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obbk12org-my.sharepoint.com/personal/don_baker_cobbk12_org/Documents/Desktop/"/>
    </mc:Choice>
  </mc:AlternateContent>
  <xr:revisionPtr revIDLastSave="0" documentId="8_{923716E1-71EF-4A8D-957D-77FD6671CD9C}" xr6:coauthVersionLast="47" xr6:coauthVersionMax="47" xr10:uidLastSave="{00000000-0000-0000-0000-000000000000}"/>
  <bookViews>
    <workbookView xWindow="-120" yWindow="-120" windowWidth="51840" windowHeight="21120" firstSheet="1" activeTab="1" xr2:uid="{346EC981-3824-4812-B925-63216F9AB1D8}"/>
  </bookViews>
  <sheets>
    <sheet name="Master" sheetId="2" state="hidden" r:id="rId1"/>
    <sheet name="6A" sheetId="18" r:id="rId2"/>
    <sheet name="5A" sheetId="19" r:id="rId3"/>
    <sheet name="4A" sheetId="20" r:id="rId4"/>
    <sheet name="3A" sheetId="21" r:id="rId5"/>
    <sheet name="2A" sheetId="22" r:id="rId6"/>
    <sheet name="A DI" sheetId="23" r:id="rId7"/>
    <sheet name="A DII" sheetId="24" r:id="rId8"/>
    <sheet name="Charts" sheetId="3" state="hidden" r:id="rId9"/>
    <sheet name="Sheet1" sheetId="26" state="hidden" r:id="rId10"/>
    <sheet name="Verification" sheetId="25" state="hidden" r:id="rId11"/>
  </sheets>
  <definedNames>
    <definedName name="_xlnm._FilterDatabase" localSheetId="5" hidden="1">'2A'!$A$2:$BQ$2</definedName>
    <definedName name="_xlnm._FilterDatabase" localSheetId="4" hidden="1">'3A'!$A$2:$BQ$64</definedName>
    <definedName name="_xlnm._FilterDatabase" localSheetId="3" hidden="1">'4A'!$A$2:$BQ$2</definedName>
    <definedName name="_xlnm._FilterDatabase" localSheetId="2" hidden="1">'5A'!$A$2:$BQ$2</definedName>
    <definedName name="_xlnm._FilterDatabase" localSheetId="1" hidden="1">'6A'!$A$2:$BQ$2</definedName>
    <definedName name="_xlnm._FilterDatabase" localSheetId="6" hidden="1">'A DI'!$A$2:$BQ$50</definedName>
    <definedName name="_xlnm._FilterDatabase" localSheetId="7" hidden="1">'A DII'!$A$2:$BQ$77</definedName>
    <definedName name="_xlnm._FilterDatabase" localSheetId="0" hidden="1">Master!$A$2:$BU$453</definedName>
    <definedName name="_xlnm._FilterDatabase" localSheetId="10" hidden="1">Verification!$A$2:$Q$458</definedName>
    <definedName name="_xlnm.Print_Titles" localSheetId="0">Master!$A:$D,Master!$1:$2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2" i="25" l="1"/>
  <c r="AM286" i="2"/>
  <c r="BN4" i="24"/>
  <c r="BL4" i="24"/>
  <c r="BJ4" i="24"/>
  <c r="BH4" i="24"/>
  <c r="BF4" i="24"/>
  <c r="BD4" i="24"/>
  <c r="BB4" i="24"/>
  <c r="AZ4" i="24"/>
  <c r="AX4" i="24"/>
  <c r="AV4" i="24"/>
  <c r="AT4" i="24"/>
  <c r="AR4" i="24"/>
  <c r="AP4" i="24"/>
  <c r="AN4" i="24"/>
  <c r="AL4" i="24"/>
  <c r="AJ4" i="24"/>
  <c r="AH4" i="24"/>
  <c r="AF4" i="24"/>
  <c r="AD4" i="24"/>
  <c r="AB4" i="24"/>
  <c r="Z4" i="24"/>
  <c r="X4" i="24"/>
  <c r="V4" i="24"/>
  <c r="T4" i="24"/>
  <c r="R4" i="24"/>
  <c r="P4" i="24"/>
  <c r="N4" i="24"/>
  <c r="L4" i="24"/>
  <c r="J4" i="24"/>
  <c r="H4" i="24"/>
  <c r="BP6" i="21"/>
  <c r="AJ6" i="21"/>
  <c r="AL6" i="21"/>
  <c r="AN6" i="21"/>
  <c r="AP6" i="21"/>
  <c r="AR6" i="21"/>
  <c r="X6" i="21"/>
  <c r="Z6" i="21"/>
  <c r="AB6" i="21"/>
  <c r="AD6" i="21"/>
  <c r="AF6" i="21"/>
  <c r="AH6" i="21"/>
  <c r="H6" i="21"/>
  <c r="J6" i="21"/>
  <c r="L6" i="21"/>
  <c r="N6" i="21"/>
  <c r="P6" i="21"/>
  <c r="R6" i="21"/>
  <c r="T6" i="21"/>
  <c r="V6" i="21"/>
  <c r="AT6" i="21"/>
  <c r="AV6" i="21"/>
  <c r="AX6" i="21"/>
  <c r="AZ6" i="21"/>
  <c r="BB6" i="21"/>
  <c r="BD6" i="21"/>
  <c r="BF6" i="21"/>
  <c r="BH6" i="21"/>
  <c r="BJ6" i="21"/>
  <c r="BL6" i="21"/>
  <c r="BN6" i="21"/>
  <c r="D6" i="21"/>
  <c r="H9" i="20"/>
  <c r="V39" i="21"/>
  <c r="V52" i="21"/>
  <c r="V3" i="21"/>
  <c r="V53" i="21"/>
  <c r="V32" i="21"/>
  <c r="V54" i="21"/>
  <c r="V55" i="21"/>
  <c r="V56" i="21"/>
  <c r="V57" i="21"/>
  <c r="V58" i="21"/>
  <c r="V25" i="21"/>
  <c r="V16" i="21"/>
  <c r="V12" i="21"/>
  <c r="V29" i="21"/>
  <c r="V19" i="21"/>
  <c r="V30" i="21"/>
  <c r="V37" i="21"/>
  <c r="V18" i="21"/>
  <c r="V5" i="21"/>
  <c r="V24" i="21"/>
  <c r="J11" i="18"/>
  <c r="J3" i="18"/>
  <c r="B2" i="26" l="1"/>
  <c r="B3" i="26"/>
  <c r="B4" i="26"/>
  <c r="B5" i="26"/>
  <c r="B6" i="26"/>
  <c r="B7" i="26"/>
  <c r="B8" i="26"/>
  <c r="B9" i="26"/>
  <c r="B10" i="26"/>
  <c r="B11" i="26"/>
  <c r="B12" i="26"/>
  <c r="B13" i="26"/>
  <c r="B14" i="26"/>
  <c r="B15" i="26"/>
  <c r="B16" i="26"/>
  <c r="B17" i="26"/>
  <c r="B18" i="26"/>
  <c r="B19" i="26"/>
  <c r="B20" i="26"/>
  <c r="B21" i="26"/>
  <c r="B22" i="26"/>
  <c r="B23" i="26"/>
  <c r="B24" i="26"/>
  <c r="B25" i="26"/>
  <c r="B26" i="26"/>
  <c r="B27" i="26"/>
  <c r="B28" i="26"/>
  <c r="B29" i="26"/>
  <c r="B30" i="26"/>
  <c r="B31" i="26"/>
  <c r="B32" i="26"/>
  <c r="B33" i="26"/>
  <c r="B34" i="26"/>
  <c r="B35" i="26"/>
  <c r="B36" i="26"/>
  <c r="B37" i="26"/>
  <c r="B38" i="26"/>
  <c r="B39" i="26"/>
  <c r="B40" i="26"/>
  <c r="B41" i="26"/>
  <c r="B42" i="26"/>
  <c r="B43" i="26"/>
  <c r="B44" i="26"/>
  <c r="B45" i="26"/>
  <c r="B46" i="26"/>
  <c r="B47" i="26"/>
  <c r="B48" i="26"/>
  <c r="B49" i="26"/>
  <c r="B50" i="26"/>
  <c r="B51" i="26"/>
  <c r="B52" i="26"/>
  <c r="B53" i="26"/>
  <c r="B54" i="26"/>
  <c r="B55" i="26"/>
  <c r="B56" i="26"/>
  <c r="B57" i="26"/>
  <c r="B58" i="26"/>
  <c r="B59" i="26"/>
  <c r="B60" i="26"/>
  <c r="B61" i="26"/>
  <c r="B62" i="26"/>
  <c r="B63" i="26"/>
  <c r="B64" i="26"/>
  <c r="B65" i="26"/>
  <c r="B66" i="26"/>
  <c r="B67" i="26"/>
  <c r="B68" i="26"/>
  <c r="B69" i="26"/>
  <c r="B70" i="26"/>
  <c r="B71" i="26"/>
  <c r="B72" i="26"/>
  <c r="B73" i="26"/>
  <c r="B74" i="26"/>
  <c r="B75" i="26"/>
  <c r="B76" i="26"/>
  <c r="B77" i="26"/>
  <c r="B78" i="26"/>
  <c r="B79" i="26"/>
  <c r="B80" i="26"/>
  <c r="B81" i="26"/>
  <c r="B82" i="26"/>
  <c r="B83" i="26"/>
  <c r="B84" i="26"/>
  <c r="B85" i="26"/>
  <c r="B86" i="26"/>
  <c r="B87" i="26"/>
  <c r="B88" i="26"/>
  <c r="B89" i="26"/>
  <c r="B90" i="26"/>
  <c r="B91" i="26"/>
  <c r="B92" i="26"/>
  <c r="B93" i="26"/>
  <c r="B94" i="26"/>
  <c r="B95" i="26"/>
  <c r="B96" i="26"/>
  <c r="B97" i="26"/>
  <c r="B98" i="26"/>
  <c r="B99" i="26"/>
  <c r="B100" i="26"/>
  <c r="B101" i="26"/>
  <c r="B102" i="26"/>
  <c r="B103" i="26"/>
  <c r="B104" i="26"/>
  <c r="B105" i="26"/>
  <c r="B106" i="26"/>
  <c r="B107" i="26"/>
  <c r="B108" i="26"/>
  <c r="B109" i="26"/>
  <c r="B110" i="26"/>
  <c r="B111" i="26"/>
  <c r="B112" i="26"/>
  <c r="B113" i="26"/>
  <c r="B114" i="26"/>
  <c r="B115" i="26"/>
  <c r="B116" i="26"/>
  <c r="B117" i="26"/>
  <c r="B118" i="26"/>
  <c r="B119" i="26"/>
  <c r="B120" i="26"/>
  <c r="B121" i="26"/>
  <c r="B122" i="26"/>
  <c r="B123" i="26"/>
  <c r="B124" i="26"/>
  <c r="B125" i="26"/>
  <c r="B126" i="26"/>
  <c r="B127" i="26"/>
  <c r="B128" i="26"/>
  <c r="B129" i="26"/>
  <c r="B130" i="26"/>
  <c r="B131" i="26"/>
  <c r="B132" i="26"/>
  <c r="B133" i="26"/>
  <c r="B134" i="26"/>
  <c r="B135" i="26"/>
  <c r="B136" i="26"/>
  <c r="B137" i="26"/>
  <c r="B138" i="26"/>
  <c r="B139" i="26"/>
  <c r="B140" i="26"/>
  <c r="B141" i="26"/>
  <c r="B142" i="26"/>
  <c r="B143" i="26"/>
  <c r="B144" i="26"/>
  <c r="B145" i="26"/>
  <c r="B146" i="26"/>
  <c r="B147" i="26"/>
  <c r="B148" i="26"/>
  <c r="B149" i="26"/>
  <c r="B150" i="26"/>
  <c r="B151" i="26"/>
  <c r="B152" i="26"/>
  <c r="B153" i="26"/>
  <c r="B154" i="26"/>
  <c r="B155" i="26"/>
  <c r="B156" i="26"/>
  <c r="B157" i="26"/>
  <c r="B158" i="26"/>
  <c r="B159" i="26"/>
  <c r="B160" i="26"/>
  <c r="B161" i="26"/>
  <c r="B162" i="26"/>
  <c r="B163" i="26"/>
  <c r="B164" i="26"/>
  <c r="B165" i="26"/>
  <c r="B166" i="26"/>
  <c r="B167" i="26"/>
  <c r="B168" i="26"/>
  <c r="B169" i="26"/>
  <c r="B170" i="26"/>
  <c r="B171" i="26"/>
  <c r="B172" i="26"/>
  <c r="B173" i="26"/>
  <c r="B174" i="26"/>
  <c r="B175" i="26"/>
  <c r="B176" i="26"/>
  <c r="B177" i="26"/>
  <c r="B178" i="26"/>
  <c r="B179" i="26"/>
  <c r="B180" i="26"/>
  <c r="B181" i="26"/>
  <c r="B182" i="26"/>
  <c r="B183" i="26"/>
  <c r="B184" i="26"/>
  <c r="B185" i="26"/>
  <c r="B186" i="26"/>
  <c r="B187" i="26"/>
  <c r="B188" i="26"/>
  <c r="B189" i="26"/>
  <c r="B190" i="26"/>
  <c r="B191" i="26"/>
  <c r="B192" i="26"/>
  <c r="B193" i="26"/>
  <c r="B194" i="26"/>
  <c r="B195" i="26"/>
  <c r="B196" i="26"/>
  <c r="B197" i="26"/>
  <c r="B198" i="26"/>
  <c r="B199" i="26"/>
  <c r="B200" i="26"/>
  <c r="B201" i="26"/>
  <c r="B202" i="26"/>
  <c r="B203" i="26"/>
  <c r="B204" i="26"/>
  <c r="B205" i="26"/>
  <c r="B206" i="26"/>
  <c r="B207" i="26"/>
  <c r="B208" i="26"/>
  <c r="B209" i="26"/>
  <c r="B210" i="26"/>
  <c r="B211" i="26"/>
  <c r="B212" i="26"/>
  <c r="B213" i="26"/>
  <c r="B214" i="26"/>
  <c r="B215" i="26"/>
  <c r="B216" i="26"/>
  <c r="B217" i="26"/>
  <c r="B218" i="26"/>
  <c r="B219" i="26"/>
  <c r="B220" i="26"/>
  <c r="B221" i="26"/>
  <c r="B222" i="26"/>
  <c r="B223" i="26"/>
  <c r="B224" i="26"/>
  <c r="B225" i="26"/>
  <c r="B226" i="26"/>
  <c r="B227" i="26"/>
  <c r="B228" i="26"/>
  <c r="B229" i="26"/>
  <c r="B230" i="26"/>
  <c r="B231" i="26"/>
  <c r="B232" i="26"/>
  <c r="B233" i="26"/>
  <c r="B234" i="26"/>
  <c r="B235" i="26"/>
  <c r="B236" i="26"/>
  <c r="B237" i="26"/>
  <c r="B238" i="26"/>
  <c r="B239" i="26"/>
  <c r="B240" i="26"/>
  <c r="B241" i="26"/>
  <c r="B242" i="26"/>
  <c r="B243" i="26"/>
  <c r="B244" i="26"/>
  <c r="B245" i="26"/>
  <c r="B246" i="26"/>
  <c r="B247" i="26"/>
  <c r="B248" i="26"/>
  <c r="B249" i="26"/>
  <c r="B250" i="26"/>
  <c r="B251" i="26"/>
  <c r="B252" i="26"/>
  <c r="B253" i="26"/>
  <c r="B254" i="26"/>
  <c r="B255" i="26"/>
  <c r="B256" i="26"/>
  <c r="B257" i="26"/>
  <c r="B258" i="26"/>
  <c r="B259" i="26"/>
  <c r="B260" i="26"/>
  <c r="B261" i="26"/>
  <c r="B262" i="26"/>
  <c r="B263" i="26"/>
  <c r="B264" i="26"/>
  <c r="B265" i="26"/>
  <c r="B266" i="26"/>
  <c r="B267" i="26"/>
  <c r="B268" i="26"/>
  <c r="B269" i="26"/>
  <c r="B270" i="26"/>
  <c r="B271" i="26"/>
  <c r="B272" i="26"/>
  <c r="B273" i="26"/>
  <c r="B274" i="26"/>
  <c r="B275" i="26"/>
  <c r="B276" i="26"/>
  <c r="B277" i="26"/>
  <c r="B278" i="26"/>
  <c r="B279" i="26"/>
  <c r="B280" i="26"/>
  <c r="B281" i="26"/>
  <c r="B282" i="26"/>
  <c r="B283" i="26"/>
  <c r="B284" i="26"/>
  <c r="B285" i="26"/>
  <c r="B286" i="26"/>
  <c r="B287" i="26"/>
  <c r="B288" i="26"/>
  <c r="B289" i="26"/>
  <c r="B290" i="26"/>
  <c r="B291" i="26"/>
  <c r="B292" i="26"/>
  <c r="B293" i="26"/>
  <c r="B294" i="26"/>
  <c r="B295" i="26"/>
  <c r="B296" i="26"/>
  <c r="B297" i="26"/>
  <c r="B298" i="26"/>
  <c r="B299" i="26"/>
  <c r="B300" i="26"/>
  <c r="B301" i="26"/>
  <c r="B302" i="26"/>
  <c r="B303" i="26"/>
  <c r="B304" i="26"/>
  <c r="B305" i="26"/>
  <c r="B306" i="26"/>
  <c r="B307" i="26"/>
  <c r="B308" i="26"/>
  <c r="B309" i="26"/>
  <c r="B310" i="26"/>
  <c r="B311" i="26"/>
  <c r="B312" i="26"/>
  <c r="B313" i="26"/>
  <c r="B314" i="26"/>
  <c r="B315" i="26"/>
  <c r="B316" i="26"/>
  <c r="B317" i="26"/>
  <c r="B318" i="26"/>
  <c r="B319" i="26"/>
  <c r="B320" i="26"/>
  <c r="B321" i="26"/>
  <c r="B322" i="26"/>
  <c r="B323" i="26"/>
  <c r="B324" i="26"/>
  <c r="B325" i="26"/>
  <c r="B326" i="26"/>
  <c r="B327" i="26"/>
  <c r="B328" i="26"/>
  <c r="B329" i="26"/>
  <c r="B330" i="26"/>
  <c r="B331" i="26"/>
  <c r="B332" i="26"/>
  <c r="B333" i="26"/>
  <c r="B334" i="26"/>
  <c r="B335" i="26"/>
  <c r="B336" i="26"/>
  <c r="B337" i="26"/>
  <c r="B338" i="26"/>
  <c r="B339" i="26"/>
  <c r="B340" i="26"/>
  <c r="B341" i="26"/>
  <c r="B342" i="26"/>
  <c r="B343" i="26"/>
  <c r="B344" i="26"/>
  <c r="B345" i="26"/>
  <c r="B346" i="26"/>
  <c r="B347" i="26"/>
  <c r="B348" i="26"/>
  <c r="B349" i="26"/>
  <c r="B350" i="26"/>
  <c r="B351" i="26"/>
  <c r="B352" i="26"/>
  <c r="B353" i="26"/>
  <c r="B354" i="26"/>
  <c r="B355" i="26"/>
  <c r="B356" i="26"/>
  <c r="B357" i="26"/>
  <c r="B358" i="26"/>
  <c r="B359" i="26"/>
  <c r="B360" i="26"/>
  <c r="B361" i="26"/>
  <c r="B362" i="26"/>
  <c r="B363" i="26"/>
  <c r="B364" i="26"/>
  <c r="B365" i="26"/>
  <c r="B366" i="26"/>
  <c r="B367" i="26"/>
  <c r="B368" i="26"/>
  <c r="B369" i="26"/>
  <c r="B370" i="26"/>
  <c r="B371" i="26"/>
  <c r="B372" i="26"/>
  <c r="B373" i="26"/>
  <c r="B374" i="26"/>
  <c r="B375" i="26"/>
  <c r="B376" i="26"/>
  <c r="B377" i="26"/>
  <c r="B378" i="26"/>
  <c r="B379" i="26"/>
  <c r="B380" i="26"/>
  <c r="B381" i="26"/>
  <c r="B382" i="26"/>
  <c r="B383" i="26"/>
  <c r="B384" i="26"/>
  <c r="B385" i="26"/>
  <c r="B386" i="26"/>
  <c r="B387" i="26"/>
  <c r="B388" i="26"/>
  <c r="B389" i="26"/>
  <c r="B390" i="26"/>
  <c r="B391" i="26"/>
  <c r="B392" i="26"/>
  <c r="B393" i="26"/>
  <c r="B394" i="26"/>
  <c r="B395" i="26"/>
  <c r="B396" i="26"/>
  <c r="B397" i="26"/>
  <c r="B398" i="26"/>
  <c r="B399" i="26"/>
  <c r="B400" i="26"/>
  <c r="B401" i="26"/>
  <c r="B402" i="26"/>
  <c r="B403" i="26"/>
  <c r="B404" i="26"/>
  <c r="B405" i="26"/>
  <c r="B406" i="26"/>
  <c r="B407" i="26"/>
  <c r="B408" i="26"/>
  <c r="B409" i="26"/>
  <c r="B410" i="26"/>
  <c r="B411" i="26"/>
  <c r="B412" i="26"/>
  <c r="B413" i="26"/>
  <c r="B414" i="26"/>
  <c r="B415" i="26"/>
  <c r="B416" i="26"/>
  <c r="B417" i="26"/>
  <c r="B418" i="26"/>
  <c r="B419" i="26"/>
  <c r="B420" i="26"/>
  <c r="B421" i="26"/>
  <c r="B422" i="26"/>
  <c r="B423" i="26"/>
  <c r="B424" i="26"/>
  <c r="B425" i="26"/>
  <c r="B426" i="26"/>
  <c r="B427" i="26"/>
  <c r="B428" i="26"/>
  <c r="B429" i="26"/>
  <c r="B430" i="26"/>
  <c r="B431" i="26"/>
  <c r="B432" i="26"/>
  <c r="B433" i="26"/>
  <c r="B434" i="26"/>
  <c r="B435" i="26"/>
  <c r="B436" i="26"/>
  <c r="B437" i="26"/>
  <c r="B438" i="26"/>
  <c r="B439" i="26"/>
  <c r="B440" i="26"/>
  <c r="B441" i="26"/>
  <c r="B442" i="26"/>
  <c r="B443" i="26"/>
  <c r="B444" i="26"/>
  <c r="B445" i="26"/>
  <c r="B446" i="26"/>
  <c r="B447" i="26"/>
  <c r="B448" i="26"/>
  <c r="B449" i="26"/>
  <c r="B450" i="26"/>
  <c r="B451" i="26"/>
  <c r="B452" i="26"/>
  <c r="B453" i="26"/>
  <c r="B454" i="26"/>
  <c r="B455" i="26"/>
  <c r="B456" i="26"/>
  <c r="B1" i="26"/>
  <c r="AO52" i="20" l="1"/>
  <c r="AO54" i="20"/>
  <c r="AO55" i="20"/>
  <c r="AO56" i="20"/>
  <c r="AO57" i="20"/>
  <c r="AO58" i="20"/>
  <c r="AO59" i="20"/>
  <c r="AO60" i="20"/>
  <c r="AO61" i="20"/>
  <c r="AO62" i="20"/>
  <c r="AO63" i="20"/>
  <c r="AN8" i="20"/>
  <c r="AN4" i="20"/>
  <c r="AN9" i="20"/>
  <c r="AN36" i="20"/>
  <c r="AN41" i="20"/>
  <c r="AN26" i="20"/>
  <c r="AN16" i="20"/>
  <c r="AN15" i="20"/>
  <c r="AN52" i="20"/>
  <c r="AN33" i="20"/>
  <c r="AN53" i="20"/>
  <c r="AN54" i="20"/>
  <c r="AN39" i="20"/>
  <c r="AN27" i="20"/>
  <c r="AN40" i="20"/>
  <c r="AN55" i="20"/>
  <c r="AN14" i="20"/>
  <c r="AN22" i="20"/>
  <c r="AN23" i="20"/>
  <c r="AN49" i="20"/>
  <c r="AN42" i="20"/>
  <c r="AN44" i="20"/>
  <c r="AN12" i="20"/>
  <c r="AN35" i="20"/>
  <c r="AN19" i="20"/>
  <c r="AN56" i="20"/>
  <c r="AN37" i="20"/>
  <c r="AN18" i="20"/>
  <c r="AN38" i="20"/>
  <c r="AN29" i="20"/>
  <c r="AN43" i="20"/>
  <c r="AN57" i="20"/>
  <c r="AN3" i="20"/>
  <c r="AN47" i="20"/>
  <c r="AN46" i="20"/>
  <c r="AN13" i="20"/>
  <c r="AN50" i="20"/>
  <c r="AN48" i="20"/>
  <c r="AN5" i="20"/>
  <c r="AN45" i="20"/>
  <c r="AN32" i="20"/>
  <c r="AN58" i="20"/>
  <c r="AN28" i="20"/>
  <c r="AN7" i="20"/>
  <c r="AN24" i="20"/>
  <c r="AN59" i="20"/>
  <c r="AN60" i="20"/>
  <c r="AN10" i="20"/>
  <c r="AN11" i="20"/>
  <c r="AN34" i="20"/>
  <c r="AN61" i="20"/>
  <c r="AN17" i="20"/>
  <c r="AN25" i="20"/>
  <c r="AN21" i="20"/>
  <c r="AN30" i="20"/>
  <c r="AN62" i="20"/>
  <c r="AN6" i="20"/>
  <c r="AN31" i="20"/>
  <c r="AN63" i="20"/>
  <c r="BQ23" i="24"/>
  <c r="BQ24" i="24"/>
  <c r="BQ25" i="24"/>
  <c r="BQ26" i="24"/>
  <c r="BQ27" i="24"/>
  <c r="BQ28" i="24"/>
  <c r="BQ29" i="24"/>
  <c r="BQ30" i="24"/>
  <c r="BQ31" i="24"/>
  <c r="BQ32" i="24"/>
  <c r="BQ33" i="24"/>
  <c r="BQ34" i="24"/>
  <c r="BQ35" i="24"/>
  <c r="BQ36" i="24"/>
  <c r="BQ37" i="24"/>
  <c r="BQ38" i="24"/>
  <c r="BQ39" i="24"/>
  <c r="BQ40" i="24"/>
  <c r="BQ41" i="24"/>
  <c r="BQ42" i="24"/>
  <c r="BQ43" i="24"/>
  <c r="BQ44" i="24"/>
  <c r="BQ45" i="24"/>
  <c r="BQ46" i="24"/>
  <c r="BQ48" i="24"/>
  <c r="BQ49" i="24"/>
  <c r="BQ50" i="24"/>
  <c r="BQ51" i="24"/>
  <c r="BQ52" i="24"/>
  <c r="BQ53" i="24"/>
  <c r="BQ54" i="24"/>
  <c r="BQ55" i="24"/>
  <c r="BQ56" i="24"/>
  <c r="BQ57" i="24"/>
  <c r="BQ58" i="24"/>
  <c r="BQ59" i="24"/>
  <c r="BQ60" i="24"/>
  <c r="BQ61" i="24"/>
  <c r="BQ62" i="24"/>
  <c r="BQ64" i="24"/>
  <c r="BQ65" i="24"/>
  <c r="BQ66" i="24"/>
  <c r="BQ67" i="24"/>
  <c r="BQ68" i="24"/>
  <c r="BQ69" i="24"/>
  <c r="BQ70" i="24"/>
  <c r="BQ71" i="24"/>
  <c r="BQ72" i="24"/>
  <c r="BQ73" i="24"/>
  <c r="BQ74" i="24"/>
  <c r="BQ75" i="24"/>
  <c r="BQ76" i="24"/>
  <c r="BQ77" i="24"/>
  <c r="BQ78" i="24"/>
  <c r="BQ79" i="24"/>
  <c r="BQ80" i="24"/>
  <c r="BQ81" i="24"/>
  <c r="BQ82" i="24"/>
  <c r="BO23" i="24"/>
  <c r="BO24" i="24"/>
  <c r="BO25" i="24"/>
  <c r="BO26" i="24"/>
  <c r="BO27" i="24"/>
  <c r="BO28" i="24"/>
  <c r="BO29" i="24"/>
  <c r="BO30" i="24"/>
  <c r="BO31" i="24"/>
  <c r="BO32" i="24"/>
  <c r="BO33" i="24"/>
  <c r="BO34" i="24"/>
  <c r="BO35" i="24"/>
  <c r="BO36" i="24"/>
  <c r="BO37" i="24"/>
  <c r="BO38" i="24"/>
  <c r="BO39" i="24"/>
  <c r="BO40" i="24"/>
  <c r="BO41" i="24"/>
  <c r="BO42" i="24"/>
  <c r="BO43" i="24"/>
  <c r="BO44" i="24"/>
  <c r="BO45" i="24"/>
  <c r="BO46" i="24"/>
  <c r="BO48" i="24"/>
  <c r="BO49" i="24"/>
  <c r="BO50" i="24"/>
  <c r="BO51" i="24"/>
  <c r="BO52" i="24"/>
  <c r="BO53" i="24"/>
  <c r="BO54" i="24"/>
  <c r="BO55" i="24"/>
  <c r="BO56" i="24"/>
  <c r="BO57" i="24"/>
  <c r="BO58" i="24"/>
  <c r="BO59" i="24"/>
  <c r="BO60" i="24"/>
  <c r="BO61" i="24"/>
  <c r="BO62" i="24"/>
  <c r="BO64" i="24"/>
  <c r="BO65" i="24"/>
  <c r="BO66" i="24"/>
  <c r="BO67" i="24"/>
  <c r="BO68" i="24"/>
  <c r="BO69" i="24"/>
  <c r="BO70" i="24"/>
  <c r="BO71" i="24"/>
  <c r="BO72" i="24"/>
  <c r="BO73" i="24"/>
  <c r="BO74" i="24"/>
  <c r="BO75" i="24"/>
  <c r="BO76" i="24"/>
  <c r="BO77" i="24"/>
  <c r="BO78" i="24"/>
  <c r="BO79" i="24"/>
  <c r="BO80" i="24"/>
  <c r="BO81" i="24"/>
  <c r="BO82" i="24"/>
  <c r="BQ22" i="24"/>
  <c r="BO22" i="24"/>
  <c r="BQ47" i="23"/>
  <c r="BQ48" i="23"/>
  <c r="BQ49" i="23"/>
  <c r="BQ50" i="23"/>
  <c r="BQ51" i="23"/>
  <c r="BQ52" i="23"/>
  <c r="BQ53" i="23"/>
  <c r="BQ54" i="23"/>
  <c r="BQ55" i="23"/>
  <c r="BQ56" i="23"/>
  <c r="BQ57" i="23"/>
  <c r="BQ58" i="23"/>
  <c r="BQ59" i="23"/>
  <c r="BQ60" i="23"/>
  <c r="BQ61" i="23"/>
  <c r="BQ62" i="23"/>
  <c r="BQ63" i="23"/>
  <c r="BQ64" i="23"/>
  <c r="BQ65" i="23"/>
  <c r="BQ66" i="23"/>
  <c r="BQ67" i="23"/>
  <c r="BQ68" i="23"/>
  <c r="BQ69" i="23"/>
  <c r="BQ70" i="23"/>
  <c r="BQ71" i="23"/>
  <c r="BQ72" i="23"/>
  <c r="BQ73" i="23"/>
  <c r="BQ74" i="23"/>
  <c r="BQ76" i="23"/>
  <c r="BQ77" i="23"/>
  <c r="BQ78" i="23"/>
  <c r="BO47" i="23"/>
  <c r="BO48" i="23"/>
  <c r="BO49" i="23"/>
  <c r="BO50" i="23"/>
  <c r="BO51" i="23"/>
  <c r="BO52" i="23"/>
  <c r="BO53" i="23"/>
  <c r="BO54" i="23"/>
  <c r="BO55" i="23"/>
  <c r="BO56" i="23"/>
  <c r="BO57" i="23"/>
  <c r="BO58" i="23"/>
  <c r="BO59" i="23"/>
  <c r="BO60" i="23"/>
  <c r="BO61" i="23"/>
  <c r="BO62" i="23"/>
  <c r="BO63" i="23"/>
  <c r="BO64" i="23"/>
  <c r="BO65" i="23"/>
  <c r="BO66" i="23"/>
  <c r="BO67" i="23"/>
  <c r="BO68" i="23"/>
  <c r="BO69" i="23"/>
  <c r="BO70" i="23"/>
  <c r="BO71" i="23"/>
  <c r="BO72" i="23"/>
  <c r="BO73" i="23"/>
  <c r="BO74" i="23"/>
  <c r="BO76" i="23"/>
  <c r="BO77" i="23"/>
  <c r="BO78" i="23"/>
  <c r="BQ39" i="22"/>
  <c r="BQ40" i="22"/>
  <c r="BQ41" i="22"/>
  <c r="BQ42" i="22"/>
  <c r="BQ43" i="22"/>
  <c r="BQ44" i="22"/>
  <c r="BQ45" i="22"/>
  <c r="BQ46" i="22"/>
  <c r="BQ47" i="22"/>
  <c r="BQ48" i="22"/>
  <c r="BQ49" i="22"/>
  <c r="BQ50" i="22"/>
  <c r="BQ51" i="22"/>
  <c r="BQ52" i="22"/>
  <c r="BQ53" i="22"/>
  <c r="BQ54" i="22"/>
  <c r="BQ55" i="22"/>
  <c r="BQ56" i="22"/>
  <c r="BQ57" i="22"/>
  <c r="BQ58" i="22"/>
  <c r="BQ59" i="22"/>
  <c r="BQ60" i="22"/>
  <c r="BO39" i="22"/>
  <c r="BO40" i="22"/>
  <c r="BO41" i="22"/>
  <c r="BO42" i="22"/>
  <c r="BO43" i="22"/>
  <c r="BO44" i="22"/>
  <c r="BO45" i="22"/>
  <c r="BO46" i="22"/>
  <c r="BO47" i="22"/>
  <c r="BO48" i="22"/>
  <c r="BO49" i="22"/>
  <c r="BO50" i="22"/>
  <c r="BO51" i="22"/>
  <c r="BO52" i="22"/>
  <c r="BO53" i="22"/>
  <c r="BO54" i="22"/>
  <c r="BO55" i="22"/>
  <c r="BO56" i="22"/>
  <c r="BO57" i="22"/>
  <c r="BO58" i="22"/>
  <c r="BO59" i="22"/>
  <c r="BO60" i="22"/>
  <c r="BQ44" i="21"/>
  <c r="BQ45" i="21"/>
  <c r="BQ46" i="21"/>
  <c r="BQ47" i="21"/>
  <c r="BQ48" i="21"/>
  <c r="BQ49" i="21"/>
  <c r="BQ50" i="21"/>
  <c r="BQ51" i="21"/>
  <c r="BQ52" i="21"/>
  <c r="BQ53" i="21"/>
  <c r="BQ54" i="21"/>
  <c r="BQ55" i="21"/>
  <c r="BQ56" i="21"/>
  <c r="BQ57" i="21"/>
  <c r="BQ58" i="21"/>
  <c r="BQ59" i="21"/>
  <c r="BQ60" i="21"/>
  <c r="BQ61" i="21"/>
  <c r="BQ62" i="21"/>
  <c r="BQ63" i="21"/>
  <c r="BQ64" i="21"/>
  <c r="BQ65" i="21"/>
  <c r="BQ43" i="21"/>
  <c r="BO43" i="21"/>
  <c r="BO44" i="21"/>
  <c r="BO45" i="21"/>
  <c r="BO46" i="21"/>
  <c r="BO47" i="21"/>
  <c r="BO48" i="21"/>
  <c r="BO49" i="21"/>
  <c r="BO50" i="21"/>
  <c r="BO51" i="21"/>
  <c r="BO52" i="21"/>
  <c r="BO53" i="21"/>
  <c r="BO54" i="21"/>
  <c r="BO55" i="21"/>
  <c r="BO56" i="21"/>
  <c r="BO57" i="21"/>
  <c r="BO58" i="21"/>
  <c r="BO59" i="21"/>
  <c r="BO60" i="21"/>
  <c r="BO61" i="21"/>
  <c r="BO62" i="21"/>
  <c r="BO63" i="21"/>
  <c r="BO64" i="21"/>
  <c r="BO65" i="21"/>
  <c r="BQ52" i="20"/>
  <c r="BQ54" i="20"/>
  <c r="BQ55" i="20"/>
  <c r="BQ56" i="20"/>
  <c r="BQ57" i="20"/>
  <c r="BQ58" i="20"/>
  <c r="BQ59" i="20"/>
  <c r="BQ60" i="20"/>
  <c r="BQ61" i="20"/>
  <c r="BQ62" i="20"/>
  <c r="BQ63" i="20"/>
  <c r="BO52" i="20"/>
  <c r="BO54" i="20"/>
  <c r="BO55" i="20"/>
  <c r="BO56" i="20"/>
  <c r="BO57" i="20"/>
  <c r="BO58" i="20"/>
  <c r="BO59" i="20"/>
  <c r="BO60" i="20"/>
  <c r="BO61" i="20"/>
  <c r="BO62" i="20"/>
  <c r="BO63" i="20"/>
  <c r="BQ51" i="20"/>
  <c r="BO51" i="20"/>
  <c r="BQ49" i="19"/>
  <c r="BQ50" i="19"/>
  <c r="BQ51" i="19"/>
  <c r="BQ52" i="19"/>
  <c r="BQ53" i="19"/>
  <c r="BQ54" i="19"/>
  <c r="BQ55" i="19"/>
  <c r="BQ56" i="19"/>
  <c r="BQ57" i="19"/>
  <c r="BQ58" i="19"/>
  <c r="BQ59" i="19"/>
  <c r="BQ60" i="19"/>
  <c r="BQ61" i="19"/>
  <c r="BQ62" i="19"/>
  <c r="BQ63" i="19"/>
  <c r="BQ47" i="19"/>
  <c r="BQ48" i="19"/>
  <c r="BQ46" i="19"/>
  <c r="BO47" i="19"/>
  <c r="BO48" i="19"/>
  <c r="BO49" i="19"/>
  <c r="BO50" i="19"/>
  <c r="BO51" i="19"/>
  <c r="BO52" i="19"/>
  <c r="BO53" i="19"/>
  <c r="BO54" i="19"/>
  <c r="BO55" i="19"/>
  <c r="BO56" i="19"/>
  <c r="BO57" i="19"/>
  <c r="BO58" i="19"/>
  <c r="BO59" i="19"/>
  <c r="BO60" i="19"/>
  <c r="BO61" i="19"/>
  <c r="BO62" i="19"/>
  <c r="BO63" i="19"/>
  <c r="BO46" i="19"/>
  <c r="BQ45" i="19"/>
  <c r="BO45" i="19"/>
  <c r="BO44" i="18"/>
  <c r="BQ56" i="18"/>
  <c r="BQ57" i="18"/>
  <c r="BQ58" i="18"/>
  <c r="BQ59" i="18"/>
  <c r="BQ45" i="18"/>
  <c r="BQ46" i="18"/>
  <c r="BQ47" i="18"/>
  <c r="BQ48" i="18"/>
  <c r="BQ49" i="18"/>
  <c r="BQ50" i="18"/>
  <c r="BQ51" i="18"/>
  <c r="BQ52" i="18"/>
  <c r="BQ53" i="18"/>
  <c r="BQ54" i="18"/>
  <c r="BQ55" i="18"/>
  <c r="BQ44" i="18"/>
  <c r="BO57" i="18"/>
  <c r="BO58" i="18"/>
  <c r="BO59" i="18"/>
  <c r="BO56" i="18"/>
  <c r="BO54" i="18"/>
  <c r="BO55" i="18"/>
  <c r="BO52" i="18"/>
  <c r="BO53" i="18"/>
  <c r="BO48" i="18"/>
  <c r="BO49" i="18"/>
  <c r="BO50" i="18"/>
  <c r="BO51" i="18"/>
  <c r="BO46" i="18"/>
  <c r="BO47" i="18"/>
  <c r="BO45" i="18"/>
  <c r="AZ59" i="19"/>
  <c r="AZ43" i="19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H44" i="21"/>
  <c r="AJ44" i="21"/>
  <c r="AL44" i="21"/>
  <c r="AN44" i="21"/>
  <c r="AO44" i="21"/>
  <c r="AP44" i="21"/>
  <c r="AQ44" i="21"/>
  <c r="AR44" i="21"/>
  <c r="AS44" i="21"/>
  <c r="AT44" i="21"/>
  <c r="AU44" i="21"/>
  <c r="AV44" i="21"/>
  <c r="AW44" i="21"/>
  <c r="AX44" i="21"/>
  <c r="AY44" i="21"/>
  <c r="AZ44" i="21"/>
  <c r="BA44" i="21"/>
  <c r="BB44" i="21"/>
  <c r="BC44" i="21"/>
  <c r="BD44" i="21"/>
  <c r="BE44" i="21"/>
  <c r="BF44" i="21"/>
  <c r="BG44" i="21"/>
  <c r="BH44" i="21"/>
  <c r="BI44" i="21"/>
  <c r="BJ44" i="21"/>
  <c r="BK44" i="21"/>
  <c r="BL44" i="21"/>
  <c r="BM44" i="21"/>
  <c r="BN44" i="21"/>
  <c r="BP44" i="21"/>
  <c r="H22" i="21"/>
  <c r="J22" i="21"/>
  <c r="L22" i="21"/>
  <c r="N22" i="21"/>
  <c r="P22" i="21"/>
  <c r="R22" i="21"/>
  <c r="T22" i="21"/>
  <c r="V22" i="21"/>
  <c r="X22" i="21"/>
  <c r="Z22" i="21"/>
  <c r="AB22" i="21"/>
  <c r="AD22" i="21"/>
  <c r="AF22" i="21"/>
  <c r="AH22" i="21"/>
  <c r="AJ22" i="21"/>
  <c r="AL22" i="21"/>
  <c r="AP22" i="21"/>
  <c r="AR22" i="21"/>
  <c r="AT22" i="21"/>
  <c r="AV22" i="21"/>
  <c r="AX22" i="21"/>
  <c r="AZ22" i="21"/>
  <c r="BB22" i="21"/>
  <c r="BD22" i="21"/>
  <c r="BF22" i="21"/>
  <c r="BH22" i="21"/>
  <c r="BJ22" i="21"/>
  <c r="BL22" i="21"/>
  <c r="BN22" i="21"/>
  <c r="BP22" i="21"/>
  <c r="H28" i="21"/>
  <c r="J28" i="21"/>
  <c r="L28" i="21"/>
  <c r="N28" i="21"/>
  <c r="P28" i="21"/>
  <c r="R28" i="21"/>
  <c r="T28" i="21"/>
  <c r="V28" i="21"/>
  <c r="X28" i="21"/>
  <c r="Z28" i="21"/>
  <c r="AB28" i="21"/>
  <c r="AD28" i="21"/>
  <c r="AF28" i="21"/>
  <c r="AH28" i="21"/>
  <c r="AJ28" i="21"/>
  <c r="AL28" i="21"/>
  <c r="AN28" i="21"/>
  <c r="AP28" i="21"/>
  <c r="AR28" i="21"/>
  <c r="AT28" i="21"/>
  <c r="AV28" i="21"/>
  <c r="AX28" i="21"/>
  <c r="AZ28" i="21"/>
  <c r="BB28" i="21"/>
  <c r="BD28" i="21"/>
  <c r="BF28" i="21"/>
  <c r="BH28" i="21"/>
  <c r="BJ28" i="21"/>
  <c r="BL28" i="21"/>
  <c r="BN28" i="21"/>
  <c r="BP28" i="21"/>
  <c r="H42" i="21"/>
  <c r="J42" i="21"/>
  <c r="L42" i="21"/>
  <c r="N42" i="21"/>
  <c r="P42" i="21"/>
  <c r="R42" i="21"/>
  <c r="T42" i="21"/>
  <c r="V42" i="21"/>
  <c r="X42" i="21"/>
  <c r="Z42" i="21"/>
  <c r="AB42" i="21"/>
  <c r="AD42" i="21"/>
  <c r="AF42" i="21"/>
  <c r="AH42" i="21"/>
  <c r="AJ42" i="21"/>
  <c r="AL42" i="21"/>
  <c r="AN42" i="21"/>
  <c r="AP42" i="21"/>
  <c r="AR42" i="21"/>
  <c r="AT42" i="21"/>
  <c r="AV42" i="21"/>
  <c r="AX42" i="21"/>
  <c r="AZ42" i="21"/>
  <c r="BB42" i="21"/>
  <c r="BD42" i="21"/>
  <c r="BF42" i="21"/>
  <c r="BH42" i="21"/>
  <c r="BJ42" i="21"/>
  <c r="BL42" i="21"/>
  <c r="BN42" i="21"/>
  <c r="BP42" i="21"/>
  <c r="H45" i="21"/>
  <c r="J45" i="21"/>
  <c r="L45" i="21"/>
  <c r="N45" i="21"/>
  <c r="P45" i="21"/>
  <c r="R45" i="21"/>
  <c r="T45" i="21"/>
  <c r="V45" i="21"/>
  <c r="X45" i="21"/>
  <c r="Z45" i="21"/>
  <c r="AB45" i="21"/>
  <c r="AD45" i="21"/>
  <c r="AF45" i="21"/>
  <c r="AH45" i="21"/>
  <c r="AJ45" i="21"/>
  <c r="AL45" i="21"/>
  <c r="AN45" i="21"/>
  <c r="AP45" i="21"/>
  <c r="AR45" i="21"/>
  <c r="AT45" i="21"/>
  <c r="AV45" i="21"/>
  <c r="AX45" i="21"/>
  <c r="AZ45" i="21"/>
  <c r="BB45" i="21"/>
  <c r="BD45" i="21"/>
  <c r="BF45" i="21"/>
  <c r="BH45" i="21"/>
  <c r="BJ45" i="21"/>
  <c r="BL45" i="21"/>
  <c r="BN45" i="21"/>
  <c r="BP45" i="21"/>
  <c r="H8" i="21"/>
  <c r="J8" i="21"/>
  <c r="L8" i="21"/>
  <c r="N8" i="21"/>
  <c r="P8" i="21"/>
  <c r="R8" i="21"/>
  <c r="T8" i="21"/>
  <c r="V8" i="21"/>
  <c r="X8" i="21"/>
  <c r="Z8" i="21"/>
  <c r="AB8" i="21"/>
  <c r="AD8" i="21"/>
  <c r="AF8" i="21"/>
  <c r="AH8" i="21"/>
  <c r="AJ8" i="21"/>
  <c r="AL8" i="21"/>
  <c r="AN8" i="21"/>
  <c r="AP8" i="21"/>
  <c r="AR8" i="21"/>
  <c r="AT8" i="21"/>
  <c r="AV8" i="21"/>
  <c r="AX8" i="21"/>
  <c r="AZ8" i="21"/>
  <c r="BB8" i="21"/>
  <c r="BD8" i="21"/>
  <c r="BF8" i="21"/>
  <c r="BH8" i="21"/>
  <c r="BJ8" i="21"/>
  <c r="BL8" i="21"/>
  <c r="BN8" i="21"/>
  <c r="BP8" i="21"/>
  <c r="H14" i="21"/>
  <c r="J14" i="21"/>
  <c r="L14" i="21"/>
  <c r="N14" i="21"/>
  <c r="P14" i="21"/>
  <c r="R14" i="21"/>
  <c r="T14" i="21"/>
  <c r="V14" i="21"/>
  <c r="X14" i="21"/>
  <c r="Z14" i="21"/>
  <c r="AB14" i="21"/>
  <c r="AD14" i="21"/>
  <c r="AF14" i="21"/>
  <c r="AH14" i="21"/>
  <c r="AJ14" i="21"/>
  <c r="AL14" i="21"/>
  <c r="AN14" i="21"/>
  <c r="AP14" i="21"/>
  <c r="AR14" i="21"/>
  <c r="AT14" i="21"/>
  <c r="AV14" i="21"/>
  <c r="AX14" i="21"/>
  <c r="AZ14" i="21"/>
  <c r="BB14" i="21"/>
  <c r="BD14" i="21"/>
  <c r="BF14" i="21"/>
  <c r="BH14" i="21"/>
  <c r="BJ14" i="21"/>
  <c r="BL14" i="21"/>
  <c r="BN14" i="21"/>
  <c r="BP14" i="21"/>
  <c r="H46" i="21"/>
  <c r="I46" i="21"/>
  <c r="J46" i="21"/>
  <c r="K46" i="21"/>
  <c r="L46" i="21"/>
  <c r="M46" i="21"/>
  <c r="N46" i="21"/>
  <c r="O46" i="21"/>
  <c r="P46" i="21"/>
  <c r="Q46" i="21"/>
  <c r="R46" i="21"/>
  <c r="S46" i="21"/>
  <c r="T46" i="21"/>
  <c r="U46" i="21"/>
  <c r="V46" i="21"/>
  <c r="W46" i="21"/>
  <c r="X46" i="21"/>
  <c r="Y46" i="21"/>
  <c r="Z46" i="21"/>
  <c r="AA46" i="21"/>
  <c r="AB46" i="21"/>
  <c r="AC46" i="21"/>
  <c r="AD46" i="21"/>
  <c r="AE46" i="21"/>
  <c r="AF46" i="21"/>
  <c r="AH46" i="21"/>
  <c r="AJ46" i="21"/>
  <c r="AL46" i="21"/>
  <c r="AN46" i="21"/>
  <c r="AO46" i="21"/>
  <c r="AP46" i="21"/>
  <c r="AQ46" i="21"/>
  <c r="AR46" i="21"/>
  <c r="AS46" i="21"/>
  <c r="AT46" i="21"/>
  <c r="AU46" i="21"/>
  <c r="AV46" i="21"/>
  <c r="AW46" i="21"/>
  <c r="AX46" i="21"/>
  <c r="AY46" i="21"/>
  <c r="AZ46" i="21"/>
  <c r="BA46" i="21"/>
  <c r="BB46" i="21"/>
  <c r="BC46" i="21"/>
  <c r="BD46" i="21"/>
  <c r="BE46" i="21"/>
  <c r="BF46" i="21"/>
  <c r="BG46" i="21"/>
  <c r="BH46" i="21"/>
  <c r="BI46" i="21"/>
  <c r="BJ46" i="21"/>
  <c r="BK46" i="21"/>
  <c r="BL46" i="21"/>
  <c r="BM46" i="21"/>
  <c r="BN46" i="21"/>
  <c r="BP46" i="21"/>
  <c r="H9" i="21"/>
  <c r="J9" i="21"/>
  <c r="L9" i="21"/>
  <c r="N9" i="21"/>
  <c r="P9" i="21"/>
  <c r="R9" i="21"/>
  <c r="T9" i="21"/>
  <c r="V9" i="21"/>
  <c r="X9" i="21"/>
  <c r="Z9" i="21"/>
  <c r="AB9" i="21"/>
  <c r="AD9" i="21"/>
  <c r="AF9" i="21"/>
  <c r="AH9" i="21"/>
  <c r="AJ9" i="21"/>
  <c r="AL9" i="21"/>
  <c r="AN9" i="21"/>
  <c r="AP9" i="21"/>
  <c r="AR9" i="21"/>
  <c r="AT9" i="21"/>
  <c r="AV9" i="21"/>
  <c r="AX9" i="21"/>
  <c r="AZ9" i="21"/>
  <c r="BB9" i="21"/>
  <c r="BD9" i="21"/>
  <c r="BF9" i="21"/>
  <c r="BH9" i="21"/>
  <c r="BJ9" i="21"/>
  <c r="BL9" i="21"/>
  <c r="BN9" i="21"/>
  <c r="BP9" i="21"/>
  <c r="H33" i="21"/>
  <c r="J33" i="21"/>
  <c r="L33" i="21"/>
  <c r="N33" i="21"/>
  <c r="P33" i="21"/>
  <c r="R33" i="21"/>
  <c r="T33" i="21"/>
  <c r="V33" i="21"/>
  <c r="X33" i="21"/>
  <c r="Z33" i="21"/>
  <c r="AB33" i="21"/>
  <c r="AD33" i="21"/>
  <c r="AF33" i="21"/>
  <c r="AH33" i="21"/>
  <c r="AJ33" i="21"/>
  <c r="AL33" i="21"/>
  <c r="AN33" i="21"/>
  <c r="AP33" i="21"/>
  <c r="AR33" i="21"/>
  <c r="AT33" i="21"/>
  <c r="AV33" i="21"/>
  <c r="AX33" i="21"/>
  <c r="AZ33" i="21"/>
  <c r="BB33" i="21"/>
  <c r="BD33" i="21"/>
  <c r="BF33" i="21"/>
  <c r="BH33" i="21"/>
  <c r="BJ33" i="21"/>
  <c r="BL33" i="21"/>
  <c r="BN33" i="21"/>
  <c r="BP33" i="21"/>
  <c r="H47" i="21"/>
  <c r="I47" i="21"/>
  <c r="J47" i="21"/>
  <c r="K47" i="21"/>
  <c r="L47" i="21"/>
  <c r="M47" i="21"/>
  <c r="N47" i="21"/>
  <c r="O47" i="21"/>
  <c r="P47" i="21"/>
  <c r="Q47" i="21"/>
  <c r="R47" i="21"/>
  <c r="S47" i="21"/>
  <c r="T47" i="21"/>
  <c r="U47" i="21"/>
  <c r="V47" i="21"/>
  <c r="W47" i="21"/>
  <c r="X47" i="21"/>
  <c r="Y47" i="21"/>
  <c r="Z47" i="21"/>
  <c r="AA47" i="21"/>
  <c r="AB47" i="21"/>
  <c r="AC47" i="21"/>
  <c r="AD47" i="21"/>
  <c r="AE47" i="21"/>
  <c r="AF47" i="21"/>
  <c r="AH47" i="21"/>
  <c r="AJ47" i="21"/>
  <c r="AL47" i="21"/>
  <c r="AN47" i="21"/>
  <c r="AO47" i="21"/>
  <c r="AP47" i="21"/>
  <c r="AQ47" i="21"/>
  <c r="AR47" i="21"/>
  <c r="AS47" i="21"/>
  <c r="AT47" i="21"/>
  <c r="AU47" i="21"/>
  <c r="AV47" i="21"/>
  <c r="AW47" i="21"/>
  <c r="AX47" i="21"/>
  <c r="AY47" i="21"/>
  <c r="AZ47" i="21"/>
  <c r="BA47" i="21"/>
  <c r="BB47" i="21"/>
  <c r="BC47" i="21"/>
  <c r="BD47" i="21"/>
  <c r="BE47" i="21"/>
  <c r="BF47" i="21"/>
  <c r="BG47" i="21"/>
  <c r="BH47" i="21"/>
  <c r="BI47" i="21"/>
  <c r="BJ47" i="21"/>
  <c r="BK47" i="21"/>
  <c r="BL47" i="21"/>
  <c r="BM47" i="21"/>
  <c r="BN47" i="21"/>
  <c r="BP47" i="21"/>
  <c r="H17" i="21"/>
  <c r="J17" i="21"/>
  <c r="L17" i="21"/>
  <c r="N17" i="21"/>
  <c r="P17" i="21"/>
  <c r="R17" i="21"/>
  <c r="T17" i="21"/>
  <c r="V17" i="21"/>
  <c r="X17" i="21"/>
  <c r="Z17" i="21"/>
  <c r="AB17" i="21"/>
  <c r="AD17" i="21"/>
  <c r="AF17" i="21"/>
  <c r="AH17" i="21"/>
  <c r="AJ17" i="21"/>
  <c r="AL17" i="21"/>
  <c r="AN17" i="21"/>
  <c r="AP17" i="21"/>
  <c r="AR17" i="21"/>
  <c r="AT17" i="21"/>
  <c r="AV17" i="21"/>
  <c r="AX17" i="21"/>
  <c r="AZ17" i="21"/>
  <c r="BB17" i="21"/>
  <c r="BD17" i="21"/>
  <c r="BF17" i="21"/>
  <c r="BH17" i="21"/>
  <c r="BJ17" i="21"/>
  <c r="BL17" i="21"/>
  <c r="BN17" i="21"/>
  <c r="BP17" i="21"/>
  <c r="H31" i="21"/>
  <c r="J31" i="21"/>
  <c r="L31" i="21"/>
  <c r="N31" i="21"/>
  <c r="P31" i="21"/>
  <c r="R31" i="21"/>
  <c r="T31" i="21"/>
  <c r="V31" i="21"/>
  <c r="X31" i="21"/>
  <c r="Z31" i="21"/>
  <c r="AB31" i="21"/>
  <c r="AD31" i="21"/>
  <c r="AF31" i="21"/>
  <c r="AH31" i="21"/>
  <c r="AJ31" i="21"/>
  <c r="AL31" i="21"/>
  <c r="AN31" i="21"/>
  <c r="AP31" i="21"/>
  <c r="AR31" i="21"/>
  <c r="AT31" i="21"/>
  <c r="AV31" i="21"/>
  <c r="AX31" i="21"/>
  <c r="AZ31" i="21"/>
  <c r="BB31" i="21"/>
  <c r="BD31" i="21"/>
  <c r="BF31" i="21"/>
  <c r="BH31" i="21"/>
  <c r="BJ31" i="21"/>
  <c r="BL31" i="21"/>
  <c r="BN31" i="21"/>
  <c r="BP31" i="21"/>
  <c r="H26" i="21"/>
  <c r="J26" i="21"/>
  <c r="L26" i="21"/>
  <c r="N26" i="21"/>
  <c r="P26" i="21"/>
  <c r="R26" i="21"/>
  <c r="T26" i="21"/>
  <c r="V26" i="21"/>
  <c r="X26" i="21"/>
  <c r="Z26" i="21"/>
  <c r="AB26" i="21"/>
  <c r="AD26" i="21"/>
  <c r="AF26" i="21"/>
  <c r="AH26" i="21"/>
  <c r="AJ26" i="21"/>
  <c r="AL26" i="21"/>
  <c r="AN26" i="21"/>
  <c r="AP26" i="21"/>
  <c r="AR26" i="21"/>
  <c r="AT26" i="21"/>
  <c r="AV26" i="21"/>
  <c r="AX26" i="21"/>
  <c r="AZ26" i="21"/>
  <c r="BB26" i="21"/>
  <c r="BD26" i="21"/>
  <c r="BF26" i="21"/>
  <c r="BH26" i="21"/>
  <c r="BJ26" i="21"/>
  <c r="BL26" i="21"/>
  <c r="BN26" i="21"/>
  <c r="BP26" i="21"/>
  <c r="H34" i="21"/>
  <c r="J34" i="21"/>
  <c r="L34" i="21"/>
  <c r="N34" i="21"/>
  <c r="P34" i="21"/>
  <c r="R34" i="21"/>
  <c r="T34" i="21"/>
  <c r="V34" i="21"/>
  <c r="X34" i="21"/>
  <c r="Z34" i="21"/>
  <c r="AB34" i="21"/>
  <c r="AD34" i="21"/>
  <c r="AF34" i="21"/>
  <c r="AH34" i="21"/>
  <c r="AJ34" i="21"/>
  <c r="AL34" i="21"/>
  <c r="AN34" i="21"/>
  <c r="AP34" i="21"/>
  <c r="AR34" i="21"/>
  <c r="AT34" i="21"/>
  <c r="AV34" i="21"/>
  <c r="AX34" i="21"/>
  <c r="AZ34" i="21"/>
  <c r="BB34" i="21"/>
  <c r="BD34" i="21"/>
  <c r="BF34" i="21"/>
  <c r="BH34" i="21"/>
  <c r="BJ34" i="21"/>
  <c r="BL34" i="21"/>
  <c r="BN34" i="21"/>
  <c r="BP34" i="21"/>
  <c r="H35" i="21"/>
  <c r="J35" i="21"/>
  <c r="L35" i="21"/>
  <c r="N35" i="21"/>
  <c r="P35" i="21"/>
  <c r="R35" i="21"/>
  <c r="T35" i="21"/>
  <c r="V35" i="21"/>
  <c r="X35" i="21"/>
  <c r="Z35" i="21"/>
  <c r="AB35" i="21"/>
  <c r="AD35" i="21"/>
  <c r="AF35" i="21"/>
  <c r="AH35" i="21"/>
  <c r="AJ35" i="21"/>
  <c r="AL35" i="21"/>
  <c r="AN35" i="21"/>
  <c r="AP35" i="21"/>
  <c r="AR35" i="21"/>
  <c r="AT35" i="21"/>
  <c r="AV35" i="21"/>
  <c r="AX35" i="21"/>
  <c r="AZ35" i="21"/>
  <c r="BB35" i="21"/>
  <c r="BD35" i="21"/>
  <c r="BF35" i="21"/>
  <c r="BH35" i="21"/>
  <c r="BJ35" i="21"/>
  <c r="BL35" i="21"/>
  <c r="BN35" i="21"/>
  <c r="BP35" i="21"/>
  <c r="H23" i="21"/>
  <c r="J23" i="21"/>
  <c r="L23" i="21"/>
  <c r="N23" i="21"/>
  <c r="P23" i="21"/>
  <c r="R23" i="21"/>
  <c r="T23" i="21"/>
  <c r="V23" i="21"/>
  <c r="X23" i="21"/>
  <c r="Z23" i="21"/>
  <c r="AB23" i="21"/>
  <c r="AD23" i="21"/>
  <c r="AF23" i="21"/>
  <c r="AH23" i="21"/>
  <c r="AJ23" i="21"/>
  <c r="AL23" i="21"/>
  <c r="AN23" i="21"/>
  <c r="AP23" i="21"/>
  <c r="AR23" i="21"/>
  <c r="AT23" i="21"/>
  <c r="AV23" i="21"/>
  <c r="AX23" i="21"/>
  <c r="AZ23" i="21"/>
  <c r="BB23" i="21"/>
  <c r="BD23" i="21"/>
  <c r="BF23" i="21"/>
  <c r="BH23" i="21"/>
  <c r="BJ23" i="21"/>
  <c r="BL23" i="21"/>
  <c r="BN23" i="21"/>
  <c r="BP23" i="21"/>
  <c r="H4" i="21"/>
  <c r="J4" i="21"/>
  <c r="L4" i="21"/>
  <c r="N4" i="21"/>
  <c r="P4" i="21"/>
  <c r="R4" i="21"/>
  <c r="T4" i="21"/>
  <c r="V4" i="21"/>
  <c r="X4" i="21"/>
  <c r="Z4" i="21"/>
  <c r="AB4" i="21"/>
  <c r="AD4" i="21"/>
  <c r="AF4" i="21"/>
  <c r="AH4" i="21"/>
  <c r="AJ4" i="21"/>
  <c r="AL4" i="21"/>
  <c r="AN4" i="21"/>
  <c r="AP4" i="21"/>
  <c r="AR4" i="21"/>
  <c r="AT4" i="21"/>
  <c r="AV4" i="21"/>
  <c r="AX4" i="21"/>
  <c r="AZ4" i="21"/>
  <c r="BB4" i="21"/>
  <c r="BD4" i="21"/>
  <c r="BF4" i="21"/>
  <c r="BH4" i="21"/>
  <c r="BJ4" i="21"/>
  <c r="BL4" i="21"/>
  <c r="BN4" i="21"/>
  <c r="BP4" i="21"/>
  <c r="H48" i="21"/>
  <c r="I48" i="21"/>
  <c r="J48" i="21"/>
  <c r="K48" i="21"/>
  <c r="L48" i="21"/>
  <c r="M48" i="21"/>
  <c r="N48" i="21"/>
  <c r="O48" i="21"/>
  <c r="P48" i="21"/>
  <c r="Q48" i="21"/>
  <c r="R48" i="21"/>
  <c r="S48" i="21"/>
  <c r="T48" i="21"/>
  <c r="U48" i="21"/>
  <c r="V48" i="21"/>
  <c r="W48" i="21"/>
  <c r="X48" i="21"/>
  <c r="Y48" i="21"/>
  <c r="Z48" i="21"/>
  <c r="AA48" i="21"/>
  <c r="AB48" i="21"/>
  <c r="AC48" i="21"/>
  <c r="AD48" i="21"/>
  <c r="AE48" i="21"/>
  <c r="AF48" i="21"/>
  <c r="AH48" i="21"/>
  <c r="AJ48" i="21"/>
  <c r="AL48" i="21"/>
  <c r="AN48" i="21"/>
  <c r="AO48" i="21"/>
  <c r="AP48" i="21"/>
  <c r="AQ48" i="21"/>
  <c r="AR48" i="21"/>
  <c r="AS48" i="21"/>
  <c r="AT48" i="21"/>
  <c r="AU48" i="21"/>
  <c r="AV48" i="21"/>
  <c r="AW48" i="21"/>
  <c r="AX48" i="21"/>
  <c r="AY48" i="21"/>
  <c r="AZ48" i="21"/>
  <c r="BA48" i="21"/>
  <c r="BB48" i="21"/>
  <c r="BC48" i="21"/>
  <c r="BD48" i="21"/>
  <c r="BE48" i="21"/>
  <c r="BF48" i="21"/>
  <c r="BG48" i="21"/>
  <c r="BH48" i="21"/>
  <c r="BI48" i="21"/>
  <c r="BJ48" i="21"/>
  <c r="BK48" i="21"/>
  <c r="BL48" i="21"/>
  <c r="BM48" i="21"/>
  <c r="BN48" i="21"/>
  <c r="BP48" i="21"/>
  <c r="H49" i="21"/>
  <c r="I49" i="21"/>
  <c r="J49" i="21"/>
  <c r="K49" i="21"/>
  <c r="L49" i="21"/>
  <c r="M49" i="21"/>
  <c r="N49" i="21"/>
  <c r="O49" i="21"/>
  <c r="P49" i="21"/>
  <c r="Q49" i="21"/>
  <c r="R49" i="21"/>
  <c r="S49" i="21"/>
  <c r="T49" i="21"/>
  <c r="U49" i="21"/>
  <c r="V49" i="21"/>
  <c r="W49" i="21"/>
  <c r="X49" i="21"/>
  <c r="Y49" i="21"/>
  <c r="Z49" i="21"/>
  <c r="AA49" i="21"/>
  <c r="AB49" i="21"/>
  <c r="AC49" i="21"/>
  <c r="AD49" i="21"/>
  <c r="AE49" i="21"/>
  <c r="AF49" i="21"/>
  <c r="AH49" i="21"/>
  <c r="AJ49" i="21"/>
  <c r="AL49" i="21"/>
  <c r="AN49" i="21"/>
  <c r="AO49" i="21"/>
  <c r="AP49" i="21"/>
  <c r="AQ49" i="21"/>
  <c r="AR49" i="21"/>
  <c r="AS49" i="21"/>
  <c r="AT49" i="21"/>
  <c r="AU49" i="21"/>
  <c r="AV49" i="21"/>
  <c r="AW49" i="21"/>
  <c r="AX49" i="21"/>
  <c r="AY49" i="21"/>
  <c r="AZ49" i="21"/>
  <c r="BA49" i="21"/>
  <c r="BB49" i="21"/>
  <c r="BC49" i="21"/>
  <c r="BD49" i="21"/>
  <c r="BE49" i="21"/>
  <c r="BF49" i="21"/>
  <c r="BG49" i="21"/>
  <c r="BH49" i="21"/>
  <c r="BI49" i="21"/>
  <c r="BJ49" i="21"/>
  <c r="BK49" i="21"/>
  <c r="BL49" i="21"/>
  <c r="BM49" i="21"/>
  <c r="BN49" i="21"/>
  <c r="BP49" i="21"/>
  <c r="H50" i="21"/>
  <c r="I50" i="21"/>
  <c r="J50" i="21"/>
  <c r="K50" i="21"/>
  <c r="L50" i="21"/>
  <c r="M50" i="21"/>
  <c r="N50" i="21"/>
  <c r="O50" i="21"/>
  <c r="P50" i="21"/>
  <c r="Q50" i="21"/>
  <c r="R50" i="21"/>
  <c r="S50" i="21"/>
  <c r="T50" i="21"/>
  <c r="U50" i="21"/>
  <c r="V50" i="21"/>
  <c r="W50" i="21"/>
  <c r="X50" i="21"/>
  <c r="Y50" i="21"/>
  <c r="Z50" i="21"/>
  <c r="AA50" i="21"/>
  <c r="AB50" i="21"/>
  <c r="AC50" i="21"/>
  <c r="AD50" i="21"/>
  <c r="AE50" i="21"/>
  <c r="AF50" i="21"/>
  <c r="AH50" i="21"/>
  <c r="AJ50" i="21"/>
  <c r="AL50" i="21"/>
  <c r="AN50" i="21"/>
  <c r="AO50" i="21"/>
  <c r="AP50" i="21"/>
  <c r="AQ50" i="21"/>
  <c r="AR50" i="21"/>
  <c r="AS50" i="21"/>
  <c r="AT50" i="21"/>
  <c r="AU50" i="21"/>
  <c r="AV50" i="21"/>
  <c r="AW50" i="21"/>
  <c r="AX50" i="21"/>
  <c r="AY50" i="21"/>
  <c r="AZ50" i="21"/>
  <c r="BA50" i="21"/>
  <c r="BB50" i="21"/>
  <c r="BC50" i="21"/>
  <c r="BD50" i="21"/>
  <c r="BE50" i="21"/>
  <c r="BF50" i="21"/>
  <c r="BG50" i="21"/>
  <c r="BH50" i="21"/>
  <c r="BI50" i="21"/>
  <c r="BJ50" i="21"/>
  <c r="BK50" i="21"/>
  <c r="BL50" i="21"/>
  <c r="BM50" i="21"/>
  <c r="BN50" i="21"/>
  <c r="BP50" i="21"/>
  <c r="H51" i="21"/>
  <c r="J51" i="21"/>
  <c r="L51" i="21"/>
  <c r="N51" i="21"/>
  <c r="P51" i="21"/>
  <c r="R51" i="21"/>
  <c r="T51" i="21"/>
  <c r="V51" i="21"/>
  <c r="X51" i="21"/>
  <c r="Z51" i="21"/>
  <c r="AB51" i="21"/>
  <c r="AD51" i="21"/>
  <c r="AF51" i="21"/>
  <c r="AH51" i="21"/>
  <c r="AJ51" i="21"/>
  <c r="AL51" i="21"/>
  <c r="AN51" i="21"/>
  <c r="AP51" i="21"/>
  <c r="AR51" i="21"/>
  <c r="AT51" i="21"/>
  <c r="AV51" i="21"/>
  <c r="AX51" i="21"/>
  <c r="AZ51" i="21"/>
  <c r="BB51" i="21"/>
  <c r="BD51" i="21"/>
  <c r="BF51" i="21"/>
  <c r="BH51" i="21"/>
  <c r="BJ51" i="21"/>
  <c r="BL51" i="21"/>
  <c r="BN51" i="21"/>
  <c r="BP51" i="21"/>
  <c r="H39" i="21"/>
  <c r="J39" i="21"/>
  <c r="L39" i="21"/>
  <c r="N39" i="21"/>
  <c r="P39" i="21"/>
  <c r="R39" i="21"/>
  <c r="T39" i="21"/>
  <c r="X39" i="21"/>
  <c r="Z39" i="21"/>
  <c r="AB39" i="21"/>
  <c r="AD39" i="21"/>
  <c r="AF39" i="21"/>
  <c r="AH39" i="21"/>
  <c r="AJ39" i="21"/>
  <c r="AL39" i="21"/>
  <c r="AN39" i="21"/>
  <c r="AP39" i="21"/>
  <c r="AR39" i="21"/>
  <c r="AT39" i="21"/>
  <c r="AV39" i="21"/>
  <c r="AX39" i="21"/>
  <c r="AZ39" i="21"/>
  <c r="BB39" i="21"/>
  <c r="BD39" i="21"/>
  <c r="BF39" i="21"/>
  <c r="BH39" i="21"/>
  <c r="BJ39" i="21"/>
  <c r="BL39" i="21"/>
  <c r="BN39" i="21"/>
  <c r="BP39" i="21"/>
  <c r="H52" i="21"/>
  <c r="I52" i="21"/>
  <c r="J52" i="21"/>
  <c r="K52" i="21"/>
  <c r="L52" i="21"/>
  <c r="M52" i="21"/>
  <c r="N52" i="21"/>
  <c r="O52" i="21"/>
  <c r="P52" i="21"/>
  <c r="Q52" i="21"/>
  <c r="R52" i="21"/>
  <c r="S52" i="21"/>
  <c r="T52" i="21"/>
  <c r="U52" i="21"/>
  <c r="W52" i="21"/>
  <c r="X52" i="21"/>
  <c r="Y52" i="21"/>
  <c r="Z52" i="21"/>
  <c r="AA52" i="21"/>
  <c r="AB52" i="21"/>
  <c r="AC52" i="21"/>
  <c r="AD52" i="21"/>
  <c r="AE52" i="21"/>
  <c r="AF52" i="21"/>
  <c r="AH52" i="21"/>
  <c r="AJ52" i="21"/>
  <c r="AL52" i="21"/>
  <c r="AN52" i="21"/>
  <c r="AO52" i="21"/>
  <c r="AP52" i="21"/>
  <c r="AQ52" i="21"/>
  <c r="AR52" i="21"/>
  <c r="AS52" i="21"/>
  <c r="AT52" i="21"/>
  <c r="AU52" i="21"/>
  <c r="AV52" i="21"/>
  <c r="AW52" i="21"/>
  <c r="AX52" i="21"/>
  <c r="AY52" i="21"/>
  <c r="AZ52" i="21"/>
  <c r="BA52" i="21"/>
  <c r="BB52" i="21"/>
  <c r="BC52" i="21"/>
  <c r="BD52" i="21"/>
  <c r="BE52" i="21"/>
  <c r="BF52" i="21"/>
  <c r="BG52" i="21"/>
  <c r="BH52" i="21"/>
  <c r="BI52" i="21"/>
  <c r="BJ52" i="21"/>
  <c r="BK52" i="21"/>
  <c r="BL52" i="21"/>
  <c r="BM52" i="21"/>
  <c r="BN52" i="21"/>
  <c r="BP52" i="21"/>
  <c r="H3" i="21"/>
  <c r="J3" i="21"/>
  <c r="L3" i="21"/>
  <c r="N3" i="21"/>
  <c r="P3" i="21"/>
  <c r="R3" i="21"/>
  <c r="T3" i="21"/>
  <c r="X3" i="21"/>
  <c r="Z3" i="21"/>
  <c r="AB3" i="21"/>
  <c r="AD3" i="21"/>
  <c r="AF3" i="21"/>
  <c r="AH3" i="21"/>
  <c r="AJ3" i="21"/>
  <c r="AN3" i="21"/>
  <c r="AP3" i="21"/>
  <c r="AR3" i="21"/>
  <c r="AT3" i="21"/>
  <c r="AV3" i="21"/>
  <c r="AX3" i="21"/>
  <c r="AZ3" i="21"/>
  <c r="BB3" i="21"/>
  <c r="BD3" i="21"/>
  <c r="BF3" i="21"/>
  <c r="BH3" i="21"/>
  <c r="BJ3" i="21"/>
  <c r="BL3" i="21"/>
  <c r="BN3" i="21"/>
  <c r="BP3" i="21"/>
  <c r="H53" i="21"/>
  <c r="J53" i="21"/>
  <c r="L53" i="21"/>
  <c r="N53" i="21"/>
  <c r="P53" i="21"/>
  <c r="R53" i="21"/>
  <c r="T53" i="21"/>
  <c r="X53" i="21"/>
  <c r="Z53" i="21"/>
  <c r="AB53" i="21"/>
  <c r="AD53" i="21"/>
  <c r="AF53" i="21"/>
  <c r="AH53" i="21"/>
  <c r="AJ53" i="21"/>
  <c r="AL53" i="21"/>
  <c r="AN53" i="21"/>
  <c r="AP53" i="21"/>
  <c r="AR53" i="21"/>
  <c r="AT53" i="21"/>
  <c r="AV53" i="21"/>
  <c r="AX53" i="21"/>
  <c r="AZ53" i="21"/>
  <c r="BB53" i="21"/>
  <c r="BD53" i="21"/>
  <c r="BF53" i="21"/>
  <c r="BH53" i="21"/>
  <c r="BJ53" i="21"/>
  <c r="BL53" i="21"/>
  <c r="BN53" i="21"/>
  <c r="BP53" i="21"/>
  <c r="H32" i="21"/>
  <c r="J32" i="21"/>
  <c r="L32" i="21"/>
  <c r="N32" i="21"/>
  <c r="P32" i="21"/>
  <c r="R32" i="21"/>
  <c r="T32" i="21"/>
  <c r="X32" i="21"/>
  <c r="Z32" i="21"/>
  <c r="AB32" i="21"/>
  <c r="AD32" i="21"/>
  <c r="AF32" i="21"/>
  <c r="AH32" i="21"/>
  <c r="AJ32" i="21"/>
  <c r="AL32" i="21"/>
  <c r="AN32" i="21"/>
  <c r="AP32" i="21"/>
  <c r="AR32" i="21"/>
  <c r="AT32" i="21"/>
  <c r="AV32" i="21"/>
  <c r="AX32" i="21"/>
  <c r="AZ32" i="21"/>
  <c r="BB32" i="21"/>
  <c r="BD32" i="21"/>
  <c r="BF32" i="21"/>
  <c r="BH32" i="21"/>
  <c r="BJ32" i="21"/>
  <c r="BL32" i="21"/>
  <c r="BN32" i="21"/>
  <c r="BP32" i="21"/>
  <c r="H54" i="21"/>
  <c r="I54" i="21"/>
  <c r="J54" i="21"/>
  <c r="K54" i="21"/>
  <c r="L54" i="21"/>
  <c r="M54" i="21"/>
  <c r="N54" i="21"/>
  <c r="O54" i="21"/>
  <c r="P54" i="21"/>
  <c r="Q54" i="21"/>
  <c r="R54" i="21"/>
  <c r="S54" i="21"/>
  <c r="T54" i="21"/>
  <c r="U54" i="21"/>
  <c r="W54" i="21"/>
  <c r="X54" i="21"/>
  <c r="Y54" i="21"/>
  <c r="Z54" i="21"/>
  <c r="AA54" i="21"/>
  <c r="AB54" i="21"/>
  <c r="AC54" i="21"/>
  <c r="AD54" i="21"/>
  <c r="AE54" i="21"/>
  <c r="AF54" i="21"/>
  <c r="AH54" i="21"/>
  <c r="AJ54" i="21"/>
  <c r="AL54" i="21"/>
  <c r="AN54" i="21"/>
  <c r="AO54" i="21"/>
  <c r="AP54" i="21"/>
  <c r="AQ54" i="21"/>
  <c r="AR54" i="21"/>
  <c r="AS54" i="21"/>
  <c r="AT54" i="21"/>
  <c r="AU54" i="21"/>
  <c r="AV54" i="21"/>
  <c r="AW54" i="21"/>
  <c r="AX54" i="21"/>
  <c r="AY54" i="21"/>
  <c r="AZ54" i="21"/>
  <c r="BA54" i="21"/>
  <c r="BB54" i="21"/>
  <c r="BC54" i="21"/>
  <c r="BD54" i="21"/>
  <c r="BE54" i="21"/>
  <c r="BF54" i="21"/>
  <c r="BG54" i="21"/>
  <c r="BH54" i="21"/>
  <c r="BI54" i="21"/>
  <c r="BJ54" i="21"/>
  <c r="BK54" i="21"/>
  <c r="BL54" i="21"/>
  <c r="BM54" i="21"/>
  <c r="BN54" i="21"/>
  <c r="BP54" i="21"/>
  <c r="H55" i="21"/>
  <c r="I55" i="21"/>
  <c r="J55" i="21"/>
  <c r="K55" i="21"/>
  <c r="L55" i="21"/>
  <c r="M55" i="21"/>
  <c r="N55" i="21"/>
  <c r="O55" i="21"/>
  <c r="P55" i="21"/>
  <c r="Q55" i="21"/>
  <c r="R55" i="21"/>
  <c r="S55" i="21"/>
  <c r="T55" i="21"/>
  <c r="U55" i="21"/>
  <c r="W55" i="21"/>
  <c r="X55" i="21"/>
  <c r="Y55" i="21"/>
  <c r="Z55" i="21"/>
  <c r="AA55" i="21"/>
  <c r="AB55" i="21"/>
  <c r="AC55" i="21"/>
  <c r="AD55" i="21"/>
  <c r="AE55" i="21"/>
  <c r="AF55" i="21"/>
  <c r="AH55" i="21"/>
  <c r="AJ55" i="21"/>
  <c r="AL55" i="21"/>
  <c r="AN55" i="21"/>
  <c r="AO55" i="21"/>
  <c r="AP55" i="21"/>
  <c r="AQ55" i="21"/>
  <c r="AR55" i="21"/>
  <c r="AS55" i="21"/>
  <c r="AT55" i="21"/>
  <c r="AU55" i="21"/>
  <c r="AV55" i="21"/>
  <c r="AW55" i="21"/>
  <c r="AX55" i="21"/>
  <c r="AY55" i="21"/>
  <c r="AZ55" i="21"/>
  <c r="BA55" i="21"/>
  <c r="BB55" i="21"/>
  <c r="BC55" i="21"/>
  <c r="BD55" i="21"/>
  <c r="BE55" i="21"/>
  <c r="BF55" i="21"/>
  <c r="BG55" i="21"/>
  <c r="BH55" i="21"/>
  <c r="BI55" i="21"/>
  <c r="BJ55" i="21"/>
  <c r="BK55" i="21"/>
  <c r="BL55" i="21"/>
  <c r="BM55" i="21"/>
  <c r="BN55" i="21"/>
  <c r="BP55" i="21"/>
  <c r="H56" i="21"/>
  <c r="J56" i="21"/>
  <c r="L56" i="21"/>
  <c r="N56" i="21"/>
  <c r="P56" i="21"/>
  <c r="R56" i="21"/>
  <c r="T56" i="21"/>
  <c r="X56" i="21"/>
  <c r="Z56" i="21"/>
  <c r="AB56" i="21"/>
  <c r="AD56" i="21"/>
  <c r="AF56" i="21"/>
  <c r="AH56" i="21"/>
  <c r="AJ56" i="21"/>
  <c r="AL56" i="21"/>
  <c r="AN56" i="21"/>
  <c r="AP56" i="21"/>
  <c r="AR56" i="21"/>
  <c r="AT56" i="21"/>
  <c r="AV56" i="21"/>
  <c r="AX56" i="21"/>
  <c r="AZ56" i="21"/>
  <c r="BB56" i="21"/>
  <c r="BD56" i="21"/>
  <c r="BF56" i="21"/>
  <c r="BH56" i="21"/>
  <c r="BJ56" i="21"/>
  <c r="BL56" i="21"/>
  <c r="BN56" i="21"/>
  <c r="BP56" i="21"/>
  <c r="H57" i="21"/>
  <c r="I57" i="21"/>
  <c r="J57" i="21"/>
  <c r="K57" i="21"/>
  <c r="L57" i="21"/>
  <c r="M57" i="21"/>
  <c r="N57" i="21"/>
  <c r="O57" i="21"/>
  <c r="P57" i="21"/>
  <c r="Q57" i="21"/>
  <c r="R57" i="21"/>
  <c r="S57" i="21"/>
  <c r="T57" i="21"/>
  <c r="U57" i="21"/>
  <c r="W57" i="21"/>
  <c r="X57" i="21"/>
  <c r="Y57" i="21"/>
  <c r="Z57" i="21"/>
  <c r="AA57" i="21"/>
  <c r="AB57" i="21"/>
  <c r="AC57" i="21"/>
  <c r="AD57" i="21"/>
  <c r="AE57" i="21"/>
  <c r="AF57" i="21"/>
  <c r="AH57" i="21"/>
  <c r="AJ57" i="21"/>
  <c r="AL57" i="21"/>
  <c r="AN57" i="21"/>
  <c r="AO57" i="21"/>
  <c r="AP57" i="21"/>
  <c r="AQ57" i="21"/>
  <c r="AR57" i="21"/>
  <c r="AS57" i="21"/>
  <c r="AT57" i="21"/>
  <c r="AU57" i="21"/>
  <c r="AV57" i="21"/>
  <c r="AW57" i="21"/>
  <c r="AX57" i="21"/>
  <c r="AY57" i="21"/>
  <c r="AZ57" i="21"/>
  <c r="BA57" i="21"/>
  <c r="BB57" i="21"/>
  <c r="BC57" i="21"/>
  <c r="BD57" i="21"/>
  <c r="BE57" i="21"/>
  <c r="BF57" i="21"/>
  <c r="BG57" i="21"/>
  <c r="BH57" i="21"/>
  <c r="BI57" i="21"/>
  <c r="BJ57" i="21"/>
  <c r="BK57" i="21"/>
  <c r="BL57" i="21"/>
  <c r="BM57" i="21"/>
  <c r="BN57" i="21"/>
  <c r="BP57" i="21"/>
  <c r="H58" i="21"/>
  <c r="I58" i="21"/>
  <c r="J58" i="21"/>
  <c r="K58" i="21"/>
  <c r="L58" i="21"/>
  <c r="M58" i="21"/>
  <c r="N58" i="21"/>
  <c r="O58" i="21"/>
  <c r="P58" i="21"/>
  <c r="Q58" i="21"/>
  <c r="R58" i="21"/>
  <c r="S58" i="21"/>
  <c r="T58" i="21"/>
  <c r="U58" i="21"/>
  <c r="W58" i="21"/>
  <c r="X58" i="21"/>
  <c r="Y58" i="21"/>
  <c r="Z58" i="21"/>
  <c r="AA58" i="21"/>
  <c r="AB58" i="21"/>
  <c r="AC58" i="21"/>
  <c r="AD58" i="21"/>
  <c r="AE58" i="21"/>
  <c r="AF58" i="21"/>
  <c r="AH58" i="21"/>
  <c r="AJ58" i="21"/>
  <c r="AL58" i="21"/>
  <c r="AN58" i="21"/>
  <c r="AO58" i="21"/>
  <c r="AP58" i="21"/>
  <c r="AQ58" i="21"/>
  <c r="AR58" i="21"/>
  <c r="AS58" i="21"/>
  <c r="AT58" i="21"/>
  <c r="AU58" i="21"/>
  <c r="AV58" i="21"/>
  <c r="AW58" i="21"/>
  <c r="AX58" i="21"/>
  <c r="AY58" i="21"/>
  <c r="AZ58" i="21"/>
  <c r="BA58" i="21"/>
  <c r="BB58" i="21"/>
  <c r="BC58" i="21"/>
  <c r="BD58" i="21"/>
  <c r="BE58" i="21"/>
  <c r="BF58" i="21"/>
  <c r="BG58" i="21"/>
  <c r="BH58" i="21"/>
  <c r="BI58" i="21"/>
  <c r="BJ58" i="21"/>
  <c r="BK58" i="21"/>
  <c r="BL58" i="21"/>
  <c r="BM58" i="21"/>
  <c r="BN58" i="21"/>
  <c r="BP58" i="21"/>
  <c r="H25" i="21"/>
  <c r="J25" i="21"/>
  <c r="L25" i="21"/>
  <c r="N25" i="21"/>
  <c r="P25" i="21"/>
  <c r="R25" i="21"/>
  <c r="T25" i="21"/>
  <c r="X25" i="21"/>
  <c r="Z25" i="21"/>
  <c r="AB25" i="21"/>
  <c r="AD25" i="21"/>
  <c r="AF25" i="21"/>
  <c r="AH25" i="21"/>
  <c r="AJ25" i="21"/>
  <c r="AL25" i="21"/>
  <c r="AN25" i="21"/>
  <c r="AP25" i="21"/>
  <c r="AR25" i="21"/>
  <c r="AT25" i="21"/>
  <c r="AV25" i="21"/>
  <c r="AX25" i="21"/>
  <c r="AZ25" i="21"/>
  <c r="BB25" i="21"/>
  <c r="BD25" i="21"/>
  <c r="BF25" i="21"/>
  <c r="BH25" i="21"/>
  <c r="BJ25" i="21"/>
  <c r="BL25" i="21"/>
  <c r="BN25" i="21"/>
  <c r="BP25" i="21"/>
  <c r="H16" i="21"/>
  <c r="J16" i="21"/>
  <c r="L16" i="21"/>
  <c r="N16" i="21"/>
  <c r="P16" i="21"/>
  <c r="R16" i="21"/>
  <c r="T16" i="21"/>
  <c r="X16" i="21"/>
  <c r="Z16" i="21"/>
  <c r="AB16" i="21"/>
  <c r="AD16" i="21"/>
  <c r="AF16" i="21"/>
  <c r="AH16" i="21"/>
  <c r="AJ16" i="21"/>
  <c r="AL16" i="21"/>
  <c r="AN16" i="21"/>
  <c r="AP16" i="21"/>
  <c r="AR16" i="21"/>
  <c r="AT16" i="21"/>
  <c r="AV16" i="21"/>
  <c r="AX16" i="21"/>
  <c r="AZ16" i="21"/>
  <c r="BB16" i="21"/>
  <c r="BD16" i="21"/>
  <c r="BF16" i="21"/>
  <c r="BH16" i="21"/>
  <c r="BJ16" i="21"/>
  <c r="BL16" i="21"/>
  <c r="BN16" i="21"/>
  <c r="BP16" i="21"/>
  <c r="H12" i="21"/>
  <c r="J12" i="21"/>
  <c r="L12" i="21"/>
  <c r="N12" i="21"/>
  <c r="P12" i="21"/>
  <c r="R12" i="21"/>
  <c r="T12" i="21"/>
  <c r="X12" i="21"/>
  <c r="Z12" i="21"/>
  <c r="AB12" i="21"/>
  <c r="AD12" i="21"/>
  <c r="AF12" i="21"/>
  <c r="AH12" i="21"/>
  <c r="AJ12" i="21"/>
  <c r="AL12" i="21"/>
  <c r="AN12" i="21"/>
  <c r="AP12" i="21"/>
  <c r="AR12" i="21"/>
  <c r="AT12" i="21"/>
  <c r="AV12" i="21"/>
  <c r="AX12" i="21"/>
  <c r="AZ12" i="21"/>
  <c r="BB12" i="21"/>
  <c r="BD12" i="21"/>
  <c r="BF12" i="21"/>
  <c r="BH12" i="21"/>
  <c r="BJ12" i="21"/>
  <c r="BL12" i="21"/>
  <c r="BN12" i="21"/>
  <c r="BP12" i="21"/>
  <c r="H29" i="21"/>
  <c r="J29" i="21"/>
  <c r="L29" i="21"/>
  <c r="N29" i="21"/>
  <c r="P29" i="21"/>
  <c r="R29" i="21"/>
  <c r="T29" i="21"/>
  <c r="X29" i="21"/>
  <c r="Z29" i="21"/>
  <c r="AB29" i="21"/>
  <c r="AD29" i="21"/>
  <c r="AF29" i="21"/>
  <c r="AH29" i="21"/>
  <c r="AJ29" i="21"/>
  <c r="AL29" i="21"/>
  <c r="AN29" i="21"/>
  <c r="AP29" i="21"/>
  <c r="AR29" i="21"/>
  <c r="AT29" i="21"/>
  <c r="AV29" i="21"/>
  <c r="AX29" i="21"/>
  <c r="AZ29" i="21"/>
  <c r="BB29" i="21"/>
  <c r="BD29" i="21"/>
  <c r="BF29" i="21"/>
  <c r="BH29" i="21"/>
  <c r="BJ29" i="21"/>
  <c r="BL29" i="21"/>
  <c r="BN29" i="21"/>
  <c r="BP29" i="21"/>
  <c r="H19" i="21"/>
  <c r="J19" i="21"/>
  <c r="L19" i="21"/>
  <c r="N19" i="21"/>
  <c r="P19" i="21"/>
  <c r="R19" i="21"/>
  <c r="T19" i="21"/>
  <c r="X19" i="21"/>
  <c r="Z19" i="21"/>
  <c r="AB19" i="21"/>
  <c r="AD19" i="21"/>
  <c r="AF19" i="21"/>
  <c r="AH19" i="21"/>
  <c r="AJ19" i="21"/>
  <c r="AL19" i="21"/>
  <c r="AN19" i="21"/>
  <c r="AP19" i="21"/>
  <c r="AR19" i="21"/>
  <c r="AT19" i="21"/>
  <c r="AV19" i="21"/>
  <c r="AX19" i="21"/>
  <c r="AZ19" i="21"/>
  <c r="BB19" i="21"/>
  <c r="BD19" i="21"/>
  <c r="BF19" i="21"/>
  <c r="BH19" i="21"/>
  <c r="BJ19" i="21"/>
  <c r="BL19" i="21"/>
  <c r="BN19" i="21"/>
  <c r="BP19" i="21"/>
  <c r="H30" i="21"/>
  <c r="J30" i="21"/>
  <c r="L30" i="21"/>
  <c r="N30" i="21"/>
  <c r="P30" i="21"/>
  <c r="R30" i="21"/>
  <c r="T30" i="21"/>
  <c r="X30" i="21"/>
  <c r="Z30" i="21"/>
  <c r="AB30" i="21"/>
  <c r="AD30" i="21"/>
  <c r="AF30" i="21"/>
  <c r="AH30" i="21"/>
  <c r="AJ30" i="21"/>
  <c r="AL30" i="21"/>
  <c r="AN30" i="21"/>
  <c r="AP30" i="21"/>
  <c r="AR30" i="21"/>
  <c r="AT30" i="21"/>
  <c r="AV30" i="21"/>
  <c r="AX30" i="21"/>
  <c r="AZ30" i="21"/>
  <c r="BB30" i="21"/>
  <c r="BD30" i="21"/>
  <c r="BF30" i="21"/>
  <c r="BH30" i="21"/>
  <c r="BJ30" i="21"/>
  <c r="BL30" i="21"/>
  <c r="BN30" i="21"/>
  <c r="BP30" i="21"/>
  <c r="H37" i="21"/>
  <c r="J37" i="21"/>
  <c r="L37" i="21"/>
  <c r="N37" i="21"/>
  <c r="P37" i="21"/>
  <c r="R37" i="21"/>
  <c r="T37" i="21"/>
  <c r="X37" i="21"/>
  <c r="Z37" i="21"/>
  <c r="AB37" i="21"/>
  <c r="AD37" i="21"/>
  <c r="AF37" i="21"/>
  <c r="AH37" i="21"/>
  <c r="AJ37" i="21"/>
  <c r="AL37" i="21"/>
  <c r="AN37" i="21"/>
  <c r="AP37" i="21"/>
  <c r="AR37" i="21"/>
  <c r="AT37" i="21"/>
  <c r="AV37" i="21"/>
  <c r="AX37" i="21"/>
  <c r="AZ37" i="21"/>
  <c r="BB37" i="21"/>
  <c r="BD37" i="21"/>
  <c r="BF37" i="21"/>
  <c r="BH37" i="21"/>
  <c r="BJ37" i="21"/>
  <c r="BL37" i="21"/>
  <c r="BN37" i="21"/>
  <c r="BP37" i="21"/>
  <c r="H18" i="21"/>
  <c r="J18" i="21"/>
  <c r="L18" i="21"/>
  <c r="N18" i="21"/>
  <c r="P18" i="21"/>
  <c r="R18" i="21"/>
  <c r="T18" i="21"/>
  <c r="X18" i="21"/>
  <c r="Z18" i="21"/>
  <c r="AB18" i="21"/>
  <c r="AD18" i="21"/>
  <c r="AF18" i="21"/>
  <c r="AH18" i="21"/>
  <c r="AJ18" i="21"/>
  <c r="AL18" i="21"/>
  <c r="AN18" i="21"/>
  <c r="AP18" i="21"/>
  <c r="AR18" i="21"/>
  <c r="AT18" i="21"/>
  <c r="AV18" i="21"/>
  <c r="AX18" i="21"/>
  <c r="AZ18" i="21"/>
  <c r="BB18" i="21"/>
  <c r="BD18" i="21"/>
  <c r="BF18" i="21"/>
  <c r="BH18" i="21"/>
  <c r="BJ18" i="21"/>
  <c r="BL18" i="21"/>
  <c r="BN18" i="21"/>
  <c r="BP18" i="21"/>
  <c r="H5" i="21"/>
  <c r="J5" i="21"/>
  <c r="L5" i="21"/>
  <c r="N5" i="21"/>
  <c r="P5" i="21"/>
  <c r="R5" i="21"/>
  <c r="T5" i="21"/>
  <c r="X5" i="21"/>
  <c r="Z5" i="21"/>
  <c r="AB5" i="21"/>
  <c r="AD5" i="21"/>
  <c r="AF5" i="21"/>
  <c r="AH5" i="21"/>
  <c r="AJ5" i="21"/>
  <c r="AL5" i="21"/>
  <c r="AN5" i="21"/>
  <c r="AP5" i="21"/>
  <c r="AR5" i="21"/>
  <c r="AT5" i="21"/>
  <c r="AV5" i="21"/>
  <c r="AX5" i="21"/>
  <c r="AZ5" i="21"/>
  <c r="BB5" i="21"/>
  <c r="BD5" i="21"/>
  <c r="BF5" i="21"/>
  <c r="BH5" i="21"/>
  <c r="BJ5" i="21"/>
  <c r="BL5" i="21"/>
  <c r="BN5" i="21"/>
  <c r="BP5" i="21"/>
  <c r="H24" i="21"/>
  <c r="J24" i="21"/>
  <c r="L24" i="21"/>
  <c r="N24" i="21"/>
  <c r="P24" i="21"/>
  <c r="R24" i="21"/>
  <c r="T24" i="21"/>
  <c r="X24" i="21"/>
  <c r="Z24" i="21"/>
  <c r="AB24" i="21"/>
  <c r="AD24" i="21"/>
  <c r="AF24" i="21"/>
  <c r="AH24" i="21"/>
  <c r="AJ24" i="21"/>
  <c r="AL24" i="21"/>
  <c r="AN24" i="21"/>
  <c r="AP24" i="21"/>
  <c r="AR24" i="21"/>
  <c r="AT24" i="21"/>
  <c r="AV24" i="21"/>
  <c r="AX24" i="21"/>
  <c r="AZ24" i="21"/>
  <c r="BB24" i="21"/>
  <c r="BD24" i="21"/>
  <c r="BF24" i="21"/>
  <c r="BH24" i="21"/>
  <c r="BJ24" i="21"/>
  <c r="BL24" i="21"/>
  <c r="BN24" i="21"/>
  <c r="BP24" i="21"/>
  <c r="H15" i="21"/>
  <c r="J15" i="21"/>
  <c r="L15" i="21"/>
  <c r="N15" i="21"/>
  <c r="P15" i="21"/>
  <c r="R15" i="21"/>
  <c r="T15" i="21"/>
  <c r="V15" i="21"/>
  <c r="X15" i="21"/>
  <c r="Z15" i="21"/>
  <c r="AB15" i="21"/>
  <c r="AD15" i="21"/>
  <c r="AF15" i="21"/>
  <c r="AH15" i="21"/>
  <c r="AJ15" i="21"/>
  <c r="AL15" i="21"/>
  <c r="AN15" i="21"/>
  <c r="AP15" i="21"/>
  <c r="AR15" i="21"/>
  <c r="AT15" i="21"/>
  <c r="AV15" i="21"/>
  <c r="AX15" i="21"/>
  <c r="AZ15" i="21"/>
  <c r="BB15" i="21"/>
  <c r="BD15" i="21"/>
  <c r="BF15" i="21"/>
  <c r="BH15" i="21"/>
  <c r="BJ15" i="21"/>
  <c r="BL15" i="21"/>
  <c r="BN15" i="21"/>
  <c r="BP15" i="21"/>
  <c r="H59" i="21"/>
  <c r="I59" i="21"/>
  <c r="J59" i="21"/>
  <c r="K59" i="21"/>
  <c r="L59" i="21"/>
  <c r="M59" i="21"/>
  <c r="N59" i="21"/>
  <c r="O59" i="21"/>
  <c r="P59" i="21"/>
  <c r="Q59" i="21"/>
  <c r="R59" i="21"/>
  <c r="S59" i="21"/>
  <c r="T59" i="21"/>
  <c r="U59" i="21"/>
  <c r="V59" i="21"/>
  <c r="W59" i="21"/>
  <c r="X59" i="21"/>
  <c r="Y59" i="21"/>
  <c r="Z59" i="21"/>
  <c r="AA59" i="21"/>
  <c r="AB59" i="21"/>
  <c r="AC59" i="21"/>
  <c r="AD59" i="21"/>
  <c r="AE59" i="21"/>
  <c r="AF59" i="21"/>
  <c r="AH59" i="21"/>
  <c r="AJ59" i="21"/>
  <c r="AL59" i="21"/>
  <c r="AN59" i="21"/>
  <c r="AO59" i="21"/>
  <c r="AP59" i="21"/>
  <c r="AQ59" i="21"/>
  <c r="AR59" i="21"/>
  <c r="AS59" i="21"/>
  <c r="AT59" i="21"/>
  <c r="AU59" i="21"/>
  <c r="AV59" i="21"/>
  <c r="AW59" i="21"/>
  <c r="AX59" i="21"/>
  <c r="AY59" i="21"/>
  <c r="AZ59" i="21"/>
  <c r="BA59" i="21"/>
  <c r="BB59" i="21"/>
  <c r="BC59" i="21"/>
  <c r="BD59" i="21"/>
  <c r="BE59" i="21"/>
  <c r="BF59" i="21"/>
  <c r="BG59" i="21"/>
  <c r="BH59" i="21"/>
  <c r="BI59" i="21"/>
  <c r="BJ59" i="21"/>
  <c r="BK59" i="21"/>
  <c r="BL59" i="21"/>
  <c r="BM59" i="21"/>
  <c r="BN59" i="21"/>
  <c r="BP59" i="21"/>
  <c r="H60" i="21"/>
  <c r="I60" i="21"/>
  <c r="J60" i="21"/>
  <c r="K60" i="21"/>
  <c r="L60" i="21"/>
  <c r="M60" i="21"/>
  <c r="N60" i="21"/>
  <c r="O60" i="21"/>
  <c r="P60" i="21"/>
  <c r="Q60" i="21"/>
  <c r="R60" i="21"/>
  <c r="S60" i="21"/>
  <c r="T60" i="21"/>
  <c r="U60" i="21"/>
  <c r="V60" i="21"/>
  <c r="W60" i="21"/>
  <c r="X60" i="21"/>
  <c r="Y60" i="21"/>
  <c r="Z60" i="21"/>
  <c r="AA60" i="21"/>
  <c r="AB60" i="21"/>
  <c r="AC60" i="21"/>
  <c r="AD60" i="21"/>
  <c r="AE60" i="21"/>
  <c r="AF60" i="21"/>
  <c r="AH60" i="21"/>
  <c r="AJ60" i="21"/>
  <c r="AL60" i="21"/>
  <c r="AN60" i="21"/>
  <c r="AO60" i="21"/>
  <c r="AP60" i="21"/>
  <c r="AQ60" i="21"/>
  <c r="AR60" i="21"/>
  <c r="AS60" i="21"/>
  <c r="AT60" i="21"/>
  <c r="AU60" i="21"/>
  <c r="AV60" i="21"/>
  <c r="AW60" i="21"/>
  <c r="AX60" i="21"/>
  <c r="AY60" i="21"/>
  <c r="AZ60" i="21"/>
  <c r="BA60" i="21"/>
  <c r="BB60" i="21"/>
  <c r="BC60" i="21"/>
  <c r="BD60" i="21"/>
  <c r="BE60" i="21"/>
  <c r="BF60" i="21"/>
  <c r="BG60" i="21"/>
  <c r="BH60" i="21"/>
  <c r="BI60" i="21"/>
  <c r="BJ60" i="21"/>
  <c r="BK60" i="21"/>
  <c r="BL60" i="21"/>
  <c r="BM60" i="21"/>
  <c r="BN60" i="21"/>
  <c r="BP60" i="21"/>
  <c r="H36" i="21"/>
  <c r="J36" i="21"/>
  <c r="L36" i="21"/>
  <c r="N36" i="21"/>
  <c r="P36" i="21"/>
  <c r="R36" i="21"/>
  <c r="T36" i="21"/>
  <c r="V36" i="21"/>
  <c r="X36" i="21"/>
  <c r="Z36" i="21"/>
  <c r="AB36" i="21"/>
  <c r="AD36" i="21"/>
  <c r="AF36" i="21"/>
  <c r="AH36" i="21"/>
  <c r="AJ36" i="21"/>
  <c r="AL36" i="21"/>
  <c r="AN36" i="21"/>
  <c r="AP36" i="21"/>
  <c r="AR36" i="21"/>
  <c r="AT36" i="21"/>
  <c r="AV36" i="21"/>
  <c r="AX36" i="21"/>
  <c r="AZ36" i="21"/>
  <c r="BB36" i="21"/>
  <c r="BD36" i="21"/>
  <c r="BF36" i="21"/>
  <c r="BH36" i="21"/>
  <c r="BJ36" i="21"/>
  <c r="BL36" i="21"/>
  <c r="BN36" i="21"/>
  <c r="BP36" i="21"/>
  <c r="H13" i="21"/>
  <c r="J13" i="21"/>
  <c r="L13" i="21"/>
  <c r="N13" i="21"/>
  <c r="P13" i="21"/>
  <c r="R13" i="21"/>
  <c r="T13" i="21"/>
  <c r="V13" i="21"/>
  <c r="X13" i="21"/>
  <c r="Z13" i="21"/>
  <c r="AB13" i="21"/>
  <c r="AD13" i="21"/>
  <c r="AF13" i="21"/>
  <c r="AH13" i="21"/>
  <c r="AJ13" i="21"/>
  <c r="AL13" i="21"/>
  <c r="AN13" i="21"/>
  <c r="AP13" i="21"/>
  <c r="AR13" i="21"/>
  <c r="AT13" i="21"/>
  <c r="AV13" i="21"/>
  <c r="AX13" i="21"/>
  <c r="AZ13" i="21"/>
  <c r="BB13" i="21"/>
  <c r="BD13" i="21"/>
  <c r="BF13" i="21"/>
  <c r="BH13" i="21"/>
  <c r="BJ13" i="21"/>
  <c r="BL13" i="21"/>
  <c r="BN13" i="21"/>
  <c r="BP13" i="21"/>
  <c r="H61" i="21"/>
  <c r="I61" i="21"/>
  <c r="J61" i="21"/>
  <c r="K61" i="21"/>
  <c r="L61" i="21"/>
  <c r="M61" i="21"/>
  <c r="N61" i="21"/>
  <c r="O61" i="21"/>
  <c r="P61" i="21"/>
  <c r="Q61" i="21"/>
  <c r="R61" i="21"/>
  <c r="S61" i="21"/>
  <c r="T61" i="21"/>
  <c r="U61" i="21"/>
  <c r="V61" i="21"/>
  <c r="W61" i="21"/>
  <c r="X61" i="21"/>
  <c r="Y61" i="21"/>
  <c r="Z61" i="21"/>
  <c r="AA61" i="21"/>
  <c r="AB61" i="21"/>
  <c r="AC61" i="21"/>
  <c r="AD61" i="21"/>
  <c r="AE61" i="21"/>
  <c r="AF61" i="21"/>
  <c r="AH61" i="21"/>
  <c r="AJ61" i="21"/>
  <c r="AL61" i="21"/>
  <c r="AN61" i="21"/>
  <c r="AO61" i="21"/>
  <c r="AP61" i="21"/>
  <c r="AQ61" i="21"/>
  <c r="AR61" i="21"/>
  <c r="AS61" i="21"/>
  <c r="AT61" i="21"/>
  <c r="AU61" i="21"/>
  <c r="AV61" i="21"/>
  <c r="AW61" i="21"/>
  <c r="AX61" i="21"/>
  <c r="AY61" i="21"/>
  <c r="AZ61" i="21"/>
  <c r="BA61" i="21"/>
  <c r="BB61" i="21"/>
  <c r="BC61" i="21"/>
  <c r="BD61" i="21"/>
  <c r="BE61" i="21"/>
  <c r="BF61" i="21"/>
  <c r="BG61" i="21"/>
  <c r="BH61" i="21"/>
  <c r="BI61" i="21"/>
  <c r="BJ61" i="21"/>
  <c r="BK61" i="21"/>
  <c r="BL61" i="21"/>
  <c r="BM61" i="21"/>
  <c r="BN61" i="21"/>
  <c r="BP61" i="21"/>
  <c r="H38" i="21"/>
  <c r="J38" i="21"/>
  <c r="L38" i="21"/>
  <c r="N38" i="21"/>
  <c r="P38" i="21"/>
  <c r="R38" i="21"/>
  <c r="T38" i="21"/>
  <c r="V38" i="21"/>
  <c r="X38" i="21"/>
  <c r="Z38" i="21"/>
  <c r="AB38" i="21"/>
  <c r="AD38" i="21"/>
  <c r="AF38" i="21"/>
  <c r="AH38" i="21"/>
  <c r="AJ38" i="21"/>
  <c r="AL38" i="21"/>
  <c r="AN38" i="21"/>
  <c r="AP38" i="21"/>
  <c r="AR38" i="21"/>
  <c r="AT38" i="21"/>
  <c r="AV38" i="21"/>
  <c r="AX38" i="21"/>
  <c r="AZ38" i="21"/>
  <c r="BB38" i="21"/>
  <c r="BD38" i="21"/>
  <c r="BF38" i="21"/>
  <c r="BH38" i="21"/>
  <c r="BJ38" i="21"/>
  <c r="BL38" i="21"/>
  <c r="BN38" i="21"/>
  <c r="BP38" i="21"/>
  <c r="H62" i="21"/>
  <c r="I62" i="21"/>
  <c r="J62" i="21"/>
  <c r="K62" i="21"/>
  <c r="L62" i="21"/>
  <c r="M62" i="21"/>
  <c r="N62" i="21"/>
  <c r="O62" i="21"/>
  <c r="P62" i="21"/>
  <c r="Q62" i="21"/>
  <c r="R62" i="21"/>
  <c r="S62" i="21"/>
  <c r="T62" i="21"/>
  <c r="U62" i="21"/>
  <c r="V62" i="21"/>
  <c r="W62" i="21"/>
  <c r="X62" i="21"/>
  <c r="Y62" i="21"/>
  <c r="Z62" i="21"/>
  <c r="AA62" i="21"/>
  <c r="AB62" i="21"/>
  <c r="AC62" i="21"/>
  <c r="AD62" i="21"/>
  <c r="AE62" i="21"/>
  <c r="AF62" i="21"/>
  <c r="AH62" i="21"/>
  <c r="AJ62" i="21"/>
  <c r="AL62" i="21"/>
  <c r="AN62" i="21"/>
  <c r="AO62" i="21"/>
  <c r="AP62" i="21"/>
  <c r="AQ62" i="21"/>
  <c r="AR62" i="21"/>
  <c r="AS62" i="21"/>
  <c r="AT62" i="21"/>
  <c r="AU62" i="21"/>
  <c r="AV62" i="21"/>
  <c r="AW62" i="21"/>
  <c r="AX62" i="21"/>
  <c r="AY62" i="21"/>
  <c r="AZ62" i="21"/>
  <c r="BA62" i="21"/>
  <c r="BB62" i="21"/>
  <c r="BC62" i="21"/>
  <c r="BD62" i="21"/>
  <c r="BE62" i="21"/>
  <c r="BF62" i="21"/>
  <c r="BG62" i="21"/>
  <c r="BH62" i="21"/>
  <c r="BI62" i="21"/>
  <c r="BJ62" i="21"/>
  <c r="BK62" i="21"/>
  <c r="BL62" i="21"/>
  <c r="BM62" i="21"/>
  <c r="BN62" i="21"/>
  <c r="BP62" i="21"/>
  <c r="H63" i="21"/>
  <c r="I63" i="21"/>
  <c r="J63" i="21"/>
  <c r="K63" i="21"/>
  <c r="L63" i="21"/>
  <c r="M63" i="21"/>
  <c r="N63" i="21"/>
  <c r="O63" i="21"/>
  <c r="P63" i="21"/>
  <c r="Q63" i="21"/>
  <c r="R63" i="21"/>
  <c r="S63" i="21"/>
  <c r="T63" i="21"/>
  <c r="U63" i="21"/>
  <c r="V63" i="21"/>
  <c r="W63" i="21"/>
  <c r="X63" i="21"/>
  <c r="Y63" i="21"/>
  <c r="Z63" i="21"/>
  <c r="AA63" i="21"/>
  <c r="AB63" i="21"/>
  <c r="AC63" i="21"/>
  <c r="AD63" i="21"/>
  <c r="AE63" i="21"/>
  <c r="AF63" i="21"/>
  <c r="AH63" i="21"/>
  <c r="AJ63" i="21"/>
  <c r="AL63" i="21"/>
  <c r="AN63" i="21"/>
  <c r="AO63" i="21"/>
  <c r="AP63" i="21"/>
  <c r="AQ63" i="21"/>
  <c r="AR63" i="21"/>
  <c r="AS63" i="21"/>
  <c r="AT63" i="21"/>
  <c r="AU63" i="21"/>
  <c r="AV63" i="21"/>
  <c r="AW63" i="21"/>
  <c r="AX63" i="21"/>
  <c r="AY63" i="21"/>
  <c r="AZ63" i="21"/>
  <c r="BA63" i="21"/>
  <c r="BB63" i="21"/>
  <c r="BC63" i="21"/>
  <c r="BD63" i="21"/>
  <c r="BE63" i="21"/>
  <c r="BF63" i="21"/>
  <c r="BG63" i="21"/>
  <c r="BH63" i="21"/>
  <c r="BI63" i="21"/>
  <c r="BJ63" i="21"/>
  <c r="BK63" i="21"/>
  <c r="BL63" i="21"/>
  <c r="BM63" i="21"/>
  <c r="BN63" i="21"/>
  <c r="BP63" i="21"/>
  <c r="H11" i="21"/>
  <c r="J11" i="21"/>
  <c r="L11" i="21"/>
  <c r="N11" i="21"/>
  <c r="P11" i="21"/>
  <c r="R11" i="21"/>
  <c r="T11" i="21"/>
  <c r="V11" i="21"/>
  <c r="X11" i="21"/>
  <c r="Z11" i="21"/>
  <c r="AB11" i="21"/>
  <c r="AD11" i="21"/>
  <c r="AF11" i="21"/>
  <c r="AH11" i="21"/>
  <c r="AJ11" i="21"/>
  <c r="AL11" i="21"/>
  <c r="AN11" i="21"/>
  <c r="AP11" i="21"/>
  <c r="AR11" i="21"/>
  <c r="AT11" i="21"/>
  <c r="AV11" i="21"/>
  <c r="AX11" i="21"/>
  <c r="AZ11" i="21"/>
  <c r="BB11" i="21"/>
  <c r="BD11" i="21"/>
  <c r="BF11" i="21"/>
  <c r="BH11" i="21"/>
  <c r="BJ11" i="21"/>
  <c r="BL11" i="21"/>
  <c r="BN11" i="21"/>
  <c r="BP11" i="21"/>
  <c r="H20" i="21"/>
  <c r="J20" i="21"/>
  <c r="L20" i="21"/>
  <c r="N20" i="21"/>
  <c r="P20" i="21"/>
  <c r="R20" i="21"/>
  <c r="T20" i="21"/>
  <c r="V20" i="21"/>
  <c r="X20" i="21"/>
  <c r="Z20" i="21"/>
  <c r="AB20" i="21"/>
  <c r="AD20" i="21"/>
  <c r="AF20" i="21"/>
  <c r="AH20" i="21"/>
  <c r="AJ20" i="21"/>
  <c r="AL20" i="21"/>
  <c r="AN20" i="21"/>
  <c r="AP20" i="21"/>
  <c r="AR20" i="21"/>
  <c r="AT20" i="21"/>
  <c r="AV20" i="21"/>
  <c r="AX20" i="21"/>
  <c r="AZ20" i="21"/>
  <c r="BB20" i="21"/>
  <c r="BD20" i="21"/>
  <c r="BF20" i="21"/>
  <c r="BH20" i="21"/>
  <c r="BJ20" i="21"/>
  <c r="BL20" i="21"/>
  <c r="BN20" i="21"/>
  <c r="BP20" i="21"/>
  <c r="H27" i="21"/>
  <c r="J27" i="21"/>
  <c r="L27" i="21"/>
  <c r="N27" i="21"/>
  <c r="P27" i="21"/>
  <c r="R27" i="21"/>
  <c r="T27" i="21"/>
  <c r="V27" i="21"/>
  <c r="X27" i="21"/>
  <c r="Z27" i="21"/>
  <c r="AB27" i="21"/>
  <c r="AD27" i="21"/>
  <c r="AF27" i="21"/>
  <c r="AH27" i="21"/>
  <c r="AJ27" i="21"/>
  <c r="AL27" i="21"/>
  <c r="AN27" i="21"/>
  <c r="AP27" i="21"/>
  <c r="AR27" i="21"/>
  <c r="AT27" i="21"/>
  <c r="AV27" i="21"/>
  <c r="AX27" i="21"/>
  <c r="AZ27" i="21"/>
  <c r="BB27" i="21"/>
  <c r="BD27" i="21"/>
  <c r="BF27" i="21"/>
  <c r="BH27" i="21"/>
  <c r="BJ27" i="21"/>
  <c r="BL27" i="21"/>
  <c r="BN27" i="21"/>
  <c r="BP27" i="21"/>
  <c r="H40" i="21"/>
  <c r="J40" i="21"/>
  <c r="L40" i="21"/>
  <c r="N40" i="21"/>
  <c r="P40" i="21"/>
  <c r="R40" i="21"/>
  <c r="T40" i="21"/>
  <c r="V40" i="21"/>
  <c r="X40" i="21"/>
  <c r="Z40" i="21"/>
  <c r="AB40" i="21"/>
  <c r="AD40" i="21"/>
  <c r="AF40" i="21"/>
  <c r="AH40" i="21"/>
  <c r="AJ40" i="21"/>
  <c r="AL40" i="21"/>
  <c r="AN40" i="21"/>
  <c r="AP40" i="21"/>
  <c r="AR40" i="21"/>
  <c r="AT40" i="21"/>
  <c r="AV40" i="21"/>
  <c r="AX40" i="21"/>
  <c r="AZ40" i="21"/>
  <c r="BB40" i="21"/>
  <c r="BD40" i="21"/>
  <c r="BF40" i="21"/>
  <c r="BH40" i="21"/>
  <c r="BJ40" i="21"/>
  <c r="BL40" i="21"/>
  <c r="BN40" i="21"/>
  <c r="BP40" i="21"/>
  <c r="H7" i="21"/>
  <c r="J7" i="21"/>
  <c r="L7" i="21"/>
  <c r="N7" i="21"/>
  <c r="P7" i="21"/>
  <c r="R7" i="21"/>
  <c r="T7" i="21"/>
  <c r="V7" i="21"/>
  <c r="X7" i="21"/>
  <c r="Z7" i="21"/>
  <c r="AB7" i="21"/>
  <c r="AD7" i="21"/>
  <c r="AF7" i="21"/>
  <c r="AH7" i="21"/>
  <c r="AJ7" i="21"/>
  <c r="AL7" i="21"/>
  <c r="AN7" i="21"/>
  <c r="AP7" i="21"/>
  <c r="AR7" i="21"/>
  <c r="AT7" i="21"/>
  <c r="AV7" i="21"/>
  <c r="AX7" i="21"/>
  <c r="AZ7" i="21"/>
  <c r="BB7" i="21"/>
  <c r="BD7" i="21"/>
  <c r="BF7" i="21"/>
  <c r="BH7" i="21"/>
  <c r="BJ7" i="21"/>
  <c r="BL7" i="21"/>
  <c r="BN7" i="21"/>
  <c r="BP7" i="21"/>
  <c r="H64" i="21"/>
  <c r="I64" i="21"/>
  <c r="J64" i="21"/>
  <c r="K64" i="21"/>
  <c r="L64" i="21"/>
  <c r="M64" i="21"/>
  <c r="N64" i="21"/>
  <c r="O64" i="21"/>
  <c r="P64" i="21"/>
  <c r="Q64" i="21"/>
  <c r="R64" i="21"/>
  <c r="S64" i="21"/>
  <c r="T64" i="21"/>
  <c r="U64" i="21"/>
  <c r="V64" i="21"/>
  <c r="W64" i="21"/>
  <c r="X64" i="21"/>
  <c r="Y64" i="21"/>
  <c r="Z64" i="21"/>
  <c r="AA64" i="21"/>
  <c r="AB64" i="21"/>
  <c r="AC64" i="21"/>
  <c r="AD64" i="21"/>
  <c r="AE64" i="21"/>
  <c r="AF64" i="21"/>
  <c r="AH64" i="21"/>
  <c r="AJ64" i="21"/>
  <c r="AL64" i="21"/>
  <c r="AN64" i="21"/>
  <c r="AO64" i="21"/>
  <c r="AP64" i="21"/>
  <c r="AQ64" i="21"/>
  <c r="AR64" i="21"/>
  <c r="AS64" i="21"/>
  <c r="AT64" i="21"/>
  <c r="AU64" i="21"/>
  <c r="AV64" i="21"/>
  <c r="AW64" i="21"/>
  <c r="AX64" i="21"/>
  <c r="AY64" i="21"/>
  <c r="AZ64" i="21"/>
  <c r="BA64" i="21"/>
  <c r="BB64" i="21"/>
  <c r="BC64" i="21"/>
  <c r="BD64" i="21"/>
  <c r="BE64" i="21"/>
  <c r="BF64" i="21"/>
  <c r="BG64" i="21"/>
  <c r="BH64" i="21"/>
  <c r="BI64" i="21"/>
  <c r="BJ64" i="21"/>
  <c r="BK64" i="21"/>
  <c r="BL64" i="21"/>
  <c r="BM64" i="21"/>
  <c r="BN64" i="21"/>
  <c r="BP64" i="21"/>
  <c r="H65" i="21"/>
  <c r="I65" i="21"/>
  <c r="J65" i="21"/>
  <c r="K65" i="21"/>
  <c r="L65" i="21"/>
  <c r="M65" i="21"/>
  <c r="N65" i="21"/>
  <c r="O65" i="21"/>
  <c r="P65" i="21"/>
  <c r="Q65" i="21"/>
  <c r="R65" i="21"/>
  <c r="S65" i="21"/>
  <c r="T65" i="21"/>
  <c r="U65" i="21"/>
  <c r="V65" i="21"/>
  <c r="W65" i="21"/>
  <c r="X65" i="21"/>
  <c r="Y65" i="21"/>
  <c r="Z65" i="21"/>
  <c r="AA65" i="21"/>
  <c r="AB65" i="21"/>
  <c r="AC65" i="21"/>
  <c r="AD65" i="21"/>
  <c r="AE65" i="21"/>
  <c r="AF65" i="21"/>
  <c r="AH65" i="21"/>
  <c r="AJ65" i="21"/>
  <c r="AL65" i="21"/>
  <c r="AN65" i="21"/>
  <c r="AO65" i="21"/>
  <c r="AP65" i="21"/>
  <c r="AQ65" i="21"/>
  <c r="AR65" i="21"/>
  <c r="AS65" i="21"/>
  <c r="AT65" i="21"/>
  <c r="AU65" i="21"/>
  <c r="AV65" i="21"/>
  <c r="AW65" i="21"/>
  <c r="AX65" i="21"/>
  <c r="AY65" i="21"/>
  <c r="AZ65" i="21"/>
  <c r="BA65" i="21"/>
  <c r="BB65" i="21"/>
  <c r="BC65" i="21"/>
  <c r="BD65" i="21"/>
  <c r="BE65" i="21"/>
  <c r="BF65" i="21"/>
  <c r="BG65" i="21"/>
  <c r="BH65" i="21"/>
  <c r="BI65" i="21"/>
  <c r="BJ65" i="21"/>
  <c r="BK65" i="21"/>
  <c r="BL65" i="21"/>
  <c r="BM65" i="21"/>
  <c r="BN65" i="21"/>
  <c r="BP65" i="21"/>
  <c r="H21" i="21"/>
  <c r="J21" i="21"/>
  <c r="L21" i="21"/>
  <c r="N21" i="21"/>
  <c r="P21" i="21"/>
  <c r="R21" i="21"/>
  <c r="T21" i="21"/>
  <c r="V21" i="21"/>
  <c r="X21" i="21"/>
  <c r="Z21" i="21"/>
  <c r="AB21" i="21"/>
  <c r="AD21" i="21"/>
  <c r="AF21" i="21"/>
  <c r="AH21" i="21"/>
  <c r="AJ21" i="21"/>
  <c r="AL21" i="21"/>
  <c r="AN21" i="21"/>
  <c r="AP21" i="21"/>
  <c r="AR21" i="21"/>
  <c r="AT21" i="21"/>
  <c r="AV21" i="21"/>
  <c r="AX21" i="21"/>
  <c r="AZ21" i="21"/>
  <c r="BB21" i="21"/>
  <c r="BD21" i="21"/>
  <c r="BF21" i="21"/>
  <c r="BH21" i="21"/>
  <c r="BJ21" i="21"/>
  <c r="BL21" i="21"/>
  <c r="BN21" i="21"/>
  <c r="BP21" i="21"/>
  <c r="H10" i="21"/>
  <c r="J10" i="21"/>
  <c r="L10" i="21"/>
  <c r="N10" i="21"/>
  <c r="P10" i="21"/>
  <c r="R10" i="21"/>
  <c r="T10" i="21"/>
  <c r="V10" i="21"/>
  <c r="X10" i="21"/>
  <c r="Z10" i="21"/>
  <c r="AB10" i="21"/>
  <c r="AD10" i="21"/>
  <c r="AF10" i="21"/>
  <c r="AH10" i="21"/>
  <c r="AJ10" i="21"/>
  <c r="AL10" i="21"/>
  <c r="AN10" i="21"/>
  <c r="AP10" i="21"/>
  <c r="AR10" i="21"/>
  <c r="AT10" i="21"/>
  <c r="AV10" i="21"/>
  <c r="AX10" i="21"/>
  <c r="AZ10" i="21"/>
  <c r="BB10" i="21"/>
  <c r="BD10" i="21"/>
  <c r="BF10" i="21"/>
  <c r="BH10" i="21"/>
  <c r="BJ10" i="21"/>
  <c r="BL10" i="21"/>
  <c r="BN10" i="21"/>
  <c r="BP10" i="21"/>
  <c r="H41" i="21"/>
  <c r="J41" i="21"/>
  <c r="L41" i="21"/>
  <c r="N41" i="21"/>
  <c r="P41" i="21"/>
  <c r="R41" i="21"/>
  <c r="T41" i="21"/>
  <c r="V41" i="21"/>
  <c r="X41" i="21"/>
  <c r="Z41" i="21"/>
  <c r="AB41" i="21"/>
  <c r="AD41" i="21"/>
  <c r="AF41" i="21"/>
  <c r="AH41" i="21"/>
  <c r="AJ41" i="21"/>
  <c r="AL41" i="21"/>
  <c r="AN41" i="21"/>
  <c r="AP41" i="21"/>
  <c r="AR41" i="21"/>
  <c r="AT41" i="21"/>
  <c r="AV41" i="21"/>
  <c r="AX41" i="21"/>
  <c r="AZ41" i="21"/>
  <c r="BB41" i="21"/>
  <c r="BD41" i="21"/>
  <c r="BF41" i="21"/>
  <c r="BH41" i="21"/>
  <c r="BJ41" i="21"/>
  <c r="BL41" i="21"/>
  <c r="BN41" i="21"/>
  <c r="BP41" i="21"/>
  <c r="A76" i="24"/>
  <c r="B76" i="24"/>
  <c r="C76" i="24"/>
  <c r="D76" i="24"/>
  <c r="H76" i="24"/>
  <c r="J76" i="24"/>
  <c r="L76" i="24"/>
  <c r="N76" i="24"/>
  <c r="P76" i="24"/>
  <c r="R76" i="24"/>
  <c r="T76" i="24"/>
  <c r="V76" i="24"/>
  <c r="X76" i="24"/>
  <c r="Z76" i="24"/>
  <c r="AB76" i="24"/>
  <c r="AD76" i="24"/>
  <c r="AF76" i="24"/>
  <c r="AH76" i="24"/>
  <c r="AJ76" i="24"/>
  <c r="AL76" i="24"/>
  <c r="AN76" i="24"/>
  <c r="AP76" i="24"/>
  <c r="AR76" i="24"/>
  <c r="AT76" i="24"/>
  <c r="AV76" i="24"/>
  <c r="AX76" i="24"/>
  <c r="AZ76" i="24"/>
  <c r="BB76" i="24"/>
  <c r="BD76" i="24"/>
  <c r="BF76" i="24"/>
  <c r="BH76" i="24"/>
  <c r="BJ76" i="24"/>
  <c r="BL76" i="24"/>
  <c r="BN76" i="24"/>
  <c r="BP76" i="24"/>
  <c r="A77" i="24"/>
  <c r="B77" i="24"/>
  <c r="C77" i="24"/>
  <c r="D77" i="24"/>
  <c r="H77" i="24"/>
  <c r="I77" i="24"/>
  <c r="J77" i="24"/>
  <c r="K77" i="24"/>
  <c r="L77" i="24"/>
  <c r="M77" i="24"/>
  <c r="N77" i="24"/>
  <c r="O77" i="24"/>
  <c r="P77" i="24"/>
  <c r="Q77" i="24"/>
  <c r="R77" i="24"/>
  <c r="S77" i="24"/>
  <c r="T77" i="24"/>
  <c r="U77" i="24"/>
  <c r="V77" i="24"/>
  <c r="W77" i="24"/>
  <c r="X77" i="24"/>
  <c r="Y77" i="24"/>
  <c r="Z77" i="24"/>
  <c r="AA77" i="24"/>
  <c r="AB77" i="24"/>
  <c r="AC77" i="24"/>
  <c r="AD77" i="24"/>
  <c r="AE77" i="24"/>
  <c r="AF77" i="24"/>
  <c r="AH77" i="24"/>
  <c r="AJ77" i="24"/>
  <c r="AL77" i="24"/>
  <c r="AN77" i="24"/>
  <c r="AO77" i="24"/>
  <c r="AP77" i="24"/>
  <c r="AQ77" i="24"/>
  <c r="AR77" i="24"/>
  <c r="AS77" i="24"/>
  <c r="AT77" i="24"/>
  <c r="AU77" i="24"/>
  <c r="AV77" i="24"/>
  <c r="AW77" i="24"/>
  <c r="AX77" i="24"/>
  <c r="AY77" i="24"/>
  <c r="AZ77" i="24"/>
  <c r="BA77" i="24"/>
  <c r="BB77" i="24"/>
  <c r="BC77" i="24"/>
  <c r="BD77" i="24"/>
  <c r="BE77" i="24"/>
  <c r="BF77" i="24"/>
  <c r="BG77" i="24"/>
  <c r="BH77" i="24"/>
  <c r="BI77" i="24"/>
  <c r="BJ77" i="24"/>
  <c r="BK77" i="24"/>
  <c r="BL77" i="24"/>
  <c r="BM77" i="24"/>
  <c r="BN77" i="24"/>
  <c r="BP77" i="24"/>
  <c r="A10" i="24"/>
  <c r="B10" i="24"/>
  <c r="C10" i="24"/>
  <c r="D10" i="24"/>
  <c r="H10" i="24"/>
  <c r="J10" i="24"/>
  <c r="L10" i="24"/>
  <c r="N10" i="24"/>
  <c r="P10" i="24"/>
  <c r="R10" i="24"/>
  <c r="T10" i="24"/>
  <c r="V10" i="24"/>
  <c r="X10" i="24"/>
  <c r="Z10" i="24"/>
  <c r="AB10" i="24"/>
  <c r="AD10" i="24"/>
  <c r="AF10" i="24"/>
  <c r="AH10" i="24"/>
  <c r="AJ10" i="24"/>
  <c r="AL10" i="24"/>
  <c r="AN10" i="24"/>
  <c r="AP10" i="24"/>
  <c r="AR10" i="24"/>
  <c r="AT10" i="24"/>
  <c r="AV10" i="24"/>
  <c r="AX10" i="24"/>
  <c r="AZ10" i="24"/>
  <c r="BB10" i="24"/>
  <c r="BD10" i="24"/>
  <c r="BF10" i="24"/>
  <c r="BH10" i="24"/>
  <c r="BJ10" i="24"/>
  <c r="BL10" i="24"/>
  <c r="BN10" i="24"/>
  <c r="BP10" i="24"/>
  <c r="A78" i="24"/>
  <c r="B78" i="24"/>
  <c r="C78" i="24"/>
  <c r="D78" i="24"/>
  <c r="H78" i="24"/>
  <c r="I78" i="24"/>
  <c r="J78" i="24"/>
  <c r="K78" i="24"/>
  <c r="L78" i="24"/>
  <c r="M78" i="24"/>
  <c r="N78" i="24"/>
  <c r="O78" i="24"/>
  <c r="P78" i="24"/>
  <c r="Q78" i="24"/>
  <c r="R78" i="24"/>
  <c r="S78" i="24"/>
  <c r="T78" i="24"/>
  <c r="U78" i="24"/>
  <c r="V78" i="24"/>
  <c r="W78" i="24"/>
  <c r="X78" i="24"/>
  <c r="Y78" i="24"/>
  <c r="Z78" i="24"/>
  <c r="AA78" i="24"/>
  <c r="AB78" i="24"/>
  <c r="AC78" i="24"/>
  <c r="AD78" i="24"/>
  <c r="AE78" i="24"/>
  <c r="AF78" i="24"/>
  <c r="AH78" i="24"/>
  <c r="AJ78" i="24"/>
  <c r="AL78" i="24"/>
  <c r="AN78" i="24"/>
  <c r="AO78" i="24"/>
  <c r="AP78" i="24"/>
  <c r="AQ78" i="24"/>
  <c r="AR78" i="24"/>
  <c r="AS78" i="24"/>
  <c r="AT78" i="24"/>
  <c r="AU78" i="24"/>
  <c r="AV78" i="24"/>
  <c r="AW78" i="24"/>
  <c r="AX78" i="24"/>
  <c r="AY78" i="24"/>
  <c r="AZ78" i="24"/>
  <c r="BA78" i="24"/>
  <c r="BB78" i="24"/>
  <c r="BC78" i="24"/>
  <c r="BD78" i="24"/>
  <c r="BE78" i="24"/>
  <c r="BF78" i="24"/>
  <c r="BG78" i="24"/>
  <c r="BH78" i="24"/>
  <c r="BI78" i="24"/>
  <c r="BJ78" i="24"/>
  <c r="BK78" i="24"/>
  <c r="BL78" i="24"/>
  <c r="BM78" i="24"/>
  <c r="BN78" i="24"/>
  <c r="BP78" i="24"/>
  <c r="A79" i="24"/>
  <c r="B79" i="24"/>
  <c r="C79" i="24"/>
  <c r="D79" i="24"/>
  <c r="H79" i="24"/>
  <c r="I79" i="24"/>
  <c r="J79" i="24"/>
  <c r="K79" i="24"/>
  <c r="L79" i="24"/>
  <c r="M79" i="24"/>
  <c r="N79" i="24"/>
  <c r="O79" i="24"/>
  <c r="P79" i="24"/>
  <c r="Q79" i="24"/>
  <c r="R79" i="24"/>
  <c r="S79" i="24"/>
  <c r="T79" i="24"/>
  <c r="U79" i="24"/>
  <c r="V79" i="24"/>
  <c r="W79" i="24"/>
  <c r="X79" i="24"/>
  <c r="Y79" i="24"/>
  <c r="Z79" i="24"/>
  <c r="AA79" i="24"/>
  <c r="AB79" i="24"/>
  <c r="AC79" i="24"/>
  <c r="AD79" i="24"/>
  <c r="AE79" i="24"/>
  <c r="AF79" i="24"/>
  <c r="AH79" i="24"/>
  <c r="AJ79" i="24"/>
  <c r="AL79" i="24"/>
  <c r="AN79" i="24"/>
  <c r="AO79" i="24"/>
  <c r="AP79" i="24"/>
  <c r="AQ79" i="24"/>
  <c r="AR79" i="24"/>
  <c r="AS79" i="24"/>
  <c r="AT79" i="24"/>
  <c r="AU79" i="24"/>
  <c r="AV79" i="24"/>
  <c r="AW79" i="24"/>
  <c r="AX79" i="24"/>
  <c r="AY79" i="24"/>
  <c r="AZ79" i="24"/>
  <c r="BA79" i="24"/>
  <c r="BB79" i="24"/>
  <c r="BC79" i="24"/>
  <c r="BD79" i="24"/>
  <c r="BE79" i="24"/>
  <c r="BF79" i="24"/>
  <c r="BG79" i="24"/>
  <c r="BH79" i="24"/>
  <c r="BI79" i="24"/>
  <c r="BJ79" i="24"/>
  <c r="BK79" i="24"/>
  <c r="BL79" i="24"/>
  <c r="BM79" i="24"/>
  <c r="BN79" i="24"/>
  <c r="BP79" i="24"/>
  <c r="A80" i="24"/>
  <c r="B80" i="24"/>
  <c r="C80" i="24"/>
  <c r="D80" i="24"/>
  <c r="H80" i="24"/>
  <c r="I80" i="24"/>
  <c r="J80" i="24"/>
  <c r="K80" i="24"/>
  <c r="L80" i="24"/>
  <c r="M80" i="24"/>
  <c r="N80" i="24"/>
  <c r="O80" i="24"/>
  <c r="P80" i="24"/>
  <c r="Q80" i="24"/>
  <c r="R80" i="24"/>
  <c r="S80" i="24"/>
  <c r="T80" i="24"/>
  <c r="U80" i="24"/>
  <c r="V80" i="24"/>
  <c r="W80" i="24"/>
  <c r="X80" i="24"/>
  <c r="Y80" i="24"/>
  <c r="Z80" i="24"/>
  <c r="AA80" i="24"/>
  <c r="AB80" i="24"/>
  <c r="AC80" i="24"/>
  <c r="AD80" i="24"/>
  <c r="AE80" i="24"/>
  <c r="AF80" i="24"/>
  <c r="AH80" i="24"/>
  <c r="AJ80" i="24"/>
  <c r="AL80" i="24"/>
  <c r="AN80" i="24"/>
  <c r="AO80" i="24"/>
  <c r="AP80" i="24"/>
  <c r="AQ80" i="24"/>
  <c r="AR80" i="24"/>
  <c r="AS80" i="24"/>
  <c r="AT80" i="24"/>
  <c r="AU80" i="24"/>
  <c r="AV80" i="24"/>
  <c r="AW80" i="24"/>
  <c r="AX80" i="24"/>
  <c r="AY80" i="24"/>
  <c r="AZ80" i="24"/>
  <c r="BA80" i="24"/>
  <c r="BB80" i="24"/>
  <c r="BC80" i="24"/>
  <c r="BD80" i="24"/>
  <c r="BE80" i="24"/>
  <c r="BF80" i="24"/>
  <c r="BG80" i="24"/>
  <c r="BH80" i="24"/>
  <c r="BI80" i="24"/>
  <c r="BJ80" i="24"/>
  <c r="BK80" i="24"/>
  <c r="BL80" i="24"/>
  <c r="BM80" i="24"/>
  <c r="BN80" i="24"/>
  <c r="BP80" i="24"/>
  <c r="A81" i="24"/>
  <c r="B81" i="24"/>
  <c r="C81" i="24"/>
  <c r="D81" i="24"/>
  <c r="H81" i="24"/>
  <c r="I81" i="24"/>
  <c r="J81" i="24"/>
  <c r="K81" i="24"/>
  <c r="L81" i="24"/>
  <c r="M81" i="24"/>
  <c r="N81" i="24"/>
  <c r="O81" i="24"/>
  <c r="P81" i="24"/>
  <c r="Q81" i="24"/>
  <c r="R81" i="24"/>
  <c r="S81" i="24"/>
  <c r="T81" i="24"/>
  <c r="U81" i="24"/>
  <c r="V81" i="24"/>
  <c r="W81" i="24"/>
  <c r="X81" i="24"/>
  <c r="Y81" i="24"/>
  <c r="Z81" i="24"/>
  <c r="AA81" i="24"/>
  <c r="AB81" i="24"/>
  <c r="AC81" i="24"/>
  <c r="AD81" i="24"/>
  <c r="AE81" i="24"/>
  <c r="AF81" i="24"/>
  <c r="AH81" i="24"/>
  <c r="AJ81" i="24"/>
  <c r="AL81" i="24"/>
  <c r="AN81" i="24"/>
  <c r="AO81" i="24"/>
  <c r="AP81" i="24"/>
  <c r="AQ81" i="24"/>
  <c r="AR81" i="24"/>
  <c r="AS81" i="24"/>
  <c r="AT81" i="24"/>
  <c r="AU81" i="24"/>
  <c r="AV81" i="24"/>
  <c r="AW81" i="24"/>
  <c r="AX81" i="24"/>
  <c r="AY81" i="24"/>
  <c r="AZ81" i="24"/>
  <c r="BA81" i="24"/>
  <c r="BB81" i="24"/>
  <c r="BC81" i="24"/>
  <c r="BD81" i="24"/>
  <c r="BE81" i="24"/>
  <c r="BF81" i="24"/>
  <c r="BG81" i="24"/>
  <c r="BH81" i="24"/>
  <c r="BI81" i="24"/>
  <c r="BJ81" i="24"/>
  <c r="BK81" i="24"/>
  <c r="BL81" i="24"/>
  <c r="BM81" i="24"/>
  <c r="BN81" i="24"/>
  <c r="BP81" i="24"/>
  <c r="A82" i="24"/>
  <c r="B82" i="24"/>
  <c r="C82" i="24"/>
  <c r="D82" i="24"/>
  <c r="H82" i="24"/>
  <c r="I82" i="24"/>
  <c r="J82" i="24"/>
  <c r="K82" i="24"/>
  <c r="L82" i="24"/>
  <c r="M82" i="24"/>
  <c r="N82" i="24"/>
  <c r="O82" i="24"/>
  <c r="P82" i="24"/>
  <c r="Q82" i="24"/>
  <c r="R82" i="24"/>
  <c r="S82" i="24"/>
  <c r="T82" i="24"/>
  <c r="U82" i="24"/>
  <c r="V82" i="24"/>
  <c r="W82" i="24"/>
  <c r="X82" i="24"/>
  <c r="Y82" i="24"/>
  <c r="Z82" i="24"/>
  <c r="AA82" i="24"/>
  <c r="AB82" i="24"/>
  <c r="AC82" i="24"/>
  <c r="AD82" i="24"/>
  <c r="AE82" i="24"/>
  <c r="AF82" i="24"/>
  <c r="AH82" i="24"/>
  <c r="AJ82" i="24"/>
  <c r="AL82" i="24"/>
  <c r="AN82" i="24"/>
  <c r="AO82" i="24"/>
  <c r="AP82" i="24"/>
  <c r="AQ82" i="24"/>
  <c r="AR82" i="24"/>
  <c r="AS82" i="24"/>
  <c r="AT82" i="24"/>
  <c r="AU82" i="24"/>
  <c r="AV82" i="24"/>
  <c r="AW82" i="24"/>
  <c r="AX82" i="24"/>
  <c r="AY82" i="24"/>
  <c r="AZ82" i="24"/>
  <c r="BA82" i="24"/>
  <c r="BB82" i="24"/>
  <c r="BC82" i="24"/>
  <c r="BD82" i="24"/>
  <c r="BE82" i="24"/>
  <c r="BF82" i="24"/>
  <c r="BG82" i="24"/>
  <c r="BH82" i="24"/>
  <c r="BI82" i="24"/>
  <c r="BJ82" i="24"/>
  <c r="BK82" i="24"/>
  <c r="BL82" i="24"/>
  <c r="BM82" i="24"/>
  <c r="BN82" i="24"/>
  <c r="BP82" i="24"/>
  <c r="A43" i="19"/>
  <c r="B43" i="19"/>
  <c r="C43" i="19"/>
  <c r="D43" i="19"/>
  <c r="H43" i="19"/>
  <c r="J43" i="19"/>
  <c r="L43" i="19"/>
  <c r="N43" i="19"/>
  <c r="P43" i="19"/>
  <c r="R43" i="19"/>
  <c r="T43" i="19"/>
  <c r="V43" i="19"/>
  <c r="X43" i="19"/>
  <c r="Z43" i="19"/>
  <c r="AB43" i="19"/>
  <c r="AD43" i="19"/>
  <c r="AF43" i="19"/>
  <c r="AH43" i="19"/>
  <c r="AJ43" i="19"/>
  <c r="AL43" i="19"/>
  <c r="AN43" i="19"/>
  <c r="AP43" i="19"/>
  <c r="AR43" i="19"/>
  <c r="AT43" i="19"/>
  <c r="AV43" i="19"/>
  <c r="AX43" i="19"/>
  <c r="BB43" i="19"/>
  <c r="BD43" i="19"/>
  <c r="BF43" i="19"/>
  <c r="BH43" i="19"/>
  <c r="BJ43" i="19"/>
  <c r="BL43" i="19"/>
  <c r="BN43" i="19"/>
  <c r="BP43" i="19"/>
  <c r="A3" i="19"/>
  <c r="B3" i="19"/>
  <c r="C3" i="19"/>
  <c r="D3" i="19"/>
  <c r="H3" i="19"/>
  <c r="J3" i="19"/>
  <c r="L3" i="19"/>
  <c r="N3" i="19"/>
  <c r="P3" i="19"/>
  <c r="R3" i="19"/>
  <c r="T3" i="19"/>
  <c r="V3" i="19"/>
  <c r="X3" i="19"/>
  <c r="Z3" i="19"/>
  <c r="AB3" i="19"/>
  <c r="AD3" i="19"/>
  <c r="AF3" i="19"/>
  <c r="AH3" i="19"/>
  <c r="AJ3" i="19"/>
  <c r="AL3" i="19"/>
  <c r="AN3" i="19"/>
  <c r="AP3" i="19"/>
  <c r="AR3" i="19"/>
  <c r="AT3" i="19"/>
  <c r="AV3" i="19"/>
  <c r="AX3" i="19"/>
  <c r="AZ3" i="19"/>
  <c r="BB3" i="19"/>
  <c r="BD3" i="19"/>
  <c r="BF3" i="19"/>
  <c r="BH3" i="19"/>
  <c r="BJ3" i="19"/>
  <c r="BL3" i="19"/>
  <c r="BN3" i="19"/>
  <c r="BP3" i="19"/>
  <c r="A16" i="19"/>
  <c r="B16" i="19"/>
  <c r="C16" i="19"/>
  <c r="D16" i="19"/>
  <c r="H16" i="19"/>
  <c r="J16" i="19"/>
  <c r="L16" i="19"/>
  <c r="N16" i="19"/>
  <c r="P16" i="19"/>
  <c r="R16" i="19"/>
  <c r="T16" i="19"/>
  <c r="V16" i="19"/>
  <c r="X16" i="19"/>
  <c r="Z16" i="19"/>
  <c r="AB16" i="19"/>
  <c r="AD16" i="19"/>
  <c r="AF16" i="19"/>
  <c r="AH16" i="19"/>
  <c r="AJ16" i="19"/>
  <c r="AL16" i="19"/>
  <c r="AN16" i="19"/>
  <c r="AP16" i="19"/>
  <c r="AR16" i="19"/>
  <c r="AT16" i="19"/>
  <c r="AV16" i="19"/>
  <c r="AX16" i="19"/>
  <c r="AZ16" i="19"/>
  <c r="BB16" i="19"/>
  <c r="BD16" i="19"/>
  <c r="BF16" i="19"/>
  <c r="BH16" i="19"/>
  <c r="BJ16" i="19"/>
  <c r="BL16" i="19"/>
  <c r="BN16" i="19"/>
  <c r="BP16" i="19"/>
  <c r="A26" i="19"/>
  <c r="B26" i="19"/>
  <c r="C26" i="19"/>
  <c r="D26" i="19"/>
  <c r="H26" i="19"/>
  <c r="J26" i="19"/>
  <c r="L26" i="19"/>
  <c r="N26" i="19"/>
  <c r="P26" i="19"/>
  <c r="R26" i="19"/>
  <c r="T26" i="19"/>
  <c r="V26" i="19"/>
  <c r="X26" i="19"/>
  <c r="Z26" i="19"/>
  <c r="AB26" i="19"/>
  <c r="AD26" i="19"/>
  <c r="AF26" i="19"/>
  <c r="AH26" i="19"/>
  <c r="AJ26" i="19"/>
  <c r="AL26" i="19"/>
  <c r="AN26" i="19"/>
  <c r="AP26" i="19"/>
  <c r="AR26" i="19"/>
  <c r="AT26" i="19"/>
  <c r="AV26" i="19"/>
  <c r="AX26" i="19"/>
  <c r="AZ26" i="19"/>
  <c r="BB26" i="19"/>
  <c r="BD26" i="19"/>
  <c r="BF26" i="19"/>
  <c r="BH26" i="19"/>
  <c r="BJ26" i="19"/>
  <c r="BL26" i="19"/>
  <c r="BN26" i="19"/>
  <c r="BP26" i="19"/>
  <c r="A27" i="19"/>
  <c r="B27" i="19"/>
  <c r="C27" i="19"/>
  <c r="D27" i="19"/>
  <c r="H27" i="19"/>
  <c r="J27" i="19"/>
  <c r="L27" i="19"/>
  <c r="N27" i="19"/>
  <c r="P27" i="19"/>
  <c r="R27" i="19"/>
  <c r="T27" i="19"/>
  <c r="V27" i="19"/>
  <c r="X27" i="19"/>
  <c r="Z27" i="19"/>
  <c r="AB27" i="19"/>
  <c r="AD27" i="19"/>
  <c r="AF27" i="19"/>
  <c r="AH27" i="19"/>
  <c r="AJ27" i="19"/>
  <c r="AL27" i="19"/>
  <c r="AN27" i="19"/>
  <c r="AP27" i="19"/>
  <c r="AR27" i="19"/>
  <c r="AT27" i="19"/>
  <c r="AV27" i="19"/>
  <c r="AX27" i="19"/>
  <c r="AZ27" i="19"/>
  <c r="BB27" i="19"/>
  <c r="BD27" i="19"/>
  <c r="BF27" i="19"/>
  <c r="BH27" i="19"/>
  <c r="BJ27" i="19"/>
  <c r="BL27" i="19"/>
  <c r="BN27" i="19"/>
  <c r="BP27" i="19"/>
  <c r="A12" i="19"/>
  <c r="B12" i="19"/>
  <c r="C12" i="19"/>
  <c r="D12" i="19"/>
  <c r="H12" i="19"/>
  <c r="J12" i="19"/>
  <c r="L12" i="19"/>
  <c r="N12" i="19"/>
  <c r="P12" i="19"/>
  <c r="R12" i="19"/>
  <c r="T12" i="19"/>
  <c r="V12" i="19"/>
  <c r="X12" i="19"/>
  <c r="Z12" i="19"/>
  <c r="AB12" i="19"/>
  <c r="AD12" i="19"/>
  <c r="AF12" i="19"/>
  <c r="AH12" i="19"/>
  <c r="AJ12" i="19"/>
  <c r="AL12" i="19"/>
  <c r="AN12" i="19"/>
  <c r="AP12" i="19"/>
  <c r="AR12" i="19"/>
  <c r="AT12" i="19"/>
  <c r="AV12" i="19"/>
  <c r="AX12" i="19"/>
  <c r="AZ12" i="19"/>
  <c r="BB12" i="19"/>
  <c r="BD12" i="19"/>
  <c r="BF12" i="19"/>
  <c r="BH12" i="19"/>
  <c r="BJ12" i="19"/>
  <c r="BL12" i="19"/>
  <c r="BN12" i="19"/>
  <c r="BP12" i="19"/>
  <c r="A23" i="19"/>
  <c r="B23" i="19"/>
  <c r="C23" i="19"/>
  <c r="D23" i="19"/>
  <c r="H23" i="19"/>
  <c r="J23" i="19"/>
  <c r="L23" i="19"/>
  <c r="N23" i="19"/>
  <c r="P23" i="19"/>
  <c r="R23" i="19"/>
  <c r="T23" i="19"/>
  <c r="V23" i="19"/>
  <c r="X23" i="19"/>
  <c r="Z23" i="19"/>
  <c r="AB23" i="19"/>
  <c r="AD23" i="19"/>
  <c r="AF23" i="19"/>
  <c r="AH23" i="19"/>
  <c r="AJ23" i="19"/>
  <c r="AL23" i="19"/>
  <c r="AN23" i="19"/>
  <c r="AP23" i="19"/>
  <c r="AR23" i="19"/>
  <c r="AT23" i="19"/>
  <c r="AV23" i="19"/>
  <c r="AX23" i="19"/>
  <c r="AZ23" i="19"/>
  <c r="BB23" i="19"/>
  <c r="BD23" i="19"/>
  <c r="BF23" i="19"/>
  <c r="BH23" i="19"/>
  <c r="BJ23" i="19"/>
  <c r="BL23" i="19"/>
  <c r="BN23" i="19"/>
  <c r="BP23" i="19"/>
  <c r="A15" i="19"/>
  <c r="B15" i="19"/>
  <c r="C15" i="19"/>
  <c r="D15" i="19"/>
  <c r="H15" i="19"/>
  <c r="J15" i="19"/>
  <c r="L15" i="19"/>
  <c r="N15" i="19"/>
  <c r="P15" i="19"/>
  <c r="R15" i="19"/>
  <c r="T15" i="19"/>
  <c r="V15" i="19"/>
  <c r="X15" i="19"/>
  <c r="Z15" i="19"/>
  <c r="AB15" i="19"/>
  <c r="AD15" i="19"/>
  <c r="AF15" i="19"/>
  <c r="AH15" i="19"/>
  <c r="AJ15" i="19"/>
  <c r="AL15" i="19"/>
  <c r="AN15" i="19"/>
  <c r="AP15" i="19"/>
  <c r="AR15" i="19"/>
  <c r="AT15" i="19"/>
  <c r="AV15" i="19"/>
  <c r="AX15" i="19"/>
  <c r="AZ15" i="19"/>
  <c r="BB15" i="19"/>
  <c r="BD15" i="19"/>
  <c r="BF15" i="19"/>
  <c r="BH15" i="19"/>
  <c r="BJ15" i="19"/>
  <c r="BL15" i="19"/>
  <c r="BN15" i="19"/>
  <c r="BP15" i="19"/>
  <c r="A39" i="19"/>
  <c r="B39" i="19"/>
  <c r="C39" i="19"/>
  <c r="D39" i="19"/>
  <c r="H39" i="19"/>
  <c r="J39" i="19"/>
  <c r="L39" i="19"/>
  <c r="N39" i="19"/>
  <c r="P39" i="19"/>
  <c r="R39" i="19"/>
  <c r="T39" i="19"/>
  <c r="V39" i="19"/>
  <c r="X39" i="19"/>
  <c r="Z39" i="19"/>
  <c r="AB39" i="19"/>
  <c r="AD39" i="19"/>
  <c r="AF39" i="19"/>
  <c r="AH39" i="19"/>
  <c r="AJ39" i="19"/>
  <c r="AL39" i="19"/>
  <c r="AN39" i="19"/>
  <c r="AP39" i="19"/>
  <c r="AR39" i="19"/>
  <c r="AT39" i="19"/>
  <c r="AV39" i="19"/>
  <c r="AX39" i="19"/>
  <c r="AZ39" i="19"/>
  <c r="BB39" i="19"/>
  <c r="BD39" i="19"/>
  <c r="BF39" i="19"/>
  <c r="BH39" i="19"/>
  <c r="BJ39" i="19"/>
  <c r="BL39" i="19"/>
  <c r="BN39" i="19"/>
  <c r="BP39" i="19"/>
  <c r="A22" i="19"/>
  <c r="B22" i="19"/>
  <c r="C22" i="19"/>
  <c r="D22" i="19"/>
  <c r="H22" i="19"/>
  <c r="J22" i="19"/>
  <c r="L22" i="19"/>
  <c r="N22" i="19"/>
  <c r="P22" i="19"/>
  <c r="R22" i="19"/>
  <c r="T22" i="19"/>
  <c r="V22" i="19"/>
  <c r="X22" i="19"/>
  <c r="Z22" i="19"/>
  <c r="AB22" i="19"/>
  <c r="AD22" i="19"/>
  <c r="AF22" i="19"/>
  <c r="AH22" i="19"/>
  <c r="AJ22" i="19"/>
  <c r="AL22" i="19"/>
  <c r="AN22" i="19"/>
  <c r="AP22" i="19"/>
  <c r="AR22" i="19"/>
  <c r="AT22" i="19"/>
  <c r="AV22" i="19"/>
  <c r="AX22" i="19"/>
  <c r="AZ22" i="19"/>
  <c r="BB22" i="19"/>
  <c r="BD22" i="19"/>
  <c r="BF22" i="19"/>
  <c r="BH22" i="19"/>
  <c r="BJ22" i="19"/>
  <c r="BL22" i="19"/>
  <c r="BN22" i="19"/>
  <c r="BP22" i="19"/>
  <c r="A60" i="19"/>
  <c r="B60" i="19"/>
  <c r="C60" i="19"/>
  <c r="D60" i="19"/>
  <c r="H60" i="19"/>
  <c r="J60" i="19"/>
  <c r="L60" i="19"/>
  <c r="N60" i="19"/>
  <c r="P60" i="19"/>
  <c r="R60" i="19"/>
  <c r="T60" i="19"/>
  <c r="V60" i="19"/>
  <c r="X60" i="19"/>
  <c r="Z60" i="19"/>
  <c r="AB60" i="19"/>
  <c r="AD60" i="19"/>
  <c r="AF60" i="19"/>
  <c r="AH60" i="19"/>
  <c r="AJ60" i="19"/>
  <c r="AL60" i="19"/>
  <c r="AN60" i="19"/>
  <c r="AP60" i="19"/>
  <c r="AR60" i="19"/>
  <c r="AT60" i="19"/>
  <c r="AV60" i="19"/>
  <c r="AX60" i="19"/>
  <c r="AZ60" i="19"/>
  <c r="BB60" i="19"/>
  <c r="BD60" i="19"/>
  <c r="BF60" i="19"/>
  <c r="BH60" i="19"/>
  <c r="BJ60" i="19"/>
  <c r="BL60" i="19"/>
  <c r="BN60" i="19"/>
  <c r="BP60" i="19"/>
  <c r="A42" i="19"/>
  <c r="B42" i="19"/>
  <c r="C42" i="19"/>
  <c r="D42" i="19"/>
  <c r="H42" i="19"/>
  <c r="J42" i="19"/>
  <c r="L42" i="19"/>
  <c r="N42" i="19"/>
  <c r="P42" i="19"/>
  <c r="R42" i="19"/>
  <c r="T42" i="19"/>
  <c r="V42" i="19"/>
  <c r="X42" i="19"/>
  <c r="Z42" i="19"/>
  <c r="AB42" i="19"/>
  <c r="AD42" i="19"/>
  <c r="AF42" i="19"/>
  <c r="AH42" i="19"/>
  <c r="AJ42" i="19"/>
  <c r="AL42" i="19"/>
  <c r="AN42" i="19"/>
  <c r="AP42" i="19"/>
  <c r="AR42" i="19"/>
  <c r="AT42" i="19"/>
  <c r="AV42" i="19"/>
  <c r="AX42" i="19"/>
  <c r="AZ42" i="19"/>
  <c r="BB42" i="19"/>
  <c r="BD42" i="19"/>
  <c r="BF42" i="19"/>
  <c r="BH42" i="19"/>
  <c r="BJ42" i="19"/>
  <c r="BL42" i="19"/>
  <c r="BN42" i="19"/>
  <c r="BP42" i="19"/>
  <c r="A33" i="19"/>
  <c r="B33" i="19"/>
  <c r="C33" i="19"/>
  <c r="D33" i="19"/>
  <c r="H33" i="19"/>
  <c r="J33" i="19"/>
  <c r="L33" i="19"/>
  <c r="N33" i="19"/>
  <c r="P33" i="19"/>
  <c r="R33" i="19"/>
  <c r="T33" i="19"/>
  <c r="V33" i="19"/>
  <c r="X33" i="19"/>
  <c r="Z33" i="19"/>
  <c r="AB33" i="19"/>
  <c r="AD33" i="19"/>
  <c r="AF33" i="19"/>
  <c r="AH33" i="19"/>
  <c r="AJ33" i="19"/>
  <c r="AL33" i="19"/>
  <c r="AN33" i="19"/>
  <c r="AP33" i="19"/>
  <c r="AR33" i="19"/>
  <c r="AT33" i="19"/>
  <c r="AV33" i="19"/>
  <c r="AX33" i="19"/>
  <c r="AZ33" i="19"/>
  <c r="BB33" i="19"/>
  <c r="BD33" i="19"/>
  <c r="BF33" i="19"/>
  <c r="BH33" i="19"/>
  <c r="BJ33" i="19"/>
  <c r="BL33" i="19"/>
  <c r="BN33" i="19"/>
  <c r="BP33" i="19"/>
  <c r="A61" i="19"/>
  <c r="B61" i="19"/>
  <c r="C61" i="19"/>
  <c r="D61" i="19"/>
  <c r="H61" i="19"/>
  <c r="J61" i="19"/>
  <c r="L61" i="19"/>
  <c r="N61" i="19"/>
  <c r="P61" i="19"/>
  <c r="R61" i="19"/>
  <c r="T61" i="19"/>
  <c r="V61" i="19"/>
  <c r="X61" i="19"/>
  <c r="Z61" i="19"/>
  <c r="AB61" i="19"/>
  <c r="AD61" i="19"/>
  <c r="AF61" i="19"/>
  <c r="AH61" i="19"/>
  <c r="AJ61" i="19"/>
  <c r="AL61" i="19"/>
  <c r="AN61" i="19"/>
  <c r="AP61" i="19"/>
  <c r="AR61" i="19"/>
  <c r="AT61" i="19"/>
  <c r="AV61" i="19"/>
  <c r="AX61" i="19"/>
  <c r="AZ61" i="19"/>
  <c r="BB61" i="19"/>
  <c r="BD61" i="19"/>
  <c r="BF61" i="19"/>
  <c r="BH61" i="19"/>
  <c r="BJ61" i="19"/>
  <c r="BL61" i="19"/>
  <c r="BN61" i="19"/>
  <c r="BP61" i="19"/>
  <c r="A35" i="19"/>
  <c r="B35" i="19"/>
  <c r="C35" i="19"/>
  <c r="D35" i="19"/>
  <c r="H35" i="19"/>
  <c r="J35" i="19"/>
  <c r="L35" i="19"/>
  <c r="N35" i="19"/>
  <c r="P35" i="19"/>
  <c r="R35" i="19"/>
  <c r="T35" i="19"/>
  <c r="V35" i="19"/>
  <c r="X35" i="19"/>
  <c r="Z35" i="19"/>
  <c r="AB35" i="19"/>
  <c r="AD35" i="19"/>
  <c r="AF35" i="19"/>
  <c r="AH35" i="19"/>
  <c r="AJ35" i="19"/>
  <c r="AL35" i="19"/>
  <c r="AN35" i="19"/>
  <c r="AP35" i="19"/>
  <c r="AR35" i="19"/>
  <c r="AT35" i="19"/>
  <c r="AV35" i="19"/>
  <c r="AX35" i="19"/>
  <c r="AZ35" i="19"/>
  <c r="BB35" i="19"/>
  <c r="BD35" i="19"/>
  <c r="BF35" i="19"/>
  <c r="BH35" i="19"/>
  <c r="BJ35" i="19"/>
  <c r="BL35" i="19"/>
  <c r="BN35" i="19"/>
  <c r="BP35" i="19"/>
  <c r="A62" i="19"/>
  <c r="B62" i="19"/>
  <c r="C62" i="19"/>
  <c r="D62" i="19"/>
  <c r="H62" i="19"/>
  <c r="I62" i="19"/>
  <c r="J62" i="19"/>
  <c r="K62" i="19"/>
  <c r="L62" i="19"/>
  <c r="M62" i="19"/>
  <c r="N62" i="19"/>
  <c r="O62" i="19"/>
  <c r="P62" i="19"/>
  <c r="Q62" i="19"/>
  <c r="R62" i="19"/>
  <c r="S62" i="19"/>
  <c r="T62" i="19"/>
  <c r="U62" i="19"/>
  <c r="V62" i="19"/>
  <c r="W62" i="19"/>
  <c r="X62" i="19"/>
  <c r="Y62" i="19"/>
  <c r="Z62" i="19"/>
  <c r="AA62" i="19"/>
  <c r="AB62" i="19"/>
  <c r="AC62" i="19"/>
  <c r="AD62" i="19"/>
  <c r="AE62" i="19"/>
  <c r="AF62" i="19"/>
  <c r="AH62" i="19"/>
  <c r="AJ62" i="19"/>
  <c r="AL62" i="19"/>
  <c r="AN62" i="19"/>
  <c r="AO62" i="19"/>
  <c r="AP62" i="19"/>
  <c r="AQ62" i="19"/>
  <c r="AR62" i="19"/>
  <c r="AS62" i="19"/>
  <c r="AT62" i="19"/>
  <c r="AU62" i="19"/>
  <c r="AV62" i="19"/>
  <c r="AW62" i="19"/>
  <c r="AX62" i="19"/>
  <c r="AY62" i="19"/>
  <c r="AZ62" i="19"/>
  <c r="BA62" i="19"/>
  <c r="BB62" i="19"/>
  <c r="BC62" i="19"/>
  <c r="BD62" i="19"/>
  <c r="BE62" i="19"/>
  <c r="BF62" i="19"/>
  <c r="BG62" i="19"/>
  <c r="BH62" i="19"/>
  <c r="BI62" i="19"/>
  <c r="BJ62" i="19"/>
  <c r="BK62" i="19"/>
  <c r="BL62" i="19"/>
  <c r="BM62" i="19"/>
  <c r="BN62" i="19"/>
  <c r="BP62" i="19"/>
  <c r="A63" i="19"/>
  <c r="H117" i="25" s="1"/>
  <c r="B63" i="19"/>
  <c r="C63" i="19"/>
  <c r="D63" i="19"/>
  <c r="H63" i="19"/>
  <c r="I63" i="19"/>
  <c r="J63" i="19"/>
  <c r="K63" i="19"/>
  <c r="L63" i="19"/>
  <c r="M63" i="19"/>
  <c r="N63" i="19"/>
  <c r="O63" i="19"/>
  <c r="P63" i="19"/>
  <c r="Q63" i="19"/>
  <c r="R63" i="19"/>
  <c r="S63" i="19"/>
  <c r="T63" i="19"/>
  <c r="U63" i="19"/>
  <c r="V63" i="19"/>
  <c r="W63" i="19"/>
  <c r="X63" i="19"/>
  <c r="Y63" i="19"/>
  <c r="Z63" i="19"/>
  <c r="AA63" i="19"/>
  <c r="AB63" i="19"/>
  <c r="AC63" i="19"/>
  <c r="AD63" i="19"/>
  <c r="AE63" i="19"/>
  <c r="AF63" i="19"/>
  <c r="AH63" i="19"/>
  <c r="AJ63" i="19"/>
  <c r="AL63" i="19"/>
  <c r="AN63" i="19"/>
  <c r="AO63" i="19"/>
  <c r="AP63" i="19"/>
  <c r="AQ63" i="19"/>
  <c r="AR63" i="19"/>
  <c r="AS63" i="19"/>
  <c r="AT63" i="19"/>
  <c r="AU63" i="19"/>
  <c r="AV63" i="19"/>
  <c r="AW63" i="19"/>
  <c r="AX63" i="19"/>
  <c r="AY63" i="19"/>
  <c r="AZ63" i="19"/>
  <c r="BA63" i="19"/>
  <c r="BB63" i="19"/>
  <c r="BC63" i="19"/>
  <c r="BD63" i="19"/>
  <c r="BE63" i="19"/>
  <c r="BF63" i="19"/>
  <c r="BG63" i="19"/>
  <c r="BH63" i="19"/>
  <c r="BI63" i="19"/>
  <c r="BJ63" i="19"/>
  <c r="BK63" i="19"/>
  <c r="BL63" i="19"/>
  <c r="BM63" i="19"/>
  <c r="BN63" i="19"/>
  <c r="BP63" i="19"/>
  <c r="A36" i="19"/>
  <c r="H118" i="25" s="1"/>
  <c r="B36" i="19"/>
  <c r="C36" i="19"/>
  <c r="D36" i="19"/>
  <c r="H36" i="19"/>
  <c r="J36" i="19"/>
  <c r="L36" i="19"/>
  <c r="N36" i="19"/>
  <c r="P36" i="19"/>
  <c r="R36" i="19"/>
  <c r="T36" i="19"/>
  <c r="V36" i="19"/>
  <c r="X36" i="19"/>
  <c r="Z36" i="19"/>
  <c r="AB36" i="19"/>
  <c r="AD36" i="19"/>
  <c r="AF36" i="19"/>
  <c r="AH36" i="19"/>
  <c r="AJ36" i="19"/>
  <c r="AL36" i="19"/>
  <c r="AN36" i="19"/>
  <c r="AP36" i="19"/>
  <c r="AR36" i="19"/>
  <c r="AT36" i="19"/>
  <c r="AV36" i="19"/>
  <c r="AX36" i="19"/>
  <c r="AZ36" i="19"/>
  <c r="BB36" i="19"/>
  <c r="BD36" i="19"/>
  <c r="BF36" i="19"/>
  <c r="BH36" i="19"/>
  <c r="BJ36" i="19"/>
  <c r="BL36" i="19"/>
  <c r="BN36" i="19"/>
  <c r="BP36" i="19"/>
  <c r="A24" i="19"/>
  <c r="B24" i="19"/>
  <c r="C24" i="19"/>
  <c r="D24" i="19"/>
  <c r="K119" i="25" s="1"/>
  <c r="H24" i="19"/>
  <c r="J24" i="19"/>
  <c r="L24" i="19"/>
  <c r="N24" i="19"/>
  <c r="P24" i="19"/>
  <c r="R24" i="19"/>
  <c r="T24" i="19"/>
  <c r="V24" i="19"/>
  <c r="X24" i="19"/>
  <c r="Z24" i="19"/>
  <c r="AB24" i="19"/>
  <c r="AD24" i="19"/>
  <c r="AF24" i="19"/>
  <c r="AH24" i="19"/>
  <c r="AJ24" i="19"/>
  <c r="AL24" i="19"/>
  <c r="AN24" i="19"/>
  <c r="AP24" i="19"/>
  <c r="AR24" i="19"/>
  <c r="AT24" i="19"/>
  <c r="AV24" i="19"/>
  <c r="AX24" i="19"/>
  <c r="AZ24" i="19"/>
  <c r="BB24" i="19"/>
  <c r="BD24" i="19"/>
  <c r="BF24" i="19"/>
  <c r="BH24" i="19"/>
  <c r="BJ24" i="19"/>
  <c r="BL24" i="19"/>
  <c r="BN24" i="19"/>
  <c r="BP24" i="19"/>
  <c r="A7" i="19"/>
  <c r="B7" i="19"/>
  <c r="C7" i="19"/>
  <c r="J120" i="25" s="1"/>
  <c r="D7" i="19"/>
  <c r="K120" i="25" s="1"/>
  <c r="H7" i="19"/>
  <c r="J7" i="19"/>
  <c r="L7" i="19"/>
  <c r="N7" i="19"/>
  <c r="P7" i="19"/>
  <c r="R7" i="19"/>
  <c r="T7" i="19"/>
  <c r="V7" i="19"/>
  <c r="X7" i="19"/>
  <c r="Z7" i="19"/>
  <c r="AB7" i="19"/>
  <c r="AD7" i="19"/>
  <c r="AF7" i="19"/>
  <c r="AH7" i="19"/>
  <c r="AJ7" i="19"/>
  <c r="AL7" i="19"/>
  <c r="AN7" i="19"/>
  <c r="AP7" i="19"/>
  <c r="AR7" i="19"/>
  <c r="AT7" i="19"/>
  <c r="AV7" i="19"/>
  <c r="AX7" i="19"/>
  <c r="AZ7" i="19"/>
  <c r="BB7" i="19"/>
  <c r="BD7" i="19"/>
  <c r="BF7" i="19"/>
  <c r="BH7" i="19"/>
  <c r="BJ7" i="19"/>
  <c r="BL7" i="19"/>
  <c r="BN7" i="19"/>
  <c r="BP7" i="19"/>
  <c r="A56" i="19"/>
  <c r="B56" i="19"/>
  <c r="C56" i="19"/>
  <c r="D56" i="19"/>
  <c r="H56" i="19"/>
  <c r="J56" i="19"/>
  <c r="L56" i="19"/>
  <c r="N56" i="19"/>
  <c r="P56" i="19"/>
  <c r="R56" i="19"/>
  <c r="T56" i="19"/>
  <c r="V56" i="19"/>
  <c r="X56" i="19"/>
  <c r="Z56" i="19"/>
  <c r="AB56" i="19"/>
  <c r="AD56" i="19"/>
  <c r="AF56" i="19"/>
  <c r="AH56" i="19"/>
  <c r="AJ56" i="19"/>
  <c r="AL56" i="19"/>
  <c r="AN56" i="19"/>
  <c r="AP56" i="19"/>
  <c r="AR56" i="19"/>
  <c r="AT56" i="19"/>
  <c r="AV56" i="19"/>
  <c r="AX56" i="19"/>
  <c r="AZ56" i="19"/>
  <c r="BB56" i="19"/>
  <c r="BD56" i="19"/>
  <c r="BF56" i="19"/>
  <c r="BH56" i="19"/>
  <c r="BJ56" i="19"/>
  <c r="BL56" i="19"/>
  <c r="BN56" i="19"/>
  <c r="BP56" i="19"/>
  <c r="A40" i="19"/>
  <c r="B40" i="19"/>
  <c r="C40" i="19"/>
  <c r="D40" i="19"/>
  <c r="H40" i="19"/>
  <c r="J40" i="19"/>
  <c r="L40" i="19"/>
  <c r="N40" i="19"/>
  <c r="P40" i="19"/>
  <c r="R40" i="19"/>
  <c r="T40" i="19"/>
  <c r="V40" i="19"/>
  <c r="X40" i="19"/>
  <c r="Z40" i="19"/>
  <c r="AB40" i="19"/>
  <c r="AD40" i="19"/>
  <c r="AF40" i="19"/>
  <c r="AH40" i="19"/>
  <c r="AJ40" i="19"/>
  <c r="AL40" i="19"/>
  <c r="AN40" i="19"/>
  <c r="AP40" i="19"/>
  <c r="AR40" i="19"/>
  <c r="AT40" i="19"/>
  <c r="AV40" i="19"/>
  <c r="AX40" i="19"/>
  <c r="AZ40" i="19"/>
  <c r="BB40" i="19"/>
  <c r="BD40" i="19"/>
  <c r="BF40" i="19"/>
  <c r="BH40" i="19"/>
  <c r="BJ40" i="19"/>
  <c r="BL40" i="19"/>
  <c r="BN40" i="19"/>
  <c r="BP40" i="19"/>
  <c r="A14" i="19"/>
  <c r="B14" i="19"/>
  <c r="C14" i="19"/>
  <c r="D14" i="19"/>
  <c r="H14" i="19"/>
  <c r="J14" i="19"/>
  <c r="L14" i="19"/>
  <c r="N14" i="19"/>
  <c r="P14" i="19"/>
  <c r="R14" i="19"/>
  <c r="T14" i="19"/>
  <c r="V14" i="19"/>
  <c r="X14" i="19"/>
  <c r="Z14" i="19"/>
  <c r="AB14" i="19"/>
  <c r="AD14" i="19"/>
  <c r="AF14" i="19"/>
  <c r="AH14" i="19"/>
  <c r="AJ14" i="19"/>
  <c r="AL14" i="19"/>
  <c r="AN14" i="19"/>
  <c r="AP14" i="19"/>
  <c r="AR14" i="19"/>
  <c r="AT14" i="19"/>
  <c r="AV14" i="19"/>
  <c r="AX14" i="19"/>
  <c r="AZ14" i="19"/>
  <c r="BB14" i="19"/>
  <c r="BD14" i="19"/>
  <c r="BF14" i="19"/>
  <c r="BH14" i="19"/>
  <c r="BJ14" i="19"/>
  <c r="BL14" i="19"/>
  <c r="BN14" i="19"/>
  <c r="BP14" i="19"/>
  <c r="A31" i="19"/>
  <c r="B31" i="19"/>
  <c r="C31" i="19"/>
  <c r="D31" i="19"/>
  <c r="H31" i="19"/>
  <c r="J31" i="19"/>
  <c r="L31" i="19"/>
  <c r="N31" i="19"/>
  <c r="P31" i="19"/>
  <c r="R31" i="19"/>
  <c r="T31" i="19"/>
  <c r="V31" i="19"/>
  <c r="X31" i="19"/>
  <c r="Z31" i="19"/>
  <c r="AB31" i="19"/>
  <c r="AD31" i="19"/>
  <c r="AF31" i="19"/>
  <c r="AH31" i="19"/>
  <c r="AJ31" i="19"/>
  <c r="AL31" i="19"/>
  <c r="AN31" i="19"/>
  <c r="AP31" i="19"/>
  <c r="AR31" i="19"/>
  <c r="AT31" i="19"/>
  <c r="AV31" i="19"/>
  <c r="AX31" i="19"/>
  <c r="AZ31" i="19"/>
  <c r="BB31" i="19"/>
  <c r="BD31" i="19"/>
  <c r="BF31" i="19"/>
  <c r="BH31" i="19"/>
  <c r="BJ31" i="19"/>
  <c r="BL31" i="19"/>
  <c r="BN31" i="19"/>
  <c r="BP31" i="19"/>
  <c r="A6" i="19"/>
  <c r="B6" i="19"/>
  <c r="C6" i="19"/>
  <c r="D6" i="19"/>
  <c r="H6" i="19"/>
  <c r="J6" i="19"/>
  <c r="L6" i="19"/>
  <c r="N6" i="19"/>
  <c r="P6" i="19"/>
  <c r="R6" i="19"/>
  <c r="T6" i="19"/>
  <c r="V6" i="19"/>
  <c r="X6" i="19"/>
  <c r="Z6" i="19"/>
  <c r="AB6" i="19"/>
  <c r="AD6" i="19"/>
  <c r="AF6" i="19"/>
  <c r="AH6" i="19"/>
  <c r="AJ6" i="19"/>
  <c r="AL6" i="19"/>
  <c r="AN6" i="19"/>
  <c r="AP6" i="19"/>
  <c r="AR6" i="19"/>
  <c r="AT6" i="19"/>
  <c r="AV6" i="19"/>
  <c r="AX6" i="19"/>
  <c r="AZ6" i="19"/>
  <c r="BB6" i="19"/>
  <c r="BD6" i="19"/>
  <c r="BF6" i="19"/>
  <c r="BH6" i="19"/>
  <c r="BJ6" i="19"/>
  <c r="BL6" i="19"/>
  <c r="BN6" i="19"/>
  <c r="BP6" i="19"/>
  <c r="A5" i="19"/>
  <c r="B5" i="19"/>
  <c r="C5" i="19"/>
  <c r="D5" i="19"/>
  <c r="H5" i="19"/>
  <c r="J5" i="19"/>
  <c r="L5" i="19"/>
  <c r="N5" i="19"/>
  <c r="P5" i="19"/>
  <c r="R5" i="19"/>
  <c r="T5" i="19"/>
  <c r="V5" i="19"/>
  <c r="X5" i="19"/>
  <c r="Z5" i="19"/>
  <c r="AB5" i="19"/>
  <c r="AD5" i="19"/>
  <c r="AF5" i="19"/>
  <c r="AH5" i="19"/>
  <c r="AJ5" i="19"/>
  <c r="AL5" i="19"/>
  <c r="AN5" i="19"/>
  <c r="AP5" i="19"/>
  <c r="AR5" i="19"/>
  <c r="AT5" i="19"/>
  <c r="AV5" i="19"/>
  <c r="AX5" i="19"/>
  <c r="AZ5" i="19"/>
  <c r="BB5" i="19"/>
  <c r="BD5" i="19"/>
  <c r="BF5" i="19"/>
  <c r="BH5" i="19"/>
  <c r="BJ5" i="19"/>
  <c r="BL5" i="19"/>
  <c r="BN5" i="19"/>
  <c r="BP5" i="19"/>
  <c r="A38" i="19"/>
  <c r="B38" i="19"/>
  <c r="C38" i="19"/>
  <c r="D38" i="19"/>
  <c r="H38" i="19"/>
  <c r="J38" i="19"/>
  <c r="L38" i="19"/>
  <c r="N38" i="19"/>
  <c r="P38" i="19"/>
  <c r="R38" i="19"/>
  <c r="T38" i="19"/>
  <c r="V38" i="19"/>
  <c r="X38" i="19"/>
  <c r="Z38" i="19"/>
  <c r="AB38" i="19"/>
  <c r="AD38" i="19"/>
  <c r="AF38" i="19"/>
  <c r="AH38" i="19"/>
  <c r="AJ38" i="19"/>
  <c r="AL38" i="19"/>
  <c r="AN38" i="19"/>
  <c r="AP38" i="19"/>
  <c r="AR38" i="19"/>
  <c r="AT38" i="19"/>
  <c r="AV38" i="19"/>
  <c r="AX38" i="19"/>
  <c r="AZ38" i="19"/>
  <c r="BB38" i="19"/>
  <c r="BD38" i="19"/>
  <c r="BF38" i="19"/>
  <c r="BH38" i="19"/>
  <c r="BJ38" i="19"/>
  <c r="BL38" i="19"/>
  <c r="BN38" i="19"/>
  <c r="BP38" i="19"/>
  <c r="A57" i="19"/>
  <c r="B57" i="19"/>
  <c r="C57" i="19"/>
  <c r="D57" i="19"/>
  <c r="H57" i="19"/>
  <c r="I57" i="19"/>
  <c r="J57" i="19"/>
  <c r="K57" i="19"/>
  <c r="L57" i="19"/>
  <c r="M57" i="19"/>
  <c r="N57" i="19"/>
  <c r="O57" i="19"/>
  <c r="P57" i="19"/>
  <c r="Q57" i="19"/>
  <c r="R57" i="19"/>
  <c r="S57" i="19"/>
  <c r="T57" i="19"/>
  <c r="U57" i="19"/>
  <c r="V57" i="19"/>
  <c r="W57" i="19"/>
  <c r="X57" i="19"/>
  <c r="Y57" i="19"/>
  <c r="Z57" i="19"/>
  <c r="AA57" i="19"/>
  <c r="AB57" i="19"/>
  <c r="AC57" i="19"/>
  <c r="AD57" i="19"/>
  <c r="AE57" i="19"/>
  <c r="AF57" i="19"/>
  <c r="AH57" i="19"/>
  <c r="AJ57" i="19"/>
  <c r="AL57" i="19"/>
  <c r="AN57" i="19"/>
  <c r="AO57" i="19"/>
  <c r="AP57" i="19"/>
  <c r="AQ57" i="19"/>
  <c r="AR57" i="19"/>
  <c r="AS57" i="19"/>
  <c r="AT57" i="19"/>
  <c r="AU57" i="19"/>
  <c r="AV57" i="19"/>
  <c r="AW57" i="19"/>
  <c r="AX57" i="19"/>
  <c r="AY57" i="19"/>
  <c r="AZ57" i="19"/>
  <c r="BA57" i="19"/>
  <c r="BB57" i="19"/>
  <c r="BC57" i="19"/>
  <c r="BD57" i="19"/>
  <c r="BE57" i="19"/>
  <c r="BF57" i="19"/>
  <c r="BG57" i="19"/>
  <c r="BH57" i="19"/>
  <c r="BI57" i="19"/>
  <c r="BJ57" i="19"/>
  <c r="BK57" i="19"/>
  <c r="BL57" i="19"/>
  <c r="BM57" i="19"/>
  <c r="BN57" i="19"/>
  <c r="BP57" i="19"/>
  <c r="A58" i="19"/>
  <c r="B58" i="19"/>
  <c r="C58" i="19"/>
  <c r="D58" i="19"/>
  <c r="H58" i="19"/>
  <c r="I58" i="19"/>
  <c r="J58" i="19"/>
  <c r="K58" i="19"/>
  <c r="L58" i="19"/>
  <c r="M58" i="19"/>
  <c r="N58" i="19"/>
  <c r="O58" i="19"/>
  <c r="P58" i="19"/>
  <c r="Q58" i="19"/>
  <c r="R58" i="19"/>
  <c r="S58" i="19"/>
  <c r="T58" i="19"/>
  <c r="U58" i="19"/>
  <c r="V58" i="19"/>
  <c r="W58" i="19"/>
  <c r="X58" i="19"/>
  <c r="Y58" i="19"/>
  <c r="Z58" i="19"/>
  <c r="AA58" i="19"/>
  <c r="AB58" i="19"/>
  <c r="AC58" i="19"/>
  <c r="AD58" i="19"/>
  <c r="AE58" i="19"/>
  <c r="AF58" i="19"/>
  <c r="AH58" i="19"/>
  <c r="AJ58" i="19"/>
  <c r="AL58" i="19"/>
  <c r="AN58" i="19"/>
  <c r="AO58" i="19"/>
  <c r="AP58" i="19"/>
  <c r="AQ58" i="19"/>
  <c r="AR58" i="19"/>
  <c r="AS58" i="19"/>
  <c r="AT58" i="19"/>
  <c r="AU58" i="19"/>
  <c r="AV58" i="19"/>
  <c r="AW58" i="19"/>
  <c r="AX58" i="19"/>
  <c r="AY58" i="19"/>
  <c r="AZ58" i="19"/>
  <c r="BA58" i="19"/>
  <c r="BB58" i="19"/>
  <c r="BC58" i="19"/>
  <c r="BD58" i="19"/>
  <c r="BE58" i="19"/>
  <c r="BF58" i="19"/>
  <c r="BG58" i="19"/>
  <c r="BH58" i="19"/>
  <c r="BI58" i="19"/>
  <c r="BJ58" i="19"/>
  <c r="BK58" i="19"/>
  <c r="BL58" i="19"/>
  <c r="BM58" i="19"/>
  <c r="BN58" i="19"/>
  <c r="BP58" i="19"/>
  <c r="A59" i="19"/>
  <c r="B59" i="19"/>
  <c r="C59" i="19"/>
  <c r="D59" i="19"/>
  <c r="H59" i="19"/>
  <c r="J59" i="19"/>
  <c r="L59" i="19"/>
  <c r="N59" i="19"/>
  <c r="P59" i="19"/>
  <c r="R59" i="19"/>
  <c r="T59" i="19"/>
  <c r="V59" i="19"/>
  <c r="X59" i="19"/>
  <c r="Z59" i="19"/>
  <c r="AB59" i="19"/>
  <c r="AD59" i="19"/>
  <c r="AF59" i="19"/>
  <c r="AH59" i="19"/>
  <c r="AJ59" i="19"/>
  <c r="AL59" i="19"/>
  <c r="AN59" i="19"/>
  <c r="AP59" i="19"/>
  <c r="AR59" i="19"/>
  <c r="AT59" i="19"/>
  <c r="AV59" i="19"/>
  <c r="AX59" i="19"/>
  <c r="BB59" i="19"/>
  <c r="BD59" i="19"/>
  <c r="BF59" i="19"/>
  <c r="BH59" i="19"/>
  <c r="BJ59" i="19"/>
  <c r="BL59" i="19"/>
  <c r="BN59" i="19"/>
  <c r="BP59" i="19"/>
  <c r="J119" i="25"/>
  <c r="D4" i="25"/>
  <c r="D5" i="25"/>
  <c r="D6" i="25"/>
  <c r="D7" i="25"/>
  <c r="D8" i="25"/>
  <c r="D9" i="25"/>
  <c r="D10" i="25"/>
  <c r="D11" i="25"/>
  <c r="D12" i="25"/>
  <c r="D13" i="25"/>
  <c r="D14" i="25"/>
  <c r="D15" i="25"/>
  <c r="D16" i="25"/>
  <c r="D17" i="25"/>
  <c r="D18" i="25"/>
  <c r="D19" i="25"/>
  <c r="P19" i="25" s="1"/>
  <c r="D20" i="25"/>
  <c r="D21" i="25"/>
  <c r="P21" i="25" s="1"/>
  <c r="D22" i="25"/>
  <c r="D23" i="25"/>
  <c r="D24" i="25"/>
  <c r="D25" i="25"/>
  <c r="D26" i="25"/>
  <c r="D27" i="25"/>
  <c r="D28" i="25"/>
  <c r="D29" i="25"/>
  <c r="P29" i="25" s="1"/>
  <c r="D30" i="25"/>
  <c r="D31" i="25"/>
  <c r="D32" i="25"/>
  <c r="D33" i="25"/>
  <c r="D34" i="25"/>
  <c r="D35" i="25"/>
  <c r="D36" i="25"/>
  <c r="D37" i="25"/>
  <c r="D38" i="25"/>
  <c r="D39" i="25"/>
  <c r="D40" i="25"/>
  <c r="D41" i="25"/>
  <c r="D42" i="25"/>
  <c r="D43" i="25"/>
  <c r="D44" i="25"/>
  <c r="D45" i="25"/>
  <c r="D46" i="25"/>
  <c r="D47" i="25"/>
  <c r="D48" i="25"/>
  <c r="D49" i="25"/>
  <c r="D50" i="25"/>
  <c r="D51" i="25"/>
  <c r="P51" i="25" s="1"/>
  <c r="D52" i="25"/>
  <c r="D53" i="25"/>
  <c r="D54" i="25"/>
  <c r="P54" i="25" s="1"/>
  <c r="D55" i="25"/>
  <c r="P55" i="25" s="1"/>
  <c r="D56" i="25"/>
  <c r="D57" i="25"/>
  <c r="D58" i="25"/>
  <c r="D59" i="25"/>
  <c r="D60" i="25"/>
  <c r="D61" i="25"/>
  <c r="P61" i="25" s="1"/>
  <c r="D62" i="25"/>
  <c r="D63" i="25"/>
  <c r="D64" i="25"/>
  <c r="P64" i="25" s="1"/>
  <c r="D65" i="25"/>
  <c r="D66" i="25"/>
  <c r="D67" i="25"/>
  <c r="D68" i="25"/>
  <c r="D69" i="25"/>
  <c r="D70" i="25"/>
  <c r="D71" i="25"/>
  <c r="D72" i="25"/>
  <c r="D73" i="25"/>
  <c r="D74" i="25"/>
  <c r="D75" i="25"/>
  <c r="P75" i="25" s="1"/>
  <c r="D76" i="25"/>
  <c r="D77" i="25"/>
  <c r="P77" i="25" s="1"/>
  <c r="D78" i="25"/>
  <c r="D79" i="25"/>
  <c r="D80" i="25"/>
  <c r="D81" i="25"/>
  <c r="P81" i="25" s="1"/>
  <c r="D82" i="25"/>
  <c r="D83" i="25"/>
  <c r="D84" i="25"/>
  <c r="D85" i="25"/>
  <c r="D86" i="25"/>
  <c r="D87" i="25"/>
  <c r="D88" i="25"/>
  <c r="P88" i="25" s="1"/>
  <c r="D89" i="25"/>
  <c r="D90" i="25"/>
  <c r="D91" i="25"/>
  <c r="D92" i="25"/>
  <c r="D93" i="25"/>
  <c r="D94" i="25"/>
  <c r="D95" i="25"/>
  <c r="D96" i="25"/>
  <c r="D97" i="25"/>
  <c r="D98" i="25"/>
  <c r="P98" i="25" s="1"/>
  <c r="D99" i="25"/>
  <c r="P99" i="25" s="1"/>
  <c r="D100" i="25"/>
  <c r="D101" i="25"/>
  <c r="D102" i="25"/>
  <c r="D103" i="25"/>
  <c r="D104" i="25"/>
  <c r="D105" i="25"/>
  <c r="D106" i="25"/>
  <c r="D107" i="25"/>
  <c r="D108" i="25"/>
  <c r="D109" i="25"/>
  <c r="D110" i="25"/>
  <c r="D111" i="25"/>
  <c r="D112" i="25"/>
  <c r="D113" i="25"/>
  <c r="D114" i="25"/>
  <c r="D115" i="25"/>
  <c r="D116" i="25"/>
  <c r="P116" i="25" s="1"/>
  <c r="D117" i="25"/>
  <c r="P117" i="25" s="1"/>
  <c r="D118" i="25"/>
  <c r="D119" i="25"/>
  <c r="D120" i="25"/>
  <c r="D121" i="25"/>
  <c r="P121" i="25" s="1"/>
  <c r="D122" i="25"/>
  <c r="D123" i="25"/>
  <c r="D124" i="25"/>
  <c r="D125" i="25"/>
  <c r="D126" i="25"/>
  <c r="D127" i="25"/>
  <c r="D128" i="25"/>
  <c r="D129" i="25"/>
  <c r="D130" i="25"/>
  <c r="D131" i="25"/>
  <c r="P131" i="25" s="1"/>
  <c r="D132" i="25"/>
  <c r="D133" i="25"/>
  <c r="D134" i="25"/>
  <c r="D135" i="25"/>
  <c r="D136" i="25"/>
  <c r="D137" i="25"/>
  <c r="D138" i="25"/>
  <c r="D139" i="25"/>
  <c r="D140" i="25"/>
  <c r="D141" i="25"/>
  <c r="D142" i="25"/>
  <c r="D143" i="25"/>
  <c r="D144" i="25"/>
  <c r="D145" i="25"/>
  <c r="D146" i="25"/>
  <c r="D147" i="25"/>
  <c r="D148" i="25"/>
  <c r="P148" i="25" s="1"/>
  <c r="D149" i="25"/>
  <c r="D150" i="25"/>
  <c r="D151" i="25"/>
  <c r="D152" i="25"/>
  <c r="D153" i="25"/>
  <c r="D154" i="25"/>
  <c r="P154" i="25" s="1"/>
  <c r="D155" i="25"/>
  <c r="D156" i="25"/>
  <c r="D157" i="25"/>
  <c r="D158" i="25"/>
  <c r="D159" i="25"/>
  <c r="D160" i="25"/>
  <c r="D161" i="25"/>
  <c r="D162" i="25"/>
  <c r="D163" i="25"/>
  <c r="D164" i="25"/>
  <c r="D165" i="25"/>
  <c r="D166" i="25"/>
  <c r="D167" i="25"/>
  <c r="D168" i="25"/>
  <c r="D169" i="25"/>
  <c r="P169" i="25" s="1"/>
  <c r="D170" i="25"/>
  <c r="D171" i="25"/>
  <c r="D172" i="25"/>
  <c r="D173" i="25"/>
  <c r="P173" i="25" s="1"/>
  <c r="D174" i="25"/>
  <c r="D175" i="25"/>
  <c r="D176" i="25"/>
  <c r="D177" i="25"/>
  <c r="D178" i="25"/>
  <c r="D179" i="25"/>
  <c r="D180" i="25"/>
  <c r="D181" i="25"/>
  <c r="D182" i="25"/>
  <c r="P182" i="25" s="1"/>
  <c r="D183" i="25"/>
  <c r="P183" i="25" s="1"/>
  <c r="D184" i="25"/>
  <c r="D185" i="25"/>
  <c r="D186" i="25"/>
  <c r="D187" i="25"/>
  <c r="D188" i="25"/>
  <c r="D189" i="25"/>
  <c r="D190" i="25"/>
  <c r="P190" i="25" s="1"/>
  <c r="D191" i="25"/>
  <c r="D192" i="25"/>
  <c r="D193" i="25"/>
  <c r="P193" i="25" s="1"/>
  <c r="D194" i="25"/>
  <c r="D195" i="25"/>
  <c r="D196" i="25"/>
  <c r="D197" i="25"/>
  <c r="D198" i="25"/>
  <c r="D199" i="25"/>
  <c r="D200" i="25"/>
  <c r="D201" i="25"/>
  <c r="P201" i="25" s="1"/>
  <c r="D202" i="25"/>
  <c r="P202" i="25" s="1"/>
  <c r="D203" i="25"/>
  <c r="P203" i="25" s="1"/>
  <c r="D204" i="25"/>
  <c r="D205" i="25"/>
  <c r="D206" i="25"/>
  <c r="P206" i="25" s="1"/>
  <c r="D207" i="25"/>
  <c r="D208" i="25"/>
  <c r="D209" i="25"/>
  <c r="D210" i="25"/>
  <c r="P210" i="25" s="1"/>
  <c r="D211" i="25"/>
  <c r="P211" i="25" s="1"/>
  <c r="D212" i="25"/>
  <c r="D213" i="25"/>
  <c r="P213" i="25" s="1"/>
  <c r="D214" i="25"/>
  <c r="P214" i="25" s="1"/>
  <c r="D215" i="25"/>
  <c r="D216" i="25"/>
  <c r="D217" i="25"/>
  <c r="D218" i="25"/>
  <c r="D219" i="25"/>
  <c r="D220" i="25"/>
  <c r="D221" i="25"/>
  <c r="D223" i="25"/>
  <c r="D224" i="25"/>
  <c r="D225" i="25"/>
  <c r="D226" i="25"/>
  <c r="D227" i="25"/>
  <c r="P227" i="25" s="1"/>
  <c r="D228" i="25"/>
  <c r="P228" i="25" s="1"/>
  <c r="D229" i="25"/>
  <c r="D230" i="25"/>
  <c r="D231" i="25"/>
  <c r="P231" i="25" s="1"/>
  <c r="D232" i="25"/>
  <c r="D233" i="25"/>
  <c r="P233" i="25" s="1"/>
  <c r="D234" i="25"/>
  <c r="P234" i="25" s="1"/>
  <c r="D235" i="25"/>
  <c r="D236" i="25"/>
  <c r="D237" i="25"/>
  <c r="D238" i="25"/>
  <c r="D239" i="25"/>
  <c r="D240" i="25"/>
  <c r="P240" i="25" s="1"/>
  <c r="D241" i="25"/>
  <c r="P241" i="25" s="1"/>
  <c r="D242" i="25"/>
  <c r="D243" i="25"/>
  <c r="D244" i="25"/>
  <c r="D245" i="25"/>
  <c r="D246" i="25"/>
  <c r="P246" i="25" s="1"/>
  <c r="D247" i="25"/>
  <c r="P247" i="25" s="1"/>
  <c r="D248" i="25"/>
  <c r="P248" i="25" s="1"/>
  <c r="D249" i="25"/>
  <c r="D250" i="25"/>
  <c r="D251" i="25"/>
  <c r="P251" i="25" s="1"/>
  <c r="D252" i="25"/>
  <c r="D253" i="25"/>
  <c r="D254" i="25"/>
  <c r="D255" i="25"/>
  <c r="D256" i="25"/>
  <c r="P256" i="25" s="1"/>
  <c r="D257" i="25"/>
  <c r="P257" i="25" s="1"/>
  <c r="D258" i="25"/>
  <c r="D259" i="25"/>
  <c r="D260" i="25"/>
  <c r="P260" i="25" s="1"/>
  <c r="D261" i="25"/>
  <c r="P261" i="25" s="1"/>
  <c r="D262" i="25"/>
  <c r="P262" i="25" s="1"/>
  <c r="D263" i="25"/>
  <c r="D264" i="25"/>
  <c r="D265" i="25"/>
  <c r="D266" i="25"/>
  <c r="D267" i="25"/>
  <c r="P267" i="25" s="1"/>
  <c r="D268" i="25"/>
  <c r="P268" i="25" s="1"/>
  <c r="D269" i="25"/>
  <c r="D270" i="25"/>
  <c r="P270" i="25" s="1"/>
  <c r="D271" i="25"/>
  <c r="D272" i="25"/>
  <c r="D273" i="25"/>
  <c r="P273" i="25" s="1"/>
  <c r="D274" i="25"/>
  <c r="P274" i="25" s="1"/>
  <c r="D275" i="25"/>
  <c r="D276" i="25"/>
  <c r="D277" i="25"/>
  <c r="D278" i="25"/>
  <c r="D279" i="25"/>
  <c r="P279" i="25" s="1"/>
  <c r="D280" i="25"/>
  <c r="D281" i="25"/>
  <c r="D282" i="25"/>
  <c r="D283" i="25"/>
  <c r="D284" i="25"/>
  <c r="D285" i="25"/>
  <c r="P285" i="25" s="1"/>
  <c r="D286" i="25"/>
  <c r="D287" i="25"/>
  <c r="D288" i="25"/>
  <c r="D289" i="25"/>
  <c r="D290" i="25"/>
  <c r="D291" i="25"/>
  <c r="D292" i="25"/>
  <c r="D293" i="25"/>
  <c r="D294" i="25"/>
  <c r="D295" i="25"/>
  <c r="D296" i="25"/>
  <c r="P296" i="25" s="1"/>
  <c r="D297" i="25"/>
  <c r="P297" i="25" s="1"/>
  <c r="D298" i="25"/>
  <c r="D299" i="25"/>
  <c r="D300" i="25"/>
  <c r="D301" i="25"/>
  <c r="D302" i="25"/>
  <c r="D303" i="25"/>
  <c r="D304" i="25"/>
  <c r="D305" i="25"/>
  <c r="D306" i="25"/>
  <c r="D307" i="25"/>
  <c r="D308" i="25"/>
  <c r="D309" i="25"/>
  <c r="P309" i="25" s="1"/>
  <c r="D310" i="25"/>
  <c r="P310" i="25" s="1"/>
  <c r="D311" i="25"/>
  <c r="P311" i="25" s="1"/>
  <c r="D312" i="25"/>
  <c r="D313" i="25"/>
  <c r="P313" i="25" s="1"/>
  <c r="D314" i="25"/>
  <c r="D315" i="25"/>
  <c r="D316" i="25"/>
  <c r="D317" i="25"/>
  <c r="P317" i="25" s="1"/>
  <c r="D318" i="25"/>
  <c r="D319" i="25"/>
  <c r="D320" i="25"/>
  <c r="D321" i="25"/>
  <c r="D322" i="25"/>
  <c r="D323" i="25"/>
  <c r="P323" i="25" s="1"/>
  <c r="D324" i="25"/>
  <c r="D325" i="25"/>
  <c r="P325" i="25" s="1"/>
  <c r="D326" i="25"/>
  <c r="P326" i="25" s="1"/>
  <c r="D327" i="25"/>
  <c r="D328" i="25"/>
  <c r="D329" i="25"/>
  <c r="D330" i="25"/>
  <c r="D331" i="25"/>
  <c r="D332" i="25"/>
  <c r="D333" i="25"/>
  <c r="P333" i="25" s="1"/>
  <c r="D334" i="25"/>
  <c r="D335" i="25"/>
  <c r="P335" i="25" s="1"/>
  <c r="D336" i="25"/>
  <c r="P336" i="25" s="1"/>
  <c r="D337" i="25"/>
  <c r="D338" i="25"/>
  <c r="P338" i="25" s="1"/>
  <c r="D339" i="25"/>
  <c r="D340" i="25"/>
  <c r="P340" i="25" s="1"/>
  <c r="D341" i="25"/>
  <c r="D342" i="25"/>
  <c r="D343" i="25"/>
  <c r="D344" i="25"/>
  <c r="D345" i="25"/>
  <c r="D346" i="25"/>
  <c r="D347" i="25"/>
  <c r="D348" i="25"/>
  <c r="D349" i="25"/>
  <c r="D350" i="25"/>
  <c r="D351" i="25"/>
  <c r="P351" i="25" s="1"/>
  <c r="D352" i="25"/>
  <c r="D353" i="25"/>
  <c r="P353" i="25" s="1"/>
  <c r="D354" i="25"/>
  <c r="D355" i="25"/>
  <c r="P355" i="25" s="1"/>
  <c r="D356" i="25"/>
  <c r="P356" i="25" s="1"/>
  <c r="D357" i="25"/>
  <c r="D358" i="25"/>
  <c r="P358" i="25" s="1"/>
  <c r="D359" i="25"/>
  <c r="D360" i="25"/>
  <c r="D361" i="25"/>
  <c r="P361" i="25" s="1"/>
  <c r="D362" i="25"/>
  <c r="D363" i="25"/>
  <c r="D364" i="25"/>
  <c r="P364" i="25" s="1"/>
  <c r="D365" i="25"/>
  <c r="P365" i="25" s="1"/>
  <c r="D366" i="25"/>
  <c r="D367" i="25"/>
  <c r="D368" i="25"/>
  <c r="D369" i="25"/>
  <c r="D370" i="25"/>
  <c r="D371" i="25"/>
  <c r="P371" i="25" s="1"/>
  <c r="D372" i="25"/>
  <c r="D373" i="25"/>
  <c r="D374" i="25"/>
  <c r="D375" i="25"/>
  <c r="D376" i="25"/>
  <c r="D377" i="25"/>
  <c r="D378" i="25"/>
  <c r="P378" i="25" s="1"/>
  <c r="D379" i="25"/>
  <c r="P379" i="25" s="1"/>
  <c r="D380" i="25"/>
  <c r="P380" i="25" s="1"/>
  <c r="D381" i="25"/>
  <c r="P381" i="25" s="1"/>
  <c r="D382" i="25"/>
  <c r="P382" i="25" s="1"/>
  <c r="D383" i="25"/>
  <c r="P383" i="25" s="1"/>
  <c r="D384" i="25"/>
  <c r="D385" i="25"/>
  <c r="D386" i="25"/>
  <c r="P386" i="25" s="1"/>
  <c r="D387" i="25"/>
  <c r="P387" i="25" s="1"/>
  <c r="D388" i="25"/>
  <c r="D389" i="25"/>
  <c r="P389" i="25" s="1"/>
  <c r="D390" i="25"/>
  <c r="P390" i="25" s="1"/>
  <c r="D391" i="25"/>
  <c r="P391" i="25" s="1"/>
  <c r="D392" i="25"/>
  <c r="P392" i="25" s="1"/>
  <c r="D393" i="25"/>
  <c r="P393" i="25" s="1"/>
  <c r="D394" i="25"/>
  <c r="D395" i="25"/>
  <c r="P395" i="25" s="1"/>
  <c r="D396" i="25"/>
  <c r="D397" i="25"/>
  <c r="P397" i="25" s="1"/>
  <c r="D398" i="25"/>
  <c r="P398" i="25" s="1"/>
  <c r="D399" i="25"/>
  <c r="P399" i="25" s="1"/>
  <c r="D400" i="25"/>
  <c r="P400" i="25" s="1"/>
  <c r="D401" i="25"/>
  <c r="P401" i="25" s="1"/>
  <c r="D402" i="25"/>
  <c r="D403" i="25"/>
  <c r="P403" i="25" s="1"/>
  <c r="D404" i="25"/>
  <c r="P404" i="25" s="1"/>
  <c r="D405" i="25"/>
  <c r="P405" i="25" s="1"/>
  <c r="D406" i="25"/>
  <c r="D407" i="25"/>
  <c r="P407" i="25" s="1"/>
  <c r="D408" i="25"/>
  <c r="D409" i="25"/>
  <c r="D410" i="25"/>
  <c r="P410" i="25" s="1"/>
  <c r="D411" i="25"/>
  <c r="D412" i="25"/>
  <c r="P412" i="25" s="1"/>
  <c r="D413" i="25"/>
  <c r="D414" i="25"/>
  <c r="D415" i="25"/>
  <c r="P415" i="25" s="1"/>
  <c r="D416" i="25"/>
  <c r="P416" i="25" s="1"/>
  <c r="D417" i="25"/>
  <c r="P417" i="25" s="1"/>
  <c r="D418" i="25"/>
  <c r="D419" i="25"/>
  <c r="P419" i="25" s="1"/>
  <c r="D420" i="25"/>
  <c r="D421" i="25"/>
  <c r="P421" i="25" s="1"/>
  <c r="D422" i="25"/>
  <c r="D423" i="25"/>
  <c r="P423" i="25" s="1"/>
  <c r="D424" i="25"/>
  <c r="P424" i="25" s="1"/>
  <c r="D425" i="25"/>
  <c r="P425" i="25" s="1"/>
  <c r="D426" i="25"/>
  <c r="P426" i="25" s="1"/>
  <c r="D427" i="25"/>
  <c r="D428" i="25"/>
  <c r="P428" i="25" s="1"/>
  <c r="D429" i="25"/>
  <c r="P429" i="25" s="1"/>
  <c r="D430" i="25"/>
  <c r="D431" i="25"/>
  <c r="P431" i="25" s="1"/>
  <c r="D432" i="25"/>
  <c r="P432" i="25" s="1"/>
  <c r="D433" i="25"/>
  <c r="D434" i="25"/>
  <c r="P434" i="25" s="1"/>
  <c r="D435" i="25"/>
  <c r="D436" i="25"/>
  <c r="D437" i="25"/>
  <c r="D438" i="25"/>
  <c r="P438" i="25" s="1"/>
  <c r="D439" i="25"/>
  <c r="P439" i="25" s="1"/>
  <c r="D440" i="25"/>
  <c r="P440" i="25" s="1"/>
  <c r="D441" i="25"/>
  <c r="D442" i="25"/>
  <c r="P442" i="25" s="1"/>
  <c r="D443" i="25"/>
  <c r="P443" i="25" s="1"/>
  <c r="D444" i="25"/>
  <c r="P444" i="25" s="1"/>
  <c r="D445" i="25"/>
  <c r="P445" i="25" s="1"/>
  <c r="D446" i="25"/>
  <c r="P446" i="25" s="1"/>
  <c r="D447" i="25"/>
  <c r="D448" i="25"/>
  <c r="D449" i="25"/>
  <c r="D450" i="25"/>
  <c r="D451" i="25"/>
  <c r="D452" i="25"/>
  <c r="P452" i="25" s="1"/>
  <c r="D453" i="25"/>
  <c r="D454" i="25"/>
  <c r="P454" i="25" s="1"/>
  <c r="D455" i="25"/>
  <c r="P455" i="25" s="1"/>
  <c r="D456" i="25"/>
  <c r="P456" i="25" s="1"/>
  <c r="D457" i="25"/>
  <c r="P457" i="25" s="1"/>
  <c r="D458" i="25"/>
  <c r="P458" i="25" s="1"/>
  <c r="A4" i="25"/>
  <c r="B4" i="25"/>
  <c r="C4" i="25"/>
  <c r="A5" i="25"/>
  <c r="B5" i="25"/>
  <c r="C5" i="25"/>
  <c r="A6" i="25"/>
  <c r="B6" i="25"/>
  <c r="C6" i="25"/>
  <c r="A7" i="25"/>
  <c r="B7" i="25"/>
  <c r="C7" i="25"/>
  <c r="A8" i="25"/>
  <c r="B8" i="25"/>
  <c r="C8" i="25"/>
  <c r="A9" i="25"/>
  <c r="B9" i="25"/>
  <c r="C9" i="25"/>
  <c r="A10" i="25"/>
  <c r="B10" i="25"/>
  <c r="C10" i="25"/>
  <c r="A11" i="25"/>
  <c r="B11" i="25"/>
  <c r="C11" i="25"/>
  <c r="A12" i="25"/>
  <c r="B12" i="25"/>
  <c r="C12" i="25"/>
  <c r="A13" i="25"/>
  <c r="B13" i="25"/>
  <c r="C13" i="25"/>
  <c r="A14" i="25"/>
  <c r="B14" i="25"/>
  <c r="C14" i="25"/>
  <c r="A15" i="25"/>
  <c r="B15" i="25"/>
  <c r="C15" i="25"/>
  <c r="A16" i="25"/>
  <c r="B16" i="25"/>
  <c r="C16" i="25"/>
  <c r="A17" i="25"/>
  <c r="B17" i="25"/>
  <c r="C17" i="25"/>
  <c r="A18" i="25"/>
  <c r="B18" i="25"/>
  <c r="C18" i="25"/>
  <c r="A19" i="25"/>
  <c r="B19" i="25"/>
  <c r="C19" i="25"/>
  <c r="A20" i="25"/>
  <c r="B20" i="25"/>
  <c r="C20" i="25"/>
  <c r="A21" i="25"/>
  <c r="B21" i="25"/>
  <c r="C21" i="25"/>
  <c r="A22" i="25"/>
  <c r="B22" i="25"/>
  <c r="C22" i="25"/>
  <c r="A23" i="25"/>
  <c r="B23" i="25"/>
  <c r="C23" i="25"/>
  <c r="A24" i="25"/>
  <c r="B24" i="25"/>
  <c r="C24" i="25"/>
  <c r="A25" i="25"/>
  <c r="B25" i="25"/>
  <c r="C25" i="25"/>
  <c r="A26" i="25"/>
  <c r="B26" i="25"/>
  <c r="C26" i="25"/>
  <c r="A27" i="25"/>
  <c r="B27" i="25"/>
  <c r="C27" i="25"/>
  <c r="A28" i="25"/>
  <c r="B28" i="25"/>
  <c r="C28" i="25"/>
  <c r="A29" i="25"/>
  <c r="B29" i="25"/>
  <c r="C29" i="25"/>
  <c r="A30" i="25"/>
  <c r="B30" i="25"/>
  <c r="C30" i="25"/>
  <c r="A31" i="25"/>
  <c r="B31" i="25"/>
  <c r="C31" i="25"/>
  <c r="A32" i="25"/>
  <c r="B32" i="25"/>
  <c r="C32" i="25"/>
  <c r="A33" i="25"/>
  <c r="B33" i="25"/>
  <c r="C33" i="25"/>
  <c r="A34" i="25"/>
  <c r="B34" i="25"/>
  <c r="C34" i="25"/>
  <c r="A35" i="25"/>
  <c r="B35" i="25"/>
  <c r="C35" i="25"/>
  <c r="A36" i="25"/>
  <c r="B36" i="25"/>
  <c r="C36" i="25"/>
  <c r="A37" i="25"/>
  <c r="B37" i="25"/>
  <c r="C37" i="25"/>
  <c r="A38" i="25"/>
  <c r="B38" i="25"/>
  <c r="C38" i="25"/>
  <c r="A39" i="25"/>
  <c r="B39" i="25"/>
  <c r="C39" i="25"/>
  <c r="A40" i="25"/>
  <c r="B40" i="25"/>
  <c r="C40" i="25"/>
  <c r="A41" i="25"/>
  <c r="B41" i="25"/>
  <c r="C41" i="25"/>
  <c r="A42" i="25"/>
  <c r="B42" i="25"/>
  <c r="C42" i="25"/>
  <c r="A43" i="25"/>
  <c r="B43" i="25"/>
  <c r="C43" i="25"/>
  <c r="A44" i="25"/>
  <c r="B44" i="25"/>
  <c r="C44" i="25"/>
  <c r="A45" i="25"/>
  <c r="B45" i="25"/>
  <c r="C45" i="25"/>
  <c r="A46" i="25"/>
  <c r="B46" i="25"/>
  <c r="C46" i="25"/>
  <c r="A47" i="25"/>
  <c r="B47" i="25"/>
  <c r="C47" i="25"/>
  <c r="A48" i="25"/>
  <c r="B48" i="25"/>
  <c r="C48" i="25"/>
  <c r="A49" i="25"/>
  <c r="B49" i="25"/>
  <c r="C49" i="25"/>
  <c r="A50" i="25"/>
  <c r="B50" i="25"/>
  <c r="C50" i="25"/>
  <c r="A51" i="25"/>
  <c r="B51" i="25"/>
  <c r="C51" i="25"/>
  <c r="A52" i="25"/>
  <c r="B52" i="25"/>
  <c r="C52" i="25"/>
  <c r="A53" i="25"/>
  <c r="B53" i="25"/>
  <c r="C53" i="25"/>
  <c r="A54" i="25"/>
  <c r="B54" i="25"/>
  <c r="C54" i="25"/>
  <c r="A55" i="25"/>
  <c r="B55" i="25"/>
  <c r="C55" i="25"/>
  <c r="A56" i="25"/>
  <c r="B56" i="25"/>
  <c r="C56" i="25"/>
  <c r="A57" i="25"/>
  <c r="B57" i="25"/>
  <c r="C57" i="25"/>
  <c r="A58" i="25"/>
  <c r="B58" i="25"/>
  <c r="C58" i="25"/>
  <c r="A59" i="25"/>
  <c r="B59" i="25"/>
  <c r="C59" i="25"/>
  <c r="A60" i="25"/>
  <c r="B60" i="25"/>
  <c r="C60" i="25"/>
  <c r="A61" i="25"/>
  <c r="B61" i="25"/>
  <c r="C61" i="25"/>
  <c r="A62" i="25"/>
  <c r="B62" i="25"/>
  <c r="C62" i="25"/>
  <c r="A63" i="25"/>
  <c r="B63" i="25"/>
  <c r="C63" i="25"/>
  <c r="A64" i="25"/>
  <c r="B64" i="25"/>
  <c r="C64" i="25"/>
  <c r="A65" i="25"/>
  <c r="B65" i="25"/>
  <c r="C65" i="25"/>
  <c r="A66" i="25"/>
  <c r="B66" i="25"/>
  <c r="C66" i="25"/>
  <c r="A67" i="25"/>
  <c r="B67" i="25"/>
  <c r="C67" i="25"/>
  <c r="A68" i="25"/>
  <c r="B68" i="25"/>
  <c r="C68" i="25"/>
  <c r="A69" i="25"/>
  <c r="B69" i="25"/>
  <c r="C69" i="25"/>
  <c r="A70" i="25"/>
  <c r="B70" i="25"/>
  <c r="C70" i="25"/>
  <c r="A71" i="25"/>
  <c r="B71" i="25"/>
  <c r="C71" i="25"/>
  <c r="A72" i="25"/>
  <c r="B72" i="25"/>
  <c r="C72" i="25"/>
  <c r="A73" i="25"/>
  <c r="B73" i="25"/>
  <c r="C73" i="25"/>
  <c r="A74" i="25"/>
  <c r="B74" i="25"/>
  <c r="C74" i="25"/>
  <c r="A75" i="25"/>
  <c r="B75" i="25"/>
  <c r="C75" i="25"/>
  <c r="A76" i="25"/>
  <c r="B76" i="25"/>
  <c r="C76" i="25"/>
  <c r="A77" i="25"/>
  <c r="B77" i="25"/>
  <c r="C77" i="25"/>
  <c r="A78" i="25"/>
  <c r="B78" i="25"/>
  <c r="C78" i="25"/>
  <c r="A79" i="25"/>
  <c r="B79" i="25"/>
  <c r="C79" i="25"/>
  <c r="A80" i="25"/>
  <c r="B80" i="25"/>
  <c r="C80" i="25"/>
  <c r="A81" i="25"/>
  <c r="B81" i="25"/>
  <c r="C81" i="25"/>
  <c r="A82" i="25"/>
  <c r="B82" i="25"/>
  <c r="C82" i="25"/>
  <c r="A83" i="25"/>
  <c r="B83" i="25"/>
  <c r="C83" i="25"/>
  <c r="A84" i="25"/>
  <c r="B84" i="25"/>
  <c r="C84" i="25"/>
  <c r="A85" i="25"/>
  <c r="B85" i="25"/>
  <c r="C85" i="25"/>
  <c r="A86" i="25"/>
  <c r="B86" i="25"/>
  <c r="C86" i="25"/>
  <c r="A87" i="25"/>
  <c r="B87" i="25"/>
  <c r="C87" i="25"/>
  <c r="A88" i="25"/>
  <c r="B88" i="25"/>
  <c r="C88" i="25"/>
  <c r="A89" i="25"/>
  <c r="B89" i="25"/>
  <c r="C89" i="25"/>
  <c r="A90" i="25"/>
  <c r="B90" i="25"/>
  <c r="C90" i="25"/>
  <c r="A91" i="25"/>
  <c r="B91" i="25"/>
  <c r="C91" i="25"/>
  <c r="A92" i="25"/>
  <c r="B92" i="25"/>
  <c r="C92" i="25"/>
  <c r="A93" i="25"/>
  <c r="B93" i="25"/>
  <c r="C93" i="25"/>
  <c r="A94" i="25"/>
  <c r="B94" i="25"/>
  <c r="C94" i="25"/>
  <c r="A95" i="25"/>
  <c r="B95" i="25"/>
  <c r="C95" i="25"/>
  <c r="A96" i="25"/>
  <c r="B96" i="25"/>
  <c r="C96" i="25"/>
  <c r="A97" i="25"/>
  <c r="B97" i="25"/>
  <c r="C97" i="25"/>
  <c r="A98" i="25"/>
  <c r="B98" i="25"/>
  <c r="C98" i="25"/>
  <c r="A99" i="25"/>
  <c r="B99" i="25"/>
  <c r="C99" i="25"/>
  <c r="A100" i="25"/>
  <c r="B100" i="25"/>
  <c r="C100" i="25"/>
  <c r="A101" i="25"/>
  <c r="B101" i="25"/>
  <c r="C101" i="25"/>
  <c r="A102" i="25"/>
  <c r="B102" i="25"/>
  <c r="C102" i="25"/>
  <c r="A103" i="25"/>
  <c r="B103" i="25"/>
  <c r="C103" i="25"/>
  <c r="A104" i="25"/>
  <c r="B104" i="25"/>
  <c r="C104" i="25"/>
  <c r="A105" i="25"/>
  <c r="B105" i="25"/>
  <c r="C105" i="25"/>
  <c r="A106" i="25"/>
  <c r="B106" i="25"/>
  <c r="C106" i="25"/>
  <c r="A107" i="25"/>
  <c r="B107" i="25"/>
  <c r="C107" i="25"/>
  <c r="A108" i="25"/>
  <c r="B108" i="25"/>
  <c r="C108" i="25"/>
  <c r="A109" i="25"/>
  <c r="B109" i="25"/>
  <c r="C109" i="25"/>
  <c r="A110" i="25"/>
  <c r="B110" i="25"/>
  <c r="C110" i="25"/>
  <c r="A111" i="25"/>
  <c r="B111" i="25"/>
  <c r="C111" i="25"/>
  <c r="A112" i="25"/>
  <c r="B112" i="25"/>
  <c r="C112" i="25"/>
  <c r="A113" i="25"/>
  <c r="B113" i="25"/>
  <c r="C113" i="25"/>
  <c r="A114" i="25"/>
  <c r="B114" i="25"/>
  <c r="C114" i="25"/>
  <c r="A115" i="25"/>
  <c r="B115" i="25"/>
  <c r="C115" i="25"/>
  <c r="A116" i="25"/>
  <c r="B116" i="25"/>
  <c r="C116" i="25"/>
  <c r="A117" i="25"/>
  <c r="B117" i="25"/>
  <c r="C117" i="25"/>
  <c r="A118" i="25"/>
  <c r="B118" i="25"/>
  <c r="C118" i="25"/>
  <c r="A119" i="25"/>
  <c r="B119" i="25"/>
  <c r="C119" i="25"/>
  <c r="A120" i="25"/>
  <c r="B120" i="25"/>
  <c r="C120" i="25"/>
  <c r="A121" i="25"/>
  <c r="B121" i="25"/>
  <c r="C121" i="25"/>
  <c r="A122" i="25"/>
  <c r="B122" i="25"/>
  <c r="C122" i="25"/>
  <c r="A123" i="25"/>
  <c r="B123" i="25"/>
  <c r="C123" i="25"/>
  <c r="A124" i="25"/>
  <c r="B124" i="25"/>
  <c r="C124" i="25"/>
  <c r="A125" i="25"/>
  <c r="B125" i="25"/>
  <c r="C125" i="25"/>
  <c r="A126" i="25"/>
  <c r="B126" i="25"/>
  <c r="C126" i="25"/>
  <c r="A127" i="25"/>
  <c r="B127" i="25"/>
  <c r="C127" i="25"/>
  <c r="A128" i="25"/>
  <c r="B128" i="25"/>
  <c r="C128" i="25"/>
  <c r="A129" i="25"/>
  <c r="B129" i="25"/>
  <c r="C129" i="25"/>
  <c r="A130" i="25"/>
  <c r="B130" i="25"/>
  <c r="C130" i="25"/>
  <c r="A131" i="25"/>
  <c r="B131" i="25"/>
  <c r="C131" i="25"/>
  <c r="A132" i="25"/>
  <c r="B132" i="25"/>
  <c r="C132" i="25"/>
  <c r="A133" i="25"/>
  <c r="B133" i="25"/>
  <c r="C133" i="25"/>
  <c r="A134" i="25"/>
  <c r="B134" i="25"/>
  <c r="C134" i="25"/>
  <c r="A135" i="25"/>
  <c r="B135" i="25"/>
  <c r="C135" i="25"/>
  <c r="A136" i="25"/>
  <c r="B136" i="25"/>
  <c r="C136" i="25"/>
  <c r="A137" i="25"/>
  <c r="B137" i="25"/>
  <c r="C137" i="25"/>
  <c r="A138" i="25"/>
  <c r="B138" i="25"/>
  <c r="C138" i="25"/>
  <c r="A139" i="25"/>
  <c r="B139" i="25"/>
  <c r="C139" i="25"/>
  <c r="A140" i="25"/>
  <c r="B140" i="25"/>
  <c r="C140" i="25"/>
  <c r="A141" i="25"/>
  <c r="B141" i="25"/>
  <c r="C141" i="25"/>
  <c r="A142" i="25"/>
  <c r="B142" i="25"/>
  <c r="C142" i="25"/>
  <c r="A143" i="25"/>
  <c r="B143" i="25"/>
  <c r="C143" i="25"/>
  <c r="A144" i="25"/>
  <c r="B144" i="25"/>
  <c r="C144" i="25"/>
  <c r="A145" i="25"/>
  <c r="B145" i="25"/>
  <c r="C145" i="25"/>
  <c r="A146" i="25"/>
  <c r="B146" i="25"/>
  <c r="C146" i="25"/>
  <c r="A147" i="25"/>
  <c r="B147" i="25"/>
  <c r="C147" i="25"/>
  <c r="A148" i="25"/>
  <c r="B148" i="25"/>
  <c r="C148" i="25"/>
  <c r="A149" i="25"/>
  <c r="B149" i="25"/>
  <c r="C149" i="25"/>
  <c r="A150" i="25"/>
  <c r="B150" i="25"/>
  <c r="C150" i="25"/>
  <c r="A151" i="25"/>
  <c r="B151" i="25"/>
  <c r="C151" i="25"/>
  <c r="A152" i="25"/>
  <c r="B152" i="25"/>
  <c r="C152" i="25"/>
  <c r="A153" i="25"/>
  <c r="B153" i="25"/>
  <c r="C153" i="25"/>
  <c r="A154" i="25"/>
  <c r="B154" i="25"/>
  <c r="C154" i="25"/>
  <c r="A155" i="25"/>
  <c r="B155" i="25"/>
  <c r="C155" i="25"/>
  <c r="A156" i="25"/>
  <c r="B156" i="25"/>
  <c r="C156" i="25"/>
  <c r="A157" i="25"/>
  <c r="B157" i="25"/>
  <c r="C157" i="25"/>
  <c r="A158" i="25"/>
  <c r="B158" i="25"/>
  <c r="C158" i="25"/>
  <c r="A159" i="25"/>
  <c r="B159" i="25"/>
  <c r="C159" i="25"/>
  <c r="A160" i="25"/>
  <c r="B160" i="25"/>
  <c r="C160" i="25"/>
  <c r="A161" i="25"/>
  <c r="B161" i="25"/>
  <c r="C161" i="25"/>
  <c r="A162" i="25"/>
  <c r="B162" i="25"/>
  <c r="C162" i="25"/>
  <c r="A163" i="25"/>
  <c r="B163" i="25"/>
  <c r="C163" i="25"/>
  <c r="A164" i="25"/>
  <c r="B164" i="25"/>
  <c r="C164" i="25"/>
  <c r="A165" i="25"/>
  <c r="B165" i="25"/>
  <c r="C165" i="25"/>
  <c r="A166" i="25"/>
  <c r="B166" i="25"/>
  <c r="C166" i="25"/>
  <c r="A167" i="25"/>
  <c r="B167" i="25"/>
  <c r="C167" i="25"/>
  <c r="A168" i="25"/>
  <c r="B168" i="25"/>
  <c r="C168" i="25"/>
  <c r="A169" i="25"/>
  <c r="B169" i="25"/>
  <c r="C169" i="25"/>
  <c r="A170" i="25"/>
  <c r="B170" i="25"/>
  <c r="C170" i="25"/>
  <c r="A171" i="25"/>
  <c r="B171" i="25"/>
  <c r="C171" i="25"/>
  <c r="A172" i="25"/>
  <c r="B172" i="25"/>
  <c r="C172" i="25"/>
  <c r="A173" i="25"/>
  <c r="B173" i="25"/>
  <c r="C173" i="25"/>
  <c r="A174" i="25"/>
  <c r="B174" i="25"/>
  <c r="C174" i="25"/>
  <c r="A175" i="25"/>
  <c r="B175" i="25"/>
  <c r="C175" i="25"/>
  <c r="A176" i="25"/>
  <c r="B176" i="25"/>
  <c r="C176" i="25"/>
  <c r="A177" i="25"/>
  <c r="B177" i="25"/>
  <c r="C177" i="25"/>
  <c r="A178" i="25"/>
  <c r="B178" i="25"/>
  <c r="C178" i="25"/>
  <c r="A179" i="25"/>
  <c r="B179" i="25"/>
  <c r="C179" i="25"/>
  <c r="A180" i="25"/>
  <c r="B180" i="25"/>
  <c r="C180" i="25"/>
  <c r="A181" i="25"/>
  <c r="B181" i="25"/>
  <c r="C181" i="25"/>
  <c r="A182" i="25"/>
  <c r="B182" i="25"/>
  <c r="C182" i="25"/>
  <c r="A183" i="25"/>
  <c r="B183" i="25"/>
  <c r="C183" i="25"/>
  <c r="A184" i="25"/>
  <c r="B184" i="25"/>
  <c r="C184" i="25"/>
  <c r="A185" i="25"/>
  <c r="B185" i="25"/>
  <c r="C185" i="25"/>
  <c r="A186" i="25"/>
  <c r="B186" i="25"/>
  <c r="C186" i="25"/>
  <c r="A187" i="25"/>
  <c r="B187" i="25"/>
  <c r="C187" i="25"/>
  <c r="A188" i="25"/>
  <c r="B188" i="25"/>
  <c r="C188" i="25"/>
  <c r="A189" i="25"/>
  <c r="B189" i="25"/>
  <c r="C189" i="25"/>
  <c r="A190" i="25"/>
  <c r="B190" i="25"/>
  <c r="C190" i="25"/>
  <c r="A191" i="25"/>
  <c r="B191" i="25"/>
  <c r="C191" i="25"/>
  <c r="A192" i="25"/>
  <c r="B192" i="25"/>
  <c r="C192" i="25"/>
  <c r="A193" i="25"/>
  <c r="B193" i="25"/>
  <c r="C193" i="25"/>
  <c r="A194" i="25"/>
  <c r="B194" i="25"/>
  <c r="C194" i="25"/>
  <c r="A195" i="25"/>
  <c r="B195" i="25"/>
  <c r="C195" i="25"/>
  <c r="A196" i="25"/>
  <c r="B196" i="25"/>
  <c r="C196" i="25"/>
  <c r="A197" i="25"/>
  <c r="B197" i="25"/>
  <c r="C197" i="25"/>
  <c r="A198" i="25"/>
  <c r="B198" i="25"/>
  <c r="C198" i="25"/>
  <c r="A199" i="25"/>
  <c r="B199" i="25"/>
  <c r="C199" i="25"/>
  <c r="A200" i="25"/>
  <c r="B200" i="25"/>
  <c r="C200" i="25"/>
  <c r="A201" i="25"/>
  <c r="B201" i="25"/>
  <c r="C201" i="25"/>
  <c r="A202" i="25"/>
  <c r="B202" i="25"/>
  <c r="C202" i="25"/>
  <c r="A203" i="25"/>
  <c r="B203" i="25"/>
  <c r="C203" i="25"/>
  <c r="A204" i="25"/>
  <c r="B204" i="25"/>
  <c r="C204" i="25"/>
  <c r="A205" i="25"/>
  <c r="B205" i="25"/>
  <c r="C205" i="25"/>
  <c r="A206" i="25"/>
  <c r="B206" i="25"/>
  <c r="C206" i="25"/>
  <c r="A207" i="25"/>
  <c r="B207" i="25"/>
  <c r="C207" i="25"/>
  <c r="A208" i="25"/>
  <c r="B208" i="25"/>
  <c r="C208" i="25"/>
  <c r="A209" i="25"/>
  <c r="B209" i="25"/>
  <c r="C209" i="25"/>
  <c r="A210" i="25"/>
  <c r="B210" i="25"/>
  <c r="C210" i="25"/>
  <c r="A211" i="25"/>
  <c r="B211" i="25"/>
  <c r="C211" i="25"/>
  <c r="A212" i="25"/>
  <c r="B212" i="25"/>
  <c r="C212" i="25"/>
  <c r="A213" i="25"/>
  <c r="B213" i="25"/>
  <c r="C213" i="25"/>
  <c r="A214" i="25"/>
  <c r="B214" i="25"/>
  <c r="C214" i="25"/>
  <c r="A215" i="25"/>
  <c r="B215" i="25"/>
  <c r="C215" i="25"/>
  <c r="A216" i="25"/>
  <c r="B216" i="25"/>
  <c r="C216" i="25"/>
  <c r="A217" i="25"/>
  <c r="B217" i="25"/>
  <c r="C217" i="25"/>
  <c r="A218" i="25"/>
  <c r="B218" i="25"/>
  <c r="C218" i="25"/>
  <c r="A219" i="25"/>
  <c r="B219" i="25"/>
  <c r="C219" i="25"/>
  <c r="A220" i="25"/>
  <c r="B220" i="25"/>
  <c r="C220" i="25"/>
  <c r="A221" i="25"/>
  <c r="B221" i="25"/>
  <c r="C221" i="25"/>
  <c r="A222" i="25"/>
  <c r="B222" i="25"/>
  <c r="C222" i="25"/>
  <c r="A223" i="25"/>
  <c r="B223" i="25"/>
  <c r="C223" i="25"/>
  <c r="A224" i="25"/>
  <c r="B224" i="25"/>
  <c r="C224" i="25"/>
  <c r="A225" i="25"/>
  <c r="B225" i="25"/>
  <c r="C225" i="25"/>
  <c r="A226" i="25"/>
  <c r="B226" i="25"/>
  <c r="C226" i="25"/>
  <c r="A227" i="25"/>
  <c r="B227" i="25"/>
  <c r="C227" i="25"/>
  <c r="A228" i="25"/>
  <c r="B228" i="25"/>
  <c r="C228" i="25"/>
  <c r="A229" i="25"/>
  <c r="B229" i="25"/>
  <c r="C229" i="25"/>
  <c r="A230" i="25"/>
  <c r="B230" i="25"/>
  <c r="C230" i="25"/>
  <c r="A231" i="25"/>
  <c r="B231" i="25"/>
  <c r="C231" i="25"/>
  <c r="A232" i="25"/>
  <c r="B232" i="25"/>
  <c r="C232" i="25"/>
  <c r="A233" i="25"/>
  <c r="B233" i="25"/>
  <c r="C233" i="25"/>
  <c r="A234" i="25"/>
  <c r="B234" i="25"/>
  <c r="C234" i="25"/>
  <c r="A235" i="25"/>
  <c r="B235" i="25"/>
  <c r="C235" i="25"/>
  <c r="A236" i="25"/>
  <c r="B236" i="25"/>
  <c r="C236" i="25"/>
  <c r="A237" i="25"/>
  <c r="B237" i="25"/>
  <c r="C237" i="25"/>
  <c r="A238" i="25"/>
  <c r="B238" i="25"/>
  <c r="C238" i="25"/>
  <c r="A239" i="25"/>
  <c r="B239" i="25"/>
  <c r="C239" i="25"/>
  <c r="A240" i="25"/>
  <c r="B240" i="25"/>
  <c r="C240" i="25"/>
  <c r="A241" i="25"/>
  <c r="B241" i="25"/>
  <c r="C241" i="25"/>
  <c r="A242" i="25"/>
  <c r="B242" i="25"/>
  <c r="C242" i="25"/>
  <c r="A243" i="25"/>
  <c r="B243" i="25"/>
  <c r="C243" i="25"/>
  <c r="A244" i="25"/>
  <c r="B244" i="25"/>
  <c r="C244" i="25"/>
  <c r="A245" i="25"/>
  <c r="B245" i="25"/>
  <c r="C245" i="25"/>
  <c r="A246" i="25"/>
  <c r="B246" i="25"/>
  <c r="C246" i="25"/>
  <c r="A247" i="25"/>
  <c r="B247" i="25"/>
  <c r="C247" i="25"/>
  <c r="A248" i="25"/>
  <c r="B248" i="25"/>
  <c r="C248" i="25"/>
  <c r="A249" i="25"/>
  <c r="B249" i="25"/>
  <c r="C249" i="25"/>
  <c r="A250" i="25"/>
  <c r="B250" i="25"/>
  <c r="C250" i="25"/>
  <c r="A251" i="25"/>
  <c r="B251" i="25"/>
  <c r="C251" i="25"/>
  <c r="A252" i="25"/>
  <c r="B252" i="25"/>
  <c r="C252" i="25"/>
  <c r="A253" i="25"/>
  <c r="B253" i="25"/>
  <c r="C253" i="25"/>
  <c r="A254" i="25"/>
  <c r="B254" i="25"/>
  <c r="C254" i="25"/>
  <c r="A255" i="25"/>
  <c r="B255" i="25"/>
  <c r="C255" i="25"/>
  <c r="A256" i="25"/>
  <c r="B256" i="25"/>
  <c r="C256" i="25"/>
  <c r="A257" i="25"/>
  <c r="B257" i="25"/>
  <c r="C257" i="25"/>
  <c r="A258" i="25"/>
  <c r="B258" i="25"/>
  <c r="C258" i="25"/>
  <c r="A259" i="25"/>
  <c r="B259" i="25"/>
  <c r="C259" i="25"/>
  <c r="A260" i="25"/>
  <c r="B260" i="25"/>
  <c r="C260" i="25"/>
  <c r="A261" i="25"/>
  <c r="B261" i="25"/>
  <c r="C261" i="25"/>
  <c r="A262" i="25"/>
  <c r="B262" i="25"/>
  <c r="C262" i="25"/>
  <c r="A263" i="25"/>
  <c r="B263" i="25"/>
  <c r="C263" i="25"/>
  <c r="A264" i="25"/>
  <c r="B264" i="25"/>
  <c r="C264" i="25"/>
  <c r="A265" i="25"/>
  <c r="B265" i="25"/>
  <c r="C265" i="25"/>
  <c r="A266" i="25"/>
  <c r="B266" i="25"/>
  <c r="C266" i="25"/>
  <c r="A267" i="25"/>
  <c r="B267" i="25"/>
  <c r="C267" i="25"/>
  <c r="A268" i="25"/>
  <c r="B268" i="25"/>
  <c r="C268" i="25"/>
  <c r="A269" i="25"/>
  <c r="B269" i="25"/>
  <c r="C269" i="25"/>
  <c r="A270" i="25"/>
  <c r="B270" i="25"/>
  <c r="C270" i="25"/>
  <c r="A271" i="25"/>
  <c r="B271" i="25"/>
  <c r="C271" i="25"/>
  <c r="A272" i="25"/>
  <c r="B272" i="25"/>
  <c r="C272" i="25"/>
  <c r="A273" i="25"/>
  <c r="B273" i="25"/>
  <c r="C273" i="25"/>
  <c r="A274" i="25"/>
  <c r="B274" i="25"/>
  <c r="C274" i="25"/>
  <c r="A275" i="25"/>
  <c r="B275" i="25"/>
  <c r="C275" i="25"/>
  <c r="A276" i="25"/>
  <c r="B276" i="25"/>
  <c r="C276" i="25"/>
  <c r="A277" i="25"/>
  <c r="B277" i="25"/>
  <c r="C277" i="25"/>
  <c r="A278" i="25"/>
  <c r="B278" i="25"/>
  <c r="C278" i="25"/>
  <c r="A279" i="25"/>
  <c r="B279" i="25"/>
  <c r="C279" i="25"/>
  <c r="A280" i="25"/>
  <c r="B280" i="25"/>
  <c r="C280" i="25"/>
  <c r="A281" i="25"/>
  <c r="B281" i="25"/>
  <c r="C281" i="25"/>
  <c r="A282" i="25"/>
  <c r="B282" i="25"/>
  <c r="C282" i="25"/>
  <c r="A283" i="25"/>
  <c r="B283" i="25"/>
  <c r="C283" i="25"/>
  <c r="A284" i="25"/>
  <c r="B284" i="25"/>
  <c r="C284" i="25"/>
  <c r="A285" i="25"/>
  <c r="B285" i="25"/>
  <c r="C285" i="25"/>
  <c r="A286" i="25"/>
  <c r="B286" i="25"/>
  <c r="C286" i="25"/>
  <c r="A287" i="25"/>
  <c r="B287" i="25"/>
  <c r="C287" i="25"/>
  <c r="A288" i="25"/>
  <c r="B288" i="25"/>
  <c r="C288" i="25"/>
  <c r="A289" i="25"/>
  <c r="B289" i="25"/>
  <c r="C289" i="25"/>
  <c r="A290" i="25"/>
  <c r="B290" i="25"/>
  <c r="C290" i="25"/>
  <c r="A291" i="25"/>
  <c r="B291" i="25"/>
  <c r="C291" i="25"/>
  <c r="A292" i="25"/>
  <c r="B292" i="25"/>
  <c r="C292" i="25"/>
  <c r="A293" i="25"/>
  <c r="B293" i="25"/>
  <c r="C293" i="25"/>
  <c r="A294" i="25"/>
  <c r="B294" i="25"/>
  <c r="C294" i="25"/>
  <c r="A295" i="25"/>
  <c r="B295" i="25"/>
  <c r="C295" i="25"/>
  <c r="A296" i="25"/>
  <c r="B296" i="25"/>
  <c r="C296" i="25"/>
  <c r="A297" i="25"/>
  <c r="B297" i="25"/>
  <c r="C297" i="25"/>
  <c r="A298" i="25"/>
  <c r="B298" i="25"/>
  <c r="C298" i="25"/>
  <c r="A299" i="25"/>
  <c r="B299" i="25"/>
  <c r="C299" i="25"/>
  <c r="A300" i="25"/>
  <c r="B300" i="25"/>
  <c r="C300" i="25"/>
  <c r="A301" i="25"/>
  <c r="B301" i="25"/>
  <c r="C301" i="25"/>
  <c r="A302" i="25"/>
  <c r="B302" i="25"/>
  <c r="C302" i="25"/>
  <c r="A303" i="25"/>
  <c r="B303" i="25"/>
  <c r="C303" i="25"/>
  <c r="A304" i="25"/>
  <c r="B304" i="25"/>
  <c r="C304" i="25"/>
  <c r="A305" i="25"/>
  <c r="B305" i="25"/>
  <c r="C305" i="25"/>
  <c r="A306" i="25"/>
  <c r="B306" i="25"/>
  <c r="C306" i="25"/>
  <c r="A307" i="25"/>
  <c r="B307" i="25"/>
  <c r="C307" i="25"/>
  <c r="A308" i="25"/>
  <c r="B308" i="25"/>
  <c r="C308" i="25"/>
  <c r="A309" i="25"/>
  <c r="B309" i="25"/>
  <c r="C309" i="25"/>
  <c r="A310" i="25"/>
  <c r="B310" i="25"/>
  <c r="C310" i="25"/>
  <c r="A311" i="25"/>
  <c r="B311" i="25"/>
  <c r="C311" i="25"/>
  <c r="A312" i="25"/>
  <c r="B312" i="25"/>
  <c r="C312" i="25"/>
  <c r="A313" i="25"/>
  <c r="B313" i="25"/>
  <c r="C313" i="25"/>
  <c r="A314" i="25"/>
  <c r="B314" i="25"/>
  <c r="C314" i="25"/>
  <c r="A315" i="25"/>
  <c r="B315" i="25"/>
  <c r="C315" i="25"/>
  <c r="A316" i="25"/>
  <c r="B316" i="25"/>
  <c r="C316" i="25"/>
  <c r="A317" i="25"/>
  <c r="B317" i="25"/>
  <c r="C317" i="25"/>
  <c r="A318" i="25"/>
  <c r="B318" i="25"/>
  <c r="C318" i="25"/>
  <c r="A319" i="25"/>
  <c r="B319" i="25"/>
  <c r="C319" i="25"/>
  <c r="A320" i="25"/>
  <c r="B320" i="25"/>
  <c r="C320" i="25"/>
  <c r="A321" i="25"/>
  <c r="B321" i="25"/>
  <c r="C321" i="25"/>
  <c r="A322" i="25"/>
  <c r="B322" i="25"/>
  <c r="C322" i="25"/>
  <c r="A323" i="25"/>
  <c r="B323" i="25"/>
  <c r="C323" i="25"/>
  <c r="A324" i="25"/>
  <c r="B324" i="25"/>
  <c r="C324" i="25"/>
  <c r="A325" i="25"/>
  <c r="B325" i="25"/>
  <c r="C325" i="25"/>
  <c r="A326" i="25"/>
  <c r="B326" i="25"/>
  <c r="C326" i="25"/>
  <c r="A327" i="25"/>
  <c r="B327" i="25"/>
  <c r="C327" i="25"/>
  <c r="A328" i="25"/>
  <c r="B328" i="25"/>
  <c r="C328" i="25"/>
  <c r="A329" i="25"/>
  <c r="B329" i="25"/>
  <c r="C329" i="25"/>
  <c r="A330" i="25"/>
  <c r="B330" i="25"/>
  <c r="C330" i="25"/>
  <c r="A331" i="25"/>
  <c r="B331" i="25"/>
  <c r="C331" i="25"/>
  <c r="A332" i="25"/>
  <c r="B332" i="25"/>
  <c r="C332" i="25"/>
  <c r="A333" i="25"/>
  <c r="B333" i="25"/>
  <c r="C333" i="25"/>
  <c r="A334" i="25"/>
  <c r="B334" i="25"/>
  <c r="C334" i="25"/>
  <c r="A335" i="25"/>
  <c r="B335" i="25"/>
  <c r="C335" i="25"/>
  <c r="A336" i="25"/>
  <c r="B336" i="25"/>
  <c r="C336" i="25"/>
  <c r="A337" i="25"/>
  <c r="B337" i="25"/>
  <c r="C337" i="25"/>
  <c r="A338" i="25"/>
  <c r="B338" i="25"/>
  <c r="C338" i="25"/>
  <c r="A339" i="25"/>
  <c r="B339" i="25"/>
  <c r="C339" i="25"/>
  <c r="A340" i="25"/>
  <c r="B340" i="25"/>
  <c r="C340" i="25"/>
  <c r="A341" i="25"/>
  <c r="B341" i="25"/>
  <c r="C341" i="25"/>
  <c r="A342" i="25"/>
  <c r="B342" i="25"/>
  <c r="C342" i="25"/>
  <c r="A343" i="25"/>
  <c r="B343" i="25"/>
  <c r="C343" i="25"/>
  <c r="A344" i="25"/>
  <c r="B344" i="25"/>
  <c r="C344" i="25"/>
  <c r="A345" i="25"/>
  <c r="B345" i="25"/>
  <c r="C345" i="25"/>
  <c r="A346" i="25"/>
  <c r="B346" i="25"/>
  <c r="C346" i="25"/>
  <c r="A347" i="25"/>
  <c r="B347" i="25"/>
  <c r="C347" i="25"/>
  <c r="A348" i="25"/>
  <c r="B348" i="25"/>
  <c r="C348" i="25"/>
  <c r="A349" i="25"/>
  <c r="B349" i="25"/>
  <c r="C349" i="25"/>
  <c r="A350" i="25"/>
  <c r="B350" i="25"/>
  <c r="C350" i="25"/>
  <c r="A351" i="25"/>
  <c r="B351" i="25"/>
  <c r="C351" i="25"/>
  <c r="A352" i="25"/>
  <c r="B352" i="25"/>
  <c r="C352" i="25"/>
  <c r="A353" i="25"/>
  <c r="B353" i="25"/>
  <c r="C353" i="25"/>
  <c r="A354" i="25"/>
  <c r="B354" i="25"/>
  <c r="C354" i="25"/>
  <c r="A355" i="25"/>
  <c r="B355" i="25"/>
  <c r="C355" i="25"/>
  <c r="A356" i="25"/>
  <c r="B356" i="25"/>
  <c r="C356" i="25"/>
  <c r="A357" i="25"/>
  <c r="B357" i="25"/>
  <c r="C357" i="25"/>
  <c r="A358" i="25"/>
  <c r="B358" i="25"/>
  <c r="C358" i="25"/>
  <c r="A359" i="25"/>
  <c r="B359" i="25"/>
  <c r="C359" i="25"/>
  <c r="A360" i="25"/>
  <c r="B360" i="25"/>
  <c r="C360" i="25"/>
  <c r="A361" i="25"/>
  <c r="B361" i="25"/>
  <c r="C361" i="25"/>
  <c r="A362" i="25"/>
  <c r="B362" i="25"/>
  <c r="C362" i="25"/>
  <c r="A363" i="25"/>
  <c r="B363" i="25"/>
  <c r="C363" i="25"/>
  <c r="A364" i="25"/>
  <c r="B364" i="25"/>
  <c r="C364" i="25"/>
  <c r="A365" i="25"/>
  <c r="B365" i="25"/>
  <c r="C365" i="25"/>
  <c r="A366" i="25"/>
  <c r="B366" i="25"/>
  <c r="C366" i="25"/>
  <c r="A367" i="25"/>
  <c r="B367" i="25"/>
  <c r="C367" i="25"/>
  <c r="A368" i="25"/>
  <c r="B368" i="25"/>
  <c r="C368" i="25"/>
  <c r="A369" i="25"/>
  <c r="B369" i="25"/>
  <c r="C369" i="25"/>
  <c r="A370" i="25"/>
  <c r="B370" i="25"/>
  <c r="C370" i="25"/>
  <c r="A371" i="25"/>
  <c r="B371" i="25"/>
  <c r="C371" i="25"/>
  <c r="A372" i="25"/>
  <c r="B372" i="25"/>
  <c r="C372" i="25"/>
  <c r="A373" i="25"/>
  <c r="B373" i="25"/>
  <c r="C373" i="25"/>
  <c r="A374" i="25"/>
  <c r="B374" i="25"/>
  <c r="C374" i="25"/>
  <c r="A375" i="25"/>
  <c r="B375" i="25"/>
  <c r="C375" i="25"/>
  <c r="A376" i="25"/>
  <c r="B376" i="25"/>
  <c r="C376" i="25"/>
  <c r="A377" i="25"/>
  <c r="B377" i="25"/>
  <c r="C377" i="25"/>
  <c r="A378" i="25"/>
  <c r="B378" i="25"/>
  <c r="C378" i="25"/>
  <c r="A379" i="25"/>
  <c r="B379" i="25"/>
  <c r="C379" i="25"/>
  <c r="A380" i="25"/>
  <c r="B380" i="25"/>
  <c r="C380" i="25"/>
  <c r="A381" i="25"/>
  <c r="B381" i="25"/>
  <c r="C381" i="25"/>
  <c r="A382" i="25"/>
  <c r="B382" i="25"/>
  <c r="C382" i="25"/>
  <c r="A383" i="25"/>
  <c r="B383" i="25"/>
  <c r="C383" i="25"/>
  <c r="A384" i="25"/>
  <c r="B384" i="25"/>
  <c r="C384" i="25"/>
  <c r="A385" i="25"/>
  <c r="B385" i="25"/>
  <c r="C385" i="25"/>
  <c r="A386" i="25"/>
  <c r="B386" i="25"/>
  <c r="C386" i="25"/>
  <c r="A387" i="25"/>
  <c r="B387" i="25"/>
  <c r="C387" i="25"/>
  <c r="A388" i="25"/>
  <c r="B388" i="25"/>
  <c r="C388" i="25"/>
  <c r="A389" i="25"/>
  <c r="B389" i="25"/>
  <c r="C389" i="25"/>
  <c r="A390" i="25"/>
  <c r="B390" i="25"/>
  <c r="C390" i="25"/>
  <c r="A391" i="25"/>
  <c r="B391" i="25"/>
  <c r="C391" i="25"/>
  <c r="A392" i="25"/>
  <c r="B392" i="25"/>
  <c r="C392" i="25"/>
  <c r="A393" i="25"/>
  <c r="B393" i="25"/>
  <c r="C393" i="25"/>
  <c r="A394" i="25"/>
  <c r="B394" i="25"/>
  <c r="C394" i="25"/>
  <c r="A395" i="25"/>
  <c r="B395" i="25"/>
  <c r="C395" i="25"/>
  <c r="A396" i="25"/>
  <c r="B396" i="25"/>
  <c r="C396" i="25"/>
  <c r="A397" i="25"/>
  <c r="B397" i="25"/>
  <c r="C397" i="25"/>
  <c r="A398" i="25"/>
  <c r="B398" i="25"/>
  <c r="C398" i="25"/>
  <c r="A399" i="25"/>
  <c r="B399" i="25"/>
  <c r="C399" i="25"/>
  <c r="A400" i="25"/>
  <c r="B400" i="25"/>
  <c r="C400" i="25"/>
  <c r="A401" i="25"/>
  <c r="B401" i="25"/>
  <c r="C401" i="25"/>
  <c r="A402" i="25"/>
  <c r="B402" i="25"/>
  <c r="C402" i="25"/>
  <c r="A403" i="25"/>
  <c r="B403" i="25"/>
  <c r="C403" i="25"/>
  <c r="A404" i="25"/>
  <c r="B404" i="25"/>
  <c r="C404" i="25"/>
  <c r="A405" i="25"/>
  <c r="B405" i="25"/>
  <c r="C405" i="25"/>
  <c r="A406" i="25"/>
  <c r="B406" i="25"/>
  <c r="C406" i="25"/>
  <c r="A407" i="25"/>
  <c r="B407" i="25"/>
  <c r="C407" i="25"/>
  <c r="A408" i="25"/>
  <c r="B408" i="25"/>
  <c r="C408" i="25"/>
  <c r="A409" i="25"/>
  <c r="B409" i="25"/>
  <c r="C409" i="25"/>
  <c r="A410" i="25"/>
  <c r="B410" i="25"/>
  <c r="C410" i="25"/>
  <c r="A411" i="25"/>
  <c r="B411" i="25"/>
  <c r="C411" i="25"/>
  <c r="A412" i="25"/>
  <c r="B412" i="25"/>
  <c r="C412" i="25"/>
  <c r="A413" i="25"/>
  <c r="B413" i="25"/>
  <c r="C413" i="25"/>
  <c r="A414" i="25"/>
  <c r="B414" i="25"/>
  <c r="C414" i="25"/>
  <c r="A415" i="25"/>
  <c r="B415" i="25"/>
  <c r="C415" i="25"/>
  <c r="A416" i="25"/>
  <c r="B416" i="25"/>
  <c r="C416" i="25"/>
  <c r="A417" i="25"/>
  <c r="B417" i="25"/>
  <c r="C417" i="25"/>
  <c r="A418" i="25"/>
  <c r="B418" i="25"/>
  <c r="C418" i="25"/>
  <c r="A419" i="25"/>
  <c r="B419" i="25"/>
  <c r="C419" i="25"/>
  <c r="A420" i="25"/>
  <c r="B420" i="25"/>
  <c r="C420" i="25"/>
  <c r="A421" i="25"/>
  <c r="B421" i="25"/>
  <c r="C421" i="25"/>
  <c r="A422" i="25"/>
  <c r="B422" i="25"/>
  <c r="C422" i="25"/>
  <c r="A423" i="25"/>
  <c r="B423" i="25"/>
  <c r="C423" i="25"/>
  <c r="A424" i="25"/>
  <c r="B424" i="25"/>
  <c r="C424" i="25"/>
  <c r="A425" i="25"/>
  <c r="B425" i="25"/>
  <c r="C425" i="25"/>
  <c r="A426" i="25"/>
  <c r="B426" i="25"/>
  <c r="C426" i="25"/>
  <c r="A427" i="25"/>
  <c r="B427" i="25"/>
  <c r="C427" i="25"/>
  <c r="A428" i="25"/>
  <c r="B428" i="25"/>
  <c r="C428" i="25"/>
  <c r="A429" i="25"/>
  <c r="B429" i="25"/>
  <c r="C429" i="25"/>
  <c r="A430" i="25"/>
  <c r="B430" i="25"/>
  <c r="C430" i="25"/>
  <c r="A431" i="25"/>
  <c r="B431" i="25"/>
  <c r="C431" i="25"/>
  <c r="A432" i="25"/>
  <c r="B432" i="25"/>
  <c r="C432" i="25"/>
  <c r="A433" i="25"/>
  <c r="B433" i="25"/>
  <c r="C433" i="25"/>
  <c r="A434" i="25"/>
  <c r="B434" i="25"/>
  <c r="C434" i="25"/>
  <c r="A435" i="25"/>
  <c r="B435" i="25"/>
  <c r="C435" i="25"/>
  <c r="A436" i="25"/>
  <c r="B436" i="25"/>
  <c r="C436" i="25"/>
  <c r="A437" i="25"/>
  <c r="B437" i="25"/>
  <c r="C437" i="25"/>
  <c r="A438" i="25"/>
  <c r="B438" i="25"/>
  <c r="C438" i="25"/>
  <c r="A439" i="25"/>
  <c r="B439" i="25"/>
  <c r="C439" i="25"/>
  <c r="A440" i="25"/>
  <c r="B440" i="25"/>
  <c r="C440" i="25"/>
  <c r="A441" i="25"/>
  <c r="B441" i="25"/>
  <c r="C441" i="25"/>
  <c r="A442" i="25"/>
  <c r="B442" i="25"/>
  <c r="C442" i="25"/>
  <c r="A443" i="25"/>
  <c r="B443" i="25"/>
  <c r="C443" i="25"/>
  <c r="A444" i="25"/>
  <c r="B444" i="25"/>
  <c r="C444" i="25"/>
  <c r="A445" i="25"/>
  <c r="B445" i="25"/>
  <c r="C445" i="25"/>
  <c r="A446" i="25"/>
  <c r="B446" i="25"/>
  <c r="C446" i="25"/>
  <c r="A447" i="25"/>
  <c r="B447" i="25"/>
  <c r="C447" i="25"/>
  <c r="A448" i="25"/>
  <c r="B448" i="25"/>
  <c r="C448" i="25"/>
  <c r="A449" i="25"/>
  <c r="B449" i="25"/>
  <c r="C449" i="25"/>
  <c r="A450" i="25"/>
  <c r="B450" i="25"/>
  <c r="C450" i="25"/>
  <c r="A451" i="25"/>
  <c r="B451" i="25"/>
  <c r="C451" i="25"/>
  <c r="A452" i="25"/>
  <c r="B452" i="25"/>
  <c r="C452" i="25"/>
  <c r="A453" i="25"/>
  <c r="B453" i="25"/>
  <c r="C453" i="25"/>
  <c r="A454" i="25"/>
  <c r="B454" i="25"/>
  <c r="C454" i="25"/>
  <c r="A455" i="25"/>
  <c r="B455" i="25"/>
  <c r="C455" i="25"/>
  <c r="A456" i="25"/>
  <c r="B456" i="25"/>
  <c r="C456" i="25"/>
  <c r="A457" i="25"/>
  <c r="B457" i="25"/>
  <c r="C457" i="25"/>
  <c r="A458" i="25"/>
  <c r="B458" i="25"/>
  <c r="C458" i="25"/>
  <c r="B3" i="25"/>
  <c r="C3" i="25"/>
  <c r="D3" i="25"/>
  <c r="A3" i="25"/>
  <c r="T35" i="18"/>
  <c r="R35" i="18"/>
  <c r="P35" i="18"/>
  <c r="N35" i="18"/>
  <c r="L35" i="18"/>
  <c r="J35" i="18"/>
  <c r="H35" i="18"/>
  <c r="T30" i="18"/>
  <c r="R30" i="18"/>
  <c r="P30" i="18"/>
  <c r="N30" i="18"/>
  <c r="L30" i="18"/>
  <c r="J30" i="18"/>
  <c r="H30" i="18"/>
  <c r="T5" i="18"/>
  <c r="R5" i="18"/>
  <c r="P5" i="18"/>
  <c r="N5" i="18"/>
  <c r="L5" i="18"/>
  <c r="J5" i="18"/>
  <c r="H5" i="18"/>
  <c r="T4" i="18"/>
  <c r="R4" i="18"/>
  <c r="P4" i="18"/>
  <c r="N4" i="18"/>
  <c r="L4" i="18"/>
  <c r="J4" i="18"/>
  <c r="H4" i="18"/>
  <c r="U59" i="18"/>
  <c r="T59" i="18"/>
  <c r="S59" i="18"/>
  <c r="R59" i="18"/>
  <c r="Q59" i="18"/>
  <c r="P59" i="18"/>
  <c r="O59" i="18"/>
  <c r="N59" i="18"/>
  <c r="M59" i="18"/>
  <c r="L59" i="18"/>
  <c r="K59" i="18"/>
  <c r="J59" i="18"/>
  <c r="I59" i="18"/>
  <c r="H59" i="18"/>
  <c r="U58" i="18"/>
  <c r="T58" i="18"/>
  <c r="S58" i="18"/>
  <c r="R58" i="18"/>
  <c r="Q58" i="18"/>
  <c r="P58" i="18"/>
  <c r="O58" i="18"/>
  <c r="N58" i="18"/>
  <c r="M58" i="18"/>
  <c r="L58" i="18"/>
  <c r="K58" i="18"/>
  <c r="J58" i="18"/>
  <c r="I58" i="18"/>
  <c r="H58" i="18"/>
  <c r="T36" i="18"/>
  <c r="R36" i="18"/>
  <c r="P36" i="18"/>
  <c r="N36" i="18"/>
  <c r="L36" i="18"/>
  <c r="J36" i="18"/>
  <c r="H36" i="18"/>
  <c r="T10" i="18"/>
  <c r="R10" i="18"/>
  <c r="P10" i="18"/>
  <c r="N10" i="18"/>
  <c r="L10" i="18"/>
  <c r="J10" i="18"/>
  <c r="H10" i="18"/>
  <c r="U57" i="18"/>
  <c r="T57" i="18"/>
  <c r="S57" i="18"/>
  <c r="R57" i="18"/>
  <c r="Q57" i="18"/>
  <c r="P57" i="18"/>
  <c r="O57" i="18"/>
  <c r="N57" i="18"/>
  <c r="M57" i="18"/>
  <c r="L57" i="18"/>
  <c r="K57" i="18"/>
  <c r="J57" i="18"/>
  <c r="I57" i="18"/>
  <c r="H57" i="18"/>
  <c r="T39" i="18"/>
  <c r="R39" i="18"/>
  <c r="P39" i="18"/>
  <c r="N39" i="18"/>
  <c r="L39" i="18"/>
  <c r="J39" i="18"/>
  <c r="H39" i="18"/>
  <c r="T9" i="18"/>
  <c r="R9" i="18"/>
  <c r="P9" i="18"/>
  <c r="N9" i="18"/>
  <c r="L9" i="18"/>
  <c r="J9" i="18"/>
  <c r="H9" i="18"/>
  <c r="T40" i="18"/>
  <c r="R40" i="18"/>
  <c r="P40" i="18"/>
  <c r="N40" i="18"/>
  <c r="L40" i="18"/>
  <c r="J40" i="18"/>
  <c r="H40" i="18"/>
  <c r="T20" i="18"/>
  <c r="R20" i="18"/>
  <c r="P20" i="18"/>
  <c r="N20" i="18"/>
  <c r="L20" i="18"/>
  <c r="J20" i="18"/>
  <c r="H20" i="18"/>
  <c r="T56" i="18"/>
  <c r="R56" i="18"/>
  <c r="P56" i="18"/>
  <c r="N56" i="18"/>
  <c r="L56" i="18"/>
  <c r="J56" i="18"/>
  <c r="H56" i="18"/>
  <c r="T25" i="18"/>
  <c r="R25" i="18"/>
  <c r="P25" i="18"/>
  <c r="N25" i="18"/>
  <c r="L25" i="18"/>
  <c r="J25" i="18"/>
  <c r="H25" i="18"/>
  <c r="T43" i="18"/>
  <c r="R43" i="18"/>
  <c r="P43" i="18"/>
  <c r="N43" i="18"/>
  <c r="L43" i="18"/>
  <c r="J43" i="18"/>
  <c r="H43" i="18"/>
  <c r="T13" i="18"/>
  <c r="R13" i="18"/>
  <c r="P13" i="18"/>
  <c r="N13" i="18"/>
  <c r="L13" i="18"/>
  <c r="J13" i="18"/>
  <c r="H13" i="18"/>
  <c r="T7" i="18"/>
  <c r="R7" i="18"/>
  <c r="P7" i="18"/>
  <c r="N7" i="18"/>
  <c r="L7" i="18"/>
  <c r="J7" i="18"/>
  <c r="H7" i="18"/>
  <c r="T15" i="18"/>
  <c r="R15" i="18"/>
  <c r="P15" i="18"/>
  <c r="N15" i="18"/>
  <c r="L15" i="18"/>
  <c r="J15" i="18"/>
  <c r="H15" i="18"/>
  <c r="T33" i="18"/>
  <c r="R33" i="18"/>
  <c r="P33" i="18"/>
  <c r="N33" i="18"/>
  <c r="L33" i="18"/>
  <c r="J33" i="18"/>
  <c r="H33" i="18"/>
  <c r="T34" i="18"/>
  <c r="R34" i="18"/>
  <c r="P34" i="18"/>
  <c r="N34" i="18"/>
  <c r="L34" i="18"/>
  <c r="J34" i="18"/>
  <c r="H34" i="18"/>
  <c r="T23" i="18"/>
  <c r="R23" i="18"/>
  <c r="P23" i="18"/>
  <c r="N23" i="18"/>
  <c r="L23" i="18"/>
  <c r="J23" i="18"/>
  <c r="H23" i="18"/>
  <c r="T55" i="18"/>
  <c r="R55" i="18"/>
  <c r="P55" i="18"/>
  <c r="N55" i="18"/>
  <c r="L55" i="18"/>
  <c r="J55" i="18"/>
  <c r="H55" i="18"/>
  <c r="T54" i="18"/>
  <c r="R54" i="18"/>
  <c r="P54" i="18"/>
  <c r="N54" i="18"/>
  <c r="L54" i="18"/>
  <c r="J54" i="18"/>
  <c r="H54" i="18"/>
  <c r="T14" i="18"/>
  <c r="R14" i="18"/>
  <c r="P14" i="18"/>
  <c r="N14" i="18"/>
  <c r="L14" i="18"/>
  <c r="J14" i="18"/>
  <c r="H14" i="18"/>
  <c r="T37" i="18"/>
  <c r="R37" i="18"/>
  <c r="P37" i="18"/>
  <c r="N37" i="18"/>
  <c r="L37" i="18"/>
  <c r="J37" i="18"/>
  <c r="H37" i="18"/>
  <c r="T32" i="18"/>
  <c r="R32" i="18"/>
  <c r="P32" i="18"/>
  <c r="N32" i="18"/>
  <c r="L32" i="18"/>
  <c r="J32" i="18"/>
  <c r="H32" i="18"/>
  <c r="T21" i="18"/>
  <c r="R21" i="18"/>
  <c r="P21" i="18"/>
  <c r="N21" i="18"/>
  <c r="L21" i="18"/>
  <c r="J21" i="18"/>
  <c r="H21" i="18"/>
  <c r="T16" i="18"/>
  <c r="R16" i="18"/>
  <c r="P16" i="18"/>
  <c r="N16" i="18"/>
  <c r="L16" i="18"/>
  <c r="J16" i="18"/>
  <c r="H16" i="18"/>
  <c r="T8" i="18"/>
  <c r="R8" i="18"/>
  <c r="P8" i="18"/>
  <c r="N8" i="18"/>
  <c r="L8" i="18"/>
  <c r="J8" i="18"/>
  <c r="H8" i="18"/>
  <c r="U53" i="18"/>
  <c r="T53" i="18"/>
  <c r="S53" i="18"/>
  <c r="R53" i="18"/>
  <c r="Q53" i="18"/>
  <c r="P53" i="18"/>
  <c r="O53" i="18"/>
  <c r="N53" i="18"/>
  <c r="M53" i="18"/>
  <c r="L53" i="18"/>
  <c r="K53" i="18"/>
  <c r="J53" i="18"/>
  <c r="I53" i="18"/>
  <c r="H53" i="18"/>
  <c r="T52" i="18"/>
  <c r="R52" i="18"/>
  <c r="P52" i="18"/>
  <c r="N52" i="18"/>
  <c r="L52" i="18"/>
  <c r="J52" i="18"/>
  <c r="H52" i="18"/>
  <c r="T38" i="18"/>
  <c r="R38" i="18"/>
  <c r="P38" i="18"/>
  <c r="N38" i="18"/>
  <c r="L38" i="18"/>
  <c r="J38" i="18"/>
  <c r="H38" i="18"/>
  <c r="T12" i="18"/>
  <c r="R12" i="18"/>
  <c r="P12" i="18"/>
  <c r="N12" i="18"/>
  <c r="L12" i="18"/>
  <c r="J12" i="18"/>
  <c r="H12" i="18"/>
  <c r="T29" i="18"/>
  <c r="R29" i="18"/>
  <c r="P29" i="18"/>
  <c r="N29" i="18"/>
  <c r="L29" i="18"/>
  <c r="J29" i="18"/>
  <c r="H29" i="18"/>
  <c r="T24" i="18"/>
  <c r="R24" i="18"/>
  <c r="P24" i="18"/>
  <c r="N24" i="18"/>
  <c r="L24" i="18"/>
  <c r="J24" i="18"/>
  <c r="H24" i="18"/>
  <c r="T31" i="18"/>
  <c r="R31" i="18"/>
  <c r="P31" i="18"/>
  <c r="N31" i="18"/>
  <c r="L31" i="18"/>
  <c r="J31" i="18"/>
  <c r="H31" i="18"/>
  <c r="T19" i="18"/>
  <c r="R19" i="18"/>
  <c r="P19" i="18"/>
  <c r="N19" i="18"/>
  <c r="L19" i="18"/>
  <c r="J19" i="18"/>
  <c r="H19" i="18"/>
  <c r="U51" i="18"/>
  <c r="T51" i="18"/>
  <c r="S51" i="18"/>
  <c r="R51" i="18"/>
  <c r="Q51" i="18"/>
  <c r="P51" i="18"/>
  <c r="O51" i="18"/>
  <c r="N51" i="18"/>
  <c r="M51" i="18"/>
  <c r="L51" i="18"/>
  <c r="K51" i="18"/>
  <c r="J51" i="18"/>
  <c r="I51" i="18"/>
  <c r="H51" i="18"/>
  <c r="T41" i="18"/>
  <c r="R41" i="18"/>
  <c r="P41" i="18"/>
  <c r="N41" i="18"/>
  <c r="L41" i="18"/>
  <c r="J41" i="18"/>
  <c r="H41" i="18"/>
  <c r="U50" i="18"/>
  <c r="T50" i="18"/>
  <c r="S50" i="18"/>
  <c r="R50" i="18"/>
  <c r="Q50" i="18"/>
  <c r="P50" i="18"/>
  <c r="O50" i="18"/>
  <c r="N50" i="18"/>
  <c r="M50" i="18"/>
  <c r="L50" i="18"/>
  <c r="K50" i="18"/>
  <c r="J50" i="18"/>
  <c r="I50" i="18"/>
  <c r="H50" i="18"/>
  <c r="T49" i="18"/>
  <c r="R49" i="18"/>
  <c r="P49" i="18"/>
  <c r="N49" i="18"/>
  <c r="L49" i="18"/>
  <c r="J49" i="18"/>
  <c r="H49" i="18"/>
  <c r="T17" i="18"/>
  <c r="R17" i="18"/>
  <c r="P17" i="18"/>
  <c r="N17" i="18"/>
  <c r="L17" i="18"/>
  <c r="J17" i="18"/>
  <c r="H17" i="18"/>
  <c r="T48" i="18"/>
  <c r="R48" i="18"/>
  <c r="P48" i="18"/>
  <c r="N48" i="18"/>
  <c r="L48" i="18"/>
  <c r="J48" i="18"/>
  <c r="H48" i="18"/>
  <c r="T27" i="18"/>
  <c r="R27" i="18"/>
  <c r="P27" i="18"/>
  <c r="N27" i="18"/>
  <c r="L27" i="18"/>
  <c r="J27" i="18"/>
  <c r="H27" i="18"/>
  <c r="T28" i="18"/>
  <c r="R28" i="18"/>
  <c r="P28" i="18"/>
  <c r="N28" i="18"/>
  <c r="L28" i="18"/>
  <c r="J28" i="18"/>
  <c r="H28" i="18"/>
  <c r="T18" i="18"/>
  <c r="R18" i="18"/>
  <c r="P18" i="18"/>
  <c r="N18" i="18"/>
  <c r="L18" i="18"/>
  <c r="J18" i="18"/>
  <c r="H18" i="18"/>
  <c r="T47" i="18"/>
  <c r="R47" i="18"/>
  <c r="P47" i="18"/>
  <c r="N47" i="18"/>
  <c r="L47" i="18"/>
  <c r="J47" i="18"/>
  <c r="H47" i="18"/>
  <c r="T46" i="18"/>
  <c r="R46" i="18"/>
  <c r="P46" i="18"/>
  <c r="N46" i="18"/>
  <c r="L46" i="18"/>
  <c r="J46" i="18"/>
  <c r="H46" i="18"/>
  <c r="T6" i="18"/>
  <c r="R6" i="18"/>
  <c r="P6" i="18"/>
  <c r="N6" i="18"/>
  <c r="L6" i="18"/>
  <c r="J6" i="18"/>
  <c r="H6" i="18"/>
  <c r="T45" i="18"/>
  <c r="R45" i="18"/>
  <c r="P45" i="18"/>
  <c r="N45" i="18"/>
  <c r="L45" i="18"/>
  <c r="J45" i="18"/>
  <c r="H45" i="18"/>
  <c r="T26" i="18"/>
  <c r="R26" i="18"/>
  <c r="P26" i="18"/>
  <c r="N26" i="18"/>
  <c r="L26" i="18"/>
  <c r="J26" i="18"/>
  <c r="H26" i="18"/>
  <c r="T3" i="18"/>
  <c r="R3" i="18"/>
  <c r="P3" i="18"/>
  <c r="N3" i="18"/>
  <c r="L3" i="18"/>
  <c r="H3" i="18"/>
  <c r="T11" i="18"/>
  <c r="R11" i="18"/>
  <c r="P11" i="18"/>
  <c r="N11" i="18"/>
  <c r="L11" i="18"/>
  <c r="H11" i="18"/>
  <c r="T42" i="18"/>
  <c r="R42" i="18"/>
  <c r="P42" i="18"/>
  <c r="N42" i="18"/>
  <c r="L42" i="18"/>
  <c r="J42" i="18"/>
  <c r="H42" i="18"/>
  <c r="T44" i="18"/>
  <c r="R44" i="18"/>
  <c r="P44" i="18"/>
  <c r="N44" i="18"/>
  <c r="L44" i="18"/>
  <c r="J44" i="18"/>
  <c r="H44" i="18"/>
  <c r="T22" i="18"/>
  <c r="J22" i="18"/>
  <c r="AN46" i="19"/>
  <c r="AO46" i="19"/>
  <c r="AP46" i="19"/>
  <c r="AQ46" i="19"/>
  <c r="AR46" i="19"/>
  <c r="AS46" i="19"/>
  <c r="AT46" i="19"/>
  <c r="AU46" i="19"/>
  <c r="AV46" i="19"/>
  <c r="AW46" i="19"/>
  <c r="AX46" i="19"/>
  <c r="AY46" i="19"/>
  <c r="AZ46" i="19"/>
  <c r="BA46" i="19"/>
  <c r="BB46" i="19"/>
  <c r="BC46" i="19"/>
  <c r="BD46" i="19"/>
  <c r="BE46" i="19"/>
  <c r="BF46" i="19"/>
  <c r="BG46" i="19"/>
  <c r="BH46" i="19"/>
  <c r="BI46" i="19"/>
  <c r="BJ46" i="19"/>
  <c r="BK46" i="19"/>
  <c r="BL46" i="19"/>
  <c r="BM46" i="19"/>
  <c r="BN46" i="19"/>
  <c r="BP46" i="19"/>
  <c r="AN41" i="19"/>
  <c r="AP41" i="19"/>
  <c r="AR41" i="19"/>
  <c r="AT41" i="19"/>
  <c r="AV41" i="19"/>
  <c r="AX41" i="19"/>
  <c r="AZ41" i="19"/>
  <c r="BB41" i="19"/>
  <c r="BD41" i="19"/>
  <c r="BF41" i="19"/>
  <c r="BH41" i="19"/>
  <c r="BJ41" i="19"/>
  <c r="BL41" i="19"/>
  <c r="BN41" i="19"/>
  <c r="BP41" i="19"/>
  <c r="AN44" i="19"/>
  <c r="AP44" i="19"/>
  <c r="AR44" i="19"/>
  <c r="AT44" i="19"/>
  <c r="AV44" i="19"/>
  <c r="AX44" i="19"/>
  <c r="AZ44" i="19"/>
  <c r="BB44" i="19"/>
  <c r="BD44" i="19"/>
  <c r="BF44" i="19"/>
  <c r="BH44" i="19"/>
  <c r="BJ44" i="19"/>
  <c r="BL44" i="19"/>
  <c r="BN44" i="19"/>
  <c r="BP44" i="19"/>
  <c r="AN47" i="19"/>
  <c r="AO47" i="19"/>
  <c r="AP47" i="19"/>
  <c r="AQ47" i="19"/>
  <c r="AR47" i="19"/>
  <c r="AS47" i="19"/>
  <c r="AT47" i="19"/>
  <c r="AU47" i="19"/>
  <c r="AV47" i="19"/>
  <c r="AW47" i="19"/>
  <c r="AX47" i="19"/>
  <c r="AY47" i="19"/>
  <c r="AZ47" i="19"/>
  <c r="BA47" i="19"/>
  <c r="BB47" i="19"/>
  <c r="BC47" i="19"/>
  <c r="BD47" i="19"/>
  <c r="BE47" i="19"/>
  <c r="BF47" i="19"/>
  <c r="BG47" i="19"/>
  <c r="BH47" i="19"/>
  <c r="BI47" i="19"/>
  <c r="BJ47" i="19"/>
  <c r="BK47" i="19"/>
  <c r="BL47" i="19"/>
  <c r="BM47" i="19"/>
  <c r="BN47" i="19"/>
  <c r="BP47" i="19"/>
  <c r="AN37" i="19"/>
  <c r="AP37" i="19"/>
  <c r="AR37" i="19"/>
  <c r="AT37" i="19"/>
  <c r="AV37" i="19"/>
  <c r="AX37" i="19"/>
  <c r="AZ37" i="19"/>
  <c r="BB37" i="19"/>
  <c r="BD37" i="19"/>
  <c r="BF37" i="19"/>
  <c r="BH37" i="19"/>
  <c r="BJ37" i="19"/>
  <c r="BL37" i="19"/>
  <c r="BN37" i="19"/>
  <c r="BP37" i="19"/>
  <c r="AN48" i="19"/>
  <c r="AP48" i="19"/>
  <c r="AR48" i="19"/>
  <c r="AT48" i="19"/>
  <c r="AV48" i="19"/>
  <c r="AX48" i="19"/>
  <c r="AZ48" i="19"/>
  <c r="BB48" i="19"/>
  <c r="BD48" i="19"/>
  <c r="BF48" i="19"/>
  <c r="BH48" i="19"/>
  <c r="BJ48" i="19"/>
  <c r="BL48" i="19"/>
  <c r="BN48" i="19"/>
  <c r="BP48" i="19"/>
  <c r="AN20" i="19"/>
  <c r="AP20" i="19"/>
  <c r="AR20" i="19"/>
  <c r="AT20" i="19"/>
  <c r="AV20" i="19"/>
  <c r="AX20" i="19"/>
  <c r="AZ20" i="19"/>
  <c r="BB20" i="19"/>
  <c r="BD20" i="19"/>
  <c r="BF20" i="19"/>
  <c r="BH20" i="19"/>
  <c r="BJ20" i="19"/>
  <c r="BL20" i="19"/>
  <c r="BN20" i="19"/>
  <c r="BP20" i="19"/>
  <c r="AN28" i="19"/>
  <c r="AP28" i="19"/>
  <c r="AR28" i="19"/>
  <c r="AT28" i="19"/>
  <c r="AV28" i="19"/>
  <c r="AX28" i="19"/>
  <c r="AZ28" i="19"/>
  <c r="BB28" i="19"/>
  <c r="BD28" i="19"/>
  <c r="BF28" i="19"/>
  <c r="BH28" i="19"/>
  <c r="BJ28" i="19"/>
  <c r="BL28" i="19"/>
  <c r="BN28" i="19"/>
  <c r="BP28" i="19"/>
  <c r="AN29" i="19"/>
  <c r="AP29" i="19"/>
  <c r="AR29" i="19"/>
  <c r="AT29" i="19"/>
  <c r="AV29" i="19"/>
  <c r="AX29" i="19"/>
  <c r="AZ29" i="19"/>
  <c r="BB29" i="19"/>
  <c r="BD29" i="19"/>
  <c r="BF29" i="19"/>
  <c r="BH29" i="19"/>
  <c r="BJ29" i="19"/>
  <c r="BL29" i="19"/>
  <c r="BN29" i="19"/>
  <c r="BP29" i="19"/>
  <c r="AN21" i="19"/>
  <c r="AP21" i="19"/>
  <c r="AR21" i="19"/>
  <c r="AT21" i="19"/>
  <c r="AV21" i="19"/>
  <c r="AX21" i="19"/>
  <c r="AZ21" i="19"/>
  <c r="BB21" i="19"/>
  <c r="BD21" i="19"/>
  <c r="BF21" i="19"/>
  <c r="BH21" i="19"/>
  <c r="BJ21" i="19"/>
  <c r="BL21" i="19"/>
  <c r="BN21" i="19"/>
  <c r="BP21" i="19"/>
  <c r="AN4" i="19"/>
  <c r="AP4" i="19"/>
  <c r="AR4" i="19"/>
  <c r="AT4" i="19"/>
  <c r="AV4" i="19"/>
  <c r="AX4" i="19"/>
  <c r="AZ4" i="19"/>
  <c r="BB4" i="19"/>
  <c r="BD4" i="19"/>
  <c r="BF4" i="19"/>
  <c r="BH4" i="19"/>
  <c r="BJ4" i="19"/>
  <c r="BL4" i="19"/>
  <c r="BN4" i="19"/>
  <c r="BP4" i="19"/>
  <c r="AN13" i="19"/>
  <c r="AP13" i="19"/>
  <c r="AR13" i="19"/>
  <c r="AT13" i="19"/>
  <c r="AV13" i="19"/>
  <c r="AX13" i="19"/>
  <c r="AZ13" i="19"/>
  <c r="BB13" i="19"/>
  <c r="BD13" i="19"/>
  <c r="BF13" i="19"/>
  <c r="BH13" i="19"/>
  <c r="BJ13" i="19"/>
  <c r="BL13" i="19"/>
  <c r="BN13" i="19"/>
  <c r="BP13" i="19"/>
  <c r="AN17" i="19"/>
  <c r="AP17" i="19"/>
  <c r="AR17" i="19"/>
  <c r="AT17" i="19"/>
  <c r="AV17" i="19"/>
  <c r="AX17" i="19"/>
  <c r="AZ17" i="19"/>
  <c r="BB17" i="19"/>
  <c r="BD17" i="19"/>
  <c r="BF17" i="19"/>
  <c r="BH17" i="19"/>
  <c r="BJ17" i="19"/>
  <c r="BL17" i="19"/>
  <c r="BN17" i="19"/>
  <c r="BP17" i="19"/>
  <c r="AN32" i="19"/>
  <c r="AP32" i="19"/>
  <c r="AR32" i="19"/>
  <c r="AT32" i="19"/>
  <c r="AV32" i="19"/>
  <c r="AX32" i="19"/>
  <c r="AZ32" i="19"/>
  <c r="BB32" i="19"/>
  <c r="BD32" i="19"/>
  <c r="BF32" i="19"/>
  <c r="BH32" i="19"/>
  <c r="BJ32" i="19"/>
  <c r="BL32" i="19"/>
  <c r="BN32" i="19"/>
  <c r="BP32" i="19"/>
  <c r="AN49" i="19"/>
  <c r="AO49" i="19"/>
  <c r="AP49" i="19"/>
  <c r="AQ49" i="19"/>
  <c r="AR49" i="19"/>
  <c r="AS49" i="19"/>
  <c r="AT49" i="19"/>
  <c r="AU49" i="19"/>
  <c r="AV49" i="19"/>
  <c r="AW49" i="19"/>
  <c r="AX49" i="19"/>
  <c r="AY49" i="19"/>
  <c r="AZ49" i="19"/>
  <c r="BA49" i="19"/>
  <c r="BB49" i="19"/>
  <c r="BC49" i="19"/>
  <c r="BD49" i="19"/>
  <c r="BE49" i="19"/>
  <c r="BF49" i="19"/>
  <c r="BG49" i="19"/>
  <c r="BH49" i="19"/>
  <c r="BI49" i="19"/>
  <c r="BJ49" i="19"/>
  <c r="BK49" i="19"/>
  <c r="BL49" i="19"/>
  <c r="BM49" i="19"/>
  <c r="BN49" i="19"/>
  <c r="BP49" i="19"/>
  <c r="AN34" i="19"/>
  <c r="AP34" i="19"/>
  <c r="AR34" i="19"/>
  <c r="AT34" i="19"/>
  <c r="AV34" i="19"/>
  <c r="AX34" i="19"/>
  <c r="AZ34" i="19"/>
  <c r="BB34" i="19"/>
  <c r="BD34" i="19"/>
  <c r="BF34" i="19"/>
  <c r="BH34" i="19"/>
  <c r="BJ34" i="19"/>
  <c r="BL34" i="19"/>
  <c r="BN34" i="19"/>
  <c r="BP34" i="19"/>
  <c r="AN50" i="19"/>
  <c r="AO50" i="19"/>
  <c r="AP50" i="19"/>
  <c r="AQ50" i="19"/>
  <c r="AR50" i="19"/>
  <c r="AS50" i="19"/>
  <c r="AT50" i="19"/>
  <c r="AU50" i="19"/>
  <c r="AV50" i="19"/>
  <c r="AW50" i="19"/>
  <c r="AX50" i="19"/>
  <c r="AY50" i="19"/>
  <c r="AZ50" i="19"/>
  <c r="BA50" i="19"/>
  <c r="BB50" i="19"/>
  <c r="BC50" i="19"/>
  <c r="BD50" i="19"/>
  <c r="BE50" i="19"/>
  <c r="BF50" i="19"/>
  <c r="BG50" i="19"/>
  <c r="BH50" i="19"/>
  <c r="BI50" i="19"/>
  <c r="BJ50" i="19"/>
  <c r="BK50" i="19"/>
  <c r="BL50" i="19"/>
  <c r="BM50" i="19"/>
  <c r="BN50" i="19"/>
  <c r="BP50" i="19"/>
  <c r="AN19" i="19"/>
  <c r="AP19" i="19"/>
  <c r="AR19" i="19"/>
  <c r="AT19" i="19"/>
  <c r="AV19" i="19"/>
  <c r="AX19" i="19"/>
  <c r="AZ19" i="19"/>
  <c r="BB19" i="19"/>
  <c r="BD19" i="19"/>
  <c r="BF19" i="19"/>
  <c r="BH19" i="19"/>
  <c r="BJ19" i="19"/>
  <c r="BL19" i="19"/>
  <c r="BN19" i="19"/>
  <c r="BP19" i="19"/>
  <c r="AN25" i="19"/>
  <c r="AP25" i="19"/>
  <c r="AR25" i="19"/>
  <c r="AT25" i="19"/>
  <c r="AV25" i="19"/>
  <c r="AX25" i="19"/>
  <c r="AZ25" i="19"/>
  <c r="BB25" i="19"/>
  <c r="BD25" i="19"/>
  <c r="BF25" i="19"/>
  <c r="BH25" i="19"/>
  <c r="BJ25" i="19"/>
  <c r="BL25" i="19"/>
  <c r="BN25" i="19"/>
  <c r="BP25" i="19"/>
  <c r="AN9" i="19"/>
  <c r="AP9" i="19"/>
  <c r="AR9" i="19"/>
  <c r="AT9" i="19"/>
  <c r="AV9" i="19"/>
  <c r="AX9" i="19"/>
  <c r="AZ9" i="19"/>
  <c r="BB9" i="19"/>
  <c r="BD9" i="19"/>
  <c r="BF9" i="19"/>
  <c r="BH9" i="19"/>
  <c r="BJ9" i="19"/>
  <c r="BL9" i="19"/>
  <c r="BN9" i="19"/>
  <c r="BP9" i="19"/>
  <c r="AN51" i="19"/>
  <c r="AO51" i="19"/>
  <c r="AP51" i="19"/>
  <c r="AQ51" i="19"/>
  <c r="AR51" i="19"/>
  <c r="AS51" i="19"/>
  <c r="AT51" i="19"/>
  <c r="AU51" i="19"/>
  <c r="AV51" i="19"/>
  <c r="AW51" i="19"/>
  <c r="AX51" i="19"/>
  <c r="AY51" i="19"/>
  <c r="AZ51" i="19"/>
  <c r="BA51" i="19"/>
  <c r="BB51" i="19"/>
  <c r="BC51" i="19"/>
  <c r="BD51" i="19"/>
  <c r="BE51" i="19"/>
  <c r="BF51" i="19"/>
  <c r="BG51" i="19"/>
  <c r="BH51" i="19"/>
  <c r="BI51" i="19"/>
  <c r="BJ51" i="19"/>
  <c r="BK51" i="19"/>
  <c r="BL51" i="19"/>
  <c r="BM51" i="19"/>
  <c r="BN51" i="19"/>
  <c r="BP51" i="19"/>
  <c r="AN18" i="19"/>
  <c r="AP18" i="19"/>
  <c r="AR18" i="19"/>
  <c r="AT18" i="19"/>
  <c r="AV18" i="19"/>
  <c r="AX18" i="19"/>
  <c r="AZ18" i="19"/>
  <c r="BB18" i="19"/>
  <c r="BD18" i="19"/>
  <c r="BF18" i="19"/>
  <c r="BH18" i="19"/>
  <c r="BJ18" i="19"/>
  <c r="BL18" i="19"/>
  <c r="BN18" i="19"/>
  <c r="BP18" i="19"/>
  <c r="AN52" i="19"/>
  <c r="AP52" i="19"/>
  <c r="AR52" i="19"/>
  <c r="AT52" i="19"/>
  <c r="AV52" i="19"/>
  <c r="AX52" i="19"/>
  <c r="AZ52" i="19"/>
  <c r="BB52" i="19"/>
  <c r="BD52" i="19"/>
  <c r="BF52" i="19"/>
  <c r="BH52" i="19"/>
  <c r="BJ52" i="19"/>
  <c r="BL52" i="19"/>
  <c r="BN52" i="19"/>
  <c r="BP52" i="19"/>
  <c r="AN11" i="19"/>
  <c r="AP11" i="19"/>
  <c r="AR11" i="19"/>
  <c r="AT11" i="19"/>
  <c r="AV11" i="19"/>
  <c r="AX11" i="19"/>
  <c r="AZ11" i="19"/>
  <c r="BB11" i="19"/>
  <c r="BD11" i="19"/>
  <c r="BF11" i="19"/>
  <c r="BH11" i="19"/>
  <c r="BJ11" i="19"/>
  <c r="BL11" i="19"/>
  <c r="BN11" i="19"/>
  <c r="BP11" i="19"/>
  <c r="AN8" i="19"/>
  <c r="AP8" i="19"/>
  <c r="AR8" i="19"/>
  <c r="AT8" i="19"/>
  <c r="AV8" i="19"/>
  <c r="AX8" i="19"/>
  <c r="AZ8" i="19"/>
  <c r="BB8" i="19"/>
  <c r="BD8" i="19"/>
  <c r="BF8" i="19"/>
  <c r="BH8" i="19"/>
  <c r="BJ8" i="19"/>
  <c r="BL8" i="19"/>
  <c r="BN8" i="19"/>
  <c r="BP8" i="19"/>
  <c r="AN53" i="19"/>
  <c r="AP53" i="19"/>
  <c r="AR53" i="19"/>
  <c r="AT53" i="19"/>
  <c r="AV53" i="19"/>
  <c r="AX53" i="19"/>
  <c r="AZ53" i="19"/>
  <c r="BB53" i="19"/>
  <c r="BD53" i="19"/>
  <c r="BF53" i="19"/>
  <c r="BH53" i="19"/>
  <c r="BJ53" i="19"/>
  <c r="BL53" i="19"/>
  <c r="BN53" i="19"/>
  <c r="BP53" i="19"/>
  <c r="AN54" i="19"/>
  <c r="AP54" i="19"/>
  <c r="AR54" i="19"/>
  <c r="AT54" i="19"/>
  <c r="AV54" i="19"/>
  <c r="AX54" i="19"/>
  <c r="AZ54" i="19"/>
  <c r="BB54" i="19"/>
  <c r="BD54" i="19"/>
  <c r="BF54" i="19"/>
  <c r="BH54" i="19"/>
  <c r="BJ54" i="19"/>
  <c r="BL54" i="19"/>
  <c r="BN54" i="19"/>
  <c r="BP54" i="19"/>
  <c r="AN55" i="19"/>
  <c r="AO55" i="19"/>
  <c r="AP55" i="19"/>
  <c r="AQ55" i="19"/>
  <c r="AR55" i="19"/>
  <c r="AS55" i="19"/>
  <c r="AT55" i="19"/>
  <c r="AU55" i="19"/>
  <c r="AV55" i="19"/>
  <c r="AW55" i="19"/>
  <c r="AX55" i="19"/>
  <c r="AY55" i="19"/>
  <c r="AZ55" i="19"/>
  <c r="BA55" i="19"/>
  <c r="BB55" i="19"/>
  <c r="BC55" i="19"/>
  <c r="BD55" i="19"/>
  <c r="BE55" i="19"/>
  <c r="BF55" i="19"/>
  <c r="BG55" i="19"/>
  <c r="BH55" i="19"/>
  <c r="BI55" i="19"/>
  <c r="BJ55" i="19"/>
  <c r="BK55" i="19"/>
  <c r="BL55" i="19"/>
  <c r="BM55" i="19"/>
  <c r="BN55" i="19"/>
  <c r="BP55" i="19"/>
  <c r="AN30" i="19"/>
  <c r="AP30" i="19"/>
  <c r="AR30" i="19"/>
  <c r="AT30" i="19"/>
  <c r="AV30" i="19"/>
  <c r="AX30" i="19"/>
  <c r="AZ30" i="19"/>
  <c r="BB30" i="19"/>
  <c r="BD30" i="19"/>
  <c r="BF30" i="19"/>
  <c r="BH30" i="19"/>
  <c r="BJ30" i="19"/>
  <c r="BL30" i="19"/>
  <c r="BN30" i="19"/>
  <c r="BP30" i="19"/>
  <c r="AN10" i="19"/>
  <c r="AP10" i="19"/>
  <c r="AR10" i="19"/>
  <c r="AT10" i="19"/>
  <c r="AV10" i="19"/>
  <c r="AX10" i="19"/>
  <c r="AZ10" i="19"/>
  <c r="BB10" i="19"/>
  <c r="BD10" i="19"/>
  <c r="BF10" i="19"/>
  <c r="BH10" i="19"/>
  <c r="BJ10" i="19"/>
  <c r="BL10" i="19"/>
  <c r="BN10" i="19"/>
  <c r="BP10" i="19"/>
  <c r="V46" i="19"/>
  <c r="W46" i="19"/>
  <c r="X46" i="19"/>
  <c r="Y46" i="19"/>
  <c r="Z46" i="19"/>
  <c r="AA46" i="19"/>
  <c r="AB46" i="19"/>
  <c r="AC46" i="19"/>
  <c r="AD46" i="19"/>
  <c r="AE46" i="19"/>
  <c r="AF46" i="19"/>
  <c r="AH46" i="19"/>
  <c r="AJ46" i="19"/>
  <c r="AL46" i="19"/>
  <c r="V41" i="19"/>
  <c r="X41" i="19"/>
  <c r="Z41" i="19"/>
  <c r="AB41" i="19"/>
  <c r="AD41" i="19"/>
  <c r="AF41" i="19"/>
  <c r="AH41" i="19"/>
  <c r="AJ41" i="19"/>
  <c r="AL41" i="19"/>
  <c r="V44" i="19"/>
  <c r="X44" i="19"/>
  <c r="Z44" i="19"/>
  <c r="AB44" i="19"/>
  <c r="AD44" i="19"/>
  <c r="AF44" i="19"/>
  <c r="AH44" i="19"/>
  <c r="AJ44" i="19"/>
  <c r="AL44" i="19"/>
  <c r="V47" i="19"/>
  <c r="W47" i="19"/>
  <c r="X47" i="19"/>
  <c r="Y47" i="19"/>
  <c r="Z47" i="19"/>
  <c r="AA47" i="19"/>
  <c r="AB47" i="19"/>
  <c r="AC47" i="19"/>
  <c r="AD47" i="19"/>
  <c r="AE47" i="19"/>
  <c r="AF47" i="19"/>
  <c r="AH47" i="19"/>
  <c r="AJ47" i="19"/>
  <c r="AL47" i="19"/>
  <c r="V37" i="19"/>
  <c r="X37" i="19"/>
  <c r="Z37" i="19"/>
  <c r="AB37" i="19"/>
  <c r="AD37" i="19"/>
  <c r="AF37" i="19"/>
  <c r="AH37" i="19"/>
  <c r="AJ37" i="19"/>
  <c r="AL37" i="19"/>
  <c r="V48" i="19"/>
  <c r="X48" i="19"/>
  <c r="Z48" i="19"/>
  <c r="AB48" i="19"/>
  <c r="AD48" i="19"/>
  <c r="AF48" i="19"/>
  <c r="AH48" i="19"/>
  <c r="AJ48" i="19"/>
  <c r="AL48" i="19"/>
  <c r="V20" i="19"/>
  <c r="X20" i="19"/>
  <c r="Z20" i="19"/>
  <c r="AB20" i="19"/>
  <c r="AD20" i="19"/>
  <c r="AF20" i="19"/>
  <c r="AH20" i="19"/>
  <c r="AJ20" i="19"/>
  <c r="AL20" i="19"/>
  <c r="V28" i="19"/>
  <c r="X28" i="19"/>
  <c r="Z28" i="19"/>
  <c r="AB28" i="19"/>
  <c r="AD28" i="19"/>
  <c r="AF28" i="19"/>
  <c r="AH28" i="19"/>
  <c r="AJ28" i="19"/>
  <c r="AL28" i="19"/>
  <c r="V29" i="19"/>
  <c r="X29" i="19"/>
  <c r="Z29" i="19"/>
  <c r="AB29" i="19"/>
  <c r="AD29" i="19"/>
  <c r="AF29" i="19"/>
  <c r="AH29" i="19"/>
  <c r="AJ29" i="19"/>
  <c r="AL29" i="19"/>
  <c r="V21" i="19"/>
  <c r="X21" i="19"/>
  <c r="Z21" i="19"/>
  <c r="AB21" i="19"/>
  <c r="AD21" i="19"/>
  <c r="AF21" i="19"/>
  <c r="AH21" i="19"/>
  <c r="AJ21" i="19"/>
  <c r="AL21" i="19"/>
  <c r="V4" i="19"/>
  <c r="X4" i="19"/>
  <c r="Z4" i="19"/>
  <c r="AB4" i="19"/>
  <c r="AD4" i="19"/>
  <c r="AF4" i="19"/>
  <c r="AH4" i="19"/>
  <c r="AJ4" i="19"/>
  <c r="AL4" i="19"/>
  <c r="V13" i="19"/>
  <c r="X13" i="19"/>
  <c r="Z13" i="19"/>
  <c r="AB13" i="19"/>
  <c r="AD13" i="19"/>
  <c r="AF13" i="19"/>
  <c r="AH13" i="19"/>
  <c r="AJ13" i="19"/>
  <c r="AL13" i="19"/>
  <c r="V17" i="19"/>
  <c r="X17" i="19"/>
  <c r="Z17" i="19"/>
  <c r="AB17" i="19"/>
  <c r="AD17" i="19"/>
  <c r="AF17" i="19"/>
  <c r="AH17" i="19"/>
  <c r="AJ17" i="19"/>
  <c r="AL17" i="19"/>
  <c r="V32" i="19"/>
  <c r="X32" i="19"/>
  <c r="Z32" i="19"/>
  <c r="AB32" i="19"/>
  <c r="AD32" i="19"/>
  <c r="AF32" i="19"/>
  <c r="AH32" i="19"/>
  <c r="AJ32" i="19"/>
  <c r="AL32" i="19"/>
  <c r="V49" i="19"/>
  <c r="W49" i="19"/>
  <c r="X49" i="19"/>
  <c r="Y49" i="19"/>
  <c r="Z49" i="19"/>
  <c r="AA49" i="19"/>
  <c r="AB49" i="19"/>
  <c r="AC49" i="19"/>
  <c r="AD49" i="19"/>
  <c r="AE49" i="19"/>
  <c r="AF49" i="19"/>
  <c r="AH49" i="19"/>
  <c r="AJ49" i="19"/>
  <c r="AL49" i="19"/>
  <c r="V34" i="19"/>
  <c r="X34" i="19"/>
  <c r="Z34" i="19"/>
  <c r="AB34" i="19"/>
  <c r="AD34" i="19"/>
  <c r="AF34" i="19"/>
  <c r="AH34" i="19"/>
  <c r="AJ34" i="19"/>
  <c r="AL34" i="19"/>
  <c r="V50" i="19"/>
  <c r="W50" i="19"/>
  <c r="X50" i="19"/>
  <c r="Y50" i="19"/>
  <c r="Z50" i="19"/>
  <c r="AA50" i="19"/>
  <c r="AB50" i="19"/>
  <c r="AC50" i="19"/>
  <c r="AD50" i="19"/>
  <c r="AE50" i="19"/>
  <c r="AF50" i="19"/>
  <c r="AH50" i="19"/>
  <c r="AJ50" i="19"/>
  <c r="AL50" i="19"/>
  <c r="V19" i="19"/>
  <c r="X19" i="19"/>
  <c r="Z19" i="19"/>
  <c r="AB19" i="19"/>
  <c r="AD19" i="19"/>
  <c r="AF19" i="19"/>
  <c r="AH19" i="19"/>
  <c r="AJ19" i="19"/>
  <c r="AL19" i="19"/>
  <c r="V25" i="19"/>
  <c r="X25" i="19"/>
  <c r="Z25" i="19"/>
  <c r="AB25" i="19"/>
  <c r="AD25" i="19"/>
  <c r="AF25" i="19"/>
  <c r="AH25" i="19"/>
  <c r="AJ25" i="19"/>
  <c r="AL25" i="19"/>
  <c r="V9" i="19"/>
  <c r="X9" i="19"/>
  <c r="Z9" i="19"/>
  <c r="AB9" i="19"/>
  <c r="AD9" i="19"/>
  <c r="AF9" i="19"/>
  <c r="AH9" i="19"/>
  <c r="AJ9" i="19"/>
  <c r="AL9" i="19"/>
  <c r="V51" i="19"/>
  <c r="W51" i="19"/>
  <c r="X51" i="19"/>
  <c r="Y51" i="19"/>
  <c r="Z51" i="19"/>
  <c r="AA51" i="19"/>
  <c r="AB51" i="19"/>
  <c r="AC51" i="19"/>
  <c r="AD51" i="19"/>
  <c r="AE51" i="19"/>
  <c r="AF51" i="19"/>
  <c r="AH51" i="19"/>
  <c r="AJ51" i="19"/>
  <c r="AL51" i="19"/>
  <c r="V18" i="19"/>
  <c r="X18" i="19"/>
  <c r="Z18" i="19"/>
  <c r="AB18" i="19"/>
  <c r="AD18" i="19"/>
  <c r="AF18" i="19"/>
  <c r="AH18" i="19"/>
  <c r="AJ18" i="19"/>
  <c r="AL18" i="19"/>
  <c r="V52" i="19"/>
  <c r="X52" i="19"/>
  <c r="Z52" i="19"/>
  <c r="AB52" i="19"/>
  <c r="AD52" i="19"/>
  <c r="AF52" i="19"/>
  <c r="AH52" i="19"/>
  <c r="AJ52" i="19"/>
  <c r="AL52" i="19"/>
  <c r="V11" i="19"/>
  <c r="X11" i="19"/>
  <c r="Z11" i="19"/>
  <c r="AB11" i="19"/>
  <c r="AD11" i="19"/>
  <c r="AF11" i="19"/>
  <c r="AH11" i="19"/>
  <c r="AJ11" i="19"/>
  <c r="AL11" i="19"/>
  <c r="V8" i="19"/>
  <c r="X8" i="19"/>
  <c r="Z8" i="19"/>
  <c r="AB8" i="19"/>
  <c r="AD8" i="19"/>
  <c r="AF8" i="19"/>
  <c r="AH8" i="19"/>
  <c r="AJ8" i="19"/>
  <c r="AL8" i="19"/>
  <c r="V53" i="19"/>
  <c r="X53" i="19"/>
  <c r="Z53" i="19"/>
  <c r="AB53" i="19"/>
  <c r="AD53" i="19"/>
  <c r="AF53" i="19"/>
  <c r="AH53" i="19"/>
  <c r="AJ53" i="19"/>
  <c r="AL53" i="19"/>
  <c r="V54" i="19"/>
  <c r="X54" i="19"/>
  <c r="Z54" i="19"/>
  <c r="AB54" i="19"/>
  <c r="AD54" i="19"/>
  <c r="AF54" i="19"/>
  <c r="AH54" i="19"/>
  <c r="AJ54" i="19"/>
  <c r="AL54" i="19"/>
  <c r="V55" i="19"/>
  <c r="W55" i="19"/>
  <c r="X55" i="19"/>
  <c r="Y55" i="19"/>
  <c r="Z55" i="19"/>
  <c r="AA55" i="19"/>
  <c r="AB55" i="19"/>
  <c r="AC55" i="19"/>
  <c r="AD55" i="19"/>
  <c r="AE55" i="19"/>
  <c r="AF55" i="19"/>
  <c r="AH55" i="19"/>
  <c r="AJ55" i="19"/>
  <c r="AL55" i="19"/>
  <c r="V30" i="19"/>
  <c r="X30" i="19"/>
  <c r="Z30" i="19"/>
  <c r="AB30" i="19"/>
  <c r="AD30" i="19"/>
  <c r="AF30" i="19"/>
  <c r="AH30" i="19"/>
  <c r="AJ30" i="19"/>
  <c r="AL30" i="19"/>
  <c r="V10" i="19"/>
  <c r="X10" i="19"/>
  <c r="Z10" i="19"/>
  <c r="AB10" i="19"/>
  <c r="AD10" i="19"/>
  <c r="AF10" i="19"/>
  <c r="AH10" i="19"/>
  <c r="AJ10" i="19"/>
  <c r="AL10" i="19"/>
  <c r="H48" i="19"/>
  <c r="J48" i="19"/>
  <c r="L48" i="19"/>
  <c r="N48" i="19"/>
  <c r="P48" i="19"/>
  <c r="R48" i="19"/>
  <c r="T48" i="19"/>
  <c r="H20" i="19"/>
  <c r="J20" i="19"/>
  <c r="L20" i="19"/>
  <c r="N20" i="19"/>
  <c r="P20" i="19"/>
  <c r="R20" i="19"/>
  <c r="T20" i="19"/>
  <c r="H28" i="19"/>
  <c r="J28" i="19"/>
  <c r="L28" i="19"/>
  <c r="N28" i="19"/>
  <c r="P28" i="19"/>
  <c r="R28" i="19"/>
  <c r="T28" i="19"/>
  <c r="H29" i="19"/>
  <c r="J29" i="19"/>
  <c r="L29" i="19"/>
  <c r="N29" i="19"/>
  <c r="P29" i="19"/>
  <c r="R29" i="19"/>
  <c r="T29" i="19"/>
  <c r="H21" i="19"/>
  <c r="J21" i="19"/>
  <c r="L21" i="19"/>
  <c r="N21" i="19"/>
  <c r="P21" i="19"/>
  <c r="R21" i="19"/>
  <c r="T21" i="19"/>
  <c r="H4" i="19"/>
  <c r="J4" i="19"/>
  <c r="L4" i="19"/>
  <c r="N4" i="19"/>
  <c r="P4" i="19"/>
  <c r="R4" i="19"/>
  <c r="T4" i="19"/>
  <c r="H13" i="19"/>
  <c r="J13" i="19"/>
  <c r="L13" i="19"/>
  <c r="N13" i="19"/>
  <c r="P13" i="19"/>
  <c r="R13" i="19"/>
  <c r="T13" i="19"/>
  <c r="H17" i="19"/>
  <c r="J17" i="19"/>
  <c r="L17" i="19"/>
  <c r="N17" i="19"/>
  <c r="P17" i="19"/>
  <c r="R17" i="19"/>
  <c r="T17" i="19"/>
  <c r="H32" i="19"/>
  <c r="J32" i="19"/>
  <c r="L32" i="19"/>
  <c r="N32" i="19"/>
  <c r="P32" i="19"/>
  <c r="R32" i="19"/>
  <c r="T32" i="19"/>
  <c r="H49" i="19"/>
  <c r="I49" i="19"/>
  <c r="J49" i="19"/>
  <c r="K49" i="19"/>
  <c r="L49" i="19"/>
  <c r="M49" i="19"/>
  <c r="N49" i="19"/>
  <c r="O49" i="19"/>
  <c r="P49" i="19"/>
  <c r="Q49" i="19"/>
  <c r="R49" i="19"/>
  <c r="S49" i="19"/>
  <c r="T49" i="19"/>
  <c r="U49" i="19"/>
  <c r="H34" i="19"/>
  <c r="J34" i="19"/>
  <c r="L34" i="19"/>
  <c r="N34" i="19"/>
  <c r="P34" i="19"/>
  <c r="R34" i="19"/>
  <c r="T34" i="19"/>
  <c r="H50" i="19"/>
  <c r="I50" i="19"/>
  <c r="J50" i="19"/>
  <c r="K50" i="19"/>
  <c r="L50" i="19"/>
  <c r="M50" i="19"/>
  <c r="N50" i="19"/>
  <c r="O50" i="19"/>
  <c r="P50" i="19"/>
  <c r="Q50" i="19"/>
  <c r="R50" i="19"/>
  <c r="S50" i="19"/>
  <c r="T50" i="19"/>
  <c r="U50" i="19"/>
  <c r="H19" i="19"/>
  <c r="J19" i="19"/>
  <c r="L19" i="19"/>
  <c r="N19" i="19"/>
  <c r="P19" i="19"/>
  <c r="R19" i="19"/>
  <c r="T19" i="19"/>
  <c r="H25" i="19"/>
  <c r="J25" i="19"/>
  <c r="L25" i="19"/>
  <c r="N25" i="19"/>
  <c r="P25" i="19"/>
  <c r="R25" i="19"/>
  <c r="T25" i="19"/>
  <c r="H9" i="19"/>
  <c r="J9" i="19"/>
  <c r="L9" i="19"/>
  <c r="N9" i="19"/>
  <c r="P9" i="19"/>
  <c r="R9" i="19"/>
  <c r="T9" i="19"/>
  <c r="H51" i="19"/>
  <c r="I51" i="19"/>
  <c r="J51" i="19"/>
  <c r="K51" i="19"/>
  <c r="L51" i="19"/>
  <c r="M51" i="19"/>
  <c r="N51" i="19"/>
  <c r="O51" i="19"/>
  <c r="P51" i="19"/>
  <c r="Q51" i="19"/>
  <c r="R51" i="19"/>
  <c r="S51" i="19"/>
  <c r="T51" i="19"/>
  <c r="U51" i="19"/>
  <c r="H18" i="19"/>
  <c r="J18" i="19"/>
  <c r="L18" i="19"/>
  <c r="N18" i="19"/>
  <c r="P18" i="19"/>
  <c r="R18" i="19"/>
  <c r="T18" i="19"/>
  <c r="H52" i="19"/>
  <c r="J52" i="19"/>
  <c r="L52" i="19"/>
  <c r="N52" i="19"/>
  <c r="P52" i="19"/>
  <c r="R52" i="19"/>
  <c r="T52" i="19"/>
  <c r="H11" i="19"/>
  <c r="J11" i="19"/>
  <c r="L11" i="19"/>
  <c r="N11" i="19"/>
  <c r="P11" i="19"/>
  <c r="R11" i="19"/>
  <c r="T11" i="19"/>
  <c r="H8" i="19"/>
  <c r="J8" i="19"/>
  <c r="L8" i="19"/>
  <c r="N8" i="19"/>
  <c r="P8" i="19"/>
  <c r="R8" i="19"/>
  <c r="T8" i="19"/>
  <c r="H53" i="19"/>
  <c r="J53" i="19"/>
  <c r="L53" i="19"/>
  <c r="N53" i="19"/>
  <c r="P53" i="19"/>
  <c r="R53" i="19"/>
  <c r="T53" i="19"/>
  <c r="H54" i="19"/>
  <c r="J54" i="19"/>
  <c r="L54" i="19"/>
  <c r="N54" i="19"/>
  <c r="P54" i="19"/>
  <c r="R54" i="19"/>
  <c r="T54" i="19"/>
  <c r="H55" i="19"/>
  <c r="I55" i="19"/>
  <c r="J55" i="19"/>
  <c r="K55" i="19"/>
  <c r="L55" i="19"/>
  <c r="M55" i="19"/>
  <c r="N55" i="19"/>
  <c r="O55" i="19"/>
  <c r="P55" i="19"/>
  <c r="Q55" i="19"/>
  <c r="R55" i="19"/>
  <c r="S55" i="19"/>
  <c r="T55" i="19"/>
  <c r="U55" i="19"/>
  <c r="H30" i="19"/>
  <c r="J30" i="19"/>
  <c r="L30" i="19"/>
  <c r="N30" i="19"/>
  <c r="P30" i="19"/>
  <c r="R30" i="19"/>
  <c r="T30" i="19"/>
  <c r="H10" i="19"/>
  <c r="J10" i="19"/>
  <c r="L10" i="19"/>
  <c r="N10" i="19"/>
  <c r="P10" i="19"/>
  <c r="R10" i="19"/>
  <c r="T10" i="19"/>
  <c r="H45" i="19"/>
  <c r="J45" i="19"/>
  <c r="L45" i="19"/>
  <c r="N45" i="19"/>
  <c r="P45" i="19"/>
  <c r="R45" i="19"/>
  <c r="T45" i="19"/>
  <c r="H46" i="19"/>
  <c r="I46" i="19"/>
  <c r="J46" i="19"/>
  <c r="K46" i="19"/>
  <c r="L46" i="19"/>
  <c r="M46" i="19"/>
  <c r="N46" i="19"/>
  <c r="O46" i="19"/>
  <c r="P46" i="19"/>
  <c r="Q46" i="19"/>
  <c r="R46" i="19"/>
  <c r="S46" i="19"/>
  <c r="T46" i="19"/>
  <c r="U46" i="19"/>
  <c r="H41" i="19"/>
  <c r="J41" i="19"/>
  <c r="L41" i="19"/>
  <c r="N41" i="19"/>
  <c r="P41" i="19"/>
  <c r="R41" i="19"/>
  <c r="T41" i="19"/>
  <c r="H44" i="19"/>
  <c r="J44" i="19"/>
  <c r="L44" i="19"/>
  <c r="N44" i="19"/>
  <c r="P44" i="19"/>
  <c r="R44" i="19"/>
  <c r="T44" i="19"/>
  <c r="H47" i="19"/>
  <c r="I47" i="19"/>
  <c r="J47" i="19"/>
  <c r="K47" i="19"/>
  <c r="L47" i="19"/>
  <c r="M47" i="19"/>
  <c r="N47" i="19"/>
  <c r="O47" i="19"/>
  <c r="P47" i="19"/>
  <c r="Q47" i="19"/>
  <c r="R47" i="19"/>
  <c r="S47" i="19"/>
  <c r="T47" i="19"/>
  <c r="U47" i="19"/>
  <c r="I120" i="25" l="1"/>
  <c r="H116" i="25"/>
  <c r="O116" i="25" s="1"/>
  <c r="H115" i="25"/>
  <c r="I119" i="25"/>
  <c r="H120" i="25"/>
  <c r="H119" i="25"/>
  <c r="O119" i="25" s="1"/>
  <c r="H114" i="25"/>
  <c r="O120" i="25"/>
  <c r="H113" i="25"/>
  <c r="J117" i="25"/>
  <c r="I117" i="25"/>
  <c r="O117" i="25"/>
  <c r="J116" i="25"/>
  <c r="I116" i="25"/>
  <c r="K116" i="25"/>
  <c r="K117" i="25"/>
  <c r="AP43" i="21"/>
  <c r="AQ43" i="21"/>
  <c r="AR43" i="21"/>
  <c r="AS43" i="21"/>
  <c r="AO43" i="21"/>
  <c r="AN43" i="21"/>
  <c r="AL43" i="21"/>
  <c r="AJ43" i="21"/>
  <c r="AH43" i="21"/>
  <c r="AF43" i="21"/>
  <c r="I43" i="21"/>
  <c r="J43" i="21"/>
  <c r="K43" i="21"/>
  <c r="L43" i="21"/>
  <c r="M43" i="21"/>
  <c r="N43" i="21"/>
  <c r="O43" i="21"/>
  <c r="P43" i="21"/>
  <c r="Q43" i="21"/>
  <c r="R43" i="21"/>
  <c r="S43" i="21"/>
  <c r="T43" i="21"/>
  <c r="U43" i="21"/>
  <c r="V43" i="21"/>
  <c r="W43" i="21"/>
  <c r="X43" i="21"/>
  <c r="Y43" i="21"/>
  <c r="Z43" i="21"/>
  <c r="AA43" i="21"/>
  <c r="AB43" i="21"/>
  <c r="AC43" i="21"/>
  <c r="AD43" i="21"/>
  <c r="AE43" i="21"/>
  <c r="H43" i="21"/>
  <c r="A15" i="21"/>
  <c r="B15" i="21"/>
  <c r="C15" i="21"/>
  <c r="D15" i="21"/>
  <c r="A59" i="21"/>
  <c r="B59" i="21"/>
  <c r="C59" i="21"/>
  <c r="D59" i="21"/>
  <c r="A60" i="21"/>
  <c r="B60" i="21"/>
  <c r="C60" i="21"/>
  <c r="D60" i="21"/>
  <c r="A36" i="21"/>
  <c r="B36" i="21"/>
  <c r="C36" i="21"/>
  <c r="D36" i="21"/>
  <c r="A13" i="21"/>
  <c r="B13" i="21"/>
  <c r="C13" i="21"/>
  <c r="D13" i="21"/>
  <c r="A61" i="21"/>
  <c r="B61" i="21"/>
  <c r="C61" i="21"/>
  <c r="D61" i="21"/>
  <c r="A38" i="21"/>
  <c r="B38" i="21"/>
  <c r="C38" i="21"/>
  <c r="D38" i="21"/>
  <c r="A62" i="21"/>
  <c r="B62" i="21"/>
  <c r="C62" i="21"/>
  <c r="D62" i="21"/>
  <c r="A63" i="21"/>
  <c r="B63" i="21"/>
  <c r="C63" i="21"/>
  <c r="D63" i="21"/>
  <c r="A11" i="21"/>
  <c r="B11" i="21"/>
  <c r="C11" i="21"/>
  <c r="D11" i="21"/>
  <c r="A20" i="21"/>
  <c r="B20" i="21"/>
  <c r="C20" i="21"/>
  <c r="D20" i="21"/>
  <c r="A27" i="21"/>
  <c r="B27" i="21"/>
  <c r="C27" i="21"/>
  <c r="D27" i="21"/>
  <c r="A40" i="21"/>
  <c r="H238" i="25" s="1"/>
  <c r="B40" i="21"/>
  <c r="C40" i="21"/>
  <c r="D40" i="21"/>
  <c r="A7" i="21"/>
  <c r="H239" i="25" s="1"/>
  <c r="B7" i="21"/>
  <c r="C7" i="21"/>
  <c r="D7" i="21"/>
  <c r="A64" i="21"/>
  <c r="B64" i="21"/>
  <c r="C64" i="21"/>
  <c r="D64" i="21"/>
  <c r="A65" i="21"/>
  <c r="B65" i="21"/>
  <c r="C65" i="21"/>
  <c r="D65" i="21"/>
  <c r="A21" i="21"/>
  <c r="H242" i="25" s="1"/>
  <c r="B21" i="21"/>
  <c r="C21" i="21"/>
  <c r="D21" i="21"/>
  <c r="A10" i="21"/>
  <c r="H243" i="25" s="1"/>
  <c r="B10" i="21"/>
  <c r="C10" i="21"/>
  <c r="D10" i="21"/>
  <c r="A41" i="21"/>
  <c r="H244" i="25" s="1"/>
  <c r="B41" i="21"/>
  <c r="C41" i="21"/>
  <c r="D41" i="21"/>
  <c r="I231" i="2"/>
  <c r="K231" i="2"/>
  <c r="M231" i="2"/>
  <c r="O231" i="2"/>
  <c r="Q231" i="2"/>
  <c r="S231" i="2"/>
  <c r="U231" i="2"/>
  <c r="W231" i="2"/>
  <c r="Y231" i="2"/>
  <c r="AA231" i="2"/>
  <c r="AC231" i="2"/>
  <c r="AE231" i="2"/>
  <c r="AG231" i="2"/>
  <c r="AI231" i="2"/>
  <c r="AK231" i="2"/>
  <c r="AM231" i="2"/>
  <c r="AO231" i="2"/>
  <c r="AQ231" i="2"/>
  <c r="AS231" i="2"/>
  <c r="AU231" i="2"/>
  <c r="AW231" i="2"/>
  <c r="AY231" i="2"/>
  <c r="BA231" i="2"/>
  <c r="BC231" i="2"/>
  <c r="BE231" i="2"/>
  <c r="BG231" i="2"/>
  <c r="BI231" i="2"/>
  <c r="BK231" i="2"/>
  <c r="BM231" i="2"/>
  <c r="BO231" i="2"/>
  <c r="BQ231" i="2"/>
  <c r="I454" i="2"/>
  <c r="K454" i="2"/>
  <c r="M454" i="2"/>
  <c r="O454" i="2"/>
  <c r="Q454" i="2"/>
  <c r="S454" i="2"/>
  <c r="U454" i="2"/>
  <c r="W454" i="2"/>
  <c r="Y454" i="2"/>
  <c r="AA454" i="2"/>
  <c r="AC454" i="2"/>
  <c r="AE454" i="2"/>
  <c r="AG454" i="2"/>
  <c r="AI454" i="2"/>
  <c r="AK454" i="2"/>
  <c r="AM454" i="2"/>
  <c r="AO454" i="2"/>
  <c r="AQ454" i="2"/>
  <c r="AS454" i="2"/>
  <c r="AU454" i="2"/>
  <c r="AW454" i="2"/>
  <c r="AY454" i="2"/>
  <c r="BA454" i="2"/>
  <c r="BC454" i="2"/>
  <c r="BE454" i="2"/>
  <c r="BG454" i="2"/>
  <c r="BI454" i="2"/>
  <c r="BK454" i="2"/>
  <c r="BM454" i="2"/>
  <c r="BO454" i="2"/>
  <c r="BQ454" i="2"/>
  <c r="I455" i="2"/>
  <c r="K455" i="2"/>
  <c r="M455" i="2"/>
  <c r="O455" i="2"/>
  <c r="Q455" i="2"/>
  <c r="S455" i="2"/>
  <c r="U455" i="2"/>
  <c r="W455" i="2"/>
  <c r="Y455" i="2"/>
  <c r="AA455" i="2"/>
  <c r="AC455" i="2"/>
  <c r="AE455" i="2"/>
  <c r="AG455" i="2"/>
  <c r="AI455" i="2"/>
  <c r="AK455" i="2"/>
  <c r="AM455" i="2"/>
  <c r="AO455" i="2"/>
  <c r="AQ455" i="2"/>
  <c r="AS455" i="2"/>
  <c r="AU455" i="2"/>
  <c r="AW455" i="2"/>
  <c r="AY455" i="2"/>
  <c r="BA455" i="2"/>
  <c r="BC455" i="2"/>
  <c r="BE455" i="2"/>
  <c r="BG455" i="2"/>
  <c r="BI455" i="2"/>
  <c r="BK455" i="2"/>
  <c r="BM455" i="2"/>
  <c r="BO455" i="2"/>
  <c r="BQ455" i="2"/>
  <c r="I456" i="2"/>
  <c r="K456" i="2"/>
  <c r="M456" i="2"/>
  <c r="O456" i="2"/>
  <c r="Q456" i="2"/>
  <c r="S456" i="2"/>
  <c r="U456" i="2"/>
  <c r="W456" i="2"/>
  <c r="Y456" i="2"/>
  <c r="AA456" i="2"/>
  <c r="AC456" i="2"/>
  <c r="AE456" i="2"/>
  <c r="AG456" i="2"/>
  <c r="AI456" i="2"/>
  <c r="AK456" i="2"/>
  <c r="AM456" i="2"/>
  <c r="AO456" i="2"/>
  <c r="AQ456" i="2"/>
  <c r="AS456" i="2"/>
  <c r="AU456" i="2"/>
  <c r="AW456" i="2"/>
  <c r="AY456" i="2"/>
  <c r="BA456" i="2"/>
  <c r="BC456" i="2"/>
  <c r="BE456" i="2"/>
  <c r="BG456" i="2"/>
  <c r="BI456" i="2"/>
  <c r="BK456" i="2"/>
  <c r="BM456" i="2"/>
  <c r="BO456" i="2"/>
  <c r="BQ456" i="2"/>
  <c r="I457" i="2"/>
  <c r="K457" i="2"/>
  <c r="M457" i="2"/>
  <c r="O457" i="2"/>
  <c r="Q457" i="2"/>
  <c r="S457" i="2"/>
  <c r="U457" i="2"/>
  <c r="W457" i="2"/>
  <c r="Y457" i="2"/>
  <c r="AA457" i="2"/>
  <c r="AC457" i="2"/>
  <c r="AE457" i="2"/>
  <c r="AG457" i="2"/>
  <c r="AI457" i="2"/>
  <c r="AK457" i="2"/>
  <c r="AM457" i="2"/>
  <c r="AO457" i="2"/>
  <c r="AQ457" i="2"/>
  <c r="AS457" i="2"/>
  <c r="AU457" i="2"/>
  <c r="AW457" i="2"/>
  <c r="AY457" i="2"/>
  <c r="BA457" i="2"/>
  <c r="BC457" i="2"/>
  <c r="BE457" i="2"/>
  <c r="BG457" i="2"/>
  <c r="BI457" i="2"/>
  <c r="BK457" i="2"/>
  <c r="BM457" i="2"/>
  <c r="BO457" i="2"/>
  <c r="BQ457" i="2"/>
  <c r="I458" i="2"/>
  <c r="K458" i="2"/>
  <c r="M458" i="2"/>
  <c r="O458" i="2"/>
  <c r="Q458" i="2"/>
  <c r="S458" i="2"/>
  <c r="U458" i="2"/>
  <c r="W458" i="2"/>
  <c r="Y458" i="2"/>
  <c r="AA458" i="2"/>
  <c r="AC458" i="2"/>
  <c r="AE458" i="2"/>
  <c r="AG458" i="2"/>
  <c r="AI458" i="2"/>
  <c r="AK458" i="2"/>
  <c r="AK82" i="24" s="1"/>
  <c r="AM458" i="2"/>
  <c r="AM82" i="24" s="1"/>
  <c r="AO458" i="2"/>
  <c r="AQ458" i="2"/>
  <c r="AS458" i="2"/>
  <c r="AU458" i="2"/>
  <c r="AW458" i="2"/>
  <c r="AY458" i="2"/>
  <c r="BA458" i="2"/>
  <c r="BC458" i="2"/>
  <c r="BE458" i="2"/>
  <c r="BG458" i="2"/>
  <c r="BI458" i="2"/>
  <c r="BK458" i="2"/>
  <c r="BM458" i="2"/>
  <c r="BO458" i="2"/>
  <c r="BQ458" i="2"/>
  <c r="I451" i="2"/>
  <c r="I76" i="24" s="1"/>
  <c r="K451" i="2"/>
  <c r="K76" i="24" s="1"/>
  <c r="M451" i="2"/>
  <c r="M76" i="24" s="1"/>
  <c r="O451" i="2"/>
  <c r="O76" i="24" s="1"/>
  <c r="Q451" i="2"/>
  <c r="Q76" i="24" s="1"/>
  <c r="S451" i="2"/>
  <c r="S76" i="24" s="1"/>
  <c r="U451" i="2"/>
  <c r="U76" i="24" s="1"/>
  <c r="W451" i="2"/>
  <c r="W76" i="24" s="1"/>
  <c r="Y451" i="2"/>
  <c r="Y76" i="24" s="1"/>
  <c r="AA451" i="2"/>
  <c r="AA76" i="24" s="1"/>
  <c r="AC451" i="2"/>
  <c r="AC76" i="24" s="1"/>
  <c r="AE451" i="2"/>
  <c r="AE76" i="24" s="1"/>
  <c r="AG451" i="2"/>
  <c r="AI451" i="2"/>
  <c r="AK451" i="2"/>
  <c r="AM451" i="2"/>
  <c r="AO451" i="2"/>
  <c r="AO76" i="24" s="1"/>
  <c r="AQ451" i="2"/>
  <c r="AQ76" i="24" s="1"/>
  <c r="AS451" i="2"/>
  <c r="AS76" i="24" s="1"/>
  <c r="AU451" i="2"/>
  <c r="AU76" i="24" s="1"/>
  <c r="AW451" i="2"/>
  <c r="AW76" i="24" s="1"/>
  <c r="AY451" i="2"/>
  <c r="AY76" i="24" s="1"/>
  <c r="BA451" i="2"/>
  <c r="BA76" i="24" s="1"/>
  <c r="BC451" i="2"/>
  <c r="BC76" i="24" s="1"/>
  <c r="BE451" i="2"/>
  <c r="BE76" i="24" s="1"/>
  <c r="BG451" i="2"/>
  <c r="BG76" i="24" s="1"/>
  <c r="BI451" i="2"/>
  <c r="BI76" i="24" s="1"/>
  <c r="BK451" i="2"/>
  <c r="BK76" i="24" s="1"/>
  <c r="BM451" i="2"/>
  <c r="BM76" i="24" s="1"/>
  <c r="BO451" i="2"/>
  <c r="BQ451" i="2"/>
  <c r="I452" i="2"/>
  <c r="K452" i="2"/>
  <c r="M452" i="2"/>
  <c r="O452" i="2"/>
  <c r="Q452" i="2"/>
  <c r="S452" i="2"/>
  <c r="U452" i="2"/>
  <c r="W452" i="2"/>
  <c r="Y452" i="2"/>
  <c r="AA452" i="2"/>
  <c r="AC452" i="2"/>
  <c r="AE452" i="2"/>
  <c r="AG452" i="2"/>
  <c r="AI452" i="2"/>
  <c r="AK452" i="2"/>
  <c r="AM452" i="2"/>
  <c r="AO452" i="2"/>
  <c r="AQ452" i="2"/>
  <c r="AS452" i="2"/>
  <c r="AU452" i="2"/>
  <c r="AW452" i="2"/>
  <c r="AY452" i="2"/>
  <c r="BA452" i="2"/>
  <c r="BC452" i="2"/>
  <c r="BE452" i="2"/>
  <c r="BG452" i="2"/>
  <c r="BI452" i="2"/>
  <c r="BK452" i="2"/>
  <c r="BM452" i="2"/>
  <c r="BO452" i="2"/>
  <c r="BQ452" i="2"/>
  <c r="I453" i="2"/>
  <c r="I10" i="24" s="1"/>
  <c r="K453" i="2"/>
  <c r="K10" i="24" s="1"/>
  <c r="M453" i="2"/>
  <c r="M10" i="24" s="1"/>
  <c r="O453" i="2"/>
  <c r="O10" i="24" s="1"/>
  <c r="Q453" i="2"/>
  <c r="Q10" i="24" s="1"/>
  <c r="S453" i="2"/>
  <c r="S10" i="24" s="1"/>
  <c r="U453" i="2"/>
  <c r="U10" i="24" s="1"/>
  <c r="W453" i="2"/>
  <c r="W10" i="24" s="1"/>
  <c r="Y453" i="2"/>
  <c r="Y10" i="24" s="1"/>
  <c r="AA453" i="2"/>
  <c r="AA10" i="24" s="1"/>
  <c r="AC453" i="2"/>
  <c r="AC10" i="24" s="1"/>
  <c r="AE453" i="2"/>
  <c r="AE10" i="24" s="1"/>
  <c r="AG453" i="2"/>
  <c r="AI453" i="2"/>
  <c r="AK453" i="2"/>
  <c r="AM453" i="2"/>
  <c r="AO453" i="2"/>
  <c r="AO10" i="24" s="1"/>
  <c r="AQ453" i="2"/>
  <c r="AQ10" i="24" s="1"/>
  <c r="AS453" i="2"/>
  <c r="AS10" i="24" s="1"/>
  <c r="AU453" i="2"/>
  <c r="AU10" i="24" s="1"/>
  <c r="AW453" i="2"/>
  <c r="AW10" i="24" s="1"/>
  <c r="AY453" i="2"/>
  <c r="AY10" i="24" s="1"/>
  <c r="BA453" i="2"/>
  <c r="BA10" i="24" s="1"/>
  <c r="BC453" i="2"/>
  <c r="BC10" i="24" s="1"/>
  <c r="BE453" i="2"/>
  <c r="BE10" i="24" s="1"/>
  <c r="BG453" i="2"/>
  <c r="BG10" i="24" s="1"/>
  <c r="BI453" i="2"/>
  <c r="BI10" i="24" s="1"/>
  <c r="BK453" i="2"/>
  <c r="BK10" i="24" s="1"/>
  <c r="BM453" i="2"/>
  <c r="BM10" i="24" s="1"/>
  <c r="BO453" i="2"/>
  <c r="BO10" i="24" s="1"/>
  <c r="BQ453" i="2"/>
  <c r="BQ10" i="24" s="1"/>
  <c r="A3" i="23"/>
  <c r="B3" i="23"/>
  <c r="C3" i="23"/>
  <c r="D3" i="23"/>
  <c r="H3" i="23"/>
  <c r="J3" i="23"/>
  <c r="L3" i="23"/>
  <c r="N3" i="23"/>
  <c r="P3" i="23"/>
  <c r="R3" i="23"/>
  <c r="T3" i="23"/>
  <c r="V3" i="23"/>
  <c r="X3" i="23"/>
  <c r="Z3" i="23"/>
  <c r="AB3" i="23"/>
  <c r="AD3" i="23"/>
  <c r="AF3" i="23"/>
  <c r="AH3" i="23"/>
  <c r="AJ3" i="23"/>
  <c r="AL3" i="23"/>
  <c r="AN3" i="23"/>
  <c r="AP3" i="23"/>
  <c r="AR3" i="23"/>
  <c r="AT3" i="23"/>
  <c r="AV3" i="23"/>
  <c r="AX3" i="23"/>
  <c r="AZ3" i="23"/>
  <c r="BB3" i="23"/>
  <c r="BD3" i="23"/>
  <c r="BF3" i="23"/>
  <c r="BH3" i="23"/>
  <c r="BJ3" i="23"/>
  <c r="BL3" i="23"/>
  <c r="BN3" i="23"/>
  <c r="BP3" i="23"/>
  <c r="A11" i="23"/>
  <c r="B11" i="23"/>
  <c r="C11" i="23"/>
  <c r="D11" i="23"/>
  <c r="H11" i="23"/>
  <c r="J11" i="23"/>
  <c r="L11" i="23"/>
  <c r="N11" i="23"/>
  <c r="P11" i="23"/>
  <c r="R11" i="23"/>
  <c r="T11" i="23"/>
  <c r="V11" i="23"/>
  <c r="X11" i="23"/>
  <c r="Z11" i="23"/>
  <c r="AB11" i="23"/>
  <c r="AD11" i="23"/>
  <c r="AF11" i="23"/>
  <c r="AH11" i="23"/>
  <c r="AJ11" i="23"/>
  <c r="AL11" i="23"/>
  <c r="AN11" i="23"/>
  <c r="AP11" i="23"/>
  <c r="AR11" i="23"/>
  <c r="AT11" i="23"/>
  <c r="AV11" i="23"/>
  <c r="AX11" i="23"/>
  <c r="AZ11" i="23"/>
  <c r="BB11" i="23"/>
  <c r="BD11" i="23"/>
  <c r="BF11" i="23"/>
  <c r="BH11" i="23"/>
  <c r="BJ11" i="23"/>
  <c r="BL11" i="23"/>
  <c r="BN11" i="23"/>
  <c r="BP11" i="23"/>
  <c r="A36" i="23"/>
  <c r="B36" i="23"/>
  <c r="C36" i="23"/>
  <c r="D36" i="23"/>
  <c r="H36" i="23"/>
  <c r="J36" i="23"/>
  <c r="L36" i="23"/>
  <c r="N36" i="23"/>
  <c r="P36" i="23"/>
  <c r="R36" i="23"/>
  <c r="T36" i="23"/>
  <c r="V36" i="23"/>
  <c r="X36" i="23"/>
  <c r="Z36" i="23"/>
  <c r="AB36" i="23"/>
  <c r="AD36" i="23"/>
  <c r="AF36" i="23"/>
  <c r="AH36" i="23"/>
  <c r="AJ36" i="23"/>
  <c r="AL36" i="23"/>
  <c r="AN36" i="23"/>
  <c r="AP36" i="23"/>
  <c r="AR36" i="23"/>
  <c r="AT36" i="23"/>
  <c r="AV36" i="23"/>
  <c r="AX36" i="23"/>
  <c r="AZ36" i="23"/>
  <c r="BB36" i="23"/>
  <c r="BD36" i="23"/>
  <c r="BF36" i="23"/>
  <c r="BH36" i="23"/>
  <c r="BJ36" i="23"/>
  <c r="BL36" i="23"/>
  <c r="BN36" i="23"/>
  <c r="BP36" i="23"/>
  <c r="A78" i="23"/>
  <c r="H378" i="25" s="1"/>
  <c r="B78" i="23"/>
  <c r="C78" i="23"/>
  <c r="D78" i="23"/>
  <c r="H78" i="23"/>
  <c r="I78" i="23"/>
  <c r="J78" i="23"/>
  <c r="K78" i="23"/>
  <c r="L78" i="23"/>
  <c r="M78" i="23"/>
  <c r="N78" i="23"/>
  <c r="O78" i="23"/>
  <c r="P78" i="23"/>
  <c r="Q78" i="23"/>
  <c r="R78" i="23"/>
  <c r="S78" i="23"/>
  <c r="T78" i="23"/>
  <c r="U78" i="23"/>
  <c r="V78" i="23"/>
  <c r="W78" i="23"/>
  <c r="X78" i="23"/>
  <c r="Y78" i="23"/>
  <c r="Z78" i="23"/>
  <c r="AA78" i="23"/>
  <c r="AB78" i="23"/>
  <c r="AC78" i="23"/>
  <c r="AD78" i="23"/>
  <c r="AE78" i="23"/>
  <c r="AF78" i="23"/>
  <c r="AH78" i="23"/>
  <c r="AJ78" i="23"/>
  <c r="AL78" i="23"/>
  <c r="AN78" i="23"/>
  <c r="AO78" i="23"/>
  <c r="AP78" i="23"/>
  <c r="AQ78" i="23"/>
  <c r="AR78" i="23"/>
  <c r="AS78" i="23"/>
  <c r="AT78" i="23"/>
  <c r="AU78" i="23"/>
  <c r="AV78" i="23"/>
  <c r="AW78" i="23"/>
  <c r="AX78" i="23"/>
  <c r="AY78" i="23"/>
  <c r="AZ78" i="23"/>
  <c r="BA78" i="23"/>
  <c r="BB78" i="23"/>
  <c r="BC78" i="23"/>
  <c r="BD78" i="23"/>
  <c r="BE78" i="23"/>
  <c r="BF78" i="23"/>
  <c r="BG78" i="23"/>
  <c r="BH78" i="23"/>
  <c r="BI78" i="23"/>
  <c r="BJ78" i="23"/>
  <c r="BK78" i="23"/>
  <c r="BL78" i="23"/>
  <c r="BM78" i="23"/>
  <c r="BN78" i="23"/>
  <c r="BP78" i="23"/>
  <c r="A17" i="23"/>
  <c r="B17" i="23"/>
  <c r="C17" i="23"/>
  <c r="D17" i="23"/>
  <c r="H17" i="23"/>
  <c r="J17" i="23"/>
  <c r="L17" i="23"/>
  <c r="N17" i="23"/>
  <c r="P17" i="23"/>
  <c r="R17" i="23"/>
  <c r="T17" i="23"/>
  <c r="V17" i="23"/>
  <c r="X17" i="23"/>
  <c r="Z17" i="23"/>
  <c r="AB17" i="23"/>
  <c r="AD17" i="23"/>
  <c r="AF17" i="23"/>
  <c r="AH17" i="23"/>
  <c r="AJ17" i="23"/>
  <c r="AL17" i="23"/>
  <c r="AN17" i="23"/>
  <c r="AP17" i="23"/>
  <c r="AR17" i="23"/>
  <c r="AT17" i="23"/>
  <c r="AV17" i="23"/>
  <c r="AX17" i="23"/>
  <c r="AZ17" i="23"/>
  <c r="BB17" i="23"/>
  <c r="BD17" i="23"/>
  <c r="BF17" i="23"/>
  <c r="BH17" i="23"/>
  <c r="BJ17" i="23"/>
  <c r="BL17" i="23"/>
  <c r="BN17" i="23"/>
  <c r="BP17" i="23"/>
  <c r="A41" i="23"/>
  <c r="B41" i="23"/>
  <c r="C41" i="23"/>
  <c r="D41" i="23"/>
  <c r="H41" i="23"/>
  <c r="J41" i="23"/>
  <c r="L41" i="23"/>
  <c r="N41" i="23"/>
  <c r="P41" i="23"/>
  <c r="R41" i="23"/>
  <c r="T41" i="23"/>
  <c r="V41" i="23"/>
  <c r="X41" i="23"/>
  <c r="Z41" i="23"/>
  <c r="AB41" i="23"/>
  <c r="AD41" i="23"/>
  <c r="AF41" i="23"/>
  <c r="AH41" i="23"/>
  <c r="AJ41" i="23"/>
  <c r="AL41" i="23"/>
  <c r="AN41" i="23"/>
  <c r="AP41" i="23"/>
  <c r="AR41" i="23"/>
  <c r="AT41" i="23"/>
  <c r="AV41" i="23"/>
  <c r="AX41" i="23"/>
  <c r="AZ41" i="23"/>
  <c r="BB41" i="23"/>
  <c r="BD41" i="23"/>
  <c r="BF41" i="23"/>
  <c r="BH41" i="23"/>
  <c r="BJ41" i="23"/>
  <c r="BL41" i="23"/>
  <c r="BN41" i="23"/>
  <c r="BP41" i="23"/>
  <c r="A65" i="23"/>
  <c r="B65" i="23"/>
  <c r="C65" i="23"/>
  <c r="D65" i="23"/>
  <c r="H65" i="23"/>
  <c r="I65" i="23"/>
  <c r="J65" i="23"/>
  <c r="K65" i="23"/>
  <c r="L65" i="23"/>
  <c r="M65" i="23"/>
  <c r="N65" i="23"/>
  <c r="O65" i="23"/>
  <c r="P65" i="23"/>
  <c r="Q65" i="23"/>
  <c r="R65" i="23"/>
  <c r="S65" i="23"/>
  <c r="T65" i="23"/>
  <c r="U65" i="23"/>
  <c r="V65" i="23"/>
  <c r="W65" i="23"/>
  <c r="X65" i="23"/>
  <c r="Y65" i="23"/>
  <c r="Z65" i="23"/>
  <c r="AA65" i="23"/>
  <c r="AB65" i="23"/>
  <c r="AC65" i="23"/>
  <c r="AD65" i="23"/>
  <c r="AE65" i="23"/>
  <c r="AF65" i="23"/>
  <c r="AH65" i="23"/>
  <c r="AJ65" i="23"/>
  <c r="AL65" i="23"/>
  <c r="AN65" i="23"/>
  <c r="AO65" i="23"/>
  <c r="AP65" i="23"/>
  <c r="AQ65" i="23"/>
  <c r="AR65" i="23"/>
  <c r="AS65" i="23"/>
  <c r="AT65" i="23"/>
  <c r="AU65" i="23"/>
  <c r="AV65" i="23"/>
  <c r="AW65" i="23"/>
  <c r="AX65" i="23"/>
  <c r="AY65" i="23"/>
  <c r="AZ65" i="23"/>
  <c r="BA65" i="23"/>
  <c r="BB65" i="23"/>
  <c r="BC65" i="23"/>
  <c r="BD65" i="23"/>
  <c r="BE65" i="23"/>
  <c r="BF65" i="23"/>
  <c r="BG65" i="23"/>
  <c r="BH65" i="23"/>
  <c r="BI65" i="23"/>
  <c r="BJ65" i="23"/>
  <c r="BK65" i="23"/>
  <c r="BL65" i="23"/>
  <c r="BM65" i="23"/>
  <c r="BN65" i="23"/>
  <c r="BP65" i="23"/>
  <c r="A23" i="23"/>
  <c r="B23" i="23"/>
  <c r="C23" i="23"/>
  <c r="D23" i="23"/>
  <c r="H23" i="23"/>
  <c r="J23" i="23"/>
  <c r="L23" i="23"/>
  <c r="N23" i="23"/>
  <c r="P23" i="23"/>
  <c r="R23" i="23"/>
  <c r="T23" i="23"/>
  <c r="V23" i="23"/>
  <c r="X23" i="23"/>
  <c r="Z23" i="23"/>
  <c r="AB23" i="23"/>
  <c r="AD23" i="23"/>
  <c r="AF23" i="23"/>
  <c r="AH23" i="23"/>
  <c r="AJ23" i="23"/>
  <c r="AL23" i="23"/>
  <c r="AN23" i="23"/>
  <c r="AP23" i="23"/>
  <c r="AR23" i="23"/>
  <c r="AT23" i="23"/>
  <c r="AV23" i="23"/>
  <c r="AX23" i="23"/>
  <c r="AZ23" i="23"/>
  <c r="BB23" i="23"/>
  <c r="BD23" i="23"/>
  <c r="BF23" i="23"/>
  <c r="BH23" i="23"/>
  <c r="BJ23" i="23"/>
  <c r="BL23" i="23"/>
  <c r="BN23" i="23"/>
  <c r="BP23" i="23"/>
  <c r="A66" i="23"/>
  <c r="B66" i="23"/>
  <c r="C66" i="23"/>
  <c r="D66" i="23"/>
  <c r="H66" i="23"/>
  <c r="I66" i="23"/>
  <c r="J66" i="23"/>
  <c r="K66" i="23"/>
  <c r="L66" i="23"/>
  <c r="M66" i="23"/>
  <c r="N66" i="23"/>
  <c r="O66" i="23"/>
  <c r="P66" i="23"/>
  <c r="Q66" i="23"/>
  <c r="R66" i="23"/>
  <c r="S66" i="23"/>
  <c r="T66" i="23"/>
  <c r="U66" i="23"/>
  <c r="V66" i="23"/>
  <c r="W66" i="23"/>
  <c r="X66" i="23"/>
  <c r="Y66" i="23"/>
  <c r="Z66" i="23"/>
  <c r="AA66" i="23"/>
  <c r="AB66" i="23"/>
  <c r="AC66" i="23"/>
  <c r="AD66" i="23"/>
  <c r="AE66" i="23"/>
  <c r="AF66" i="23"/>
  <c r="AH66" i="23"/>
  <c r="AJ66" i="23"/>
  <c r="AL66" i="23"/>
  <c r="AN66" i="23"/>
  <c r="AO66" i="23"/>
  <c r="AP66" i="23"/>
  <c r="AQ66" i="23"/>
  <c r="AR66" i="23"/>
  <c r="AS66" i="23"/>
  <c r="AT66" i="23"/>
  <c r="AU66" i="23"/>
  <c r="AV66" i="23"/>
  <c r="AW66" i="23"/>
  <c r="AX66" i="23"/>
  <c r="AY66" i="23"/>
  <c r="AZ66" i="23"/>
  <c r="BA66" i="23"/>
  <c r="BB66" i="23"/>
  <c r="BC66" i="23"/>
  <c r="BD66" i="23"/>
  <c r="BE66" i="23"/>
  <c r="BF66" i="23"/>
  <c r="BG66" i="23"/>
  <c r="BH66" i="23"/>
  <c r="BI66" i="23"/>
  <c r="BJ66" i="23"/>
  <c r="BK66" i="23"/>
  <c r="BL66" i="23"/>
  <c r="BM66" i="23"/>
  <c r="BN66" i="23"/>
  <c r="BP66" i="23"/>
  <c r="A18" i="23"/>
  <c r="B18" i="23"/>
  <c r="C18" i="23"/>
  <c r="D18" i="23"/>
  <c r="H18" i="23"/>
  <c r="J18" i="23"/>
  <c r="L18" i="23"/>
  <c r="N18" i="23"/>
  <c r="P18" i="23"/>
  <c r="R18" i="23"/>
  <c r="T18" i="23"/>
  <c r="V18" i="23"/>
  <c r="X18" i="23"/>
  <c r="Z18" i="23"/>
  <c r="AB18" i="23"/>
  <c r="AD18" i="23"/>
  <c r="AF18" i="23"/>
  <c r="AH18" i="23"/>
  <c r="AJ18" i="23"/>
  <c r="AL18" i="23"/>
  <c r="AN18" i="23"/>
  <c r="AP18" i="23"/>
  <c r="AR18" i="23"/>
  <c r="AT18" i="23"/>
  <c r="AV18" i="23"/>
  <c r="AX18" i="23"/>
  <c r="AZ18" i="23"/>
  <c r="BB18" i="23"/>
  <c r="BD18" i="23"/>
  <c r="BF18" i="23"/>
  <c r="BH18" i="23"/>
  <c r="BJ18" i="23"/>
  <c r="BL18" i="23"/>
  <c r="BN18" i="23"/>
  <c r="BP18" i="23"/>
  <c r="A67" i="23"/>
  <c r="B67" i="23"/>
  <c r="C67" i="23"/>
  <c r="D67" i="23"/>
  <c r="H67" i="23"/>
  <c r="I67" i="23"/>
  <c r="J67" i="23"/>
  <c r="K67" i="23"/>
  <c r="L67" i="23"/>
  <c r="M67" i="23"/>
  <c r="N67" i="23"/>
  <c r="O67" i="23"/>
  <c r="P67" i="23"/>
  <c r="Q67" i="23"/>
  <c r="R67" i="23"/>
  <c r="S67" i="23"/>
  <c r="T67" i="23"/>
  <c r="U67" i="23"/>
  <c r="V67" i="23"/>
  <c r="W67" i="23"/>
  <c r="X67" i="23"/>
  <c r="Y67" i="23"/>
  <c r="Z67" i="23"/>
  <c r="AA67" i="23"/>
  <c r="AB67" i="23"/>
  <c r="AC67" i="23"/>
  <c r="AD67" i="23"/>
  <c r="AE67" i="23"/>
  <c r="AF67" i="23"/>
  <c r="AH67" i="23"/>
  <c r="AJ67" i="23"/>
  <c r="AL67" i="23"/>
  <c r="AN67" i="23"/>
  <c r="AO67" i="23"/>
  <c r="AP67" i="23"/>
  <c r="AQ67" i="23"/>
  <c r="AR67" i="23"/>
  <c r="AS67" i="23"/>
  <c r="AT67" i="23"/>
  <c r="AU67" i="23"/>
  <c r="AV67" i="23"/>
  <c r="AW67" i="23"/>
  <c r="AX67" i="23"/>
  <c r="AY67" i="23"/>
  <c r="AZ67" i="23"/>
  <c r="BA67" i="23"/>
  <c r="BB67" i="23"/>
  <c r="BC67" i="23"/>
  <c r="BD67" i="23"/>
  <c r="BE67" i="23"/>
  <c r="BF67" i="23"/>
  <c r="BG67" i="23"/>
  <c r="BH67" i="23"/>
  <c r="BI67" i="23"/>
  <c r="BJ67" i="23"/>
  <c r="BK67" i="23"/>
  <c r="BL67" i="23"/>
  <c r="BM67" i="23"/>
  <c r="BN67" i="23"/>
  <c r="BP67" i="23"/>
  <c r="A68" i="23"/>
  <c r="B68" i="23"/>
  <c r="C68" i="23"/>
  <c r="D68" i="23"/>
  <c r="H68" i="23"/>
  <c r="I68" i="23"/>
  <c r="J68" i="23"/>
  <c r="K68" i="23"/>
  <c r="L68" i="23"/>
  <c r="M68" i="23"/>
  <c r="N68" i="23"/>
  <c r="O68" i="23"/>
  <c r="P68" i="23"/>
  <c r="Q68" i="23"/>
  <c r="R68" i="23"/>
  <c r="S68" i="23"/>
  <c r="T68" i="23"/>
  <c r="U68" i="23"/>
  <c r="V68" i="23"/>
  <c r="W68" i="23"/>
  <c r="X68" i="23"/>
  <c r="Y68" i="23"/>
  <c r="Z68" i="23"/>
  <c r="AA68" i="23"/>
  <c r="AB68" i="23"/>
  <c r="AC68" i="23"/>
  <c r="AD68" i="23"/>
  <c r="AE68" i="23"/>
  <c r="AF68" i="23"/>
  <c r="AH68" i="23"/>
  <c r="AJ68" i="23"/>
  <c r="AL68" i="23"/>
  <c r="AN68" i="23"/>
  <c r="AO68" i="23"/>
  <c r="AP68" i="23"/>
  <c r="AQ68" i="23"/>
  <c r="AR68" i="23"/>
  <c r="AS68" i="23"/>
  <c r="AT68" i="23"/>
  <c r="AU68" i="23"/>
  <c r="AV68" i="23"/>
  <c r="AW68" i="23"/>
  <c r="AX68" i="23"/>
  <c r="AY68" i="23"/>
  <c r="AZ68" i="23"/>
  <c r="BA68" i="23"/>
  <c r="BB68" i="23"/>
  <c r="BC68" i="23"/>
  <c r="BD68" i="23"/>
  <c r="BE68" i="23"/>
  <c r="BF68" i="23"/>
  <c r="BG68" i="23"/>
  <c r="BH68" i="23"/>
  <c r="BI68" i="23"/>
  <c r="BJ68" i="23"/>
  <c r="BK68" i="23"/>
  <c r="BL68" i="23"/>
  <c r="BM68" i="23"/>
  <c r="BN68" i="23"/>
  <c r="BP68" i="23"/>
  <c r="A22" i="23"/>
  <c r="B22" i="23"/>
  <c r="C22" i="23"/>
  <c r="D22" i="23"/>
  <c r="H22" i="23"/>
  <c r="J22" i="23"/>
  <c r="L22" i="23"/>
  <c r="N22" i="23"/>
  <c r="P22" i="23"/>
  <c r="R22" i="23"/>
  <c r="T22" i="23"/>
  <c r="V22" i="23"/>
  <c r="X22" i="23"/>
  <c r="Z22" i="23"/>
  <c r="AB22" i="23"/>
  <c r="AD22" i="23"/>
  <c r="AF22" i="23"/>
  <c r="AH22" i="23"/>
  <c r="AJ22" i="23"/>
  <c r="AL22" i="23"/>
  <c r="AN22" i="23"/>
  <c r="AP22" i="23"/>
  <c r="AR22" i="23"/>
  <c r="AT22" i="23"/>
  <c r="AV22" i="23"/>
  <c r="AX22" i="23"/>
  <c r="AZ22" i="23"/>
  <c r="BB22" i="23"/>
  <c r="BD22" i="23"/>
  <c r="BF22" i="23"/>
  <c r="BH22" i="23"/>
  <c r="BJ22" i="23"/>
  <c r="BL22" i="23"/>
  <c r="BN22" i="23"/>
  <c r="BP22" i="23"/>
  <c r="A69" i="23"/>
  <c r="B69" i="23"/>
  <c r="C69" i="23"/>
  <c r="D69" i="23"/>
  <c r="H69" i="23"/>
  <c r="I69" i="23"/>
  <c r="J69" i="23"/>
  <c r="K69" i="23"/>
  <c r="L69" i="23"/>
  <c r="M69" i="23"/>
  <c r="N69" i="23"/>
  <c r="O69" i="23"/>
  <c r="P69" i="23"/>
  <c r="Q69" i="23"/>
  <c r="R69" i="23"/>
  <c r="S69" i="23"/>
  <c r="T69" i="23"/>
  <c r="U69" i="23"/>
  <c r="V69" i="23"/>
  <c r="W69" i="23"/>
  <c r="X69" i="23"/>
  <c r="Y69" i="23"/>
  <c r="Z69" i="23"/>
  <c r="AA69" i="23"/>
  <c r="AB69" i="23"/>
  <c r="AC69" i="23"/>
  <c r="AD69" i="23"/>
  <c r="AE69" i="23"/>
  <c r="AF69" i="23"/>
  <c r="AH69" i="23"/>
  <c r="AJ69" i="23"/>
  <c r="AL69" i="23"/>
  <c r="AN69" i="23"/>
  <c r="AO69" i="23"/>
  <c r="AP69" i="23"/>
  <c r="AQ69" i="23"/>
  <c r="AR69" i="23"/>
  <c r="AS69" i="23"/>
  <c r="AT69" i="23"/>
  <c r="AU69" i="23"/>
  <c r="AV69" i="23"/>
  <c r="AW69" i="23"/>
  <c r="AX69" i="23"/>
  <c r="AY69" i="23"/>
  <c r="AZ69" i="23"/>
  <c r="BA69" i="23"/>
  <c r="BB69" i="23"/>
  <c r="BC69" i="23"/>
  <c r="BD69" i="23"/>
  <c r="BE69" i="23"/>
  <c r="BF69" i="23"/>
  <c r="BG69" i="23"/>
  <c r="BH69" i="23"/>
  <c r="BI69" i="23"/>
  <c r="BJ69" i="23"/>
  <c r="BK69" i="23"/>
  <c r="BL69" i="23"/>
  <c r="BM69" i="23"/>
  <c r="BN69" i="23"/>
  <c r="BP69" i="23"/>
  <c r="A13" i="23"/>
  <c r="B13" i="23"/>
  <c r="C13" i="23"/>
  <c r="D13" i="23"/>
  <c r="H13" i="23"/>
  <c r="J13" i="23"/>
  <c r="L13" i="23"/>
  <c r="N13" i="23"/>
  <c r="P13" i="23"/>
  <c r="R13" i="23"/>
  <c r="T13" i="23"/>
  <c r="V13" i="23"/>
  <c r="X13" i="23"/>
  <c r="Z13" i="23"/>
  <c r="AB13" i="23"/>
  <c r="AD13" i="23"/>
  <c r="AF13" i="23"/>
  <c r="AH13" i="23"/>
  <c r="AJ13" i="23"/>
  <c r="AL13" i="23"/>
  <c r="AN13" i="23"/>
  <c r="AP13" i="23"/>
  <c r="AR13" i="23"/>
  <c r="AT13" i="23"/>
  <c r="AV13" i="23"/>
  <c r="AX13" i="23"/>
  <c r="AZ13" i="23"/>
  <c r="BB13" i="23"/>
  <c r="BD13" i="23"/>
  <c r="BF13" i="23"/>
  <c r="BH13" i="23"/>
  <c r="BJ13" i="23"/>
  <c r="BL13" i="23"/>
  <c r="BN13" i="23"/>
  <c r="BP13" i="23"/>
  <c r="A70" i="23"/>
  <c r="B70" i="23"/>
  <c r="C70" i="23"/>
  <c r="D70" i="23"/>
  <c r="H70" i="23"/>
  <c r="J70" i="23"/>
  <c r="L70" i="23"/>
  <c r="N70" i="23"/>
  <c r="P70" i="23"/>
  <c r="R70" i="23"/>
  <c r="T70" i="23"/>
  <c r="V70" i="23"/>
  <c r="X70" i="23"/>
  <c r="Z70" i="23"/>
  <c r="AB70" i="23"/>
  <c r="AD70" i="23"/>
  <c r="AF70" i="23"/>
  <c r="AH70" i="23"/>
  <c r="AJ70" i="23"/>
  <c r="AL70" i="23"/>
  <c r="AN70" i="23"/>
  <c r="AP70" i="23"/>
  <c r="AR70" i="23"/>
  <c r="AT70" i="23"/>
  <c r="AV70" i="23"/>
  <c r="AX70" i="23"/>
  <c r="AZ70" i="23"/>
  <c r="BB70" i="23"/>
  <c r="BD70" i="23"/>
  <c r="BF70" i="23"/>
  <c r="BH70" i="23"/>
  <c r="BJ70" i="23"/>
  <c r="BL70" i="23"/>
  <c r="BN70" i="23"/>
  <c r="BP70" i="23"/>
  <c r="A71" i="23"/>
  <c r="B71" i="23"/>
  <c r="C71" i="23"/>
  <c r="D71" i="23"/>
  <c r="H71" i="23"/>
  <c r="I71" i="23"/>
  <c r="J71" i="23"/>
  <c r="K71" i="23"/>
  <c r="L71" i="23"/>
  <c r="M71" i="23"/>
  <c r="N71" i="23"/>
  <c r="O71" i="23"/>
  <c r="P71" i="23"/>
  <c r="Q71" i="23"/>
  <c r="R71" i="23"/>
  <c r="S71" i="23"/>
  <c r="T71" i="23"/>
  <c r="U71" i="23"/>
  <c r="V71" i="23"/>
  <c r="W71" i="23"/>
  <c r="X71" i="23"/>
  <c r="Y71" i="23"/>
  <c r="Z71" i="23"/>
  <c r="AA71" i="23"/>
  <c r="AB71" i="23"/>
  <c r="AC71" i="23"/>
  <c r="AD71" i="23"/>
  <c r="AE71" i="23"/>
  <c r="AF71" i="23"/>
  <c r="AH71" i="23"/>
  <c r="AJ71" i="23"/>
  <c r="AL71" i="23"/>
  <c r="AN71" i="23"/>
  <c r="AO71" i="23"/>
  <c r="AP71" i="23"/>
  <c r="AQ71" i="23"/>
  <c r="AR71" i="23"/>
  <c r="AS71" i="23"/>
  <c r="AT71" i="23"/>
  <c r="AU71" i="23"/>
  <c r="AV71" i="23"/>
  <c r="AW71" i="23"/>
  <c r="AX71" i="23"/>
  <c r="AY71" i="23"/>
  <c r="AZ71" i="23"/>
  <c r="BA71" i="23"/>
  <c r="BB71" i="23"/>
  <c r="BC71" i="23"/>
  <c r="BD71" i="23"/>
  <c r="BE71" i="23"/>
  <c r="BF71" i="23"/>
  <c r="BG71" i="23"/>
  <c r="BH71" i="23"/>
  <c r="BI71" i="23"/>
  <c r="BJ71" i="23"/>
  <c r="BK71" i="23"/>
  <c r="BL71" i="23"/>
  <c r="BM71" i="23"/>
  <c r="BN71" i="23"/>
  <c r="BP71" i="23"/>
  <c r="A72" i="23"/>
  <c r="B72" i="23"/>
  <c r="C72" i="23"/>
  <c r="D72" i="23"/>
  <c r="H72" i="23"/>
  <c r="J72" i="23"/>
  <c r="L72" i="23"/>
  <c r="N72" i="23"/>
  <c r="P72" i="23"/>
  <c r="R72" i="23"/>
  <c r="T72" i="23"/>
  <c r="V72" i="23"/>
  <c r="X72" i="23"/>
  <c r="Z72" i="23"/>
  <c r="AB72" i="23"/>
  <c r="AD72" i="23"/>
  <c r="AF72" i="23"/>
  <c r="AH72" i="23"/>
  <c r="AJ72" i="23"/>
  <c r="AL72" i="23"/>
  <c r="AN72" i="23"/>
  <c r="AP72" i="23"/>
  <c r="AR72" i="23"/>
  <c r="AT72" i="23"/>
  <c r="AV72" i="23"/>
  <c r="AX72" i="23"/>
  <c r="AZ72" i="23"/>
  <c r="BB72" i="23"/>
  <c r="BD72" i="23"/>
  <c r="BF72" i="23"/>
  <c r="BH72" i="23"/>
  <c r="BJ72" i="23"/>
  <c r="BL72" i="23"/>
  <c r="BN72" i="23"/>
  <c r="BP72" i="23"/>
  <c r="A37" i="23"/>
  <c r="B37" i="23"/>
  <c r="C37" i="23"/>
  <c r="D37" i="23"/>
  <c r="H37" i="23"/>
  <c r="J37" i="23"/>
  <c r="L37" i="23"/>
  <c r="N37" i="23"/>
  <c r="P37" i="23"/>
  <c r="R37" i="23"/>
  <c r="T37" i="23"/>
  <c r="V37" i="23"/>
  <c r="X37" i="23"/>
  <c r="Z37" i="23"/>
  <c r="AB37" i="23"/>
  <c r="AD37" i="23"/>
  <c r="AF37" i="23"/>
  <c r="AH37" i="23"/>
  <c r="AJ37" i="23"/>
  <c r="AL37" i="23"/>
  <c r="AN37" i="23"/>
  <c r="AP37" i="23"/>
  <c r="AR37" i="23"/>
  <c r="AT37" i="23"/>
  <c r="AV37" i="23"/>
  <c r="AX37" i="23"/>
  <c r="AZ37" i="23"/>
  <c r="BB37" i="23"/>
  <c r="BD37" i="23"/>
  <c r="BF37" i="23"/>
  <c r="BH37" i="23"/>
  <c r="BJ37" i="23"/>
  <c r="BL37" i="23"/>
  <c r="BN37" i="23"/>
  <c r="BP37" i="23"/>
  <c r="A73" i="23"/>
  <c r="B73" i="23"/>
  <c r="C73" i="23"/>
  <c r="D73" i="23"/>
  <c r="H73" i="23"/>
  <c r="I73" i="23"/>
  <c r="J73" i="23"/>
  <c r="K73" i="23"/>
  <c r="L73" i="23"/>
  <c r="M73" i="23"/>
  <c r="N73" i="23"/>
  <c r="O73" i="23"/>
  <c r="P73" i="23"/>
  <c r="Q73" i="23"/>
  <c r="R73" i="23"/>
  <c r="S73" i="23"/>
  <c r="T73" i="23"/>
  <c r="U73" i="23"/>
  <c r="V73" i="23"/>
  <c r="W73" i="23"/>
  <c r="X73" i="23"/>
  <c r="Y73" i="23"/>
  <c r="Z73" i="23"/>
  <c r="AA73" i="23"/>
  <c r="AB73" i="23"/>
  <c r="AC73" i="23"/>
  <c r="AD73" i="23"/>
  <c r="AE73" i="23"/>
  <c r="AF73" i="23"/>
  <c r="AH73" i="23"/>
  <c r="AJ73" i="23"/>
  <c r="AL73" i="23"/>
  <c r="AN73" i="23"/>
  <c r="AO73" i="23"/>
  <c r="AP73" i="23"/>
  <c r="AQ73" i="23"/>
  <c r="AR73" i="23"/>
  <c r="AS73" i="23"/>
  <c r="AT73" i="23"/>
  <c r="AU73" i="23"/>
  <c r="AV73" i="23"/>
  <c r="AW73" i="23"/>
  <c r="AX73" i="23"/>
  <c r="AY73" i="23"/>
  <c r="AZ73" i="23"/>
  <c r="BA73" i="23"/>
  <c r="BB73" i="23"/>
  <c r="BC73" i="23"/>
  <c r="BD73" i="23"/>
  <c r="BE73" i="23"/>
  <c r="BF73" i="23"/>
  <c r="BG73" i="23"/>
  <c r="BH73" i="23"/>
  <c r="BI73" i="23"/>
  <c r="BJ73" i="23"/>
  <c r="BK73" i="23"/>
  <c r="BL73" i="23"/>
  <c r="BM73" i="23"/>
  <c r="BN73" i="23"/>
  <c r="BP73" i="23"/>
  <c r="A74" i="23"/>
  <c r="H365" i="25" s="1"/>
  <c r="B74" i="23"/>
  <c r="C74" i="23"/>
  <c r="D74" i="23"/>
  <c r="H74" i="23"/>
  <c r="I74" i="23"/>
  <c r="J74" i="23"/>
  <c r="K74" i="23"/>
  <c r="L74" i="23"/>
  <c r="M74" i="23"/>
  <c r="N74" i="23"/>
  <c r="O74" i="23"/>
  <c r="P74" i="23"/>
  <c r="Q74" i="23"/>
  <c r="R74" i="23"/>
  <c r="S74" i="23"/>
  <c r="T74" i="23"/>
  <c r="U74" i="23"/>
  <c r="V74" i="23"/>
  <c r="W74" i="23"/>
  <c r="X74" i="23"/>
  <c r="Y74" i="23"/>
  <c r="Z74" i="23"/>
  <c r="AA74" i="23"/>
  <c r="AB74" i="23"/>
  <c r="AC74" i="23"/>
  <c r="AD74" i="23"/>
  <c r="AE74" i="23"/>
  <c r="AF74" i="23"/>
  <c r="AH74" i="23"/>
  <c r="AJ74" i="23"/>
  <c r="AL74" i="23"/>
  <c r="AN74" i="23"/>
  <c r="AO74" i="23"/>
  <c r="AP74" i="23"/>
  <c r="AQ74" i="23"/>
  <c r="AR74" i="23"/>
  <c r="AS74" i="23"/>
  <c r="AT74" i="23"/>
  <c r="AU74" i="23"/>
  <c r="AV74" i="23"/>
  <c r="AW74" i="23"/>
  <c r="AX74" i="23"/>
  <c r="AY74" i="23"/>
  <c r="AZ74" i="23"/>
  <c r="BA74" i="23"/>
  <c r="BB74" i="23"/>
  <c r="BC74" i="23"/>
  <c r="BD74" i="23"/>
  <c r="BE74" i="23"/>
  <c r="BF74" i="23"/>
  <c r="BG74" i="23"/>
  <c r="BH74" i="23"/>
  <c r="BI74" i="23"/>
  <c r="BJ74" i="23"/>
  <c r="BK74" i="23"/>
  <c r="BL74" i="23"/>
  <c r="BM74" i="23"/>
  <c r="BN74" i="23"/>
  <c r="BP74" i="23"/>
  <c r="A14" i="23"/>
  <c r="H366" i="25" s="1"/>
  <c r="B14" i="23"/>
  <c r="C14" i="23"/>
  <c r="D14" i="23"/>
  <c r="H14" i="23"/>
  <c r="J14" i="23"/>
  <c r="L14" i="23"/>
  <c r="N14" i="23"/>
  <c r="P14" i="23"/>
  <c r="R14" i="23"/>
  <c r="T14" i="23"/>
  <c r="V14" i="23"/>
  <c r="X14" i="23"/>
  <c r="Z14" i="23"/>
  <c r="AB14" i="23"/>
  <c r="AD14" i="23"/>
  <c r="AF14" i="23"/>
  <c r="AH14" i="23"/>
  <c r="AJ14" i="23"/>
  <c r="AL14" i="23"/>
  <c r="AN14" i="23"/>
  <c r="AP14" i="23"/>
  <c r="AR14" i="23"/>
  <c r="AT14" i="23"/>
  <c r="AV14" i="23"/>
  <c r="AX14" i="23"/>
  <c r="AZ14" i="23"/>
  <c r="BB14" i="23"/>
  <c r="BD14" i="23"/>
  <c r="BF14" i="23"/>
  <c r="BH14" i="23"/>
  <c r="BJ14" i="23"/>
  <c r="BL14" i="23"/>
  <c r="BN14" i="23"/>
  <c r="BP14" i="23"/>
  <c r="A9" i="23"/>
  <c r="B9" i="23"/>
  <c r="C9" i="23"/>
  <c r="D9" i="23"/>
  <c r="K378" i="25" s="1"/>
  <c r="H9" i="23"/>
  <c r="J9" i="23"/>
  <c r="L9" i="23"/>
  <c r="N9" i="23"/>
  <c r="P9" i="23"/>
  <c r="R9" i="23"/>
  <c r="T9" i="23"/>
  <c r="V9" i="23"/>
  <c r="X9" i="23"/>
  <c r="Z9" i="23"/>
  <c r="AB9" i="23"/>
  <c r="AD9" i="23"/>
  <c r="AF9" i="23"/>
  <c r="AH9" i="23"/>
  <c r="AJ9" i="23"/>
  <c r="AL9" i="23"/>
  <c r="AN9" i="23"/>
  <c r="AP9" i="23"/>
  <c r="AR9" i="23"/>
  <c r="AT9" i="23"/>
  <c r="AV9" i="23"/>
  <c r="AX9" i="23"/>
  <c r="AZ9" i="23"/>
  <c r="BB9" i="23"/>
  <c r="BD9" i="23"/>
  <c r="BF9" i="23"/>
  <c r="BH9" i="23"/>
  <c r="BJ9" i="23"/>
  <c r="BL9" i="23"/>
  <c r="BN9" i="23"/>
  <c r="BP9" i="23"/>
  <c r="A43" i="23"/>
  <c r="H368" i="25" s="1"/>
  <c r="B43" i="23"/>
  <c r="C43" i="23"/>
  <c r="D43" i="23"/>
  <c r="H43" i="23"/>
  <c r="J43" i="23"/>
  <c r="L43" i="23"/>
  <c r="N43" i="23"/>
  <c r="P43" i="23"/>
  <c r="R43" i="23"/>
  <c r="T43" i="23"/>
  <c r="V43" i="23"/>
  <c r="X43" i="23"/>
  <c r="Z43" i="23"/>
  <c r="AB43" i="23"/>
  <c r="AD43" i="23"/>
  <c r="AF43" i="23"/>
  <c r="AH43" i="23"/>
  <c r="AJ43" i="23"/>
  <c r="AL43" i="23"/>
  <c r="AN43" i="23"/>
  <c r="AP43" i="23"/>
  <c r="AR43" i="23"/>
  <c r="AT43" i="23"/>
  <c r="AV43" i="23"/>
  <c r="AX43" i="23"/>
  <c r="AZ43" i="23"/>
  <c r="BB43" i="23"/>
  <c r="BD43" i="23"/>
  <c r="BF43" i="23"/>
  <c r="BH43" i="23"/>
  <c r="BJ43" i="23"/>
  <c r="BL43" i="23"/>
  <c r="BN43" i="23"/>
  <c r="BP43" i="23"/>
  <c r="A75" i="23"/>
  <c r="H369" i="25" s="1"/>
  <c r="B75" i="23"/>
  <c r="C75" i="23"/>
  <c r="D75" i="23"/>
  <c r="H75" i="23"/>
  <c r="J75" i="23"/>
  <c r="L75" i="23"/>
  <c r="N75" i="23"/>
  <c r="P75" i="23"/>
  <c r="R75" i="23"/>
  <c r="T75" i="23"/>
  <c r="V75" i="23"/>
  <c r="X75" i="23"/>
  <c r="Z75" i="23"/>
  <c r="AB75" i="23"/>
  <c r="AD75" i="23"/>
  <c r="AF75" i="23"/>
  <c r="AH75" i="23"/>
  <c r="AJ75" i="23"/>
  <c r="AL75" i="23"/>
  <c r="AN75" i="23"/>
  <c r="AP75" i="23"/>
  <c r="AR75" i="23"/>
  <c r="AT75" i="23"/>
  <c r="AV75" i="23"/>
  <c r="AX75" i="23"/>
  <c r="AZ75" i="23"/>
  <c r="BB75" i="23"/>
  <c r="BD75" i="23"/>
  <c r="BF75" i="23"/>
  <c r="BH75" i="23"/>
  <c r="BJ75" i="23"/>
  <c r="BL75" i="23"/>
  <c r="BN75" i="23"/>
  <c r="BP75" i="23"/>
  <c r="A5" i="23"/>
  <c r="H370" i="25" s="1"/>
  <c r="B5" i="23"/>
  <c r="C5" i="23"/>
  <c r="D5" i="23"/>
  <c r="H5" i="23"/>
  <c r="J5" i="23"/>
  <c r="L5" i="23"/>
  <c r="N5" i="23"/>
  <c r="P5" i="23"/>
  <c r="R5" i="23"/>
  <c r="T5" i="23"/>
  <c r="V5" i="23"/>
  <c r="X5" i="23"/>
  <c r="Z5" i="23"/>
  <c r="AB5" i="23"/>
  <c r="AD5" i="23"/>
  <c r="AF5" i="23"/>
  <c r="AH5" i="23"/>
  <c r="AJ5" i="23"/>
  <c r="AL5" i="23"/>
  <c r="AN5" i="23"/>
  <c r="AP5" i="23"/>
  <c r="AR5" i="23"/>
  <c r="AT5" i="23"/>
  <c r="AV5" i="23"/>
  <c r="AX5" i="23"/>
  <c r="AZ5" i="23"/>
  <c r="BB5" i="23"/>
  <c r="BD5" i="23"/>
  <c r="BF5" i="23"/>
  <c r="BH5" i="23"/>
  <c r="BJ5" i="23"/>
  <c r="BL5" i="23"/>
  <c r="BN5" i="23"/>
  <c r="BP5" i="23"/>
  <c r="A76" i="23"/>
  <c r="H371" i="25" s="1"/>
  <c r="B76" i="23"/>
  <c r="C76" i="23"/>
  <c r="D76" i="23"/>
  <c r="H76" i="23"/>
  <c r="I76" i="23"/>
  <c r="J76" i="23"/>
  <c r="K76" i="23"/>
  <c r="L76" i="23"/>
  <c r="M76" i="23"/>
  <c r="N76" i="23"/>
  <c r="O76" i="23"/>
  <c r="P76" i="23"/>
  <c r="Q76" i="23"/>
  <c r="R76" i="23"/>
  <c r="S76" i="23"/>
  <c r="T76" i="23"/>
  <c r="U76" i="23"/>
  <c r="V76" i="23"/>
  <c r="W76" i="23"/>
  <c r="X76" i="23"/>
  <c r="Y76" i="23"/>
  <c r="Z76" i="23"/>
  <c r="AA76" i="23"/>
  <c r="AB76" i="23"/>
  <c r="AC76" i="23"/>
  <c r="AD76" i="23"/>
  <c r="AE76" i="23"/>
  <c r="AF76" i="23"/>
  <c r="AH76" i="23"/>
  <c r="AJ76" i="23"/>
  <c r="AL76" i="23"/>
  <c r="AN76" i="23"/>
  <c r="AO76" i="23"/>
  <c r="AP76" i="23"/>
  <c r="AQ76" i="23"/>
  <c r="AR76" i="23"/>
  <c r="AS76" i="23"/>
  <c r="AT76" i="23"/>
  <c r="AU76" i="23"/>
  <c r="AV76" i="23"/>
  <c r="AW76" i="23"/>
  <c r="AX76" i="23"/>
  <c r="AY76" i="23"/>
  <c r="AZ76" i="23"/>
  <c r="BA76" i="23"/>
  <c r="BB76" i="23"/>
  <c r="BC76" i="23"/>
  <c r="BD76" i="23"/>
  <c r="BE76" i="23"/>
  <c r="BF76" i="23"/>
  <c r="BG76" i="23"/>
  <c r="BH76" i="23"/>
  <c r="BI76" i="23"/>
  <c r="BJ76" i="23"/>
  <c r="BK76" i="23"/>
  <c r="BL76" i="23"/>
  <c r="BM76" i="23"/>
  <c r="BN76" i="23"/>
  <c r="BP76" i="23"/>
  <c r="A26" i="23"/>
  <c r="H372" i="25" s="1"/>
  <c r="B26" i="23"/>
  <c r="C26" i="23"/>
  <c r="D26" i="23"/>
  <c r="H26" i="23"/>
  <c r="J26" i="23"/>
  <c r="L26" i="23"/>
  <c r="N26" i="23"/>
  <c r="P26" i="23"/>
  <c r="R26" i="23"/>
  <c r="T26" i="23"/>
  <c r="V26" i="23"/>
  <c r="X26" i="23"/>
  <c r="Z26" i="23"/>
  <c r="AB26" i="23"/>
  <c r="AD26" i="23"/>
  <c r="AF26" i="23"/>
  <c r="AH26" i="23"/>
  <c r="AJ26" i="23"/>
  <c r="AL26" i="23"/>
  <c r="AN26" i="23"/>
  <c r="AP26" i="23"/>
  <c r="AR26" i="23"/>
  <c r="AT26" i="23"/>
  <c r="AV26" i="23"/>
  <c r="AX26" i="23"/>
  <c r="AZ26" i="23"/>
  <c r="BB26" i="23"/>
  <c r="BD26" i="23"/>
  <c r="BF26" i="23"/>
  <c r="BH26" i="23"/>
  <c r="BJ26" i="23"/>
  <c r="BL26" i="23"/>
  <c r="BN26" i="23"/>
  <c r="BP26" i="23"/>
  <c r="A77" i="23"/>
  <c r="H373" i="25" s="1"/>
  <c r="B77" i="23"/>
  <c r="C77" i="23"/>
  <c r="D77" i="23"/>
  <c r="H77" i="23"/>
  <c r="J77" i="23"/>
  <c r="L77" i="23"/>
  <c r="N77" i="23"/>
  <c r="P77" i="23"/>
  <c r="R77" i="23"/>
  <c r="T77" i="23"/>
  <c r="V77" i="23"/>
  <c r="X77" i="23"/>
  <c r="Z77" i="23"/>
  <c r="AB77" i="23"/>
  <c r="AD77" i="23"/>
  <c r="AF77" i="23"/>
  <c r="AH77" i="23"/>
  <c r="AJ77" i="23"/>
  <c r="AL77" i="23"/>
  <c r="AN77" i="23"/>
  <c r="AP77" i="23"/>
  <c r="AR77" i="23"/>
  <c r="AT77" i="23"/>
  <c r="AV77" i="23"/>
  <c r="AX77" i="23"/>
  <c r="AZ77" i="23"/>
  <c r="BB77" i="23"/>
  <c r="BD77" i="23"/>
  <c r="BF77" i="23"/>
  <c r="BH77" i="23"/>
  <c r="BJ77" i="23"/>
  <c r="BL77" i="23"/>
  <c r="BN77" i="23"/>
  <c r="BP77" i="23"/>
  <c r="A40" i="23"/>
  <c r="H374" i="25" s="1"/>
  <c r="B40" i="23"/>
  <c r="C40" i="23"/>
  <c r="D40" i="23"/>
  <c r="H40" i="23"/>
  <c r="J40" i="23"/>
  <c r="L40" i="23"/>
  <c r="N40" i="23"/>
  <c r="P40" i="23"/>
  <c r="R40" i="23"/>
  <c r="T40" i="23"/>
  <c r="V40" i="23"/>
  <c r="X40" i="23"/>
  <c r="Z40" i="23"/>
  <c r="AB40" i="23"/>
  <c r="AD40" i="23"/>
  <c r="AF40" i="23"/>
  <c r="AH40" i="23"/>
  <c r="AJ40" i="23"/>
  <c r="AL40" i="23"/>
  <c r="AN40" i="23"/>
  <c r="AP40" i="23"/>
  <c r="AR40" i="23"/>
  <c r="AT40" i="23"/>
  <c r="AV40" i="23"/>
  <c r="AX40" i="23"/>
  <c r="AZ40" i="23"/>
  <c r="BB40" i="23"/>
  <c r="BD40" i="23"/>
  <c r="BF40" i="23"/>
  <c r="BH40" i="23"/>
  <c r="BJ40" i="23"/>
  <c r="BL40" i="23"/>
  <c r="BN40" i="23"/>
  <c r="BP40" i="23"/>
  <c r="I349" i="2"/>
  <c r="I17" i="23" s="1"/>
  <c r="K349" i="2"/>
  <c r="K17" i="23" s="1"/>
  <c r="M349" i="2"/>
  <c r="M17" i="23" s="1"/>
  <c r="O349" i="2"/>
  <c r="O17" i="23" s="1"/>
  <c r="Q349" i="2"/>
  <c r="Q17" i="23" s="1"/>
  <c r="S349" i="2"/>
  <c r="S17" i="23" s="1"/>
  <c r="U349" i="2"/>
  <c r="U17" i="23" s="1"/>
  <c r="W349" i="2"/>
  <c r="W17" i="23" s="1"/>
  <c r="Y349" i="2"/>
  <c r="Y17" i="23" s="1"/>
  <c r="AA349" i="2"/>
  <c r="AA17" i="23" s="1"/>
  <c r="AC349" i="2"/>
  <c r="AC17" i="23" s="1"/>
  <c r="AE349" i="2"/>
  <c r="AE17" i="23" s="1"/>
  <c r="AG349" i="2"/>
  <c r="AI349" i="2"/>
  <c r="AK349" i="2"/>
  <c r="AM349" i="2"/>
  <c r="AO349" i="2"/>
  <c r="AO17" i="23" s="1"/>
  <c r="AQ349" i="2"/>
  <c r="AQ17" i="23" s="1"/>
  <c r="AS349" i="2"/>
  <c r="AS17" i="23" s="1"/>
  <c r="AU349" i="2"/>
  <c r="AU17" i="23" s="1"/>
  <c r="AW349" i="2"/>
  <c r="AW17" i="23" s="1"/>
  <c r="AY349" i="2"/>
  <c r="AY17" i="23" s="1"/>
  <c r="BA349" i="2"/>
  <c r="BA17" i="23" s="1"/>
  <c r="BC349" i="2"/>
  <c r="BC17" i="23" s="1"/>
  <c r="BE349" i="2"/>
  <c r="BE17" i="23" s="1"/>
  <c r="BG349" i="2"/>
  <c r="BG17" i="23" s="1"/>
  <c r="BI349" i="2"/>
  <c r="BI17" i="23" s="1"/>
  <c r="BK349" i="2"/>
  <c r="BK17" i="23" s="1"/>
  <c r="BM349" i="2"/>
  <c r="BM17" i="23" s="1"/>
  <c r="BO349" i="2"/>
  <c r="BO17" i="23" s="1"/>
  <c r="BQ349" i="2"/>
  <c r="BQ17" i="23" s="1"/>
  <c r="I350" i="2"/>
  <c r="I41" i="23" s="1"/>
  <c r="K350" i="2"/>
  <c r="K41" i="23" s="1"/>
  <c r="M350" i="2"/>
  <c r="M41" i="23" s="1"/>
  <c r="O350" i="2"/>
  <c r="O41" i="23" s="1"/>
  <c r="Q350" i="2"/>
  <c r="Q41" i="23" s="1"/>
  <c r="S350" i="2"/>
  <c r="S41" i="23" s="1"/>
  <c r="U350" i="2"/>
  <c r="U41" i="23" s="1"/>
  <c r="W350" i="2"/>
  <c r="W41" i="23" s="1"/>
  <c r="Y350" i="2"/>
  <c r="Y41" i="23" s="1"/>
  <c r="AA350" i="2"/>
  <c r="AA41" i="23" s="1"/>
  <c r="AC350" i="2"/>
  <c r="AC41" i="23" s="1"/>
  <c r="AE350" i="2"/>
  <c r="AE41" i="23" s="1"/>
  <c r="AG350" i="2"/>
  <c r="AI350" i="2"/>
  <c r="AK350" i="2"/>
  <c r="AM350" i="2"/>
  <c r="AM41" i="23" s="1"/>
  <c r="AO350" i="2"/>
  <c r="AO41" i="23" s="1"/>
  <c r="AQ350" i="2"/>
  <c r="AQ41" i="23" s="1"/>
  <c r="AS350" i="2"/>
  <c r="AS41" i="23" s="1"/>
  <c r="AU350" i="2"/>
  <c r="AU41" i="23" s="1"/>
  <c r="AW350" i="2"/>
  <c r="AW41" i="23" s="1"/>
  <c r="AY350" i="2"/>
  <c r="AY41" i="23" s="1"/>
  <c r="BA350" i="2"/>
  <c r="BA41" i="23" s="1"/>
  <c r="BC350" i="2"/>
  <c r="BC41" i="23" s="1"/>
  <c r="BE350" i="2"/>
  <c r="BE41" i="23" s="1"/>
  <c r="BG350" i="2"/>
  <c r="BG41" i="23" s="1"/>
  <c r="BI350" i="2"/>
  <c r="BI41" i="23" s="1"/>
  <c r="BK350" i="2"/>
  <c r="BK41" i="23" s="1"/>
  <c r="BM350" i="2"/>
  <c r="BM41" i="23" s="1"/>
  <c r="BO350" i="2"/>
  <c r="BO41" i="23" s="1"/>
  <c r="BQ350" i="2"/>
  <c r="BQ41" i="23" s="1"/>
  <c r="I351" i="2"/>
  <c r="K351" i="2"/>
  <c r="M351" i="2"/>
  <c r="O351" i="2"/>
  <c r="Q351" i="2"/>
  <c r="S351" i="2"/>
  <c r="U351" i="2"/>
  <c r="W351" i="2"/>
  <c r="Y351" i="2"/>
  <c r="AA351" i="2"/>
  <c r="AC351" i="2"/>
  <c r="AE351" i="2"/>
  <c r="AG351" i="2"/>
  <c r="AI351" i="2"/>
  <c r="AK351" i="2"/>
  <c r="AM351" i="2"/>
  <c r="AO351" i="2"/>
  <c r="AQ351" i="2"/>
  <c r="AS351" i="2"/>
  <c r="AU351" i="2"/>
  <c r="AW351" i="2"/>
  <c r="AY351" i="2"/>
  <c r="BA351" i="2"/>
  <c r="BC351" i="2"/>
  <c r="BE351" i="2"/>
  <c r="BG351" i="2"/>
  <c r="BI351" i="2"/>
  <c r="BK351" i="2"/>
  <c r="BM351" i="2"/>
  <c r="BO351" i="2"/>
  <c r="BQ351" i="2"/>
  <c r="I352" i="2"/>
  <c r="I23" i="23" s="1"/>
  <c r="K352" i="2"/>
  <c r="K23" i="23" s="1"/>
  <c r="M352" i="2"/>
  <c r="M23" i="23" s="1"/>
  <c r="O352" i="2"/>
  <c r="O23" i="23" s="1"/>
  <c r="Q352" i="2"/>
  <c r="Q23" i="23" s="1"/>
  <c r="S352" i="2"/>
  <c r="S23" i="23" s="1"/>
  <c r="U352" i="2"/>
  <c r="U23" i="23" s="1"/>
  <c r="W352" i="2"/>
  <c r="W23" i="23" s="1"/>
  <c r="Y352" i="2"/>
  <c r="Y23" i="23" s="1"/>
  <c r="AA352" i="2"/>
  <c r="AA23" i="23" s="1"/>
  <c r="AC352" i="2"/>
  <c r="AE352" i="2"/>
  <c r="AE23" i="23" s="1"/>
  <c r="AG352" i="2"/>
  <c r="AI352" i="2"/>
  <c r="AK352" i="2"/>
  <c r="AM352" i="2"/>
  <c r="AO352" i="2"/>
  <c r="AO23" i="23" s="1"/>
  <c r="AQ352" i="2"/>
  <c r="AQ23" i="23" s="1"/>
  <c r="AS352" i="2"/>
  <c r="AS23" i="23" s="1"/>
  <c r="AU352" i="2"/>
  <c r="AU23" i="23" s="1"/>
  <c r="AW352" i="2"/>
  <c r="AW23" i="23" s="1"/>
  <c r="AY352" i="2"/>
  <c r="AY23" i="23" s="1"/>
  <c r="BA352" i="2"/>
  <c r="BA23" i="23" s="1"/>
  <c r="BC352" i="2"/>
  <c r="BC23" i="23" s="1"/>
  <c r="BE352" i="2"/>
  <c r="BE23" i="23" s="1"/>
  <c r="BG352" i="2"/>
  <c r="BG23" i="23" s="1"/>
  <c r="BI352" i="2"/>
  <c r="BI23" i="23" s="1"/>
  <c r="BK352" i="2"/>
  <c r="BK23" i="23" s="1"/>
  <c r="BM352" i="2"/>
  <c r="BM23" i="23" s="1"/>
  <c r="BO352" i="2"/>
  <c r="BO23" i="23" s="1"/>
  <c r="BQ352" i="2"/>
  <c r="BQ23" i="23" s="1"/>
  <c r="I353" i="2"/>
  <c r="K353" i="2"/>
  <c r="M353" i="2"/>
  <c r="O353" i="2"/>
  <c r="Q353" i="2"/>
  <c r="S353" i="2"/>
  <c r="U353" i="2"/>
  <c r="W353" i="2"/>
  <c r="Y353" i="2"/>
  <c r="AA353" i="2"/>
  <c r="AC353" i="2"/>
  <c r="AE353" i="2"/>
  <c r="AG353" i="2"/>
  <c r="AI353" i="2"/>
  <c r="AK353" i="2"/>
  <c r="AM353" i="2"/>
  <c r="AO353" i="2"/>
  <c r="AQ353" i="2"/>
  <c r="AS353" i="2"/>
  <c r="AU353" i="2"/>
  <c r="AW353" i="2"/>
  <c r="AY353" i="2"/>
  <c r="BA353" i="2"/>
  <c r="BC353" i="2"/>
  <c r="BE353" i="2"/>
  <c r="BG353" i="2"/>
  <c r="BI353" i="2"/>
  <c r="BK353" i="2"/>
  <c r="BM353" i="2"/>
  <c r="BO353" i="2"/>
  <c r="BQ353" i="2"/>
  <c r="I354" i="2"/>
  <c r="I18" i="23" s="1"/>
  <c r="K354" i="2"/>
  <c r="K18" i="23" s="1"/>
  <c r="M354" i="2"/>
  <c r="M18" i="23" s="1"/>
  <c r="O354" i="2"/>
  <c r="O18" i="23" s="1"/>
  <c r="Q354" i="2"/>
  <c r="Q18" i="23" s="1"/>
  <c r="S354" i="2"/>
  <c r="S18" i="23" s="1"/>
  <c r="U354" i="2"/>
  <c r="U18" i="23" s="1"/>
  <c r="W354" i="2"/>
  <c r="W18" i="23" s="1"/>
  <c r="Y354" i="2"/>
  <c r="Y18" i="23" s="1"/>
  <c r="AA354" i="2"/>
  <c r="AA18" i="23" s="1"/>
  <c r="AC354" i="2"/>
  <c r="AC18" i="23" s="1"/>
  <c r="AE354" i="2"/>
  <c r="AE18" i="23" s="1"/>
  <c r="AG354" i="2"/>
  <c r="AI354" i="2"/>
  <c r="AK354" i="2"/>
  <c r="AM354" i="2"/>
  <c r="AO354" i="2"/>
  <c r="AO18" i="23" s="1"/>
  <c r="AQ354" i="2"/>
  <c r="AQ18" i="23" s="1"/>
  <c r="AS354" i="2"/>
  <c r="AS18" i="23" s="1"/>
  <c r="AU354" i="2"/>
  <c r="AU18" i="23" s="1"/>
  <c r="AW354" i="2"/>
  <c r="AW18" i="23" s="1"/>
  <c r="AY354" i="2"/>
  <c r="AY18" i="23" s="1"/>
  <c r="BA354" i="2"/>
  <c r="BA18" i="23" s="1"/>
  <c r="BC354" i="2"/>
  <c r="BC18" i="23" s="1"/>
  <c r="BE354" i="2"/>
  <c r="BE18" i="23" s="1"/>
  <c r="BG354" i="2"/>
  <c r="BG18" i="23" s="1"/>
  <c r="BI354" i="2"/>
  <c r="BI18" i="23" s="1"/>
  <c r="BK354" i="2"/>
  <c r="BK18" i="23" s="1"/>
  <c r="BM354" i="2"/>
  <c r="BM18" i="23" s="1"/>
  <c r="BO354" i="2"/>
  <c r="BO18" i="23" s="1"/>
  <c r="BQ354" i="2"/>
  <c r="BQ18" i="23" s="1"/>
  <c r="I355" i="2"/>
  <c r="K355" i="2"/>
  <c r="M355" i="2"/>
  <c r="O355" i="2"/>
  <c r="Q355" i="2"/>
  <c r="S355" i="2"/>
  <c r="U355" i="2"/>
  <c r="W355" i="2"/>
  <c r="Y355" i="2"/>
  <c r="AA355" i="2"/>
  <c r="AC355" i="2"/>
  <c r="AE355" i="2"/>
  <c r="AG355" i="2"/>
  <c r="AI355" i="2"/>
  <c r="AK355" i="2"/>
  <c r="AM355" i="2"/>
  <c r="AM67" i="23" s="1"/>
  <c r="AO355" i="2"/>
  <c r="AQ355" i="2"/>
  <c r="AS355" i="2"/>
  <c r="AU355" i="2"/>
  <c r="AW355" i="2"/>
  <c r="AY355" i="2"/>
  <c r="BA355" i="2"/>
  <c r="BC355" i="2"/>
  <c r="BE355" i="2"/>
  <c r="BG355" i="2"/>
  <c r="BI355" i="2"/>
  <c r="BK355" i="2"/>
  <c r="BM355" i="2"/>
  <c r="BO355" i="2"/>
  <c r="BQ355" i="2"/>
  <c r="I356" i="2"/>
  <c r="K356" i="2"/>
  <c r="M356" i="2"/>
  <c r="O356" i="2"/>
  <c r="Q356" i="2"/>
  <c r="S356" i="2"/>
  <c r="U356" i="2"/>
  <c r="W356" i="2"/>
  <c r="Y356" i="2"/>
  <c r="AA356" i="2"/>
  <c r="AC356" i="2"/>
  <c r="AE356" i="2"/>
  <c r="AG356" i="2"/>
  <c r="AI356" i="2"/>
  <c r="AK356" i="2"/>
  <c r="AM356" i="2"/>
  <c r="AO356" i="2"/>
  <c r="AQ356" i="2"/>
  <c r="AS356" i="2"/>
  <c r="AU356" i="2"/>
  <c r="AW356" i="2"/>
  <c r="AY356" i="2"/>
  <c r="BA356" i="2"/>
  <c r="BC356" i="2"/>
  <c r="BE356" i="2"/>
  <c r="BG356" i="2"/>
  <c r="BI356" i="2"/>
  <c r="BK356" i="2"/>
  <c r="BM356" i="2"/>
  <c r="BO356" i="2"/>
  <c r="BQ356" i="2"/>
  <c r="I357" i="2"/>
  <c r="I22" i="23" s="1"/>
  <c r="K357" i="2"/>
  <c r="K22" i="23" s="1"/>
  <c r="M357" i="2"/>
  <c r="M22" i="23" s="1"/>
  <c r="O357" i="2"/>
  <c r="O22" i="23" s="1"/>
  <c r="Q357" i="2"/>
  <c r="Q22" i="23" s="1"/>
  <c r="S357" i="2"/>
  <c r="S22" i="23" s="1"/>
  <c r="U357" i="2"/>
  <c r="U22" i="23" s="1"/>
  <c r="W357" i="2"/>
  <c r="W22" i="23" s="1"/>
  <c r="Y357" i="2"/>
  <c r="Y22" i="23" s="1"/>
  <c r="AA357" i="2"/>
  <c r="AA22" i="23" s="1"/>
  <c r="AC357" i="2"/>
  <c r="AC22" i="23" s="1"/>
  <c r="AE357" i="2"/>
  <c r="AE22" i="23" s="1"/>
  <c r="AG357" i="2"/>
  <c r="AI357" i="2"/>
  <c r="AK357" i="2"/>
  <c r="AM357" i="2"/>
  <c r="AO357" i="2"/>
  <c r="AO22" i="23" s="1"/>
  <c r="AQ357" i="2"/>
  <c r="AQ22" i="23" s="1"/>
  <c r="AS357" i="2"/>
  <c r="AS22" i="23" s="1"/>
  <c r="AU357" i="2"/>
  <c r="AU22" i="23" s="1"/>
  <c r="AW357" i="2"/>
  <c r="AW22" i="23" s="1"/>
  <c r="AY357" i="2"/>
  <c r="AY22" i="23" s="1"/>
  <c r="BA357" i="2"/>
  <c r="BA22" i="23" s="1"/>
  <c r="BC357" i="2"/>
  <c r="BC22" i="23" s="1"/>
  <c r="BE357" i="2"/>
  <c r="BE22" i="23" s="1"/>
  <c r="BG357" i="2"/>
  <c r="BG22" i="23" s="1"/>
  <c r="BI357" i="2"/>
  <c r="BI22" i="23" s="1"/>
  <c r="BK357" i="2"/>
  <c r="BK22" i="23" s="1"/>
  <c r="BM357" i="2"/>
  <c r="BM22" i="23" s="1"/>
  <c r="BO357" i="2"/>
  <c r="BO22" i="23" s="1"/>
  <c r="BQ357" i="2"/>
  <c r="BQ22" i="23" s="1"/>
  <c r="I358" i="2"/>
  <c r="K358" i="2"/>
  <c r="M358" i="2"/>
  <c r="O358" i="2"/>
  <c r="Q358" i="2"/>
  <c r="S358" i="2"/>
  <c r="U358" i="2"/>
  <c r="W358" i="2"/>
  <c r="Y358" i="2"/>
  <c r="AA358" i="2"/>
  <c r="AC358" i="2"/>
  <c r="AE358" i="2"/>
  <c r="AG358" i="2"/>
  <c r="AI358" i="2"/>
  <c r="AK358" i="2"/>
  <c r="AM358" i="2"/>
  <c r="AO358" i="2"/>
  <c r="AQ358" i="2"/>
  <c r="AS358" i="2"/>
  <c r="AU358" i="2"/>
  <c r="AW358" i="2"/>
  <c r="AY358" i="2"/>
  <c r="BA358" i="2"/>
  <c r="BC358" i="2"/>
  <c r="BE358" i="2"/>
  <c r="BG358" i="2"/>
  <c r="BI358" i="2"/>
  <c r="BK358" i="2"/>
  <c r="BM358" i="2"/>
  <c r="BO358" i="2"/>
  <c r="BQ358" i="2"/>
  <c r="I359" i="2"/>
  <c r="I13" i="23" s="1"/>
  <c r="K359" i="2"/>
  <c r="K13" i="23" s="1"/>
  <c r="M359" i="2"/>
  <c r="M13" i="23" s="1"/>
  <c r="O359" i="2"/>
  <c r="O13" i="23" s="1"/>
  <c r="Q359" i="2"/>
  <c r="Q13" i="23" s="1"/>
  <c r="S359" i="2"/>
  <c r="S13" i="23" s="1"/>
  <c r="U359" i="2"/>
  <c r="U13" i="23" s="1"/>
  <c r="W359" i="2"/>
  <c r="W13" i="23" s="1"/>
  <c r="Y359" i="2"/>
  <c r="Y13" i="23" s="1"/>
  <c r="AA359" i="2"/>
  <c r="AA13" i="23" s="1"/>
  <c r="AC359" i="2"/>
  <c r="AC13" i="23" s="1"/>
  <c r="AE359" i="2"/>
  <c r="AE13" i="23" s="1"/>
  <c r="AG359" i="2"/>
  <c r="AI359" i="2"/>
  <c r="AK359" i="2"/>
  <c r="AM359" i="2"/>
  <c r="AO359" i="2"/>
  <c r="AO13" i="23" s="1"/>
  <c r="AQ359" i="2"/>
  <c r="AQ13" i="23" s="1"/>
  <c r="AS359" i="2"/>
  <c r="AS13" i="23" s="1"/>
  <c r="AU359" i="2"/>
  <c r="AU13" i="23" s="1"/>
  <c r="AW359" i="2"/>
  <c r="AW13" i="23" s="1"/>
  <c r="AY359" i="2"/>
  <c r="AY13" i="23" s="1"/>
  <c r="BA359" i="2"/>
  <c r="BA13" i="23" s="1"/>
  <c r="BC359" i="2"/>
  <c r="BC13" i="23" s="1"/>
  <c r="BE359" i="2"/>
  <c r="BE13" i="23" s="1"/>
  <c r="BG359" i="2"/>
  <c r="BG13" i="23" s="1"/>
  <c r="BI359" i="2"/>
  <c r="BI13" i="23" s="1"/>
  <c r="BK359" i="2"/>
  <c r="BK13" i="23" s="1"/>
  <c r="BM359" i="2"/>
  <c r="BM13" i="23" s="1"/>
  <c r="BO359" i="2"/>
  <c r="BO13" i="23" s="1"/>
  <c r="BQ359" i="2"/>
  <c r="BQ13" i="23" s="1"/>
  <c r="I360" i="2"/>
  <c r="I70" i="23" s="1"/>
  <c r="K360" i="2"/>
  <c r="K70" i="23" s="1"/>
  <c r="M360" i="2"/>
  <c r="M70" i="23" s="1"/>
  <c r="O360" i="2"/>
  <c r="O70" i="23" s="1"/>
  <c r="Q360" i="2"/>
  <c r="Q70" i="23" s="1"/>
  <c r="S360" i="2"/>
  <c r="S70" i="23" s="1"/>
  <c r="U360" i="2"/>
  <c r="U70" i="23" s="1"/>
  <c r="W360" i="2"/>
  <c r="W70" i="23" s="1"/>
  <c r="Y360" i="2"/>
  <c r="Y70" i="23" s="1"/>
  <c r="AA360" i="2"/>
  <c r="AA70" i="23" s="1"/>
  <c r="AC360" i="2"/>
  <c r="AC70" i="23" s="1"/>
  <c r="AE360" i="2"/>
  <c r="AE70" i="23" s="1"/>
  <c r="AG360" i="2"/>
  <c r="AI360" i="2"/>
  <c r="AK360" i="2"/>
  <c r="AM360" i="2"/>
  <c r="AO360" i="2"/>
  <c r="AO70" i="23" s="1"/>
  <c r="AQ360" i="2"/>
  <c r="AQ70" i="23" s="1"/>
  <c r="AS360" i="2"/>
  <c r="AS70" i="23" s="1"/>
  <c r="AU360" i="2"/>
  <c r="AU70" i="23" s="1"/>
  <c r="AW360" i="2"/>
  <c r="AW70" i="23" s="1"/>
  <c r="AY360" i="2"/>
  <c r="AY70" i="23" s="1"/>
  <c r="BA360" i="2"/>
  <c r="BA70" i="23" s="1"/>
  <c r="BC360" i="2"/>
  <c r="BC70" i="23" s="1"/>
  <c r="BE360" i="2"/>
  <c r="BE70" i="23" s="1"/>
  <c r="BG360" i="2"/>
  <c r="BG70" i="23" s="1"/>
  <c r="BI360" i="2"/>
  <c r="BI70" i="23" s="1"/>
  <c r="BK360" i="2"/>
  <c r="BK70" i="23" s="1"/>
  <c r="BM360" i="2"/>
  <c r="BM70" i="23" s="1"/>
  <c r="BO360" i="2"/>
  <c r="BQ360" i="2"/>
  <c r="I361" i="2"/>
  <c r="K361" i="2"/>
  <c r="M361" i="2"/>
  <c r="O361" i="2"/>
  <c r="Q361" i="2"/>
  <c r="S361" i="2"/>
  <c r="U361" i="2"/>
  <c r="W361" i="2"/>
  <c r="Y361" i="2"/>
  <c r="AA361" i="2"/>
  <c r="AC361" i="2"/>
  <c r="AE361" i="2"/>
  <c r="AG361" i="2"/>
  <c r="AI361" i="2"/>
  <c r="AK361" i="2"/>
  <c r="AM361" i="2"/>
  <c r="AO361" i="2"/>
  <c r="AQ361" i="2"/>
  <c r="AS361" i="2"/>
  <c r="AU361" i="2"/>
  <c r="AW361" i="2"/>
  <c r="AY361" i="2"/>
  <c r="BA361" i="2"/>
  <c r="BC361" i="2"/>
  <c r="BE361" i="2"/>
  <c r="BG361" i="2"/>
  <c r="BI361" i="2"/>
  <c r="BK361" i="2"/>
  <c r="BM361" i="2"/>
  <c r="BO361" i="2"/>
  <c r="BQ361" i="2"/>
  <c r="I362" i="2"/>
  <c r="I72" i="23" s="1"/>
  <c r="K362" i="2"/>
  <c r="K72" i="23" s="1"/>
  <c r="M362" i="2"/>
  <c r="M72" i="23" s="1"/>
  <c r="O362" i="2"/>
  <c r="O72" i="23" s="1"/>
  <c r="Q362" i="2"/>
  <c r="Q72" i="23" s="1"/>
  <c r="S362" i="2"/>
  <c r="S72" i="23" s="1"/>
  <c r="U362" i="2"/>
  <c r="U72" i="23" s="1"/>
  <c r="W362" i="2"/>
  <c r="W72" i="23" s="1"/>
  <c r="Y362" i="2"/>
  <c r="Y72" i="23" s="1"/>
  <c r="AA362" i="2"/>
  <c r="AA72" i="23" s="1"/>
  <c r="AC362" i="2"/>
  <c r="AC72" i="23" s="1"/>
  <c r="AE362" i="2"/>
  <c r="AE72" i="23" s="1"/>
  <c r="AG362" i="2"/>
  <c r="AI362" i="2"/>
  <c r="AK362" i="2"/>
  <c r="AM362" i="2"/>
  <c r="AO362" i="2"/>
  <c r="AO72" i="23" s="1"/>
  <c r="AQ362" i="2"/>
  <c r="AQ72" i="23" s="1"/>
  <c r="AS362" i="2"/>
  <c r="AS72" i="23" s="1"/>
  <c r="AU362" i="2"/>
  <c r="AU72" i="23" s="1"/>
  <c r="AW362" i="2"/>
  <c r="AW72" i="23" s="1"/>
  <c r="AY362" i="2"/>
  <c r="AY72" i="23" s="1"/>
  <c r="BA362" i="2"/>
  <c r="BA72" i="23" s="1"/>
  <c r="BC362" i="2"/>
  <c r="BC72" i="23" s="1"/>
  <c r="BE362" i="2"/>
  <c r="BE72" i="23" s="1"/>
  <c r="BG362" i="2"/>
  <c r="BG72" i="23" s="1"/>
  <c r="BI362" i="2"/>
  <c r="BI72" i="23" s="1"/>
  <c r="BK362" i="2"/>
  <c r="BK72" i="23" s="1"/>
  <c r="BM362" i="2"/>
  <c r="BM72" i="23" s="1"/>
  <c r="BO362" i="2"/>
  <c r="BQ362" i="2"/>
  <c r="I363" i="2"/>
  <c r="I37" i="23" s="1"/>
  <c r="K363" i="2"/>
  <c r="K37" i="23" s="1"/>
  <c r="M363" i="2"/>
  <c r="M37" i="23" s="1"/>
  <c r="O363" i="2"/>
  <c r="O37" i="23" s="1"/>
  <c r="Q363" i="2"/>
  <c r="Q37" i="23" s="1"/>
  <c r="S363" i="2"/>
  <c r="S37" i="23" s="1"/>
  <c r="U363" i="2"/>
  <c r="U37" i="23" s="1"/>
  <c r="W363" i="2"/>
  <c r="W37" i="23" s="1"/>
  <c r="Y363" i="2"/>
  <c r="Y37" i="23" s="1"/>
  <c r="AA363" i="2"/>
  <c r="AA37" i="23" s="1"/>
  <c r="AC363" i="2"/>
  <c r="AC37" i="23" s="1"/>
  <c r="AE363" i="2"/>
  <c r="AE37" i="23" s="1"/>
  <c r="AG363" i="2"/>
  <c r="AI363" i="2"/>
  <c r="AK363" i="2"/>
  <c r="AM363" i="2"/>
  <c r="AO363" i="2"/>
  <c r="AO37" i="23" s="1"/>
  <c r="AQ363" i="2"/>
  <c r="AQ37" i="23" s="1"/>
  <c r="AS363" i="2"/>
  <c r="AS37" i="23" s="1"/>
  <c r="AU363" i="2"/>
  <c r="AU37" i="23" s="1"/>
  <c r="AW363" i="2"/>
  <c r="AW37" i="23" s="1"/>
  <c r="AY363" i="2"/>
  <c r="AY37" i="23" s="1"/>
  <c r="BA363" i="2"/>
  <c r="BA37" i="23" s="1"/>
  <c r="BC363" i="2"/>
  <c r="BC37" i="23" s="1"/>
  <c r="BE363" i="2"/>
  <c r="BE37" i="23" s="1"/>
  <c r="BG363" i="2"/>
  <c r="BG37" i="23" s="1"/>
  <c r="BI363" i="2"/>
  <c r="BI37" i="23" s="1"/>
  <c r="BK363" i="2"/>
  <c r="BK37" i="23" s="1"/>
  <c r="BM363" i="2"/>
  <c r="BM37" i="23" s="1"/>
  <c r="BO363" i="2"/>
  <c r="BO37" i="23" s="1"/>
  <c r="BQ363" i="2"/>
  <c r="BQ37" i="23" s="1"/>
  <c r="I364" i="2"/>
  <c r="K364" i="2"/>
  <c r="M364" i="2"/>
  <c r="O364" i="2"/>
  <c r="Q364" i="2"/>
  <c r="S364" i="2"/>
  <c r="U364" i="2"/>
  <c r="W364" i="2"/>
  <c r="Y364" i="2"/>
  <c r="AA364" i="2"/>
  <c r="AC364" i="2"/>
  <c r="AE364" i="2"/>
  <c r="AG364" i="2"/>
  <c r="AI364" i="2"/>
  <c r="AK364" i="2"/>
  <c r="AM364" i="2"/>
  <c r="AO364" i="2"/>
  <c r="AQ364" i="2"/>
  <c r="AS364" i="2"/>
  <c r="AU364" i="2"/>
  <c r="AW364" i="2"/>
  <c r="AY364" i="2"/>
  <c r="BA364" i="2"/>
  <c r="BC364" i="2"/>
  <c r="BE364" i="2"/>
  <c r="BG364" i="2"/>
  <c r="BI364" i="2"/>
  <c r="BK364" i="2"/>
  <c r="BM364" i="2"/>
  <c r="BO364" i="2"/>
  <c r="BQ364" i="2"/>
  <c r="I365" i="2"/>
  <c r="K365" i="2"/>
  <c r="M365" i="2"/>
  <c r="O365" i="2"/>
  <c r="Q365" i="2"/>
  <c r="S365" i="2"/>
  <c r="U365" i="2"/>
  <c r="W365" i="2"/>
  <c r="Y365" i="2"/>
  <c r="AA365" i="2"/>
  <c r="AC365" i="2"/>
  <c r="AE365" i="2"/>
  <c r="AG365" i="2"/>
  <c r="AI365" i="2"/>
  <c r="AK365" i="2"/>
  <c r="AM365" i="2"/>
  <c r="AO365" i="2"/>
  <c r="AQ365" i="2"/>
  <c r="AS365" i="2"/>
  <c r="AU365" i="2"/>
  <c r="AW365" i="2"/>
  <c r="AY365" i="2"/>
  <c r="BA365" i="2"/>
  <c r="BC365" i="2"/>
  <c r="BE365" i="2"/>
  <c r="BG365" i="2"/>
  <c r="BI365" i="2"/>
  <c r="BK365" i="2"/>
  <c r="BM365" i="2"/>
  <c r="BO365" i="2"/>
  <c r="BQ365" i="2"/>
  <c r="I366" i="2"/>
  <c r="I14" i="23" s="1"/>
  <c r="K366" i="2"/>
  <c r="K14" i="23" s="1"/>
  <c r="M366" i="2"/>
  <c r="M14" i="23" s="1"/>
  <c r="O366" i="2"/>
  <c r="O14" i="23" s="1"/>
  <c r="Q366" i="2"/>
  <c r="Q14" i="23" s="1"/>
  <c r="S366" i="2"/>
  <c r="S14" i="23" s="1"/>
  <c r="U366" i="2"/>
  <c r="U14" i="23" s="1"/>
  <c r="W366" i="2"/>
  <c r="W14" i="23" s="1"/>
  <c r="Y366" i="2"/>
  <c r="Y14" i="23" s="1"/>
  <c r="AA366" i="2"/>
  <c r="AA14" i="23" s="1"/>
  <c r="AC366" i="2"/>
  <c r="AC14" i="23" s="1"/>
  <c r="AE366" i="2"/>
  <c r="AE14" i="23" s="1"/>
  <c r="AG366" i="2"/>
  <c r="AI366" i="2"/>
  <c r="AK366" i="2"/>
  <c r="AM366" i="2"/>
  <c r="AO366" i="2"/>
  <c r="AO14" i="23" s="1"/>
  <c r="AQ366" i="2"/>
  <c r="AQ14" i="23" s="1"/>
  <c r="AS366" i="2"/>
  <c r="AS14" i="23" s="1"/>
  <c r="AU366" i="2"/>
  <c r="AU14" i="23" s="1"/>
  <c r="AW366" i="2"/>
  <c r="AW14" i="23" s="1"/>
  <c r="AY366" i="2"/>
  <c r="AY14" i="23" s="1"/>
  <c r="BA366" i="2"/>
  <c r="BA14" i="23" s="1"/>
  <c r="BC366" i="2"/>
  <c r="BC14" i="23" s="1"/>
  <c r="BE366" i="2"/>
  <c r="BE14" i="23" s="1"/>
  <c r="BG366" i="2"/>
  <c r="BG14" i="23" s="1"/>
  <c r="BI366" i="2"/>
  <c r="BI14" i="23" s="1"/>
  <c r="BK366" i="2"/>
  <c r="BK14" i="23" s="1"/>
  <c r="BM366" i="2"/>
  <c r="BM14" i="23" s="1"/>
  <c r="BO366" i="2"/>
  <c r="BO14" i="23" s="1"/>
  <c r="BQ366" i="2"/>
  <c r="BQ14" i="23" s="1"/>
  <c r="I367" i="2"/>
  <c r="I9" i="23" s="1"/>
  <c r="K367" i="2"/>
  <c r="K9" i="23" s="1"/>
  <c r="M367" i="2"/>
  <c r="M9" i="23" s="1"/>
  <c r="O367" i="2"/>
  <c r="O9" i="23" s="1"/>
  <c r="Q367" i="2"/>
  <c r="Q9" i="23" s="1"/>
  <c r="S367" i="2"/>
  <c r="S9" i="23" s="1"/>
  <c r="U367" i="2"/>
  <c r="U9" i="23" s="1"/>
  <c r="W367" i="2"/>
  <c r="W9" i="23" s="1"/>
  <c r="Y367" i="2"/>
  <c r="Y9" i="23" s="1"/>
  <c r="AA367" i="2"/>
  <c r="AA9" i="23" s="1"/>
  <c r="AC367" i="2"/>
  <c r="AC9" i="23" s="1"/>
  <c r="AE367" i="2"/>
  <c r="AE9" i="23" s="1"/>
  <c r="AG367" i="2"/>
  <c r="AI367" i="2"/>
  <c r="AK367" i="2"/>
  <c r="AM367" i="2"/>
  <c r="AO367" i="2"/>
  <c r="AO9" i="23" s="1"/>
  <c r="AQ367" i="2"/>
  <c r="AQ9" i="23" s="1"/>
  <c r="AS367" i="2"/>
  <c r="AS9" i="23" s="1"/>
  <c r="AU367" i="2"/>
  <c r="AU9" i="23" s="1"/>
  <c r="AW367" i="2"/>
  <c r="AW9" i="23" s="1"/>
  <c r="AY367" i="2"/>
  <c r="AY9" i="23" s="1"/>
  <c r="BA367" i="2"/>
  <c r="BA9" i="23" s="1"/>
  <c r="BC367" i="2"/>
  <c r="BC9" i="23" s="1"/>
  <c r="BE367" i="2"/>
  <c r="BE9" i="23" s="1"/>
  <c r="BG367" i="2"/>
  <c r="BG9" i="23" s="1"/>
  <c r="BI367" i="2"/>
  <c r="BI9" i="23" s="1"/>
  <c r="BK367" i="2"/>
  <c r="BK9" i="23" s="1"/>
  <c r="BM367" i="2"/>
  <c r="BM9" i="23" s="1"/>
  <c r="BO367" i="2"/>
  <c r="BO9" i="23" s="1"/>
  <c r="BQ367" i="2"/>
  <c r="BQ9" i="23" s="1"/>
  <c r="I368" i="2"/>
  <c r="I43" i="23" s="1"/>
  <c r="K368" i="2"/>
  <c r="K43" i="23" s="1"/>
  <c r="M368" i="2"/>
  <c r="M43" i="23" s="1"/>
  <c r="O368" i="2"/>
  <c r="O43" i="23" s="1"/>
  <c r="Q368" i="2"/>
  <c r="Q43" i="23" s="1"/>
  <c r="S368" i="2"/>
  <c r="S43" i="23" s="1"/>
  <c r="U368" i="2"/>
  <c r="U43" i="23" s="1"/>
  <c r="W368" i="2"/>
  <c r="W43" i="23" s="1"/>
  <c r="Y368" i="2"/>
  <c r="Y43" i="23" s="1"/>
  <c r="AA368" i="2"/>
  <c r="AA43" i="23" s="1"/>
  <c r="AC368" i="2"/>
  <c r="AC43" i="23" s="1"/>
  <c r="AE368" i="2"/>
  <c r="AE43" i="23" s="1"/>
  <c r="AG368" i="2"/>
  <c r="AI368" i="2"/>
  <c r="AK368" i="2"/>
  <c r="AM368" i="2"/>
  <c r="AM43" i="23" s="1"/>
  <c r="AO368" i="2"/>
  <c r="AO43" i="23" s="1"/>
  <c r="AQ368" i="2"/>
  <c r="AQ43" i="23" s="1"/>
  <c r="AS368" i="2"/>
  <c r="AS43" i="23" s="1"/>
  <c r="AU368" i="2"/>
  <c r="AU43" i="23" s="1"/>
  <c r="AW368" i="2"/>
  <c r="AW43" i="23" s="1"/>
  <c r="AY368" i="2"/>
  <c r="AY43" i="23" s="1"/>
  <c r="BA368" i="2"/>
  <c r="BA43" i="23" s="1"/>
  <c r="BC368" i="2"/>
  <c r="BC43" i="23" s="1"/>
  <c r="BE368" i="2"/>
  <c r="BE43" i="23" s="1"/>
  <c r="BG368" i="2"/>
  <c r="BG43" i="23" s="1"/>
  <c r="BI368" i="2"/>
  <c r="BI43" i="23" s="1"/>
  <c r="BK368" i="2"/>
  <c r="BK43" i="23" s="1"/>
  <c r="BM368" i="2"/>
  <c r="BM43" i="23" s="1"/>
  <c r="BO368" i="2"/>
  <c r="BO43" i="23" s="1"/>
  <c r="BQ368" i="2"/>
  <c r="BQ43" i="23" s="1"/>
  <c r="I369" i="2"/>
  <c r="I75" i="23" s="1"/>
  <c r="K369" i="2"/>
  <c r="K75" i="23" s="1"/>
  <c r="M369" i="2"/>
  <c r="M75" i="23" s="1"/>
  <c r="O369" i="2"/>
  <c r="O75" i="23" s="1"/>
  <c r="Q369" i="2"/>
  <c r="Q75" i="23" s="1"/>
  <c r="S369" i="2"/>
  <c r="S75" i="23" s="1"/>
  <c r="U369" i="2"/>
  <c r="U75" i="23" s="1"/>
  <c r="W369" i="2"/>
  <c r="W75" i="23" s="1"/>
  <c r="Y369" i="2"/>
  <c r="Y75" i="23" s="1"/>
  <c r="AA369" i="2"/>
  <c r="AA75" i="23" s="1"/>
  <c r="AC369" i="2"/>
  <c r="AC75" i="23" s="1"/>
  <c r="AE369" i="2"/>
  <c r="AE75" i="23" s="1"/>
  <c r="AG369" i="2"/>
  <c r="AI369" i="2"/>
  <c r="AK369" i="2"/>
  <c r="AM369" i="2"/>
  <c r="AO369" i="2"/>
  <c r="AO75" i="23" s="1"/>
  <c r="AQ369" i="2"/>
  <c r="AQ75" i="23" s="1"/>
  <c r="AS369" i="2"/>
  <c r="AS75" i="23" s="1"/>
  <c r="AU369" i="2"/>
  <c r="AU75" i="23" s="1"/>
  <c r="AW369" i="2"/>
  <c r="AW75" i="23" s="1"/>
  <c r="AY369" i="2"/>
  <c r="AY75" i="23" s="1"/>
  <c r="BA369" i="2"/>
  <c r="BA75" i="23" s="1"/>
  <c r="BC369" i="2"/>
  <c r="BC75" i="23" s="1"/>
  <c r="BE369" i="2"/>
  <c r="BE75" i="23" s="1"/>
  <c r="BG369" i="2"/>
  <c r="BG75" i="23" s="1"/>
  <c r="BI369" i="2"/>
  <c r="BI75" i="23" s="1"/>
  <c r="BK369" i="2"/>
  <c r="BK75" i="23" s="1"/>
  <c r="BM369" i="2"/>
  <c r="BM75" i="23" s="1"/>
  <c r="BO369" i="2"/>
  <c r="BO75" i="23" s="1"/>
  <c r="BQ369" i="2"/>
  <c r="BQ75" i="23" s="1"/>
  <c r="I370" i="2"/>
  <c r="I5" i="23" s="1"/>
  <c r="K370" i="2"/>
  <c r="K5" i="23" s="1"/>
  <c r="M370" i="2"/>
  <c r="M5" i="23" s="1"/>
  <c r="O370" i="2"/>
  <c r="O5" i="23" s="1"/>
  <c r="Q370" i="2"/>
  <c r="Q5" i="23" s="1"/>
  <c r="S370" i="2"/>
  <c r="S5" i="23" s="1"/>
  <c r="U370" i="2"/>
  <c r="U5" i="23" s="1"/>
  <c r="W370" i="2"/>
  <c r="W5" i="23" s="1"/>
  <c r="Y370" i="2"/>
  <c r="Y5" i="23" s="1"/>
  <c r="AA370" i="2"/>
  <c r="AA5" i="23" s="1"/>
  <c r="AC370" i="2"/>
  <c r="AC5" i="23" s="1"/>
  <c r="AE370" i="2"/>
  <c r="AE5" i="23" s="1"/>
  <c r="AG370" i="2"/>
  <c r="AI370" i="2"/>
  <c r="AK370" i="2"/>
  <c r="AM370" i="2"/>
  <c r="AO370" i="2"/>
  <c r="AO5" i="23" s="1"/>
  <c r="AQ370" i="2"/>
  <c r="AQ5" i="23" s="1"/>
  <c r="AS370" i="2"/>
  <c r="AS5" i="23" s="1"/>
  <c r="AU370" i="2"/>
  <c r="AU5" i="23" s="1"/>
  <c r="AW370" i="2"/>
  <c r="AW5" i="23" s="1"/>
  <c r="AY370" i="2"/>
  <c r="AY5" i="23" s="1"/>
  <c r="BA370" i="2"/>
  <c r="BA5" i="23" s="1"/>
  <c r="BC370" i="2"/>
  <c r="BC5" i="23" s="1"/>
  <c r="BE370" i="2"/>
  <c r="BE5" i="23" s="1"/>
  <c r="BG370" i="2"/>
  <c r="BG5" i="23" s="1"/>
  <c r="BI370" i="2"/>
  <c r="BI5" i="23" s="1"/>
  <c r="BK370" i="2"/>
  <c r="BK5" i="23" s="1"/>
  <c r="BM370" i="2"/>
  <c r="BM5" i="23" s="1"/>
  <c r="BO370" i="2"/>
  <c r="BO5" i="23" s="1"/>
  <c r="BQ370" i="2"/>
  <c r="BQ5" i="23" s="1"/>
  <c r="I371" i="2"/>
  <c r="K371" i="2"/>
  <c r="M371" i="2"/>
  <c r="O371" i="2"/>
  <c r="Q371" i="2"/>
  <c r="S371" i="2"/>
  <c r="U371" i="2"/>
  <c r="W371" i="2"/>
  <c r="Y371" i="2"/>
  <c r="AA371" i="2"/>
  <c r="AC371" i="2"/>
  <c r="AE371" i="2"/>
  <c r="AG371" i="2"/>
  <c r="AI371" i="2"/>
  <c r="AK371" i="2"/>
  <c r="AM371" i="2"/>
  <c r="AO371" i="2"/>
  <c r="AQ371" i="2"/>
  <c r="AS371" i="2"/>
  <c r="AU371" i="2"/>
  <c r="AW371" i="2"/>
  <c r="AY371" i="2"/>
  <c r="BA371" i="2"/>
  <c r="BC371" i="2"/>
  <c r="BE371" i="2"/>
  <c r="BG371" i="2"/>
  <c r="BI371" i="2"/>
  <c r="BK371" i="2"/>
  <c r="BM371" i="2"/>
  <c r="BO371" i="2"/>
  <c r="BQ371" i="2"/>
  <c r="I372" i="2"/>
  <c r="I26" i="23" s="1"/>
  <c r="K372" i="2"/>
  <c r="K26" i="23" s="1"/>
  <c r="M372" i="2"/>
  <c r="M26" i="23" s="1"/>
  <c r="O372" i="2"/>
  <c r="O26" i="23" s="1"/>
  <c r="Q372" i="2"/>
  <c r="Q26" i="23" s="1"/>
  <c r="S372" i="2"/>
  <c r="S26" i="23" s="1"/>
  <c r="U372" i="2"/>
  <c r="U26" i="23" s="1"/>
  <c r="W372" i="2"/>
  <c r="W26" i="23" s="1"/>
  <c r="Y372" i="2"/>
  <c r="Y26" i="23" s="1"/>
  <c r="AA372" i="2"/>
  <c r="AA26" i="23" s="1"/>
  <c r="AC372" i="2"/>
  <c r="AC26" i="23" s="1"/>
  <c r="AE372" i="2"/>
  <c r="AE26" i="23" s="1"/>
  <c r="AG372" i="2"/>
  <c r="AI372" i="2"/>
  <c r="AK372" i="2"/>
  <c r="AM372" i="2"/>
  <c r="AO372" i="2"/>
  <c r="AO26" i="23" s="1"/>
  <c r="AQ372" i="2"/>
  <c r="AQ26" i="23" s="1"/>
  <c r="AS372" i="2"/>
  <c r="AS26" i="23" s="1"/>
  <c r="AU372" i="2"/>
  <c r="AU26" i="23" s="1"/>
  <c r="AW372" i="2"/>
  <c r="AW26" i="23" s="1"/>
  <c r="AY372" i="2"/>
  <c r="AY26" i="23" s="1"/>
  <c r="BA372" i="2"/>
  <c r="BA26" i="23" s="1"/>
  <c r="BC372" i="2"/>
  <c r="BC26" i="23" s="1"/>
  <c r="BE372" i="2"/>
  <c r="BE26" i="23" s="1"/>
  <c r="BG372" i="2"/>
  <c r="BG26" i="23" s="1"/>
  <c r="BI372" i="2"/>
  <c r="BI26" i="23" s="1"/>
  <c r="BK372" i="2"/>
  <c r="BK26" i="23" s="1"/>
  <c r="BM372" i="2"/>
  <c r="BM26" i="23" s="1"/>
  <c r="BO372" i="2"/>
  <c r="BO26" i="23" s="1"/>
  <c r="BQ372" i="2"/>
  <c r="BQ26" i="23" s="1"/>
  <c r="I373" i="2"/>
  <c r="I77" i="23" s="1"/>
  <c r="K373" i="2"/>
  <c r="K77" i="23" s="1"/>
  <c r="M373" i="2"/>
  <c r="M77" i="23" s="1"/>
  <c r="O373" i="2"/>
  <c r="O77" i="23" s="1"/>
  <c r="Q373" i="2"/>
  <c r="Q77" i="23" s="1"/>
  <c r="S373" i="2"/>
  <c r="S77" i="23" s="1"/>
  <c r="U373" i="2"/>
  <c r="U77" i="23" s="1"/>
  <c r="W373" i="2"/>
  <c r="W77" i="23" s="1"/>
  <c r="Y373" i="2"/>
  <c r="Y77" i="23" s="1"/>
  <c r="AA373" i="2"/>
  <c r="AA77" i="23" s="1"/>
  <c r="AC373" i="2"/>
  <c r="AC77" i="23" s="1"/>
  <c r="AE373" i="2"/>
  <c r="AE77" i="23" s="1"/>
  <c r="AG373" i="2"/>
  <c r="AI373" i="2"/>
  <c r="AK373" i="2"/>
  <c r="AM373" i="2"/>
  <c r="AO373" i="2"/>
  <c r="AO77" i="23" s="1"/>
  <c r="AQ373" i="2"/>
  <c r="AQ77" i="23" s="1"/>
  <c r="AS373" i="2"/>
  <c r="AS77" i="23" s="1"/>
  <c r="AU373" i="2"/>
  <c r="AU77" i="23" s="1"/>
  <c r="AW373" i="2"/>
  <c r="AW77" i="23" s="1"/>
  <c r="AY373" i="2"/>
  <c r="AY77" i="23" s="1"/>
  <c r="BA373" i="2"/>
  <c r="BA77" i="23" s="1"/>
  <c r="BC373" i="2"/>
  <c r="BC77" i="23" s="1"/>
  <c r="BE373" i="2"/>
  <c r="BE77" i="23" s="1"/>
  <c r="BG373" i="2"/>
  <c r="BG77" i="23" s="1"/>
  <c r="BI373" i="2"/>
  <c r="BI77" i="23" s="1"/>
  <c r="BK373" i="2"/>
  <c r="BK77" i="23" s="1"/>
  <c r="BM373" i="2"/>
  <c r="BM77" i="23" s="1"/>
  <c r="BO373" i="2"/>
  <c r="BQ373" i="2"/>
  <c r="I374" i="2"/>
  <c r="I40" i="23" s="1"/>
  <c r="K374" i="2"/>
  <c r="K40" i="23" s="1"/>
  <c r="M374" i="2"/>
  <c r="M40" i="23" s="1"/>
  <c r="O374" i="2"/>
  <c r="O40" i="23" s="1"/>
  <c r="Q374" i="2"/>
  <c r="Q40" i="23" s="1"/>
  <c r="S374" i="2"/>
  <c r="S40" i="23" s="1"/>
  <c r="U374" i="2"/>
  <c r="U40" i="23" s="1"/>
  <c r="W374" i="2"/>
  <c r="W40" i="23" s="1"/>
  <c r="Y374" i="2"/>
  <c r="Y40" i="23" s="1"/>
  <c r="AA374" i="2"/>
  <c r="AA40" i="23" s="1"/>
  <c r="AC374" i="2"/>
  <c r="AC40" i="23" s="1"/>
  <c r="AE374" i="2"/>
  <c r="AE40" i="23" s="1"/>
  <c r="AG374" i="2"/>
  <c r="AI374" i="2"/>
  <c r="AK374" i="2"/>
  <c r="AM374" i="2"/>
  <c r="AO374" i="2"/>
  <c r="AO40" i="23" s="1"/>
  <c r="AQ374" i="2"/>
  <c r="AQ40" i="23" s="1"/>
  <c r="AS374" i="2"/>
  <c r="AS40" i="23" s="1"/>
  <c r="AU374" i="2"/>
  <c r="AU40" i="23" s="1"/>
  <c r="AW374" i="2"/>
  <c r="AW40" i="23" s="1"/>
  <c r="AY374" i="2"/>
  <c r="AY40" i="23" s="1"/>
  <c r="BA374" i="2"/>
  <c r="BA40" i="23" s="1"/>
  <c r="BC374" i="2"/>
  <c r="BC40" i="23" s="1"/>
  <c r="BE374" i="2"/>
  <c r="BE40" i="23" s="1"/>
  <c r="BG374" i="2"/>
  <c r="BG40" i="23" s="1"/>
  <c r="BI374" i="2"/>
  <c r="BI40" i="23" s="1"/>
  <c r="BK374" i="2"/>
  <c r="BK40" i="23" s="1"/>
  <c r="BM374" i="2"/>
  <c r="BM40" i="23" s="1"/>
  <c r="BO374" i="2"/>
  <c r="BO40" i="23" s="1"/>
  <c r="BQ374" i="2"/>
  <c r="BQ40" i="23" s="1"/>
  <c r="I375" i="2"/>
  <c r="I3" i="23" s="1"/>
  <c r="K375" i="2"/>
  <c r="K3" i="23" s="1"/>
  <c r="M375" i="2"/>
  <c r="M3" i="23" s="1"/>
  <c r="O375" i="2"/>
  <c r="O3" i="23" s="1"/>
  <c r="Q375" i="2"/>
  <c r="Q3" i="23" s="1"/>
  <c r="S375" i="2"/>
  <c r="S3" i="23" s="1"/>
  <c r="U375" i="2"/>
  <c r="U3" i="23" s="1"/>
  <c r="W375" i="2"/>
  <c r="W3" i="23" s="1"/>
  <c r="Y375" i="2"/>
  <c r="Y3" i="23" s="1"/>
  <c r="AA375" i="2"/>
  <c r="AA3" i="23" s="1"/>
  <c r="AC375" i="2"/>
  <c r="AC3" i="23" s="1"/>
  <c r="AE375" i="2"/>
  <c r="AE3" i="23" s="1"/>
  <c r="AG375" i="2"/>
  <c r="AI375" i="2"/>
  <c r="AK375" i="2"/>
  <c r="AM375" i="2"/>
  <c r="AO375" i="2"/>
  <c r="AO3" i="23" s="1"/>
  <c r="AQ375" i="2"/>
  <c r="AQ3" i="23" s="1"/>
  <c r="AS375" i="2"/>
  <c r="AS3" i="23" s="1"/>
  <c r="AU375" i="2"/>
  <c r="AU3" i="23" s="1"/>
  <c r="AW375" i="2"/>
  <c r="AW3" i="23" s="1"/>
  <c r="AY375" i="2"/>
  <c r="AY3" i="23" s="1"/>
  <c r="BA375" i="2"/>
  <c r="BA3" i="23" s="1"/>
  <c r="BC375" i="2"/>
  <c r="BC3" i="23" s="1"/>
  <c r="BE375" i="2"/>
  <c r="BE3" i="23" s="1"/>
  <c r="BG375" i="2"/>
  <c r="BG3" i="23" s="1"/>
  <c r="BI375" i="2"/>
  <c r="BI3" i="23" s="1"/>
  <c r="BK375" i="2"/>
  <c r="BK3" i="23" s="1"/>
  <c r="BM375" i="2"/>
  <c r="BM3" i="23" s="1"/>
  <c r="BO375" i="2"/>
  <c r="BO3" i="23" s="1"/>
  <c r="BQ375" i="2"/>
  <c r="BQ3" i="23" s="1"/>
  <c r="I376" i="2"/>
  <c r="I11" i="23" s="1"/>
  <c r="K376" i="2"/>
  <c r="K11" i="23" s="1"/>
  <c r="M376" i="2"/>
  <c r="M11" i="23" s="1"/>
  <c r="O376" i="2"/>
  <c r="O11" i="23" s="1"/>
  <c r="Q376" i="2"/>
  <c r="Q11" i="23" s="1"/>
  <c r="S376" i="2"/>
  <c r="S11" i="23" s="1"/>
  <c r="U376" i="2"/>
  <c r="U11" i="23" s="1"/>
  <c r="W376" i="2"/>
  <c r="W11" i="23" s="1"/>
  <c r="Y376" i="2"/>
  <c r="Y11" i="23" s="1"/>
  <c r="AA376" i="2"/>
  <c r="AA11" i="23" s="1"/>
  <c r="AC376" i="2"/>
  <c r="AC11" i="23" s="1"/>
  <c r="AE376" i="2"/>
  <c r="AE11" i="23" s="1"/>
  <c r="AG376" i="2"/>
  <c r="AI376" i="2"/>
  <c r="AK376" i="2"/>
  <c r="AM376" i="2"/>
  <c r="AO376" i="2"/>
  <c r="AO11" i="23" s="1"/>
  <c r="AQ376" i="2"/>
  <c r="AQ11" i="23" s="1"/>
  <c r="AS376" i="2"/>
  <c r="AS11" i="23" s="1"/>
  <c r="AU376" i="2"/>
  <c r="AU11" i="23" s="1"/>
  <c r="AW376" i="2"/>
  <c r="AW11" i="23" s="1"/>
  <c r="AY376" i="2"/>
  <c r="AY11" i="23" s="1"/>
  <c r="BA376" i="2"/>
  <c r="BA11" i="23" s="1"/>
  <c r="BC376" i="2"/>
  <c r="BC11" i="23" s="1"/>
  <c r="BE376" i="2"/>
  <c r="BE11" i="23" s="1"/>
  <c r="BG376" i="2"/>
  <c r="BG11" i="23" s="1"/>
  <c r="BI376" i="2"/>
  <c r="BI11" i="23" s="1"/>
  <c r="BK376" i="2"/>
  <c r="BK11" i="23" s="1"/>
  <c r="BM376" i="2"/>
  <c r="BM11" i="23" s="1"/>
  <c r="BO376" i="2"/>
  <c r="BO11" i="23" s="1"/>
  <c r="BQ376" i="2"/>
  <c r="BQ11" i="23" s="1"/>
  <c r="I377" i="2"/>
  <c r="I36" i="23" s="1"/>
  <c r="K377" i="2"/>
  <c r="K36" i="23" s="1"/>
  <c r="M377" i="2"/>
  <c r="M36" i="23" s="1"/>
  <c r="O377" i="2"/>
  <c r="O36" i="23" s="1"/>
  <c r="Q377" i="2"/>
  <c r="Q36" i="23" s="1"/>
  <c r="S377" i="2"/>
  <c r="S36" i="23" s="1"/>
  <c r="U377" i="2"/>
  <c r="U36" i="23" s="1"/>
  <c r="W377" i="2"/>
  <c r="W36" i="23" s="1"/>
  <c r="Y377" i="2"/>
  <c r="Y36" i="23" s="1"/>
  <c r="AA377" i="2"/>
  <c r="AA36" i="23" s="1"/>
  <c r="AC377" i="2"/>
  <c r="AC36" i="23" s="1"/>
  <c r="AE377" i="2"/>
  <c r="AE36" i="23" s="1"/>
  <c r="AG377" i="2"/>
  <c r="AI377" i="2"/>
  <c r="AK377" i="2"/>
  <c r="AM377" i="2"/>
  <c r="AO377" i="2"/>
  <c r="AO36" i="23" s="1"/>
  <c r="AQ377" i="2"/>
  <c r="AQ36" i="23" s="1"/>
  <c r="AS377" i="2"/>
  <c r="AS36" i="23" s="1"/>
  <c r="AU377" i="2"/>
  <c r="AU36" i="23" s="1"/>
  <c r="AW377" i="2"/>
  <c r="AW36" i="23" s="1"/>
  <c r="AY377" i="2"/>
  <c r="AY36" i="23" s="1"/>
  <c r="BA377" i="2"/>
  <c r="BA36" i="23" s="1"/>
  <c r="BC377" i="2"/>
  <c r="BC36" i="23" s="1"/>
  <c r="BE377" i="2"/>
  <c r="BE36" i="23" s="1"/>
  <c r="BG377" i="2"/>
  <c r="BG36" i="23" s="1"/>
  <c r="BI377" i="2"/>
  <c r="BI36" i="23" s="1"/>
  <c r="BK377" i="2"/>
  <c r="BK36" i="23" s="1"/>
  <c r="BM377" i="2"/>
  <c r="BM36" i="23" s="1"/>
  <c r="BO377" i="2"/>
  <c r="BO36" i="23" s="1"/>
  <c r="BQ377" i="2"/>
  <c r="BQ36" i="23" s="1"/>
  <c r="I378" i="2"/>
  <c r="K378" i="2"/>
  <c r="M378" i="2"/>
  <c r="O378" i="2"/>
  <c r="Q378" i="2"/>
  <c r="S378" i="2"/>
  <c r="U378" i="2"/>
  <c r="W378" i="2"/>
  <c r="Y378" i="2"/>
  <c r="AA378" i="2"/>
  <c r="AC378" i="2"/>
  <c r="AE378" i="2"/>
  <c r="AG378" i="2"/>
  <c r="AI378" i="2"/>
  <c r="AK378" i="2"/>
  <c r="AM378" i="2"/>
  <c r="AO378" i="2"/>
  <c r="AQ378" i="2"/>
  <c r="AS378" i="2"/>
  <c r="AU378" i="2"/>
  <c r="AW378" i="2"/>
  <c r="AY378" i="2"/>
  <c r="BA378" i="2"/>
  <c r="BC378" i="2"/>
  <c r="BE378" i="2"/>
  <c r="BG378" i="2"/>
  <c r="BI378" i="2"/>
  <c r="BK378" i="2"/>
  <c r="BM378" i="2"/>
  <c r="BO378" i="2"/>
  <c r="BQ378" i="2"/>
  <c r="A22" i="21"/>
  <c r="B22" i="21"/>
  <c r="C22" i="21"/>
  <c r="D22" i="21"/>
  <c r="A28" i="21"/>
  <c r="B28" i="21"/>
  <c r="C28" i="21"/>
  <c r="D28" i="21"/>
  <c r="A42" i="21"/>
  <c r="B42" i="21"/>
  <c r="C42" i="21"/>
  <c r="D42" i="21"/>
  <c r="A45" i="21"/>
  <c r="B45" i="21"/>
  <c r="C45" i="21"/>
  <c r="D45" i="21"/>
  <c r="A8" i="21"/>
  <c r="B8" i="21"/>
  <c r="C8" i="21"/>
  <c r="D8" i="21"/>
  <c r="A14" i="21"/>
  <c r="B14" i="21"/>
  <c r="C14" i="21"/>
  <c r="D14" i="21"/>
  <c r="A46" i="21"/>
  <c r="B46" i="21"/>
  <c r="C46" i="21"/>
  <c r="D46" i="21"/>
  <c r="A9" i="21"/>
  <c r="B9" i="21"/>
  <c r="C9" i="21"/>
  <c r="D9" i="21"/>
  <c r="A33" i="21"/>
  <c r="B33" i="21"/>
  <c r="C33" i="21"/>
  <c r="D33" i="21"/>
  <c r="A47" i="21"/>
  <c r="B47" i="21"/>
  <c r="C47" i="21"/>
  <c r="D47" i="21"/>
  <c r="A17" i="21"/>
  <c r="B17" i="21"/>
  <c r="C17" i="21"/>
  <c r="D17" i="21"/>
  <c r="A31" i="21"/>
  <c r="B31" i="21"/>
  <c r="C31" i="21"/>
  <c r="D31" i="21"/>
  <c r="A26" i="21"/>
  <c r="B26" i="21"/>
  <c r="C26" i="21"/>
  <c r="D26" i="21"/>
  <c r="A34" i="21"/>
  <c r="B34" i="21"/>
  <c r="C34" i="21"/>
  <c r="D34" i="21"/>
  <c r="A35" i="21"/>
  <c r="B35" i="21"/>
  <c r="C35" i="21"/>
  <c r="D35" i="21"/>
  <c r="A23" i="21"/>
  <c r="B23" i="21"/>
  <c r="I199" i="25" s="1"/>
  <c r="C23" i="21"/>
  <c r="J199" i="25" s="1"/>
  <c r="D23" i="21"/>
  <c r="K199" i="25" s="1"/>
  <c r="A4" i="21"/>
  <c r="B4" i="21"/>
  <c r="C4" i="21"/>
  <c r="D4" i="21"/>
  <c r="A48" i="21"/>
  <c r="B48" i="21"/>
  <c r="C48" i="21"/>
  <c r="D48" i="21"/>
  <c r="A49" i="21"/>
  <c r="B49" i="21"/>
  <c r="C49" i="21"/>
  <c r="D49" i="21"/>
  <c r="A50" i="21"/>
  <c r="B50" i="21"/>
  <c r="I229" i="25" s="1"/>
  <c r="C50" i="21"/>
  <c r="D50" i="21"/>
  <c r="A51" i="21"/>
  <c r="B51" i="21"/>
  <c r="C51" i="21"/>
  <c r="D51" i="21"/>
  <c r="A39" i="21"/>
  <c r="B39" i="21"/>
  <c r="C39" i="21"/>
  <c r="D39" i="21"/>
  <c r="A52" i="21"/>
  <c r="B52" i="21"/>
  <c r="C52" i="21"/>
  <c r="D52" i="21"/>
  <c r="A3" i="21"/>
  <c r="B3" i="21"/>
  <c r="C3" i="21"/>
  <c r="D3" i="21"/>
  <c r="A53" i="21"/>
  <c r="B53" i="21"/>
  <c r="C53" i="21"/>
  <c r="D53" i="21"/>
  <c r="A32" i="21"/>
  <c r="B32" i="21"/>
  <c r="C32" i="21"/>
  <c r="D32" i="21"/>
  <c r="A54" i="21"/>
  <c r="B54" i="21"/>
  <c r="C54" i="21"/>
  <c r="D54" i="21"/>
  <c r="A55" i="21"/>
  <c r="B55" i="21"/>
  <c r="C55" i="21"/>
  <c r="D55" i="21"/>
  <c r="A56" i="21"/>
  <c r="H212" i="25" s="1"/>
  <c r="B56" i="21"/>
  <c r="C56" i="21"/>
  <c r="D56" i="21"/>
  <c r="A57" i="21"/>
  <c r="B57" i="21"/>
  <c r="C57" i="21"/>
  <c r="J233" i="25" s="1"/>
  <c r="D57" i="21"/>
  <c r="K233" i="25" s="1"/>
  <c r="A58" i="21"/>
  <c r="B58" i="21"/>
  <c r="C58" i="21"/>
  <c r="D58" i="21"/>
  <c r="K234" i="25" s="1"/>
  <c r="A25" i="21"/>
  <c r="H215" i="25" s="1"/>
  <c r="B25" i="21"/>
  <c r="C25" i="21"/>
  <c r="D25" i="21"/>
  <c r="A16" i="21"/>
  <c r="B16" i="21"/>
  <c r="C16" i="21"/>
  <c r="D16" i="21"/>
  <c r="A12" i="21"/>
  <c r="B12" i="21"/>
  <c r="C12" i="21"/>
  <c r="D12" i="21"/>
  <c r="A29" i="21"/>
  <c r="B29" i="21"/>
  <c r="C29" i="21"/>
  <c r="D29" i="21"/>
  <c r="A19" i="21"/>
  <c r="B19" i="21"/>
  <c r="I235" i="25" s="1"/>
  <c r="C19" i="21"/>
  <c r="D19" i="21"/>
  <c r="A30" i="21"/>
  <c r="B30" i="21"/>
  <c r="C30" i="21"/>
  <c r="D30" i="21"/>
  <c r="A37" i="21"/>
  <c r="B37" i="21"/>
  <c r="C37" i="21"/>
  <c r="D37" i="21"/>
  <c r="A6" i="21"/>
  <c r="B6" i="21"/>
  <c r="C6" i="21"/>
  <c r="A18" i="21"/>
  <c r="B18" i="21"/>
  <c r="C18" i="21"/>
  <c r="D18" i="21"/>
  <c r="K236" i="25" s="1"/>
  <c r="A5" i="21"/>
  <c r="B5" i="21"/>
  <c r="C5" i="21"/>
  <c r="D5" i="21"/>
  <c r="A24" i="21"/>
  <c r="B24" i="21"/>
  <c r="C24" i="21"/>
  <c r="J201" i="25" s="1"/>
  <c r="D24" i="21"/>
  <c r="K201" i="25" s="1"/>
  <c r="I233" i="2"/>
  <c r="K233" i="2"/>
  <c r="M233" i="2"/>
  <c r="O233" i="2"/>
  <c r="Q233" i="2"/>
  <c r="S233" i="2"/>
  <c r="U233" i="2"/>
  <c r="W233" i="2"/>
  <c r="Y233" i="2"/>
  <c r="AA233" i="2"/>
  <c r="AC233" i="2"/>
  <c r="AE233" i="2"/>
  <c r="AG233" i="2"/>
  <c r="AI233" i="2"/>
  <c r="AK233" i="2"/>
  <c r="AK62" i="21" s="1"/>
  <c r="AM233" i="2"/>
  <c r="AO233" i="2"/>
  <c r="AQ233" i="2"/>
  <c r="AS233" i="2"/>
  <c r="AU233" i="2"/>
  <c r="AW233" i="2"/>
  <c r="AY233" i="2"/>
  <c r="BA233" i="2"/>
  <c r="BC233" i="2"/>
  <c r="BE233" i="2"/>
  <c r="BG233" i="2"/>
  <c r="BI233" i="2"/>
  <c r="BK233" i="2"/>
  <c r="BM233" i="2"/>
  <c r="BO233" i="2"/>
  <c r="BQ233" i="2"/>
  <c r="I234" i="2"/>
  <c r="K234" i="2"/>
  <c r="M234" i="2"/>
  <c r="O234" i="2"/>
  <c r="Q234" i="2"/>
  <c r="S234" i="2"/>
  <c r="U234" i="2"/>
  <c r="W234" i="2"/>
  <c r="Y234" i="2"/>
  <c r="AA234" i="2"/>
  <c r="AC234" i="2"/>
  <c r="AE234" i="2"/>
  <c r="AG234" i="2"/>
  <c r="AI234" i="2"/>
  <c r="AK234" i="2"/>
  <c r="AM234" i="2"/>
  <c r="AO234" i="2"/>
  <c r="AQ234" i="2"/>
  <c r="AS234" i="2"/>
  <c r="AU234" i="2"/>
  <c r="AW234" i="2"/>
  <c r="AY234" i="2"/>
  <c r="BA234" i="2"/>
  <c r="BC234" i="2"/>
  <c r="BE234" i="2"/>
  <c r="BG234" i="2"/>
  <c r="BI234" i="2"/>
  <c r="BK234" i="2"/>
  <c r="BM234" i="2"/>
  <c r="BO234" i="2"/>
  <c r="BQ234" i="2"/>
  <c r="I235" i="2"/>
  <c r="I11" i="21" s="1"/>
  <c r="K235" i="2"/>
  <c r="K11" i="21" s="1"/>
  <c r="M235" i="2"/>
  <c r="M11" i="21" s="1"/>
  <c r="O235" i="2"/>
  <c r="O11" i="21" s="1"/>
  <c r="Q235" i="2"/>
  <c r="Q11" i="21" s="1"/>
  <c r="S235" i="2"/>
  <c r="S11" i="21" s="1"/>
  <c r="U235" i="2"/>
  <c r="U11" i="21" s="1"/>
  <c r="W235" i="2"/>
  <c r="W11" i="21" s="1"/>
  <c r="Y235" i="2"/>
  <c r="Y11" i="21" s="1"/>
  <c r="AA235" i="2"/>
  <c r="AA11" i="21" s="1"/>
  <c r="AC235" i="2"/>
  <c r="AC11" i="21" s="1"/>
  <c r="AE235" i="2"/>
  <c r="AE11" i="21" s="1"/>
  <c r="AG235" i="2"/>
  <c r="AI235" i="2"/>
  <c r="AK235" i="2"/>
  <c r="AM235" i="2"/>
  <c r="AO235" i="2"/>
  <c r="AO11" i="21" s="1"/>
  <c r="AQ235" i="2"/>
  <c r="AQ11" i="21" s="1"/>
  <c r="AS235" i="2"/>
  <c r="AS11" i="21" s="1"/>
  <c r="AU235" i="2"/>
  <c r="AU11" i="21" s="1"/>
  <c r="AW235" i="2"/>
  <c r="AW11" i="21" s="1"/>
  <c r="AY235" i="2"/>
  <c r="AY11" i="21" s="1"/>
  <c r="BA235" i="2"/>
  <c r="BA11" i="21" s="1"/>
  <c r="BC235" i="2"/>
  <c r="BC11" i="21" s="1"/>
  <c r="BE235" i="2"/>
  <c r="BE11" i="21" s="1"/>
  <c r="BG235" i="2"/>
  <c r="BG11" i="21" s="1"/>
  <c r="BI235" i="2"/>
  <c r="BI11" i="21" s="1"/>
  <c r="BK235" i="2"/>
  <c r="BK11" i="21" s="1"/>
  <c r="BM235" i="2"/>
  <c r="BM11" i="21" s="1"/>
  <c r="BO235" i="2"/>
  <c r="BO11" i="21" s="1"/>
  <c r="BQ235" i="2"/>
  <c r="BQ11" i="21" s="1"/>
  <c r="I236" i="2"/>
  <c r="I20" i="21" s="1"/>
  <c r="K236" i="2"/>
  <c r="K20" i="21" s="1"/>
  <c r="M236" i="2"/>
  <c r="M20" i="21" s="1"/>
  <c r="O236" i="2"/>
  <c r="O20" i="21" s="1"/>
  <c r="Q236" i="2"/>
  <c r="Q20" i="21" s="1"/>
  <c r="S236" i="2"/>
  <c r="S20" i="21" s="1"/>
  <c r="U236" i="2"/>
  <c r="U20" i="21" s="1"/>
  <c r="W236" i="2"/>
  <c r="W20" i="21" s="1"/>
  <c r="Y236" i="2"/>
  <c r="Y20" i="21" s="1"/>
  <c r="AA236" i="2"/>
  <c r="AA20" i="21" s="1"/>
  <c r="AC236" i="2"/>
  <c r="AC20" i="21" s="1"/>
  <c r="AE236" i="2"/>
  <c r="AE20" i="21" s="1"/>
  <c r="AG236" i="2"/>
  <c r="AI236" i="2"/>
  <c r="AK236" i="2"/>
  <c r="AM236" i="2"/>
  <c r="AO236" i="2"/>
  <c r="AO20" i="21" s="1"/>
  <c r="AQ236" i="2"/>
  <c r="AQ20" i="21" s="1"/>
  <c r="AS236" i="2"/>
  <c r="AS20" i="21" s="1"/>
  <c r="AU236" i="2"/>
  <c r="AU20" i="21" s="1"/>
  <c r="AW236" i="2"/>
  <c r="AW20" i="21" s="1"/>
  <c r="AY236" i="2"/>
  <c r="AY20" i="21" s="1"/>
  <c r="BA236" i="2"/>
  <c r="BA20" i="21" s="1"/>
  <c r="BC236" i="2"/>
  <c r="BC20" i="21" s="1"/>
  <c r="BE236" i="2"/>
  <c r="BE20" i="21" s="1"/>
  <c r="BG236" i="2"/>
  <c r="BG20" i="21" s="1"/>
  <c r="BI236" i="2"/>
  <c r="BI20" i="21" s="1"/>
  <c r="BK236" i="2"/>
  <c r="BK20" i="21" s="1"/>
  <c r="BM236" i="2"/>
  <c r="BM20" i="21" s="1"/>
  <c r="BO236" i="2"/>
  <c r="BO20" i="21" s="1"/>
  <c r="BQ236" i="2"/>
  <c r="BQ20" i="21" s="1"/>
  <c r="I237" i="2"/>
  <c r="I27" i="21" s="1"/>
  <c r="K237" i="2"/>
  <c r="K27" i="21" s="1"/>
  <c r="M237" i="2"/>
  <c r="M27" i="21" s="1"/>
  <c r="O237" i="2"/>
  <c r="O27" i="21" s="1"/>
  <c r="Q237" i="2"/>
  <c r="Q27" i="21" s="1"/>
  <c r="S237" i="2"/>
  <c r="S27" i="21" s="1"/>
  <c r="U237" i="2"/>
  <c r="U27" i="21" s="1"/>
  <c r="W237" i="2"/>
  <c r="W27" i="21" s="1"/>
  <c r="Y237" i="2"/>
  <c r="Y27" i="21" s="1"/>
  <c r="AA237" i="2"/>
  <c r="AA27" i="21" s="1"/>
  <c r="AC237" i="2"/>
  <c r="AC27" i="21" s="1"/>
  <c r="AE237" i="2"/>
  <c r="AE27" i="21" s="1"/>
  <c r="AG237" i="2"/>
  <c r="AI237" i="2"/>
  <c r="AK237" i="2"/>
  <c r="AM237" i="2"/>
  <c r="AO237" i="2"/>
  <c r="AO27" i="21" s="1"/>
  <c r="AQ237" i="2"/>
  <c r="AQ27" i="21" s="1"/>
  <c r="AS237" i="2"/>
  <c r="AS27" i="21" s="1"/>
  <c r="AU237" i="2"/>
  <c r="AU27" i="21" s="1"/>
  <c r="AW237" i="2"/>
  <c r="AW27" i="21" s="1"/>
  <c r="AY237" i="2"/>
  <c r="AY27" i="21" s="1"/>
  <c r="BA237" i="2"/>
  <c r="BA27" i="21" s="1"/>
  <c r="BC237" i="2"/>
  <c r="BC27" i="21" s="1"/>
  <c r="BE237" i="2"/>
  <c r="BE27" i="21" s="1"/>
  <c r="BG237" i="2"/>
  <c r="BG27" i="21" s="1"/>
  <c r="BI237" i="2"/>
  <c r="BI27" i="21" s="1"/>
  <c r="BK237" i="2"/>
  <c r="BK27" i="21" s="1"/>
  <c r="BM237" i="2"/>
  <c r="BM27" i="21" s="1"/>
  <c r="BO237" i="2"/>
  <c r="BO27" i="21" s="1"/>
  <c r="BQ237" i="2"/>
  <c r="BQ27" i="21" s="1"/>
  <c r="I238" i="2"/>
  <c r="I40" i="21" s="1"/>
  <c r="K238" i="2"/>
  <c r="K40" i="21" s="1"/>
  <c r="M238" i="2"/>
  <c r="M40" i="21" s="1"/>
  <c r="O238" i="2"/>
  <c r="O40" i="21" s="1"/>
  <c r="Q238" i="2"/>
  <c r="Q40" i="21" s="1"/>
  <c r="S238" i="2"/>
  <c r="S40" i="21" s="1"/>
  <c r="U238" i="2"/>
  <c r="U40" i="21" s="1"/>
  <c r="W238" i="2"/>
  <c r="W40" i="21" s="1"/>
  <c r="Y238" i="2"/>
  <c r="Y40" i="21" s="1"/>
  <c r="AA238" i="2"/>
  <c r="AA40" i="21" s="1"/>
  <c r="AC238" i="2"/>
  <c r="AC40" i="21" s="1"/>
  <c r="AE238" i="2"/>
  <c r="AE40" i="21" s="1"/>
  <c r="AG238" i="2"/>
  <c r="AI238" i="2"/>
  <c r="AK238" i="2"/>
  <c r="AM238" i="2"/>
  <c r="AO238" i="2"/>
  <c r="AO40" i="21" s="1"/>
  <c r="AQ238" i="2"/>
  <c r="AQ40" i="21" s="1"/>
  <c r="AS238" i="2"/>
  <c r="AS40" i="21" s="1"/>
  <c r="AU238" i="2"/>
  <c r="AU40" i="21" s="1"/>
  <c r="AW238" i="2"/>
  <c r="AW40" i="21" s="1"/>
  <c r="AY238" i="2"/>
  <c r="AY40" i="21" s="1"/>
  <c r="BA238" i="2"/>
  <c r="BA40" i="21" s="1"/>
  <c r="BC238" i="2"/>
  <c r="BC40" i="21" s="1"/>
  <c r="BE238" i="2"/>
  <c r="BE40" i="21" s="1"/>
  <c r="BG238" i="2"/>
  <c r="BG40" i="21" s="1"/>
  <c r="BI238" i="2"/>
  <c r="BI40" i="21" s="1"/>
  <c r="BK238" i="2"/>
  <c r="BK40" i="21" s="1"/>
  <c r="BM238" i="2"/>
  <c r="BM40" i="21" s="1"/>
  <c r="BO238" i="2"/>
  <c r="BO40" i="21" s="1"/>
  <c r="BQ238" i="2"/>
  <c r="BQ40" i="21" s="1"/>
  <c r="I239" i="2"/>
  <c r="I7" i="21" s="1"/>
  <c r="K239" i="2"/>
  <c r="K7" i="21" s="1"/>
  <c r="M239" i="2"/>
  <c r="M7" i="21" s="1"/>
  <c r="O239" i="2"/>
  <c r="O7" i="21" s="1"/>
  <c r="Q239" i="2"/>
  <c r="Q7" i="21" s="1"/>
  <c r="S239" i="2"/>
  <c r="S7" i="21" s="1"/>
  <c r="U239" i="2"/>
  <c r="U7" i="21" s="1"/>
  <c r="W239" i="2"/>
  <c r="W7" i="21" s="1"/>
  <c r="Y239" i="2"/>
  <c r="Y7" i="21" s="1"/>
  <c r="AA239" i="2"/>
  <c r="AA7" i="21" s="1"/>
  <c r="AC239" i="2"/>
  <c r="AC7" i="21" s="1"/>
  <c r="AE239" i="2"/>
  <c r="AE7" i="21" s="1"/>
  <c r="AG239" i="2"/>
  <c r="AI239" i="2"/>
  <c r="AK239" i="2"/>
  <c r="AM239" i="2"/>
  <c r="AO239" i="2"/>
  <c r="AO7" i="21" s="1"/>
  <c r="AQ239" i="2"/>
  <c r="AQ7" i="21" s="1"/>
  <c r="AS239" i="2"/>
  <c r="AS7" i="21" s="1"/>
  <c r="AU239" i="2"/>
  <c r="AU7" i="21" s="1"/>
  <c r="AW239" i="2"/>
  <c r="AW7" i="21" s="1"/>
  <c r="AY239" i="2"/>
  <c r="AY7" i="21" s="1"/>
  <c r="BA239" i="2"/>
  <c r="BA7" i="21" s="1"/>
  <c r="BC239" i="2"/>
  <c r="BC7" i="21" s="1"/>
  <c r="BE239" i="2"/>
  <c r="BE7" i="21" s="1"/>
  <c r="BG239" i="2"/>
  <c r="BG7" i="21" s="1"/>
  <c r="BI239" i="2"/>
  <c r="BI7" i="21" s="1"/>
  <c r="BK239" i="2"/>
  <c r="BK7" i="21" s="1"/>
  <c r="BM239" i="2"/>
  <c r="BM7" i="21" s="1"/>
  <c r="BO239" i="2"/>
  <c r="BO7" i="21" s="1"/>
  <c r="BQ239" i="2"/>
  <c r="BQ7" i="21" s="1"/>
  <c r="I240" i="2"/>
  <c r="K240" i="2"/>
  <c r="M240" i="2"/>
  <c r="O240" i="2"/>
  <c r="Q240" i="2"/>
  <c r="S240" i="2"/>
  <c r="U240" i="2"/>
  <c r="W240" i="2"/>
  <c r="Y240" i="2"/>
  <c r="AA240" i="2"/>
  <c r="AC240" i="2"/>
  <c r="AE240" i="2"/>
  <c r="AG240" i="2"/>
  <c r="AI240" i="2"/>
  <c r="AK240" i="2"/>
  <c r="AK64" i="21" s="1"/>
  <c r="AM240" i="2"/>
  <c r="AO240" i="2"/>
  <c r="AQ240" i="2"/>
  <c r="AS240" i="2"/>
  <c r="AU240" i="2"/>
  <c r="AW240" i="2"/>
  <c r="AY240" i="2"/>
  <c r="BA240" i="2"/>
  <c r="BC240" i="2"/>
  <c r="BE240" i="2"/>
  <c r="BG240" i="2"/>
  <c r="BI240" i="2"/>
  <c r="BK240" i="2"/>
  <c r="BM240" i="2"/>
  <c r="BO240" i="2"/>
  <c r="BQ240" i="2"/>
  <c r="I241" i="2"/>
  <c r="K241" i="2"/>
  <c r="M241" i="2"/>
  <c r="O241" i="2"/>
  <c r="Q241" i="2"/>
  <c r="S241" i="2"/>
  <c r="U241" i="2"/>
  <c r="W241" i="2"/>
  <c r="Y241" i="2"/>
  <c r="AA241" i="2"/>
  <c r="AC241" i="2"/>
  <c r="AE241" i="2"/>
  <c r="AG241" i="2"/>
  <c r="AI241" i="2"/>
  <c r="AK241" i="2"/>
  <c r="AK65" i="21" s="1"/>
  <c r="AM241" i="2"/>
  <c r="AO241" i="2"/>
  <c r="AQ241" i="2"/>
  <c r="AS241" i="2"/>
  <c r="AU241" i="2"/>
  <c r="AW241" i="2"/>
  <c r="AY241" i="2"/>
  <c r="BA241" i="2"/>
  <c r="BC241" i="2"/>
  <c r="BE241" i="2"/>
  <c r="BG241" i="2"/>
  <c r="BI241" i="2"/>
  <c r="BK241" i="2"/>
  <c r="BM241" i="2"/>
  <c r="BO241" i="2"/>
  <c r="BQ241" i="2"/>
  <c r="I242" i="2"/>
  <c r="I21" i="21" s="1"/>
  <c r="K242" i="2"/>
  <c r="K21" i="21" s="1"/>
  <c r="M242" i="2"/>
  <c r="M21" i="21" s="1"/>
  <c r="O242" i="2"/>
  <c r="O21" i="21" s="1"/>
  <c r="Q242" i="2"/>
  <c r="Q21" i="21" s="1"/>
  <c r="S242" i="2"/>
  <c r="S21" i="21" s="1"/>
  <c r="U242" i="2"/>
  <c r="U21" i="21" s="1"/>
  <c r="W242" i="2"/>
  <c r="W21" i="21" s="1"/>
  <c r="Y242" i="2"/>
  <c r="Y21" i="21" s="1"/>
  <c r="AA242" i="2"/>
  <c r="AA21" i="21" s="1"/>
  <c r="AC242" i="2"/>
  <c r="AC21" i="21" s="1"/>
  <c r="AE242" i="2"/>
  <c r="AE21" i="21" s="1"/>
  <c r="AG242" i="2"/>
  <c r="AI242" i="2"/>
  <c r="AK242" i="2"/>
  <c r="AM242" i="2"/>
  <c r="AO242" i="2"/>
  <c r="AO21" i="21" s="1"/>
  <c r="AQ242" i="2"/>
  <c r="AQ21" i="21" s="1"/>
  <c r="AS242" i="2"/>
  <c r="AS21" i="21" s="1"/>
  <c r="AU242" i="2"/>
  <c r="AU21" i="21" s="1"/>
  <c r="AW242" i="2"/>
  <c r="AW21" i="21" s="1"/>
  <c r="AY242" i="2"/>
  <c r="AY21" i="21" s="1"/>
  <c r="BA242" i="2"/>
  <c r="BA21" i="21" s="1"/>
  <c r="BC242" i="2"/>
  <c r="BC21" i="21" s="1"/>
  <c r="BE242" i="2"/>
  <c r="BE21" i="21" s="1"/>
  <c r="BG242" i="2"/>
  <c r="BG21" i="21" s="1"/>
  <c r="BI242" i="2"/>
  <c r="BI21" i="21" s="1"/>
  <c r="BK242" i="2"/>
  <c r="BK21" i="21" s="1"/>
  <c r="BM242" i="2"/>
  <c r="BM21" i="21" s="1"/>
  <c r="BO242" i="2"/>
  <c r="BO21" i="21" s="1"/>
  <c r="BQ242" i="2"/>
  <c r="BQ21" i="21" s="1"/>
  <c r="I243" i="2"/>
  <c r="I10" i="21" s="1"/>
  <c r="K243" i="2"/>
  <c r="K10" i="21" s="1"/>
  <c r="M243" i="2"/>
  <c r="M10" i="21" s="1"/>
  <c r="O243" i="2"/>
  <c r="O10" i="21" s="1"/>
  <c r="Q243" i="2"/>
  <c r="Q10" i="21" s="1"/>
  <c r="S243" i="2"/>
  <c r="S10" i="21" s="1"/>
  <c r="U243" i="2"/>
  <c r="U10" i="21" s="1"/>
  <c r="W243" i="2"/>
  <c r="W10" i="21" s="1"/>
  <c r="Y243" i="2"/>
  <c r="Y10" i="21" s="1"/>
  <c r="AA243" i="2"/>
  <c r="AA10" i="21" s="1"/>
  <c r="AC243" i="2"/>
  <c r="AC10" i="21" s="1"/>
  <c r="AE243" i="2"/>
  <c r="AE10" i="21" s="1"/>
  <c r="AG243" i="2"/>
  <c r="AI243" i="2"/>
  <c r="AK243" i="2"/>
  <c r="AM243" i="2"/>
  <c r="AO243" i="2"/>
  <c r="AO10" i="21" s="1"/>
  <c r="AQ243" i="2"/>
  <c r="AQ10" i="21" s="1"/>
  <c r="AS243" i="2"/>
  <c r="AS10" i="21" s="1"/>
  <c r="AU243" i="2"/>
  <c r="AU10" i="21" s="1"/>
  <c r="AW243" i="2"/>
  <c r="AW10" i="21" s="1"/>
  <c r="AY243" i="2"/>
  <c r="AY10" i="21" s="1"/>
  <c r="BA243" i="2"/>
  <c r="BA10" i="21" s="1"/>
  <c r="BC243" i="2"/>
  <c r="BC10" i="21" s="1"/>
  <c r="BE243" i="2"/>
  <c r="BE10" i="21" s="1"/>
  <c r="BG243" i="2"/>
  <c r="BG10" i="21" s="1"/>
  <c r="BI243" i="2"/>
  <c r="BI10" i="21" s="1"/>
  <c r="BK243" i="2"/>
  <c r="BK10" i="21" s="1"/>
  <c r="BM243" i="2"/>
  <c r="BM10" i="21" s="1"/>
  <c r="BO243" i="2"/>
  <c r="BO10" i="21" s="1"/>
  <c r="BQ243" i="2"/>
  <c r="BQ10" i="21" s="1"/>
  <c r="I244" i="2"/>
  <c r="I41" i="21" s="1"/>
  <c r="K244" i="2"/>
  <c r="K41" i="21" s="1"/>
  <c r="M244" i="2"/>
  <c r="M41" i="21" s="1"/>
  <c r="O244" i="2"/>
  <c r="O41" i="21" s="1"/>
  <c r="Q244" i="2"/>
  <c r="Q41" i="21" s="1"/>
  <c r="S244" i="2"/>
  <c r="S41" i="21" s="1"/>
  <c r="U244" i="2"/>
  <c r="U41" i="21" s="1"/>
  <c r="W244" i="2"/>
  <c r="W41" i="21" s="1"/>
  <c r="Y244" i="2"/>
  <c r="Y41" i="21" s="1"/>
  <c r="AA244" i="2"/>
  <c r="AA41" i="21" s="1"/>
  <c r="AC244" i="2"/>
  <c r="AC41" i="21" s="1"/>
  <c r="AE244" i="2"/>
  <c r="AE41" i="21" s="1"/>
  <c r="AG244" i="2"/>
  <c r="AI244" i="2"/>
  <c r="AK244" i="2"/>
  <c r="AM244" i="2"/>
  <c r="AO244" i="2"/>
  <c r="AO41" i="21" s="1"/>
  <c r="AQ244" i="2"/>
  <c r="AQ41" i="21" s="1"/>
  <c r="AS244" i="2"/>
  <c r="AS41" i="21" s="1"/>
  <c r="AU244" i="2"/>
  <c r="AU41" i="21" s="1"/>
  <c r="AW244" i="2"/>
  <c r="AW41" i="21" s="1"/>
  <c r="AY244" i="2"/>
  <c r="AY41" i="21" s="1"/>
  <c r="BA244" i="2"/>
  <c r="BA41" i="21" s="1"/>
  <c r="BC244" i="2"/>
  <c r="BC41" i="21" s="1"/>
  <c r="BE244" i="2"/>
  <c r="BE41" i="21" s="1"/>
  <c r="BG244" i="2"/>
  <c r="BG41" i="21" s="1"/>
  <c r="BI244" i="2"/>
  <c r="BI41" i="21" s="1"/>
  <c r="BK244" i="2"/>
  <c r="BK41" i="21" s="1"/>
  <c r="BM244" i="2"/>
  <c r="BM41" i="21" s="1"/>
  <c r="BO244" i="2"/>
  <c r="BO41" i="21" s="1"/>
  <c r="BQ244" i="2"/>
  <c r="BQ41" i="21" s="1"/>
  <c r="V20" i="23"/>
  <c r="V39" i="23"/>
  <c r="V10" i="23"/>
  <c r="V42" i="23"/>
  <c r="V33" i="23"/>
  <c r="V16" i="23"/>
  <c r="V51" i="23"/>
  <c r="V49" i="23"/>
  <c r="V30" i="23"/>
  <c r="V19" i="23"/>
  <c r="V8" i="23"/>
  <c r="H200" i="25" l="1"/>
  <c r="H192" i="25"/>
  <c r="O192" i="25" s="1"/>
  <c r="H196" i="25"/>
  <c r="O196" i="25" s="1"/>
  <c r="J194" i="25"/>
  <c r="I194" i="25"/>
  <c r="H189" i="25"/>
  <c r="H186" i="25"/>
  <c r="H216" i="25"/>
  <c r="H209" i="25"/>
  <c r="H208" i="25"/>
  <c r="O208" i="25" s="1"/>
  <c r="H204" i="25"/>
  <c r="H198" i="25"/>
  <c r="O198" i="25" s="1"/>
  <c r="H197" i="25"/>
  <c r="H195" i="25"/>
  <c r="H191" i="25"/>
  <c r="O191" i="25" s="1"/>
  <c r="H188" i="25"/>
  <c r="H187" i="25"/>
  <c r="H185" i="25"/>
  <c r="H184" i="25"/>
  <c r="O184" i="25" s="1"/>
  <c r="H237" i="25"/>
  <c r="H236" i="25"/>
  <c r="H235" i="25"/>
  <c r="H232" i="25"/>
  <c r="H229" i="25"/>
  <c r="H226" i="25"/>
  <c r="H377" i="25"/>
  <c r="H376" i="25"/>
  <c r="H375" i="25"/>
  <c r="I378" i="25"/>
  <c r="AM68" i="23"/>
  <c r="AM76" i="23"/>
  <c r="K195" i="25"/>
  <c r="K227" i="25"/>
  <c r="K226" i="25"/>
  <c r="K228" i="25"/>
  <c r="I231" i="25"/>
  <c r="J216" i="25"/>
  <c r="J195" i="25"/>
  <c r="J227" i="25"/>
  <c r="J226" i="25"/>
  <c r="I216" i="25"/>
  <c r="I195" i="25"/>
  <c r="I233" i="25"/>
  <c r="I227" i="25"/>
  <c r="I226" i="25"/>
  <c r="AK27" i="21"/>
  <c r="K232" i="25"/>
  <c r="K230" i="25"/>
  <c r="K229" i="25"/>
  <c r="J243" i="25"/>
  <c r="I243" i="25"/>
  <c r="J241" i="25"/>
  <c r="K240" i="25"/>
  <c r="J239" i="25"/>
  <c r="I239" i="25"/>
  <c r="I238" i="25"/>
  <c r="K221" i="25"/>
  <c r="K237" i="25"/>
  <c r="O378" i="25"/>
  <c r="H367" i="25"/>
  <c r="J378" i="25"/>
  <c r="AM37" i="23"/>
  <c r="K235" i="25"/>
  <c r="I242" i="25"/>
  <c r="J236" i="25"/>
  <c r="J235" i="25"/>
  <c r="J232" i="25"/>
  <c r="J229" i="25"/>
  <c r="O242" i="25"/>
  <c r="H234" i="25"/>
  <c r="O234" i="25" s="1"/>
  <c r="O239" i="25"/>
  <c r="H230" i="25"/>
  <c r="O230" i="25" s="1"/>
  <c r="H220" i="25"/>
  <c r="O220" i="25" s="1"/>
  <c r="K241" i="25"/>
  <c r="O235" i="25"/>
  <c r="H219" i="25"/>
  <c r="O219" i="25" s="1"/>
  <c r="I232" i="25"/>
  <c r="H199" i="25"/>
  <c r="O199" i="25" s="1"/>
  <c r="J244" i="25"/>
  <c r="K209" i="25"/>
  <c r="K231" i="25"/>
  <c r="K225" i="25"/>
  <c r="I244" i="25"/>
  <c r="I241" i="25"/>
  <c r="I201" i="25"/>
  <c r="O236" i="25"/>
  <c r="J209" i="25"/>
  <c r="J234" i="25"/>
  <c r="J231" i="25"/>
  <c r="J230" i="25"/>
  <c r="J228" i="25"/>
  <c r="J225" i="25"/>
  <c r="O244" i="25"/>
  <c r="H241" i="25"/>
  <c r="O241" i="25" s="1"/>
  <c r="H233" i="25"/>
  <c r="O233" i="25" s="1"/>
  <c r="I236" i="25"/>
  <c r="AK10" i="21"/>
  <c r="O232" i="25"/>
  <c r="H211" i="25"/>
  <c r="O211" i="25" s="1"/>
  <c r="H207" i="25"/>
  <c r="O207" i="25" s="1"/>
  <c r="O229" i="25"/>
  <c r="H203" i="25"/>
  <c r="O203" i="25" s="1"/>
  <c r="I209" i="25"/>
  <c r="I234" i="25"/>
  <c r="I230" i="25"/>
  <c r="I228" i="25"/>
  <c r="I225" i="25"/>
  <c r="K243" i="25"/>
  <c r="K238" i="25"/>
  <c r="O209" i="25"/>
  <c r="H218" i="25"/>
  <c r="O218" i="25" s="1"/>
  <c r="H214" i="25"/>
  <c r="H210" i="25"/>
  <c r="H206" i="25"/>
  <c r="O206" i="25" s="1"/>
  <c r="H202" i="25"/>
  <c r="H194" i="25"/>
  <c r="O194" i="25" s="1"/>
  <c r="H190" i="25"/>
  <c r="J238" i="25"/>
  <c r="J221" i="25"/>
  <c r="O243" i="25"/>
  <c r="H240" i="25"/>
  <c r="O240" i="25" s="1"/>
  <c r="O238" i="25"/>
  <c r="H228" i="25"/>
  <c r="O228" i="25" s="1"/>
  <c r="I221" i="25"/>
  <c r="AK11" i="21"/>
  <c r="H225" i="25"/>
  <c r="O225" i="25" s="1"/>
  <c r="O216" i="25"/>
  <c r="H221" i="25"/>
  <c r="O221" i="25" s="1"/>
  <c r="O195" i="25"/>
  <c r="H217" i="25"/>
  <c r="H213" i="25"/>
  <c r="O213" i="25" s="1"/>
  <c r="H205" i="25"/>
  <c r="O205" i="25" s="1"/>
  <c r="H201" i="25"/>
  <c r="O201" i="25" s="1"/>
  <c r="O226" i="25"/>
  <c r="H193" i="25"/>
  <c r="O193" i="25" s="1"/>
  <c r="J240" i="25"/>
  <c r="J237" i="25"/>
  <c r="K213" i="25"/>
  <c r="I240" i="25"/>
  <c r="I237" i="25"/>
  <c r="J213" i="25"/>
  <c r="H231" i="25"/>
  <c r="O231" i="25" s="1"/>
  <c r="O237" i="25"/>
  <c r="H227" i="25"/>
  <c r="O227" i="25" s="1"/>
  <c r="I213" i="25"/>
  <c r="K242" i="25"/>
  <c r="H224" i="25"/>
  <c r="J242" i="25"/>
  <c r="BT361" i="2"/>
  <c r="BT351" i="2"/>
  <c r="AM70" i="23"/>
  <c r="AM61" i="21"/>
  <c r="AM78" i="23"/>
  <c r="AM5" i="23"/>
  <c r="AK69" i="23"/>
  <c r="AK41" i="23"/>
  <c r="AK71" i="23"/>
  <c r="BT368" i="2"/>
  <c r="BT452" i="2"/>
  <c r="BT371" i="2"/>
  <c r="BT353" i="2"/>
  <c r="BT350" i="2"/>
  <c r="BT352" i="2"/>
  <c r="BT363" i="2"/>
  <c r="BT354" i="2"/>
  <c r="BT349" i="2"/>
  <c r="BS361" i="2"/>
  <c r="BS365" i="2"/>
  <c r="BT231" i="2"/>
  <c r="BT378" i="2"/>
  <c r="BT366" i="2"/>
  <c r="BT454" i="2"/>
  <c r="BT455" i="2"/>
  <c r="BT456" i="2"/>
  <c r="BT364" i="2"/>
  <c r="BT355" i="2"/>
  <c r="BT457" i="2"/>
  <c r="BT365" i="2"/>
  <c r="BT356" i="2"/>
  <c r="BT458" i="2"/>
  <c r="BS363" i="2"/>
  <c r="BS378" i="2"/>
  <c r="BS231" i="2"/>
  <c r="BS371" i="2"/>
  <c r="BU371" i="2" s="1"/>
  <c r="BS454" i="2"/>
  <c r="BS456" i="2"/>
  <c r="BS455" i="2"/>
  <c r="BS355" i="2"/>
  <c r="BS457" i="2"/>
  <c r="BT357" i="2"/>
  <c r="BT362" i="2"/>
  <c r="BT360" i="2"/>
  <c r="BT359" i="2"/>
  <c r="BT453" i="2"/>
  <c r="BT451" i="2"/>
  <c r="BT377" i="2"/>
  <c r="BT376" i="2"/>
  <c r="BT375" i="2"/>
  <c r="BT374" i="2"/>
  <c r="BT373" i="2"/>
  <c r="BT372" i="2"/>
  <c r="BT370" i="2"/>
  <c r="BT369" i="2"/>
  <c r="BT367" i="2"/>
  <c r="BS452" i="2"/>
  <c r="BS458" i="2"/>
  <c r="BS362" i="2"/>
  <c r="BS353" i="2"/>
  <c r="BS351" i="2"/>
  <c r="BS453" i="2"/>
  <c r="BS356" i="2"/>
  <c r="BU356" i="2" s="1"/>
  <c r="BS350" i="2"/>
  <c r="BS358" i="2"/>
  <c r="BS373" i="2"/>
  <c r="BS368" i="2"/>
  <c r="BS369" i="2"/>
  <c r="BS364" i="2"/>
  <c r="BS372" i="2"/>
  <c r="BS359" i="2"/>
  <c r="BS354" i="2"/>
  <c r="BS451" i="2"/>
  <c r="BS377" i="2"/>
  <c r="BS367" i="2"/>
  <c r="BS357" i="2"/>
  <c r="BS360" i="2"/>
  <c r="BS374" i="2"/>
  <c r="BS370" i="2"/>
  <c r="BS366" i="2"/>
  <c r="AM23" i="23"/>
  <c r="AM10" i="21"/>
  <c r="AK21" i="21"/>
  <c r="AM11" i="21"/>
  <c r="AK63" i="21"/>
  <c r="AK40" i="21"/>
  <c r="AK61" i="21"/>
  <c r="K185" i="25"/>
  <c r="J185" i="25"/>
  <c r="I185" i="25"/>
  <c r="O185" i="25"/>
  <c r="K200" i="25"/>
  <c r="J200" i="25"/>
  <c r="I200" i="25"/>
  <c r="O200" i="25"/>
  <c r="K197" i="25"/>
  <c r="J197" i="25"/>
  <c r="I197" i="25"/>
  <c r="O197" i="25"/>
  <c r="J187" i="25"/>
  <c r="I187" i="25"/>
  <c r="O187" i="25"/>
  <c r="K205" i="25"/>
  <c r="J205" i="25"/>
  <c r="I205" i="25"/>
  <c r="J215" i="25"/>
  <c r="I215" i="25"/>
  <c r="O215" i="25"/>
  <c r="K212" i="25"/>
  <c r="J212" i="25"/>
  <c r="I212" i="25"/>
  <c r="O212" i="25"/>
  <c r="K207" i="25"/>
  <c r="J207" i="25"/>
  <c r="I207" i="25"/>
  <c r="K193" i="25"/>
  <c r="J193" i="25"/>
  <c r="I193" i="25"/>
  <c r="J211" i="25"/>
  <c r="I211" i="25"/>
  <c r="K219" i="25"/>
  <c r="J219" i="25"/>
  <c r="I219" i="25"/>
  <c r="K192" i="25"/>
  <c r="J192" i="25"/>
  <c r="I192" i="25"/>
  <c r="J208" i="25"/>
  <c r="I208" i="25"/>
  <c r="K220" i="25"/>
  <c r="J220" i="25"/>
  <c r="I220" i="25"/>
  <c r="K202" i="25"/>
  <c r="J202" i="25"/>
  <c r="I202" i="25"/>
  <c r="O202" i="25"/>
  <c r="K217" i="25"/>
  <c r="J217" i="25"/>
  <c r="I217" i="25"/>
  <c r="O217" i="25"/>
  <c r="J184" i="25"/>
  <c r="I184" i="25"/>
  <c r="K203" i="25"/>
  <c r="J203" i="25"/>
  <c r="I203" i="25"/>
  <c r="K210" i="25"/>
  <c r="J210" i="25"/>
  <c r="I210" i="25"/>
  <c r="O210" i="25"/>
  <c r="K206" i="25"/>
  <c r="J206" i="25"/>
  <c r="I206" i="25"/>
  <c r="K198" i="25"/>
  <c r="J198" i="25"/>
  <c r="I198" i="25"/>
  <c r="K218" i="25"/>
  <c r="J218" i="25"/>
  <c r="I218" i="25"/>
  <c r="K204" i="25"/>
  <c r="J204" i="25"/>
  <c r="I204" i="25"/>
  <c r="O204" i="25"/>
  <c r="K214" i="25"/>
  <c r="J214" i="25"/>
  <c r="I214" i="25"/>
  <c r="O214" i="25"/>
  <c r="AK5" i="23"/>
  <c r="AK17" i="23"/>
  <c r="K196" i="25"/>
  <c r="J196" i="25"/>
  <c r="I196" i="25"/>
  <c r="K186" i="25"/>
  <c r="J186" i="25"/>
  <c r="I186" i="25"/>
  <c r="O186" i="25"/>
  <c r="J188" i="25"/>
  <c r="I188" i="25"/>
  <c r="O188" i="25"/>
  <c r="K189" i="25"/>
  <c r="J189" i="25"/>
  <c r="I189" i="25"/>
  <c r="O189" i="25"/>
  <c r="K190" i="25"/>
  <c r="J190" i="25"/>
  <c r="I190" i="25"/>
  <c r="O190" i="25"/>
  <c r="K191" i="25"/>
  <c r="J191" i="25"/>
  <c r="I191" i="25"/>
  <c r="O370" i="25"/>
  <c r="K376" i="25"/>
  <c r="J376" i="25"/>
  <c r="I376" i="25"/>
  <c r="O376" i="25"/>
  <c r="AI10" i="21"/>
  <c r="F10" i="21" s="1"/>
  <c r="AG10" i="21"/>
  <c r="E10" i="21" s="1"/>
  <c r="AG21" i="21"/>
  <c r="AG65" i="21"/>
  <c r="E65" i="21" s="1"/>
  <c r="AG64" i="21"/>
  <c r="E64" i="21" s="1"/>
  <c r="AG40" i="21"/>
  <c r="AG27" i="21"/>
  <c r="E27" i="21" s="1"/>
  <c r="AI11" i="21"/>
  <c r="AG11" i="21"/>
  <c r="AG63" i="21"/>
  <c r="AG62" i="21"/>
  <c r="E62" i="21" s="1"/>
  <c r="BT358" i="2"/>
  <c r="BS352" i="2"/>
  <c r="AC23" i="23"/>
  <c r="AI82" i="24"/>
  <c r="AG82" i="24"/>
  <c r="AI61" i="21"/>
  <c r="AG61" i="21"/>
  <c r="AG41" i="21"/>
  <c r="AI41" i="21"/>
  <c r="AK41" i="21"/>
  <c r="AM41" i="21"/>
  <c r="K244" i="25"/>
  <c r="AG7" i="21"/>
  <c r="AK7" i="21"/>
  <c r="K239" i="25"/>
  <c r="K216" i="25"/>
  <c r="K215" i="25"/>
  <c r="K211" i="25"/>
  <c r="K208" i="25"/>
  <c r="K194" i="25"/>
  <c r="K187" i="25"/>
  <c r="K184" i="25"/>
  <c r="K188" i="25"/>
  <c r="AI64" i="21"/>
  <c r="AM64" i="21"/>
  <c r="AI65" i="21"/>
  <c r="AM65" i="21"/>
  <c r="AI62" i="21"/>
  <c r="AM62" i="21"/>
  <c r="AI63" i="21"/>
  <c r="AM63" i="21"/>
  <c r="AI40" i="21"/>
  <c r="AM40" i="21"/>
  <c r="AI7" i="21"/>
  <c r="AM7" i="21"/>
  <c r="AI27" i="21"/>
  <c r="AM27" i="21"/>
  <c r="AI20" i="21"/>
  <c r="AM20" i="21"/>
  <c r="AI21" i="21"/>
  <c r="AM21" i="21"/>
  <c r="AG20" i="21"/>
  <c r="AK20" i="21"/>
  <c r="K370" i="25"/>
  <c r="AM75" i="23"/>
  <c r="J370" i="25"/>
  <c r="AK75" i="23"/>
  <c r="I370" i="25"/>
  <c r="AM73" i="23"/>
  <c r="AM18" i="23"/>
  <c r="AK18" i="23"/>
  <c r="AM72" i="23"/>
  <c r="AM65" i="23"/>
  <c r="AM17" i="23"/>
  <c r="AM14" i="23"/>
  <c r="AK14" i="23"/>
  <c r="AM74" i="23"/>
  <c r="AK74" i="23"/>
  <c r="AM26" i="23"/>
  <c r="AM66" i="23"/>
  <c r="AK66" i="23"/>
  <c r="AM71" i="23"/>
  <c r="AM69" i="23"/>
  <c r="AM36" i="23"/>
  <c r="AM11" i="23"/>
  <c r="AM3" i="23"/>
  <c r="AM22" i="23"/>
  <c r="AK11" i="23"/>
  <c r="AK3" i="23"/>
  <c r="AK22" i="23"/>
  <c r="BS376" i="2"/>
  <c r="BS349" i="2"/>
  <c r="BS375" i="2"/>
  <c r="F231" i="2"/>
  <c r="F231" i="25" s="1"/>
  <c r="E231" i="2"/>
  <c r="BT244" i="2"/>
  <c r="BS244" i="2"/>
  <c r="BT243" i="2"/>
  <c r="BS243" i="2"/>
  <c r="BT242" i="2"/>
  <c r="BS242" i="2"/>
  <c r="BT241" i="2"/>
  <c r="BS241" i="2"/>
  <c r="BT240" i="2"/>
  <c r="BS240" i="2"/>
  <c r="BT239" i="2"/>
  <c r="BS239" i="2"/>
  <c r="BT238" i="2"/>
  <c r="BS238" i="2"/>
  <c r="BT237" i="2"/>
  <c r="BS237" i="2"/>
  <c r="BT236" i="2"/>
  <c r="BS236" i="2"/>
  <c r="BT235" i="2"/>
  <c r="BS235" i="2"/>
  <c r="BT234" i="2"/>
  <c r="BS234" i="2"/>
  <c r="BT233" i="2"/>
  <c r="BS233" i="2"/>
  <c r="AG36" i="23"/>
  <c r="AI3" i="23"/>
  <c r="AG3" i="23"/>
  <c r="AI40" i="23"/>
  <c r="AG40" i="23"/>
  <c r="AG76" i="23"/>
  <c r="AI5" i="23"/>
  <c r="AG5" i="23"/>
  <c r="AI75" i="23"/>
  <c r="AI14" i="23"/>
  <c r="F14" i="23" s="1"/>
  <c r="AG14" i="23"/>
  <c r="E14" i="23" s="1"/>
  <c r="AI74" i="23"/>
  <c r="AG37" i="23"/>
  <c r="AI71" i="23"/>
  <c r="AG13" i="23"/>
  <c r="AI69" i="23"/>
  <c r="AG69" i="23"/>
  <c r="AI22" i="23"/>
  <c r="AG67" i="23"/>
  <c r="AI18" i="23"/>
  <c r="AG18" i="23"/>
  <c r="AI66" i="23"/>
  <c r="AG65" i="23"/>
  <c r="AI41" i="23"/>
  <c r="F41" i="23" s="1"/>
  <c r="AG41" i="23"/>
  <c r="E41" i="23" s="1"/>
  <c r="AI17" i="23"/>
  <c r="AK40" i="23"/>
  <c r="AG77" i="23"/>
  <c r="AK76" i="23"/>
  <c r="AG75" i="23"/>
  <c r="AG43" i="23"/>
  <c r="AK9" i="23"/>
  <c r="AG74" i="23"/>
  <c r="AG73" i="23"/>
  <c r="AG72" i="23"/>
  <c r="AG71" i="23"/>
  <c r="AG22" i="23"/>
  <c r="AK67" i="23"/>
  <c r="AG66" i="23"/>
  <c r="AI23" i="23"/>
  <c r="AK65" i="23"/>
  <c r="AG17" i="23"/>
  <c r="AK78" i="23"/>
  <c r="AI36" i="23"/>
  <c r="AG11" i="23"/>
  <c r="AM77" i="23"/>
  <c r="AK72" i="23"/>
  <c r="AK77" i="23"/>
  <c r="AI72" i="23"/>
  <c r="AI77" i="23"/>
  <c r="AG9" i="23"/>
  <c r="AM13" i="23"/>
  <c r="AK26" i="23"/>
  <c r="AK43" i="23"/>
  <c r="AM9" i="23"/>
  <c r="AK73" i="23"/>
  <c r="AK70" i="23"/>
  <c r="AK68" i="23"/>
  <c r="AG26" i="23"/>
  <c r="AI76" i="23"/>
  <c r="AI9" i="23"/>
  <c r="AI37" i="23"/>
  <c r="F37" i="23" s="1"/>
  <c r="AG70" i="23"/>
  <c r="AI13" i="23"/>
  <c r="AG68" i="23"/>
  <c r="AI67" i="23"/>
  <c r="F67" i="23" s="1"/>
  <c r="AG23" i="23"/>
  <c r="AI65" i="23"/>
  <c r="AG78" i="23"/>
  <c r="AI11" i="23"/>
  <c r="AI26" i="23"/>
  <c r="AI43" i="23"/>
  <c r="F43" i="23" s="1"/>
  <c r="AI73" i="23"/>
  <c r="AK13" i="23"/>
  <c r="AI68" i="23"/>
  <c r="F68" i="23" s="1"/>
  <c r="AK36" i="23"/>
  <c r="AK23" i="23"/>
  <c r="AM40" i="23"/>
  <c r="AK37" i="23"/>
  <c r="AI70" i="23"/>
  <c r="AI78" i="23"/>
  <c r="F78" i="23" s="1"/>
  <c r="F458" i="2"/>
  <c r="F458" i="25" s="1"/>
  <c r="E458" i="2"/>
  <c r="F457" i="2"/>
  <c r="F457" i="25" s="1"/>
  <c r="E457" i="2"/>
  <c r="F456" i="2"/>
  <c r="F456" i="25" s="1"/>
  <c r="E456" i="2"/>
  <c r="F455" i="2"/>
  <c r="F455" i="25" s="1"/>
  <c r="E455" i="2"/>
  <c r="F454" i="2"/>
  <c r="F454" i="25" s="1"/>
  <c r="E454" i="2"/>
  <c r="F453" i="2"/>
  <c r="F453" i="25" s="1"/>
  <c r="E453" i="2"/>
  <c r="F452" i="2"/>
  <c r="F452" i="25" s="1"/>
  <c r="E452" i="2"/>
  <c r="F451" i="2"/>
  <c r="F451" i="25" s="1"/>
  <c r="E451" i="2"/>
  <c r="F378" i="2"/>
  <c r="F378" i="25" s="1"/>
  <c r="E378" i="2"/>
  <c r="F377" i="2"/>
  <c r="F377" i="25" s="1"/>
  <c r="E377" i="2"/>
  <c r="F376" i="2"/>
  <c r="F376" i="25" s="1"/>
  <c r="E376" i="2"/>
  <c r="E376" i="25" s="1"/>
  <c r="F375" i="2"/>
  <c r="F375" i="25" s="1"/>
  <c r="E375" i="2"/>
  <c r="E375" i="25" s="1"/>
  <c r="F374" i="2"/>
  <c r="F374" i="25" s="1"/>
  <c r="E374" i="2"/>
  <c r="F373" i="2"/>
  <c r="F373" i="25" s="1"/>
  <c r="E373" i="2"/>
  <c r="F372" i="2"/>
  <c r="F372" i="25" s="1"/>
  <c r="E372" i="2"/>
  <c r="F371" i="2"/>
  <c r="F371" i="25" s="1"/>
  <c r="E371" i="2"/>
  <c r="F370" i="2"/>
  <c r="F370" i="25" s="1"/>
  <c r="E370" i="2"/>
  <c r="F369" i="2"/>
  <c r="F369" i="25" s="1"/>
  <c r="E369" i="2"/>
  <c r="F368" i="2"/>
  <c r="F368" i="25" s="1"/>
  <c r="E368" i="2"/>
  <c r="F367" i="2"/>
  <c r="F367" i="25" s="1"/>
  <c r="E367" i="2"/>
  <c r="F366" i="2"/>
  <c r="F366" i="25" s="1"/>
  <c r="E366" i="2"/>
  <c r="F365" i="2"/>
  <c r="F365" i="25" s="1"/>
  <c r="E365" i="2"/>
  <c r="F364" i="2"/>
  <c r="F364" i="25" s="1"/>
  <c r="E364" i="2"/>
  <c r="F363" i="2"/>
  <c r="F363" i="25" s="1"/>
  <c r="E363" i="2"/>
  <c r="F362" i="2"/>
  <c r="F362" i="25" s="1"/>
  <c r="E362" i="2"/>
  <c r="E362" i="25" s="1"/>
  <c r="F361" i="2"/>
  <c r="F361" i="25" s="1"/>
  <c r="E361" i="2"/>
  <c r="F360" i="2"/>
  <c r="F360" i="25" s="1"/>
  <c r="E360" i="2"/>
  <c r="F359" i="2"/>
  <c r="F359" i="25" s="1"/>
  <c r="E359" i="2"/>
  <c r="F358" i="2"/>
  <c r="F358" i="25" s="1"/>
  <c r="E358" i="2"/>
  <c r="F357" i="2"/>
  <c r="F357" i="25" s="1"/>
  <c r="E357" i="2"/>
  <c r="F356" i="2"/>
  <c r="F356" i="25" s="1"/>
  <c r="E356" i="2"/>
  <c r="F355" i="2"/>
  <c r="F355" i="25" s="1"/>
  <c r="E355" i="2"/>
  <c r="F354" i="2"/>
  <c r="F354" i="25" s="1"/>
  <c r="E354" i="2"/>
  <c r="F353" i="2"/>
  <c r="F353" i="25" s="1"/>
  <c r="E353" i="2"/>
  <c r="F352" i="2"/>
  <c r="F352" i="25" s="1"/>
  <c r="E352" i="2"/>
  <c r="F351" i="2"/>
  <c r="F351" i="25" s="1"/>
  <c r="E351" i="2"/>
  <c r="F350" i="2"/>
  <c r="F350" i="25" s="1"/>
  <c r="E350" i="2"/>
  <c r="F349" i="2"/>
  <c r="F349" i="25" s="1"/>
  <c r="E349" i="2"/>
  <c r="E349" i="25" s="1"/>
  <c r="F244" i="2"/>
  <c r="F244" i="25" s="1"/>
  <c r="E244" i="2"/>
  <c r="F243" i="2"/>
  <c r="F243" i="25" s="1"/>
  <c r="E243" i="2"/>
  <c r="E243" i="25" s="1"/>
  <c r="F242" i="2"/>
  <c r="F242" i="25" s="1"/>
  <c r="E242" i="2"/>
  <c r="F241" i="2"/>
  <c r="F241" i="25" s="1"/>
  <c r="E241" i="2"/>
  <c r="E241" i="25" s="1"/>
  <c r="F240" i="2"/>
  <c r="F240" i="25" s="1"/>
  <c r="E240" i="2"/>
  <c r="F239" i="2"/>
  <c r="F239" i="25" s="1"/>
  <c r="E239" i="2"/>
  <c r="F238" i="2"/>
  <c r="F238" i="25" s="1"/>
  <c r="E238" i="2"/>
  <c r="F237" i="2"/>
  <c r="F237" i="25" s="1"/>
  <c r="E237" i="2"/>
  <c r="F236" i="2"/>
  <c r="F236" i="25" s="1"/>
  <c r="E236" i="2"/>
  <c r="F235" i="2"/>
  <c r="F235" i="25" s="1"/>
  <c r="E235" i="2"/>
  <c r="E235" i="25" s="1"/>
  <c r="F234" i="2"/>
  <c r="F234" i="25" s="1"/>
  <c r="E234" i="2"/>
  <c r="F233" i="2"/>
  <c r="F233" i="25" s="1"/>
  <c r="E233" i="2"/>
  <c r="A62" i="20"/>
  <c r="B62" i="20"/>
  <c r="C62" i="20"/>
  <c r="D62" i="20"/>
  <c r="H62" i="20"/>
  <c r="J62" i="20"/>
  <c r="L62" i="20"/>
  <c r="N62" i="20"/>
  <c r="P62" i="20"/>
  <c r="R62" i="20"/>
  <c r="T62" i="20"/>
  <c r="V62" i="20"/>
  <c r="X62" i="20"/>
  <c r="Z62" i="20"/>
  <c r="AB62" i="20"/>
  <c r="AD62" i="20"/>
  <c r="AF62" i="20"/>
  <c r="AH62" i="20"/>
  <c r="AJ62" i="20"/>
  <c r="AL62" i="20"/>
  <c r="AP62" i="20"/>
  <c r="AR62" i="20"/>
  <c r="AT62" i="20"/>
  <c r="AV62" i="20"/>
  <c r="AX62" i="20"/>
  <c r="AZ62" i="20"/>
  <c r="BB62" i="20"/>
  <c r="BD62" i="20"/>
  <c r="BF62" i="20"/>
  <c r="BH62" i="20"/>
  <c r="BJ62" i="20"/>
  <c r="BL62" i="20"/>
  <c r="BN62" i="20"/>
  <c r="BP62" i="20"/>
  <c r="A6" i="20"/>
  <c r="B6" i="20"/>
  <c r="C6" i="20"/>
  <c r="D6" i="20"/>
  <c r="H6" i="20"/>
  <c r="J6" i="20"/>
  <c r="L6" i="20"/>
  <c r="N6" i="20"/>
  <c r="P6" i="20"/>
  <c r="R6" i="20"/>
  <c r="T6" i="20"/>
  <c r="V6" i="20"/>
  <c r="X6" i="20"/>
  <c r="Z6" i="20"/>
  <c r="AB6" i="20"/>
  <c r="AD6" i="20"/>
  <c r="AF6" i="20"/>
  <c r="AH6" i="20"/>
  <c r="AJ6" i="20"/>
  <c r="AL6" i="20"/>
  <c r="AP6" i="20"/>
  <c r="AR6" i="20"/>
  <c r="AT6" i="20"/>
  <c r="AV6" i="20"/>
  <c r="AX6" i="20"/>
  <c r="AZ6" i="20"/>
  <c r="BB6" i="20"/>
  <c r="BD6" i="20"/>
  <c r="BF6" i="20"/>
  <c r="BH6" i="20"/>
  <c r="BJ6" i="20"/>
  <c r="BL6" i="20"/>
  <c r="BN6" i="20"/>
  <c r="BP6" i="20"/>
  <c r="A31" i="20"/>
  <c r="B31" i="20"/>
  <c r="C31" i="20"/>
  <c r="D31" i="20"/>
  <c r="H31" i="20"/>
  <c r="J31" i="20"/>
  <c r="L31" i="20"/>
  <c r="N31" i="20"/>
  <c r="P31" i="20"/>
  <c r="R31" i="20"/>
  <c r="T31" i="20"/>
  <c r="V31" i="20"/>
  <c r="X31" i="20"/>
  <c r="Z31" i="20"/>
  <c r="AB31" i="20"/>
  <c r="AD31" i="20"/>
  <c r="AF31" i="20"/>
  <c r="AH31" i="20"/>
  <c r="AJ31" i="20"/>
  <c r="AL31" i="20"/>
  <c r="AP31" i="20"/>
  <c r="AR31" i="20"/>
  <c r="AT31" i="20"/>
  <c r="AV31" i="20"/>
  <c r="AX31" i="20"/>
  <c r="AZ31" i="20"/>
  <c r="BB31" i="20"/>
  <c r="BD31" i="20"/>
  <c r="BF31" i="20"/>
  <c r="BH31" i="20"/>
  <c r="BJ31" i="20"/>
  <c r="BL31" i="20"/>
  <c r="BN31" i="20"/>
  <c r="BP31" i="20"/>
  <c r="A63" i="20"/>
  <c r="H181" i="25" s="1"/>
  <c r="B63" i="20"/>
  <c r="C63" i="20"/>
  <c r="D63" i="20"/>
  <c r="H63" i="20"/>
  <c r="J63" i="20"/>
  <c r="L63" i="20"/>
  <c r="N63" i="20"/>
  <c r="P63" i="20"/>
  <c r="R63" i="20"/>
  <c r="T63" i="20"/>
  <c r="V63" i="20"/>
  <c r="X63" i="20"/>
  <c r="Z63" i="20"/>
  <c r="AB63" i="20"/>
  <c r="AD63" i="20"/>
  <c r="AF63" i="20"/>
  <c r="AH63" i="20"/>
  <c r="AJ63" i="20"/>
  <c r="AL63" i="20"/>
  <c r="AP63" i="20"/>
  <c r="AR63" i="20"/>
  <c r="AT63" i="20"/>
  <c r="AV63" i="20"/>
  <c r="AX63" i="20"/>
  <c r="AZ63" i="20"/>
  <c r="BB63" i="20"/>
  <c r="BD63" i="20"/>
  <c r="BF63" i="20"/>
  <c r="BH63" i="20"/>
  <c r="BJ63" i="20"/>
  <c r="BL63" i="20"/>
  <c r="BN63" i="20"/>
  <c r="BP63" i="20"/>
  <c r="I180" i="2"/>
  <c r="I31" i="20" s="1"/>
  <c r="K180" i="2"/>
  <c r="K31" i="20" s="1"/>
  <c r="M180" i="2"/>
  <c r="M31" i="20" s="1"/>
  <c r="O180" i="2"/>
  <c r="O31" i="20" s="1"/>
  <c r="Q180" i="2"/>
  <c r="Q31" i="20" s="1"/>
  <c r="S180" i="2"/>
  <c r="S31" i="20" s="1"/>
  <c r="U180" i="2"/>
  <c r="U31" i="20" s="1"/>
  <c r="W180" i="2"/>
  <c r="W31" i="20" s="1"/>
  <c r="Y180" i="2"/>
  <c r="Y31" i="20" s="1"/>
  <c r="AA180" i="2"/>
  <c r="AA31" i="20" s="1"/>
  <c r="AC180" i="2"/>
  <c r="AC31" i="20" s="1"/>
  <c r="AE180" i="2"/>
  <c r="AE31" i="20" s="1"/>
  <c r="AG180" i="2"/>
  <c r="AI180" i="2"/>
  <c r="AK180" i="2"/>
  <c r="AM180" i="2"/>
  <c r="AO180" i="2"/>
  <c r="AO31" i="20" s="1"/>
  <c r="AQ180" i="2"/>
  <c r="AQ31" i="20" s="1"/>
  <c r="AS180" i="2"/>
  <c r="AS31" i="20" s="1"/>
  <c r="AU180" i="2"/>
  <c r="AU31" i="20" s="1"/>
  <c r="AW180" i="2"/>
  <c r="AW31" i="20" s="1"/>
  <c r="AY180" i="2"/>
  <c r="AY31" i="20" s="1"/>
  <c r="BA180" i="2"/>
  <c r="BA31" i="20" s="1"/>
  <c r="BC180" i="2"/>
  <c r="BC31" i="20" s="1"/>
  <c r="BE180" i="2"/>
  <c r="BE31" i="20" s="1"/>
  <c r="BG180" i="2"/>
  <c r="BG31" i="20" s="1"/>
  <c r="BI180" i="2"/>
  <c r="BI31" i="20" s="1"/>
  <c r="BK180" i="2"/>
  <c r="BK31" i="20" s="1"/>
  <c r="BM180" i="2"/>
  <c r="BM31" i="20" s="1"/>
  <c r="BO180" i="2"/>
  <c r="BO31" i="20" s="1"/>
  <c r="BQ180" i="2"/>
  <c r="BQ31" i="20" s="1"/>
  <c r="I181" i="2"/>
  <c r="I63" i="20" s="1"/>
  <c r="K181" i="2"/>
  <c r="K63" i="20" s="1"/>
  <c r="M181" i="2"/>
  <c r="M63" i="20" s="1"/>
  <c r="O181" i="2"/>
  <c r="O63" i="20" s="1"/>
  <c r="Q181" i="2"/>
  <c r="Q63" i="20" s="1"/>
  <c r="S181" i="2"/>
  <c r="S63" i="20" s="1"/>
  <c r="U181" i="2"/>
  <c r="U63" i="20" s="1"/>
  <c r="W181" i="2"/>
  <c r="W63" i="20" s="1"/>
  <c r="Y181" i="2"/>
  <c r="Y63" i="20" s="1"/>
  <c r="AA181" i="2"/>
  <c r="AA63" i="20" s="1"/>
  <c r="AC181" i="2"/>
  <c r="AC63" i="20" s="1"/>
  <c r="AE181" i="2"/>
  <c r="AE63" i="20" s="1"/>
  <c r="AG181" i="2"/>
  <c r="AI181" i="2"/>
  <c r="AK181" i="2"/>
  <c r="AM181" i="2"/>
  <c r="AO181" i="2"/>
  <c r="AQ181" i="2"/>
  <c r="AQ63" i="20" s="1"/>
  <c r="AS181" i="2"/>
  <c r="AS63" i="20" s="1"/>
  <c r="AU181" i="2"/>
  <c r="AU63" i="20" s="1"/>
  <c r="AW181" i="2"/>
  <c r="AW63" i="20" s="1"/>
  <c r="AY181" i="2"/>
  <c r="AY63" i="20" s="1"/>
  <c r="BA181" i="2"/>
  <c r="BA63" i="20" s="1"/>
  <c r="BC181" i="2"/>
  <c r="BC63" i="20" s="1"/>
  <c r="BE181" i="2"/>
  <c r="BE63" i="20" s="1"/>
  <c r="BG181" i="2"/>
  <c r="BG63" i="20" s="1"/>
  <c r="BI181" i="2"/>
  <c r="BI63" i="20" s="1"/>
  <c r="BK181" i="2"/>
  <c r="BK63" i="20" s="1"/>
  <c r="BM181" i="2"/>
  <c r="BM63" i="20" s="1"/>
  <c r="BO181" i="2"/>
  <c r="BQ181" i="2"/>
  <c r="I120" i="2"/>
  <c r="I7" i="19" s="1"/>
  <c r="K120" i="2"/>
  <c r="K7" i="19" s="1"/>
  <c r="M120" i="2"/>
  <c r="M7" i="19" s="1"/>
  <c r="O120" i="2"/>
  <c r="O7" i="19" s="1"/>
  <c r="Q120" i="2"/>
  <c r="Q7" i="19" s="1"/>
  <c r="S120" i="2"/>
  <c r="S7" i="19" s="1"/>
  <c r="U120" i="2"/>
  <c r="U7" i="19" s="1"/>
  <c r="W120" i="2"/>
  <c r="W7" i="19" s="1"/>
  <c r="Y120" i="2"/>
  <c r="Y7" i="19" s="1"/>
  <c r="AA120" i="2"/>
  <c r="AA7" i="19" s="1"/>
  <c r="AC120" i="2"/>
  <c r="AC7" i="19" s="1"/>
  <c r="AE120" i="2"/>
  <c r="AE7" i="19" s="1"/>
  <c r="AG120" i="2"/>
  <c r="AI120" i="2"/>
  <c r="AK120" i="2"/>
  <c r="AM120" i="2"/>
  <c r="AO120" i="2"/>
  <c r="AO7" i="19" s="1"/>
  <c r="AQ120" i="2"/>
  <c r="AQ7" i="19" s="1"/>
  <c r="AS120" i="2"/>
  <c r="AS7" i="19" s="1"/>
  <c r="AU120" i="2"/>
  <c r="AU7" i="19" s="1"/>
  <c r="AW120" i="2"/>
  <c r="AW7" i="19" s="1"/>
  <c r="AY120" i="2"/>
  <c r="AY7" i="19" s="1"/>
  <c r="BA120" i="2"/>
  <c r="BA7" i="19" s="1"/>
  <c r="BC120" i="2"/>
  <c r="BC7" i="19" s="1"/>
  <c r="BE120" i="2"/>
  <c r="BE7" i="19" s="1"/>
  <c r="BG120" i="2"/>
  <c r="BG7" i="19" s="1"/>
  <c r="BI120" i="2"/>
  <c r="BI7" i="19" s="1"/>
  <c r="BK120" i="2"/>
  <c r="BK7" i="19" s="1"/>
  <c r="BM120" i="2"/>
  <c r="BM7" i="19" s="1"/>
  <c r="BO120" i="2"/>
  <c r="BO7" i="19" s="1"/>
  <c r="BQ120" i="2"/>
  <c r="BQ7" i="19" s="1"/>
  <c r="I113" i="2"/>
  <c r="I33" i="19" s="1"/>
  <c r="K113" i="2"/>
  <c r="K33" i="19" s="1"/>
  <c r="M113" i="2"/>
  <c r="M33" i="19" s="1"/>
  <c r="O113" i="2"/>
  <c r="O33" i="19" s="1"/>
  <c r="Q113" i="2"/>
  <c r="Q33" i="19" s="1"/>
  <c r="S113" i="2"/>
  <c r="S33" i="19" s="1"/>
  <c r="U113" i="2"/>
  <c r="U33" i="19" s="1"/>
  <c r="W113" i="2"/>
  <c r="W33" i="19" s="1"/>
  <c r="Y113" i="2"/>
  <c r="Y33" i="19" s="1"/>
  <c r="AA113" i="2"/>
  <c r="AA33" i="19" s="1"/>
  <c r="AC113" i="2"/>
  <c r="AC33" i="19" s="1"/>
  <c r="AE113" i="2"/>
  <c r="AE33" i="19" s="1"/>
  <c r="AG113" i="2"/>
  <c r="AI113" i="2"/>
  <c r="AK113" i="2"/>
  <c r="AK33" i="19" s="1"/>
  <c r="AM113" i="2"/>
  <c r="AM33" i="19" s="1"/>
  <c r="AO113" i="2"/>
  <c r="AO33" i="19" s="1"/>
  <c r="AQ113" i="2"/>
  <c r="AQ33" i="19" s="1"/>
  <c r="AS113" i="2"/>
  <c r="AS33" i="19" s="1"/>
  <c r="AU113" i="2"/>
  <c r="AU33" i="19" s="1"/>
  <c r="AW113" i="2"/>
  <c r="AW33" i="19" s="1"/>
  <c r="AY113" i="2"/>
  <c r="AY33" i="19" s="1"/>
  <c r="BA113" i="2"/>
  <c r="BA33" i="19" s="1"/>
  <c r="BC113" i="2"/>
  <c r="BC33" i="19" s="1"/>
  <c r="BE113" i="2"/>
  <c r="BE33" i="19" s="1"/>
  <c r="BG113" i="2"/>
  <c r="BG33" i="19" s="1"/>
  <c r="BI113" i="2"/>
  <c r="BI33" i="19" s="1"/>
  <c r="BK113" i="2"/>
  <c r="BK33" i="19" s="1"/>
  <c r="BM113" i="2"/>
  <c r="BM33" i="19" s="1"/>
  <c r="BO113" i="2"/>
  <c r="BO33" i="19" s="1"/>
  <c r="BQ113" i="2"/>
  <c r="BQ33" i="19" s="1"/>
  <c r="I114" i="2"/>
  <c r="I61" i="19" s="1"/>
  <c r="K114" i="2"/>
  <c r="K61" i="19" s="1"/>
  <c r="M114" i="2"/>
  <c r="M61" i="19" s="1"/>
  <c r="O114" i="2"/>
  <c r="O61" i="19" s="1"/>
  <c r="Q114" i="2"/>
  <c r="Q61" i="19" s="1"/>
  <c r="S114" i="2"/>
  <c r="S61" i="19" s="1"/>
  <c r="U114" i="2"/>
  <c r="U61" i="19" s="1"/>
  <c r="W114" i="2"/>
  <c r="W61" i="19" s="1"/>
  <c r="Y114" i="2"/>
  <c r="Y61" i="19" s="1"/>
  <c r="AA114" i="2"/>
  <c r="AA61" i="19" s="1"/>
  <c r="AC114" i="2"/>
  <c r="AC61" i="19" s="1"/>
  <c r="AE114" i="2"/>
  <c r="AE61" i="19" s="1"/>
  <c r="AG114" i="2"/>
  <c r="AI114" i="2"/>
  <c r="AK114" i="2"/>
  <c r="AM114" i="2"/>
  <c r="AO114" i="2"/>
  <c r="AO61" i="19" s="1"/>
  <c r="AQ114" i="2"/>
  <c r="AQ61" i="19" s="1"/>
  <c r="AS114" i="2"/>
  <c r="AS61" i="19" s="1"/>
  <c r="AU114" i="2"/>
  <c r="AU61" i="19" s="1"/>
  <c r="AW114" i="2"/>
  <c r="AW61" i="19" s="1"/>
  <c r="AY114" i="2"/>
  <c r="AY61" i="19" s="1"/>
  <c r="BA114" i="2"/>
  <c r="BA61" i="19" s="1"/>
  <c r="BC114" i="2"/>
  <c r="BC61" i="19" s="1"/>
  <c r="BE114" i="2"/>
  <c r="BE61" i="19" s="1"/>
  <c r="BG114" i="2"/>
  <c r="BG61" i="19" s="1"/>
  <c r="BI114" i="2"/>
  <c r="BI61" i="19" s="1"/>
  <c r="BK114" i="2"/>
  <c r="BK61" i="19" s="1"/>
  <c r="BM114" i="2"/>
  <c r="BM61" i="19" s="1"/>
  <c r="BO114" i="2"/>
  <c r="BQ114" i="2"/>
  <c r="I115" i="2"/>
  <c r="I35" i="19" s="1"/>
  <c r="K115" i="2"/>
  <c r="K35" i="19" s="1"/>
  <c r="M115" i="2"/>
  <c r="M35" i="19" s="1"/>
  <c r="O115" i="2"/>
  <c r="O35" i="19" s="1"/>
  <c r="Q115" i="2"/>
  <c r="Q35" i="19" s="1"/>
  <c r="S115" i="2"/>
  <c r="S35" i="19" s="1"/>
  <c r="U115" i="2"/>
  <c r="U35" i="19" s="1"/>
  <c r="W115" i="2"/>
  <c r="W35" i="19" s="1"/>
  <c r="Y115" i="2"/>
  <c r="Y35" i="19" s="1"/>
  <c r="AA115" i="2"/>
  <c r="AA35" i="19" s="1"/>
  <c r="AC115" i="2"/>
  <c r="AC35" i="19" s="1"/>
  <c r="AE115" i="2"/>
  <c r="AE35" i="19" s="1"/>
  <c r="AG115" i="2"/>
  <c r="AI115" i="2"/>
  <c r="AK115" i="2"/>
  <c r="AK35" i="19" s="1"/>
  <c r="AM115" i="2"/>
  <c r="AM35" i="19" s="1"/>
  <c r="AO115" i="2"/>
  <c r="AO35" i="19" s="1"/>
  <c r="AQ115" i="2"/>
  <c r="AQ35" i="19" s="1"/>
  <c r="AS115" i="2"/>
  <c r="AS35" i="19" s="1"/>
  <c r="AU115" i="2"/>
  <c r="AU35" i="19" s="1"/>
  <c r="AW115" i="2"/>
  <c r="AW35" i="19" s="1"/>
  <c r="AY115" i="2"/>
  <c r="AY35" i="19" s="1"/>
  <c r="BA115" i="2"/>
  <c r="BA35" i="19" s="1"/>
  <c r="BC115" i="2"/>
  <c r="BC35" i="19" s="1"/>
  <c r="BE115" i="2"/>
  <c r="BE35" i="19" s="1"/>
  <c r="BG115" i="2"/>
  <c r="BG35" i="19" s="1"/>
  <c r="BI115" i="2"/>
  <c r="BI35" i="19" s="1"/>
  <c r="BK115" i="2"/>
  <c r="BK35" i="19" s="1"/>
  <c r="BM115" i="2"/>
  <c r="BM35" i="19" s="1"/>
  <c r="BO115" i="2"/>
  <c r="BO35" i="19" s="1"/>
  <c r="BQ115" i="2"/>
  <c r="BQ35" i="19" s="1"/>
  <c r="I116" i="2"/>
  <c r="K116" i="2"/>
  <c r="M116" i="2"/>
  <c r="O116" i="2"/>
  <c r="Q116" i="2"/>
  <c r="S116" i="2"/>
  <c r="U116" i="2"/>
  <c r="W116" i="2"/>
  <c r="Y116" i="2"/>
  <c r="AA116" i="2"/>
  <c r="AC116" i="2"/>
  <c r="AE116" i="2"/>
  <c r="AG116" i="2"/>
  <c r="AI116" i="2"/>
  <c r="AK116" i="2"/>
  <c r="AM116" i="2"/>
  <c r="AO116" i="2"/>
  <c r="AQ116" i="2"/>
  <c r="AS116" i="2"/>
  <c r="AU116" i="2"/>
  <c r="AW116" i="2"/>
  <c r="AY116" i="2"/>
  <c r="BA116" i="2"/>
  <c r="BC116" i="2"/>
  <c r="BE116" i="2"/>
  <c r="BG116" i="2"/>
  <c r="BI116" i="2"/>
  <c r="BK116" i="2"/>
  <c r="BM116" i="2"/>
  <c r="BO116" i="2"/>
  <c r="BQ116" i="2"/>
  <c r="I117" i="2"/>
  <c r="K117" i="2"/>
  <c r="M117" i="2"/>
  <c r="O117" i="2"/>
  <c r="Q117" i="2"/>
  <c r="S117" i="2"/>
  <c r="U117" i="2"/>
  <c r="W117" i="2"/>
  <c r="Y117" i="2"/>
  <c r="AA117" i="2"/>
  <c r="AC117" i="2"/>
  <c r="AE117" i="2"/>
  <c r="AG117" i="2"/>
  <c r="AI117" i="2"/>
  <c r="AK117" i="2"/>
  <c r="AM117" i="2"/>
  <c r="AO117" i="2"/>
  <c r="AQ117" i="2"/>
  <c r="AS117" i="2"/>
  <c r="AU117" i="2"/>
  <c r="AW117" i="2"/>
  <c r="AY117" i="2"/>
  <c r="BA117" i="2"/>
  <c r="BC117" i="2"/>
  <c r="BE117" i="2"/>
  <c r="BG117" i="2"/>
  <c r="BI117" i="2"/>
  <c r="BK117" i="2"/>
  <c r="BM117" i="2"/>
  <c r="BO117" i="2"/>
  <c r="BQ117" i="2"/>
  <c r="I118" i="2"/>
  <c r="I36" i="19" s="1"/>
  <c r="K118" i="2"/>
  <c r="K36" i="19" s="1"/>
  <c r="M118" i="2"/>
  <c r="M36" i="19" s="1"/>
  <c r="O118" i="2"/>
  <c r="O36" i="19" s="1"/>
  <c r="Q118" i="2"/>
  <c r="Q36" i="19" s="1"/>
  <c r="S118" i="2"/>
  <c r="S36" i="19" s="1"/>
  <c r="U118" i="2"/>
  <c r="U36" i="19" s="1"/>
  <c r="W118" i="2"/>
  <c r="W36" i="19" s="1"/>
  <c r="Y118" i="2"/>
  <c r="Y36" i="19" s="1"/>
  <c r="AA118" i="2"/>
  <c r="AA36" i="19" s="1"/>
  <c r="AC118" i="2"/>
  <c r="AC36" i="19" s="1"/>
  <c r="AE118" i="2"/>
  <c r="AE36" i="19" s="1"/>
  <c r="AG118" i="2"/>
  <c r="AI118" i="2"/>
  <c r="AK118" i="2"/>
  <c r="AK36" i="19" s="1"/>
  <c r="AM118" i="2"/>
  <c r="AM36" i="19" s="1"/>
  <c r="AO118" i="2"/>
  <c r="AO36" i="19" s="1"/>
  <c r="AQ118" i="2"/>
  <c r="AQ36" i="19" s="1"/>
  <c r="AS118" i="2"/>
  <c r="AS36" i="19" s="1"/>
  <c r="AU118" i="2"/>
  <c r="AU36" i="19" s="1"/>
  <c r="AW118" i="2"/>
  <c r="AW36" i="19" s="1"/>
  <c r="AY118" i="2"/>
  <c r="AY36" i="19" s="1"/>
  <c r="BA118" i="2"/>
  <c r="BA36" i="19" s="1"/>
  <c r="BC118" i="2"/>
  <c r="BC36" i="19" s="1"/>
  <c r="BE118" i="2"/>
  <c r="BE36" i="19" s="1"/>
  <c r="BG118" i="2"/>
  <c r="BG36" i="19" s="1"/>
  <c r="BI118" i="2"/>
  <c r="BI36" i="19" s="1"/>
  <c r="BK118" i="2"/>
  <c r="BK36" i="19" s="1"/>
  <c r="BM118" i="2"/>
  <c r="BM36" i="19" s="1"/>
  <c r="BO118" i="2"/>
  <c r="BO36" i="19" s="1"/>
  <c r="BQ118" i="2"/>
  <c r="BQ36" i="19" s="1"/>
  <c r="I119" i="2"/>
  <c r="I24" i="19" s="1"/>
  <c r="K119" i="2"/>
  <c r="K24" i="19" s="1"/>
  <c r="M119" i="2"/>
  <c r="M24" i="19" s="1"/>
  <c r="O119" i="2"/>
  <c r="O24" i="19" s="1"/>
  <c r="Q119" i="2"/>
  <c r="Q24" i="19" s="1"/>
  <c r="S119" i="2"/>
  <c r="S24" i="19" s="1"/>
  <c r="U119" i="2"/>
  <c r="U24" i="19" s="1"/>
  <c r="W119" i="2"/>
  <c r="W24" i="19" s="1"/>
  <c r="Y119" i="2"/>
  <c r="Y24" i="19" s="1"/>
  <c r="AA119" i="2"/>
  <c r="AA24" i="19" s="1"/>
  <c r="AC119" i="2"/>
  <c r="AC24" i="19" s="1"/>
  <c r="AE119" i="2"/>
  <c r="AE24" i="19" s="1"/>
  <c r="AG119" i="2"/>
  <c r="AI119" i="2"/>
  <c r="AK119" i="2"/>
  <c r="AM119" i="2"/>
  <c r="AO119" i="2"/>
  <c r="AO24" i="19" s="1"/>
  <c r="AQ119" i="2"/>
  <c r="AQ24" i="19" s="1"/>
  <c r="AS119" i="2"/>
  <c r="AS24" i="19" s="1"/>
  <c r="AU119" i="2"/>
  <c r="AU24" i="19" s="1"/>
  <c r="AW119" i="2"/>
  <c r="AW24" i="19" s="1"/>
  <c r="AY119" i="2"/>
  <c r="AY24" i="19" s="1"/>
  <c r="BA119" i="2"/>
  <c r="BA24" i="19" s="1"/>
  <c r="BC119" i="2"/>
  <c r="BC24" i="19" s="1"/>
  <c r="BE119" i="2"/>
  <c r="BE24" i="19" s="1"/>
  <c r="BG119" i="2"/>
  <c r="BG24" i="19" s="1"/>
  <c r="BI119" i="2"/>
  <c r="BI24" i="19" s="1"/>
  <c r="BK119" i="2"/>
  <c r="BK24" i="19" s="1"/>
  <c r="BM119" i="2"/>
  <c r="BM24" i="19" s="1"/>
  <c r="BO119" i="2"/>
  <c r="BO24" i="19" s="1"/>
  <c r="BQ119" i="2"/>
  <c r="BQ24" i="19" s="1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62" i="20" s="1"/>
  <c r="S179" i="2"/>
  <c r="S6" i="20" s="1"/>
  <c r="S121" i="2"/>
  <c r="F23" i="23" l="1"/>
  <c r="H180" i="25"/>
  <c r="F76" i="23"/>
  <c r="L241" i="25"/>
  <c r="E61" i="21"/>
  <c r="G61" i="21" s="1"/>
  <c r="F61" i="21"/>
  <c r="E11" i="21"/>
  <c r="G11" i="21" s="1"/>
  <c r="F11" i="21"/>
  <c r="F70" i="23"/>
  <c r="F5" i="23"/>
  <c r="E40" i="21"/>
  <c r="E63" i="21"/>
  <c r="BU351" i="2"/>
  <c r="BU361" i="2"/>
  <c r="BU352" i="2"/>
  <c r="BU349" i="2"/>
  <c r="BU368" i="2"/>
  <c r="F65" i="23"/>
  <c r="BU366" i="2"/>
  <c r="BU353" i="2"/>
  <c r="E69" i="23"/>
  <c r="AM61" i="19"/>
  <c r="BU373" i="2"/>
  <c r="BU358" i="2"/>
  <c r="BU452" i="2"/>
  <c r="BU363" i="2"/>
  <c r="BU364" i="2"/>
  <c r="AK61" i="19"/>
  <c r="AK62" i="19"/>
  <c r="AK63" i="19"/>
  <c r="AK24" i="19"/>
  <c r="BU354" i="2"/>
  <c r="BU455" i="2"/>
  <c r="BU458" i="2"/>
  <c r="BU365" i="2"/>
  <c r="BU350" i="2"/>
  <c r="BU231" i="2"/>
  <c r="BU375" i="2"/>
  <c r="BU359" i="2"/>
  <c r="BU378" i="2"/>
  <c r="BU457" i="2"/>
  <c r="BU360" i="2"/>
  <c r="BU236" i="2"/>
  <c r="BU240" i="2"/>
  <c r="BU244" i="2"/>
  <c r="BU369" i="2"/>
  <c r="BU355" i="2"/>
  <c r="BU451" i="2"/>
  <c r="BU456" i="2"/>
  <c r="BU370" i="2"/>
  <c r="BU454" i="2"/>
  <c r="BU235" i="2"/>
  <c r="BU239" i="2"/>
  <c r="BU243" i="2"/>
  <c r="BU376" i="2"/>
  <c r="BU374" i="2"/>
  <c r="BU372" i="2"/>
  <c r="BU453" i="2"/>
  <c r="BU357" i="2"/>
  <c r="BU367" i="2"/>
  <c r="BU362" i="2"/>
  <c r="BU233" i="2"/>
  <c r="BU237" i="2"/>
  <c r="BU377" i="2"/>
  <c r="BU234" i="2"/>
  <c r="BU238" i="2"/>
  <c r="BU242" i="2"/>
  <c r="F75" i="23"/>
  <c r="F26" i="23"/>
  <c r="E21" i="21"/>
  <c r="E3" i="23"/>
  <c r="F73" i="23"/>
  <c r="F72" i="23"/>
  <c r="F13" i="23"/>
  <c r="L240" i="25"/>
  <c r="L243" i="25"/>
  <c r="AG24" i="19"/>
  <c r="AI36" i="19"/>
  <c r="F36" i="19" s="1"/>
  <c r="AG36" i="19"/>
  <c r="E36" i="19" s="1"/>
  <c r="AG63" i="19"/>
  <c r="AG62" i="19"/>
  <c r="AI35" i="19"/>
  <c r="F35" i="19" s="1"/>
  <c r="AG35" i="19"/>
  <c r="E35" i="19" s="1"/>
  <c r="AI61" i="19"/>
  <c r="AG61" i="19"/>
  <c r="E61" i="19" s="1"/>
  <c r="AI33" i="19"/>
  <c r="F33" i="19" s="1"/>
  <c r="AG33" i="19"/>
  <c r="E33" i="19" s="1"/>
  <c r="G234" i="2"/>
  <c r="G234" i="25" s="1"/>
  <c r="E234" i="25"/>
  <c r="G237" i="2"/>
  <c r="G237" i="25" s="1"/>
  <c r="P237" i="25" s="1"/>
  <c r="E237" i="25"/>
  <c r="G238" i="2"/>
  <c r="G238" i="25" s="1"/>
  <c r="P238" i="25" s="1"/>
  <c r="E238" i="25"/>
  <c r="G239" i="2"/>
  <c r="G239" i="25" s="1"/>
  <c r="P239" i="25" s="1"/>
  <c r="E239" i="25"/>
  <c r="G353" i="2"/>
  <c r="G353" i="25" s="1"/>
  <c r="E353" i="25"/>
  <c r="G360" i="2"/>
  <c r="G360" i="25" s="1"/>
  <c r="P360" i="25" s="1"/>
  <c r="E360" i="25"/>
  <c r="G367" i="2"/>
  <c r="G367" i="25" s="1"/>
  <c r="P367" i="25" s="1"/>
  <c r="E367" i="25"/>
  <c r="G368" i="2"/>
  <c r="G368" i="25" s="1"/>
  <c r="P368" i="25" s="1"/>
  <c r="E368" i="25"/>
  <c r="G369" i="2"/>
  <c r="G369" i="25" s="1"/>
  <c r="P369" i="25" s="1"/>
  <c r="E369" i="25"/>
  <c r="G371" i="2"/>
  <c r="G371" i="25" s="1"/>
  <c r="E371" i="25"/>
  <c r="G374" i="2"/>
  <c r="G374" i="25" s="1"/>
  <c r="P374" i="25" s="1"/>
  <c r="E374" i="25"/>
  <c r="G377" i="2"/>
  <c r="G377" i="25" s="1"/>
  <c r="P377" i="25" s="1"/>
  <c r="E377" i="25"/>
  <c r="G451" i="2"/>
  <c r="G451" i="25" s="1"/>
  <c r="P451" i="25" s="1"/>
  <c r="E451" i="25"/>
  <c r="G452" i="2"/>
  <c r="G452" i="25" s="1"/>
  <c r="E452" i="25"/>
  <c r="G454" i="2"/>
  <c r="G454" i="25" s="1"/>
  <c r="E454" i="25"/>
  <c r="G455" i="2"/>
  <c r="G455" i="25" s="1"/>
  <c r="E455" i="25"/>
  <c r="G458" i="2"/>
  <c r="G458" i="25" s="1"/>
  <c r="E458" i="25"/>
  <c r="E17" i="23"/>
  <c r="E5" i="23"/>
  <c r="G231" i="2"/>
  <c r="G231" i="25" s="1"/>
  <c r="E231" i="25"/>
  <c r="F22" i="23"/>
  <c r="G10" i="21"/>
  <c r="E75" i="23"/>
  <c r="F41" i="21"/>
  <c r="E41" i="21"/>
  <c r="E7" i="21"/>
  <c r="G244" i="2"/>
  <c r="G244" i="25" s="1"/>
  <c r="P244" i="25" s="1"/>
  <c r="E244" i="25"/>
  <c r="G233" i="2"/>
  <c r="G233" i="25" s="1"/>
  <c r="E233" i="25"/>
  <c r="G240" i="2"/>
  <c r="G240" i="25" s="1"/>
  <c r="E240" i="25"/>
  <c r="G242" i="2"/>
  <c r="G242" i="25" s="1"/>
  <c r="P242" i="25" s="1"/>
  <c r="E242" i="25"/>
  <c r="G456" i="2"/>
  <c r="G456" i="25" s="1"/>
  <c r="E456" i="25"/>
  <c r="G453" i="2"/>
  <c r="G453" i="25" s="1"/>
  <c r="P453" i="25" s="1"/>
  <c r="E453" i="25"/>
  <c r="G457" i="2"/>
  <c r="G457" i="25" s="1"/>
  <c r="E457" i="25"/>
  <c r="G352" i="2"/>
  <c r="G352" i="25" s="1"/>
  <c r="P352" i="25" s="1"/>
  <c r="E352" i="25"/>
  <c r="G354" i="2"/>
  <c r="G354" i="25" s="1"/>
  <c r="P354" i="25" s="1"/>
  <c r="E354" i="25"/>
  <c r="G358" i="2"/>
  <c r="G358" i="25" s="1"/>
  <c r="E358" i="25"/>
  <c r="G361" i="2"/>
  <c r="G361" i="25" s="1"/>
  <c r="E361" i="25"/>
  <c r="G372" i="2"/>
  <c r="G372" i="25" s="1"/>
  <c r="P372" i="25" s="1"/>
  <c r="E372" i="25"/>
  <c r="G363" i="2"/>
  <c r="G363" i="25" s="1"/>
  <c r="P363" i="25" s="1"/>
  <c r="E363" i="25"/>
  <c r="G359" i="2"/>
  <c r="G359" i="25" s="1"/>
  <c r="P359" i="25" s="1"/>
  <c r="E359" i="25"/>
  <c r="G365" i="2"/>
  <c r="G365" i="25" s="1"/>
  <c r="E365" i="25"/>
  <c r="G350" i="2"/>
  <c r="G350" i="25" s="1"/>
  <c r="P350" i="25" s="1"/>
  <c r="E350" i="25"/>
  <c r="G351" i="2"/>
  <c r="G351" i="25" s="1"/>
  <c r="E351" i="25"/>
  <c r="G378" i="2"/>
  <c r="G378" i="25" s="1"/>
  <c r="E378" i="25"/>
  <c r="G355" i="2"/>
  <c r="G355" i="25" s="1"/>
  <c r="E355" i="25"/>
  <c r="G356" i="2"/>
  <c r="G356" i="25" s="1"/>
  <c r="E356" i="25"/>
  <c r="G364" i="2"/>
  <c r="G364" i="25" s="1"/>
  <c r="E364" i="25"/>
  <c r="G370" i="2"/>
  <c r="G370" i="25" s="1"/>
  <c r="P370" i="25" s="1"/>
  <c r="E370" i="25"/>
  <c r="G357" i="2"/>
  <c r="G357" i="25" s="1"/>
  <c r="P357" i="25" s="1"/>
  <c r="E357" i="25"/>
  <c r="G373" i="2"/>
  <c r="G373" i="25" s="1"/>
  <c r="P373" i="25" s="1"/>
  <c r="E373" i="25"/>
  <c r="G366" i="2"/>
  <c r="G366" i="25" s="1"/>
  <c r="P366" i="25" s="1"/>
  <c r="E366" i="25"/>
  <c r="F64" i="21"/>
  <c r="M243" i="25" s="1"/>
  <c r="F65" i="21"/>
  <c r="G65" i="21" s="1"/>
  <c r="F62" i="21"/>
  <c r="F63" i="21"/>
  <c r="F40" i="21"/>
  <c r="F7" i="21"/>
  <c r="F27" i="21"/>
  <c r="F20" i="21"/>
  <c r="F21" i="21"/>
  <c r="AM63" i="19"/>
  <c r="AI63" i="19"/>
  <c r="AM62" i="19"/>
  <c r="AI62" i="19"/>
  <c r="AM7" i="19"/>
  <c r="AI7" i="19"/>
  <c r="AM24" i="19"/>
  <c r="AI24" i="19"/>
  <c r="AK7" i="19"/>
  <c r="AG7" i="19"/>
  <c r="G236" i="2"/>
  <c r="G236" i="25" s="1"/>
  <c r="P236" i="25" s="1"/>
  <c r="E236" i="25"/>
  <c r="E20" i="21"/>
  <c r="E74" i="23"/>
  <c r="E18" i="23"/>
  <c r="F17" i="23"/>
  <c r="E13" i="23"/>
  <c r="F36" i="23"/>
  <c r="F18" i="23"/>
  <c r="F40" i="23"/>
  <c r="E22" i="23"/>
  <c r="E65" i="23"/>
  <c r="F74" i="23"/>
  <c r="F3" i="23"/>
  <c r="E68" i="23"/>
  <c r="E72" i="23"/>
  <c r="E71" i="23"/>
  <c r="F66" i="23"/>
  <c r="E43" i="23"/>
  <c r="E9" i="23"/>
  <c r="F11" i="23"/>
  <c r="M376" i="25" s="1"/>
  <c r="E37" i="23"/>
  <c r="E11" i="23"/>
  <c r="E67" i="23"/>
  <c r="F69" i="23"/>
  <c r="E76" i="23"/>
  <c r="E66" i="23"/>
  <c r="E40" i="23"/>
  <c r="E78" i="23"/>
  <c r="E73" i="23"/>
  <c r="F71" i="23"/>
  <c r="E70" i="23"/>
  <c r="E23" i="23"/>
  <c r="G243" i="2"/>
  <c r="G243" i="25" s="1"/>
  <c r="P243" i="25" s="1"/>
  <c r="G241" i="2"/>
  <c r="G241" i="25" s="1"/>
  <c r="BU241" i="2"/>
  <c r="G362" i="2"/>
  <c r="G362" i="25" s="1"/>
  <c r="P362" i="25" s="1"/>
  <c r="G349" i="2"/>
  <c r="G349" i="25" s="1"/>
  <c r="P349" i="25" s="1"/>
  <c r="G235" i="2"/>
  <c r="G235" i="25" s="1"/>
  <c r="P235" i="25" s="1"/>
  <c r="G376" i="2"/>
  <c r="G376" i="25" s="1"/>
  <c r="P376" i="25" s="1"/>
  <c r="G375" i="2"/>
  <c r="G375" i="25" s="1"/>
  <c r="P375" i="25" s="1"/>
  <c r="F77" i="23"/>
  <c r="E26" i="23"/>
  <c r="F9" i="23"/>
  <c r="E36" i="23"/>
  <c r="E77" i="23"/>
  <c r="G41" i="23"/>
  <c r="G14" i="23"/>
  <c r="AM31" i="20"/>
  <c r="AI63" i="20"/>
  <c r="BT180" i="2"/>
  <c r="BT181" i="2"/>
  <c r="BS180" i="2"/>
  <c r="BS181" i="2"/>
  <c r="AM63" i="20"/>
  <c r="AK63" i="20"/>
  <c r="AG63" i="20"/>
  <c r="AK31" i="20"/>
  <c r="AI31" i="20"/>
  <c r="AG31" i="20"/>
  <c r="E181" i="2"/>
  <c r="E181" i="25" s="1"/>
  <c r="E180" i="2"/>
  <c r="E180" i="25" s="1"/>
  <c r="F180" i="2"/>
  <c r="F180" i="25" s="1"/>
  <c r="F181" i="2"/>
  <c r="F181" i="25" s="1"/>
  <c r="F120" i="2"/>
  <c r="F120" i="25" s="1"/>
  <c r="BS120" i="2"/>
  <c r="E120" i="2"/>
  <c r="E120" i="25" s="1"/>
  <c r="BT120" i="2"/>
  <c r="F114" i="2"/>
  <c r="F114" i="25" s="1"/>
  <c r="BT117" i="2"/>
  <c r="BT115" i="2"/>
  <c r="E115" i="2"/>
  <c r="E115" i="25" s="1"/>
  <c r="BS114" i="2"/>
  <c r="BS116" i="2"/>
  <c r="F115" i="2"/>
  <c r="F115" i="25" s="1"/>
  <c r="F119" i="2"/>
  <c r="F119" i="25" s="1"/>
  <c r="E117" i="2"/>
  <c r="E117" i="25" s="1"/>
  <c r="BS119" i="2"/>
  <c r="BT118" i="2"/>
  <c r="E118" i="2"/>
  <c r="E118" i="25" s="1"/>
  <c r="E119" i="2"/>
  <c r="E119" i="25" s="1"/>
  <c r="F118" i="2"/>
  <c r="F118" i="25" s="1"/>
  <c r="BT116" i="2"/>
  <c r="BS113" i="2"/>
  <c r="F113" i="2"/>
  <c r="F113" i="25" s="1"/>
  <c r="BT119" i="2"/>
  <c r="BS115" i="2"/>
  <c r="F116" i="2"/>
  <c r="F116" i="25" s="1"/>
  <c r="E113" i="2"/>
  <c r="E113" i="25" s="1"/>
  <c r="E116" i="2"/>
  <c r="E116" i="25" s="1"/>
  <c r="BT114" i="2"/>
  <c r="BS117" i="2"/>
  <c r="F117" i="2"/>
  <c r="F117" i="25" s="1"/>
  <c r="E114" i="2"/>
  <c r="E114" i="25" s="1"/>
  <c r="BS118" i="2"/>
  <c r="BT113" i="2"/>
  <c r="M87" i="2"/>
  <c r="M54" i="19" s="1"/>
  <c r="M88" i="2"/>
  <c r="M89" i="2"/>
  <c r="M30" i="19" s="1"/>
  <c r="M90" i="2"/>
  <c r="M10" i="19" s="1"/>
  <c r="M91" i="2"/>
  <c r="M56" i="19" s="1"/>
  <c r="M92" i="2"/>
  <c r="M40" i="19" s="1"/>
  <c r="M93" i="2"/>
  <c r="M14" i="19" s="1"/>
  <c r="M94" i="2"/>
  <c r="M31" i="19" s="1"/>
  <c r="M95" i="2"/>
  <c r="M6" i="19" s="1"/>
  <c r="M96" i="2"/>
  <c r="M5" i="19" s="1"/>
  <c r="M97" i="2"/>
  <c r="M38" i="19" s="1"/>
  <c r="M98" i="2"/>
  <c r="S61" i="2"/>
  <c r="S62" i="2"/>
  <c r="S41" i="19" s="1"/>
  <c r="S63" i="2"/>
  <c r="S44" i="19" s="1"/>
  <c r="S64" i="2"/>
  <c r="S65" i="2"/>
  <c r="S66" i="2"/>
  <c r="S48" i="19" s="1"/>
  <c r="S67" i="2"/>
  <c r="S20" i="19" s="1"/>
  <c r="S68" i="2"/>
  <c r="S28" i="19" s="1"/>
  <c r="S69" i="2"/>
  <c r="S29" i="19" s="1"/>
  <c r="S70" i="2"/>
  <c r="S21" i="19" s="1"/>
  <c r="S71" i="2"/>
  <c r="S4" i="19" s="1"/>
  <c r="S72" i="2"/>
  <c r="S13" i="19" s="1"/>
  <c r="S73" i="2"/>
  <c r="S17" i="19" s="1"/>
  <c r="S74" i="2"/>
  <c r="S32" i="19" s="1"/>
  <c r="S75" i="2"/>
  <c r="S76" i="2"/>
  <c r="S34" i="19" s="1"/>
  <c r="S77" i="2"/>
  <c r="S78" i="2"/>
  <c r="S19" i="19" s="1"/>
  <c r="S79" i="2"/>
  <c r="S25" i="19" s="1"/>
  <c r="S80" i="2"/>
  <c r="S9" i="19" s="1"/>
  <c r="S81" i="2"/>
  <c r="S82" i="2"/>
  <c r="S18" i="19" s="1"/>
  <c r="S83" i="2"/>
  <c r="S52" i="19" s="1"/>
  <c r="S84" i="2"/>
  <c r="S11" i="19" s="1"/>
  <c r="S85" i="2"/>
  <c r="S8" i="19" s="1"/>
  <c r="S86" i="2"/>
  <c r="S53" i="19" s="1"/>
  <c r="S87" i="2"/>
  <c r="S54" i="19" s="1"/>
  <c r="S88" i="2"/>
  <c r="S89" i="2"/>
  <c r="S30" i="19" s="1"/>
  <c r="S90" i="2"/>
  <c r="S10" i="19" s="1"/>
  <c r="S91" i="2"/>
  <c r="S56" i="19" s="1"/>
  <c r="S92" i="2"/>
  <c r="S40" i="19" s="1"/>
  <c r="S93" i="2"/>
  <c r="S14" i="19" s="1"/>
  <c r="S94" i="2"/>
  <c r="S31" i="19" s="1"/>
  <c r="S95" i="2"/>
  <c r="S6" i="19" s="1"/>
  <c r="S96" i="2"/>
  <c r="S5" i="19" s="1"/>
  <c r="S97" i="2"/>
  <c r="S38" i="19" s="1"/>
  <c r="S98" i="2"/>
  <c r="S99" i="2"/>
  <c r="S100" i="2"/>
  <c r="S59" i="19" s="1"/>
  <c r="S101" i="2"/>
  <c r="S43" i="19" s="1"/>
  <c r="S102" i="2"/>
  <c r="S3" i="19" s="1"/>
  <c r="S103" i="2"/>
  <c r="S16" i="19" s="1"/>
  <c r="S104" i="2"/>
  <c r="S26" i="19" s="1"/>
  <c r="S105" i="2"/>
  <c r="S27" i="19" s="1"/>
  <c r="S106" i="2"/>
  <c r="S12" i="19" s="1"/>
  <c r="S107" i="2"/>
  <c r="S23" i="19" s="1"/>
  <c r="S108" i="2"/>
  <c r="S15" i="19" s="1"/>
  <c r="S109" i="2"/>
  <c r="S39" i="19" s="1"/>
  <c r="S110" i="2"/>
  <c r="S22" i="19" s="1"/>
  <c r="S111" i="2"/>
  <c r="S60" i="19" s="1"/>
  <c r="S112" i="2"/>
  <c r="S42" i="19" s="1"/>
  <c r="S60" i="2"/>
  <c r="S45" i="19" s="1"/>
  <c r="M70" i="2"/>
  <c r="M21" i="19" s="1"/>
  <c r="M71" i="2"/>
  <c r="M4" i="19" s="1"/>
  <c r="M72" i="2"/>
  <c r="M13" i="19" s="1"/>
  <c r="M73" i="2"/>
  <c r="M17" i="19" s="1"/>
  <c r="M74" i="2"/>
  <c r="M32" i="19" s="1"/>
  <c r="M75" i="2"/>
  <c r="R47" i="23"/>
  <c r="R8" i="23"/>
  <c r="R30" i="23"/>
  <c r="R45" i="23"/>
  <c r="R38" i="23"/>
  <c r="R48" i="23"/>
  <c r="R49" i="23"/>
  <c r="R50" i="23"/>
  <c r="S50" i="23"/>
  <c r="R35" i="23"/>
  <c r="R51" i="23"/>
  <c r="R29" i="23"/>
  <c r="R4" i="23"/>
  <c r="R44" i="23"/>
  <c r="R52" i="23"/>
  <c r="R27" i="23"/>
  <c r="R25" i="23"/>
  <c r="R42" i="23"/>
  <c r="R39" i="23"/>
  <c r="R46" i="23"/>
  <c r="R53" i="23"/>
  <c r="S53" i="23"/>
  <c r="R54" i="23"/>
  <c r="R55" i="23"/>
  <c r="S55" i="23"/>
  <c r="R56" i="23"/>
  <c r="S56" i="23"/>
  <c r="R57" i="23"/>
  <c r="R20" i="23"/>
  <c r="R16" i="23"/>
  <c r="R15" i="23"/>
  <c r="R24" i="23"/>
  <c r="R34" i="23"/>
  <c r="R58" i="23"/>
  <c r="S58" i="23"/>
  <c r="R10" i="23"/>
  <c r="R59" i="23"/>
  <c r="S59" i="23"/>
  <c r="R60" i="23"/>
  <c r="R21" i="23"/>
  <c r="R61" i="23"/>
  <c r="S61" i="23"/>
  <c r="R62" i="23"/>
  <c r="R63" i="23"/>
  <c r="S63" i="23"/>
  <c r="R33" i="23"/>
  <c r="R31" i="23"/>
  <c r="R28" i="23"/>
  <c r="R64" i="23"/>
  <c r="R7" i="23"/>
  <c r="R6" i="23"/>
  <c r="R32" i="23"/>
  <c r="R12" i="23"/>
  <c r="T47" i="23"/>
  <c r="T8" i="23"/>
  <c r="T30" i="23"/>
  <c r="T45" i="23"/>
  <c r="T38" i="23"/>
  <c r="T48" i="23"/>
  <c r="T49" i="23"/>
  <c r="T50" i="23"/>
  <c r="U50" i="23"/>
  <c r="T35" i="23"/>
  <c r="T51" i="23"/>
  <c r="T29" i="23"/>
  <c r="T4" i="23"/>
  <c r="T44" i="23"/>
  <c r="T52" i="23"/>
  <c r="T27" i="23"/>
  <c r="T25" i="23"/>
  <c r="T42" i="23"/>
  <c r="T39" i="23"/>
  <c r="T46" i="23"/>
  <c r="T53" i="23"/>
  <c r="U53" i="23"/>
  <c r="T54" i="23"/>
  <c r="T55" i="23"/>
  <c r="U55" i="23"/>
  <c r="T56" i="23"/>
  <c r="U56" i="23"/>
  <c r="T57" i="23"/>
  <c r="T20" i="23"/>
  <c r="T16" i="23"/>
  <c r="T15" i="23"/>
  <c r="T24" i="23"/>
  <c r="T34" i="23"/>
  <c r="T58" i="23"/>
  <c r="U58" i="23"/>
  <c r="T10" i="23"/>
  <c r="T59" i="23"/>
  <c r="U59" i="23"/>
  <c r="T60" i="23"/>
  <c r="T21" i="23"/>
  <c r="T61" i="23"/>
  <c r="U61" i="23"/>
  <c r="T62" i="23"/>
  <c r="T63" i="23"/>
  <c r="U63" i="23"/>
  <c r="T33" i="23"/>
  <c r="T31" i="23"/>
  <c r="T28" i="23"/>
  <c r="T64" i="23"/>
  <c r="T7" i="23"/>
  <c r="T6" i="23"/>
  <c r="T32" i="23"/>
  <c r="T12" i="23"/>
  <c r="T19" i="23"/>
  <c r="H19" i="23"/>
  <c r="J19" i="23"/>
  <c r="L19" i="23"/>
  <c r="N19" i="23"/>
  <c r="P19" i="23"/>
  <c r="R19" i="23"/>
  <c r="X19" i="23"/>
  <c r="Z19" i="23"/>
  <c r="AB19" i="23"/>
  <c r="AD19" i="23"/>
  <c r="BE2" i="20"/>
  <c r="BF2" i="20"/>
  <c r="BG2" i="20"/>
  <c r="S37" i="19"/>
  <c r="R37" i="19"/>
  <c r="AK192" i="2"/>
  <c r="AI192" i="2"/>
  <c r="AF44" i="18"/>
  <c r="AH44" i="18"/>
  <c r="AJ44" i="18"/>
  <c r="AL44" i="18"/>
  <c r="AF42" i="18"/>
  <c r="AH42" i="18"/>
  <c r="AJ42" i="18"/>
  <c r="AL42" i="18"/>
  <c r="AF11" i="18"/>
  <c r="AH11" i="18"/>
  <c r="AJ11" i="18"/>
  <c r="AL11" i="18"/>
  <c r="AF3" i="18"/>
  <c r="AH3" i="18"/>
  <c r="AJ3" i="18"/>
  <c r="AL3" i="18"/>
  <c r="AF26" i="18"/>
  <c r="AH26" i="18"/>
  <c r="AJ26" i="18"/>
  <c r="AL26" i="18"/>
  <c r="AF45" i="18"/>
  <c r="AH45" i="18"/>
  <c r="AJ45" i="18"/>
  <c r="AL45" i="18"/>
  <c r="AF6" i="18"/>
  <c r="AH6" i="18"/>
  <c r="AJ6" i="18"/>
  <c r="AL6" i="18"/>
  <c r="AF46" i="18"/>
  <c r="AH46" i="18"/>
  <c r="AJ46" i="18"/>
  <c r="AL46" i="18"/>
  <c r="AF47" i="18"/>
  <c r="AH47" i="18"/>
  <c r="AJ47" i="18"/>
  <c r="AL47" i="18"/>
  <c r="AF18" i="18"/>
  <c r="AH18" i="18"/>
  <c r="AJ18" i="18"/>
  <c r="AL18" i="18"/>
  <c r="AF28" i="18"/>
  <c r="AH28" i="18"/>
  <c r="AJ28" i="18"/>
  <c r="AL28" i="18"/>
  <c r="AF27" i="18"/>
  <c r="AH27" i="18"/>
  <c r="AJ27" i="18"/>
  <c r="AL27" i="18"/>
  <c r="AF48" i="18"/>
  <c r="AH48" i="18"/>
  <c r="AJ48" i="18"/>
  <c r="AL48" i="18"/>
  <c r="AF17" i="18"/>
  <c r="AH17" i="18"/>
  <c r="AJ17" i="18"/>
  <c r="AL17" i="18"/>
  <c r="AF49" i="18"/>
  <c r="AH49" i="18"/>
  <c r="AJ49" i="18"/>
  <c r="AL49" i="18"/>
  <c r="AF50" i="18"/>
  <c r="AH50" i="18"/>
  <c r="AJ50" i="18"/>
  <c r="AL50" i="18"/>
  <c r="AF41" i="18"/>
  <c r="AH41" i="18"/>
  <c r="AJ41" i="18"/>
  <c r="AL41" i="18"/>
  <c r="AF51" i="18"/>
  <c r="AH51" i="18"/>
  <c r="AJ51" i="18"/>
  <c r="AL51" i="18"/>
  <c r="AF19" i="18"/>
  <c r="AH19" i="18"/>
  <c r="AJ19" i="18"/>
  <c r="AL19" i="18"/>
  <c r="AF31" i="18"/>
  <c r="AH31" i="18"/>
  <c r="AJ31" i="18"/>
  <c r="AL31" i="18"/>
  <c r="AF24" i="18"/>
  <c r="AH24" i="18"/>
  <c r="AJ24" i="18"/>
  <c r="AL24" i="18"/>
  <c r="AF29" i="18"/>
  <c r="AH29" i="18"/>
  <c r="AJ29" i="18"/>
  <c r="AL29" i="18"/>
  <c r="AF12" i="18"/>
  <c r="AH12" i="18"/>
  <c r="AJ12" i="18"/>
  <c r="AL12" i="18"/>
  <c r="AF38" i="18"/>
  <c r="AH38" i="18"/>
  <c r="AJ38" i="18"/>
  <c r="AL38" i="18"/>
  <c r="AF52" i="18"/>
  <c r="AH52" i="18"/>
  <c r="AJ52" i="18"/>
  <c r="AL52" i="18"/>
  <c r="AF53" i="18"/>
  <c r="AH53" i="18"/>
  <c r="AJ53" i="18"/>
  <c r="AL53" i="18"/>
  <c r="AF8" i="18"/>
  <c r="AH8" i="18"/>
  <c r="AJ8" i="18"/>
  <c r="AL8" i="18"/>
  <c r="AF16" i="18"/>
  <c r="AH16" i="18"/>
  <c r="AJ16" i="18"/>
  <c r="AL16" i="18"/>
  <c r="AF21" i="18"/>
  <c r="AH21" i="18"/>
  <c r="AJ21" i="18"/>
  <c r="AL21" i="18"/>
  <c r="AF32" i="18"/>
  <c r="AH32" i="18"/>
  <c r="AJ32" i="18"/>
  <c r="AL32" i="18"/>
  <c r="AF37" i="18"/>
  <c r="AH37" i="18"/>
  <c r="AJ37" i="18"/>
  <c r="AL37" i="18"/>
  <c r="AF14" i="18"/>
  <c r="AH14" i="18"/>
  <c r="AJ14" i="18"/>
  <c r="AL14" i="18"/>
  <c r="AF54" i="18"/>
  <c r="AH54" i="18"/>
  <c r="AJ54" i="18"/>
  <c r="AL54" i="18"/>
  <c r="AF55" i="18"/>
  <c r="AH55" i="18"/>
  <c r="AJ55" i="18"/>
  <c r="AL55" i="18"/>
  <c r="AF23" i="18"/>
  <c r="AH23" i="18"/>
  <c r="AJ23" i="18"/>
  <c r="AL23" i="18"/>
  <c r="AF34" i="18"/>
  <c r="AH34" i="18"/>
  <c r="AJ34" i="18"/>
  <c r="AL34" i="18"/>
  <c r="AF33" i="18"/>
  <c r="AH33" i="18"/>
  <c r="AJ33" i="18"/>
  <c r="AL33" i="18"/>
  <c r="AF15" i="18"/>
  <c r="AH15" i="18"/>
  <c r="AJ15" i="18"/>
  <c r="AL15" i="18"/>
  <c r="AF7" i="18"/>
  <c r="AH7" i="18"/>
  <c r="AJ7" i="18"/>
  <c r="AL7" i="18"/>
  <c r="AF13" i="18"/>
  <c r="AH13" i="18"/>
  <c r="AJ13" i="18"/>
  <c r="AL13" i="18"/>
  <c r="AF43" i="18"/>
  <c r="AH43" i="18"/>
  <c r="AJ43" i="18"/>
  <c r="AL43" i="18"/>
  <c r="AF25" i="18"/>
  <c r="AH25" i="18"/>
  <c r="AJ25" i="18"/>
  <c r="AL25" i="18"/>
  <c r="AF56" i="18"/>
  <c r="AH56" i="18"/>
  <c r="AJ56" i="18"/>
  <c r="AL56" i="18"/>
  <c r="AF20" i="18"/>
  <c r="AH20" i="18"/>
  <c r="AJ20" i="18"/>
  <c r="AL20" i="18"/>
  <c r="AF40" i="18"/>
  <c r="AH40" i="18"/>
  <c r="AJ40" i="18"/>
  <c r="AL40" i="18"/>
  <c r="AF9" i="18"/>
  <c r="AH9" i="18"/>
  <c r="AJ9" i="18"/>
  <c r="AL9" i="18"/>
  <c r="AF39" i="18"/>
  <c r="AH39" i="18"/>
  <c r="AJ39" i="18"/>
  <c r="AL39" i="18"/>
  <c r="AF57" i="18"/>
  <c r="AH57" i="18"/>
  <c r="AJ57" i="18"/>
  <c r="AL57" i="18"/>
  <c r="AF10" i="18"/>
  <c r="AH10" i="18"/>
  <c r="AJ10" i="18"/>
  <c r="AL10" i="18"/>
  <c r="AF36" i="18"/>
  <c r="AH36" i="18"/>
  <c r="AJ36" i="18"/>
  <c r="AL36" i="18"/>
  <c r="AF58" i="18"/>
  <c r="AH58" i="18"/>
  <c r="AJ58" i="18"/>
  <c r="AL58" i="18"/>
  <c r="AF59" i="18"/>
  <c r="AH59" i="18"/>
  <c r="AJ59" i="18"/>
  <c r="AL59" i="18"/>
  <c r="AF4" i="18"/>
  <c r="AH4" i="18"/>
  <c r="AJ4" i="18"/>
  <c r="AL4" i="18"/>
  <c r="AF5" i="18"/>
  <c r="AH5" i="18"/>
  <c r="AJ5" i="18"/>
  <c r="AL5" i="18"/>
  <c r="AF30" i="18"/>
  <c r="AH30" i="18"/>
  <c r="AJ30" i="18"/>
  <c r="AL30" i="18"/>
  <c r="AF35" i="18"/>
  <c r="AH35" i="18"/>
  <c r="AJ35" i="18"/>
  <c r="AL35" i="18"/>
  <c r="AG3" i="2"/>
  <c r="AI3" i="2"/>
  <c r="AG4" i="2"/>
  <c r="AI4" i="2"/>
  <c r="AG5" i="2"/>
  <c r="AI5" i="2"/>
  <c r="AG6" i="2"/>
  <c r="AI6" i="2"/>
  <c r="AG7" i="2"/>
  <c r="AI7" i="2"/>
  <c r="AG8" i="2"/>
  <c r="AI8" i="2"/>
  <c r="AG9" i="2"/>
  <c r="AI9" i="2"/>
  <c r="AG10" i="2"/>
  <c r="AI10" i="2"/>
  <c r="AG11" i="2"/>
  <c r="AI11" i="2"/>
  <c r="AG12" i="2"/>
  <c r="AI12" i="2"/>
  <c r="AG13" i="2"/>
  <c r="AI13" i="2"/>
  <c r="AG14" i="2"/>
  <c r="AI14" i="2"/>
  <c r="AG15" i="2"/>
  <c r="AI15" i="2"/>
  <c r="AG16" i="2"/>
  <c r="AI16" i="2"/>
  <c r="AG17" i="2"/>
  <c r="AI17" i="2"/>
  <c r="AG18" i="2"/>
  <c r="AI18" i="2"/>
  <c r="AG19" i="2"/>
  <c r="AI19" i="2"/>
  <c r="AG20" i="2"/>
  <c r="AI20" i="2"/>
  <c r="AG21" i="2"/>
  <c r="AI21" i="2"/>
  <c r="AG22" i="2"/>
  <c r="AI22" i="2"/>
  <c r="AG23" i="2"/>
  <c r="AI23" i="2"/>
  <c r="AG24" i="2"/>
  <c r="AI24" i="2"/>
  <c r="AG25" i="2"/>
  <c r="AI25" i="2"/>
  <c r="AG26" i="2"/>
  <c r="AI26" i="2"/>
  <c r="AG27" i="2"/>
  <c r="AI27" i="2"/>
  <c r="AG28" i="2"/>
  <c r="AI28" i="2"/>
  <c r="AG29" i="2"/>
  <c r="AI29" i="2"/>
  <c r="AG30" i="2"/>
  <c r="AI30" i="2"/>
  <c r="AG31" i="2"/>
  <c r="AI31" i="2"/>
  <c r="AG32" i="2"/>
  <c r="AI32" i="2"/>
  <c r="AG33" i="2"/>
  <c r="AI33" i="2"/>
  <c r="AG34" i="2"/>
  <c r="AI34" i="2"/>
  <c r="AG35" i="2"/>
  <c r="AI35" i="2"/>
  <c r="AG36" i="2"/>
  <c r="AI36" i="2"/>
  <c r="AG37" i="2"/>
  <c r="AI37" i="2"/>
  <c r="AG38" i="2"/>
  <c r="AI38" i="2"/>
  <c r="AG39" i="2"/>
  <c r="AI39" i="2"/>
  <c r="AG40" i="2"/>
  <c r="AI40" i="2"/>
  <c r="AG41" i="2"/>
  <c r="AI41" i="2"/>
  <c r="AG42" i="2"/>
  <c r="AI42" i="2"/>
  <c r="AG43" i="2"/>
  <c r="AI43" i="2"/>
  <c r="AG44" i="2"/>
  <c r="AI44" i="2"/>
  <c r="AG45" i="2"/>
  <c r="AI45" i="2"/>
  <c r="AG46" i="2"/>
  <c r="AI46" i="2"/>
  <c r="AG47" i="2"/>
  <c r="AI47" i="2"/>
  <c r="AG48" i="2"/>
  <c r="AI48" i="2"/>
  <c r="AG49" i="2"/>
  <c r="AI49" i="2"/>
  <c r="AG50" i="2"/>
  <c r="AI50" i="2"/>
  <c r="AG51" i="2"/>
  <c r="AI51" i="2"/>
  <c r="AG52" i="2"/>
  <c r="AI52" i="2"/>
  <c r="AG53" i="2"/>
  <c r="AI53" i="2"/>
  <c r="AG54" i="2"/>
  <c r="AI54" i="2"/>
  <c r="AG55" i="2"/>
  <c r="AI55" i="2"/>
  <c r="AG56" i="2"/>
  <c r="AI56" i="2"/>
  <c r="AG57" i="2"/>
  <c r="AI57" i="2"/>
  <c r="AG58" i="2"/>
  <c r="AI58" i="2"/>
  <c r="AG59" i="2"/>
  <c r="AI59" i="2"/>
  <c r="AG60" i="2"/>
  <c r="AI60" i="2"/>
  <c r="AG61" i="2"/>
  <c r="AI61" i="2"/>
  <c r="AG62" i="2"/>
  <c r="AI62" i="2"/>
  <c r="AG63" i="2"/>
  <c r="AI63" i="2"/>
  <c r="AG64" i="2"/>
  <c r="AI64" i="2"/>
  <c r="AG65" i="2"/>
  <c r="AI65" i="2"/>
  <c r="AG66" i="2"/>
  <c r="AI66" i="2"/>
  <c r="AG67" i="2"/>
  <c r="AI67" i="2"/>
  <c r="AG68" i="2"/>
  <c r="AI68" i="2"/>
  <c r="AG69" i="2"/>
  <c r="AI69" i="2"/>
  <c r="AG70" i="2"/>
  <c r="AI70" i="2"/>
  <c r="AG71" i="2"/>
  <c r="AI71" i="2"/>
  <c r="AG72" i="2"/>
  <c r="AI72" i="2"/>
  <c r="AG73" i="2"/>
  <c r="AI73" i="2"/>
  <c r="AG74" i="2"/>
  <c r="AI74" i="2"/>
  <c r="AG75" i="2"/>
  <c r="AI75" i="2"/>
  <c r="AG76" i="2"/>
  <c r="AI76" i="2"/>
  <c r="AG77" i="2"/>
  <c r="AI77" i="2"/>
  <c r="AG78" i="2"/>
  <c r="AI78" i="2"/>
  <c r="AG79" i="2"/>
  <c r="AI79" i="2"/>
  <c r="AG80" i="2"/>
  <c r="AI80" i="2"/>
  <c r="AG81" i="2"/>
  <c r="AI81" i="2"/>
  <c r="AG82" i="2"/>
  <c r="AI82" i="2"/>
  <c r="AG83" i="2"/>
  <c r="AI83" i="2"/>
  <c r="AG84" i="2"/>
  <c r="AI84" i="2"/>
  <c r="AG85" i="2"/>
  <c r="AI85" i="2"/>
  <c r="AG86" i="2"/>
  <c r="AI86" i="2"/>
  <c r="AG87" i="2"/>
  <c r="AI87" i="2"/>
  <c r="AG88" i="2"/>
  <c r="AI88" i="2"/>
  <c r="AG89" i="2"/>
  <c r="AI89" i="2"/>
  <c r="AG90" i="2"/>
  <c r="AI90" i="2"/>
  <c r="AG91" i="2"/>
  <c r="AI91" i="2"/>
  <c r="AG92" i="2"/>
  <c r="AI92" i="2"/>
  <c r="AG93" i="2"/>
  <c r="AI93" i="2"/>
  <c r="AG94" i="2"/>
  <c r="AI94" i="2"/>
  <c r="AG95" i="2"/>
  <c r="AI95" i="2"/>
  <c r="AG96" i="2"/>
  <c r="AI96" i="2"/>
  <c r="AG97" i="2"/>
  <c r="AI97" i="2"/>
  <c r="AG98" i="2"/>
  <c r="AI98" i="2"/>
  <c r="AG99" i="2"/>
  <c r="AI99" i="2"/>
  <c r="AG100" i="2"/>
  <c r="AI100" i="2"/>
  <c r="AG101" i="2"/>
  <c r="AI101" i="2"/>
  <c r="AG102" i="2"/>
  <c r="AI102" i="2"/>
  <c r="AG103" i="2"/>
  <c r="AI103" i="2"/>
  <c r="AG104" i="2"/>
  <c r="AI104" i="2"/>
  <c r="AG105" i="2"/>
  <c r="AI105" i="2"/>
  <c r="AG106" i="2"/>
  <c r="AI106" i="2"/>
  <c r="AG107" i="2"/>
  <c r="AI107" i="2"/>
  <c r="AG108" i="2"/>
  <c r="AI108" i="2"/>
  <c r="AG109" i="2"/>
  <c r="AI109" i="2"/>
  <c r="AG110" i="2"/>
  <c r="AI110" i="2"/>
  <c r="AG111" i="2"/>
  <c r="AI111" i="2"/>
  <c r="AG112" i="2"/>
  <c r="AI112" i="2"/>
  <c r="AG121" i="2"/>
  <c r="AI121" i="2"/>
  <c r="AG122" i="2"/>
  <c r="AI122" i="2"/>
  <c r="AG123" i="2"/>
  <c r="AI123" i="2"/>
  <c r="AG124" i="2"/>
  <c r="AI124" i="2"/>
  <c r="AG125" i="2"/>
  <c r="AI125" i="2"/>
  <c r="AG126" i="2"/>
  <c r="AI126" i="2"/>
  <c r="AG127" i="2"/>
  <c r="AI127" i="2"/>
  <c r="AG128" i="2"/>
  <c r="AI128" i="2"/>
  <c r="AG129" i="2"/>
  <c r="AI129" i="2"/>
  <c r="AG130" i="2"/>
  <c r="AI130" i="2"/>
  <c r="AG131" i="2"/>
  <c r="AI131" i="2"/>
  <c r="AG132" i="2"/>
  <c r="AI132" i="2"/>
  <c r="AG133" i="2"/>
  <c r="AI133" i="2"/>
  <c r="AG134" i="2"/>
  <c r="AI134" i="2"/>
  <c r="AG135" i="2"/>
  <c r="AI135" i="2"/>
  <c r="AG136" i="2"/>
  <c r="AI136" i="2"/>
  <c r="AG137" i="2"/>
  <c r="AI137" i="2"/>
  <c r="AG138" i="2"/>
  <c r="AI138" i="2"/>
  <c r="AG139" i="2"/>
  <c r="AI139" i="2"/>
  <c r="AG140" i="2"/>
  <c r="AI140" i="2"/>
  <c r="AG141" i="2"/>
  <c r="AI141" i="2"/>
  <c r="AG142" i="2"/>
  <c r="AI142" i="2"/>
  <c r="AG143" i="2"/>
  <c r="AI143" i="2"/>
  <c r="AG144" i="2"/>
  <c r="AI144" i="2"/>
  <c r="AG145" i="2"/>
  <c r="AI145" i="2"/>
  <c r="AG146" i="2"/>
  <c r="AI146" i="2"/>
  <c r="AG147" i="2"/>
  <c r="AI147" i="2"/>
  <c r="AG148" i="2"/>
  <c r="AI148" i="2"/>
  <c r="AG149" i="2"/>
  <c r="AI149" i="2"/>
  <c r="AG150" i="2"/>
  <c r="AI150" i="2"/>
  <c r="AG151" i="2"/>
  <c r="AI151" i="2"/>
  <c r="AG152" i="2"/>
  <c r="AI152" i="2"/>
  <c r="AG153" i="2"/>
  <c r="AI153" i="2"/>
  <c r="AG154" i="2"/>
  <c r="AI154" i="2"/>
  <c r="AG155" i="2"/>
  <c r="AI155" i="2"/>
  <c r="AG156" i="2"/>
  <c r="AI156" i="2"/>
  <c r="AG157" i="2"/>
  <c r="AI157" i="2"/>
  <c r="AG158" i="2"/>
  <c r="AI158" i="2"/>
  <c r="AG159" i="2"/>
  <c r="AI159" i="2"/>
  <c r="AG160" i="2"/>
  <c r="AI160" i="2"/>
  <c r="AG161" i="2"/>
  <c r="AI161" i="2"/>
  <c r="AG162" i="2"/>
  <c r="AI162" i="2"/>
  <c r="AG163" i="2"/>
  <c r="AI163" i="2"/>
  <c r="AG164" i="2"/>
  <c r="AI164" i="2"/>
  <c r="AG165" i="2"/>
  <c r="AI165" i="2"/>
  <c r="AG166" i="2"/>
  <c r="AI166" i="2"/>
  <c r="AG167" i="2"/>
  <c r="AI167" i="2"/>
  <c r="AG168" i="2"/>
  <c r="AI168" i="2"/>
  <c r="AG169" i="2"/>
  <c r="AI169" i="2"/>
  <c r="AG170" i="2"/>
  <c r="AI170" i="2"/>
  <c r="AG171" i="2"/>
  <c r="AI171" i="2"/>
  <c r="AG172" i="2"/>
  <c r="AI172" i="2"/>
  <c r="AG173" i="2"/>
  <c r="AI173" i="2"/>
  <c r="AG174" i="2"/>
  <c r="AI174" i="2"/>
  <c r="AG175" i="2"/>
  <c r="AI175" i="2"/>
  <c r="AG176" i="2"/>
  <c r="AI176" i="2"/>
  <c r="AG177" i="2"/>
  <c r="AI177" i="2"/>
  <c r="AG178" i="2"/>
  <c r="AI178" i="2"/>
  <c r="AG179" i="2"/>
  <c r="AI179" i="2"/>
  <c r="AG182" i="2"/>
  <c r="AI182" i="2"/>
  <c r="AG183" i="2"/>
  <c r="AI183" i="2"/>
  <c r="AG184" i="2"/>
  <c r="AI184" i="2"/>
  <c r="AG185" i="2"/>
  <c r="AI185" i="2"/>
  <c r="AG186" i="2"/>
  <c r="AI186" i="2"/>
  <c r="AG187" i="2"/>
  <c r="AI187" i="2"/>
  <c r="AG188" i="2"/>
  <c r="AI188" i="2"/>
  <c r="AG189" i="2"/>
  <c r="AI189" i="2"/>
  <c r="AG190" i="2"/>
  <c r="AI190" i="2"/>
  <c r="AG191" i="2"/>
  <c r="AI191" i="2"/>
  <c r="AG192" i="2"/>
  <c r="AG193" i="2"/>
  <c r="AI193" i="2"/>
  <c r="AG194" i="2"/>
  <c r="AI194" i="2"/>
  <c r="AG195" i="2"/>
  <c r="AI195" i="2"/>
  <c r="AG196" i="2"/>
  <c r="AI196" i="2"/>
  <c r="AG197" i="2"/>
  <c r="AI197" i="2"/>
  <c r="AG198" i="2"/>
  <c r="AI198" i="2"/>
  <c r="AG199" i="2"/>
  <c r="AI199" i="2"/>
  <c r="AG200" i="2"/>
  <c r="AI200" i="2"/>
  <c r="AG201" i="2"/>
  <c r="AI201" i="2"/>
  <c r="AG202" i="2"/>
  <c r="AI202" i="2"/>
  <c r="AG203" i="2"/>
  <c r="AI203" i="2"/>
  <c r="AG204" i="2"/>
  <c r="AI204" i="2"/>
  <c r="AG205" i="2"/>
  <c r="AI205" i="2"/>
  <c r="AG206" i="2"/>
  <c r="AI206" i="2"/>
  <c r="AG207" i="2"/>
  <c r="AI207" i="2"/>
  <c r="AG208" i="2"/>
  <c r="AI208" i="2"/>
  <c r="AG209" i="2"/>
  <c r="AI209" i="2"/>
  <c r="AG210" i="2"/>
  <c r="AI210" i="2"/>
  <c r="AG211" i="2"/>
  <c r="AI211" i="2"/>
  <c r="AG212" i="2"/>
  <c r="AI212" i="2"/>
  <c r="AG213" i="2"/>
  <c r="AI213" i="2"/>
  <c r="AG214" i="2"/>
  <c r="AI214" i="2"/>
  <c r="AG215" i="2"/>
  <c r="AI215" i="2"/>
  <c r="AG216" i="2"/>
  <c r="AI216" i="2"/>
  <c r="AG217" i="2"/>
  <c r="AI217" i="2"/>
  <c r="AG218" i="2"/>
  <c r="AI218" i="2"/>
  <c r="AG219" i="2"/>
  <c r="AI219" i="2"/>
  <c r="AG220" i="2"/>
  <c r="AI220" i="2"/>
  <c r="AG221" i="2"/>
  <c r="AI221" i="2"/>
  <c r="AG222" i="2"/>
  <c r="AI222" i="2"/>
  <c r="AG223" i="2"/>
  <c r="AI223" i="2"/>
  <c r="AG224" i="2"/>
  <c r="AI224" i="2"/>
  <c r="AG225" i="2"/>
  <c r="AI225" i="2"/>
  <c r="AG226" i="2"/>
  <c r="AI226" i="2"/>
  <c r="AG227" i="2"/>
  <c r="AI227" i="2"/>
  <c r="AG228" i="2"/>
  <c r="AI228" i="2"/>
  <c r="AG229" i="2"/>
  <c r="AI229" i="2"/>
  <c r="AG230" i="2"/>
  <c r="AI230" i="2"/>
  <c r="AG232" i="2"/>
  <c r="AI232" i="2"/>
  <c r="AG245" i="2"/>
  <c r="AI245" i="2"/>
  <c r="AG246" i="2"/>
  <c r="AI246" i="2"/>
  <c r="AG247" i="2"/>
  <c r="AI247" i="2"/>
  <c r="AG248" i="2"/>
  <c r="AI248" i="2"/>
  <c r="AG249" i="2"/>
  <c r="AI249" i="2"/>
  <c r="AG250" i="2"/>
  <c r="AI250" i="2"/>
  <c r="AG251" i="2"/>
  <c r="AI251" i="2"/>
  <c r="AG252" i="2"/>
  <c r="AI252" i="2"/>
  <c r="AG253" i="2"/>
  <c r="AI253" i="2"/>
  <c r="AG254" i="2"/>
  <c r="AI254" i="2"/>
  <c r="AG255" i="2"/>
  <c r="AI255" i="2"/>
  <c r="AG256" i="2"/>
  <c r="AI256" i="2"/>
  <c r="AG257" i="2"/>
  <c r="AI257" i="2"/>
  <c r="AG258" i="2"/>
  <c r="AI258" i="2"/>
  <c r="AG259" i="2"/>
  <c r="AI259" i="2"/>
  <c r="AG260" i="2"/>
  <c r="AI260" i="2"/>
  <c r="AG261" i="2"/>
  <c r="AI261" i="2"/>
  <c r="AG262" i="2"/>
  <c r="AI262" i="2"/>
  <c r="AG263" i="2"/>
  <c r="AI263" i="2"/>
  <c r="AG264" i="2"/>
  <c r="AI264" i="2"/>
  <c r="AG265" i="2"/>
  <c r="AI265" i="2"/>
  <c r="AG266" i="2"/>
  <c r="AI266" i="2"/>
  <c r="AG267" i="2"/>
  <c r="AI267" i="2"/>
  <c r="AG268" i="2"/>
  <c r="AI268" i="2"/>
  <c r="AG269" i="2"/>
  <c r="AI269" i="2"/>
  <c r="AG270" i="2"/>
  <c r="AI270" i="2"/>
  <c r="AG271" i="2"/>
  <c r="AI271" i="2"/>
  <c r="AG272" i="2"/>
  <c r="AI272" i="2"/>
  <c r="AG273" i="2"/>
  <c r="AI273" i="2"/>
  <c r="AG274" i="2"/>
  <c r="AI274" i="2"/>
  <c r="AG275" i="2"/>
  <c r="AI275" i="2"/>
  <c r="AG276" i="2"/>
  <c r="AI276" i="2"/>
  <c r="AG277" i="2"/>
  <c r="AI277" i="2"/>
  <c r="AG278" i="2"/>
  <c r="AI278" i="2"/>
  <c r="AG279" i="2"/>
  <c r="AI279" i="2"/>
  <c r="AG280" i="2"/>
  <c r="AI280" i="2"/>
  <c r="AG281" i="2"/>
  <c r="AI281" i="2"/>
  <c r="AG282" i="2"/>
  <c r="AI282" i="2"/>
  <c r="AG283" i="2"/>
  <c r="AI283" i="2"/>
  <c r="AG284" i="2"/>
  <c r="AI284" i="2"/>
  <c r="AG285" i="2"/>
  <c r="AI285" i="2"/>
  <c r="AG286" i="2"/>
  <c r="AI286" i="2"/>
  <c r="AG287" i="2"/>
  <c r="AI287" i="2"/>
  <c r="AG288" i="2"/>
  <c r="AI288" i="2"/>
  <c r="AG289" i="2"/>
  <c r="AI289" i="2"/>
  <c r="AG290" i="2"/>
  <c r="AI290" i="2"/>
  <c r="AG291" i="2"/>
  <c r="AI291" i="2"/>
  <c r="AG292" i="2"/>
  <c r="AI292" i="2"/>
  <c r="AG293" i="2"/>
  <c r="AI293" i="2"/>
  <c r="AG294" i="2"/>
  <c r="AI294" i="2"/>
  <c r="AG295" i="2"/>
  <c r="AI295" i="2"/>
  <c r="AG296" i="2"/>
  <c r="AI296" i="2"/>
  <c r="AG297" i="2"/>
  <c r="AI297" i="2"/>
  <c r="AG298" i="2"/>
  <c r="AI298" i="2"/>
  <c r="AG299" i="2"/>
  <c r="AI299" i="2"/>
  <c r="AG300" i="2"/>
  <c r="AI300" i="2"/>
  <c r="AG301" i="2"/>
  <c r="AI301" i="2"/>
  <c r="AG302" i="2"/>
  <c r="AI302" i="2"/>
  <c r="AG303" i="2"/>
  <c r="AI303" i="2"/>
  <c r="AG304" i="2"/>
  <c r="AI304" i="2"/>
  <c r="AG305" i="2"/>
  <c r="AI305" i="2"/>
  <c r="AG306" i="2"/>
  <c r="AI306" i="2"/>
  <c r="AG307" i="2"/>
  <c r="AI307" i="2"/>
  <c r="AG308" i="2"/>
  <c r="AI308" i="2"/>
  <c r="AG309" i="2"/>
  <c r="AI309" i="2"/>
  <c r="AG310" i="2"/>
  <c r="AI310" i="2"/>
  <c r="AG311" i="2"/>
  <c r="AI311" i="2"/>
  <c r="AG312" i="2"/>
  <c r="AI312" i="2"/>
  <c r="AG313" i="2"/>
  <c r="AI313" i="2"/>
  <c r="AG314" i="2"/>
  <c r="AI314" i="2"/>
  <c r="AG315" i="2"/>
  <c r="AI315" i="2"/>
  <c r="AG316" i="2"/>
  <c r="AI316" i="2"/>
  <c r="AG317" i="2"/>
  <c r="AI317" i="2"/>
  <c r="AG318" i="2"/>
  <c r="AI318" i="2"/>
  <c r="AG319" i="2"/>
  <c r="AI319" i="2"/>
  <c r="AG320" i="2"/>
  <c r="AI320" i="2"/>
  <c r="AG321" i="2"/>
  <c r="AI321" i="2"/>
  <c r="AG322" i="2"/>
  <c r="AI322" i="2"/>
  <c r="AG323" i="2"/>
  <c r="AI323" i="2"/>
  <c r="AG324" i="2"/>
  <c r="AI324" i="2"/>
  <c r="AG325" i="2"/>
  <c r="AI325" i="2"/>
  <c r="AG326" i="2"/>
  <c r="AI326" i="2"/>
  <c r="AG327" i="2"/>
  <c r="AI327" i="2"/>
  <c r="AG328" i="2"/>
  <c r="AI328" i="2"/>
  <c r="AG329" i="2"/>
  <c r="AI329" i="2"/>
  <c r="AG330" i="2"/>
  <c r="AI330" i="2"/>
  <c r="AG331" i="2"/>
  <c r="AI331" i="2"/>
  <c r="AG332" i="2"/>
  <c r="AI332" i="2"/>
  <c r="AG333" i="2"/>
  <c r="AI333" i="2"/>
  <c r="AG334" i="2"/>
  <c r="AI334" i="2"/>
  <c r="AG335" i="2"/>
  <c r="AI335" i="2"/>
  <c r="AG336" i="2"/>
  <c r="AI336" i="2"/>
  <c r="AG337" i="2"/>
  <c r="AI337" i="2"/>
  <c r="AG338" i="2"/>
  <c r="AI338" i="2"/>
  <c r="AG339" i="2"/>
  <c r="AI339" i="2"/>
  <c r="AG340" i="2"/>
  <c r="AI340" i="2"/>
  <c r="AG341" i="2"/>
  <c r="AI341" i="2"/>
  <c r="AG342" i="2"/>
  <c r="AI342" i="2"/>
  <c r="AG343" i="2"/>
  <c r="AI343" i="2"/>
  <c r="AG344" i="2"/>
  <c r="AI344" i="2"/>
  <c r="AG345" i="2"/>
  <c r="AI345" i="2"/>
  <c r="AG346" i="2"/>
  <c r="AI346" i="2"/>
  <c r="AG347" i="2"/>
  <c r="AI347" i="2"/>
  <c r="AG348" i="2"/>
  <c r="AI348" i="2"/>
  <c r="AG379" i="2"/>
  <c r="AI379" i="2"/>
  <c r="AG380" i="2"/>
  <c r="AI380" i="2"/>
  <c r="AG381" i="2"/>
  <c r="AI381" i="2"/>
  <c r="AG382" i="2"/>
  <c r="AI382" i="2"/>
  <c r="AG383" i="2"/>
  <c r="AI383" i="2"/>
  <c r="AG384" i="2"/>
  <c r="AI384" i="2"/>
  <c r="AG385" i="2"/>
  <c r="AI385" i="2"/>
  <c r="AG386" i="2"/>
  <c r="AI386" i="2"/>
  <c r="AG387" i="2"/>
  <c r="AI387" i="2"/>
  <c r="AG388" i="2"/>
  <c r="AI388" i="2"/>
  <c r="AG389" i="2"/>
  <c r="AI389" i="2"/>
  <c r="AG390" i="2"/>
  <c r="AI390" i="2"/>
  <c r="AG391" i="2"/>
  <c r="AI391" i="2"/>
  <c r="AG392" i="2"/>
  <c r="AI392" i="2"/>
  <c r="AG393" i="2"/>
  <c r="AI393" i="2"/>
  <c r="AG394" i="2"/>
  <c r="AI394" i="2"/>
  <c r="AG395" i="2"/>
  <c r="AI395" i="2"/>
  <c r="AG396" i="2"/>
  <c r="AI396" i="2"/>
  <c r="AG397" i="2"/>
  <c r="AI397" i="2"/>
  <c r="AG398" i="2"/>
  <c r="AI398" i="2"/>
  <c r="AG399" i="2"/>
  <c r="AI399" i="2"/>
  <c r="AG400" i="2"/>
  <c r="AI400" i="2"/>
  <c r="AG401" i="2"/>
  <c r="AI401" i="2"/>
  <c r="AG402" i="2"/>
  <c r="AI402" i="2"/>
  <c r="AG403" i="2"/>
  <c r="AI403" i="2"/>
  <c r="AG404" i="2"/>
  <c r="AI404" i="2"/>
  <c r="AG405" i="2"/>
  <c r="AI405" i="2"/>
  <c r="AG406" i="2"/>
  <c r="AI406" i="2"/>
  <c r="AG407" i="2"/>
  <c r="AI407" i="2"/>
  <c r="AG408" i="2"/>
  <c r="AI408" i="2"/>
  <c r="AG409" i="2"/>
  <c r="AI409" i="2"/>
  <c r="AG410" i="2"/>
  <c r="AI410" i="2"/>
  <c r="AG411" i="2"/>
  <c r="AI411" i="2"/>
  <c r="AG412" i="2"/>
  <c r="AI412" i="2"/>
  <c r="AG413" i="2"/>
  <c r="AI413" i="2"/>
  <c r="AG414" i="2"/>
  <c r="AI414" i="2"/>
  <c r="AG415" i="2"/>
  <c r="AI415" i="2"/>
  <c r="AG416" i="2"/>
  <c r="AI416" i="2"/>
  <c r="AG417" i="2"/>
  <c r="AI417" i="2"/>
  <c r="AG418" i="2"/>
  <c r="AI418" i="2"/>
  <c r="AG419" i="2"/>
  <c r="AI419" i="2"/>
  <c r="AG420" i="2"/>
  <c r="AI420" i="2"/>
  <c r="AG421" i="2"/>
  <c r="AI421" i="2"/>
  <c r="AG422" i="2"/>
  <c r="AI422" i="2"/>
  <c r="AG423" i="2"/>
  <c r="AI423" i="2"/>
  <c r="AG424" i="2"/>
  <c r="AI424" i="2"/>
  <c r="AG425" i="2"/>
  <c r="AI425" i="2"/>
  <c r="AG426" i="2"/>
  <c r="AI426" i="2"/>
  <c r="AG427" i="2"/>
  <c r="AI427" i="2"/>
  <c r="AG428" i="2"/>
  <c r="AI428" i="2"/>
  <c r="AG429" i="2"/>
  <c r="AI429" i="2"/>
  <c r="AG430" i="2"/>
  <c r="AI430" i="2"/>
  <c r="AG431" i="2"/>
  <c r="AI431" i="2"/>
  <c r="AG432" i="2"/>
  <c r="AI432" i="2"/>
  <c r="AG433" i="2"/>
  <c r="AI433" i="2"/>
  <c r="AG434" i="2"/>
  <c r="AI434" i="2"/>
  <c r="AG435" i="2"/>
  <c r="AI435" i="2"/>
  <c r="AG436" i="2"/>
  <c r="AI436" i="2"/>
  <c r="AG437" i="2"/>
  <c r="AI437" i="2"/>
  <c r="AG438" i="2"/>
  <c r="AI438" i="2"/>
  <c r="AG439" i="2"/>
  <c r="AI439" i="2"/>
  <c r="AG440" i="2"/>
  <c r="AI440" i="2"/>
  <c r="AG441" i="2"/>
  <c r="AI441" i="2"/>
  <c r="AG442" i="2"/>
  <c r="AI442" i="2"/>
  <c r="AG443" i="2"/>
  <c r="AI443" i="2"/>
  <c r="AG444" i="2"/>
  <c r="AI444" i="2"/>
  <c r="AG445" i="2"/>
  <c r="AI445" i="2"/>
  <c r="AG446" i="2"/>
  <c r="AI446" i="2"/>
  <c r="AG447" i="2"/>
  <c r="AI447" i="2"/>
  <c r="AG448" i="2"/>
  <c r="AI448" i="2"/>
  <c r="AG449" i="2"/>
  <c r="AI449" i="2"/>
  <c r="AG450" i="2"/>
  <c r="AI450" i="2"/>
  <c r="M370" i="25" l="1"/>
  <c r="G5" i="23"/>
  <c r="G40" i="21"/>
  <c r="E24" i="19"/>
  <c r="G75" i="23"/>
  <c r="E62" i="19"/>
  <c r="F61" i="19"/>
  <c r="G61" i="19" s="1"/>
  <c r="G20" i="21"/>
  <c r="G41" i="21"/>
  <c r="N244" i="25" s="1"/>
  <c r="Q244" i="25" s="1"/>
  <c r="G3" i="23"/>
  <c r="L370" i="25"/>
  <c r="E7" i="19"/>
  <c r="M244" i="25"/>
  <c r="F24" i="19"/>
  <c r="G24" i="19" s="1"/>
  <c r="F7" i="19"/>
  <c r="F62" i="19"/>
  <c r="G36" i="19"/>
  <c r="F63" i="19"/>
  <c r="G33" i="19"/>
  <c r="G35" i="19"/>
  <c r="E63" i="19"/>
  <c r="G18" i="23"/>
  <c r="L378" i="25"/>
  <c r="G64" i="21"/>
  <c r="M240" i="25"/>
  <c r="G62" i="21"/>
  <c r="N241" i="25" s="1"/>
  <c r="Q241" i="25" s="1"/>
  <c r="G63" i="21"/>
  <c r="G7" i="21"/>
  <c r="G27" i="21"/>
  <c r="G21" i="21"/>
  <c r="M242" i="25"/>
  <c r="G74" i="23"/>
  <c r="AG33" i="21"/>
  <c r="AK33" i="21"/>
  <c r="G22" i="23"/>
  <c r="G17" i="23"/>
  <c r="G65" i="23"/>
  <c r="G13" i="23"/>
  <c r="G78" i="23"/>
  <c r="G40" i="23"/>
  <c r="G76" i="23"/>
  <c r="G26" i="23"/>
  <c r="G77" i="23"/>
  <c r="G66" i="23"/>
  <c r="G72" i="23"/>
  <c r="G69" i="23"/>
  <c r="G70" i="23"/>
  <c r="G36" i="23"/>
  <c r="G67" i="23"/>
  <c r="G9" i="23"/>
  <c r="M378" i="25"/>
  <c r="G11" i="23"/>
  <c r="L376" i="25"/>
  <c r="G37" i="23"/>
  <c r="G43" i="23"/>
  <c r="G73" i="23"/>
  <c r="G23" i="23"/>
  <c r="G71" i="23"/>
  <c r="G68" i="23"/>
  <c r="L242" i="25"/>
  <c r="M241" i="25"/>
  <c r="L244" i="25"/>
  <c r="G120" i="2"/>
  <c r="G120" i="25" s="1"/>
  <c r="P120" i="25" s="1"/>
  <c r="F31" i="20"/>
  <c r="E63" i="20"/>
  <c r="F63" i="20"/>
  <c r="BU120" i="2"/>
  <c r="BU180" i="2"/>
  <c r="BU119" i="2"/>
  <c r="BU181" i="2"/>
  <c r="BU115" i="2"/>
  <c r="G180" i="2"/>
  <c r="G180" i="25" s="1"/>
  <c r="P180" i="25" s="1"/>
  <c r="E31" i="20"/>
  <c r="G181" i="2"/>
  <c r="G181" i="25" s="1"/>
  <c r="P181" i="25" s="1"/>
  <c r="G115" i="2"/>
  <c r="G115" i="25" s="1"/>
  <c r="P115" i="25" s="1"/>
  <c r="G116" i="2"/>
  <c r="G116" i="25" s="1"/>
  <c r="G113" i="2"/>
  <c r="G113" i="25" s="1"/>
  <c r="P113" i="25" s="1"/>
  <c r="BU113" i="2"/>
  <c r="G119" i="2"/>
  <c r="G119" i="25" s="1"/>
  <c r="P119" i="25" s="1"/>
  <c r="BU118" i="2"/>
  <c r="G114" i="2"/>
  <c r="G114" i="25" s="1"/>
  <c r="P114" i="25" s="1"/>
  <c r="BU116" i="2"/>
  <c r="BU114" i="2"/>
  <c r="G117" i="2"/>
  <c r="G117" i="25" s="1"/>
  <c r="G118" i="2"/>
  <c r="G118" i="25" s="1"/>
  <c r="P118" i="25" s="1"/>
  <c r="BU117" i="2"/>
  <c r="V44" i="18"/>
  <c r="X44" i="18"/>
  <c r="Z44" i="18"/>
  <c r="AB44" i="18"/>
  <c r="AD44" i="18"/>
  <c r="AN44" i="18"/>
  <c r="AP44" i="18"/>
  <c r="AR44" i="18"/>
  <c r="AT44" i="18"/>
  <c r="AV44" i="18"/>
  <c r="AX44" i="18"/>
  <c r="AZ44" i="18"/>
  <c r="BB44" i="18"/>
  <c r="BD44" i="18"/>
  <c r="BF44" i="18"/>
  <c r="BH44" i="18"/>
  <c r="BJ44" i="18"/>
  <c r="BL44" i="18"/>
  <c r="BN44" i="18"/>
  <c r="BP44" i="18"/>
  <c r="V42" i="18"/>
  <c r="X42" i="18"/>
  <c r="Z42" i="18"/>
  <c r="AB42" i="18"/>
  <c r="AD42" i="18"/>
  <c r="AN42" i="18"/>
  <c r="AP42" i="18"/>
  <c r="AR42" i="18"/>
  <c r="AT42" i="18"/>
  <c r="AV42" i="18"/>
  <c r="AX42" i="18"/>
  <c r="AZ42" i="18"/>
  <c r="BB42" i="18"/>
  <c r="BD42" i="18"/>
  <c r="BF42" i="18"/>
  <c r="BH42" i="18"/>
  <c r="BJ42" i="18"/>
  <c r="BL42" i="18"/>
  <c r="BN42" i="18"/>
  <c r="BP42" i="18"/>
  <c r="V11" i="18"/>
  <c r="X11" i="18"/>
  <c r="Z11" i="18"/>
  <c r="AB11" i="18"/>
  <c r="AD11" i="18"/>
  <c r="AN11" i="18"/>
  <c r="AP11" i="18"/>
  <c r="AR11" i="18"/>
  <c r="AT11" i="18"/>
  <c r="AV11" i="18"/>
  <c r="AX11" i="18"/>
  <c r="AZ11" i="18"/>
  <c r="BB11" i="18"/>
  <c r="BD11" i="18"/>
  <c r="BF11" i="18"/>
  <c r="BH11" i="18"/>
  <c r="BJ11" i="18"/>
  <c r="BL11" i="18"/>
  <c r="BN11" i="18"/>
  <c r="BP11" i="18"/>
  <c r="V3" i="18"/>
  <c r="X3" i="18"/>
  <c r="Z3" i="18"/>
  <c r="AB3" i="18"/>
  <c r="AD3" i="18"/>
  <c r="AN3" i="18"/>
  <c r="AP3" i="18"/>
  <c r="AR3" i="18"/>
  <c r="AT3" i="18"/>
  <c r="AV3" i="18"/>
  <c r="AX3" i="18"/>
  <c r="AZ3" i="18"/>
  <c r="BB3" i="18"/>
  <c r="BD3" i="18"/>
  <c r="BF3" i="18"/>
  <c r="BH3" i="18"/>
  <c r="BJ3" i="18"/>
  <c r="BL3" i="18"/>
  <c r="BN3" i="18"/>
  <c r="BP3" i="18"/>
  <c r="V26" i="18"/>
  <c r="X26" i="18"/>
  <c r="Z26" i="18"/>
  <c r="AB26" i="18"/>
  <c r="AD26" i="18"/>
  <c r="AN26" i="18"/>
  <c r="AP26" i="18"/>
  <c r="AR26" i="18"/>
  <c r="AT26" i="18"/>
  <c r="AV26" i="18"/>
  <c r="AX26" i="18"/>
  <c r="AZ26" i="18"/>
  <c r="BB26" i="18"/>
  <c r="BD26" i="18"/>
  <c r="BF26" i="18"/>
  <c r="BH26" i="18"/>
  <c r="BJ26" i="18"/>
  <c r="BL26" i="18"/>
  <c r="BN26" i="18"/>
  <c r="BP26" i="18"/>
  <c r="V45" i="18"/>
  <c r="X45" i="18"/>
  <c r="Z45" i="18"/>
  <c r="AB45" i="18"/>
  <c r="AD45" i="18"/>
  <c r="AN45" i="18"/>
  <c r="AP45" i="18"/>
  <c r="AR45" i="18"/>
  <c r="AT45" i="18"/>
  <c r="AV45" i="18"/>
  <c r="AX45" i="18"/>
  <c r="AZ45" i="18"/>
  <c r="BB45" i="18"/>
  <c r="BD45" i="18"/>
  <c r="BF45" i="18"/>
  <c r="BH45" i="18"/>
  <c r="BJ45" i="18"/>
  <c r="BL45" i="18"/>
  <c r="BN45" i="18"/>
  <c r="BP45" i="18"/>
  <c r="V6" i="18"/>
  <c r="X6" i="18"/>
  <c r="Z6" i="18"/>
  <c r="AB6" i="18"/>
  <c r="AD6" i="18"/>
  <c r="AN6" i="18"/>
  <c r="AP6" i="18"/>
  <c r="AR6" i="18"/>
  <c r="AT6" i="18"/>
  <c r="AV6" i="18"/>
  <c r="AX6" i="18"/>
  <c r="AZ6" i="18"/>
  <c r="BB6" i="18"/>
  <c r="BD6" i="18"/>
  <c r="BF6" i="18"/>
  <c r="BH6" i="18"/>
  <c r="BJ6" i="18"/>
  <c r="BL6" i="18"/>
  <c r="BN6" i="18"/>
  <c r="BP6" i="18"/>
  <c r="V46" i="18"/>
  <c r="X46" i="18"/>
  <c r="Z46" i="18"/>
  <c r="AB46" i="18"/>
  <c r="AD46" i="18"/>
  <c r="AN46" i="18"/>
  <c r="AP46" i="18"/>
  <c r="AR46" i="18"/>
  <c r="AT46" i="18"/>
  <c r="AV46" i="18"/>
  <c r="AX46" i="18"/>
  <c r="AZ46" i="18"/>
  <c r="BB46" i="18"/>
  <c r="BD46" i="18"/>
  <c r="BF46" i="18"/>
  <c r="BH46" i="18"/>
  <c r="BJ46" i="18"/>
  <c r="BL46" i="18"/>
  <c r="BN46" i="18"/>
  <c r="BP46" i="18"/>
  <c r="V47" i="18"/>
  <c r="X47" i="18"/>
  <c r="Z47" i="18"/>
  <c r="AB47" i="18"/>
  <c r="AD47" i="18"/>
  <c r="AN47" i="18"/>
  <c r="AP47" i="18"/>
  <c r="AR47" i="18"/>
  <c r="AT47" i="18"/>
  <c r="AV47" i="18"/>
  <c r="AX47" i="18"/>
  <c r="AZ47" i="18"/>
  <c r="BB47" i="18"/>
  <c r="BD47" i="18"/>
  <c r="BF47" i="18"/>
  <c r="BH47" i="18"/>
  <c r="BJ47" i="18"/>
  <c r="BL47" i="18"/>
  <c r="BN47" i="18"/>
  <c r="BP47" i="18"/>
  <c r="V18" i="18"/>
  <c r="X18" i="18"/>
  <c r="Z18" i="18"/>
  <c r="AB18" i="18"/>
  <c r="AD18" i="18"/>
  <c r="AN18" i="18"/>
  <c r="AP18" i="18"/>
  <c r="AR18" i="18"/>
  <c r="AT18" i="18"/>
  <c r="AV18" i="18"/>
  <c r="AX18" i="18"/>
  <c r="AZ18" i="18"/>
  <c r="BB18" i="18"/>
  <c r="BD18" i="18"/>
  <c r="BF18" i="18"/>
  <c r="BH18" i="18"/>
  <c r="BJ18" i="18"/>
  <c r="BL18" i="18"/>
  <c r="BN18" i="18"/>
  <c r="BP18" i="18"/>
  <c r="V28" i="18"/>
  <c r="X28" i="18"/>
  <c r="Z28" i="18"/>
  <c r="AB28" i="18"/>
  <c r="AD28" i="18"/>
  <c r="AN28" i="18"/>
  <c r="AP28" i="18"/>
  <c r="AR28" i="18"/>
  <c r="AT28" i="18"/>
  <c r="AV28" i="18"/>
  <c r="AX28" i="18"/>
  <c r="AZ28" i="18"/>
  <c r="BB28" i="18"/>
  <c r="BD28" i="18"/>
  <c r="BF28" i="18"/>
  <c r="BH28" i="18"/>
  <c r="BJ28" i="18"/>
  <c r="BL28" i="18"/>
  <c r="BN28" i="18"/>
  <c r="BP28" i="18"/>
  <c r="V27" i="18"/>
  <c r="X27" i="18"/>
  <c r="Z27" i="18"/>
  <c r="AB27" i="18"/>
  <c r="AD27" i="18"/>
  <c r="AN27" i="18"/>
  <c r="AP27" i="18"/>
  <c r="AR27" i="18"/>
  <c r="AT27" i="18"/>
  <c r="AV27" i="18"/>
  <c r="AX27" i="18"/>
  <c r="AZ27" i="18"/>
  <c r="BB27" i="18"/>
  <c r="BD27" i="18"/>
  <c r="BF27" i="18"/>
  <c r="BH27" i="18"/>
  <c r="BJ27" i="18"/>
  <c r="BL27" i="18"/>
  <c r="BN27" i="18"/>
  <c r="BP27" i="18"/>
  <c r="V48" i="18"/>
  <c r="X48" i="18"/>
  <c r="Z48" i="18"/>
  <c r="AB48" i="18"/>
  <c r="AD48" i="18"/>
  <c r="AN48" i="18"/>
  <c r="AP48" i="18"/>
  <c r="AR48" i="18"/>
  <c r="AT48" i="18"/>
  <c r="AV48" i="18"/>
  <c r="AX48" i="18"/>
  <c r="AZ48" i="18"/>
  <c r="BB48" i="18"/>
  <c r="BD48" i="18"/>
  <c r="BF48" i="18"/>
  <c r="BH48" i="18"/>
  <c r="BJ48" i="18"/>
  <c r="BL48" i="18"/>
  <c r="BN48" i="18"/>
  <c r="BP48" i="18"/>
  <c r="V17" i="18"/>
  <c r="X17" i="18"/>
  <c r="Z17" i="18"/>
  <c r="AB17" i="18"/>
  <c r="AD17" i="18"/>
  <c r="AN17" i="18"/>
  <c r="AP17" i="18"/>
  <c r="AR17" i="18"/>
  <c r="AT17" i="18"/>
  <c r="AV17" i="18"/>
  <c r="AX17" i="18"/>
  <c r="AZ17" i="18"/>
  <c r="BB17" i="18"/>
  <c r="BD17" i="18"/>
  <c r="BF17" i="18"/>
  <c r="BH17" i="18"/>
  <c r="BJ17" i="18"/>
  <c r="BL17" i="18"/>
  <c r="BN17" i="18"/>
  <c r="BP17" i="18"/>
  <c r="V49" i="18"/>
  <c r="X49" i="18"/>
  <c r="Z49" i="18"/>
  <c r="AB49" i="18"/>
  <c r="AD49" i="18"/>
  <c r="AN49" i="18"/>
  <c r="AP49" i="18"/>
  <c r="AR49" i="18"/>
  <c r="AT49" i="18"/>
  <c r="AV49" i="18"/>
  <c r="AX49" i="18"/>
  <c r="AZ49" i="18"/>
  <c r="BB49" i="18"/>
  <c r="BD49" i="18"/>
  <c r="BF49" i="18"/>
  <c r="BH49" i="18"/>
  <c r="BJ49" i="18"/>
  <c r="BL49" i="18"/>
  <c r="BN49" i="18"/>
  <c r="BP49" i="18"/>
  <c r="V50" i="18"/>
  <c r="X50" i="18"/>
  <c r="Z50" i="18"/>
  <c r="AB50" i="18"/>
  <c r="AD50" i="18"/>
  <c r="AN50" i="18"/>
  <c r="AP50" i="18"/>
  <c r="AR50" i="18"/>
  <c r="AT50" i="18"/>
  <c r="AV50" i="18"/>
  <c r="AX50" i="18"/>
  <c r="AZ50" i="18"/>
  <c r="BB50" i="18"/>
  <c r="BD50" i="18"/>
  <c r="BF50" i="18"/>
  <c r="BH50" i="18"/>
  <c r="BJ50" i="18"/>
  <c r="BL50" i="18"/>
  <c r="BN50" i="18"/>
  <c r="BP50" i="18"/>
  <c r="V41" i="18"/>
  <c r="X41" i="18"/>
  <c r="Z41" i="18"/>
  <c r="AB41" i="18"/>
  <c r="AD41" i="18"/>
  <c r="AN41" i="18"/>
  <c r="AP41" i="18"/>
  <c r="AR41" i="18"/>
  <c r="AT41" i="18"/>
  <c r="AV41" i="18"/>
  <c r="AX41" i="18"/>
  <c r="AZ41" i="18"/>
  <c r="BB41" i="18"/>
  <c r="BD41" i="18"/>
  <c r="BF41" i="18"/>
  <c r="BH41" i="18"/>
  <c r="BJ41" i="18"/>
  <c r="BL41" i="18"/>
  <c r="BN41" i="18"/>
  <c r="BP41" i="18"/>
  <c r="V51" i="18"/>
  <c r="X51" i="18"/>
  <c r="Z51" i="18"/>
  <c r="AB51" i="18"/>
  <c r="AD51" i="18"/>
  <c r="AN51" i="18"/>
  <c r="AP51" i="18"/>
  <c r="AR51" i="18"/>
  <c r="AT51" i="18"/>
  <c r="AV51" i="18"/>
  <c r="AX51" i="18"/>
  <c r="AZ51" i="18"/>
  <c r="BB51" i="18"/>
  <c r="BD51" i="18"/>
  <c r="BF51" i="18"/>
  <c r="BH51" i="18"/>
  <c r="BJ51" i="18"/>
  <c r="BL51" i="18"/>
  <c r="BN51" i="18"/>
  <c r="BP51" i="18"/>
  <c r="V19" i="18"/>
  <c r="X19" i="18"/>
  <c r="Z19" i="18"/>
  <c r="AB19" i="18"/>
  <c r="AD19" i="18"/>
  <c r="AN19" i="18"/>
  <c r="AP19" i="18"/>
  <c r="AR19" i="18"/>
  <c r="AT19" i="18"/>
  <c r="AV19" i="18"/>
  <c r="AX19" i="18"/>
  <c r="AZ19" i="18"/>
  <c r="BB19" i="18"/>
  <c r="BD19" i="18"/>
  <c r="BF19" i="18"/>
  <c r="BH19" i="18"/>
  <c r="BJ19" i="18"/>
  <c r="BL19" i="18"/>
  <c r="BN19" i="18"/>
  <c r="BP19" i="18"/>
  <c r="V31" i="18"/>
  <c r="X31" i="18"/>
  <c r="Z31" i="18"/>
  <c r="AB31" i="18"/>
  <c r="AD31" i="18"/>
  <c r="AN31" i="18"/>
  <c r="AP31" i="18"/>
  <c r="AR31" i="18"/>
  <c r="AT31" i="18"/>
  <c r="AV31" i="18"/>
  <c r="AX31" i="18"/>
  <c r="AZ31" i="18"/>
  <c r="BB31" i="18"/>
  <c r="BD31" i="18"/>
  <c r="BF31" i="18"/>
  <c r="BH31" i="18"/>
  <c r="BJ31" i="18"/>
  <c r="BL31" i="18"/>
  <c r="BN31" i="18"/>
  <c r="BP31" i="18"/>
  <c r="V24" i="18"/>
  <c r="X24" i="18"/>
  <c r="Z24" i="18"/>
  <c r="AB24" i="18"/>
  <c r="AD24" i="18"/>
  <c r="AN24" i="18"/>
  <c r="AP24" i="18"/>
  <c r="AR24" i="18"/>
  <c r="AT24" i="18"/>
  <c r="AV24" i="18"/>
  <c r="AX24" i="18"/>
  <c r="AZ24" i="18"/>
  <c r="BB24" i="18"/>
  <c r="BD24" i="18"/>
  <c r="BF24" i="18"/>
  <c r="BH24" i="18"/>
  <c r="BJ24" i="18"/>
  <c r="BL24" i="18"/>
  <c r="BN24" i="18"/>
  <c r="BP24" i="18"/>
  <c r="V29" i="18"/>
  <c r="X29" i="18"/>
  <c r="Z29" i="18"/>
  <c r="AB29" i="18"/>
  <c r="AD29" i="18"/>
  <c r="AN29" i="18"/>
  <c r="AP29" i="18"/>
  <c r="AR29" i="18"/>
  <c r="AT29" i="18"/>
  <c r="AV29" i="18"/>
  <c r="AX29" i="18"/>
  <c r="AZ29" i="18"/>
  <c r="BB29" i="18"/>
  <c r="BD29" i="18"/>
  <c r="BF29" i="18"/>
  <c r="BH29" i="18"/>
  <c r="BJ29" i="18"/>
  <c r="BL29" i="18"/>
  <c r="BN29" i="18"/>
  <c r="BP29" i="18"/>
  <c r="V12" i="18"/>
  <c r="X12" i="18"/>
  <c r="Z12" i="18"/>
  <c r="AB12" i="18"/>
  <c r="AD12" i="18"/>
  <c r="AN12" i="18"/>
  <c r="AP12" i="18"/>
  <c r="AR12" i="18"/>
  <c r="AT12" i="18"/>
  <c r="AV12" i="18"/>
  <c r="AX12" i="18"/>
  <c r="AZ12" i="18"/>
  <c r="BB12" i="18"/>
  <c r="BD12" i="18"/>
  <c r="BF12" i="18"/>
  <c r="BH12" i="18"/>
  <c r="BJ12" i="18"/>
  <c r="BL12" i="18"/>
  <c r="BN12" i="18"/>
  <c r="BP12" i="18"/>
  <c r="V38" i="18"/>
  <c r="X38" i="18"/>
  <c r="Z38" i="18"/>
  <c r="AB38" i="18"/>
  <c r="AD38" i="18"/>
  <c r="AN38" i="18"/>
  <c r="AP38" i="18"/>
  <c r="AR38" i="18"/>
  <c r="AT38" i="18"/>
  <c r="AV38" i="18"/>
  <c r="AX38" i="18"/>
  <c r="AZ38" i="18"/>
  <c r="BB38" i="18"/>
  <c r="BD38" i="18"/>
  <c r="BF38" i="18"/>
  <c r="BH38" i="18"/>
  <c r="BJ38" i="18"/>
  <c r="BL38" i="18"/>
  <c r="BN38" i="18"/>
  <c r="BP38" i="18"/>
  <c r="V52" i="18"/>
  <c r="X52" i="18"/>
  <c r="Z52" i="18"/>
  <c r="AB52" i="18"/>
  <c r="AD52" i="18"/>
  <c r="AN52" i="18"/>
  <c r="AP52" i="18"/>
  <c r="AR52" i="18"/>
  <c r="AT52" i="18"/>
  <c r="AV52" i="18"/>
  <c r="AX52" i="18"/>
  <c r="AZ52" i="18"/>
  <c r="BB52" i="18"/>
  <c r="BD52" i="18"/>
  <c r="BF52" i="18"/>
  <c r="BH52" i="18"/>
  <c r="BJ52" i="18"/>
  <c r="BL52" i="18"/>
  <c r="BN52" i="18"/>
  <c r="BP52" i="18"/>
  <c r="V53" i="18"/>
  <c r="W53" i="18"/>
  <c r="X53" i="18"/>
  <c r="Y53" i="18"/>
  <c r="Z53" i="18"/>
  <c r="AA53" i="18"/>
  <c r="AB53" i="18"/>
  <c r="AC53" i="18"/>
  <c r="AD53" i="18"/>
  <c r="AE53" i="18"/>
  <c r="AN53" i="18"/>
  <c r="AO53" i="18"/>
  <c r="AP53" i="18"/>
  <c r="AQ53" i="18"/>
  <c r="AR53" i="18"/>
  <c r="AS53" i="18"/>
  <c r="AT53" i="18"/>
  <c r="AU53" i="18"/>
  <c r="AV53" i="18"/>
  <c r="AW53" i="18"/>
  <c r="AX53" i="18"/>
  <c r="AY53" i="18"/>
  <c r="AZ53" i="18"/>
  <c r="BA53" i="18"/>
  <c r="BB53" i="18"/>
  <c r="BC53" i="18"/>
  <c r="BD53" i="18"/>
  <c r="BE53" i="18"/>
  <c r="BF53" i="18"/>
  <c r="BG53" i="18"/>
  <c r="BH53" i="18"/>
  <c r="BI53" i="18"/>
  <c r="BJ53" i="18"/>
  <c r="BK53" i="18"/>
  <c r="BL53" i="18"/>
  <c r="BM53" i="18"/>
  <c r="BN53" i="18"/>
  <c r="BP53" i="18"/>
  <c r="V8" i="18"/>
  <c r="X8" i="18"/>
  <c r="Z8" i="18"/>
  <c r="AB8" i="18"/>
  <c r="AD8" i="18"/>
  <c r="AN8" i="18"/>
  <c r="AP8" i="18"/>
  <c r="AR8" i="18"/>
  <c r="AT8" i="18"/>
  <c r="AV8" i="18"/>
  <c r="AX8" i="18"/>
  <c r="AZ8" i="18"/>
  <c r="BB8" i="18"/>
  <c r="BD8" i="18"/>
  <c r="BF8" i="18"/>
  <c r="BH8" i="18"/>
  <c r="BJ8" i="18"/>
  <c r="BL8" i="18"/>
  <c r="BN8" i="18"/>
  <c r="BP8" i="18"/>
  <c r="V16" i="18"/>
  <c r="X16" i="18"/>
  <c r="Z16" i="18"/>
  <c r="AB16" i="18"/>
  <c r="AD16" i="18"/>
  <c r="AN16" i="18"/>
  <c r="AP16" i="18"/>
  <c r="AR16" i="18"/>
  <c r="AT16" i="18"/>
  <c r="AV16" i="18"/>
  <c r="AX16" i="18"/>
  <c r="AZ16" i="18"/>
  <c r="BB16" i="18"/>
  <c r="BD16" i="18"/>
  <c r="BF16" i="18"/>
  <c r="BH16" i="18"/>
  <c r="BJ16" i="18"/>
  <c r="BL16" i="18"/>
  <c r="BN16" i="18"/>
  <c r="BP16" i="18"/>
  <c r="V21" i="18"/>
  <c r="X21" i="18"/>
  <c r="Z21" i="18"/>
  <c r="AB21" i="18"/>
  <c r="AD21" i="18"/>
  <c r="AN21" i="18"/>
  <c r="AP21" i="18"/>
  <c r="AR21" i="18"/>
  <c r="AT21" i="18"/>
  <c r="AV21" i="18"/>
  <c r="AX21" i="18"/>
  <c r="AZ21" i="18"/>
  <c r="BB21" i="18"/>
  <c r="BD21" i="18"/>
  <c r="BF21" i="18"/>
  <c r="BH21" i="18"/>
  <c r="BJ21" i="18"/>
  <c r="BL21" i="18"/>
  <c r="BN21" i="18"/>
  <c r="BP21" i="18"/>
  <c r="V32" i="18"/>
  <c r="X32" i="18"/>
  <c r="Z32" i="18"/>
  <c r="AB32" i="18"/>
  <c r="AD32" i="18"/>
  <c r="AN32" i="18"/>
  <c r="AP32" i="18"/>
  <c r="AR32" i="18"/>
  <c r="AT32" i="18"/>
  <c r="AV32" i="18"/>
  <c r="AX32" i="18"/>
  <c r="AZ32" i="18"/>
  <c r="BB32" i="18"/>
  <c r="BD32" i="18"/>
  <c r="BF32" i="18"/>
  <c r="BH32" i="18"/>
  <c r="BJ32" i="18"/>
  <c r="BL32" i="18"/>
  <c r="BN32" i="18"/>
  <c r="BP32" i="18"/>
  <c r="V37" i="18"/>
  <c r="X37" i="18"/>
  <c r="Z37" i="18"/>
  <c r="AB37" i="18"/>
  <c r="AD37" i="18"/>
  <c r="AN37" i="18"/>
  <c r="AP37" i="18"/>
  <c r="AR37" i="18"/>
  <c r="AT37" i="18"/>
  <c r="AV37" i="18"/>
  <c r="AX37" i="18"/>
  <c r="AZ37" i="18"/>
  <c r="BB37" i="18"/>
  <c r="BD37" i="18"/>
  <c r="BF37" i="18"/>
  <c r="BH37" i="18"/>
  <c r="BJ37" i="18"/>
  <c r="BL37" i="18"/>
  <c r="BN37" i="18"/>
  <c r="BP37" i="18"/>
  <c r="V14" i="18"/>
  <c r="X14" i="18"/>
  <c r="Z14" i="18"/>
  <c r="AB14" i="18"/>
  <c r="AD14" i="18"/>
  <c r="AN14" i="18"/>
  <c r="AP14" i="18"/>
  <c r="AR14" i="18"/>
  <c r="AT14" i="18"/>
  <c r="AV14" i="18"/>
  <c r="AX14" i="18"/>
  <c r="AZ14" i="18"/>
  <c r="BB14" i="18"/>
  <c r="BD14" i="18"/>
  <c r="BF14" i="18"/>
  <c r="BH14" i="18"/>
  <c r="BJ14" i="18"/>
  <c r="BL14" i="18"/>
  <c r="BN14" i="18"/>
  <c r="BP14" i="18"/>
  <c r="V54" i="18"/>
  <c r="X54" i="18"/>
  <c r="Z54" i="18"/>
  <c r="AB54" i="18"/>
  <c r="AD54" i="18"/>
  <c r="AN54" i="18"/>
  <c r="AP54" i="18"/>
  <c r="AR54" i="18"/>
  <c r="AT54" i="18"/>
  <c r="AV54" i="18"/>
  <c r="AX54" i="18"/>
  <c r="AZ54" i="18"/>
  <c r="BB54" i="18"/>
  <c r="BD54" i="18"/>
  <c r="BF54" i="18"/>
  <c r="BH54" i="18"/>
  <c r="BJ54" i="18"/>
  <c r="BL54" i="18"/>
  <c r="BN54" i="18"/>
  <c r="BP54" i="18"/>
  <c r="V55" i="18"/>
  <c r="X55" i="18"/>
  <c r="Z55" i="18"/>
  <c r="AB55" i="18"/>
  <c r="AD55" i="18"/>
  <c r="AN55" i="18"/>
  <c r="AP55" i="18"/>
  <c r="AR55" i="18"/>
  <c r="AT55" i="18"/>
  <c r="AV55" i="18"/>
  <c r="AX55" i="18"/>
  <c r="AZ55" i="18"/>
  <c r="BB55" i="18"/>
  <c r="BD55" i="18"/>
  <c r="BF55" i="18"/>
  <c r="BH55" i="18"/>
  <c r="BJ55" i="18"/>
  <c r="BL55" i="18"/>
  <c r="BN55" i="18"/>
  <c r="BP55" i="18"/>
  <c r="V23" i="18"/>
  <c r="X23" i="18"/>
  <c r="Z23" i="18"/>
  <c r="AB23" i="18"/>
  <c r="AD23" i="18"/>
  <c r="AN23" i="18"/>
  <c r="AP23" i="18"/>
  <c r="AR23" i="18"/>
  <c r="AT23" i="18"/>
  <c r="AV23" i="18"/>
  <c r="AX23" i="18"/>
  <c r="AZ23" i="18"/>
  <c r="BB23" i="18"/>
  <c r="BD23" i="18"/>
  <c r="BF23" i="18"/>
  <c r="BH23" i="18"/>
  <c r="BJ23" i="18"/>
  <c r="BL23" i="18"/>
  <c r="BN23" i="18"/>
  <c r="BP23" i="18"/>
  <c r="V34" i="18"/>
  <c r="X34" i="18"/>
  <c r="Z34" i="18"/>
  <c r="AB34" i="18"/>
  <c r="AD34" i="18"/>
  <c r="AN34" i="18"/>
  <c r="AP34" i="18"/>
  <c r="AR34" i="18"/>
  <c r="AT34" i="18"/>
  <c r="AV34" i="18"/>
  <c r="AX34" i="18"/>
  <c r="AZ34" i="18"/>
  <c r="BB34" i="18"/>
  <c r="BD34" i="18"/>
  <c r="BF34" i="18"/>
  <c r="BH34" i="18"/>
  <c r="BJ34" i="18"/>
  <c r="BL34" i="18"/>
  <c r="BN34" i="18"/>
  <c r="BP34" i="18"/>
  <c r="V33" i="18"/>
  <c r="X33" i="18"/>
  <c r="Z33" i="18"/>
  <c r="AB33" i="18"/>
  <c r="AD33" i="18"/>
  <c r="AN33" i="18"/>
  <c r="AP33" i="18"/>
  <c r="AR33" i="18"/>
  <c r="AT33" i="18"/>
  <c r="AV33" i="18"/>
  <c r="AX33" i="18"/>
  <c r="AZ33" i="18"/>
  <c r="BB33" i="18"/>
  <c r="BD33" i="18"/>
  <c r="BF33" i="18"/>
  <c r="BH33" i="18"/>
  <c r="BJ33" i="18"/>
  <c r="BL33" i="18"/>
  <c r="BN33" i="18"/>
  <c r="BP33" i="18"/>
  <c r="V15" i="18"/>
  <c r="X15" i="18"/>
  <c r="Z15" i="18"/>
  <c r="AB15" i="18"/>
  <c r="AD15" i="18"/>
  <c r="AN15" i="18"/>
  <c r="AP15" i="18"/>
  <c r="AR15" i="18"/>
  <c r="AT15" i="18"/>
  <c r="AV15" i="18"/>
  <c r="AX15" i="18"/>
  <c r="AZ15" i="18"/>
  <c r="BB15" i="18"/>
  <c r="BD15" i="18"/>
  <c r="BF15" i="18"/>
  <c r="BH15" i="18"/>
  <c r="BJ15" i="18"/>
  <c r="BL15" i="18"/>
  <c r="BN15" i="18"/>
  <c r="BP15" i="18"/>
  <c r="V7" i="18"/>
  <c r="X7" i="18"/>
  <c r="Z7" i="18"/>
  <c r="AB7" i="18"/>
  <c r="AD7" i="18"/>
  <c r="AN7" i="18"/>
  <c r="AP7" i="18"/>
  <c r="AR7" i="18"/>
  <c r="AT7" i="18"/>
  <c r="AV7" i="18"/>
  <c r="AX7" i="18"/>
  <c r="AZ7" i="18"/>
  <c r="BB7" i="18"/>
  <c r="BD7" i="18"/>
  <c r="BF7" i="18"/>
  <c r="BH7" i="18"/>
  <c r="BJ7" i="18"/>
  <c r="BL7" i="18"/>
  <c r="BN7" i="18"/>
  <c r="BP7" i="18"/>
  <c r="V13" i="18"/>
  <c r="X13" i="18"/>
  <c r="Z13" i="18"/>
  <c r="AB13" i="18"/>
  <c r="AD13" i="18"/>
  <c r="AN13" i="18"/>
  <c r="AP13" i="18"/>
  <c r="AR13" i="18"/>
  <c r="AT13" i="18"/>
  <c r="AV13" i="18"/>
  <c r="AX13" i="18"/>
  <c r="AZ13" i="18"/>
  <c r="BB13" i="18"/>
  <c r="BD13" i="18"/>
  <c r="BF13" i="18"/>
  <c r="BH13" i="18"/>
  <c r="BJ13" i="18"/>
  <c r="BL13" i="18"/>
  <c r="BN13" i="18"/>
  <c r="BP13" i="18"/>
  <c r="V43" i="18"/>
  <c r="X43" i="18"/>
  <c r="Z43" i="18"/>
  <c r="AB43" i="18"/>
  <c r="AD43" i="18"/>
  <c r="AN43" i="18"/>
  <c r="AP43" i="18"/>
  <c r="AR43" i="18"/>
  <c r="AT43" i="18"/>
  <c r="AV43" i="18"/>
  <c r="AX43" i="18"/>
  <c r="AZ43" i="18"/>
  <c r="BB43" i="18"/>
  <c r="BD43" i="18"/>
  <c r="BF43" i="18"/>
  <c r="BH43" i="18"/>
  <c r="BJ43" i="18"/>
  <c r="BL43" i="18"/>
  <c r="BN43" i="18"/>
  <c r="BP43" i="18"/>
  <c r="V25" i="18"/>
  <c r="X25" i="18"/>
  <c r="Z25" i="18"/>
  <c r="AB25" i="18"/>
  <c r="AD25" i="18"/>
  <c r="AN25" i="18"/>
  <c r="AP25" i="18"/>
  <c r="AR25" i="18"/>
  <c r="AT25" i="18"/>
  <c r="AV25" i="18"/>
  <c r="AX25" i="18"/>
  <c r="AZ25" i="18"/>
  <c r="BB25" i="18"/>
  <c r="BD25" i="18"/>
  <c r="BF25" i="18"/>
  <c r="BH25" i="18"/>
  <c r="BJ25" i="18"/>
  <c r="BL25" i="18"/>
  <c r="BN25" i="18"/>
  <c r="BP25" i="18"/>
  <c r="V56" i="18"/>
  <c r="X56" i="18"/>
  <c r="Z56" i="18"/>
  <c r="AB56" i="18"/>
  <c r="AD56" i="18"/>
  <c r="AN56" i="18"/>
  <c r="AP56" i="18"/>
  <c r="AR56" i="18"/>
  <c r="AT56" i="18"/>
  <c r="AV56" i="18"/>
  <c r="AX56" i="18"/>
  <c r="AZ56" i="18"/>
  <c r="BB56" i="18"/>
  <c r="BD56" i="18"/>
  <c r="BF56" i="18"/>
  <c r="BH56" i="18"/>
  <c r="BJ56" i="18"/>
  <c r="BL56" i="18"/>
  <c r="BN56" i="18"/>
  <c r="BP56" i="18"/>
  <c r="V20" i="18"/>
  <c r="X20" i="18"/>
  <c r="Z20" i="18"/>
  <c r="AB20" i="18"/>
  <c r="AD20" i="18"/>
  <c r="AN20" i="18"/>
  <c r="AP20" i="18"/>
  <c r="AR20" i="18"/>
  <c r="AT20" i="18"/>
  <c r="AV20" i="18"/>
  <c r="AX20" i="18"/>
  <c r="AZ20" i="18"/>
  <c r="BB20" i="18"/>
  <c r="BD20" i="18"/>
  <c r="BF20" i="18"/>
  <c r="BH20" i="18"/>
  <c r="BJ20" i="18"/>
  <c r="BL20" i="18"/>
  <c r="BN20" i="18"/>
  <c r="BP20" i="18"/>
  <c r="V40" i="18"/>
  <c r="X40" i="18"/>
  <c r="Z40" i="18"/>
  <c r="AB40" i="18"/>
  <c r="AD40" i="18"/>
  <c r="AN40" i="18"/>
  <c r="AP40" i="18"/>
  <c r="AR40" i="18"/>
  <c r="AT40" i="18"/>
  <c r="AV40" i="18"/>
  <c r="AX40" i="18"/>
  <c r="AZ40" i="18"/>
  <c r="BB40" i="18"/>
  <c r="BD40" i="18"/>
  <c r="BF40" i="18"/>
  <c r="BH40" i="18"/>
  <c r="BJ40" i="18"/>
  <c r="BL40" i="18"/>
  <c r="BN40" i="18"/>
  <c r="BP40" i="18"/>
  <c r="V9" i="18"/>
  <c r="X9" i="18"/>
  <c r="Z9" i="18"/>
  <c r="AB9" i="18"/>
  <c r="AD9" i="18"/>
  <c r="AN9" i="18"/>
  <c r="AP9" i="18"/>
  <c r="AR9" i="18"/>
  <c r="AT9" i="18"/>
  <c r="AV9" i="18"/>
  <c r="AX9" i="18"/>
  <c r="AZ9" i="18"/>
  <c r="BB9" i="18"/>
  <c r="BD9" i="18"/>
  <c r="BF9" i="18"/>
  <c r="BH9" i="18"/>
  <c r="BJ9" i="18"/>
  <c r="BL9" i="18"/>
  <c r="BN9" i="18"/>
  <c r="BP9" i="18"/>
  <c r="V39" i="18"/>
  <c r="X39" i="18"/>
  <c r="Z39" i="18"/>
  <c r="AB39" i="18"/>
  <c r="AD39" i="18"/>
  <c r="AN39" i="18"/>
  <c r="AP39" i="18"/>
  <c r="AR39" i="18"/>
  <c r="AT39" i="18"/>
  <c r="AV39" i="18"/>
  <c r="AX39" i="18"/>
  <c r="AZ39" i="18"/>
  <c r="BB39" i="18"/>
  <c r="BD39" i="18"/>
  <c r="BF39" i="18"/>
  <c r="BH39" i="18"/>
  <c r="BJ39" i="18"/>
  <c r="BL39" i="18"/>
  <c r="BN39" i="18"/>
  <c r="BP39" i="18"/>
  <c r="V57" i="18"/>
  <c r="X57" i="18"/>
  <c r="Z57" i="18"/>
  <c r="AB57" i="18"/>
  <c r="AD57" i="18"/>
  <c r="AN57" i="18"/>
  <c r="AP57" i="18"/>
  <c r="AR57" i="18"/>
  <c r="AT57" i="18"/>
  <c r="AV57" i="18"/>
  <c r="AX57" i="18"/>
  <c r="AZ57" i="18"/>
  <c r="BB57" i="18"/>
  <c r="BD57" i="18"/>
  <c r="BF57" i="18"/>
  <c r="BH57" i="18"/>
  <c r="BJ57" i="18"/>
  <c r="BL57" i="18"/>
  <c r="BN57" i="18"/>
  <c r="BP57" i="18"/>
  <c r="V10" i="18"/>
  <c r="X10" i="18"/>
  <c r="Z10" i="18"/>
  <c r="AB10" i="18"/>
  <c r="AD10" i="18"/>
  <c r="AN10" i="18"/>
  <c r="AP10" i="18"/>
  <c r="AR10" i="18"/>
  <c r="AT10" i="18"/>
  <c r="AV10" i="18"/>
  <c r="AX10" i="18"/>
  <c r="AZ10" i="18"/>
  <c r="BB10" i="18"/>
  <c r="BD10" i="18"/>
  <c r="BF10" i="18"/>
  <c r="BH10" i="18"/>
  <c r="BJ10" i="18"/>
  <c r="BL10" i="18"/>
  <c r="BN10" i="18"/>
  <c r="BP10" i="18"/>
  <c r="V36" i="18"/>
  <c r="X36" i="18"/>
  <c r="Z36" i="18"/>
  <c r="AB36" i="18"/>
  <c r="AD36" i="18"/>
  <c r="AN36" i="18"/>
  <c r="AP36" i="18"/>
  <c r="AR36" i="18"/>
  <c r="AT36" i="18"/>
  <c r="AV36" i="18"/>
  <c r="AX36" i="18"/>
  <c r="AZ36" i="18"/>
  <c r="BB36" i="18"/>
  <c r="BD36" i="18"/>
  <c r="BF36" i="18"/>
  <c r="BH36" i="18"/>
  <c r="BJ36" i="18"/>
  <c r="BL36" i="18"/>
  <c r="BN36" i="18"/>
  <c r="BP36" i="18"/>
  <c r="V58" i="18"/>
  <c r="X58" i="18"/>
  <c r="Z58" i="18"/>
  <c r="AB58" i="18"/>
  <c r="AD58" i="18"/>
  <c r="AN58" i="18"/>
  <c r="AP58" i="18"/>
  <c r="AR58" i="18"/>
  <c r="AT58" i="18"/>
  <c r="AV58" i="18"/>
  <c r="AX58" i="18"/>
  <c r="AZ58" i="18"/>
  <c r="BB58" i="18"/>
  <c r="BD58" i="18"/>
  <c r="BF58" i="18"/>
  <c r="BH58" i="18"/>
  <c r="BJ58" i="18"/>
  <c r="BL58" i="18"/>
  <c r="BN58" i="18"/>
  <c r="BP58" i="18"/>
  <c r="V59" i="18"/>
  <c r="X59" i="18"/>
  <c r="Z59" i="18"/>
  <c r="AB59" i="18"/>
  <c r="AD59" i="18"/>
  <c r="AN59" i="18"/>
  <c r="AP59" i="18"/>
  <c r="AR59" i="18"/>
  <c r="AT59" i="18"/>
  <c r="AV59" i="18"/>
  <c r="AX59" i="18"/>
  <c r="AZ59" i="18"/>
  <c r="BB59" i="18"/>
  <c r="BD59" i="18"/>
  <c r="BF59" i="18"/>
  <c r="BH59" i="18"/>
  <c r="BJ59" i="18"/>
  <c r="BL59" i="18"/>
  <c r="BN59" i="18"/>
  <c r="BP59" i="18"/>
  <c r="V4" i="18"/>
  <c r="X4" i="18"/>
  <c r="Z4" i="18"/>
  <c r="AB4" i="18"/>
  <c r="AD4" i="18"/>
  <c r="AN4" i="18"/>
  <c r="AP4" i="18"/>
  <c r="AR4" i="18"/>
  <c r="AT4" i="18"/>
  <c r="AV4" i="18"/>
  <c r="AX4" i="18"/>
  <c r="AZ4" i="18"/>
  <c r="BB4" i="18"/>
  <c r="BD4" i="18"/>
  <c r="BF4" i="18"/>
  <c r="BH4" i="18"/>
  <c r="BJ4" i="18"/>
  <c r="BL4" i="18"/>
  <c r="BN4" i="18"/>
  <c r="BP4" i="18"/>
  <c r="V5" i="18"/>
  <c r="X5" i="18"/>
  <c r="Z5" i="18"/>
  <c r="AB5" i="18"/>
  <c r="AD5" i="18"/>
  <c r="AN5" i="18"/>
  <c r="AP5" i="18"/>
  <c r="AR5" i="18"/>
  <c r="AT5" i="18"/>
  <c r="AV5" i="18"/>
  <c r="AX5" i="18"/>
  <c r="AZ5" i="18"/>
  <c r="BB5" i="18"/>
  <c r="BD5" i="18"/>
  <c r="BF5" i="18"/>
  <c r="BH5" i="18"/>
  <c r="BJ5" i="18"/>
  <c r="BL5" i="18"/>
  <c r="BN5" i="18"/>
  <c r="BP5" i="18"/>
  <c r="V30" i="18"/>
  <c r="X30" i="18"/>
  <c r="Z30" i="18"/>
  <c r="AB30" i="18"/>
  <c r="AD30" i="18"/>
  <c r="AN30" i="18"/>
  <c r="AP30" i="18"/>
  <c r="AR30" i="18"/>
  <c r="AT30" i="18"/>
  <c r="AV30" i="18"/>
  <c r="AX30" i="18"/>
  <c r="AZ30" i="18"/>
  <c r="BB30" i="18"/>
  <c r="BD30" i="18"/>
  <c r="BF30" i="18"/>
  <c r="BH30" i="18"/>
  <c r="BJ30" i="18"/>
  <c r="BL30" i="18"/>
  <c r="BN30" i="18"/>
  <c r="BP30" i="18"/>
  <c r="V35" i="18"/>
  <c r="X35" i="18"/>
  <c r="Z35" i="18"/>
  <c r="AB35" i="18"/>
  <c r="AD35" i="18"/>
  <c r="AN35" i="18"/>
  <c r="AP35" i="18"/>
  <c r="AR35" i="18"/>
  <c r="AT35" i="18"/>
  <c r="AV35" i="18"/>
  <c r="AX35" i="18"/>
  <c r="AZ35" i="18"/>
  <c r="BB35" i="18"/>
  <c r="BD35" i="18"/>
  <c r="BF35" i="18"/>
  <c r="BH35" i="18"/>
  <c r="BJ35" i="18"/>
  <c r="BL35" i="18"/>
  <c r="BN35" i="18"/>
  <c r="BP35" i="18"/>
  <c r="L22" i="18"/>
  <c r="N22" i="18"/>
  <c r="P22" i="18"/>
  <c r="R22" i="18"/>
  <c r="V22" i="18"/>
  <c r="X22" i="18"/>
  <c r="Z22" i="18"/>
  <c r="AB22" i="18"/>
  <c r="AD22" i="18"/>
  <c r="AF22" i="18"/>
  <c r="AH22" i="18"/>
  <c r="AJ22" i="18"/>
  <c r="AL22" i="18"/>
  <c r="AN22" i="18"/>
  <c r="AP22" i="18"/>
  <c r="AR22" i="18"/>
  <c r="AT22" i="18"/>
  <c r="AV22" i="18"/>
  <c r="AX22" i="18"/>
  <c r="AZ22" i="18"/>
  <c r="BB22" i="18"/>
  <c r="BD22" i="18"/>
  <c r="BF22" i="18"/>
  <c r="BH22" i="18"/>
  <c r="BJ22" i="18"/>
  <c r="BL22" i="18"/>
  <c r="BN22" i="18"/>
  <c r="BP22" i="18"/>
  <c r="O325" i="2"/>
  <c r="O326" i="2"/>
  <c r="O327" i="2"/>
  <c r="O328" i="2"/>
  <c r="O329" i="2"/>
  <c r="O330" i="2"/>
  <c r="O331" i="2"/>
  <c r="S219" i="2"/>
  <c r="S19" i="21" s="1"/>
  <c r="N20" i="23"/>
  <c r="S59" i="2"/>
  <c r="S35" i="18" s="1"/>
  <c r="S280" i="2"/>
  <c r="G7" i="19" l="1"/>
  <c r="N242" i="25"/>
  <c r="Q242" i="25" s="1"/>
  <c r="N376" i="25"/>
  <c r="Q376" i="25" s="1"/>
  <c r="N240" i="25"/>
  <c r="Q240" i="25" s="1"/>
  <c r="N243" i="25"/>
  <c r="Q243" i="25" s="1"/>
  <c r="N370" i="25"/>
  <c r="Q370" i="25" s="1"/>
  <c r="G62" i="19"/>
  <c r="G63" i="19"/>
  <c r="N378" i="25"/>
  <c r="Q378" i="25" s="1"/>
  <c r="G31" i="20"/>
  <c r="G63" i="20"/>
  <c r="A23" i="24"/>
  <c r="B23" i="24"/>
  <c r="C23" i="24"/>
  <c r="D23" i="24"/>
  <c r="A24" i="24"/>
  <c r="B24" i="24"/>
  <c r="C24" i="24"/>
  <c r="D24" i="24"/>
  <c r="A25" i="24"/>
  <c r="B25" i="24"/>
  <c r="C25" i="24"/>
  <c r="D25" i="24"/>
  <c r="A26" i="24"/>
  <c r="B26" i="24"/>
  <c r="C26" i="24"/>
  <c r="D26" i="24"/>
  <c r="A27" i="24"/>
  <c r="B27" i="24"/>
  <c r="C27" i="24"/>
  <c r="D27" i="24"/>
  <c r="A11" i="24"/>
  <c r="B11" i="24"/>
  <c r="C11" i="24"/>
  <c r="D11" i="24"/>
  <c r="A28" i="24"/>
  <c r="B28" i="24"/>
  <c r="C28" i="24"/>
  <c r="D28" i="24"/>
  <c r="A29" i="24"/>
  <c r="B29" i="24"/>
  <c r="C29" i="24"/>
  <c r="D29" i="24"/>
  <c r="A13" i="24"/>
  <c r="B13" i="24"/>
  <c r="C13" i="24"/>
  <c r="D13" i="24"/>
  <c r="A30" i="24"/>
  <c r="B30" i="24"/>
  <c r="C30" i="24"/>
  <c r="D30" i="24"/>
  <c r="A31" i="24"/>
  <c r="B31" i="24"/>
  <c r="C31" i="24"/>
  <c r="D31" i="24"/>
  <c r="A32" i="24"/>
  <c r="B32" i="24"/>
  <c r="C32" i="24"/>
  <c r="D32" i="24"/>
  <c r="A33" i="24"/>
  <c r="B33" i="24"/>
  <c r="C33" i="24"/>
  <c r="D33" i="24"/>
  <c r="A34" i="24"/>
  <c r="B34" i="24"/>
  <c r="C34" i="24"/>
  <c r="D34" i="24"/>
  <c r="A14" i="24"/>
  <c r="B14" i="24"/>
  <c r="C14" i="24"/>
  <c r="D14" i="24"/>
  <c r="A35" i="24"/>
  <c r="B35" i="24"/>
  <c r="C35" i="24"/>
  <c r="D35" i="24"/>
  <c r="A12" i="24"/>
  <c r="B12" i="24"/>
  <c r="C12" i="24"/>
  <c r="D12" i="24"/>
  <c r="A36" i="24"/>
  <c r="B36" i="24"/>
  <c r="C36" i="24"/>
  <c r="D36" i="24"/>
  <c r="A37" i="24"/>
  <c r="B37" i="24"/>
  <c r="C37" i="24"/>
  <c r="D37" i="24"/>
  <c r="A38" i="24"/>
  <c r="B38" i="24"/>
  <c r="C38" i="24"/>
  <c r="D38" i="24"/>
  <c r="A39" i="24"/>
  <c r="B39" i="24"/>
  <c r="C39" i="24"/>
  <c r="D39" i="24"/>
  <c r="A40" i="24"/>
  <c r="B40" i="24"/>
  <c r="C40" i="24"/>
  <c r="D40" i="24"/>
  <c r="A7" i="24"/>
  <c r="B7" i="24"/>
  <c r="C7" i="24"/>
  <c r="D7" i="24"/>
  <c r="A41" i="24"/>
  <c r="B41" i="24"/>
  <c r="C41" i="24"/>
  <c r="D41" i="24"/>
  <c r="A42" i="24"/>
  <c r="B42" i="24"/>
  <c r="C42" i="24"/>
  <c r="D42" i="24"/>
  <c r="A43" i="24"/>
  <c r="B43" i="24"/>
  <c r="C43" i="24"/>
  <c r="D43" i="24"/>
  <c r="A18" i="24"/>
  <c r="B18" i="24"/>
  <c r="C18" i="24"/>
  <c r="D18" i="24"/>
  <c r="A44" i="24"/>
  <c r="B44" i="24"/>
  <c r="C44" i="24"/>
  <c r="D44" i="24"/>
  <c r="A20" i="24"/>
  <c r="B20" i="24"/>
  <c r="C20" i="24"/>
  <c r="D20" i="24"/>
  <c r="A45" i="24"/>
  <c r="B45" i="24"/>
  <c r="C45" i="24"/>
  <c r="D45" i="24"/>
  <c r="A46" i="24"/>
  <c r="B46" i="24"/>
  <c r="C46" i="24"/>
  <c r="D46" i="24"/>
  <c r="A47" i="24"/>
  <c r="B47" i="24"/>
  <c r="C47" i="24"/>
  <c r="D47" i="24"/>
  <c r="A48" i="24"/>
  <c r="B48" i="24"/>
  <c r="C48" i="24"/>
  <c r="D48" i="24"/>
  <c r="A3" i="24"/>
  <c r="H458" i="25" s="1"/>
  <c r="O458" i="25" s="1"/>
  <c r="B3" i="24"/>
  <c r="C3" i="24"/>
  <c r="D3" i="24"/>
  <c r="A9" i="24"/>
  <c r="B9" i="24"/>
  <c r="C9" i="24"/>
  <c r="D9" i="24"/>
  <c r="A49" i="24"/>
  <c r="B49" i="24"/>
  <c r="C49" i="24"/>
  <c r="D49" i="24"/>
  <c r="A50" i="24"/>
  <c r="B50" i="24"/>
  <c r="C50" i="24"/>
  <c r="D50" i="24"/>
  <c r="A51" i="24"/>
  <c r="B51" i="24"/>
  <c r="C51" i="24"/>
  <c r="D51" i="24"/>
  <c r="A16" i="24"/>
  <c r="B16" i="24"/>
  <c r="C16" i="24"/>
  <c r="D16" i="24"/>
  <c r="A52" i="24"/>
  <c r="B52" i="24"/>
  <c r="C52" i="24"/>
  <c r="D52" i="24"/>
  <c r="A5" i="24"/>
  <c r="B5" i="24"/>
  <c r="C5" i="24"/>
  <c r="D5" i="24"/>
  <c r="A53" i="24"/>
  <c r="B53" i="24"/>
  <c r="C53" i="24"/>
  <c r="D53" i="24"/>
  <c r="A54" i="24"/>
  <c r="B54" i="24"/>
  <c r="C54" i="24"/>
  <c r="D54" i="24"/>
  <c r="A55" i="24"/>
  <c r="B55" i="24"/>
  <c r="C55" i="24"/>
  <c r="D55" i="24"/>
  <c r="A56" i="24"/>
  <c r="B56" i="24"/>
  <c r="C56" i="24"/>
  <c r="D56" i="24"/>
  <c r="A57" i="24"/>
  <c r="B57" i="24"/>
  <c r="C57" i="24"/>
  <c r="D57" i="24"/>
  <c r="A58" i="24"/>
  <c r="B58" i="24"/>
  <c r="C58" i="24"/>
  <c r="D58" i="24"/>
  <c r="A17" i="24"/>
  <c r="B17" i="24"/>
  <c r="C17" i="24"/>
  <c r="D17" i="24"/>
  <c r="A59" i="24"/>
  <c r="B59" i="24"/>
  <c r="C59" i="24"/>
  <c r="D59" i="24"/>
  <c r="A60" i="24"/>
  <c r="B60" i="24"/>
  <c r="C60" i="24"/>
  <c r="D60" i="24"/>
  <c r="A21" i="24"/>
  <c r="B21" i="24"/>
  <c r="C21" i="24"/>
  <c r="D21" i="24"/>
  <c r="A61" i="24"/>
  <c r="B61" i="24"/>
  <c r="C61" i="24"/>
  <c r="D61" i="24"/>
  <c r="A62" i="24"/>
  <c r="B62" i="24"/>
  <c r="C62" i="24"/>
  <c r="D62" i="24"/>
  <c r="A63" i="24"/>
  <c r="B63" i="24"/>
  <c r="C63" i="24"/>
  <c r="D63" i="24"/>
  <c r="A64" i="24"/>
  <c r="B64" i="24"/>
  <c r="I434" i="25" s="1"/>
  <c r="C64" i="24"/>
  <c r="J434" i="25" s="1"/>
  <c r="D64" i="24"/>
  <c r="K434" i="25" s="1"/>
  <c r="A8" i="24"/>
  <c r="H456" i="25" s="1"/>
  <c r="O456" i="25" s="1"/>
  <c r="B8" i="24"/>
  <c r="C8" i="24"/>
  <c r="D8" i="24"/>
  <c r="A6" i="24"/>
  <c r="H454" i="25" s="1"/>
  <c r="O454" i="25" s="1"/>
  <c r="B6" i="24"/>
  <c r="C6" i="24"/>
  <c r="D6" i="24"/>
  <c r="A65" i="24"/>
  <c r="B65" i="24"/>
  <c r="I437" i="25" s="1"/>
  <c r="C65" i="24"/>
  <c r="J437" i="25" s="1"/>
  <c r="D65" i="24"/>
  <c r="K437" i="25" s="1"/>
  <c r="A66" i="24"/>
  <c r="B66" i="24"/>
  <c r="I438" i="25" s="1"/>
  <c r="C66" i="24"/>
  <c r="J438" i="25" s="1"/>
  <c r="D66" i="24"/>
  <c r="K438" i="25" s="1"/>
  <c r="A67" i="24"/>
  <c r="B67" i="24"/>
  <c r="I439" i="25" s="1"/>
  <c r="C67" i="24"/>
  <c r="J439" i="25" s="1"/>
  <c r="D67" i="24"/>
  <c r="K439" i="25" s="1"/>
  <c r="A68" i="24"/>
  <c r="B68" i="24"/>
  <c r="I440" i="25" s="1"/>
  <c r="C68" i="24"/>
  <c r="J440" i="25" s="1"/>
  <c r="D68" i="24"/>
  <c r="K440" i="25" s="1"/>
  <c r="A69" i="24"/>
  <c r="B69" i="24"/>
  <c r="C69" i="24"/>
  <c r="D69" i="24"/>
  <c r="A70" i="24"/>
  <c r="B70" i="24"/>
  <c r="I442" i="25" s="1"/>
  <c r="C70" i="24"/>
  <c r="J442" i="25" s="1"/>
  <c r="D70" i="24"/>
  <c r="K442" i="25" s="1"/>
  <c r="A71" i="24"/>
  <c r="B71" i="24"/>
  <c r="C71" i="24"/>
  <c r="D71" i="24"/>
  <c r="A72" i="24"/>
  <c r="B72" i="24"/>
  <c r="I444" i="25" s="1"/>
  <c r="C72" i="24"/>
  <c r="J444" i="25" s="1"/>
  <c r="D72" i="24"/>
  <c r="K444" i="25" s="1"/>
  <c r="A73" i="24"/>
  <c r="B73" i="24"/>
  <c r="I445" i="25" s="1"/>
  <c r="C73" i="24"/>
  <c r="J445" i="25" s="1"/>
  <c r="D73" i="24"/>
  <c r="A74" i="24"/>
  <c r="B74" i="24"/>
  <c r="I446" i="25" s="1"/>
  <c r="C74" i="24"/>
  <c r="J446" i="25" s="1"/>
  <c r="D74" i="24"/>
  <c r="K446" i="25" s="1"/>
  <c r="A75" i="24"/>
  <c r="B75" i="24"/>
  <c r="I447" i="25" s="1"/>
  <c r="C75" i="24"/>
  <c r="J447" i="25" s="1"/>
  <c r="D75" i="24"/>
  <c r="A15" i="24"/>
  <c r="H448" i="25" s="1"/>
  <c r="B15" i="24"/>
  <c r="C15" i="24"/>
  <c r="D15" i="24"/>
  <c r="A4" i="24"/>
  <c r="B4" i="24"/>
  <c r="I457" i="25" s="1"/>
  <c r="C4" i="24"/>
  <c r="J457" i="25" s="1"/>
  <c r="D4" i="24"/>
  <c r="A19" i="24"/>
  <c r="B19" i="24"/>
  <c r="I450" i="25" s="1"/>
  <c r="C19" i="24"/>
  <c r="J450" i="25" s="1"/>
  <c r="D19" i="24"/>
  <c r="K450" i="25" s="1"/>
  <c r="A22" i="24"/>
  <c r="B22" i="24"/>
  <c r="I379" i="25" s="1"/>
  <c r="C22" i="24"/>
  <c r="J379" i="25" s="1"/>
  <c r="A47" i="23"/>
  <c r="B47" i="23"/>
  <c r="C47" i="23"/>
  <c r="D47" i="23"/>
  <c r="A8" i="23"/>
  <c r="B8" i="23"/>
  <c r="C8" i="23"/>
  <c r="D8" i="23"/>
  <c r="A30" i="23"/>
  <c r="B30" i="23"/>
  <c r="C30" i="23"/>
  <c r="D30" i="23"/>
  <c r="A45" i="23"/>
  <c r="B45" i="23"/>
  <c r="C45" i="23"/>
  <c r="D45" i="23"/>
  <c r="A38" i="23"/>
  <c r="B38" i="23"/>
  <c r="C38" i="23"/>
  <c r="D38" i="23"/>
  <c r="A48" i="23"/>
  <c r="B48" i="23"/>
  <c r="C48" i="23"/>
  <c r="D48" i="23"/>
  <c r="A49" i="23"/>
  <c r="B49" i="23"/>
  <c r="C49" i="23"/>
  <c r="D49" i="23"/>
  <c r="A50" i="23"/>
  <c r="B50" i="23"/>
  <c r="C50" i="23"/>
  <c r="D50" i="23"/>
  <c r="A35" i="23"/>
  <c r="B35" i="23"/>
  <c r="C35" i="23"/>
  <c r="D35" i="23"/>
  <c r="A51" i="23"/>
  <c r="B51" i="23"/>
  <c r="C51" i="23"/>
  <c r="D51" i="23"/>
  <c r="A29" i="23"/>
  <c r="H314" i="25" s="1"/>
  <c r="B29" i="23"/>
  <c r="C29" i="23"/>
  <c r="D29" i="23"/>
  <c r="A4" i="23"/>
  <c r="B4" i="23"/>
  <c r="C4" i="23"/>
  <c r="D4" i="23"/>
  <c r="A44" i="23"/>
  <c r="B44" i="23"/>
  <c r="C44" i="23"/>
  <c r="D44" i="23"/>
  <c r="A52" i="23"/>
  <c r="B52" i="23"/>
  <c r="C52" i="23"/>
  <c r="D52" i="23"/>
  <c r="A27" i="23"/>
  <c r="B27" i="23"/>
  <c r="C27" i="23"/>
  <c r="D27" i="23"/>
  <c r="A25" i="23"/>
  <c r="B25" i="23"/>
  <c r="C25" i="23"/>
  <c r="D25" i="23"/>
  <c r="A42" i="23"/>
  <c r="B42" i="23"/>
  <c r="C42" i="23"/>
  <c r="D42" i="23"/>
  <c r="A39" i="23"/>
  <c r="B39" i="23"/>
  <c r="C39" i="23"/>
  <c r="D39" i="23"/>
  <c r="A46" i="23"/>
  <c r="B46" i="23"/>
  <c r="C46" i="23"/>
  <c r="D46" i="23"/>
  <c r="A53" i="23"/>
  <c r="B53" i="23"/>
  <c r="C53" i="23"/>
  <c r="D53" i="23"/>
  <c r="A54" i="23"/>
  <c r="B54" i="23"/>
  <c r="C54" i="23"/>
  <c r="D54" i="23"/>
  <c r="A55" i="23"/>
  <c r="B55" i="23"/>
  <c r="C55" i="23"/>
  <c r="D55" i="23"/>
  <c r="A56" i="23"/>
  <c r="B56" i="23"/>
  <c r="C56" i="23"/>
  <c r="D56" i="23"/>
  <c r="A57" i="23"/>
  <c r="B57" i="23"/>
  <c r="C57" i="23"/>
  <c r="D57" i="23"/>
  <c r="A20" i="23"/>
  <c r="B20" i="23"/>
  <c r="C20" i="23"/>
  <c r="D20" i="23"/>
  <c r="A16" i="23"/>
  <c r="B16" i="23"/>
  <c r="C16" i="23"/>
  <c r="D16" i="23"/>
  <c r="A15" i="23"/>
  <c r="B15" i="23"/>
  <c r="C15" i="23"/>
  <c r="D15" i="23"/>
  <c r="A24" i="23"/>
  <c r="B24" i="23"/>
  <c r="C24" i="23"/>
  <c r="D24" i="23"/>
  <c r="A34" i="23"/>
  <c r="B34" i="23"/>
  <c r="C34" i="23"/>
  <c r="D34" i="23"/>
  <c r="A58" i="23"/>
  <c r="B58" i="23"/>
  <c r="C58" i="23"/>
  <c r="D58" i="23"/>
  <c r="A10" i="23"/>
  <c r="B10" i="23"/>
  <c r="C10" i="23"/>
  <c r="D10" i="23"/>
  <c r="A59" i="23"/>
  <c r="B59" i="23"/>
  <c r="C59" i="23"/>
  <c r="D59" i="23"/>
  <c r="A60" i="23"/>
  <c r="B60" i="23"/>
  <c r="C60" i="23"/>
  <c r="D60" i="23"/>
  <c r="A21" i="23"/>
  <c r="H337" i="25" s="1"/>
  <c r="B21" i="23"/>
  <c r="C21" i="23"/>
  <c r="D21" i="23"/>
  <c r="A61" i="23"/>
  <c r="H361" i="25" s="1"/>
  <c r="B61" i="23"/>
  <c r="I365" i="25" s="1"/>
  <c r="C61" i="23"/>
  <c r="J365" i="25" s="1"/>
  <c r="D61" i="23"/>
  <c r="K365" i="25" s="1"/>
  <c r="A62" i="23"/>
  <c r="H362" i="25" s="1"/>
  <c r="B62" i="23"/>
  <c r="I369" i="25" s="1"/>
  <c r="C62" i="23"/>
  <c r="J369" i="25" s="1"/>
  <c r="D62" i="23"/>
  <c r="K369" i="25" s="1"/>
  <c r="A63" i="23"/>
  <c r="H363" i="25" s="1"/>
  <c r="B63" i="23"/>
  <c r="I366" i="25" s="1"/>
  <c r="C63" i="23"/>
  <c r="J366" i="25" s="1"/>
  <c r="D63" i="23"/>
  <c r="K366" i="25" s="1"/>
  <c r="A33" i="23"/>
  <c r="H341" i="25" s="1"/>
  <c r="B33" i="23"/>
  <c r="C33" i="23"/>
  <c r="D33" i="23"/>
  <c r="A31" i="23"/>
  <c r="H342" i="25" s="1"/>
  <c r="B31" i="23"/>
  <c r="C31" i="23"/>
  <c r="D31" i="23"/>
  <c r="A28" i="23"/>
  <c r="H343" i="25" s="1"/>
  <c r="B28" i="23"/>
  <c r="C28" i="23"/>
  <c r="D28" i="23"/>
  <c r="A64" i="23"/>
  <c r="B64" i="23"/>
  <c r="C64" i="23"/>
  <c r="D64" i="23"/>
  <c r="A7" i="23"/>
  <c r="B7" i="23"/>
  <c r="I377" i="25" s="1"/>
  <c r="C7" i="23"/>
  <c r="J377" i="25" s="1"/>
  <c r="D7" i="23"/>
  <c r="K377" i="25" s="1"/>
  <c r="A6" i="23"/>
  <c r="H346" i="25" s="1"/>
  <c r="B6" i="23"/>
  <c r="C6" i="23"/>
  <c r="D6" i="23"/>
  <c r="A32" i="23"/>
  <c r="H347" i="25" s="1"/>
  <c r="B32" i="23"/>
  <c r="C32" i="23"/>
  <c r="D32" i="23"/>
  <c r="A12" i="23"/>
  <c r="H348" i="25" s="1"/>
  <c r="B12" i="23"/>
  <c r="C12" i="23"/>
  <c r="D12" i="23"/>
  <c r="A19" i="23"/>
  <c r="B19" i="23"/>
  <c r="I350" i="25" s="1"/>
  <c r="C19" i="23"/>
  <c r="J350" i="25" s="1"/>
  <c r="D19" i="23"/>
  <c r="K350" i="25" s="1"/>
  <c r="A39" i="22"/>
  <c r="B39" i="22"/>
  <c r="C39" i="22"/>
  <c r="D39" i="22"/>
  <c r="A40" i="22"/>
  <c r="B40" i="22"/>
  <c r="C40" i="22"/>
  <c r="D40" i="22"/>
  <c r="A41" i="22"/>
  <c r="B41" i="22"/>
  <c r="C41" i="22"/>
  <c r="D41" i="22"/>
  <c r="A32" i="22"/>
  <c r="B32" i="22"/>
  <c r="C32" i="22"/>
  <c r="D32" i="22"/>
  <c r="A29" i="22"/>
  <c r="B29" i="22"/>
  <c r="C29" i="22"/>
  <c r="D29" i="22"/>
  <c r="A42" i="22"/>
  <c r="B42" i="22"/>
  <c r="C42" i="22"/>
  <c r="D42" i="22"/>
  <c r="A33" i="22"/>
  <c r="B33" i="22"/>
  <c r="C33" i="22"/>
  <c r="D33" i="22"/>
  <c r="A3" i="22"/>
  <c r="B3" i="22"/>
  <c r="C3" i="22"/>
  <c r="D3" i="22"/>
  <c r="A18" i="22"/>
  <c r="B18" i="22"/>
  <c r="C18" i="22"/>
  <c r="D18" i="22"/>
  <c r="A37" i="22"/>
  <c r="B37" i="22"/>
  <c r="C37" i="22"/>
  <c r="D37" i="22"/>
  <c r="A43" i="22"/>
  <c r="B43" i="22"/>
  <c r="C43" i="22"/>
  <c r="D43" i="22"/>
  <c r="A44" i="22"/>
  <c r="B44" i="22"/>
  <c r="C44" i="22"/>
  <c r="D44" i="22"/>
  <c r="A45" i="22"/>
  <c r="B45" i="22"/>
  <c r="C45" i="22"/>
  <c r="D45" i="22"/>
  <c r="A17" i="22"/>
  <c r="B17" i="22"/>
  <c r="C17" i="22"/>
  <c r="D17" i="22"/>
  <c r="A46" i="22"/>
  <c r="B46" i="22"/>
  <c r="C46" i="22"/>
  <c r="D46" i="22"/>
  <c r="A47" i="22"/>
  <c r="B47" i="22"/>
  <c r="C47" i="22"/>
  <c r="D47" i="22"/>
  <c r="A48" i="22"/>
  <c r="B48" i="22"/>
  <c r="C48" i="22"/>
  <c r="D48" i="22"/>
  <c r="A31" i="22"/>
  <c r="B31" i="22"/>
  <c r="C31" i="22"/>
  <c r="D31" i="22"/>
  <c r="A9" i="22"/>
  <c r="B9" i="22"/>
  <c r="C9" i="22"/>
  <c r="D9" i="22"/>
  <c r="A4" i="22"/>
  <c r="B4" i="22"/>
  <c r="C4" i="22"/>
  <c r="D4" i="22"/>
  <c r="A5" i="22"/>
  <c r="B5" i="22"/>
  <c r="C5" i="22"/>
  <c r="D5" i="22"/>
  <c r="A49" i="22"/>
  <c r="B49" i="22"/>
  <c r="C49" i="22"/>
  <c r="D49" i="22"/>
  <c r="A50" i="22"/>
  <c r="B50" i="22"/>
  <c r="C50" i="22"/>
  <c r="D50" i="22"/>
  <c r="A26" i="22"/>
  <c r="B26" i="22"/>
  <c r="C26" i="22"/>
  <c r="D26" i="22"/>
  <c r="A51" i="22"/>
  <c r="B51" i="22"/>
  <c r="C51" i="22"/>
  <c r="D51" i="22"/>
  <c r="A36" i="22"/>
  <c r="B36" i="22"/>
  <c r="C36" i="22"/>
  <c r="D36" i="22"/>
  <c r="A20" i="22"/>
  <c r="B20" i="22"/>
  <c r="C20" i="22"/>
  <c r="D20" i="22"/>
  <c r="A52" i="22"/>
  <c r="B52" i="22"/>
  <c r="C52" i="22"/>
  <c r="D52" i="22"/>
  <c r="A53" i="22"/>
  <c r="B53" i="22"/>
  <c r="C53" i="22"/>
  <c r="D53" i="22"/>
  <c r="A6" i="22"/>
  <c r="B6" i="22"/>
  <c r="C6" i="22"/>
  <c r="D6" i="22"/>
  <c r="A21" i="22"/>
  <c r="B21" i="22"/>
  <c r="C21" i="22"/>
  <c r="D21" i="22"/>
  <c r="A7" i="22"/>
  <c r="B7" i="22"/>
  <c r="C7" i="22"/>
  <c r="D7" i="22"/>
  <c r="A54" i="22"/>
  <c r="H278" i="25" s="1"/>
  <c r="B54" i="22"/>
  <c r="C54" i="22"/>
  <c r="D54" i="22"/>
  <c r="A55" i="22"/>
  <c r="B55" i="22"/>
  <c r="C55" i="22"/>
  <c r="D55" i="22"/>
  <c r="A23" i="22"/>
  <c r="B23" i="22"/>
  <c r="C23" i="22"/>
  <c r="D23" i="22"/>
  <c r="A8" i="22"/>
  <c r="H281" i="25" s="1"/>
  <c r="B8" i="22"/>
  <c r="C8" i="22"/>
  <c r="D8" i="22"/>
  <c r="A56" i="22"/>
  <c r="B56" i="22"/>
  <c r="C56" i="22"/>
  <c r="D56" i="22"/>
  <c r="A10" i="22"/>
  <c r="B10" i="22"/>
  <c r="C10" i="22"/>
  <c r="D10" i="22"/>
  <c r="A27" i="22"/>
  <c r="B27" i="22"/>
  <c r="C27" i="22"/>
  <c r="D27" i="22"/>
  <c r="A57" i="22"/>
  <c r="B57" i="22"/>
  <c r="C57" i="22"/>
  <c r="D57" i="22"/>
  <c r="A13" i="22"/>
  <c r="B13" i="22"/>
  <c r="I252" i="25" s="1"/>
  <c r="C13" i="22"/>
  <c r="J252" i="25" s="1"/>
  <c r="D13" i="22"/>
  <c r="A38" i="22"/>
  <c r="B38" i="22"/>
  <c r="I280" i="25" s="1"/>
  <c r="C38" i="22"/>
  <c r="J280" i="25" s="1"/>
  <c r="D38" i="22"/>
  <c r="K280" i="25" s="1"/>
  <c r="A25" i="22"/>
  <c r="H288" i="25" s="1"/>
  <c r="B25" i="22"/>
  <c r="C25" i="22"/>
  <c r="D25" i="22"/>
  <c r="A16" i="22"/>
  <c r="H289" i="25" s="1"/>
  <c r="B16" i="22"/>
  <c r="C16" i="22"/>
  <c r="D16" i="22"/>
  <c r="A19" i="22"/>
  <c r="H290" i="25" s="1"/>
  <c r="B19" i="22"/>
  <c r="C19" i="22"/>
  <c r="D19" i="22"/>
  <c r="A12" i="22"/>
  <c r="B12" i="22"/>
  <c r="C12" i="22"/>
  <c r="D12" i="22"/>
  <c r="A30" i="22"/>
  <c r="B30" i="22"/>
  <c r="C30" i="22"/>
  <c r="D30" i="22"/>
  <c r="A35" i="22"/>
  <c r="B35" i="22"/>
  <c r="C35" i="22"/>
  <c r="D35" i="22"/>
  <c r="A15" i="22"/>
  <c r="B15" i="22"/>
  <c r="C15" i="22"/>
  <c r="D15" i="22"/>
  <c r="A28" i="22"/>
  <c r="B28" i="22"/>
  <c r="C28" i="22"/>
  <c r="J262" i="25" s="1"/>
  <c r="D28" i="22"/>
  <c r="A58" i="22"/>
  <c r="B58" i="22"/>
  <c r="C58" i="22"/>
  <c r="D58" i="22"/>
  <c r="A59" i="22"/>
  <c r="B59" i="22"/>
  <c r="C59" i="22"/>
  <c r="D59" i="22"/>
  <c r="A22" i="22"/>
  <c r="B22" i="22"/>
  <c r="C22" i="22"/>
  <c r="D22" i="22"/>
  <c r="A24" i="22"/>
  <c r="H299" i="25" s="1"/>
  <c r="B24" i="22"/>
  <c r="C24" i="22"/>
  <c r="D24" i="22"/>
  <c r="A14" i="22"/>
  <c r="B14" i="22"/>
  <c r="C14" i="22"/>
  <c r="D14" i="22"/>
  <c r="A60" i="22"/>
  <c r="B60" i="22"/>
  <c r="C60" i="22"/>
  <c r="D60" i="22"/>
  <c r="A34" i="22"/>
  <c r="B34" i="22"/>
  <c r="C34" i="22"/>
  <c r="J274" i="25" s="1"/>
  <c r="D34" i="22"/>
  <c r="A11" i="22"/>
  <c r="B11" i="22"/>
  <c r="C11" i="22"/>
  <c r="J282" i="25" s="1"/>
  <c r="A44" i="21"/>
  <c r="H223" i="25" s="1"/>
  <c r="B44" i="21"/>
  <c r="C44" i="21"/>
  <c r="D44" i="21"/>
  <c r="A43" i="21"/>
  <c r="H222" i="25" s="1"/>
  <c r="O222" i="25" s="1"/>
  <c r="B43" i="21"/>
  <c r="I222" i="25" s="1"/>
  <c r="C43" i="21"/>
  <c r="J222" i="25" s="1"/>
  <c r="A20" i="20"/>
  <c r="B20" i="20"/>
  <c r="C20" i="20"/>
  <c r="D20" i="20"/>
  <c r="A8" i="20"/>
  <c r="B8" i="20"/>
  <c r="C8" i="20"/>
  <c r="D8" i="20"/>
  <c r="A4" i="20"/>
  <c r="B4" i="20"/>
  <c r="C4" i="20"/>
  <c r="D4" i="20"/>
  <c r="A9" i="20"/>
  <c r="B9" i="20"/>
  <c r="C9" i="20"/>
  <c r="D9" i="20"/>
  <c r="A36" i="20"/>
  <c r="B36" i="20"/>
  <c r="C36" i="20"/>
  <c r="D36" i="20"/>
  <c r="A41" i="20"/>
  <c r="B41" i="20"/>
  <c r="C41" i="20"/>
  <c r="D41" i="20"/>
  <c r="A26" i="20"/>
  <c r="B26" i="20"/>
  <c r="C26" i="20"/>
  <c r="D26" i="20"/>
  <c r="A16" i="20"/>
  <c r="B16" i="20"/>
  <c r="C16" i="20"/>
  <c r="D16" i="20"/>
  <c r="A15" i="20"/>
  <c r="B15" i="20"/>
  <c r="C15" i="20"/>
  <c r="D15" i="20"/>
  <c r="A52" i="20"/>
  <c r="B52" i="20"/>
  <c r="C52" i="20"/>
  <c r="D52" i="20"/>
  <c r="A33" i="20"/>
  <c r="B33" i="20"/>
  <c r="C33" i="20"/>
  <c r="D33" i="20"/>
  <c r="A53" i="20"/>
  <c r="B53" i="20"/>
  <c r="C53" i="20"/>
  <c r="D53" i="20"/>
  <c r="A54" i="20"/>
  <c r="B54" i="20"/>
  <c r="C54" i="20"/>
  <c r="D54" i="20"/>
  <c r="A39" i="20"/>
  <c r="B39" i="20"/>
  <c r="C39" i="20"/>
  <c r="D39" i="20"/>
  <c r="A27" i="20"/>
  <c r="B27" i="20"/>
  <c r="C27" i="20"/>
  <c r="D27" i="20"/>
  <c r="A40" i="20"/>
  <c r="B40" i="20"/>
  <c r="C40" i="20"/>
  <c r="D40" i="20"/>
  <c r="A55" i="20"/>
  <c r="B55" i="20"/>
  <c r="C55" i="20"/>
  <c r="D55" i="20"/>
  <c r="A14" i="20"/>
  <c r="B14" i="20"/>
  <c r="C14" i="20"/>
  <c r="D14" i="20"/>
  <c r="A22" i="20"/>
  <c r="H140" i="25" s="1"/>
  <c r="B22" i="20"/>
  <c r="C22" i="20"/>
  <c r="D22" i="20"/>
  <c r="A23" i="20"/>
  <c r="B23" i="20"/>
  <c r="C23" i="20"/>
  <c r="D23" i="20"/>
  <c r="A49" i="20"/>
  <c r="B49" i="20"/>
  <c r="C49" i="20"/>
  <c r="D49" i="20"/>
  <c r="A42" i="20"/>
  <c r="B42" i="20"/>
  <c r="C42" i="20"/>
  <c r="D42" i="20"/>
  <c r="A44" i="20"/>
  <c r="H144" i="25" s="1"/>
  <c r="B44" i="20"/>
  <c r="C44" i="20"/>
  <c r="D44" i="20"/>
  <c r="A12" i="20"/>
  <c r="H145" i="25" s="1"/>
  <c r="B12" i="20"/>
  <c r="C12" i="20"/>
  <c r="D12" i="20"/>
  <c r="A35" i="20"/>
  <c r="B35" i="20"/>
  <c r="C35" i="20"/>
  <c r="D35" i="20"/>
  <c r="A19" i="20"/>
  <c r="B19" i="20"/>
  <c r="C19" i="20"/>
  <c r="D19" i="20"/>
  <c r="A56" i="20"/>
  <c r="B56" i="20"/>
  <c r="C56" i="20"/>
  <c r="D56" i="20"/>
  <c r="A37" i="20"/>
  <c r="B37" i="20"/>
  <c r="C37" i="20"/>
  <c r="D37" i="20"/>
  <c r="A18" i="20"/>
  <c r="B18" i="20"/>
  <c r="C18" i="20"/>
  <c r="D18" i="20"/>
  <c r="A38" i="20"/>
  <c r="H151" i="25" s="1"/>
  <c r="B38" i="20"/>
  <c r="C38" i="20"/>
  <c r="D38" i="20"/>
  <c r="A29" i="20"/>
  <c r="B29" i="20"/>
  <c r="C29" i="20"/>
  <c r="D29" i="20"/>
  <c r="A43" i="20"/>
  <c r="H153" i="25" s="1"/>
  <c r="B43" i="20"/>
  <c r="C43" i="20"/>
  <c r="D43" i="20"/>
  <c r="A57" i="20"/>
  <c r="B57" i="20"/>
  <c r="C57" i="20"/>
  <c r="D57" i="20"/>
  <c r="A3" i="20"/>
  <c r="B3" i="20"/>
  <c r="C3" i="20"/>
  <c r="D3" i="20"/>
  <c r="A47" i="20"/>
  <c r="H156" i="25" s="1"/>
  <c r="B47" i="20"/>
  <c r="C47" i="20"/>
  <c r="D47" i="20"/>
  <c r="A46" i="20"/>
  <c r="H157" i="25" s="1"/>
  <c r="B46" i="20"/>
  <c r="C46" i="20"/>
  <c r="D46" i="20"/>
  <c r="A13" i="20"/>
  <c r="H158" i="25" s="1"/>
  <c r="B13" i="20"/>
  <c r="C13" i="20"/>
  <c r="D13" i="20"/>
  <c r="A50" i="20"/>
  <c r="H159" i="25" s="1"/>
  <c r="B50" i="20"/>
  <c r="C50" i="20"/>
  <c r="D50" i="20"/>
  <c r="A48" i="20"/>
  <c r="B48" i="20"/>
  <c r="C48" i="20"/>
  <c r="D48" i="20"/>
  <c r="A5" i="20"/>
  <c r="H161" i="25" s="1"/>
  <c r="B5" i="20"/>
  <c r="C5" i="20"/>
  <c r="D5" i="20"/>
  <c r="A45" i="20"/>
  <c r="H162" i="25" s="1"/>
  <c r="B45" i="20"/>
  <c r="C45" i="20"/>
  <c r="D45" i="20"/>
  <c r="A32" i="20"/>
  <c r="B32" i="20"/>
  <c r="C32" i="20"/>
  <c r="D32" i="20"/>
  <c r="A58" i="20"/>
  <c r="H164" i="25" s="1"/>
  <c r="B58" i="20"/>
  <c r="C58" i="20"/>
  <c r="D58" i="20"/>
  <c r="A28" i="20"/>
  <c r="H165" i="25" s="1"/>
  <c r="B28" i="20"/>
  <c r="C28" i="20"/>
  <c r="D28" i="20"/>
  <c r="A7" i="20"/>
  <c r="H166" i="25" s="1"/>
  <c r="B7" i="20"/>
  <c r="C7" i="20"/>
  <c r="D7" i="20"/>
  <c r="A24" i="20"/>
  <c r="B24" i="20"/>
  <c r="C24" i="20"/>
  <c r="D24" i="20"/>
  <c r="A59" i="20"/>
  <c r="B59" i="20"/>
  <c r="I160" i="25" s="1"/>
  <c r="C59" i="20"/>
  <c r="D59" i="20"/>
  <c r="A60" i="20"/>
  <c r="H178" i="25" s="1"/>
  <c r="B60" i="20"/>
  <c r="C60" i="20"/>
  <c r="D60" i="20"/>
  <c r="A10" i="20"/>
  <c r="H170" i="25" s="1"/>
  <c r="B10" i="20"/>
  <c r="C10" i="20"/>
  <c r="D10" i="20"/>
  <c r="A11" i="20"/>
  <c r="B11" i="20"/>
  <c r="I123" i="25" s="1"/>
  <c r="C11" i="20"/>
  <c r="J123" i="25" s="1"/>
  <c r="D11" i="20"/>
  <c r="K123" i="25" s="1"/>
  <c r="A34" i="20"/>
  <c r="H172" i="25" s="1"/>
  <c r="B34" i="20"/>
  <c r="C34" i="20"/>
  <c r="D34" i="20"/>
  <c r="A61" i="20"/>
  <c r="H179" i="25" s="1"/>
  <c r="B61" i="20"/>
  <c r="I180" i="25" s="1"/>
  <c r="C61" i="20"/>
  <c r="J180" i="25" s="1"/>
  <c r="D61" i="20"/>
  <c r="K180" i="25" s="1"/>
  <c r="A17" i="20"/>
  <c r="H174" i="25" s="1"/>
  <c r="B17" i="20"/>
  <c r="C17" i="20"/>
  <c r="D17" i="20"/>
  <c r="A25" i="20"/>
  <c r="B25" i="20"/>
  <c r="C25" i="20"/>
  <c r="D25" i="20"/>
  <c r="A21" i="20"/>
  <c r="B21" i="20"/>
  <c r="I140" i="25" s="1"/>
  <c r="C21" i="20"/>
  <c r="J140" i="25" s="1"/>
  <c r="D21" i="20"/>
  <c r="K140" i="25" s="1"/>
  <c r="A30" i="20"/>
  <c r="B30" i="20"/>
  <c r="I181" i="25" s="1"/>
  <c r="C30" i="20"/>
  <c r="J181" i="25" s="1"/>
  <c r="D30" i="20"/>
  <c r="K181" i="25" s="1"/>
  <c r="A51" i="20"/>
  <c r="B51" i="20"/>
  <c r="C51" i="20"/>
  <c r="A46" i="19"/>
  <c r="H61" i="25" s="1"/>
  <c r="B46" i="19"/>
  <c r="C46" i="19"/>
  <c r="D46" i="19"/>
  <c r="A41" i="19"/>
  <c r="H62" i="25" s="1"/>
  <c r="B41" i="19"/>
  <c r="C41" i="19"/>
  <c r="D41" i="19"/>
  <c r="A44" i="19"/>
  <c r="H63" i="25" s="1"/>
  <c r="B44" i="19"/>
  <c r="C44" i="19"/>
  <c r="D44" i="19"/>
  <c r="A47" i="19"/>
  <c r="B47" i="19"/>
  <c r="C47" i="19"/>
  <c r="D47" i="19"/>
  <c r="A37" i="19"/>
  <c r="B37" i="19"/>
  <c r="C37" i="19"/>
  <c r="D37" i="19"/>
  <c r="A48" i="19"/>
  <c r="B48" i="19"/>
  <c r="C48" i="19"/>
  <c r="D48" i="19"/>
  <c r="A20" i="19"/>
  <c r="B20" i="19"/>
  <c r="C20" i="19"/>
  <c r="D20" i="19"/>
  <c r="A28" i="19"/>
  <c r="B28" i="19"/>
  <c r="C28" i="19"/>
  <c r="D28" i="19"/>
  <c r="A29" i="19"/>
  <c r="B29" i="19"/>
  <c r="I97" i="25" s="1"/>
  <c r="C29" i="19"/>
  <c r="J97" i="25" s="1"/>
  <c r="D29" i="19"/>
  <c r="A21" i="19"/>
  <c r="B21" i="19"/>
  <c r="C21" i="19"/>
  <c r="D21" i="19"/>
  <c r="B4" i="19"/>
  <c r="I118" i="25" s="1"/>
  <c r="C4" i="19"/>
  <c r="J118" i="25" s="1"/>
  <c r="D4" i="19"/>
  <c r="K118" i="25" s="1"/>
  <c r="A13" i="19"/>
  <c r="H72" i="25" s="1"/>
  <c r="B13" i="19"/>
  <c r="C13" i="19"/>
  <c r="D13" i="19"/>
  <c r="A17" i="19"/>
  <c r="H73" i="25" s="1"/>
  <c r="B17" i="19"/>
  <c r="C17" i="19"/>
  <c r="D17" i="19"/>
  <c r="A32" i="19"/>
  <c r="B32" i="19"/>
  <c r="C32" i="19"/>
  <c r="D32" i="19"/>
  <c r="A49" i="19"/>
  <c r="H105" i="25" s="1"/>
  <c r="B49" i="19"/>
  <c r="C49" i="19"/>
  <c r="D49" i="19"/>
  <c r="A34" i="19"/>
  <c r="B34" i="19"/>
  <c r="C34" i="19"/>
  <c r="D34" i="19"/>
  <c r="A50" i="19"/>
  <c r="H106" i="25" s="1"/>
  <c r="B50" i="19"/>
  <c r="C50" i="19"/>
  <c r="D50" i="19"/>
  <c r="A19" i="19"/>
  <c r="B19" i="19"/>
  <c r="C19" i="19"/>
  <c r="D19" i="19"/>
  <c r="A25" i="19"/>
  <c r="B25" i="19"/>
  <c r="C25" i="19"/>
  <c r="D25" i="19"/>
  <c r="A9" i="19"/>
  <c r="B9" i="19"/>
  <c r="C9" i="19"/>
  <c r="D9" i="19"/>
  <c r="A51" i="19"/>
  <c r="H108" i="25" s="1"/>
  <c r="B51" i="19"/>
  <c r="C51" i="19"/>
  <c r="D51" i="19"/>
  <c r="A18" i="19"/>
  <c r="B18" i="19"/>
  <c r="C18" i="19"/>
  <c r="D18" i="19"/>
  <c r="A52" i="19"/>
  <c r="H109" i="25" s="1"/>
  <c r="B52" i="19"/>
  <c r="C52" i="19"/>
  <c r="D52" i="19"/>
  <c r="A11" i="19"/>
  <c r="B11" i="19"/>
  <c r="C11" i="19"/>
  <c r="D11" i="19"/>
  <c r="A8" i="19"/>
  <c r="B8" i="19"/>
  <c r="I114" i="25" s="1"/>
  <c r="C8" i="19"/>
  <c r="J114" i="25" s="1"/>
  <c r="D8" i="19"/>
  <c r="K114" i="25" s="1"/>
  <c r="A53" i="19"/>
  <c r="H110" i="25" s="1"/>
  <c r="B53" i="19"/>
  <c r="C53" i="19"/>
  <c r="D53" i="19"/>
  <c r="A54" i="19"/>
  <c r="B54" i="19"/>
  <c r="C54" i="19"/>
  <c r="D54" i="19"/>
  <c r="A55" i="19"/>
  <c r="H112" i="25" s="1"/>
  <c r="B55" i="19"/>
  <c r="I113" i="25" s="1"/>
  <c r="C55" i="19"/>
  <c r="D55" i="19"/>
  <c r="A30" i="19"/>
  <c r="H89" i="25" s="1"/>
  <c r="B30" i="19"/>
  <c r="C30" i="19"/>
  <c r="D30" i="19"/>
  <c r="A10" i="19"/>
  <c r="B10" i="19"/>
  <c r="C10" i="19"/>
  <c r="D10" i="19"/>
  <c r="A45" i="19"/>
  <c r="H60" i="25" s="1"/>
  <c r="B45" i="19"/>
  <c r="C45" i="19"/>
  <c r="V45" i="19"/>
  <c r="X45" i="19"/>
  <c r="Z45" i="19"/>
  <c r="AB45" i="19"/>
  <c r="AD45" i="19"/>
  <c r="AF45" i="19"/>
  <c r="AH45" i="19"/>
  <c r="AJ45" i="19"/>
  <c r="AL45" i="19"/>
  <c r="AN45" i="19"/>
  <c r="AP45" i="19"/>
  <c r="AR45" i="19"/>
  <c r="AT45" i="19"/>
  <c r="AV45" i="19"/>
  <c r="AX45" i="19"/>
  <c r="D45" i="19"/>
  <c r="A44" i="18"/>
  <c r="B44" i="18"/>
  <c r="C44" i="18"/>
  <c r="D44" i="18"/>
  <c r="A42" i="18"/>
  <c r="B42" i="18"/>
  <c r="C42" i="18"/>
  <c r="D42" i="18"/>
  <c r="A11" i="18"/>
  <c r="B11" i="18"/>
  <c r="C11" i="18"/>
  <c r="D11" i="18"/>
  <c r="A3" i="18"/>
  <c r="B3" i="18"/>
  <c r="C3" i="18"/>
  <c r="D3" i="18"/>
  <c r="A26" i="18"/>
  <c r="B26" i="18"/>
  <c r="C26" i="18"/>
  <c r="D26" i="18"/>
  <c r="A45" i="18"/>
  <c r="B45" i="18"/>
  <c r="C45" i="18"/>
  <c r="D45" i="18"/>
  <c r="A6" i="18"/>
  <c r="B6" i="18"/>
  <c r="C6" i="18"/>
  <c r="D6" i="18"/>
  <c r="A46" i="18"/>
  <c r="B46" i="18"/>
  <c r="C46" i="18"/>
  <c r="D46" i="18"/>
  <c r="A47" i="18"/>
  <c r="B47" i="18"/>
  <c r="C47" i="18"/>
  <c r="D47" i="18"/>
  <c r="A18" i="18"/>
  <c r="B18" i="18"/>
  <c r="C18" i="18"/>
  <c r="D18" i="18"/>
  <c r="A28" i="18"/>
  <c r="H14" i="25" s="1"/>
  <c r="B28" i="18"/>
  <c r="C28" i="18"/>
  <c r="D28" i="18"/>
  <c r="A27" i="18"/>
  <c r="B27" i="18"/>
  <c r="C27" i="18"/>
  <c r="D27" i="18"/>
  <c r="A48" i="18"/>
  <c r="B48" i="18"/>
  <c r="C48" i="18"/>
  <c r="D48" i="18"/>
  <c r="A17" i="18"/>
  <c r="B17" i="18"/>
  <c r="C17" i="18"/>
  <c r="D17" i="18"/>
  <c r="A49" i="18"/>
  <c r="H18" i="25" s="1"/>
  <c r="B49" i="18"/>
  <c r="C49" i="18"/>
  <c r="D49" i="18"/>
  <c r="A50" i="18"/>
  <c r="B50" i="18"/>
  <c r="C50" i="18"/>
  <c r="D50" i="18"/>
  <c r="A41" i="18"/>
  <c r="B41" i="18"/>
  <c r="C41" i="18"/>
  <c r="D41" i="18"/>
  <c r="A51" i="18"/>
  <c r="B51" i="18"/>
  <c r="C51" i="18"/>
  <c r="D51" i="18"/>
  <c r="A19" i="18"/>
  <c r="B19" i="18"/>
  <c r="C19" i="18"/>
  <c r="D19" i="18"/>
  <c r="A31" i="18"/>
  <c r="B31" i="18"/>
  <c r="C31" i="18"/>
  <c r="D31" i="18"/>
  <c r="A24" i="18"/>
  <c r="B24" i="18"/>
  <c r="C24" i="18"/>
  <c r="D24" i="18"/>
  <c r="A29" i="18"/>
  <c r="B29" i="18"/>
  <c r="C29" i="18"/>
  <c r="D29" i="18"/>
  <c r="A12" i="18"/>
  <c r="H26" i="25" s="1"/>
  <c r="B12" i="18"/>
  <c r="C12" i="18"/>
  <c r="D12" i="18"/>
  <c r="A38" i="18"/>
  <c r="B38" i="18"/>
  <c r="C38" i="18"/>
  <c r="D38" i="18"/>
  <c r="A52" i="18"/>
  <c r="B52" i="18"/>
  <c r="C52" i="18"/>
  <c r="D52" i="18"/>
  <c r="A53" i="18"/>
  <c r="B53" i="18"/>
  <c r="C53" i="18"/>
  <c r="D53" i="18"/>
  <c r="A8" i="18"/>
  <c r="H30" i="25" s="1"/>
  <c r="B8" i="18"/>
  <c r="C8" i="18"/>
  <c r="D8" i="18"/>
  <c r="A16" i="18"/>
  <c r="H31" i="25" s="1"/>
  <c r="B16" i="18"/>
  <c r="C16" i="18"/>
  <c r="D16" i="18"/>
  <c r="A21" i="18"/>
  <c r="B21" i="18"/>
  <c r="C21" i="18"/>
  <c r="D21" i="18"/>
  <c r="A32" i="18"/>
  <c r="B32" i="18"/>
  <c r="C32" i="18"/>
  <c r="D32" i="18"/>
  <c r="A37" i="18"/>
  <c r="H34" i="25" s="1"/>
  <c r="B37" i="18"/>
  <c r="C37" i="18"/>
  <c r="D37" i="18"/>
  <c r="A14" i="18"/>
  <c r="B14" i="18"/>
  <c r="C14" i="18"/>
  <c r="D14" i="18"/>
  <c r="A54" i="18"/>
  <c r="B54" i="18"/>
  <c r="C54" i="18"/>
  <c r="D54" i="18"/>
  <c r="A55" i="18"/>
  <c r="B55" i="18"/>
  <c r="C55" i="18"/>
  <c r="D55" i="18"/>
  <c r="A23" i="18"/>
  <c r="H38" i="25" s="1"/>
  <c r="B23" i="18"/>
  <c r="C23" i="18"/>
  <c r="D23" i="18"/>
  <c r="A34" i="18"/>
  <c r="B34" i="18"/>
  <c r="C34" i="18"/>
  <c r="D34" i="18"/>
  <c r="A33" i="18"/>
  <c r="B33" i="18"/>
  <c r="C33" i="18"/>
  <c r="D33" i="18"/>
  <c r="A15" i="18"/>
  <c r="B15" i="18"/>
  <c r="C15" i="18"/>
  <c r="D15" i="18"/>
  <c r="A7" i="18"/>
  <c r="H42" i="25" s="1"/>
  <c r="B7" i="18"/>
  <c r="C7" i="18"/>
  <c r="D7" i="18"/>
  <c r="A13" i="18"/>
  <c r="B13" i="18"/>
  <c r="C13" i="18"/>
  <c r="D13" i="18"/>
  <c r="A43" i="18"/>
  <c r="B43" i="18"/>
  <c r="C43" i="18"/>
  <c r="D43" i="18"/>
  <c r="A25" i="18"/>
  <c r="B25" i="18"/>
  <c r="C25" i="18"/>
  <c r="D25" i="18"/>
  <c r="A56" i="18"/>
  <c r="H46" i="25" s="1"/>
  <c r="B56" i="18"/>
  <c r="C56" i="18"/>
  <c r="D56" i="18"/>
  <c r="A20" i="18"/>
  <c r="B20" i="18"/>
  <c r="C20" i="18"/>
  <c r="D20" i="18"/>
  <c r="A40" i="18"/>
  <c r="B40" i="18"/>
  <c r="C40" i="18"/>
  <c r="D40" i="18"/>
  <c r="K24" i="25" s="1"/>
  <c r="A9" i="18"/>
  <c r="H49" i="25" s="1"/>
  <c r="B9" i="18"/>
  <c r="C9" i="18"/>
  <c r="D9" i="18"/>
  <c r="A39" i="18"/>
  <c r="H50" i="25" s="1"/>
  <c r="B39" i="18"/>
  <c r="I25" i="25" s="1"/>
  <c r="C39" i="18"/>
  <c r="J25" i="25" s="1"/>
  <c r="D39" i="18"/>
  <c r="A57" i="18"/>
  <c r="H51" i="25" s="1"/>
  <c r="B57" i="18"/>
  <c r="C57" i="18"/>
  <c r="D57" i="18"/>
  <c r="A10" i="18"/>
  <c r="B10" i="18"/>
  <c r="C10" i="18"/>
  <c r="D10" i="18"/>
  <c r="A36" i="18"/>
  <c r="H53" i="25" s="1"/>
  <c r="B36" i="18"/>
  <c r="C36" i="18"/>
  <c r="D36" i="18"/>
  <c r="A58" i="18"/>
  <c r="H54" i="25" s="1"/>
  <c r="B58" i="18"/>
  <c r="C58" i="18"/>
  <c r="D58" i="18"/>
  <c r="A59" i="18"/>
  <c r="H55" i="25" s="1"/>
  <c r="B59" i="18"/>
  <c r="C59" i="18"/>
  <c r="D59" i="18"/>
  <c r="A4" i="18"/>
  <c r="B4" i="18"/>
  <c r="C4" i="18"/>
  <c r="D4" i="18"/>
  <c r="K56" i="25" s="1"/>
  <c r="A5" i="18"/>
  <c r="H57" i="25" s="1"/>
  <c r="B5" i="18"/>
  <c r="C5" i="18"/>
  <c r="D5" i="18"/>
  <c r="A30" i="18"/>
  <c r="B30" i="18"/>
  <c r="C30" i="18"/>
  <c r="D30" i="18"/>
  <c r="A35" i="18"/>
  <c r="H59" i="25" s="1"/>
  <c r="B35" i="18"/>
  <c r="C35" i="18"/>
  <c r="D35" i="18"/>
  <c r="A22" i="18"/>
  <c r="B22" i="18"/>
  <c r="C22" i="18"/>
  <c r="H320" i="25" l="1"/>
  <c r="J155" i="25"/>
  <c r="J160" i="25"/>
  <c r="H107" i="25"/>
  <c r="H10" i="25"/>
  <c r="H6" i="25"/>
  <c r="H22" i="25"/>
  <c r="H58" i="25"/>
  <c r="H41" i="25"/>
  <c r="H37" i="25"/>
  <c r="H33" i="25"/>
  <c r="H43" i="25"/>
  <c r="O43" i="25" s="1"/>
  <c r="H39" i="25"/>
  <c r="H35" i="25"/>
  <c r="H102" i="25"/>
  <c r="O102" i="25" s="1"/>
  <c r="H68" i="25"/>
  <c r="H134" i="25"/>
  <c r="H124" i="25"/>
  <c r="H154" i="25"/>
  <c r="J138" i="25"/>
  <c r="I138" i="25"/>
  <c r="H149" i="25"/>
  <c r="H141" i="25"/>
  <c r="H138" i="25"/>
  <c r="H133" i="25"/>
  <c r="H127" i="25"/>
  <c r="H126" i="25"/>
  <c r="J139" i="25"/>
  <c r="I139" i="25"/>
  <c r="K179" i="25"/>
  <c r="J179" i="25"/>
  <c r="I179" i="25"/>
  <c r="K148" i="25"/>
  <c r="K178" i="25"/>
  <c r="J178" i="25"/>
  <c r="I178" i="25"/>
  <c r="H152" i="25"/>
  <c r="H148" i="25"/>
  <c r="H147" i="25"/>
  <c r="H146" i="25"/>
  <c r="H143" i="25"/>
  <c r="H142" i="25"/>
  <c r="H139" i="25"/>
  <c r="H137" i="25"/>
  <c r="O137" i="25" s="1"/>
  <c r="H136" i="25"/>
  <c r="H135" i="25"/>
  <c r="H132" i="25"/>
  <c r="H131" i="25"/>
  <c r="H130" i="25"/>
  <c r="H129" i="25"/>
  <c r="H128" i="25"/>
  <c r="O128" i="25" s="1"/>
  <c r="H125" i="25"/>
  <c r="O125" i="25" s="1"/>
  <c r="H123" i="25"/>
  <c r="O123" i="25" s="1"/>
  <c r="H122" i="25"/>
  <c r="H271" i="25"/>
  <c r="J257" i="25"/>
  <c r="I257" i="25"/>
  <c r="H275" i="25"/>
  <c r="H259" i="25"/>
  <c r="I276" i="25"/>
  <c r="K264" i="25"/>
  <c r="J264" i="25"/>
  <c r="I264" i="25"/>
  <c r="J255" i="25"/>
  <c r="I255" i="25"/>
  <c r="K261" i="25"/>
  <c r="J261" i="25"/>
  <c r="I261" i="25"/>
  <c r="H276" i="25"/>
  <c r="H272" i="25"/>
  <c r="H269" i="25"/>
  <c r="H266" i="25"/>
  <c r="H265" i="25"/>
  <c r="H264" i="25"/>
  <c r="H263" i="25"/>
  <c r="H258" i="25"/>
  <c r="H254" i="25"/>
  <c r="H253" i="25"/>
  <c r="H252" i="25"/>
  <c r="H250" i="25"/>
  <c r="H249" i="25"/>
  <c r="H319" i="25"/>
  <c r="O319" i="25" s="1"/>
  <c r="H318" i="25"/>
  <c r="H315" i="25"/>
  <c r="O315" i="25" s="1"/>
  <c r="H312" i="25"/>
  <c r="H307" i="25"/>
  <c r="H334" i="25"/>
  <c r="H330" i="25"/>
  <c r="H329" i="25"/>
  <c r="H310" i="25"/>
  <c r="O310" i="25" s="1"/>
  <c r="H306" i="25"/>
  <c r="H344" i="25"/>
  <c r="O344" i="25" s="1"/>
  <c r="H364" i="25"/>
  <c r="H336" i="25"/>
  <c r="H360" i="25"/>
  <c r="H335" i="25"/>
  <c r="H359" i="25"/>
  <c r="H333" i="25"/>
  <c r="O333" i="25" s="1"/>
  <c r="H358" i="25"/>
  <c r="H332" i="25"/>
  <c r="O332" i="25" s="1"/>
  <c r="H331" i="25"/>
  <c r="H328" i="25"/>
  <c r="H327" i="25"/>
  <c r="H357" i="25"/>
  <c r="H326" i="25"/>
  <c r="H356" i="25"/>
  <c r="O356" i="25" s="1"/>
  <c r="H325" i="25"/>
  <c r="H355" i="25"/>
  <c r="H324" i="25"/>
  <c r="H354" i="25"/>
  <c r="H323" i="25"/>
  <c r="H353" i="25"/>
  <c r="H322" i="25"/>
  <c r="H352" i="25"/>
  <c r="H321" i="25"/>
  <c r="H317" i="25"/>
  <c r="H351" i="25"/>
  <c r="H316" i="25"/>
  <c r="H313" i="25"/>
  <c r="H350" i="25"/>
  <c r="H311" i="25"/>
  <c r="H349" i="25"/>
  <c r="O349" i="25" s="1"/>
  <c r="H309" i="25"/>
  <c r="H308" i="25"/>
  <c r="O308" i="25" s="1"/>
  <c r="H305" i="25"/>
  <c r="H304" i="25"/>
  <c r="I282" i="25"/>
  <c r="I262" i="25"/>
  <c r="J267" i="25"/>
  <c r="J276" i="25"/>
  <c r="AM76" i="24"/>
  <c r="AK76" i="24"/>
  <c r="AI76" i="24"/>
  <c r="AG76" i="24"/>
  <c r="K457" i="25"/>
  <c r="AM10" i="24"/>
  <c r="AK10" i="24"/>
  <c r="AI10" i="24"/>
  <c r="AG10" i="24"/>
  <c r="J443" i="25"/>
  <c r="I443" i="25"/>
  <c r="K441" i="25"/>
  <c r="J441" i="25"/>
  <c r="I441" i="25"/>
  <c r="AM79" i="24"/>
  <c r="AK79" i="24"/>
  <c r="AI79" i="24"/>
  <c r="AG79" i="24"/>
  <c r="AM78" i="24"/>
  <c r="AK78" i="24"/>
  <c r="AI78" i="24"/>
  <c r="AG78" i="24"/>
  <c r="K455" i="25"/>
  <c r="AM81" i="24"/>
  <c r="AK81" i="24"/>
  <c r="AI81" i="24"/>
  <c r="AG81" i="24"/>
  <c r="H455" i="25"/>
  <c r="O455" i="25" s="1"/>
  <c r="AM77" i="24"/>
  <c r="AK77" i="24"/>
  <c r="AI77" i="24"/>
  <c r="AG77" i="24"/>
  <c r="H453" i="25"/>
  <c r="O453" i="25" s="1"/>
  <c r="AM80" i="24"/>
  <c r="AK80" i="24"/>
  <c r="AI80" i="24"/>
  <c r="AG80" i="24"/>
  <c r="H452" i="25"/>
  <c r="H100" i="25"/>
  <c r="H111" i="25"/>
  <c r="H76" i="25"/>
  <c r="O76" i="25" s="1"/>
  <c r="H74" i="25"/>
  <c r="O74" i="25" s="1"/>
  <c r="H66" i="25"/>
  <c r="O66" i="25" s="1"/>
  <c r="H104" i="25"/>
  <c r="H64" i="25"/>
  <c r="O64" i="25" s="1"/>
  <c r="H103" i="25"/>
  <c r="K139" i="25"/>
  <c r="H384" i="25"/>
  <c r="H383" i="25"/>
  <c r="H382" i="25"/>
  <c r="O382" i="25" s="1"/>
  <c r="H381" i="25"/>
  <c r="H380" i="25"/>
  <c r="H449" i="25"/>
  <c r="H457" i="25"/>
  <c r="O457" i="25" s="1"/>
  <c r="K436" i="25"/>
  <c r="K454" i="25"/>
  <c r="J436" i="25"/>
  <c r="J454" i="25"/>
  <c r="I436" i="25"/>
  <c r="I454" i="25"/>
  <c r="K435" i="25"/>
  <c r="K456" i="25"/>
  <c r="J435" i="25"/>
  <c r="J456" i="25"/>
  <c r="I435" i="25"/>
  <c r="I456" i="25"/>
  <c r="K433" i="25"/>
  <c r="J433" i="25"/>
  <c r="I433" i="25"/>
  <c r="K432" i="25"/>
  <c r="J432" i="25"/>
  <c r="I432" i="25"/>
  <c r="K431" i="25"/>
  <c r="J431" i="25"/>
  <c r="I431" i="25"/>
  <c r="K430" i="25"/>
  <c r="J430" i="25"/>
  <c r="I430" i="25"/>
  <c r="K429" i="25"/>
  <c r="J429" i="25"/>
  <c r="I429" i="25"/>
  <c r="J428" i="25"/>
  <c r="I428" i="25"/>
  <c r="K427" i="25"/>
  <c r="J427" i="25"/>
  <c r="I427" i="25"/>
  <c r="J426" i="25"/>
  <c r="I426" i="25"/>
  <c r="K425" i="25"/>
  <c r="J425" i="25"/>
  <c r="I425" i="25"/>
  <c r="J424" i="25"/>
  <c r="I424" i="25"/>
  <c r="K423" i="25"/>
  <c r="J423" i="25"/>
  <c r="I423" i="25"/>
  <c r="K422" i="25"/>
  <c r="J422" i="25"/>
  <c r="I422" i="25"/>
  <c r="K421" i="25"/>
  <c r="J421" i="25"/>
  <c r="I421" i="25"/>
  <c r="J420" i="25"/>
  <c r="J455" i="25"/>
  <c r="I420" i="25"/>
  <c r="I455" i="25"/>
  <c r="K419" i="25"/>
  <c r="J419" i="25"/>
  <c r="I419" i="25"/>
  <c r="J418" i="25"/>
  <c r="I418" i="25"/>
  <c r="K417" i="25"/>
  <c r="J417" i="25"/>
  <c r="I417" i="25"/>
  <c r="K416" i="25"/>
  <c r="J416" i="25"/>
  <c r="I416" i="25"/>
  <c r="K415" i="25"/>
  <c r="J415" i="25"/>
  <c r="I415" i="25"/>
  <c r="K414" i="25"/>
  <c r="K453" i="25"/>
  <c r="J414" i="25"/>
  <c r="J453" i="25"/>
  <c r="I414" i="25"/>
  <c r="I453" i="25"/>
  <c r="K413" i="25"/>
  <c r="K458" i="25"/>
  <c r="J413" i="25"/>
  <c r="J458" i="25"/>
  <c r="I413" i="25"/>
  <c r="I458" i="25"/>
  <c r="J412" i="25"/>
  <c r="I412" i="25"/>
  <c r="K411" i="25"/>
  <c r="J411" i="25"/>
  <c r="I411" i="25"/>
  <c r="K410" i="25"/>
  <c r="J410" i="25"/>
  <c r="I410" i="25"/>
  <c r="K409" i="25"/>
  <c r="J409" i="25"/>
  <c r="I409" i="25"/>
  <c r="K408" i="25"/>
  <c r="J408" i="25"/>
  <c r="I408" i="25"/>
  <c r="K407" i="25"/>
  <c r="J407" i="25"/>
  <c r="I407" i="25"/>
  <c r="J406" i="25"/>
  <c r="I406" i="25"/>
  <c r="K405" i="25"/>
  <c r="J405" i="25"/>
  <c r="I405" i="25"/>
  <c r="J404" i="25"/>
  <c r="I404" i="25"/>
  <c r="K403" i="25"/>
  <c r="J403" i="25"/>
  <c r="I403" i="25"/>
  <c r="J402" i="25"/>
  <c r="I402" i="25"/>
  <c r="K401" i="25"/>
  <c r="J401" i="25"/>
  <c r="I401" i="25"/>
  <c r="H400" i="25"/>
  <c r="J399" i="25"/>
  <c r="I399" i="25"/>
  <c r="H398" i="25"/>
  <c r="H397" i="25"/>
  <c r="H396" i="25"/>
  <c r="O396" i="25" s="1"/>
  <c r="H451" i="25"/>
  <c r="O451" i="25" s="1"/>
  <c r="H395" i="25"/>
  <c r="O395" i="25" s="1"/>
  <c r="H394" i="25"/>
  <c r="O394" i="25" s="1"/>
  <c r="H393" i="25"/>
  <c r="O393" i="25" s="1"/>
  <c r="H392" i="25"/>
  <c r="H391" i="25"/>
  <c r="O391" i="25" s="1"/>
  <c r="H390" i="25"/>
  <c r="O390" i="25" s="1"/>
  <c r="H389" i="25"/>
  <c r="O389" i="25" s="1"/>
  <c r="H388" i="25"/>
  <c r="H387" i="25"/>
  <c r="H386" i="25"/>
  <c r="O386" i="25" s="1"/>
  <c r="H385" i="25"/>
  <c r="H88" i="25"/>
  <c r="H101" i="25"/>
  <c r="O101" i="25" s="1"/>
  <c r="J87" i="25"/>
  <c r="H80" i="25"/>
  <c r="O80" i="25" s="1"/>
  <c r="H94" i="25"/>
  <c r="O94" i="25" s="1"/>
  <c r="J99" i="25"/>
  <c r="H79" i="25"/>
  <c r="O79" i="25" s="1"/>
  <c r="H67" i="25"/>
  <c r="O67" i="25" s="1"/>
  <c r="H84" i="25"/>
  <c r="O84" i="25" s="1"/>
  <c r="H98" i="25"/>
  <c r="O98" i="25" s="1"/>
  <c r="H83" i="25"/>
  <c r="O83" i="25" s="1"/>
  <c r="H97" i="25"/>
  <c r="H75" i="25"/>
  <c r="H91" i="25"/>
  <c r="O91" i="25" s="1"/>
  <c r="K90" i="25"/>
  <c r="K102" i="25"/>
  <c r="I90" i="25"/>
  <c r="I102" i="25"/>
  <c r="H82" i="25"/>
  <c r="O82" i="25" s="1"/>
  <c r="H96" i="25"/>
  <c r="O96" i="25" s="1"/>
  <c r="H70" i="25"/>
  <c r="H86" i="25"/>
  <c r="O86" i="25" s="1"/>
  <c r="H99" i="25"/>
  <c r="O99" i="25" s="1"/>
  <c r="H78" i="25"/>
  <c r="H93" i="25"/>
  <c r="O93" i="25" s="1"/>
  <c r="K97" i="25"/>
  <c r="K99" i="25"/>
  <c r="H81" i="25"/>
  <c r="H95" i="25"/>
  <c r="H77" i="25"/>
  <c r="H92" i="25"/>
  <c r="O92" i="25" s="1"/>
  <c r="J90" i="25"/>
  <c r="J102" i="25"/>
  <c r="I99" i="25"/>
  <c r="I84" i="25"/>
  <c r="K301" i="25"/>
  <c r="J300" i="25"/>
  <c r="I300" i="25"/>
  <c r="J298" i="25"/>
  <c r="I298" i="25"/>
  <c r="K297" i="25"/>
  <c r="J297" i="25"/>
  <c r="I297" i="25"/>
  <c r="J296" i="25"/>
  <c r="I296" i="25"/>
  <c r="J293" i="25"/>
  <c r="I293" i="25"/>
  <c r="J292" i="25"/>
  <c r="I292" i="25"/>
  <c r="J286" i="25"/>
  <c r="I286" i="25"/>
  <c r="K285" i="25"/>
  <c r="J284" i="25"/>
  <c r="I284" i="25"/>
  <c r="K300" i="25"/>
  <c r="K284" i="25"/>
  <c r="K293" i="25"/>
  <c r="K298" i="25"/>
  <c r="K292" i="25"/>
  <c r="I24" i="25"/>
  <c r="H8" i="25"/>
  <c r="O8" i="25" s="1"/>
  <c r="H52" i="25"/>
  <c r="O52" i="25" s="1"/>
  <c r="H40" i="25"/>
  <c r="O40" i="25" s="1"/>
  <c r="H28" i="25"/>
  <c r="O28" i="25" s="1"/>
  <c r="H24" i="25"/>
  <c r="O24" i="25" s="1"/>
  <c r="H16" i="25"/>
  <c r="O16" i="25" s="1"/>
  <c r="H12" i="25"/>
  <c r="H4" i="25"/>
  <c r="O4" i="25" s="1"/>
  <c r="I56" i="25"/>
  <c r="H44" i="25"/>
  <c r="H36" i="25"/>
  <c r="H32" i="25"/>
  <c r="H20" i="25"/>
  <c r="O20" i="25" s="1"/>
  <c r="H27" i="25"/>
  <c r="H23" i="25"/>
  <c r="O23" i="25" s="1"/>
  <c r="H19" i="25"/>
  <c r="H15" i="25"/>
  <c r="O15" i="25" s="1"/>
  <c r="H11" i="25"/>
  <c r="O11" i="25" s="1"/>
  <c r="H7" i="25"/>
  <c r="O7" i="25" s="1"/>
  <c r="H25" i="25"/>
  <c r="O25" i="25" s="1"/>
  <c r="H21" i="25"/>
  <c r="O21" i="25" s="1"/>
  <c r="H17" i="25"/>
  <c r="O17" i="25" s="1"/>
  <c r="H13" i="25"/>
  <c r="O13" i="25" s="1"/>
  <c r="H9" i="25"/>
  <c r="O9" i="25" s="1"/>
  <c r="H5" i="25"/>
  <c r="J24" i="25"/>
  <c r="H427" i="25"/>
  <c r="O427" i="25" s="1"/>
  <c r="H445" i="25"/>
  <c r="O445" i="25" s="1"/>
  <c r="H407" i="25"/>
  <c r="O407" i="25" s="1"/>
  <c r="H441" i="25"/>
  <c r="O441" i="25" s="1"/>
  <c r="H437" i="25"/>
  <c r="O437" i="25" s="1"/>
  <c r="H433" i="25"/>
  <c r="O433" i="25" s="1"/>
  <c r="H429" i="25"/>
  <c r="O429" i="25" s="1"/>
  <c r="H425" i="25"/>
  <c r="O425" i="25" s="1"/>
  <c r="H421" i="25"/>
  <c r="O421" i="25" s="1"/>
  <c r="H417" i="25"/>
  <c r="O417" i="25" s="1"/>
  <c r="H413" i="25"/>
  <c r="O413" i="25" s="1"/>
  <c r="H409" i="25"/>
  <c r="O409" i="25" s="1"/>
  <c r="H405" i="25"/>
  <c r="O405" i="25" s="1"/>
  <c r="H401" i="25"/>
  <c r="O401" i="25" s="1"/>
  <c r="H444" i="25"/>
  <c r="O444" i="25" s="1"/>
  <c r="H440" i="25"/>
  <c r="O440" i="25" s="1"/>
  <c r="H436" i="25"/>
  <c r="O436" i="25" s="1"/>
  <c r="H432" i="25"/>
  <c r="O432" i="25" s="1"/>
  <c r="H428" i="25"/>
  <c r="O428" i="25" s="1"/>
  <c r="H424" i="25"/>
  <c r="O424" i="25" s="1"/>
  <c r="H420" i="25"/>
  <c r="O420" i="25" s="1"/>
  <c r="H416" i="25"/>
  <c r="O416" i="25" s="1"/>
  <c r="H412" i="25"/>
  <c r="O412" i="25" s="1"/>
  <c r="H408" i="25"/>
  <c r="O408" i="25" s="1"/>
  <c r="H404" i="25"/>
  <c r="O404" i="25" s="1"/>
  <c r="H411" i="25"/>
  <c r="O411" i="25" s="1"/>
  <c r="H443" i="25"/>
  <c r="O443" i="25" s="1"/>
  <c r="H419" i="25"/>
  <c r="O419" i="25" s="1"/>
  <c r="H446" i="25"/>
  <c r="O446" i="25" s="1"/>
  <c r="H438" i="25"/>
  <c r="O438" i="25" s="1"/>
  <c r="H430" i="25"/>
  <c r="O430" i="25" s="1"/>
  <c r="H426" i="25"/>
  <c r="O426" i="25" s="1"/>
  <c r="H422" i="25"/>
  <c r="O422" i="25" s="1"/>
  <c r="H418" i="25"/>
  <c r="O418" i="25" s="1"/>
  <c r="H414" i="25"/>
  <c r="O414" i="25" s="1"/>
  <c r="H410" i="25"/>
  <c r="O410" i="25" s="1"/>
  <c r="H402" i="25"/>
  <c r="O402" i="25" s="1"/>
  <c r="H450" i="25"/>
  <c r="O450" i="25" s="1"/>
  <c r="H434" i="25"/>
  <c r="O434" i="25" s="1"/>
  <c r="H406" i="25"/>
  <c r="O406" i="25" s="1"/>
  <c r="H379" i="25"/>
  <c r="O379" i="25" s="1"/>
  <c r="H435" i="25"/>
  <c r="O435" i="25" s="1"/>
  <c r="H403" i="25"/>
  <c r="O403" i="25" s="1"/>
  <c r="H442" i="25"/>
  <c r="O442" i="25" s="1"/>
  <c r="H447" i="25"/>
  <c r="O447" i="25" s="1"/>
  <c r="H439" i="25"/>
  <c r="O439" i="25" s="1"/>
  <c r="H431" i="25"/>
  <c r="O431" i="25" s="1"/>
  <c r="H423" i="25"/>
  <c r="O423" i="25" s="1"/>
  <c r="H415" i="25"/>
  <c r="O415" i="25" s="1"/>
  <c r="H399" i="25"/>
  <c r="O399" i="25" s="1"/>
  <c r="O377" i="25"/>
  <c r="H345" i="25"/>
  <c r="O350" i="25"/>
  <c r="H303" i="25"/>
  <c r="O303" i="25" s="1"/>
  <c r="O366" i="25"/>
  <c r="H340" i="25"/>
  <c r="O340" i="25" s="1"/>
  <c r="O369" i="25"/>
  <c r="H339" i="25"/>
  <c r="O339" i="25" s="1"/>
  <c r="O365" i="25"/>
  <c r="H338" i="25"/>
  <c r="O338" i="25" s="1"/>
  <c r="H255" i="25"/>
  <c r="O255" i="25" s="1"/>
  <c r="H245" i="25"/>
  <c r="O245" i="25" s="1"/>
  <c r="H295" i="25"/>
  <c r="O295" i="25" s="1"/>
  <c r="H283" i="25"/>
  <c r="O283" i="25" s="1"/>
  <c r="H251" i="25"/>
  <c r="O289" i="25"/>
  <c r="H257" i="25"/>
  <c r="O257" i="25" s="1"/>
  <c r="H291" i="25"/>
  <c r="O291" i="25" s="1"/>
  <c r="H287" i="25"/>
  <c r="O287" i="25" s="1"/>
  <c r="H267" i="25"/>
  <c r="K267" i="25"/>
  <c r="K295" i="25"/>
  <c r="I289" i="25"/>
  <c r="O299" i="25"/>
  <c r="H285" i="25"/>
  <c r="O285" i="25" s="1"/>
  <c r="H273" i="25"/>
  <c r="O273" i="25" s="1"/>
  <c r="H261" i="25"/>
  <c r="K270" i="25"/>
  <c r="K290" i="25"/>
  <c r="K288" i="25"/>
  <c r="J302" i="25"/>
  <c r="J247" i="25"/>
  <c r="I279" i="25"/>
  <c r="H293" i="25"/>
  <c r="O293" i="25" s="1"/>
  <c r="J253" i="25"/>
  <c r="J301" i="25"/>
  <c r="J277" i="25"/>
  <c r="J270" i="25"/>
  <c r="J294" i="25"/>
  <c r="J290" i="25"/>
  <c r="J288" i="25"/>
  <c r="J285" i="25"/>
  <c r="J299" i="25"/>
  <c r="J289" i="25"/>
  <c r="I299" i="25"/>
  <c r="I253" i="25"/>
  <c r="I277" i="25"/>
  <c r="I270" i="25"/>
  <c r="I294" i="25"/>
  <c r="I290" i="25"/>
  <c r="I288" i="25"/>
  <c r="I285" i="25"/>
  <c r="J283" i="25"/>
  <c r="J279" i="25"/>
  <c r="J291" i="25"/>
  <c r="I302" i="25"/>
  <c r="I247" i="25"/>
  <c r="I291" i="25"/>
  <c r="O276" i="25"/>
  <c r="H301" i="25"/>
  <c r="H297" i="25"/>
  <c r="O297" i="25" s="1"/>
  <c r="H277" i="25"/>
  <c r="I301" i="25"/>
  <c r="O253" i="25"/>
  <c r="H300" i="25"/>
  <c r="O300" i="25" s="1"/>
  <c r="O301" i="25"/>
  <c r="H296" i="25"/>
  <c r="O296" i="25" s="1"/>
  <c r="O277" i="25"/>
  <c r="H292" i="25"/>
  <c r="O292" i="25" s="1"/>
  <c r="O264" i="25"/>
  <c r="H284" i="25"/>
  <c r="O284" i="25" s="1"/>
  <c r="H280" i="25"/>
  <c r="O280" i="25" s="1"/>
  <c r="H268" i="25"/>
  <c r="O290" i="25"/>
  <c r="H260" i="25"/>
  <c r="O288" i="25"/>
  <c r="H256" i="25"/>
  <c r="O256" i="25" s="1"/>
  <c r="H248" i="25"/>
  <c r="O248" i="25" s="1"/>
  <c r="K287" i="25"/>
  <c r="K286" i="25"/>
  <c r="J287" i="25"/>
  <c r="I287" i="25"/>
  <c r="H279" i="25"/>
  <c r="O279" i="25" s="1"/>
  <c r="H247" i="25"/>
  <c r="O247" i="25" s="1"/>
  <c r="J295" i="25"/>
  <c r="I274" i="25"/>
  <c r="I267" i="25"/>
  <c r="I295" i="25"/>
  <c r="I283" i="25"/>
  <c r="H302" i="25"/>
  <c r="O302" i="25" s="1"/>
  <c r="O267" i="25"/>
  <c r="H298" i="25"/>
  <c r="O298" i="25" s="1"/>
  <c r="H294" i="25"/>
  <c r="O294" i="25" s="1"/>
  <c r="O252" i="25"/>
  <c r="H286" i="25"/>
  <c r="O286" i="25" s="1"/>
  <c r="O261" i="25"/>
  <c r="H282" i="25"/>
  <c r="O282" i="25" s="1"/>
  <c r="H274" i="25"/>
  <c r="O274" i="25" s="1"/>
  <c r="H270" i="25"/>
  <c r="O270" i="25" s="1"/>
  <c r="H262" i="25"/>
  <c r="O262" i="25" s="1"/>
  <c r="H246" i="25"/>
  <c r="O246" i="25" s="1"/>
  <c r="K302" i="25"/>
  <c r="K279" i="25"/>
  <c r="K299" i="25"/>
  <c r="K247" i="25"/>
  <c r="K296" i="25"/>
  <c r="K291" i="25"/>
  <c r="K289" i="25"/>
  <c r="O223" i="25"/>
  <c r="H182" i="25"/>
  <c r="O182" i="25" s="1"/>
  <c r="J223" i="25"/>
  <c r="J182" i="25"/>
  <c r="I223" i="25"/>
  <c r="I182" i="25"/>
  <c r="K224" i="25"/>
  <c r="K183" i="25"/>
  <c r="J224" i="25"/>
  <c r="J183" i="25"/>
  <c r="O224" i="25"/>
  <c r="H183" i="25"/>
  <c r="O183" i="25" s="1"/>
  <c r="I224" i="25"/>
  <c r="I183" i="25"/>
  <c r="O172" i="25"/>
  <c r="H121" i="25"/>
  <c r="O121" i="25" s="1"/>
  <c r="O138" i="25"/>
  <c r="H150" i="25"/>
  <c r="H168" i="25"/>
  <c r="O140" i="25"/>
  <c r="H176" i="25"/>
  <c r="O178" i="25"/>
  <c r="H160" i="25"/>
  <c r="O160" i="25" s="1"/>
  <c r="O180" i="25"/>
  <c r="H173" i="25"/>
  <c r="O173" i="25" s="1"/>
  <c r="O179" i="25"/>
  <c r="H169" i="25"/>
  <c r="O139" i="25"/>
  <c r="H175" i="25"/>
  <c r="H155" i="25"/>
  <c r="O155" i="25" s="1"/>
  <c r="O181" i="25"/>
  <c r="H177" i="25"/>
  <c r="O177" i="25" s="1"/>
  <c r="I148" i="25"/>
  <c r="H171" i="25"/>
  <c r="O171" i="25" s="1"/>
  <c r="O145" i="25"/>
  <c r="H167" i="25"/>
  <c r="O167" i="25" s="1"/>
  <c r="O148" i="25"/>
  <c r="H163" i="25"/>
  <c r="O163" i="25" s="1"/>
  <c r="J172" i="25"/>
  <c r="I172" i="25"/>
  <c r="O114" i="25"/>
  <c r="H85" i="25"/>
  <c r="O85" i="25" s="1"/>
  <c r="H87" i="25"/>
  <c r="O87" i="25" s="1"/>
  <c r="O118" i="25"/>
  <c r="H71" i="25"/>
  <c r="O71" i="25" s="1"/>
  <c r="O97" i="25"/>
  <c r="H69" i="25"/>
  <c r="O69" i="25" s="1"/>
  <c r="H65" i="25"/>
  <c r="O65" i="25" s="1"/>
  <c r="H90" i="25"/>
  <c r="O90" i="25" s="1"/>
  <c r="H56" i="25"/>
  <c r="O56" i="25" s="1"/>
  <c r="H48" i="25"/>
  <c r="O48" i="25" s="1"/>
  <c r="H45" i="25"/>
  <c r="O45" i="25"/>
  <c r="H3" i="25"/>
  <c r="O3" i="25" s="1"/>
  <c r="O36" i="25"/>
  <c r="H47" i="25"/>
  <c r="K25" i="25"/>
  <c r="O12" i="25"/>
  <c r="H29" i="25"/>
  <c r="O29" i="25" s="1"/>
  <c r="J16" i="25"/>
  <c r="J36" i="25"/>
  <c r="I17" i="25"/>
  <c r="J53" i="25"/>
  <c r="I36" i="25"/>
  <c r="I53" i="25"/>
  <c r="J17" i="25"/>
  <c r="I16" i="25"/>
  <c r="J45" i="25"/>
  <c r="K447" i="25"/>
  <c r="K262" i="25"/>
  <c r="K428" i="25"/>
  <c r="K426" i="25"/>
  <c r="K424" i="25"/>
  <c r="K420" i="25"/>
  <c r="K418" i="25"/>
  <c r="K412" i="25"/>
  <c r="K406" i="25"/>
  <c r="K404" i="25"/>
  <c r="K402" i="25"/>
  <c r="K277" i="25"/>
  <c r="K87" i="25"/>
  <c r="K274" i="25"/>
  <c r="K252" i="25"/>
  <c r="K166" i="25"/>
  <c r="K138" i="25"/>
  <c r="K445" i="25"/>
  <c r="K443" i="25"/>
  <c r="K36" i="25"/>
  <c r="K374" i="25"/>
  <c r="K375" i="25"/>
  <c r="J374" i="25"/>
  <c r="J375" i="25"/>
  <c r="I374" i="25"/>
  <c r="I375" i="25"/>
  <c r="O374" i="25"/>
  <c r="O375" i="25"/>
  <c r="K364" i="25"/>
  <c r="J364" i="25"/>
  <c r="I364" i="25"/>
  <c r="O364" i="25"/>
  <c r="K355" i="25"/>
  <c r="J355" i="25"/>
  <c r="I355" i="25"/>
  <c r="O355" i="25"/>
  <c r="K353" i="25"/>
  <c r="J353" i="25"/>
  <c r="I353" i="25"/>
  <c r="K371" i="25"/>
  <c r="J371" i="25"/>
  <c r="I371" i="25"/>
  <c r="O371" i="25"/>
  <c r="K372" i="25"/>
  <c r="J372" i="25"/>
  <c r="I372" i="25"/>
  <c r="O372" i="25"/>
  <c r="K356" i="25"/>
  <c r="J356" i="25"/>
  <c r="I356" i="25"/>
  <c r="I351" i="25"/>
  <c r="O351" i="25"/>
  <c r="K373" i="25"/>
  <c r="J373" i="25"/>
  <c r="I373" i="25"/>
  <c r="O373" i="25"/>
  <c r="O354" i="25"/>
  <c r="I80" i="25"/>
  <c r="I115" i="25"/>
  <c r="O113" i="25"/>
  <c r="O115" i="25"/>
  <c r="O100" i="25"/>
  <c r="K113" i="25"/>
  <c r="K84" i="25"/>
  <c r="K80" i="25"/>
  <c r="K115" i="25"/>
  <c r="K100" i="25"/>
  <c r="I100" i="25"/>
  <c r="J113" i="25"/>
  <c r="J84" i="25"/>
  <c r="J80" i="25"/>
  <c r="J115" i="25"/>
  <c r="J100" i="25"/>
  <c r="K13" i="25"/>
  <c r="J13" i="25"/>
  <c r="I13" i="25"/>
  <c r="K42" i="25"/>
  <c r="J42" i="25"/>
  <c r="I42" i="25"/>
  <c r="O42" i="25"/>
  <c r="J20" i="25"/>
  <c r="I20" i="25"/>
  <c r="K39" i="25"/>
  <c r="J39" i="25"/>
  <c r="J32" i="25"/>
  <c r="J21" i="25"/>
  <c r="I21" i="25"/>
  <c r="K33" i="25"/>
  <c r="J33" i="25"/>
  <c r="I33" i="25"/>
  <c r="O33" i="25"/>
  <c r="K82" i="25"/>
  <c r="J82" i="25"/>
  <c r="I82" i="25"/>
  <c r="K73" i="25"/>
  <c r="J73" i="25"/>
  <c r="I73" i="25"/>
  <c r="O73" i="25"/>
  <c r="J135" i="25"/>
  <c r="I135" i="25"/>
  <c r="O135" i="25"/>
  <c r="K126" i="25"/>
  <c r="J126" i="25"/>
  <c r="I126" i="25"/>
  <c r="O126" i="25"/>
  <c r="K133" i="25"/>
  <c r="J133" i="25"/>
  <c r="I133" i="25"/>
  <c r="O133" i="25"/>
  <c r="O129" i="25"/>
  <c r="K259" i="25"/>
  <c r="J259" i="25"/>
  <c r="I259" i="25"/>
  <c r="O259" i="25"/>
  <c r="J250" i="25"/>
  <c r="I250" i="25"/>
  <c r="O250" i="25"/>
  <c r="K246" i="25"/>
  <c r="J246" i="25"/>
  <c r="I246" i="25"/>
  <c r="K256" i="25"/>
  <c r="J256" i="25"/>
  <c r="I256" i="25"/>
  <c r="K258" i="25"/>
  <c r="J258" i="25"/>
  <c r="I258" i="25"/>
  <c r="O258" i="25"/>
  <c r="K273" i="25"/>
  <c r="J273" i="25"/>
  <c r="I273" i="25"/>
  <c r="J245" i="25"/>
  <c r="I245" i="25"/>
  <c r="K271" i="25"/>
  <c r="J281" i="25"/>
  <c r="I281" i="25"/>
  <c r="O281" i="25"/>
  <c r="J278" i="25"/>
  <c r="I278" i="25"/>
  <c r="O278" i="25"/>
  <c r="K275" i="25"/>
  <c r="J275" i="25"/>
  <c r="I275" i="25"/>
  <c r="O275" i="25"/>
  <c r="J249" i="25"/>
  <c r="I249" i="25"/>
  <c r="O249" i="25"/>
  <c r="J271" i="25"/>
  <c r="I271" i="25"/>
  <c r="O271" i="25"/>
  <c r="J272" i="25"/>
  <c r="I272" i="25"/>
  <c r="O272" i="25"/>
  <c r="J260" i="25"/>
  <c r="I260" i="25"/>
  <c r="O260" i="25"/>
  <c r="J266" i="25"/>
  <c r="I266" i="25"/>
  <c r="O266" i="25"/>
  <c r="K263" i="25"/>
  <c r="J263" i="25"/>
  <c r="I263" i="25"/>
  <c r="O263" i="25"/>
  <c r="K248" i="25"/>
  <c r="J248" i="25"/>
  <c r="I248" i="25"/>
  <c r="K251" i="25"/>
  <c r="J251" i="25"/>
  <c r="I251" i="25"/>
  <c r="O251" i="25"/>
  <c r="J254" i="25"/>
  <c r="I254" i="25"/>
  <c r="O254" i="25"/>
  <c r="K268" i="25"/>
  <c r="J268" i="25"/>
  <c r="I268" i="25"/>
  <c r="O268" i="25"/>
  <c r="K269" i="25"/>
  <c r="J269" i="25"/>
  <c r="I269" i="25"/>
  <c r="O269" i="25"/>
  <c r="K265" i="25"/>
  <c r="J265" i="25"/>
  <c r="I265" i="25"/>
  <c r="O265" i="25"/>
  <c r="K384" i="25"/>
  <c r="J384" i="25"/>
  <c r="I384" i="25"/>
  <c r="O384" i="25"/>
  <c r="K395" i="25"/>
  <c r="J395" i="25"/>
  <c r="I395" i="25"/>
  <c r="K394" i="25"/>
  <c r="J394" i="25"/>
  <c r="I394" i="25"/>
  <c r="K315" i="25"/>
  <c r="I315" i="25"/>
  <c r="K310" i="25"/>
  <c r="J310" i="25"/>
  <c r="I310" i="25"/>
  <c r="J150" i="25"/>
  <c r="I155" i="25"/>
  <c r="I134" i="25"/>
  <c r="I150" i="25"/>
  <c r="J134" i="25"/>
  <c r="O134" i="25"/>
  <c r="O150" i="25"/>
  <c r="K129" i="25"/>
  <c r="K125" i="25"/>
  <c r="J145" i="25"/>
  <c r="J148" i="25"/>
  <c r="J125" i="25"/>
  <c r="J129" i="25"/>
  <c r="K145" i="25"/>
  <c r="I145" i="25"/>
  <c r="I125" i="25"/>
  <c r="I129" i="25"/>
  <c r="K155" i="25"/>
  <c r="K367" i="25"/>
  <c r="J367" i="25"/>
  <c r="I367" i="25"/>
  <c r="O367" i="25"/>
  <c r="K137" i="25"/>
  <c r="J137" i="25"/>
  <c r="I137" i="25"/>
  <c r="K132" i="25"/>
  <c r="K351" i="25"/>
  <c r="J351" i="25"/>
  <c r="K322" i="25"/>
  <c r="J322" i="25"/>
  <c r="I322" i="25"/>
  <c r="K307" i="25"/>
  <c r="I307" i="25"/>
  <c r="O307" i="25"/>
  <c r="J40" i="25"/>
  <c r="K28" i="25"/>
  <c r="J28" i="25"/>
  <c r="I28" i="25"/>
  <c r="I23" i="25"/>
  <c r="J8" i="25"/>
  <c r="I8" i="25"/>
  <c r="K6" i="25"/>
  <c r="J6" i="25"/>
  <c r="I6" i="25"/>
  <c r="K41" i="25"/>
  <c r="J41" i="25"/>
  <c r="I41" i="25"/>
  <c r="K57" i="25"/>
  <c r="J57" i="25"/>
  <c r="I57" i="25"/>
  <c r="O57" i="25"/>
  <c r="K89" i="25"/>
  <c r="K95" i="25"/>
  <c r="J89" i="25"/>
  <c r="J95" i="25"/>
  <c r="I89" i="25"/>
  <c r="I95" i="25"/>
  <c r="O89" i="25"/>
  <c r="O95" i="25"/>
  <c r="K83" i="25"/>
  <c r="J83" i="25"/>
  <c r="I83" i="25"/>
  <c r="K79" i="25"/>
  <c r="J79" i="25"/>
  <c r="I79" i="25"/>
  <c r="J128" i="25"/>
  <c r="I128" i="25"/>
  <c r="K130" i="25"/>
  <c r="J130" i="25"/>
  <c r="I130" i="25"/>
  <c r="O130" i="25"/>
  <c r="K127" i="25"/>
  <c r="K122" i="25"/>
  <c r="J122" i="25"/>
  <c r="I122" i="25"/>
  <c r="O122" i="25"/>
  <c r="K294" i="25"/>
  <c r="K257" i="25"/>
  <c r="K283" i="25"/>
  <c r="K255" i="25"/>
  <c r="K281" i="25"/>
  <c r="K250" i="25"/>
  <c r="K278" i="25"/>
  <c r="K260" i="25"/>
  <c r="K276" i="25"/>
  <c r="K266" i="25"/>
  <c r="K249" i="25"/>
  <c r="K272" i="25"/>
  <c r="K449" i="25"/>
  <c r="K452" i="25"/>
  <c r="J449" i="25"/>
  <c r="J452" i="25"/>
  <c r="I449" i="25"/>
  <c r="I452" i="25"/>
  <c r="O449" i="25"/>
  <c r="O452" i="25"/>
  <c r="K448" i="25"/>
  <c r="K451" i="25"/>
  <c r="J448" i="25"/>
  <c r="J451" i="25"/>
  <c r="I448" i="25"/>
  <c r="I451" i="25"/>
  <c r="O448" i="25"/>
  <c r="J400" i="25"/>
  <c r="I400" i="25"/>
  <c r="O400" i="25"/>
  <c r="J398" i="25"/>
  <c r="I398" i="25"/>
  <c r="O398" i="25"/>
  <c r="J397" i="25"/>
  <c r="I397" i="25"/>
  <c r="O397" i="25"/>
  <c r="K396" i="25"/>
  <c r="J396" i="25"/>
  <c r="I396" i="25"/>
  <c r="K393" i="25"/>
  <c r="J393" i="25"/>
  <c r="I393" i="25"/>
  <c r="K392" i="25"/>
  <c r="J392" i="25"/>
  <c r="I392" i="25"/>
  <c r="O392" i="25"/>
  <c r="K391" i="25"/>
  <c r="J391" i="25"/>
  <c r="I391" i="25"/>
  <c r="K390" i="25"/>
  <c r="J390" i="25"/>
  <c r="I390" i="25"/>
  <c r="K389" i="25"/>
  <c r="J389" i="25"/>
  <c r="I389" i="25"/>
  <c r="K388" i="25"/>
  <c r="J388" i="25"/>
  <c r="I388" i="25"/>
  <c r="O388" i="25"/>
  <c r="K387" i="25"/>
  <c r="J387" i="25"/>
  <c r="I387" i="25"/>
  <c r="O387" i="25"/>
  <c r="K386" i="25"/>
  <c r="J386" i="25"/>
  <c r="I386" i="25"/>
  <c r="K385" i="25"/>
  <c r="J385" i="25"/>
  <c r="I385" i="25"/>
  <c r="O385" i="25"/>
  <c r="K383" i="25"/>
  <c r="J383" i="25"/>
  <c r="I383" i="25"/>
  <c r="O383" i="25"/>
  <c r="K382" i="25"/>
  <c r="J382" i="25"/>
  <c r="I382" i="25"/>
  <c r="K381" i="25"/>
  <c r="J381" i="25"/>
  <c r="I381" i="25"/>
  <c r="O381" i="25"/>
  <c r="K380" i="25"/>
  <c r="J380" i="25"/>
  <c r="I380" i="25"/>
  <c r="O380" i="25"/>
  <c r="K311" i="25"/>
  <c r="I311" i="25"/>
  <c r="O311" i="25"/>
  <c r="K142" i="25"/>
  <c r="K165" i="25"/>
  <c r="J142" i="25"/>
  <c r="J165" i="25"/>
  <c r="I142" i="25"/>
  <c r="I165" i="25"/>
  <c r="O142" i="25"/>
  <c r="O165" i="25"/>
  <c r="J170" i="25"/>
  <c r="I170" i="25"/>
  <c r="O170" i="25"/>
  <c r="J121" i="25"/>
  <c r="I121" i="25"/>
  <c r="K177" i="25"/>
  <c r="J177" i="25"/>
  <c r="I177" i="25"/>
  <c r="K158" i="25"/>
  <c r="J158" i="25"/>
  <c r="I158" i="25"/>
  <c r="O158" i="25"/>
  <c r="J161" i="25"/>
  <c r="J156" i="25"/>
  <c r="I161" i="25"/>
  <c r="I156" i="25"/>
  <c r="O161" i="25"/>
  <c r="O156" i="25"/>
  <c r="K176" i="25"/>
  <c r="J176" i="25"/>
  <c r="I176" i="25"/>
  <c r="O176" i="25"/>
  <c r="J168" i="25"/>
  <c r="I168" i="25"/>
  <c r="O168" i="25"/>
  <c r="K171" i="25"/>
  <c r="J171" i="25"/>
  <c r="I171" i="25"/>
  <c r="K154" i="25"/>
  <c r="J154" i="25"/>
  <c r="I154" i="25"/>
  <c r="O154" i="25"/>
  <c r="K175" i="25"/>
  <c r="J175" i="25"/>
  <c r="I175" i="25"/>
  <c r="O175" i="25"/>
  <c r="K136" i="25"/>
  <c r="K147" i="25"/>
  <c r="J136" i="25"/>
  <c r="J147" i="25"/>
  <c r="I136" i="25"/>
  <c r="I147" i="25"/>
  <c r="O136" i="25"/>
  <c r="O147" i="25"/>
  <c r="J164" i="25"/>
  <c r="I164" i="25"/>
  <c r="O164" i="25"/>
  <c r="K167" i="25"/>
  <c r="J167" i="25"/>
  <c r="I167" i="25"/>
  <c r="K159" i="25"/>
  <c r="J159" i="25"/>
  <c r="I159" i="25"/>
  <c r="O159" i="25"/>
  <c r="J166" i="25"/>
  <c r="I166" i="25"/>
  <c r="O166" i="25"/>
  <c r="K144" i="25"/>
  <c r="J144" i="25"/>
  <c r="I144" i="25"/>
  <c r="O144" i="25"/>
  <c r="K163" i="25"/>
  <c r="J163" i="25"/>
  <c r="I163" i="25"/>
  <c r="K157" i="25"/>
  <c r="J157" i="25"/>
  <c r="I157" i="25"/>
  <c r="O157" i="25"/>
  <c r="K151" i="25"/>
  <c r="J151" i="25"/>
  <c r="I151" i="25"/>
  <c r="O151" i="25"/>
  <c r="J169" i="25"/>
  <c r="I169" i="25"/>
  <c r="O169" i="25"/>
  <c r="K141" i="25"/>
  <c r="J141" i="25"/>
  <c r="I141" i="25"/>
  <c r="O141" i="25"/>
  <c r="K174" i="25"/>
  <c r="J174" i="25"/>
  <c r="I174" i="25"/>
  <c r="O174" i="25"/>
  <c r="J152" i="25"/>
  <c r="I152" i="25"/>
  <c r="O152" i="25"/>
  <c r="K173" i="25"/>
  <c r="J173" i="25"/>
  <c r="I173" i="25"/>
  <c r="J132" i="25"/>
  <c r="I132" i="25"/>
  <c r="O132" i="25"/>
  <c r="K146" i="25"/>
  <c r="J146" i="25"/>
  <c r="I146" i="25"/>
  <c r="O146" i="25"/>
  <c r="J149" i="25"/>
  <c r="I149" i="25"/>
  <c r="O149" i="25"/>
  <c r="J162" i="25"/>
  <c r="J127" i="25"/>
  <c r="I162" i="25"/>
  <c r="I127" i="25"/>
  <c r="O162" i="25"/>
  <c r="O127" i="25"/>
  <c r="K153" i="25"/>
  <c r="J153" i="25"/>
  <c r="I153" i="25"/>
  <c r="O153" i="25"/>
  <c r="K131" i="25"/>
  <c r="J131" i="25"/>
  <c r="I131" i="25"/>
  <c r="O131" i="25"/>
  <c r="K124" i="25"/>
  <c r="J124" i="25"/>
  <c r="I124" i="25"/>
  <c r="O124" i="25"/>
  <c r="K143" i="25"/>
  <c r="J143" i="25"/>
  <c r="I143" i="25"/>
  <c r="O143" i="25"/>
  <c r="K323" i="25"/>
  <c r="K361" i="25"/>
  <c r="J323" i="25"/>
  <c r="J361" i="25"/>
  <c r="I323" i="25"/>
  <c r="I361" i="25"/>
  <c r="O323" i="25"/>
  <c r="O361" i="25"/>
  <c r="K362" i="25"/>
  <c r="J362" i="25"/>
  <c r="I362" i="25"/>
  <c r="O362" i="25"/>
  <c r="O320" i="25"/>
  <c r="K319" i="25"/>
  <c r="J319" i="25"/>
  <c r="I319" i="25"/>
  <c r="K318" i="25"/>
  <c r="J318" i="25"/>
  <c r="I318" i="25"/>
  <c r="O317" i="25"/>
  <c r="O316" i="25"/>
  <c r="K357" i="25"/>
  <c r="J357" i="25"/>
  <c r="I357" i="25"/>
  <c r="O357" i="25"/>
  <c r="K314" i="25"/>
  <c r="K354" i="25"/>
  <c r="J314" i="25"/>
  <c r="J354" i="25"/>
  <c r="I314" i="25"/>
  <c r="I354" i="25"/>
  <c r="O312" i="25"/>
  <c r="O353" i="25"/>
  <c r="K306" i="25"/>
  <c r="K349" i="25"/>
  <c r="J306" i="25"/>
  <c r="J349" i="25"/>
  <c r="I306" i="25"/>
  <c r="I349" i="25"/>
  <c r="O304" i="25"/>
  <c r="K363" i="25"/>
  <c r="J363" i="25"/>
  <c r="I363" i="25"/>
  <c r="O363" i="25"/>
  <c r="K168" i="25"/>
  <c r="K160" i="25"/>
  <c r="K164" i="25"/>
  <c r="K134" i="25"/>
  <c r="K162" i="25"/>
  <c r="K170" i="25"/>
  <c r="K156" i="25"/>
  <c r="K161" i="25"/>
  <c r="K152" i="25"/>
  <c r="K150" i="25"/>
  <c r="K135" i="25"/>
  <c r="K128" i="25"/>
  <c r="K149" i="25"/>
  <c r="I78" i="25"/>
  <c r="I76" i="25"/>
  <c r="I96" i="25"/>
  <c r="I72" i="25"/>
  <c r="I68" i="25"/>
  <c r="O78" i="25"/>
  <c r="O72" i="25"/>
  <c r="O68" i="25"/>
  <c r="K71" i="25"/>
  <c r="K85" i="25"/>
  <c r="K91" i="25"/>
  <c r="J85" i="25"/>
  <c r="J91" i="25"/>
  <c r="J71" i="25"/>
  <c r="I85" i="25"/>
  <c r="I91" i="25"/>
  <c r="I71" i="25"/>
  <c r="K78" i="25"/>
  <c r="K76" i="25"/>
  <c r="K96" i="25"/>
  <c r="K72" i="25"/>
  <c r="K68" i="25"/>
  <c r="J78" i="25"/>
  <c r="J76" i="25"/>
  <c r="J96" i="25"/>
  <c r="J72" i="25"/>
  <c r="J68" i="25"/>
  <c r="K86" i="25"/>
  <c r="K98" i="25"/>
  <c r="K74" i="25"/>
  <c r="K70" i="25"/>
  <c r="K93" i="25"/>
  <c r="K66" i="25"/>
  <c r="K92" i="25"/>
  <c r="K64" i="25"/>
  <c r="K107" i="25"/>
  <c r="K62" i="25"/>
  <c r="K103" i="25"/>
  <c r="K88" i="25"/>
  <c r="K112" i="25"/>
  <c r="J88" i="25"/>
  <c r="J112" i="25"/>
  <c r="J86" i="25"/>
  <c r="J98" i="25"/>
  <c r="J74" i="25"/>
  <c r="J70" i="25"/>
  <c r="J93" i="25"/>
  <c r="J66" i="25"/>
  <c r="J92" i="25"/>
  <c r="J64" i="25"/>
  <c r="J107" i="25"/>
  <c r="J62" i="25"/>
  <c r="J103" i="25"/>
  <c r="I74" i="25"/>
  <c r="I70" i="25"/>
  <c r="I93" i="25"/>
  <c r="I66" i="25"/>
  <c r="I92" i="25"/>
  <c r="I64" i="25"/>
  <c r="I107" i="25"/>
  <c r="I62" i="25"/>
  <c r="I103" i="25"/>
  <c r="O88" i="25"/>
  <c r="O112" i="25"/>
  <c r="O70" i="25"/>
  <c r="O107" i="25"/>
  <c r="O62" i="25"/>
  <c r="O103" i="25"/>
  <c r="I88" i="25"/>
  <c r="I112" i="25"/>
  <c r="K81" i="25"/>
  <c r="K111" i="25"/>
  <c r="K77" i="25"/>
  <c r="K110" i="25"/>
  <c r="K75" i="25"/>
  <c r="K109" i="25"/>
  <c r="K69" i="25"/>
  <c r="K94" i="25"/>
  <c r="K67" i="25"/>
  <c r="K108" i="25"/>
  <c r="K65" i="25"/>
  <c r="K101" i="25"/>
  <c r="K63" i="25"/>
  <c r="K104" i="25"/>
  <c r="K61" i="25"/>
  <c r="K106" i="25"/>
  <c r="I86" i="25"/>
  <c r="I98" i="25"/>
  <c r="K60" i="25"/>
  <c r="K105" i="25"/>
  <c r="J60" i="25"/>
  <c r="J105" i="25"/>
  <c r="J81" i="25"/>
  <c r="J111" i="25"/>
  <c r="J77" i="25"/>
  <c r="J110" i="25"/>
  <c r="J75" i="25"/>
  <c r="J109" i="25"/>
  <c r="J69" i="25"/>
  <c r="J94" i="25"/>
  <c r="J67" i="25"/>
  <c r="J108" i="25"/>
  <c r="J65" i="25"/>
  <c r="J101" i="25"/>
  <c r="J63" i="25"/>
  <c r="J104" i="25"/>
  <c r="J61" i="25"/>
  <c r="J106" i="25"/>
  <c r="I60" i="25"/>
  <c r="I105" i="25"/>
  <c r="I87" i="25"/>
  <c r="I81" i="25"/>
  <c r="I111" i="25"/>
  <c r="I77" i="25"/>
  <c r="I110" i="25"/>
  <c r="I75" i="25"/>
  <c r="I109" i="25"/>
  <c r="I69" i="25"/>
  <c r="I94" i="25"/>
  <c r="I67" i="25"/>
  <c r="I108" i="25"/>
  <c r="I65" i="25"/>
  <c r="I101" i="25"/>
  <c r="I63" i="25"/>
  <c r="I104" i="25"/>
  <c r="I61" i="25"/>
  <c r="I106" i="25"/>
  <c r="O60" i="25"/>
  <c r="O105" i="25"/>
  <c r="O81" i="25"/>
  <c r="O111" i="25"/>
  <c r="O77" i="25"/>
  <c r="O110" i="25"/>
  <c r="O75" i="25"/>
  <c r="O109" i="25"/>
  <c r="O108" i="25"/>
  <c r="O63" i="25"/>
  <c r="O104" i="25"/>
  <c r="O61" i="25"/>
  <c r="O106" i="25"/>
  <c r="K16" i="25"/>
  <c r="K53" i="25"/>
  <c r="K8" i="25"/>
  <c r="K331" i="25"/>
  <c r="K341" i="25"/>
  <c r="I352" i="25"/>
  <c r="I344" i="25"/>
  <c r="J333" i="25"/>
  <c r="J347" i="25"/>
  <c r="J317" i="25"/>
  <c r="J312" i="25"/>
  <c r="J308" i="25"/>
  <c r="J304" i="25"/>
  <c r="J359" i="25"/>
  <c r="J345" i="25"/>
  <c r="O322" i="25"/>
  <c r="K360" i="25"/>
  <c r="K348" i="25"/>
  <c r="K330" i="25"/>
  <c r="K340" i="25"/>
  <c r="I305" i="25"/>
  <c r="J332" i="25"/>
  <c r="J343" i="25"/>
  <c r="J329" i="25"/>
  <c r="J339" i="25"/>
  <c r="J325" i="25"/>
  <c r="J335" i="25"/>
  <c r="I333" i="25"/>
  <c r="I347" i="25"/>
  <c r="I332" i="25"/>
  <c r="I343" i="25"/>
  <c r="I329" i="25"/>
  <c r="I339" i="25"/>
  <c r="I325" i="25"/>
  <c r="I335" i="25"/>
  <c r="I317" i="25"/>
  <c r="I312" i="25"/>
  <c r="I308" i="25"/>
  <c r="I304" i="25"/>
  <c r="O368" i="25"/>
  <c r="O346" i="25"/>
  <c r="I327" i="25"/>
  <c r="I337" i="25"/>
  <c r="K352" i="25"/>
  <c r="K344" i="25"/>
  <c r="K309" i="25"/>
  <c r="I360" i="25"/>
  <c r="I348" i="25"/>
  <c r="I326" i="25"/>
  <c r="I336" i="25"/>
  <c r="I313" i="25"/>
  <c r="O347" i="25"/>
  <c r="O343" i="25"/>
  <c r="O329" i="25"/>
  <c r="O325" i="25"/>
  <c r="O335" i="25"/>
  <c r="O328" i="25"/>
  <c r="K321" i="25"/>
  <c r="K305" i="25"/>
  <c r="K358" i="25"/>
  <c r="K342" i="25"/>
  <c r="K328" i="25"/>
  <c r="K338" i="25"/>
  <c r="K320" i="25"/>
  <c r="K316" i="25"/>
  <c r="K303" i="25"/>
  <c r="J327" i="25"/>
  <c r="J337" i="25"/>
  <c r="I359" i="25"/>
  <c r="I345" i="25"/>
  <c r="I309" i="25"/>
  <c r="K368" i="25"/>
  <c r="K346" i="25"/>
  <c r="K324" i="25"/>
  <c r="K334" i="25"/>
  <c r="J368" i="25"/>
  <c r="J346" i="25"/>
  <c r="J358" i="25"/>
  <c r="J342" i="25"/>
  <c r="J328" i="25"/>
  <c r="J338" i="25"/>
  <c r="J324" i="25"/>
  <c r="J334" i="25"/>
  <c r="J320" i="25"/>
  <c r="J316" i="25"/>
  <c r="J315" i="25"/>
  <c r="J311" i="25"/>
  <c r="J307" i="25"/>
  <c r="J303" i="25"/>
  <c r="O327" i="25"/>
  <c r="O337" i="25"/>
  <c r="I368" i="25"/>
  <c r="I346" i="25"/>
  <c r="I358" i="25"/>
  <c r="I342" i="25"/>
  <c r="I328" i="25"/>
  <c r="I338" i="25"/>
  <c r="I324" i="25"/>
  <c r="I334" i="25"/>
  <c r="I320" i="25"/>
  <c r="I316" i="25"/>
  <c r="I303" i="25"/>
  <c r="K359" i="25"/>
  <c r="K345" i="25"/>
  <c r="J331" i="25"/>
  <c r="J341" i="25"/>
  <c r="O314" i="25"/>
  <c r="O306" i="25"/>
  <c r="K327" i="25"/>
  <c r="K337" i="25"/>
  <c r="O324" i="25"/>
  <c r="O334" i="25"/>
  <c r="O359" i="25"/>
  <c r="O345" i="25"/>
  <c r="K326" i="25"/>
  <c r="K336" i="25"/>
  <c r="J360" i="25"/>
  <c r="J348" i="25"/>
  <c r="J352" i="25"/>
  <c r="J344" i="25"/>
  <c r="J330" i="25"/>
  <c r="J340" i="25"/>
  <c r="J326" i="25"/>
  <c r="J336" i="25"/>
  <c r="J321" i="25"/>
  <c r="J313" i="25"/>
  <c r="J309" i="25"/>
  <c r="J305" i="25"/>
  <c r="O358" i="25"/>
  <c r="O342" i="25"/>
  <c r="O331" i="25"/>
  <c r="O341" i="25"/>
  <c r="K313" i="25"/>
  <c r="I330" i="25"/>
  <c r="I340" i="25"/>
  <c r="O321" i="25"/>
  <c r="O318" i="25"/>
  <c r="O313" i="25"/>
  <c r="O309" i="25"/>
  <c r="O305" i="25"/>
  <c r="I331" i="25"/>
  <c r="I341" i="25"/>
  <c r="I321" i="25"/>
  <c r="O360" i="25"/>
  <c r="O348" i="25"/>
  <c r="O352" i="25"/>
  <c r="O330" i="25"/>
  <c r="O326" i="25"/>
  <c r="O336" i="25"/>
  <c r="K333" i="25"/>
  <c r="K347" i="25"/>
  <c r="K332" i="25"/>
  <c r="K343" i="25"/>
  <c r="K329" i="25"/>
  <c r="K339" i="25"/>
  <c r="K325" i="25"/>
  <c r="K335" i="25"/>
  <c r="K317" i="25"/>
  <c r="K312" i="25"/>
  <c r="K308" i="25"/>
  <c r="K304" i="25"/>
  <c r="O46" i="25"/>
  <c r="J47" i="25"/>
  <c r="O18" i="25"/>
  <c r="I45" i="25"/>
  <c r="O14" i="25"/>
  <c r="J52" i="25"/>
  <c r="I39" i="25"/>
  <c r="I26" i="25"/>
  <c r="K5" i="25"/>
  <c r="J44" i="25"/>
  <c r="I44" i="25"/>
  <c r="I5" i="25"/>
  <c r="I32" i="25"/>
  <c r="I4" i="25"/>
  <c r="O6" i="25"/>
  <c r="O10" i="25"/>
  <c r="K49" i="25"/>
  <c r="K9" i="25"/>
  <c r="K37" i="25"/>
  <c r="K44" i="25"/>
  <c r="O32" i="25"/>
  <c r="J56" i="25"/>
  <c r="J49" i="25"/>
  <c r="J9" i="25"/>
  <c r="O26" i="25"/>
  <c r="J5" i="25"/>
  <c r="I49" i="25"/>
  <c r="I9" i="25"/>
  <c r="I29" i="25"/>
  <c r="K26" i="25"/>
  <c r="J23" i="25"/>
  <c r="J26" i="25"/>
  <c r="O53" i="25"/>
  <c r="O5" i="25"/>
  <c r="K32" i="25"/>
  <c r="K12" i="25"/>
  <c r="K4" i="25"/>
  <c r="K58" i="25"/>
  <c r="J12" i="25"/>
  <c r="J4" i="25"/>
  <c r="J27" i="25"/>
  <c r="K52" i="25"/>
  <c r="K40" i="25"/>
  <c r="K10" i="25"/>
  <c r="K7" i="25"/>
  <c r="K38" i="25"/>
  <c r="J18" i="25"/>
  <c r="J46" i="25"/>
  <c r="J10" i="25"/>
  <c r="J7" i="25"/>
  <c r="J38" i="25"/>
  <c r="J22" i="25"/>
  <c r="I55" i="25"/>
  <c r="I18" i="25"/>
  <c r="I52" i="25"/>
  <c r="I46" i="25"/>
  <c r="I40" i="25"/>
  <c r="I12" i="25"/>
  <c r="I10" i="25"/>
  <c r="I7" i="25"/>
  <c r="I48" i="25"/>
  <c r="I38" i="25"/>
  <c r="I22" i="25"/>
  <c r="K55" i="25"/>
  <c r="K46" i="25"/>
  <c r="J55" i="25"/>
  <c r="J48" i="25"/>
  <c r="O55" i="25"/>
  <c r="O38" i="25"/>
  <c r="O22" i="25"/>
  <c r="O39" i="25"/>
  <c r="K11" i="25"/>
  <c r="K31" i="25"/>
  <c r="K30" i="25"/>
  <c r="K15" i="25"/>
  <c r="K35" i="25"/>
  <c r="J30" i="25"/>
  <c r="J43" i="25"/>
  <c r="J51" i="25"/>
  <c r="J29" i="25"/>
  <c r="J34" i="25"/>
  <c r="J3" i="25"/>
  <c r="I15" i="25"/>
  <c r="I14" i="25"/>
  <c r="I30" i="25"/>
  <c r="I43" i="25"/>
  <c r="I51" i="25"/>
  <c r="I35" i="25"/>
  <c r="I34" i="25"/>
  <c r="I37" i="25"/>
  <c r="I3" i="25"/>
  <c r="K14" i="25"/>
  <c r="K43" i="25"/>
  <c r="K51" i="25"/>
  <c r="K29" i="25"/>
  <c r="K34" i="25"/>
  <c r="J15" i="25"/>
  <c r="J14" i="25"/>
  <c r="J35" i="25"/>
  <c r="J37" i="25"/>
  <c r="O49" i="25"/>
  <c r="O30" i="25"/>
  <c r="O51" i="25"/>
  <c r="O35" i="25"/>
  <c r="O34" i="25"/>
  <c r="O37" i="25"/>
  <c r="K47" i="25"/>
  <c r="I47" i="25"/>
  <c r="O47" i="25"/>
  <c r="K54" i="25"/>
  <c r="J58" i="25"/>
  <c r="J50" i="25"/>
  <c r="J11" i="25"/>
  <c r="J54" i="25"/>
  <c r="I31" i="25"/>
  <c r="I19" i="25"/>
  <c r="I27" i="25"/>
  <c r="I59" i="25"/>
  <c r="I50" i="25"/>
  <c r="I11" i="25"/>
  <c r="I58" i="25"/>
  <c r="I54" i="25"/>
  <c r="O31" i="25"/>
  <c r="O19" i="25"/>
  <c r="O27" i="25"/>
  <c r="O59" i="25"/>
  <c r="O44" i="25"/>
  <c r="O50" i="25"/>
  <c r="O41" i="25"/>
  <c r="O58" i="25"/>
  <c r="O54" i="25"/>
  <c r="K19" i="25"/>
  <c r="K50" i="25"/>
  <c r="J31" i="25"/>
  <c r="J59" i="25"/>
  <c r="K48" i="25"/>
  <c r="K27" i="25"/>
  <c r="J19" i="25"/>
  <c r="AF20" i="20"/>
  <c r="AH20" i="20"/>
  <c r="AF8" i="20"/>
  <c r="AH8" i="20"/>
  <c r="AF4" i="20"/>
  <c r="AH4" i="20"/>
  <c r="AF9" i="20"/>
  <c r="AH9" i="20"/>
  <c r="AF36" i="20"/>
  <c r="AH36" i="20"/>
  <c r="AF41" i="20"/>
  <c r="AH41" i="20"/>
  <c r="AF26" i="20"/>
  <c r="AH26" i="20"/>
  <c r="AF16" i="20"/>
  <c r="AH16" i="20"/>
  <c r="AF15" i="20"/>
  <c r="AH15" i="20"/>
  <c r="AF52" i="20"/>
  <c r="AH52" i="20"/>
  <c r="AF33" i="20"/>
  <c r="AH33" i="20"/>
  <c r="AF53" i="20"/>
  <c r="AH53" i="20"/>
  <c r="AF54" i="20"/>
  <c r="AH54" i="20"/>
  <c r="AF39" i="20"/>
  <c r="AH39" i="20"/>
  <c r="AF27" i="20"/>
  <c r="AH27" i="20"/>
  <c r="AF40" i="20"/>
  <c r="AH40" i="20"/>
  <c r="AF55" i="20"/>
  <c r="AH55" i="20"/>
  <c r="AF14" i="20"/>
  <c r="AH14" i="20"/>
  <c r="AF22" i="20"/>
  <c r="AH22" i="20"/>
  <c r="AF23" i="20"/>
  <c r="AH23" i="20"/>
  <c r="AF49" i="20"/>
  <c r="AH49" i="20"/>
  <c r="AF42" i="20"/>
  <c r="AH42" i="20"/>
  <c r="AF44" i="20"/>
  <c r="AH44" i="20"/>
  <c r="AF12" i="20"/>
  <c r="AH12" i="20"/>
  <c r="AF35" i="20"/>
  <c r="AH35" i="20"/>
  <c r="AF19" i="20"/>
  <c r="AH19" i="20"/>
  <c r="AF56" i="20"/>
  <c r="AH56" i="20"/>
  <c r="AF37" i="20"/>
  <c r="AH37" i="20"/>
  <c r="AF18" i="20"/>
  <c r="AH18" i="20"/>
  <c r="AF38" i="20"/>
  <c r="AH38" i="20"/>
  <c r="AF29" i="20"/>
  <c r="AH29" i="20"/>
  <c r="AF43" i="20"/>
  <c r="AH43" i="20"/>
  <c r="AF57" i="20"/>
  <c r="AH57" i="20"/>
  <c r="AF3" i="20"/>
  <c r="AH3" i="20"/>
  <c r="AF47" i="20"/>
  <c r="AH47" i="20"/>
  <c r="AF46" i="20"/>
  <c r="AH46" i="20"/>
  <c r="AF13" i="20"/>
  <c r="AH13" i="20"/>
  <c r="AF50" i="20"/>
  <c r="AH50" i="20"/>
  <c r="AF48" i="20"/>
  <c r="AH48" i="20"/>
  <c r="AF5" i="20"/>
  <c r="AH5" i="20"/>
  <c r="AF45" i="20"/>
  <c r="AH45" i="20"/>
  <c r="AF32" i="20"/>
  <c r="AH32" i="20"/>
  <c r="AF58" i="20"/>
  <c r="AH58" i="20"/>
  <c r="AF28" i="20"/>
  <c r="AH28" i="20"/>
  <c r="AF7" i="20"/>
  <c r="AH7" i="20"/>
  <c r="AF24" i="20"/>
  <c r="AH24" i="20"/>
  <c r="AF59" i="20"/>
  <c r="AH59" i="20"/>
  <c r="AF60" i="20"/>
  <c r="AH60" i="20"/>
  <c r="AF10" i="20"/>
  <c r="AH10" i="20"/>
  <c r="AF11" i="20"/>
  <c r="AH11" i="20"/>
  <c r="AF34" i="20"/>
  <c r="AH34" i="20"/>
  <c r="AF61" i="20"/>
  <c r="AH61" i="20"/>
  <c r="AF17" i="20"/>
  <c r="AH17" i="20"/>
  <c r="AF25" i="20"/>
  <c r="AH25" i="20"/>
  <c r="AF21" i="20"/>
  <c r="AH21" i="20"/>
  <c r="AF30" i="20"/>
  <c r="AH30" i="20"/>
  <c r="AF39" i="22"/>
  <c r="AH39" i="22"/>
  <c r="AF40" i="22"/>
  <c r="AH40" i="22"/>
  <c r="AF41" i="22"/>
  <c r="AH41" i="22"/>
  <c r="AF32" i="22"/>
  <c r="AH32" i="22"/>
  <c r="AF29" i="22"/>
  <c r="AH29" i="22"/>
  <c r="AF42" i="22"/>
  <c r="AH42" i="22"/>
  <c r="AF33" i="22"/>
  <c r="AH33" i="22"/>
  <c r="AF3" i="22"/>
  <c r="AH3" i="22"/>
  <c r="AF18" i="22"/>
  <c r="AH18" i="22"/>
  <c r="AF37" i="22"/>
  <c r="AH37" i="22"/>
  <c r="AF43" i="22"/>
  <c r="AH43" i="22"/>
  <c r="AF44" i="22"/>
  <c r="AH44" i="22"/>
  <c r="AF45" i="22"/>
  <c r="AH45" i="22"/>
  <c r="AF17" i="22"/>
  <c r="AH17" i="22"/>
  <c r="AF46" i="22"/>
  <c r="AH46" i="22"/>
  <c r="AF47" i="22"/>
  <c r="AH47" i="22"/>
  <c r="AF48" i="22"/>
  <c r="AH48" i="22"/>
  <c r="AF31" i="22"/>
  <c r="AH31" i="22"/>
  <c r="AF9" i="22"/>
  <c r="AH9" i="22"/>
  <c r="AF4" i="22"/>
  <c r="AH4" i="22"/>
  <c r="AF5" i="22"/>
  <c r="AH5" i="22"/>
  <c r="AF49" i="22"/>
  <c r="AH49" i="22"/>
  <c r="AF50" i="22"/>
  <c r="AH50" i="22"/>
  <c r="AF26" i="22"/>
  <c r="AH26" i="22"/>
  <c r="AF51" i="22"/>
  <c r="AH51" i="22"/>
  <c r="AF36" i="22"/>
  <c r="AH36" i="22"/>
  <c r="AF20" i="22"/>
  <c r="AH20" i="22"/>
  <c r="AF52" i="22"/>
  <c r="AH52" i="22"/>
  <c r="AF53" i="22"/>
  <c r="AH53" i="22"/>
  <c r="AF6" i="22"/>
  <c r="AH6" i="22"/>
  <c r="AF21" i="22"/>
  <c r="AH21" i="22"/>
  <c r="AF7" i="22"/>
  <c r="AH7" i="22"/>
  <c r="AF54" i="22"/>
  <c r="AH54" i="22"/>
  <c r="AF55" i="22"/>
  <c r="AH55" i="22"/>
  <c r="AF23" i="22"/>
  <c r="AH23" i="22"/>
  <c r="AF8" i="22"/>
  <c r="AH8" i="22"/>
  <c r="AF56" i="22"/>
  <c r="AH56" i="22"/>
  <c r="AF10" i="22"/>
  <c r="AH10" i="22"/>
  <c r="AF27" i="22"/>
  <c r="AH27" i="22"/>
  <c r="AF57" i="22"/>
  <c r="AH57" i="22"/>
  <c r="AF13" i="22"/>
  <c r="AH13" i="22"/>
  <c r="AF38" i="22"/>
  <c r="AH38" i="22"/>
  <c r="AF25" i="22"/>
  <c r="AH25" i="22"/>
  <c r="AF16" i="22"/>
  <c r="AH16" i="22"/>
  <c r="AF19" i="22"/>
  <c r="AH19" i="22"/>
  <c r="AF12" i="22"/>
  <c r="AH12" i="22"/>
  <c r="AF30" i="22"/>
  <c r="AH30" i="22"/>
  <c r="AF35" i="22"/>
  <c r="AH35" i="22"/>
  <c r="AF15" i="22"/>
  <c r="AH15" i="22"/>
  <c r="AF28" i="22"/>
  <c r="AH28" i="22"/>
  <c r="AF58" i="22"/>
  <c r="AH58" i="22"/>
  <c r="AF59" i="22"/>
  <c r="AH59" i="22"/>
  <c r="AF22" i="22"/>
  <c r="AH22" i="22"/>
  <c r="AF24" i="22"/>
  <c r="AH24" i="22"/>
  <c r="AF14" i="22"/>
  <c r="AH14" i="22"/>
  <c r="AF60" i="22"/>
  <c r="AH60" i="22"/>
  <c r="AF34" i="22"/>
  <c r="AH34" i="22"/>
  <c r="AF47" i="23"/>
  <c r="AH47" i="23"/>
  <c r="AF8" i="23"/>
  <c r="AH8" i="23"/>
  <c r="AF30" i="23"/>
  <c r="AH30" i="23"/>
  <c r="AF45" i="23"/>
  <c r="AH45" i="23"/>
  <c r="AF38" i="23"/>
  <c r="AH38" i="23"/>
  <c r="AF48" i="23"/>
  <c r="AH48" i="23"/>
  <c r="AF49" i="23"/>
  <c r="AH49" i="23"/>
  <c r="AF50" i="23"/>
  <c r="AH50" i="23"/>
  <c r="AF35" i="23"/>
  <c r="AH35" i="23"/>
  <c r="AF51" i="23"/>
  <c r="AH51" i="23"/>
  <c r="AF29" i="23"/>
  <c r="AH29" i="23"/>
  <c r="AF4" i="23"/>
  <c r="AH4" i="23"/>
  <c r="AF44" i="23"/>
  <c r="AH44" i="23"/>
  <c r="AF52" i="23"/>
  <c r="AH52" i="23"/>
  <c r="AF27" i="23"/>
  <c r="AH27" i="23"/>
  <c r="AF25" i="23"/>
  <c r="AH25" i="23"/>
  <c r="AF42" i="23"/>
  <c r="AH42" i="23"/>
  <c r="AF39" i="23"/>
  <c r="AH39" i="23"/>
  <c r="AF46" i="23"/>
  <c r="AH46" i="23"/>
  <c r="AF53" i="23"/>
  <c r="AH53" i="23"/>
  <c r="AF54" i="23"/>
  <c r="AH54" i="23"/>
  <c r="AF55" i="23"/>
  <c r="AH55" i="23"/>
  <c r="AF56" i="23"/>
  <c r="AH56" i="23"/>
  <c r="AF57" i="23"/>
  <c r="AH57" i="23"/>
  <c r="AF20" i="23"/>
  <c r="AH20" i="23"/>
  <c r="AF16" i="23"/>
  <c r="AH16" i="23"/>
  <c r="AF15" i="23"/>
  <c r="AH15" i="23"/>
  <c r="AF24" i="23"/>
  <c r="AH24" i="23"/>
  <c r="AF34" i="23"/>
  <c r="AH34" i="23"/>
  <c r="AF58" i="23"/>
  <c r="AH58" i="23"/>
  <c r="AF10" i="23"/>
  <c r="AH10" i="23"/>
  <c r="AF59" i="23"/>
  <c r="AH59" i="23"/>
  <c r="AF60" i="23"/>
  <c r="AH60" i="23"/>
  <c r="AF21" i="23"/>
  <c r="AH21" i="23"/>
  <c r="AF61" i="23"/>
  <c r="AH61" i="23"/>
  <c r="AF62" i="23"/>
  <c r="AH62" i="23"/>
  <c r="AF63" i="23"/>
  <c r="AH63" i="23"/>
  <c r="AF33" i="23"/>
  <c r="AH33" i="23"/>
  <c r="AF31" i="23"/>
  <c r="AH31" i="23"/>
  <c r="AF28" i="23"/>
  <c r="AH28" i="23"/>
  <c r="AF64" i="23"/>
  <c r="AH64" i="23"/>
  <c r="AF7" i="23"/>
  <c r="AH7" i="23"/>
  <c r="AF6" i="23"/>
  <c r="AH6" i="23"/>
  <c r="AF32" i="23"/>
  <c r="AH32" i="23"/>
  <c r="AF12" i="23"/>
  <c r="AH12" i="23"/>
  <c r="BP19" i="24" l="1"/>
  <c r="BN19" i="24"/>
  <c r="BL19" i="24"/>
  <c r="BJ19" i="24"/>
  <c r="BH19" i="24"/>
  <c r="BF19" i="24"/>
  <c r="BD19" i="24"/>
  <c r="BB19" i="24"/>
  <c r="AZ19" i="24"/>
  <c r="AX19" i="24"/>
  <c r="AV19" i="24"/>
  <c r="AT19" i="24"/>
  <c r="AR19" i="24"/>
  <c r="AP19" i="24"/>
  <c r="AN19" i="24"/>
  <c r="AL19" i="24"/>
  <c r="AJ19" i="24"/>
  <c r="AH19" i="24"/>
  <c r="AF19" i="24"/>
  <c r="AD19" i="24"/>
  <c r="AB19" i="24"/>
  <c r="Z19" i="24"/>
  <c r="X19" i="24"/>
  <c r="V19" i="24"/>
  <c r="T19" i="24"/>
  <c r="R19" i="24"/>
  <c r="P19" i="24"/>
  <c r="N19" i="24"/>
  <c r="L19" i="24"/>
  <c r="J19" i="24"/>
  <c r="H19" i="24"/>
  <c r="BP4" i="24"/>
  <c r="BP15" i="24"/>
  <c r="BN15" i="24"/>
  <c r="BL15" i="24"/>
  <c r="BJ15" i="24"/>
  <c r="BH15" i="24"/>
  <c r="BF15" i="24"/>
  <c r="BD15" i="24"/>
  <c r="BB15" i="24"/>
  <c r="AZ15" i="24"/>
  <c r="AX15" i="24"/>
  <c r="AV15" i="24"/>
  <c r="AT15" i="24"/>
  <c r="AR15" i="24"/>
  <c r="AP15" i="24"/>
  <c r="AN15" i="24"/>
  <c r="AL15" i="24"/>
  <c r="AJ15" i="24"/>
  <c r="AH15" i="24"/>
  <c r="AF15" i="24"/>
  <c r="AD15" i="24"/>
  <c r="AB15" i="24"/>
  <c r="Z15" i="24"/>
  <c r="X15" i="24"/>
  <c r="V15" i="24"/>
  <c r="T15" i="24"/>
  <c r="R15" i="24"/>
  <c r="P15" i="24"/>
  <c r="N15" i="24"/>
  <c r="L15" i="24"/>
  <c r="J15" i="24"/>
  <c r="H15" i="24"/>
  <c r="BP75" i="24"/>
  <c r="BN75" i="24"/>
  <c r="BL75" i="24"/>
  <c r="BJ75" i="24"/>
  <c r="BH75" i="24"/>
  <c r="BF75" i="24"/>
  <c r="BD75" i="24"/>
  <c r="BB75" i="24"/>
  <c r="AZ75" i="24"/>
  <c r="AX75" i="24"/>
  <c r="AV75" i="24"/>
  <c r="AT75" i="24"/>
  <c r="AR75" i="24"/>
  <c r="AP75" i="24"/>
  <c r="AN75" i="24"/>
  <c r="AL75" i="24"/>
  <c r="AJ75" i="24"/>
  <c r="AH75" i="24"/>
  <c r="AF75" i="24"/>
  <c r="AD75" i="24"/>
  <c r="AB75" i="24"/>
  <c r="Z75" i="24"/>
  <c r="X75" i="24"/>
  <c r="V75" i="24"/>
  <c r="T75" i="24"/>
  <c r="R75" i="24"/>
  <c r="P75" i="24"/>
  <c r="N75" i="24"/>
  <c r="L75" i="24"/>
  <c r="J75" i="24"/>
  <c r="H75" i="24"/>
  <c r="BP74" i="24"/>
  <c r="BN74" i="24"/>
  <c r="BM74" i="24"/>
  <c r="BL74" i="24"/>
  <c r="BK74" i="24"/>
  <c r="BJ74" i="24"/>
  <c r="BI74" i="24"/>
  <c r="BH74" i="24"/>
  <c r="BG74" i="24"/>
  <c r="BF74" i="24"/>
  <c r="BE74" i="24"/>
  <c r="BD74" i="24"/>
  <c r="BC74" i="24"/>
  <c r="BB74" i="24"/>
  <c r="BA74" i="24"/>
  <c r="AZ74" i="24"/>
  <c r="AY74" i="24"/>
  <c r="AX74" i="24"/>
  <c r="AW74" i="24"/>
  <c r="AV74" i="24"/>
  <c r="AU74" i="24"/>
  <c r="AT74" i="24"/>
  <c r="AS74" i="24"/>
  <c r="AR74" i="24"/>
  <c r="AQ74" i="24"/>
  <c r="AP74" i="24"/>
  <c r="AO74" i="24"/>
  <c r="AN74" i="24"/>
  <c r="AL74" i="24"/>
  <c r="AJ74" i="24"/>
  <c r="AH74" i="24"/>
  <c r="AF74" i="24"/>
  <c r="AE74" i="24"/>
  <c r="AD74" i="24"/>
  <c r="AC74" i="24"/>
  <c r="AB74" i="24"/>
  <c r="AA74" i="24"/>
  <c r="Z74" i="24"/>
  <c r="Y74" i="24"/>
  <c r="X74" i="24"/>
  <c r="W74" i="24"/>
  <c r="V74" i="24"/>
  <c r="U74" i="24"/>
  <c r="T74" i="24"/>
  <c r="S74" i="24"/>
  <c r="R74" i="24"/>
  <c r="Q74" i="24"/>
  <c r="P74" i="24"/>
  <c r="O74" i="24"/>
  <c r="N74" i="24"/>
  <c r="M74" i="24"/>
  <c r="L74" i="24"/>
  <c r="K74" i="24"/>
  <c r="J74" i="24"/>
  <c r="I74" i="24"/>
  <c r="H74" i="24"/>
  <c r="BP73" i="24"/>
  <c r="BN73" i="24"/>
  <c r="BM73" i="24"/>
  <c r="BL73" i="24"/>
  <c r="BK73" i="24"/>
  <c r="BJ73" i="24"/>
  <c r="BI73" i="24"/>
  <c r="BH73" i="24"/>
  <c r="BG73" i="24"/>
  <c r="BF73" i="24"/>
  <c r="BE73" i="24"/>
  <c r="BD73" i="24"/>
  <c r="BC73" i="24"/>
  <c r="BB73" i="24"/>
  <c r="BA73" i="24"/>
  <c r="AZ73" i="24"/>
  <c r="AY73" i="24"/>
  <c r="AX73" i="24"/>
  <c r="AW73" i="24"/>
  <c r="AV73" i="24"/>
  <c r="AU73" i="24"/>
  <c r="AT73" i="24"/>
  <c r="AS73" i="24"/>
  <c r="AR73" i="24"/>
  <c r="AQ73" i="24"/>
  <c r="AP73" i="24"/>
  <c r="AO73" i="24"/>
  <c r="AN73" i="24"/>
  <c r="AL73" i="24"/>
  <c r="AJ73" i="24"/>
  <c r="AH73" i="24"/>
  <c r="AF73" i="24"/>
  <c r="AE73" i="24"/>
  <c r="AD73" i="24"/>
  <c r="AC73" i="24"/>
  <c r="AB73" i="24"/>
  <c r="AA73" i="24"/>
  <c r="Z73" i="24"/>
  <c r="Y73" i="24"/>
  <c r="X73" i="24"/>
  <c r="W73" i="24"/>
  <c r="V73" i="24"/>
  <c r="U73" i="24"/>
  <c r="T73" i="24"/>
  <c r="S73" i="24"/>
  <c r="R73" i="24"/>
  <c r="Q73" i="24"/>
  <c r="P73" i="24"/>
  <c r="O73" i="24"/>
  <c r="N73" i="24"/>
  <c r="M73" i="24"/>
  <c r="L73" i="24"/>
  <c r="K73" i="24"/>
  <c r="J73" i="24"/>
  <c r="I73" i="24"/>
  <c r="H73" i="24"/>
  <c r="BP72" i="24"/>
  <c r="BN72" i="24"/>
  <c r="BM72" i="24"/>
  <c r="BL72" i="24"/>
  <c r="BK72" i="24"/>
  <c r="BJ72" i="24"/>
  <c r="BI72" i="24"/>
  <c r="BH72" i="24"/>
  <c r="BG72" i="24"/>
  <c r="BF72" i="24"/>
  <c r="BE72" i="24"/>
  <c r="BD72" i="24"/>
  <c r="BC72" i="24"/>
  <c r="BB72" i="24"/>
  <c r="BA72" i="24"/>
  <c r="AZ72" i="24"/>
  <c r="AY72" i="24"/>
  <c r="AX72" i="24"/>
  <c r="AW72" i="24"/>
  <c r="AV72" i="24"/>
  <c r="AU72" i="24"/>
  <c r="AT72" i="24"/>
  <c r="AS72" i="24"/>
  <c r="AR72" i="24"/>
  <c r="AQ72" i="24"/>
  <c r="AP72" i="24"/>
  <c r="AO72" i="24"/>
  <c r="AN72" i="24"/>
  <c r="AL72" i="24"/>
  <c r="AJ72" i="24"/>
  <c r="AH72" i="24"/>
  <c r="AF72" i="24"/>
  <c r="AE72" i="24"/>
  <c r="AD72" i="24"/>
  <c r="AC72" i="24"/>
  <c r="AB72" i="24"/>
  <c r="AA72" i="24"/>
  <c r="Z72" i="24"/>
  <c r="Y72" i="24"/>
  <c r="X72" i="24"/>
  <c r="W72" i="24"/>
  <c r="V72" i="24"/>
  <c r="U72" i="24"/>
  <c r="T72" i="24"/>
  <c r="S72" i="24"/>
  <c r="R72" i="24"/>
  <c r="Q72" i="24"/>
  <c r="P72" i="24"/>
  <c r="O72" i="24"/>
  <c r="N72" i="24"/>
  <c r="M72" i="24"/>
  <c r="L72" i="24"/>
  <c r="K72" i="24"/>
  <c r="J72" i="24"/>
  <c r="I72" i="24"/>
  <c r="H72" i="24"/>
  <c r="BP71" i="24"/>
  <c r="BN71" i="24"/>
  <c r="BM71" i="24"/>
  <c r="BL71" i="24"/>
  <c r="BK71" i="24"/>
  <c r="BJ71" i="24"/>
  <c r="BI71" i="24"/>
  <c r="BH71" i="24"/>
  <c r="BG71" i="24"/>
  <c r="BF71" i="24"/>
  <c r="BE71" i="24"/>
  <c r="BD71" i="24"/>
  <c r="BC71" i="24"/>
  <c r="BB71" i="24"/>
  <c r="BA71" i="24"/>
  <c r="AZ71" i="24"/>
  <c r="AY71" i="24"/>
  <c r="AX71" i="24"/>
  <c r="AW71" i="24"/>
  <c r="AV71" i="24"/>
  <c r="AU71" i="24"/>
  <c r="AT71" i="24"/>
  <c r="AS71" i="24"/>
  <c r="AR71" i="24"/>
  <c r="AQ71" i="24"/>
  <c r="AP71" i="24"/>
  <c r="AO71" i="24"/>
  <c r="AN71" i="24"/>
  <c r="AL71" i="24"/>
  <c r="AJ71" i="24"/>
  <c r="AH71" i="24"/>
  <c r="AF71" i="24"/>
  <c r="AE71" i="24"/>
  <c r="AD71" i="24"/>
  <c r="AC71" i="24"/>
  <c r="AB71" i="24"/>
  <c r="AA71" i="24"/>
  <c r="Z71" i="24"/>
  <c r="Y71" i="24"/>
  <c r="X71" i="24"/>
  <c r="W71" i="24"/>
  <c r="V71" i="24"/>
  <c r="U71" i="24"/>
  <c r="T71" i="24"/>
  <c r="S71" i="24"/>
  <c r="R71" i="24"/>
  <c r="Q71" i="24"/>
  <c r="P71" i="24"/>
  <c r="O71" i="24"/>
  <c r="N71" i="24"/>
  <c r="M71" i="24"/>
  <c r="L71" i="24"/>
  <c r="K71" i="24"/>
  <c r="J71" i="24"/>
  <c r="I71" i="24"/>
  <c r="H71" i="24"/>
  <c r="BP70" i="24"/>
  <c r="BN70" i="24"/>
  <c r="BM70" i="24"/>
  <c r="BL70" i="24"/>
  <c r="BK70" i="24"/>
  <c r="BJ70" i="24"/>
  <c r="BI70" i="24"/>
  <c r="BH70" i="24"/>
  <c r="BG70" i="24"/>
  <c r="BF70" i="24"/>
  <c r="BE70" i="24"/>
  <c r="BD70" i="24"/>
  <c r="BC70" i="24"/>
  <c r="BB70" i="24"/>
  <c r="BA70" i="24"/>
  <c r="AZ70" i="24"/>
  <c r="AY70" i="24"/>
  <c r="AX70" i="24"/>
  <c r="AW70" i="24"/>
  <c r="AV70" i="24"/>
  <c r="AU70" i="24"/>
  <c r="AT70" i="24"/>
  <c r="AS70" i="24"/>
  <c r="AR70" i="24"/>
  <c r="AQ70" i="24"/>
  <c r="AP70" i="24"/>
  <c r="AO70" i="24"/>
  <c r="AN70" i="24"/>
  <c r="AL70" i="24"/>
  <c r="AJ70" i="24"/>
  <c r="AH70" i="24"/>
  <c r="AF70" i="24"/>
  <c r="AE70" i="24"/>
  <c r="AD70" i="24"/>
  <c r="AC70" i="24"/>
  <c r="AB70" i="24"/>
  <c r="AA70" i="24"/>
  <c r="Z70" i="24"/>
  <c r="Y70" i="24"/>
  <c r="X70" i="24"/>
  <c r="W70" i="24"/>
  <c r="V70" i="24"/>
  <c r="U70" i="24"/>
  <c r="T70" i="24"/>
  <c r="S70" i="24"/>
  <c r="R70" i="24"/>
  <c r="Q70" i="24"/>
  <c r="P70" i="24"/>
  <c r="O70" i="24"/>
  <c r="N70" i="24"/>
  <c r="M70" i="24"/>
  <c r="L70" i="24"/>
  <c r="K70" i="24"/>
  <c r="J70" i="24"/>
  <c r="I70" i="24"/>
  <c r="H70" i="24"/>
  <c r="BP69" i="24"/>
  <c r="BN69" i="24"/>
  <c r="BL69" i="24"/>
  <c r="BJ69" i="24"/>
  <c r="BH69" i="24"/>
  <c r="BF69" i="24"/>
  <c r="BD69" i="24"/>
  <c r="BB69" i="24"/>
  <c r="AZ69" i="24"/>
  <c r="AX69" i="24"/>
  <c r="AV69" i="24"/>
  <c r="AT69" i="24"/>
  <c r="AR69" i="24"/>
  <c r="AP69" i="24"/>
  <c r="AN69" i="24"/>
  <c r="AL69" i="24"/>
  <c r="AJ69" i="24"/>
  <c r="AH69" i="24"/>
  <c r="AF69" i="24"/>
  <c r="AD69" i="24"/>
  <c r="AB69" i="24"/>
  <c r="Z69" i="24"/>
  <c r="X69" i="24"/>
  <c r="V69" i="24"/>
  <c r="T69" i="24"/>
  <c r="R69" i="24"/>
  <c r="P69" i="24"/>
  <c r="N69" i="24"/>
  <c r="L69" i="24"/>
  <c r="J69" i="24"/>
  <c r="H69" i="24"/>
  <c r="BP68" i="24"/>
  <c r="BN68" i="24"/>
  <c r="BM68" i="24"/>
  <c r="BL68" i="24"/>
  <c r="BK68" i="24"/>
  <c r="BJ68" i="24"/>
  <c r="BI68" i="24"/>
  <c r="BH68" i="24"/>
  <c r="BG68" i="24"/>
  <c r="BF68" i="24"/>
  <c r="BE68" i="24"/>
  <c r="BD68" i="24"/>
  <c r="BC68" i="24"/>
  <c r="BB68" i="24"/>
  <c r="BA68" i="24"/>
  <c r="AZ68" i="24"/>
  <c r="AY68" i="24"/>
  <c r="AX68" i="24"/>
  <c r="AW68" i="24"/>
  <c r="AV68" i="24"/>
  <c r="AU68" i="24"/>
  <c r="AT68" i="24"/>
  <c r="AS68" i="24"/>
  <c r="AR68" i="24"/>
  <c r="AQ68" i="24"/>
  <c r="AP68" i="24"/>
  <c r="AO68" i="24"/>
  <c r="AN68" i="24"/>
  <c r="AL68" i="24"/>
  <c r="AJ68" i="24"/>
  <c r="AH68" i="24"/>
  <c r="AF68" i="24"/>
  <c r="AE68" i="24"/>
  <c r="AD68" i="24"/>
  <c r="AC68" i="24"/>
  <c r="AB68" i="24"/>
  <c r="AA68" i="24"/>
  <c r="Z68" i="24"/>
  <c r="Y68" i="24"/>
  <c r="X68" i="24"/>
  <c r="W68" i="24"/>
  <c r="V68" i="24"/>
  <c r="U68" i="24"/>
  <c r="T68" i="24"/>
  <c r="S68" i="24"/>
  <c r="R68" i="24"/>
  <c r="Q68" i="24"/>
  <c r="P68" i="24"/>
  <c r="O68" i="24"/>
  <c r="N68" i="24"/>
  <c r="M68" i="24"/>
  <c r="L68" i="24"/>
  <c r="K68" i="24"/>
  <c r="J68" i="24"/>
  <c r="I68" i="24"/>
  <c r="H68" i="24"/>
  <c r="BP67" i="24"/>
  <c r="BN67" i="24"/>
  <c r="BM67" i="24"/>
  <c r="BL67" i="24"/>
  <c r="BK67" i="24"/>
  <c r="BJ67" i="24"/>
  <c r="BI67" i="24"/>
  <c r="BH67" i="24"/>
  <c r="BG67" i="24"/>
  <c r="BF67" i="24"/>
  <c r="BE67" i="24"/>
  <c r="BD67" i="24"/>
  <c r="BC67" i="24"/>
  <c r="BB67" i="24"/>
  <c r="BA67" i="24"/>
  <c r="AZ67" i="24"/>
  <c r="AY67" i="24"/>
  <c r="AX67" i="24"/>
  <c r="AW67" i="24"/>
  <c r="AV67" i="24"/>
  <c r="AU67" i="24"/>
  <c r="AT67" i="24"/>
  <c r="AS67" i="24"/>
  <c r="AR67" i="24"/>
  <c r="AQ67" i="24"/>
  <c r="AP67" i="24"/>
  <c r="AO67" i="24"/>
  <c r="AN67" i="24"/>
  <c r="AL67" i="24"/>
  <c r="AJ67" i="24"/>
  <c r="AH67" i="24"/>
  <c r="AF67" i="24"/>
  <c r="AE67" i="24"/>
  <c r="AD67" i="24"/>
  <c r="AC67" i="24"/>
  <c r="AB67" i="24"/>
  <c r="AA67" i="24"/>
  <c r="Z67" i="24"/>
  <c r="Y67" i="24"/>
  <c r="X67" i="24"/>
  <c r="W67" i="24"/>
  <c r="V67" i="24"/>
  <c r="U67" i="24"/>
  <c r="T67" i="24"/>
  <c r="S67" i="24"/>
  <c r="R67" i="24"/>
  <c r="Q67" i="24"/>
  <c r="P67" i="24"/>
  <c r="O67" i="24"/>
  <c r="N67" i="24"/>
  <c r="M67" i="24"/>
  <c r="L67" i="24"/>
  <c r="K67" i="24"/>
  <c r="J67" i="24"/>
  <c r="I67" i="24"/>
  <c r="H67" i="24"/>
  <c r="BP66" i="24"/>
  <c r="BN66" i="24"/>
  <c r="BM66" i="24"/>
  <c r="BL66" i="24"/>
  <c r="BK66" i="24"/>
  <c r="BJ66" i="24"/>
  <c r="BI66" i="24"/>
  <c r="BH66" i="24"/>
  <c r="BG66" i="24"/>
  <c r="BF66" i="24"/>
  <c r="BE66" i="24"/>
  <c r="BD66" i="24"/>
  <c r="BC66" i="24"/>
  <c r="BB66" i="24"/>
  <c r="BA66" i="24"/>
  <c r="AZ66" i="24"/>
  <c r="AY66" i="24"/>
  <c r="AX66" i="24"/>
  <c r="AW66" i="24"/>
  <c r="AV66" i="24"/>
  <c r="AU66" i="24"/>
  <c r="AT66" i="24"/>
  <c r="AS66" i="24"/>
  <c r="AR66" i="24"/>
  <c r="AQ66" i="24"/>
  <c r="AP66" i="24"/>
  <c r="AO66" i="24"/>
  <c r="AN66" i="24"/>
  <c r="AL66" i="24"/>
  <c r="AJ66" i="24"/>
  <c r="AH66" i="24"/>
  <c r="AF66" i="24"/>
  <c r="AE66" i="24"/>
  <c r="AD66" i="24"/>
  <c r="AC66" i="24"/>
  <c r="AB66" i="24"/>
  <c r="AA66" i="24"/>
  <c r="Z66" i="24"/>
  <c r="Y66" i="24"/>
  <c r="X66" i="24"/>
  <c r="W66" i="24"/>
  <c r="V66" i="24"/>
  <c r="U66" i="24"/>
  <c r="T66" i="24"/>
  <c r="S66" i="24"/>
  <c r="R66" i="24"/>
  <c r="Q66" i="24"/>
  <c r="P66" i="24"/>
  <c r="O66" i="24"/>
  <c r="N66" i="24"/>
  <c r="M66" i="24"/>
  <c r="L66" i="24"/>
  <c r="K66" i="24"/>
  <c r="J66" i="24"/>
  <c r="I66" i="24"/>
  <c r="H66" i="24"/>
  <c r="BP65" i="24"/>
  <c r="BN65" i="24"/>
  <c r="BL65" i="24"/>
  <c r="BJ65" i="24"/>
  <c r="BH65" i="24"/>
  <c r="BF65" i="24"/>
  <c r="BD65" i="24"/>
  <c r="BB65" i="24"/>
  <c r="AZ65" i="24"/>
  <c r="AX65" i="24"/>
  <c r="AV65" i="24"/>
  <c r="AT65" i="24"/>
  <c r="AR65" i="24"/>
  <c r="AP65" i="24"/>
  <c r="AN65" i="24"/>
  <c r="AL65" i="24"/>
  <c r="AJ65" i="24"/>
  <c r="AH65" i="24"/>
  <c r="AF65" i="24"/>
  <c r="AD65" i="24"/>
  <c r="AB65" i="24"/>
  <c r="Z65" i="24"/>
  <c r="X65" i="24"/>
  <c r="V65" i="24"/>
  <c r="T65" i="24"/>
  <c r="R65" i="24"/>
  <c r="P65" i="24"/>
  <c r="N65" i="24"/>
  <c r="L65" i="24"/>
  <c r="J65" i="24"/>
  <c r="H65" i="24"/>
  <c r="BP6" i="24"/>
  <c r="BN6" i="24"/>
  <c r="BL6" i="24"/>
  <c r="BJ6" i="24"/>
  <c r="BH6" i="24"/>
  <c r="BF6" i="24"/>
  <c r="BD6" i="24"/>
  <c r="BB6" i="24"/>
  <c r="AZ6" i="24"/>
  <c r="AX6" i="24"/>
  <c r="AV6" i="24"/>
  <c r="AT6" i="24"/>
  <c r="AR6" i="24"/>
  <c r="AP6" i="24"/>
  <c r="AN6" i="24"/>
  <c r="AL6" i="24"/>
  <c r="AJ6" i="24"/>
  <c r="AH6" i="24"/>
  <c r="AF6" i="24"/>
  <c r="AD6" i="24"/>
  <c r="AB6" i="24"/>
  <c r="Z6" i="24"/>
  <c r="X6" i="24"/>
  <c r="V6" i="24"/>
  <c r="T6" i="24"/>
  <c r="R6" i="24"/>
  <c r="P6" i="24"/>
  <c r="N6" i="24"/>
  <c r="L6" i="24"/>
  <c r="J6" i="24"/>
  <c r="H6" i="24"/>
  <c r="BP8" i="24"/>
  <c r="BN8" i="24"/>
  <c r="BL8" i="24"/>
  <c r="BJ8" i="24"/>
  <c r="BH8" i="24"/>
  <c r="BF8" i="24"/>
  <c r="BD8" i="24"/>
  <c r="BB8" i="24"/>
  <c r="AZ8" i="24"/>
  <c r="AX8" i="24"/>
  <c r="AV8" i="24"/>
  <c r="AT8" i="24"/>
  <c r="AR8" i="24"/>
  <c r="AP8" i="24"/>
  <c r="AN8" i="24"/>
  <c r="AL8" i="24"/>
  <c r="AJ8" i="24"/>
  <c r="AH8" i="24"/>
  <c r="AF8" i="24"/>
  <c r="AD8" i="24"/>
  <c r="AB8" i="24"/>
  <c r="Z8" i="24"/>
  <c r="X8" i="24"/>
  <c r="V8" i="24"/>
  <c r="T8" i="24"/>
  <c r="R8" i="24"/>
  <c r="P8" i="24"/>
  <c r="N8" i="24"/>
  <c r="L8" i="24"/>
  <c r="J8" i="24"/>
  <c r="H8" i="24"/>
  <c r="BP64" i="24"/>
  <c r="BN64" i="24"/>
  <c r="BM64" i="24"/>
  <c r="BL64" i="24"/>
  <c r="BK64" i="24"/>
  <c r="BJ64" i="24"/>
  <c r="BI64" i="24"/>
  <c r="BH64" i="24"/>
  <c r="BG64" i="24"/>
  <c r="BF64" i="24"/>
  <c r="BE64" i="24"/>
  <c r="BD64" i="24"/>
  <c r="BC64" i="24"/>
  <c r="BB64" i="24"/>
  <c r="BA64" i="24"/>
  <c r="AZ64" i="24"/>
  <c r="AY64" i="24"/>
  <c r="AX64" i="24"/>
  <c r="AW64" i="24"/>
  <c r="AV64" i="24"/>
  <c r="AU64" i="24"/>
  <c r="AT64" i="24"/>
  <c r="AS64" i="24"/>
  <c r="AR64" i="24"/>
  <c r="AQ64" i="24"/>
  <c r="AP64" i="24"/>
  <c r="AO64" i="24"/>
  <c r="AN64" i="24"/>
  <c r="AL64" i="24"/>
  <c r="AJ64" i="24"/>
  <c r="AH64" i="24"/>
  <c r="AF64" i="24"/>
  <c r="AE64" i="24"/>
  <c r="AD64" i="24"/>
  <c r="AC64" i="24"/>
  <c r="AB64" i="24"/>
  <c r="AA64" i="24"/>
  <c r="Z64" i="24"/>
  <c r="Y64" i="24"/>
  <c r="X64" i="24"/>
  <c r="W64" i="24"/>
  <c r="V64" i="24"/>
  <c r="U64" i="24"/>
  <c r="T64" i="24"/>
  <c r="S64" i="24"/>
  <c r="R64" i="24"/>
  <c r="Q64" i="24"/>
  <c r="P64" i="24"/>
  <c r="O64" i="24"/>
  <c r="N64" i="24"/>
  <c r="M64" i="24"/>
  <c r="L64" i="24"/>
  <c r="K64" i="24"/>
  <c r="J64" i="24"/>
  <c r="I64" i="24"/>
  <c r="H64" i="24"/>
  <c r="BP63" i="24"/>
  <c r="BN63" i="24"/>
  <c r="BL63" i="24"/>
  <c r="BJ63" i="24"/>
  <c r="BH63" i="24"/>
  <c r="BF63" i="24"/>
  <c r="BD63" i="24"/>
  <c r="BB63" i="24"/>
  <c r="AZ63" i="24"/>
  <c r="AX63" i="24"/>
  <c r="AV63" i="24"/>
  <c r="AT63" i="24"/>
  <c r="AR63" i="24"/>
  <c r="AP63" i="24"/>
  <c r="AN63" i="24"/>
  <c r="AL63" i="24"/>
  <c r="AJ63" i="24"/>
  <c r="AH63" i="24"/>
  <c r="AF63" i="24"/>
  <c r="AD63" i="24"/>
  <c r="AB63" i="24"/>
  <c r="Z63" i="24"/>
  <c r="X63" i="24"/>
  <c r="V63" i="24"/>
  <c r="T63" i="24"/>
  <c r="R63" i="24"/>
  <c r="P63" i="24"/>
  <c r="N63" i="24"/>
  <c r="L63" i="24"/>
  <c r="J63" i="24"/>
  <c r="H63" i="24"/>
  <c r="BP62" i="24"/>
  <c r="BN62" i="24"/>
  <c r="BM62" i="24"/>
  <c r="BL62" i="24"/>
  <c r="BK62" i="24"/>
  <c r="BJ62" i="24"/>
  <c r="BI62" i="24"/>
  <c r="BH62" i="24"/>
  <c r="BG62" i="24"/>
  <c r="BF62" i="24"/>
  <c r="BE62" i="24"/>
  <c r="BD62" i="24"/>
  <c r="BC62" i="24"/>
  <c r="BB62" i="24"/>
  <c r="BA62" i="24"/>
  <c r="AZ62" i="24"/>
  <c r="AY62" i="24"/>
  <c r="AX62" i="24"/>
  <c r="AW62" i="24"/>
  <c r="AV62" i="24"/>
  <c r="AU62" i="24"/>
  <c r="AT62" i="24"/>
  <c r="AS62" i="24"/>
  <c r="AR62" i="24"/>
  <c r="AQ62" i="24"/>
  <c r="AP62" i="24"/>
  <c r="AO62" i="24"/>
  <c r="AN62" i="24"/>
  <c r="AL62" i="24"/>
  <c r="AJ62" i="24"/>
  <c r="AH62" i="24"/>
  <c r="AF62" i="24"/>
  <c r="AE62" i="24"/>
  <c r="AD62" i="24"/>
  <c r="AC62" i="24"/>
  <c r="AB62" i="24"/>
  <c r="AA62" i="24"/>
  <c r="Z62" i="24"/>
  <c r="Y62" i="24"/>
  <c r="X62" i="24"/>
  <c r="W62" i="24"/>
  <c r="V62" i="24"/>
  <c r="U62" i="24"/>
  <c r="T62" i="24"/>
  <c r="S62" i="24"/>
  <c r="R62" i="24"/>
  <c r="Q62" i="24"/>
  <c r="P62" i="24"/>
  <c r="O62" i="24"/>
  <c r="N62" i="24"/>
  <c r="M62" i="24"/>
  <c r="L62" i="24"/>
  <c r="K62" i="24"/>
  <c r="J62" i="24"/>
  <c r="I62" i="24"/>
  <c r="H62" i="24"/>
  <c r="BP61" i="24"/>
  <c r="BN61" i="24"/>
  <c r="BL61" i="24"/>
  <c r="BJ61" i="24"/>
  <c r="BH61" i="24"/>
  <c r="BF61" i="24"/>
  <c r="BD61" i="24"/>
  <c r="BB61" i="24"/>
  <c r="AZ61" i="24"/>
  <c r="AX61" i="24"/>
  <c r="AV61" i="24"/>
  <c r="AT61" i="24"/>
  <c r="AR61" i="24"/>
  <c r="AP61" i="24"/>
  <c r="AN61" i="24"/>
  <c r="AL61" i="24"/>
  <c r="AJ61" i="24"/>
  <c r="AH61" i="24"/>
  <c r="AF61" i="24"/>
  <c r="AD61" i="24"/>
  <c r="AB61" i="24"/>
  <c r="Z61" i="24"/>
  <c r="X61" i="24"/>
  <c r="V61" i="24"/>
  <c r="T61" i="24"/>
  <c r="R61" i="24"/>
  <c r="P61" i="24"/>
  <c r="N61" i="24"/>
  <c r="L61" i="24"/>
  <c r="J61" i="24"/>
  <c r="H61" i="24"/>
  <c r="BP21" i="24"/>
  <c r="BN21" i="24"/>
  <c r="BL21" i="24"/>
  <c r="BJ21" i="24"/>
  <c r="BH21" i="24"/>
  <c r="BF21" i="24"/>
  <c r="BD21" i="24"/>
  <c r="BB21" i="24"/>
  <c r="AZ21" i="24"/>
  <c r="AX21" i="24"/>
  <c r="AV21" i="24"/>
  <c r="AT21" i="24"/>
  <c r="AR21" i="24"/>
  <c r="AP21" i="24"/>
  <c r="AN21" i="24"/>
  <c r="AL21" i="24"/>
  <c r="AJ21" i="24"/>
  <c r="AH21" i="24"/>
  <c r="AF21" i="24"/>
  <c r="AD21" i="24"/>
  <c r="AB21" i="24"/>
  <c r="Z21" i="24"/>
  <c r="X21" i="24"/>
  <c r="V21" i="24"/>
  <c r="T21" i="24"/>
  <c r="R21" i="24"/>
  <c r="P21" i="24"/>
  <c r="N21" i="24"/>
  <c r="L21" i="24"/>
  <c r="J21" i="24"/>
  <c r="H21" i="24"/>
  <c r="BP60" i="24"/>
  <c r="BN60" i="24"/>
  <c r="BM60" i="24"/>
  <c r="BL60" i="24"/>
  <c r="BK60" i="24"/>
  <c r="BJ60" i="24"/>
  <c r="BI60" i="24"/>
  <c r="BH60" i="24"/>
  <c r="BG60" i="24"/>
  <c r="BF60" i="24"/>
  <c r="BE60" i="24"/>
  <c r="BD60" i="24"/>
  <c r="BC60" i="24"/>
  <c r="BB60" i="24"/>
  <c r="BA60" i="24"/>
  <c r="AZ60" i="24"/>
  <c r="AY60" i="24"/>
  <c r="AX60" i="24"/>
  <c r="AW60" i="24"/>
  <c r="AV60" i="24"/>
  <c r="AU60" i="24"/>
  <c r="AT60" i="24"/>
  <c r="AS60" i="24"/>
  <c r="AR60" i="24"/>
  <c r="AQ60" i="24"/>
  <c r="AP60" i="24"/>
  <c r="AO60" i="24"/>
  <c r="AN60" i="24"/>
  <c r="AL60" i="24"/>
  <c r="AJ60" i="24"/>
  <c r="AH60" i="24"/>
  <c r="AF60" i="24"/>
  <c r="AE60" i="24"/>
  <c r="AD60" i="24"/>
  <c r="AC60" i="24"/>
  <c r="AB60" i="24"/>
  <c r="AA60" i="24"/>
  <c r="Z60" i="24"/>
  <c r="Y60" i="24"/>
  <c r="X60" i="24"/>
  <c r="W60" i="24"/>
  <c r="V60" i="24"/>
  <c r="U60" i="24"/>
  <c r="T60" i="24"/>
  <c r="S60" i="24"/>
  <c r="R60" i="24"/>
  <c r="Q60" i="24"/>
  <c r="P60" i="24"/>
  <c r="O60" i="24"/>
  <c r="N60" i="24"/>
  <c r="M60" i="24"/>
  <c r="L60" i="24"/>
  <c r="K60" i="24"/>
  <c r="J60" i="24"/>
  <c r="I60" i="24"/>
  <c r="H60" i="24"/>
  <c r="BP59" i="24"/>
  <c r="BN59" i="24"/>
  <c r="BM59" i="24"/>
  <c r="BL59" i="24"/>
  <c r="BK59" i="24"/>
  <c r="BJ59" i="24"/>
  <c r="BI59" i="24"/>
  <c r="BH59" i="24"/>
  <c r="BG59" i="24"/>
  <c r="BF59" i="24"/>
  <c r="BE59" i="24"/>
  <c r="BD59" i="24"/>
  <c r="BC59" i="24"/>
  <c r="BB59" i="24"/>
  <c r="BA59" i="24"/>
  <c r="AZ59" i="24"/>
  <c r="AY59" i="24"/>
  <c r="AX59" i="24"/>
  <c r="AW59" i="24"/>
  <c r="AV59" i="24"/>
  <c r="AU59" i="24"/>
  <c r="AT59" i="24"/>
  <c r="AS59" i="24"/>
  <c r="AR59" i="24"/>
  <c r="AQ59" i="24"/>
  <c r="AP59" i="24"/>
  <c r="AO59" i="24"/>
  <c r="AN59" i="24"/>
  <c r="AL59" i="24"/>
  <c r="AJ59" i="24"/>
  <c r="AH59" i="24"/>
  <c r="AF59" i="24"/>
  <c r="AE59" i="24"/>
  <c r="AD59" i="24"/>
  <c r="AC59" i="24"/>
  <c r="AB59" i="24"/>
  <c r="AA59" i="24"/>
  <c r="Z59" i="24"/>
  <c r="Y59" i="24"/>
  <c r="X59" i="24"/>
  <c r="W59" i="24"/>
  <c r="V59" i="24"/>
  <c r="U59" i="24"/>
  <c r="T59" i="24"/>
  <c r="S59" i="24"/>
  <c r="R59" i="24"/>
  <c r="Q59" i="24"/>
  <c r="P59" i="24"/>
  <c r="O59" i="24"/>
  <c r="N59" i="24"/>
  <c r="M59" i="24"/>
  <c r="L59" i="24"/>
  <c r="K59" i="24"/>
  <c r="J59" i="24"/>
  <c r="I59" i="24"/>
  <c r="H59" i="24"/>
  <c r="BP17" i="24"/>
  <c r="BN17" i="24"/>
  <c r="BL17" i="24"/>
  <c r="BJ17" i="24"/>
  <c r="BH17" i="24"/>
  <c r="BF17" i="24"/>
  <c r="BD17" i="24"/>
  <c r="BB17" i="24"/>
  <c r="AZ17" i="24"/>
  <c r="AX17" i="24"/>
  <c r="AV17" i="24"/>
  <c r="AT17" i="24"/>
  <c r="AR17" i="24"/>
  <c r="AP17" i="24"/>
  <c r="AN17" i="24"/>
  <c r="AL17" i="24"/>
  <c r="AJ17" i="24"/>
  <c r="AH17" i="24"/>
  <c r="AF17" i="24"/>
  <c r="AD17" i="24"/>
  <c r="AB17" i="24"/>
  <c r="Z17" i="24"/>
  <c r="X17" i="24"/>
  <c r="V17" i="24"/>
  <c r="T17" i="24"/>
  <c r="R17" i="24"/>
  <c r="P17" i="24"/>
  <c r="N17" i="24"/>
  <c r="L17" i="24"/>
  <c r="J17" i="24"/>
  <c r="H17" i="24"/>
  <c r="BP58" i="24"/>
  <c r="BN58" i="24"/>
  <c r="BM58" i="24"/>
  <c r="BL58" i="24"/>
  <c r="BK58" i="24"/>
  <c r="BJ58" i="24"/>
  <c r="BI58" i="24"/>
  <c r="BH58" i="24"/>
  <c r="BG58" i="24"/>
  <c r="BF58" i="24"/>
  <c r="BE58" i="24"/>
  <c r="BD58" i="24"/>
  <c r="BC58" i="24"/>
  <c r="BB58" i="24"/>
  <c r="BA58" i="24"/>
  <c r="AZ58" i="24"/>
  <c r="AY58" i="24"/>
  <c r="AX58" i="24"/>
  <c r="AW58" i="24"/>
  <c r="AV58" i="24"/>
  <c r="AU58" i="24"/>
  <c r="AT58" i="24"/>
  <c r="AS58" i="24"/>
  <c r="AR58" i="24"/>
  <c r="AQ58" i="24"/>
  <c r="AP58" i="24"/>
  <c r="AO58" i="24"/>
  <c r="AN58" i="24"/>
  <c r="AL58" i="24"/>
  <c r="AJ58" i="24"/>
  <c r="AH58" i="24"/>
  <c r="AF58" i="24"/>
  <c r="AE58" i="24"/>
  <c r="AD58" i="24"/>
  <c r="AC58" i="24"/>
  <c r="AB58" i="24"/>
  <c r="AA58" i="24"/>
  <c r="Z58" i="24"/>
  <c r="Y58" i="24"/>
  <c r="X58" i="24"/>
  <c r="W58" i="24"/>
  <c r="V58" i="24"/>
  <c r="U58" i="24"/>
  <c r="T58" i="24"/>
  <c r="S58" i="24"/>
  <c r="R58" i="24"/>
  <c r="Q58" i="24"/>
  <c r="P58" i="24"/>
  <c r="O58" i="24"/>
  <c r="N58" i="24"/>
  <c r="M58" i="24"/>
  <c r="L58" i="24"/>
  <c r="K58" i="24"/>
  <c r="J58" i="24"/>
  <c r="I58" i="24"/>
  <c r="H58" i="24"/>
  <c r="BP57" i="24"/>
  <c r="BN57" i="24"/>
  <c r="BL57" i="24"/>
  <c r="BJ57" i="24"/>
  <c r="BH57" i="24"/>
  <c r="BF57" i="24"/>
  <c r="BD57" i="24"/>
  <c r="BB57" i="24"/>
  <c r="AZ57" i="24"/>
  <c r="AX57" i="24"/>
  <c r="AV57" i="24"/>
  <c r="AT57" i="24"/>
  <c r="AR57" i="24"/>
  <c r="AP57" i="24"/>
  <c r="AN57" i="24"/>
  <c r="AL57" i="24"/>
  <c r="AJ57" i="24"/>
  <c r="AH57" i="24"/>
  <c r="AF57" i="24"/>
  <c r="AD57" i="24"/>
  <c r="AB57" i="24"/>
  <c r="Z57" i="24"/>
  <c r="X57" i="24"/>
  <c r="V57" i="24"/>
  <c r="T57" i="24"/>
  <c r="R57" i="24"/>
  <c r="P57" i="24"/>
  <c r="N57" i="24"/>
  <c r="L57" i="24"/>
  <c r="J57" i="24"/>
  <c r="H57" i="24"/>
  <c r="BP56" i="24"/>
  <c r="BN56" i="24"/>
  <c r="BM56" i="24"/>
  <c r="BL56" i="24"/>
  <c r="BK56" i="24"/>
  <c r="BJ56" i="24"/>
  <c r="BI56" i="24"/>
  <c r="BH56" i="24"/>
  <c r="BG56" i="24"/>
  <c r="BF56" i="24"/>
  <c r="BE56" i="24"/>
  <c r="BD56" i="24"/>
  <c r="BC56" i="24"/>
  <c r="BB56" i="24"/>
  <c r="BA56" i="24"/>
  <c r="AZ56" i="24"/>
  <c r="AY56" i="24"/>
  <c r="AX56" i="24"/>
  <c r="AW56" i="24"/>
  <c r="AV56" i="24"/>
  <c r="AU56" i="24"/>
  <c r="AT56" i="24"/>
  <c r="AS56" i="24"/>
  <c r="AR56" i="24"/>
  <c r="AQ56" i="24"/>
  <c r="AP56" i="24"/>
  <c r="AO56" i="24"/>
  <c r="AN56" i="24"/>
  <c r="AL56" i="24"/>
  <c r="AJ56" i="24"/>
  <c r="AH56" i="24"/>
  <c r="AF56" i="24"/>
  <c r="AE56" i="24"/>
  <c r="AD56" i="24"/>
  <c r="AC56" i="24"/>
  <c r="AB56" i="24"/>
  <c r="AA56" i="24"/>
  <c r="Z56" i="24"/>
  <c r="Y56" i="24"/>
  <c r="X56" i="24"/>
  <c r="W56" i="24"/>
  <c r="V56" i="24"/>
  <c r="U56" i="24"/>
  <c r="T56" i="24"/>
  <c r="S56" i="24"/>
  <c r="R56" i="24"/>
  <c r="Q56" i="24"/>
  <c r="P56" i="24"/>
  <c r="O56" i="24"/>
  <c r="N56" i="24"/>
  <c r="M56" i="24"/>
  <c r="L56" i="24"/>
  <c r="K56" i="24"/>
  <c r="J56" i="24"/>
  <c r="I56" i="24"/>
  <c r="H56" i="24"/>
  <c r="BP55" i="24"/>
  <c r="BN55" i="24"/>
  <c r="BM55" i="24"/>
  <c r="BL55" i="24"/>
  <c r="BK55" i="24"/>
  <c r="BJ55" i="24"/>
  <c r="BI55" i="24"/>
  <c r="BH55" i="24"/>
  <c r="BG55" i="24"/>
  <c r="BF55" i="24"/>
  <c r="BE55" i="24"/>
  <c r="BD55" i="24"/>
  <c r="BC55" i="24"/>
  <c r="BB55" i="24"/>
  <c r="BA55" i="24"/>
  <c r="AZ55" i="24"/>
  <c r="AY55" i="24"/>
  <c r="AX55" i="24"/>
  <c r="AW55" i="24"/>
  <c r="AV55" i="24"/>
  <c r="AU55" i="24"/>
  <c r="AT55" i="24"/>
  <c r="AS55" i="24"/>
  <c r="AR55" i="24"/>
  <c r="AQ55" i="24"/>
  <c r="AP55" i="24"/>
  <c r="AO55" i="24"/>
  <c r="AN55" i="24"/>
  <c r="AL55" i="24"/>
  <c r="AJ55" i="24"/>
  <c r="AH55" i="24"/>
  <c r="AF55" i="24"/>
  <c r="AE55" i="24"/>
  <c r="AD55" i="24"/>
  <c r="AC55" i="24"/>
  <c r="AB55" i="24"/>
  <c r="AA55" i="24"/>
  <c r="Z55" i="24"/>
  <c r="Y55" i="24"/>
  <c r="X55" i="24"/>
  <c r="W55" i="24"/>
  <c r="V55" i="24"/>
  <c r="U55" i="24"/>
  <c r="T55" i="24"/>
  <c r="S55" i="24"/>
  <c r="R55" i="24"/>
  <c r="Q55" i="24"/>
  <c r="P55" i="24"/>
  <c r="O55" i="24"/>
  <c r="N55" i="24"/>
  <c r="M55" i="24"/>
  <c r="L55" i="24"/>
  <c r="K55" i="24"/>
  <c r="J55" i="24"/>
  <c r="I55" i="24"/>
  <c r="H55" i="24"/>
  <c r="BP54" i="24"/>
  <c r="BN54" i="24"/>
  <c r="BL54" i="24"/>
  <c r="BJ54" i="24"/>
  <c r="BH54" i="24"/>
  <c r="BF54" i="24"/>
  <c r="BD54" i="24"/>
  <c r="BB54" i="24"/>
  <c r="AZ54" i="24"/>
  <c r="AX54" i="24"/>
  <c r="AV54" i="24"/>
  <c r="AT54" i="24"/>
  <c r="AR54" i="24"/>
  <c r="AP54" i="24"/>
  <c r="AN54" i="24"/>
  <c r="AL54" i="24"/>
  <c r="AJ54" i="24"/>
  <c r="AH54" i="24"/>
  <c r="AF54" i="24"/>
  <c r="AD54" i="24"/>
  <c r="AB54" i="24"/>
  <c r="Z54" i="24"/>
  <c r="X54" i="24"/>
  <c r="V54" i="24"/>
  <c r="T54" i="24"/>
  <c r="R54" i="24"/>
  <c r="P54" i="24"/>
  <c r="N54" i="24"/>
  <c r="L54" i="24"/>
  <c r="J54" i="24"/>
  <c r="H54" i="24"/>
  <c r="BP53" i="24"/>
  <c r="BN53" i="24"/>
  <c r="BL53" i="24"/>
  <c r="BJ53" i="24"/>
  <c r="BH53" i="24"/>
  <c r="BF53" i="24"/>
  <c r="BD53" i="24"/>
  <c r="BB53" i="24"/>
  <c r="AZ53" i="24"/>
  <c r="AX53" i="24"/>
  <c r="AV53" i="24"/>
  <c r="AT53" i="24"/>
  <c r="AR53" i="24"/>
  <c r="AP53" i="24"/>
  <c r="AN53" i="24"/>
  <c r="AL53" i="24"/>
  <c r="AJ53" i="24"/>
  <c r="AH53" i="24"/>
  <c r="AF53" i="24"/>
  <c r="AD53" i="24"/>
  <c r="AB53" i="24"/>
  <c r="Z53" i="24"/>
  <c r="X53" i="24"/>
  <c r="V53" i="24"/>
  <c r="T53" i="24"/>
  <c r="R53" i="24"/>
  <c r="P53" i="24"/>
  <c r="N53" i="24"/>
  <c r="L53" i="24"/>
  <c r="J53" i="24"/>
  <c r="H53" i="24"/>
  <c r="BP5" i="24"/>
  <c r="BN5" i="24"/>
  <c r="BL5" i="24"/>
  <c r="BJ5" i="24"/>
  <c r="BH5" i="24"/>
  <c r="BF5" i="24"/>
  <c r="BD5" i="24"/>
  <c r="BB5" i="24"/>
  <c r="AZ5" i="24"/>
  <c r="AX5" i="24"/>
  <c r="AV5" i="24"/>
  <c r="AT5" i="24"/>
  <c r="AR5" i="24"/>
  <c r="AP5" i="24"/>
  <c r="AN5" i="24"/>
  <c r="AL5" i="24"/>
  <c r="AJ5" i="24"/>
  <c r="AH5" i="24"/>
  <c r="AF5" i="24"/>
  <c r="AD5" i="24"/>
  <c r="AB5" i="24"/>
  <c r="Z5" i="24"/>
  <c r="X5" i="24"/>
  <c r="V5" i="24"/>
  <c r="T5" i="24"/>
  <c r="R5" i="24"/>
  <c r="P5" i="24"/>
  <c r="N5" i="24"/>
  <c r="L5" i="24"/>
  <c r="J5" i="24"/>
  <c r="H5" i="24"/>
  <c r="BP52" i="24"/>
  <c r="BN52" i="24"/>
  <c r="BM52" i="24"/>
  <c r="BL52" i="24"/>
  <c r="BK52" i="24"/>
  <c r="BJ52" i="24"/>
  <c r="BI52" i="24"/>
  <c r="BH52" i="24"/>
  <c r="BG52" i="24"/>
  <c r="BF52" i="24"/>
  <c r="BE52" i="24"/>
  <c r="BD52" i="24"/>
  <c r="BC52" i="24"/>
  <c r="BB52" i="24"/>
  <c r="BA52" i="24"/>
  <c r="AZ52" i="24"/>
  <c r="AY52" i="24"/>
  <c r="AX52" i="24"/>
  <c r="AW52" i="24"/>
  <c r="AV52" i="24"/>
  <c r="AU52" i="24"/>
  <c r="AT52" i="24"/>
  <c r="AS52" i="24"/>
  <c r="AR52" i="24"/>
  <c r="AQ52" i="24"/>
  <c r="AP52" i="24"/>
  <c r="AO52" i="24"/>
  <c r="AN52" i="24"/>
  <c r="AL52" i="24"/>
  <c r="AJ52" i="24"/>
  <c r="AH52" i="24"/>
  <c r="AF52" i="24"/>
  <c r="AE52" i="24"/>
  <c r="AD52" i="24"/>
  <c r="AC52" i="24"/>
  <c r="AB52" i="24"/>
  <c r="AA52" i="24"/>
  <c r="Z52" i="24"/>
  <c r="Y52" i="24"/>
  <c r="X52" i="24"/>
  <c r="W52" i="24"/>
  <c r="V52" i="24"/>
  <c r="U52" i="24"/>
  <c r="T52" i="24"/>
  <c r="S52" i="24"/>
  <c r="R52" i="24"/>
  <c r="Q52" i="24"/>
  <c r="P52" i="24"/>
  <c r="O52" i="24"/>
  <c r="N52" i="24"/>
  <c r="M52" i="24"/>
  <c r="L52" i="24"/>
  <c r="K52" i="24"/>
  <c r="J52" i="24"/>
  <c r="I52" i="24"/>
  <c r="H52" i="24"/>
  <c r="BP16" i="24"/>
  <c r="BN16" i="24"/>
  <c r="BL16" i="24"/>
  <c r="BJ16" i="24"/>
  <c r="BH16" i="24"/>
  <c r="BF16" i="24"/>
  <c r="BD16" i="24"/>
  <c r="BB16" i="24"/>
  <c r="AZ16" i="24"/>
  <c r="AX16" i="24"/>
  <c r="AV16" i="24"/>
  <c r="AT16" i="24"/>
  <c r="AR16" i="24"/>
  <c r="AP16" i="24"/>
  <c r="AN16" i="24"/>
  <c r="AL16" i="24"/>
  <c r="AJ16" i="24"/>
  <c r="AH16" i="24"/>
  <c r="AF16" i="24"/>
  <c r="AD16" i="24"/>
  <c r="AB16" i="24"/>
  <c r="Z16" i="24"/>
  <c r="X16" i="24"/>
  <c r="V16" i="24"/>
  <c r="T16" i="24"/>
  <c r="R16" i="24"/>
  <c r="P16" i="24"/>
  <c r="N16" i="24"/>
  <c r="L16" i="24"/>
  <c r="J16" i="24"/>
  <c r="H16" i="24"/>
  <c r="BP51" i="24"/>
  <c r="BN51" i="24"/>
  <c r="BM51" i="24"/>
  <c r="BL51" i="24"/>
  <c r="BK51" i="24"/>
  <c r="BJ51" i="24"/>
  <c r="BI51" i="24"/>
  <c r="BH51" i="24"/>
  <c r="BG51" i="24"/>
  <c r="BF51" i="24"/>
  <c r="BE51" i="24"/>
  <c r="BD51" i="24"/>
  <c r="BC51" i="24"/>
  <c r="BB51" i="24"/>
  <c r="BA51" i="24"/>
  <c r="AZ51" i="24"/>
  <c r="AY51" i="24"/>
  <c r="AX51" i="24"/>
  <c r="AW51" i="24"/>
  <c r="AV51" i="24"/>
  <c r="AU51" i="24"/>
  <c r="AT51" i="24"/>
  <c r="AS51" i="24"/>
  <c r="AR51" i="24"/>
  <c r="AQ51" i="24"/>
  <c r="AP51" i="24"/>
  <c r="AO51" i="24"/>
  <c r="AN51" i="24"/>
  <c r="AL51" i="24"/>
  <c r="AJ51" i="24"/>
  <c r="AH51" i="24"/>
  <c r="AF51" i="24"/>
  <c r="AE51" i="24"/>
  <c r="AD51" i="24"/>
  <c r="AC51" i="24"/>
  <c r="AB51" i="24"/>
  <c r="AA51" i="24"/>
  <c r="Z51" i="24"/>
  <c r="Y51" i="24"/>
  <c r="X51" i="24"/>
  <c r="W51" i="24"/>
  <c r="V51" i="24"/>
  <c r="U51" i="24"/>
  <c r="T51" i="24"/>
  <c r="S51" i="24"/>
  <c r="R51" i="24"/>
  <c r="Q51" i="24"/>
  <c r="P51" i="24"/>
  <c r="O51" i="24"/>
  <c r="N51" i="24"/>
  <c r="M51" i="24"/>
  <c r="L51" i="24"/>
  <c r="K51" i="24"/>
  <c r="J51" i="24"/>
  <c r="I51" i="24"/>
  <c r="H51" i="24"/>
  <c r="BP50" i="24"/>
  <c r="BN50" i="24"/>
  <c r="BM50" i="24"/>
  <c r="BL50" i="24"/>
  <c r="BK50" i="24"/>
  <c r="BJ50" i="24"/>
  <c r="BI50" i="24"/>
  <c r="BH50" i="24"/>
  <c r="BG50" i="24"/>
  <c r="BF50" i="24"/>
  <c r="BE50" i="24"/>
  <c r="BD50" i="24"/>
  <c r="BC50" i="24"/>
  <c r="BB50" i="24"/>
  <c r="BA50" i="24"/>
  <c r="AZ50" i="24"/>
  <c r="AY50" i="24"/>
  <c r="AX50" i="24"/>
  <c r="AW50" i="24"/>
  <c r="AV50" i="24"/>
  <c r="AU50" i="24"/>
  <c r="AT50" i="24"/>
  <c r="AS50" i="24"/>
  <c r="AR50" i="24"/>
  <c r="AQ50" i="24"/>
  <c r="AP50" i="24"/>
  <c r="AO50" i="24"/>
  <c r="AN50" i="24"/>
  <c r="AL50" i="24"/>
  <c r="AJ50" i="24"/>
  <c r="AH50" i="24"/>
  <c r="AF50" i="24"/>
  <c r="AE50" i="24"/>
  <c r="AD50" i="24"/>
  <c r="AC50" i="24"/>
  <c r="AB50" i="24"/>
  <c r="AA50" i="24"/>
  <c r="Z50" i="24"/>
  <c r="Y50" i="24"/>
  <c r="X50" i="24"/>
  <c r="W50" i="24"/>
  <c r="V50" i="24"/>
  <c r="U50" i="24"/>
  <c r="T50" i="24"/>
  <c r="S50" i="24"/>
  <c r="R50" i="24"/>
  <c r="Q50" i="24"/>
  <c r="P50" i="24"/>
  <c r="O50" i="24"/>
  <c r="N50" i="24"/>
  <c r="M50" i="24"/>
  <c r="L50" i="24"/>
  <c r="K50" i="24"/>
  <c r="J50" i="24"/>
  <c r="I50" i="24"/>
  <c r="H50" i="24"/>
  <c r="BP49" i="24"/>
  <c r="BN49" i="24"/>
  <c r="BM49" i="24"/>
  <c r="BL49" i="24"/>
  <c r="BK49" i="24"/>
  <c r="BJ49" i="24"/>
  <c r="BI49" i="24"/>
  <c r="BH49" i="24"/>
  <c r="BG49" i="24"/>
  <c r="BF49" i="24"/>
  <c r="BE49" i="24"/>
  <c r="BD49" i="24"/>
  <c r="BC49" i="24"/>
  <c r="BB49" i="24"/>
  <c r="BA49" i="24"/>
  <c r="AZ49" i="24"/>
  <c r="AY49" i="24"/>
  <c r="AX49" i="24"/>
  <c r="AW49" i="24"/>
  <c r="AV49" i="24"/>
  <c r="AU49" i="24"/>
  <c r="AT49" i="24"/>
  <c r="AS49" i="24"/>
  <c r="AR49" i="24"/>
  <c r="AQ49" i="24"/>
  <c r="AP49" i="24"/>
  <c r="AO49" i="24"/>
  <c r="AN49" i="24"/>
  <c r="AL49" i="24"/>
  <c r="AJ49" i="24"/>
  <c r="AH49" i="24"/>
  <c r="AF49" i="24"/>
  <c r="AE49" i="24"/>
  <c r="AD49" i="24"/>
  <c r="AC49" i="24"/>
  <c r="AB49" i="24"/>
  <c r="AA49" i="24"/>
  <c r="Z49" i="24"/>
  <c r="Y49" i="24"/>
  <c r="X49" i="24"/>
  <c r="W49" i="24"/>
  <c r="V49" i="24"/>
  <c r="U49" i="24"/>
  <c r="T49" i="24"/>
  <c r="S49" i="24"/>
  <c r="R49" i="24"/>
  <c r="Q49" i="24"/>
  <c r="P49" i="24"/>
  <c r="O49" i="24"/>
  <c r="N49" i="24"/>
  <c r="M49" i="24"/>
  <c r="L49" i="24"/>
  <c r="K49" i="24"/>
  <c r="J49" i="24"/>
  <c r="I49" i="24"/>
  <c r="H49" i="24"/>
  <c r="BP9" i="24"/>
  <c r="BN9" i="24"/>
  <c r="BL9" i="24"/>
  <c r="BJ9" i="24"/>
  <c r="BH9" i="24"/>
  <c r="BF9" i="24"/>
  <c r="BD9" i="24"/>
  <c r="BB9" i="24"/>
  <c r="AZ9" i="24"/>
  <c r="AX9" i="24"/>
  <c r="AV9" i="24"/>
  <c r="AT9" i="24"/>
  <c r="AR9" i="24"/>
  <c r="AP9" i="24"/>
  <c r="AN9" i="24"/>
  <c r="AL9" i="24"/>
  <c r="AJ9" i="24"/>
  <c r="AH9" i="24"/>
  <c r="AF9" i="24"/>
  <c r="AD9" i="24"/>
  <c r="AB9" i="24"/>
  <c r="Z9" i="24"/>
  <c r="X9" i="24"/>
  <c r="V9" i="24"/>
  <c r="T9" i="24"/>
  <c r="R9" i="24"/>
  <c r="P9" i="24"/>
  <c r="N9" i="24"/>
  <c r="L9" i="24"/>
  <c r="J9" i="24"/>
  <c r="H9" i="24"/>
  <c r="BP3" i="24"/>
  <c r="BN3" i="24"/>
  <c r="BL3" i="24"/>
  <c r="BJ3" i="24"/>
  <c r="BH3" i="24"/>
  <c r="BF3" i="24"/>
  <c r="BD3" i="24"/>
  <c r="BB3" i="24"/>
  <c r="AZ3" i="24"/>
  <c r="AX3" i="24"/>
  <c r="AV3" i="24"/>
  <c r="AT3" i="24"/>
  <c r="AR3" i="24"/>
  <c r="AP3" i="24"/>
  <c r="AN3" i="24"/>
  <c r="AL3" i="24"/>
  <c r="AJ3" i="24"/>
  <c r="AH3" i="24"/>
  <c r="AF3" i="24"/>
  <c r="AD3" i="24"/>
  <c r="AB3" i="24"/>
  <c r="Z3" i="24"/>
  <c r="X3" i="24"/>
  <c r="V3" i="24"/>
  <c r="T3" i="24"/>
  <c r="R3" i="24"/>
  <c r="P3" i="24"/>
  <c r="N3" i="24"/>
  <c r="L3" i="24"/>
  <c r="J3" i="24"/>
  <c r="H3" i="24"/>
  <c r="BP48" i="24"/>
  <c r="BN48" i="24"/>
  <c r="BM48" i="24"/>
  <c r="BL48" i="24"/>
  <c r="BK48" i="24"/>
  <c r="BJ48" i="24"/>
  <c r="BI48" i="24"/>
  <c r="BH48" i="24"/>
  <c r="BG48" i="24"/>
  <c r="BF48" i="24"/>
  <c r="BE48" i="24"/>
  <c r="BD48" i="24"/>
  <c r="BC48" i="24"/>
  <c r="BB48" i="24"/>
  <c r="BA48" i="24"/>
  <c r="AZ48" i="24"/>
  <c r="AY48" i="24"/>
  <c r="AX48" i="24"/>
  <c r="AW48" i="24"/>
  <c r="AV48" i="24"/>
  <c r="AU48" i="24"/>
  <c r="AT48" i="24"/>
  <c r="AS48" i="24"/>
  <c r="AR48" i="24"/>
  <c r="AQ48" i="24"/>
  <c r="AP48" i="24"/>
  <c r="AO48" i="24"/>
  <c r="AN48" i="24"/>
  <c r="AL48" i="24"/>
  <c r="AJ48" i="24"/>
  <c r="AH48" i="24"/>
  <c r="AF48" i="24"/>
  <c r="AE48" i="24"/>
  <c r="AD48" i="24"/>
  <c r="AC48" i="24"/>
  <c r="AB48" i="24"/>
  <c r="AA48" i="24"/>
  <c r="Z48" i="24"/>
  <c r="Y48" i="24"/>
  <c r="X48" i="24"/>
  <c r="W48" i="24"/>
  <c r="V48" i="24"/>
  <c r="U48" i="24"/>
  <c r="T48" i="24"/>
  <c r="S48" i="24"/>
  <c r="R48" i="24"/>
  <c r="Q48" i="24"/>
  <c r="P48" i="24"/>
  <c r="O48" i="24"/>
  <c r="N48" i="24"/>
  <c r="M48" i="24"/>
  <c r="L48" i="24"/>
  <c r="K48" i="24"/>
  <c r="J48" i="24"/>
  <c r="I48" i="24"/>
  <c r="H48" i="24"/>
  <c r="BP47" i="24"/>
  <c r="BN47" i="24"/>
  <c r="BL47" i="24"/>
  <c r="BJ47" i="24"/>
  <c r="BH47" i="24"/>
  <c r="BF47" i="24"/>
  <c r="BD47" i="24"/>
  <c r="BB47" i="24"/>
  <c r="AZ47" i="24"/>
  <c r="AX47" i="24"/>
  <c r="AV47" i="24"/>
  <c r="AT47" i="24"/>
  <c r="AR47" i="24"/>
  <c r="AP47" i="24"/>
  <c r="AN47" i="24"/>
  <c r="AL47" i="24"/>
  <c r="AJ47" i="24"/>
  <c r="AH47" i="24"/>
  <c r="AF47" i="24"/>
  <c r="AD47" i="24"/>
  <c r="AB47" i="24"/>
  <c r="Z47" i="24"/>
  <c r="X47" i="24"/>
  <c r="V47" i="24"/>
  <c r="T47" i="24"/>
  <c r="R47" i="24"/>
  <c r="P47" i="24"/>
  <c r="N47" i="24"/>
  <c r="L47" i="24"/>
  <c r="J47" i="24"/>
  <c r="H47" i="24"/>
  <c r="BP46" i="24"/>
  <c r="BN46" i="24"/>
  <c r="BL46" i="24"/>
  <c r="BJ46" i="24"/>
  <c r="BH46" i="24"/>
  <c r="BF46" i="24"/>
  <c r="BD46" i="24"/>
  <c r="BB46" i="24"/>
  <c r="AZ46" i="24"/>
  <c r="AX46" i="24"/>
  <c r="AV46" i="24"/>
  <c r="AT46" i="24"/>
  <c r="AR46" i="24"/>
  <c r="AP46" i="24"/>
  <c r="AN46" i="24"/>
  <c r="AL46" i="24"/>
  <c r="AJ46" i="24"/>
  <c r="AH46" i="24"/>
  <c r="AF46" i="24"/>
  <c r="AD46" i="24"/>
  <c r="AB46" i="24"/>
  <c r="Z46" i="24"/>
  <c r="X46" i="24"/>
  <c r="V46" i="24"/>
  <c r="T46" i="24"/>
  <c r="R46" i="24"/>
  <c r="P46" i="24"/>
  <c r="N46" i="24"/>
  <c r="L46" i="24"/>
  <c r="J46" i="24"/>
  <c r="H46" i="24"/>
  <c r="BP45" i="24"/>
  <c r="BN45" i="24"/>
  <c r="BL45" i="24"/>
  <c r="BJ45" i="24"/>
  <c r="BH45" i="24"/>
  <c r="BF45" i="24"/>
  <c r="BD45" i="24"/>
  <c r="BB45" i="24"/>
  <c r="AZ45" i="24"/>
  <c r="AX45" i="24"/>
  <c r="AV45" i="24"/>
  <c r="AT45" i="24"/>
  <c r="AR45" i="24"/>
  <c r="AP45" i="24"/>
  <c r="AN45" i="24"/>
  <c r="AL45" i="24"/>
  <c r="AJ45" i="24"/>
  <c r="AH45" i="24"/>
  <c r="AF45" i="24"/>
  <c r="AD45" i="24"/>
  <c r="AB45" i="24"/>
  <c r="Z45" i="24"/>
  <c r="X45" i="24"/>
  <c r="V45" i="24"/>
  <c r="T45" i="24"/>
  <c r="R45" i="24"/>
  <c r="P45" i="24"/>
  <c r="N45" i="24"/>
  <c r="L45" i="24"/>
  <c r="J45" i="24"/>
  <c r="H45" i="24"/>
  <c r="BP20" i="24"/>
  <c r="BN20" i="24"/>
  <c r="BL20" i="24"/>
  <c r="BJ20" i="24"/>
  <c r="BH20" i="24"/>
  <c r="BF20" i="24"/>
  <c r="BD20" i="24"/>
  <c r="BB20" i="24"/>
  <c r="AZ20" i="24"/>
  <c r="AX20" i="24"/>
  <c r="AV20" i="24"/>
  <c r="AT20" i="24"/>
  <c r="AR20" i="24"/>
  <c r="AP20" i="24"/>
  <c r="AN20" i="24"/>
  <c r="AL20" i="24"/>
  <c r="AJ20" i="24"/>
  <c r="AH20" i="24"/>
  <c r="AF20" i="24"/>
  <c r="AD20" i="24"/>
  <c r="AB20" i="24"/>
  <c r="Z20" i="24"/>
  <c r="X20" i="24"/>
  <c r="V20" i="24"/>
  <c r="T20" i="24"/>
  <c r="R20" i="24"/>
  <c r="P20" i="24"/>
  <c r="N20" i="24"/>
  <c r="L20" i="24"/>
  <c r="J20" i="24"/>
  <c r="H20" i="24"/>
  <c r="BP44" i="24"/>
  <c r="BN44" i="24"/>
  <c r="BM44" i="24"/>
  <c r="BL44" i="24"/>
  <c r="BK44" i="24"/>
  <c r="BJ44" i="24"/>
  <c r="BI44" i="24"/>
  <c r="BH44" i="24"/>
  <c r="BG44" i="24"/>
  <c r="BF44" i="24"/>
  <c r="BE44" i="24"/>
  <c r="BD44" i="24"/>
  <c r="BC44" i="24"/>
  <c r="BB44" i="24"/>
  <c r="BA44" i="24"/>
  <c r="AZ44" i="24"/>
  <c r="AY44" i="24"/>
  <c r="AX44" i="24"/>
  <c r="AW44" i="24"/>
  <c r="AV44" i="24"/>
  <c r="AU44" i="24"/>
  <c r="AT44" i="24"/>
  <c r="AS44" i="24"/>
  <c r="AR44" i="24"/>
  <c r="AQ44" i="24"/>
  <c r="AP44" i="24"/>
  <c r="AO44" i="24"/>
  <c r="AN44" i="24"/>
  <c r="AL44" i="24"/>
  <c r="AJ44" i="24"/>
  <c r="AH44" i="24"/>
  <c r="AF44" i="24"/>
  <c r="AE44" i="24"/>
  <c r="AD44" i="24"/>
  <c r="AC44" i="24"/>
  <c r="AB44" i="24"/>
  <c r="AA44" i="24"/>
  <c r="Z44" i="24"/>
  <c r="Y44" i="24"/>
  <c r="X44" i="24"/>
  <c r="W44" i="24"/>
  <c r="V44" i="24"/>
  <c r="U44" i="24"/>
  <c r="T44" i="24"/>
  <c r="S44" i="24"/>
  <c r="R44" i="24"/>
  <c r="Q44" i="24"/>
  <c r="P44" i="24"/>
  <c r="O44" i="24"/>
  <c r="N44" i="24"/>
  <c r="M44" i="24"/>
  <c r="L44" i="24"/>
  <c r="K44" i="24"/>
  <c r="J44" i="24"/>
  <c r="I44" i="24"/>
  <c r="H44" i="24"/>
  <c r="BP18" i="24"/>
  <c r="BN18" i="24"/>
  <c r="BL18" i="24"/>
  <c r="BJ18" i="24"/>
  <c r="BH18" i="24"/>
  <c r="BF18" i="24"/>
  <c r="BD18" i="24"/>
  <c r="BB18" i="24"/>
  <c r="AZ18" i="24"/>
  <c r="AX18" i="24"/>
  <c r="AV18" i="24"/>
  <c r="AT18" i="24"/>
  <c r="AR18" i="24"/>
  <c r="AP18" i="24"/>
  <c r="AN18" i="24"/>
  <c r="AL18" i="24"/>
  <c r="AJ18" i="24"/>
  <c r="AH18" i="24"/>
  <c r="AF18" i="24"/>
  <c r="AD18" i="24"/>
  <c r="AB18" i="24"/>
  <c r="Z18" i="24"/>
  <c r="X18" i="24"/>
  <c r="V18" i="24"/>
  <c r="T18" i="24"/>
  <c r="R18" i="24"/>
  <c r="P18" i="24"/>
  <c r="N18" i="24"/>
  <c r="L18" i="24"/>
  <c r="J18" i="24"/>
  <c r="H18" i="24"/>
  <c r="BP43" i="24"/>
  <c r="BN43" i="24"/>
  <c r="BM43" i="24"/>
  <c r="BL43" i="24"/>
  <c r="BK43" i="24"/>
  <c r="BJ43" i="24"/>
  <c r="BI43" i="24"/>
  <c r="BH43" i="24"/>
  <c r="BG43" i="24"/>
  <c r="BF43" i="24"/>
  <c r="BE43" i="24"/>
  <c r="BD43" i="24"/>
  <c r="BC43" i="24"/>
  <c r="BB43" i="24"/>
  <c r="BA43" i="24"/>
  <c r="AZ43" i="24"/>
  <c r="AY43" i="24"/>
  <c r="AX43" i="24"/>
  <c r="AW43" i="24"/>
  <c r="AV43" i="24"/>
  <c r="AU43" i="24"/>
  <c r="AT43" i="24"/>
  <c r="AS43" i="24"/>
  <c r="AR43" i="24"/>
  <c r="AQ43" i="24"/>
  <c r="AP43" i="24"/>
  <c r="AO43" i="24"/>
  <c r="AN43" i="24"/>
  <c r="AL43" i="24"/>
  <c r="AJ43" i="24"/>
  <c r="AH43" i="24"/>
  <c r="AF43" i="24"/>
  <c r="AE43" i="24"/>
  <c r="AD43" i="24"/>
  <c r="AC43" i="24"/>
  <c r="AB43" i="24"/>
  <c r="AA43" i="24"/>
  <c r="Z43" i="24"/>
  <c r="Y43" i="24"/>
  <c r="X43" i="24"/>
  <c r="W43" i="24"/>
  <c r="V43" i="24"/>
  <c r="U43" i="24"/>
  <c r="T43" i="24"/>
  <c r="S43" i="24"/>
  <c r="R43" i="24"/>
  <c r="Q43" i="24"/>
  <c r="P43" i="24"/>
  <c r="O43" i="24"/>
  <c r="N43" i="24"/>
  <c r="M43" i="24"/>
  <c r="L43" i="24"/>
  <c r="K43" i="24"/>
  <c r="J43" i="24"/>
  <c r="I43" i="24"/>
  <c r="H43" i="24"/>
  <c r="BP42" i="24"/>
  <c r="BN42" i="24"/>
  <c r="BM42" i="24"/>
  <c r="BL42" i="24"/>
  <c r="BK42" i="24"/>
  <c r="BJ42" i="24"/>
  <c r="BI42" i="24"/>
  <c r="BH42" i="24"/>
  <c r="BG42" i="24"/>
  <c r="BF42" i="24"/>
  <c r="BE42" i="24"/>
  <c r="BD42" i="24"/>
  <c r="BC42" i="24"/>
  <c r="BB42" i="24"/>
  <c r="BA42" i="24"/>
  <c r="AZ42" i="24"/>
  <c r="AY42" i="24"/>
  <c r="AX42" i="24"/>
  <c r="AW42" i="24"/>
  <c r="AV42" i="24"/>
  <c r="AU42" i="24"/>
  <c r="AT42" i="24"/>
  <c r="AS42" i="24"/>
  <c r="AR42" i="24"/>
  <c r="AQ42" i="24"/>
  <c r="AP42" i="24"/>
  <c r="AO42" i="24"/>
  <c r="AN42" i="24"/>
  <c r="AL42" i="24"/>
  <c r="AJ42" i="24"/>
  <c r="AH42" i="24"/>
  <c r="AF42" i="24"/>
  <c r="AE42" i="24"/>
  <c r="AD42" i="24"/>
  <c r="AC42" i="24"/>
  <c r="AB42" i="24"/>
  <c r="AA42" i="24"/>
  <c r="Z42" i="24"/>
  <c r="Y42" i="24"/>
  <c r="X42" i="24"/>
  <c r="W42" i="24"/>
  <c r="V42" i="24"/>
  <c r="U42" i="24"/>
  <c r="T42" i="24"/>
  <c r="S42" i="24"/>
  <c r="R42" i="24"/>
  <c r="Q42" i="24"/>
  <c r="P42" i="24"/>
  <c r="O42" i="24"/>
  <c r="N42" i="24"/>
  <c r="M42" i="24"/>
  <c r="L42" i="24"/>
  <c r="K42" i="24"/>
  <c r="J42" i="24"/>
  <c r="I42" i="24"/>
  <c r="H42" i="24"/>
  <c r="BP41" i="24"/>
  <c r="BN41" i="24"/>
  <c r="BM41" i="24"/>
  <c r="BL41" i="24"/>
  <c r="BK41" i="24"/>
  <c r="BJ41" i="24"/>
  <c r="BI41" i="24"/>
  <c r="BH41" i="24"/>
  <c r="BG41" i="24"/>
  <c r="BF41" i="24"/>
  <c r="BE41" i="24"/>
  <c r="BD41" i="24"/>
  <c r="BC41" i="24"/>
  <c r="BB41" i="24"/>
  <c r="BA41" i="24"/>
  <c r="AZ41" i="24"/>
  <c r="AY41" i="24"/>
  <c r="AX41" i="24"/>
  <c r="AW41" i="24"/>
  <c r="AV41" i="24"/>
  <c r="AU41" i="24"/>
  <c r="AT41" i="24"/>
  <c r="AS41" i="24"/>
  <c r="AR41" i="24"/>
  <c r="AQ41" i="24"/>
  <c r="AP41" i="24"/>
  <c r="AO41" i="24"/>
  <c r="AN41" i="24"/>
  <c r="AL41" i="24"/>
  <c r="AJ41" i="24"/>
  <c r="AH41" i="24"/>
  <c r="AF41" i="24"/>
  <c r="AE41" i="24"/>
  <c r="AD41" i="24"/>
  <c r="AC41" i="24"/>
  <c r="AB41" i="24"/>
  <c r="AA41" i="24"/>
  <c r="Z41" i="24"/>
  <c r="Y41" i="24"/>
  <c r="X41" i="24"/>
  <c r="W41" i="24"/>
  <c r="V41" i="24"/>
  <c r="U41" i="24"/>
  <c r="T41" i="24"/>
  <c r="S41" i="24"/>
  <c r="R41" i="24"/>
  <c r="Q41" i="24"/>
  <c r="P41" i="24"/>
  <c r="O41" i="24"/>
  <c r="N41" i="24"/>
  <c r="M41" i="24"/>
  <c r="L41" i="24"/>
  <c r="K41" i="24"/>
  <c r="J41" i="24"/>
  <c r="I41" i="24"/>
  <c r="H41" i="24"/>
  <c r="BP7" i="24"/>
  <c r="BN7" i="24"/>
  <c r="BL7" i="24"/>
  <c r="BJ7" i="24"/>
  <c r="BH7" i="24"/>
  <c r="BF7" i="24"/>
  <c r="BD7" i="24"/>
  <c r="BB7" i="24"/>
  <c r="AZ7" i="24"/>
  <c r="AX7" i="24"/>
  <c r="AV7" i="24"/>
  <c r="AT7" i="24"/>
  <c r="AR7" i="24"/>
  <c r="AP7" i="24"/>
  <c r="AN7" i="24"/>
  <c r="AL7" i="24"/>
  <c r="AJ7" i="24"/>
  <c r="AH7" i="24"/>
  <c r="AF7" i="24"/>
  <c r="AD7" i="24"/>
  <c r="AB7" i="24"/>
  <c r="Z7" i="24"/>
  <c r="X7" i="24"/>
  <c r="V7" i="24"/>
  <c r="T7" i="24"/>
  <c r="R7" i="24"/>
  <c r="P7" i="24"/>
  <c r="N7" i="24"/>
  <c r="L7" i="24"/>
  <c r="J7" i="24"/>
  <c r="H7" i="24"/>
  <c r="BP40" i="24"/>
  <c r="BN40" i="24"/>
  <c r="BM40" i="24"/>
  <c r="BL40" i="24"/>
  <c r="BK40" i="24"/>
  <c r="BJ40" i="24"/>
  <c r="BI40" i="24"/>
  <c r="BH40" i="24"/>
  <c r="BG40" i="24"/>
  <c r="BF40" i="24"/>
  <c r="BE40" i="24"/>
  <c r="BD40" i="24"/>
  <c r="BC40" i="24"/>
  <c r="BB40" i="24"/>
  <c r="BA40" i="24"/>
  <c r="AZ40" i="24"/>
  <c r="AY40" i="24"/>
  <c r="AX40" i="24"/>
  <c r="AW40" i="24"/>
  <c r="AV40" i="24"/>
  <c r="AU40" i="24"/>
  <c r="AT40" i="24"/>
  <c r="AS40" i="24"/>
  <c r="AR40" i="24"/>
  <c r="AQ40" i="24"/>
  <c r="AP40" i="24"/>
  <c r="AO40" i="24"/>
  <c r="AN40" i="24"/>
  <c r="AL40" i="24"/>
  <c r="AJ40" i="24"/>
  <c r="AH40" i="24"/>
  <c r="AF40" i="24"/>
  <c r="AE40" i="24"/>
  <c r="AD40" i="24"/>
  <c r="AC40" i="24"/>
  <c r="AB40" i="24"/>
  <c r="AA40" i="24"/>
  <c r="Z40" i="24"/>
  <c r="Y40" i="24"/>
  <c r="X40" i="24"/>
  <c r="W40" i="24"/>
  <c r="V40" i="24"/>
  <c r="U40" i="24"/>
  <c r="T40" i="24"/>
  <c r="S40" i="24"/>
  <c r="R40" i="24"/>
  <c r="Q40" i="24"/>
  <c r="P40" i="24"/>
  <c r="O40" i="24"/>
  <c r="N40" i="24"/>
  <c r="M40" i="24"/>
  <c r="L40" i="24"/>
  <c r="K40" i="24"/>
  <c r="J40" i="24"/>
  <c r="I40" i="24"/>
  <c r="H40" i="24"/>
  <c r="BP39" i="24"/>
  <c r="BN39" i="24"/>
  <c r="BM39" i="24"/>
  <c r="BL39" i="24"/>
  <c r="BK39" i="24"/>
  <c r="BJ39" i="24"/>
  <c r="BI39" i="24"/>
  <c r="BH39" i="24"/>
  <c r="BG39" i="24"/>
  <c r="BF39" i="24"/>
  <c r="BE39" i="24"/>
  <c r="BD39" i="24"/>
  <c r="BC39" i="24"/>
  <c r="BB39" i="24"/>
  <c r="BA39" i="24"/>
  <c r="AZ39" i="24"/>
  <c r="AY39" i="24"/>
  <c r="AX39" i="24"/>
  <c r="AW39" i="24"/>
  <c r="AV39" i="24"/>
  <c r="AU39" i="24"/>
  <c r="AT39" i="24"/>
  <c r="AS39" i="24"/>
  <c r="AR39" i="24"/>
  <c r="AQ39" i="24"/>
  <c r="AP39" i="24"/>
  <c r="AO39" i="24"/>
  <c r="AN39" i="24"/>
  <c r="AL39" i="24"/>
  <c r="AJ39" i="24"/>
  <c r="AH39" i="24"/>
  <c r="AF39" i="24"/>
  <c r="AE39" i="24"/>
  <c r="AD39" i="24"/>
  <c r="AC39" i="24"/>
  <c r="AB39" i="24"/>
  <c r="AA39" i="24"/>
  <c r="Z39" i="24"/>
  <c r="Y39" i="24"/>
  <c r="X39" i="24"/>
  <c r="W39" i="24"/>
  <c r="V39" i="24"/>
  <c r="U39" i="24"/>
  <c r="T39" i="24"/>
  <c r="S39" i="24"/>
  <c r="R39" i="24"/>
  <c r="Q39" i="24"/>
  <c r="P39" i="24"/>
  <c r="O39" i="24"/>
  <c r="N39" i="24"/>
  <c r="M39" i="24"/>
  <c r="L39" i="24"/>
  <c r="K39" i="24"/>
  <c r="J39" i="24"/>
  <c r="I39" i="24"/>
  <c r="H39" i="24"/>
  <c r="BP38" i="24"/>
  <c r="BN38" i="24"/>
  <c r="BM38" i="24"/>
  <c r="BL38" i="24"/>
  <c r="BK38" i="24"/>
  <c r="BJ38" i="24"/>
  <c r="BI38" i="24"/>
  <c r="BH38" i="24"/>
  <c r="BG38" i="24"/>
  <c r="BF38" i="24"/>
  <c r="BE38" i="24"/>
  <c r="BD38" i="24"/>
  <c r="BC38" i="24"/>
  <c r="BB38" i="24"/>
  <c r="BA38" i="24"/>
  <c r="AZ38" i="24"/>
  <c r="AY38" i="24"/>
  <c r="AX38" i="24"/>
  <c r="AW38" i="24"/>
  <c r="AV38" i="24"/>
  <c r="AU38" i="24"/>
  <c r="AT38" i="24"/>
  <c r="AS38" i="24"/>
  <c r="AR38" i="24"/>
  <c r="AQ38" i="24"/>
  <c r="AP38" i="24"/>
  <c r="AO38" i="24"/>
  <c r="AN38" i="24"/>
  <c r="AL38" i="24"/>
  <c r="AJ38" i="24"/>
  <c r="AH38" i="24"/>
  <c r="AF38" i="24"/>
  <c r="AE38" i="24"/>
  <c r="AD38" i="24"/>
  <c r="AC38" i="24"/>
  <c r="AB38" i="24"/>
  <c r="AA38" i="24"/>
  <c r="Z38" i="24"/>
  <c r="Y38" i="24"/>
  <c r="X38" i="24"/>
  <c r="W38" i="24"/>
  <c r="V38" i="24"/>
  <c r="U38" i="24"/>
  <c r="T38" i="24"/>
  <c r="S38" i="24"/>
  <c r="R38" i="24"/>
  <c r="Q38" i="24"/>
  <c r="P38" i="24"/>
  <c r="O38" i="24"/>
  <c r="N38" i="24"/>
  <c r="M38" i="24"/>
  <c r="L38" i="24"/>
  <c r="K38" i="24"/>
  <c r="J38" i="24"/>
  <c r="I38" i="24"/>
  <c r="H38" i="24"/>
  <c r="BP37" i="24"/>
  <c r="BN37" i="24"/>
  <c r="BM37" i="24"/>
  <c r="BL37" i="24"/>
  <c r="BK37" i="24"/>
  <c r="BJ37" i="24"/>
  <c r="BI37" i="24"/>
  <c r="BH37" i="24"/>
  <c r="BG37" i="24"/>
  <c r="BF37" i="24"/>
  <c r="BE37" i="24"/>
  <c r="BD37" i="24"/>
  <c r="BC37" i="24"/>
  <c r="BB37" i="24"/>
  <c r="BA37" i="24"/>
  <c r="AZ37" i="24"/>
  <c r="AY37" i="24"/>
  <c r="AX37" i="24"/>
  <c r="AW37" i="24"/>
  <c r="AV37" i="24"/>
  <c r="AU37" i="24"/>
  <c r="AT37" i="24"/>
  <c r="AS37" i="24"/>
  <c r="AR37" i="24"/>
  <c r="AQ37" i="24"/>
  <c r="AP37" i="24"/>
  <c r="AO37" i="24"/>
  <c r="AN37" i="24"/>
  <c r="AL37" i="24"/>
  <c r="AJ37" i="24"/>
  <c r="AH37" i="24"/>
  <c r="AF37" i="24"/>
  <c r="AE37" i="24"/>
  <c r="AD37" i="24"/>
  <c r="AC37" i="24"/>
  <c r="AB37" i="24"/>
  <c r="AA37" i="24"/>
  <c r="Z37" i="24"/>
  <c r="Y37" i="24"/>
  <c r="X37" i="24"/>
  <c r="W37" i="24"/>
  <c r="V37" i="24"/>
  <c r="U37" i="24"/>
  <c r="T37" i="24"/>
  <c r="S37" i="24"/>
  <c r="R37" i="24"/>
  <c r="Q37" i="24"/>
  <c r="P37" i="24"/>
  <c r="O37" i="24"/>
  <c r="N37" i="24"/>
  <c r="M37" i="24"/>
  <c r="L37" i="24"/>
  <c r="K37" i="24"/>
  <c r="J37" i="24"/>
  <c r="I37" i="24"/>
  <c r="H37" i="24"/>
  <c r="BP36" i="24"/>
  <c r="BN36" i="24"/>
  <c r="BM36" i="24"/>
  <c r="BL36" i="24"/>
  <c r="BK36" i="24"/>
  <c r="BJ36" i="24"/>
  <c r="BI36" i="24"/>
  <c r="BH36" i="24"/>
  <c r="BG36" i="24"/>
  <c r="BF36" i="24"/>
  <c r="BE36" i="24"/>
  <c r="BD36" i="24"/>
  <c r="BC36" i="24"/>
  <c r="BB36" i="24"/>
  <c r="BA36" i="24"/>
  <c r="AZ36" i="24"/>
  <c r="AY36" i="24"/>
  <c r="AX36" i="24"/>
  <c r="AW36" i="24"/>
  <c r="AV36" i="24"/>
  <c r="AU36" i="24"/>
  <c r="AT36" i="24"/>
  <c r="AS36" i="24"/>
  <c r="AR36" i="24"/>
  <c r="AQ36" i="24"/>
  <c r="AP36" i="24"/>
  <c r="AO36" i="24"/>
  <c r="AN36" i="24"/>
  <c r="AL36" i="24"/>
  <c r="AJ36" i="24"/>
  <c r="AH36" i="24"/>
  <c r="AF36" i="24"/>
  <c r="AE36" i="24"/>
  <c r="AD36" i="24"/>
  <c r="AC36" i="24"/>
  <c r="AB36" i="24"/>
  <c r="AA36" i="24"/>
  <c r="Z36" i="24"/>
  <c r="Y36" i="24"/>
  <c r="X36" i="24"/>
  <c r="W36" i="24"/>
  <c r="V36" i="24"/>
  <c r="U36" i="24"/>
  <c r="T36" i="24"/>
  <c r="S36" i="24"/>
  <c r="R36" i="24"/>
  <c r="Q36" i="24"/>
  <c r="P36" i="24"/>
  <c r="O36" i="24"/>
  <c r="N36" i="24"/>
  <c r="M36" i="24"/>
  <c r="L36" i="24"/>
  <c r="K36" i="24"/>
  <c r="J36" i="24"/>
  <c r="I36" i="24"/>
  <c r="H36" i="24"/>
  <c r="BP12" i="24"/>
  <c r="BN12" i="24"/>
  <c r="BL12" i="24"/>
  <c r="BJ12" i="24"/>
  <c r="BH12" i="24"/>
  <c r="BF12" i="24"/>
  <c r="BD12" i="24"/>
  <c r="BB12" i="24"/>
  <c r="AZ12" i="24"/>
  <c r="AX12" i="24"/>
  <c r="AV12" i="24"/>
  <c r="AT12" i="24"/>
  <c r="AR12" i="24"/>
  <c r="AP12" i="24"/>
  <c r="AN12" i="24"/>
  <c r="AL12" i="24"/>
  <c r="AJ12" i="24"/>
  <c r="AH12" i="24"/>
  <c r="AF12" i="24"/>
  <c r="AD12" i="24"/>
  <c r="AB12" i="24"/>
  <c r="Z12" i="24"/>
  <c r="X12" i="24"/>
  <c r="V12" i="24"/>
  <c r="T12" i="24"/>
  <c r="R12" i="24"/>
  <c r="P12" i="24"/>
  <c r="N12" i="24"/>
  <c r="L12" i="24"/>
  <c r="J12" i="24"/>
  <c r="H12" i="24"/>
  <c r="BP35" i="24"/>
  <c r="BN35" i="24"/>
  <c r="BM35" i="24"/>
  <c r="BL35" i="24"/>
  <c r="BK35" i="24"/>
  <c r="BJ35" i="24"/>
  <c r="BI35" i="24"/>
  <c r="BH35" i="24"/>
  <c r="BG35" i="24"/>
  <c r="BF35" i="24"/>
  <c r="BE35" i="24"/>
  <c r="BD35" i="24"/>
  <c r="BC35" i="24"/>
  <c r="BB35" i="24"/>
  <c r="BA35" i="24"/>
  <c r="AZ35" i="24"/>
  <c r="AY35" i="24"/>
  <c r="AX35" i="24"/>
  <c r="AW35" i="24"/>
  <c r="AV35" i="24"/>
  <c r="AU35" i="24"/>
  <c r="AT35" i="24"/>
  <c r="AS35" i="24"/>
  <c r="AR35" i="24"/>
  <c r="AQ35" i="24"/>
  <c r="AP35" i="24"/>
  <c r="AO35" i="24"/>
  <c r="AN35" i="24"/>
  <c r="AL35" i="24"/>
  <c r="AJ35" i="24"/>
  <c r="AH35" i="24"/>
  <c r="AF35" i="24"/>
  <c r="AE35" i="24"/>
  <c r="AD35" i="24"/>
  <c r="AC35" i="24"/>
  <c r="AB35" i="24"/>
  <c r="AA35" i="24"/>
  <c r="Z35" i="24"/>
  <c r="Y35" i="24"/>
  <c r="X35" i="24"/>
  <c r="W35" i="24"/>
  <c r="V35" i="24"/>
  <c r="U35" i="24"/>
  <c r="T35" i="24"/>
  <c r="S35" i="24"/>
  <c r="R35" i="24"/>
  <c r="Q35" i="24"/>
  <c r="P35" i="24"/>
  <c r="O35" i="24"/>
  <c r="N35" i="24"/>
  <c r="M35" i="24"/>
  <c r="L35" i="24"/>
  <c r="K35" i="24"/>
  <c r="J35" i="24"/>
  <c r="I35" i="24"/>
  <c r="H35" i="24"/>
  <c r="BP14" i="24"/>
  <c r="BN14" i="24"/>
  <c r="BL14" i="24"/>
  <c r="BJ14" i="24"/>
  <c r="BH14" i="24"/>
  <c r="BF14" i="24"/>
  <c r="BD14" i="24"/>
  <c r="BB14" i="24"/>
  <c r="AZ14" i="24"/>
  <c r="AX14" i="24"/>
  <c r="AV14" i="24"/>
  <c r="AT14" i="24"/>
  <c r="AR14" i="24"/>
  <c r="AP14" i="24"/>
  <c r="AN14" i="24"/>
  <c r="AL14" i="24"/>
  <c r="AJ14" i="24"/>
  <c r="AH14" i="24"/>
  <c r="AF14" i="24"/>
  <c r="AD14" i="24"/>
  <c r="AB14" i="24"/>
  <c r="Z14" i="24"/>
  <c r="X14" i="24"/>
  <c r="V14" i="24"/>
  <c r="T14" i="24"/>
  <c r="R14" i="24"/>
  <c r="P14" i="24"/>
  <c r="N14" i="24"/>
  <c r="L14" i="24"/>
  <c r="J14" i="24"/>
  <c r="H14" i="24"/>
  <c r="BP34" i="24"/>
  <c r="BN34" i="24"/>
  <c r="BL34" i="24"/>
  <c r="BJ34" i="24"/>
  <c r="BH34" i="24"/>
  <c r="BF34" i="24"/>
  <c r="BD34" i="24"/>
  <c r="BB34" i="24"/>
  <c r="AZ34" i="24"/>
  <c r="AX34" i="24"/>
  <c r="AV34" i="24"/>
  <c r="AT34" i="24"/>
  <c r="AR34" i="24"/>
  <c r="AP34" i="24"/>
  <c r="AN34" i="24"/>
  <c r="AL34" i="24"/>
  <c r="AJ34" i="24"/>
  <c r="AH34" i="24"/>
  <c r="AF34" i="24"/>
  <c r="AD34" i="24"/>
  <c r="AB34" i="24"/>
  <c r="Z34" i="24"/>
  <c r="X34" i="24"/>
  <c r="V34" i="24"/>
  <c r="T34" i="24"/>
  <c r="R34" i="24"/>
  <c r="P34" i="24"/>
  <c r="N34" i="24"/>
  <c r="L34" i="24"/>
  <c r="J34" i="24"/>
  <c r="H34" i="24"/>
  <c r="BP33" i="24"/>
  <c r="BN33" i="24"/>
  <c r="BM33" i="24"/>
  <c r="BL33" i="24"/>
  <c r="BK33" i="24"/>
  <c r="BJ33" i="24"/>
  <c r="BI33" i="24"/>
  <c r="BH33" i="24"/>
  <c r="BG33" i="24"/>
  <c r="BF33" i="24"/>
  <c r="BE33" i="24"/>
  <c r="BD33" i="24"/>
  <c r="BC33" i="24"/>
  <c r="BB33" i="24"/>
  <c r="BA33" i="24"/>
  <c r="AZ33" i="24"/>
  <c r="AY33" i="24"/>
  <c r="AX33" i="24"/>
  <c r="AW33" i="24"/>
  <c r="AV33" i="24"/>
  <c r="AU33" i="24"/>
  <c r="AT33" i="24"/>
  <c r="AS33" i="24"/>
  <c r="AR33" i="24"/>
  <c r="AQ33" i="24"/>
  <c r="AP33" i="24"/>
  <c r="AO33" i="24"/>
  <c r="AN33" i="24"/>
  <c r="AL33" i="24"/>
  <c r="AJ33" i="24"/>
  <c r="AH33" i="24"/>
  <c r="AF33" i="24"/>
  <c r="AE33" i="24"/>
  <c r="AD33" i="24"/>
  <c r="AC33" i="24"/>
  <c r="AB33" i="24"/>
  <c r="AA33" i="24"/>
  <c r="Z33" i="24"/>
  <c r="Y33" i="24"/>
  <c r="X33" i="24"/>
  <c r="W33" i="24"/>
  <c r="V33" i="24"/>
  <c r="U33" i="24"/>
  <c r="T33" i="24"/>
  <c r="S33" i="24"/>
  <c r="R33" i="24"/>
  <c r="Q33" i="24"/>
  <c r="P33" i="24"/>
  <c r="O33" i="24"/>
  <c r="N33" i="24"/>
  <c r="M33" i="24"/>
  <c r="L33" i="24"/>
  <c r="K33" i="24"/>
  <c r="J33" i="24"/>
  <c r="I33" i="24"/>
  <c r="H33" i="24"/>
  <c r="BP32" i="24"/>
  <c r="BN32" i="24"/>
  <c r="BM32" i="24"/>
  <c r="BL32" i="24"/>
  <c r="BK32" i="24"/>
  <c r="BJ32" i="24"/>
  <c r="BI32" i="24"/>
  <c r="BH32" i="24"/>
  <c r="BG32" i="24"/>
  <c r="BF32" i="24"/>
  <c r="BE32" i="24"/>
  <c r="BD32" i="24"/>
  <c r="BC32" i="24"/>
  <c r="BB32" i="24"/>
  <c r="BA32" i="24"/>
  <c r="AZ32" i="24"/>
  <c r="AY32" i="24"/>
  <c r="AX32" i="24"/>
  <c r="AW32" i="24"/>
  <c r="AV32" i="24"/>
  <c r="AU32" i="24"/>
  <c r="AT32" i="24"/>
  <c r="AS32" i="24"/>
  <c r="AR32" i="24"/>
  <c r="AQ32" i="24"/>
  <c r="AP32" i="24"/>
  <c r="AO32" i="24"/>
  <c r="AN32" i="24"/>
  <c r="AL32" i="24"/>
  <c r="AJ32" i="24"/>
  <c r="AH32" i="24"/>
  <c r="AF32" i="24"/>
  <c r="AE32" i="24"/>
  <c r="AD32" i="24"/>
  <c r="AC32" i="24"/>
  <c r="AB32" i="24"/>
  <c r="AA32" i="24"/>
  <c r="Z32" i="24"/>
  <c r="Y32" i="24"/>
  <c r="X32" i="24"/>
  <c r="W32" i="24"/>
  <c r="V32" i="24"/>
  <c r="U32" i="24"/>
  <c r="T32" i="24"/>
  <c r="S32" i="24"/>
  <c r="R32" i="24"/>
  <c r="Q32" i="24"/>
  <c r="P32" i="24"/>
  <c r="O32" i="24"/>
  <c r="N32" i="24"/>
  <c r="M32" i="24"/>
  <c r="L32" i="24"/>
  <c r="K32" i="24"/>
  <c r="J32" i="24"/>
  <c r="I32" i="24"/>
  <c r="H32" i="24"/>
  <c r="BP31" i="24"/>
  <c r="BN31" i="24"/>
  <c r="BM31" i="24"/>
  <c r="BL31" i="24"/>
  <c r="BK31" i="24"/>
  <c r="BJ31" i="24"/>
  <c r="BI31" i="24"/>
  <c r="BH31" i="24"/>
  <c r="BG31" i="24"/>
  <c r="BF31" i="24"/>
  <c r="BE31" i="24"/>
  <c r="BD31" i="24"/>
  <c r="BC31" i="24"/>
  <c r="BB31" i="24"/>
  <c r="BA31" i="24"/>
  <c r="AZ31" i="24"/>
  <c r="AY31" i="24"/>
  <c r="AX31" i="24"/>
  <c r="AW31" i="24"/>
  <c r="AV31" i="24"/>
  <c r="AU31" i="24"/>
  <c r="AT31" i="24"/>
  <c r="AS31" i="24"/>
  <c r="AR31" i="24"/>
  <c r="AQ31" i="24"/>
  <c r="AP31" i="24"/>
  <c r="AO31" i="24"/>
  <c r="AN31" i="24"/>
  <c r="AL31" i="24"/>
  <c r="AJ31" i="24"/>
  <c r="AH31" i="24"/>
  <c r="AF31" i="24"/>
  <c r="AE31" i="24"/>
  <c r="AD31" i="24"/>
  <c r="AC31" i="24"/>
  <c r="AB31" i="24"/>
  <c r="AA31" i="24"/>
  <c r="Z31" i="24"/>
  <c r="Y31" i="24"/>
  <c r="X31" i="24"/>
  <c r="W31" i="24"/>
  <c r="V31" i="24"/>
  <c r="U31" i="24"/>
  <c r="T31" i="24"/>
  <c r="S31" i="24"/>
  <c r="R31" i="24"/>
  <c r="Q31" i="24"/>
  <c r="P31" i="24"/>
  <c r="O31" i="24"/>
  <c r="N31" i="24"/>
  <c r="M31" i="24"/>
  <c r="L31" i="24"/>
  <c r="K31" i="24"/>
  <c r="J31" i="24"/>
  <c r="I31" i="24"/>
  <c r="H31" i="24"/>
  <c r="BP30" i="24"/>
  <c r="BN30" i="24"/>
  <c r="BL30" i="24"/>
  <c r="BJ30" i="24"/>
  <c r="BH30" i="24"/>
  <c r="BF30" i="24"/>
  <c r="BD30" i="24"/>
  <c r="BB30" i="24"/>
  <c r="AZ30" i="24"/>
  <c r="AX30" i="24"/>
  <c r="AV30" i="24"/>
  <c r="AT30" i="24"/>
  <c r="AR30" i="24"/>
  <c r="AP30" i="24"/>
  <c r="AN30" i="24"/>
  <c r="AL30" i="24"/>
  <c r="AJ30" i="24"/>
  <c r="AH30" i="24"/>
  <c r="AF30" i="24"/>
  <c r="AD30" i="24"/>
  <c r="AB30" i="24"/>
  <c r="Z30" i="24"/>
  <c r="X30" i="24"/>
  <c r="V30" i="24"/>
  <c r="T30" i="24"/>
  <c r="R30" i="24"/>
  <c r="P30" i="24"/>
  <c r="N30" i="24"/>
  <c r="L30" i="24"/>
  <c r="J30" i="24"/>
  <c r="H30" i="24"/>
  <c r="BP13" i="24"/>
  <c r="BN13" i="24"/>
  <c r="BL13" i="24"/>
  <c r="BJ13" i="24"/>
  <c r="BH13" i="24"/>
  <c r="BF13" i="24"/>
  <c r="BD13" i="24"/>
  <c r="BB13" i="24"/>
  <c r="AZ13" i="24"/>
  <c r="AX13" i="24"/>
  <c r="AV13" i="24"/>
  <c r="AT13" i="24"/>
  <c r="AR13" i="24"/>
  <c r="AP13" i="24"/>
  <c r="AN13" i="24"/>
  <c r="AL13" i="24"/>
  <c r="AJ13" i="24"/>
  <c r="AH13" i="24"/>
  <c r="AF13" i="24"/>
  <c r="AD13" i="24"/>
  <c r="AB13" i="24"/>
  <c r="Z13" i="24"/>
  <c r="X13" i="24"/>
  <c r="V13" i="24"/>
  <c r="T13" i="24"/>
  <c r="R13" i="24"/>
  <c r="P13" i="24"/>
  <c r="N13" i="24"/>
  <c r="L13" i="24"/>
  <c r="J13" i="24"/>
  <c r="H13" i="24"/>
  <c r="BP29" i="24"/>
  <c r="BN29" i="24"/>
  <c r="BM29" i="24"/>
  <c r="BL29" i="24"/>
  <c r="BK29" i="24"/>
  <c r="BJ29" i="24"/>
  <c r="BI29" i="24"/>
  <c r="BH29" i="24"/>
  <c r="BG29" i="24"/>
  <c r="BF29" i="24"/>
  <c r="BE29" i="24"/>
  <c r="BD29" i="24"/>
  <c r="BC29" i="24"/>
  <c r="BB29" i="24"/>
  <c r="BA29" i="24"/>
  <c r="AZ29" i="24"/>
  <c r="AY29" i="24"/>
  <c r="AX29" i="24"/>
  <c r="AW29" i="24"/>
  <c r="AV29" i="24"/>
  <c r="AU29" i="24"/>
  <c r="AT29" i="24"/>
  <c r="AS29" i="24"/>
  <c r="AR29" i="24"/>
  <c r="AQ29" i="24"/>
  <c r="AP29" i="24"/>
  <c r="AO29" i="24"/>
  <c r="AN29" i="24"/>
  <c r="AL29" i="24"/>
  <c r="AJ29" i="24"/>
  <c r="AH29" i="24"/>
  <c r="AF29" i="24"/>
  <c r="AE29" i="24"/>
  <c r="AD29" i="24"/>
  <c r="AC29" i="24"/>
  <c r="AB29" i="24"/>
  <c r="AA29" i="24"/>
  <c r="Z29" i="24"/>
  <c r="Y29" i="24"/>
  <c r="X29" i="24"/>
  <c r="W29" i="24"/>
  <c r="V29" i="24"/>
  <c r="U29" i="24"/>
  <c r="T29" i="24"/>
  <c r="S29" i="24"/>
  <c r="R29" i="24"/>
  <c r="Q29" i="24"/>
  <c r="P29" i="24"/>
  <c r="O29" i="24"/>
  <c r="N29" i="24"/>
  <c r="M29" i="24"/>
  <c r="L29" i="24"/>
  <c r="K29" i="24"/>
  <c r="J29" i="24"/>
  <c r="I29" i="24"/>
  <c r="H29" i="24"/>
  <c r="BP28" i="24"/>
  <c r="BN28" i="24"/>
  <c r="BM28" i="24"/>
  <c r="BL28" i="24"/>
  <c r="BK28" i="24"/>
  <c r="BJ28" i="24"/>
  <c r="BI28" i="24"/>
  <c r="BH28" i="24"/>
  <c r="BG28" i="24"/>
  <c r="BF28" i="24"/>
  <c r="BE28" i="24"/>
  <c r="BD28" i="24"/>
  <c r="BC28" i="24"/>
  <c r="BB28" i="24"/>
  <c r="BA28" i="24"/>
  <c r="AZ28" i="24"/>
  <c r="AY28" i="24"/>
  <c r="AX28" i="24"/>
  <c r="AW28" i="24"/>
  <c r="AV28" i="24"/>
  <c r="AU28" i="24"/>
  <c r="AT28" i="24"/>
  <c r="AS28" i="24"/>
  <c r="AR28" i="24"/>
  <c r="AQ28" i="24"/>
  <c r="AP28" i="24"/>
  <c r="AO28" i="24"/>
  <c r="AN28" i="24"/>
  <c r="AL28" i="24"/>
  <c r="AJ28" i="24"/>
  <c r="AH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BP11" i="24"/>
  <c r="BN11" i="24"/>
  <c r="BL11" i="24"/>
  <c r="BJ11" i="24"/>
  <c r="BH11" i="24"/>
  <c r="BF11" i="24"/>
  <c r="BD11" i="24"/>
  <c r="BB11" i="24"/>
  <c r="AZ11" i="24"/>
  <c r="AX11" i="24"/>
  <c r="AV11" i="24"/>
  <c r="AT11" i="24"/>
  <c r="AR11" i="24"/>
  <c r="AP11" i="24"/>
  <c r="AN11" i="24"/>
  <c r="AL11" i="24"/>
  <c r="AJ11" i="24"/>
  <c r="AH11" i="24"/>
  <c r="AF11" i="24"/>
  <c r="AD11" i="24"/>
  <c r="AB11" i="24"/>
  <c r="Z11" i="24"/>
  <c r="X11" i="24"/>
  <c r="V11" i="24"/>
  <c r="T11" i="24"/>
  <c r="R11" i="24"/>
  <c r="P11" i="24"/>
  <c r="N11" i="24"/>
  <c r="L11" i="24"/>
  <c r="J11" i="24"/>
  <c r="H11" i="24"/>
  <c r="BP27" i="24"/>
  <c r="BN27" i="24"/>
  <c r="BL27" i="24"/>
  <c r="BJ27" i="24"/>
  <c r="BH27" i="24"/>
  <c r="BF27" i="24"/>
  <c r="BD27" i="24"/>
  <c r="BB27" i="24"/>
  <c r="AZ27" i="24"/>
  <c r="AX27" i="24"/>
  <c r="AV27" i="24"/>
  <c r="AT27" i="24"/>
  <c r="AR27" i="24"/>
  <c r="AP27" i="24"/>
  <c r="AN27" i="24"/>
  <c r="AL27" i="24"/>
  <c r="AJ27" i="24"/>
  <c r="AH27" i="24"/>
  <c r="AF27" i="24"/>
  <c r="AD27" i="24"/>
  <c r="AB27" i="24"/>
  <c r="Z27" i="24"/>
  <c r="X27" i="24"/>
  <c r="V27" i="24"/>
  <c r="T27" i="24"/>
  <c r="R27" i="24"/>
  <c r="P27" i="24"/>
  <c r="N27" i="24"/>
  <c r="L27" i="24"/>
  <c r="J27" i="24"/>
  <c r="H27" i="24"/>
  <c r="BP26" i="24"/>
  <c r="BN26" i="24"/>
  <c r="BM26" i="24"/>
  <c r="BL26" i="24"/>
  <c r="BK26" i="24"/>
  <c r="BJ26" i="24"/>
  <c r="BI26" i="24"/>
  <c r="BH26" i="24"/>
  <c r="BG26" i="24"/>
  <c r="BF26" i="24"/>
  <c r="BE26" i="24"/>
  <c r="BD26" i="24"/>
  <c r="BC26" i="24"/>
  <c r="BB26" i="24"/>
  <c r="BA26" i="24"/>
  <c r="AZ26" i="24"/>
  <c r="AY26" i="24"/>
  <c r="AX26" i="24"/>
  <c r="AW26" i="24"/>
  <c r="AV26" i="24"/>
  <c r="AU26" i="24"/>
  <c r="AT26" i="24"/>
  <c r="AS26" i="24"/>
  <c r="AR26" i="24"/>
  <c r="AQ26" i="24"/>
  <c r="AP26" i="24"/>
  <c r="AO26" i="24"/>
  <c r="AN26" i="24"/>
  <c r="AL26" i="24"/>
  <c r="AJ26" i="24"/>
  <c r="AH26" i="24"/>
  <c r="AF26" i="24"/>
  <c r="AE26" i="24"/>
  <c r="AD26" i="24"/>
  <c r="AC26" i="24"/>
  <c r="AB26" i="24"/>
  <c r="AA26" i="24"/>
  <c r="Z26" i="24"/>
  <c r="Y26" i="24"/>
  <c r="X26" i="24"/>
  <c r="W26" i="24"/>
  <c r="V26" i="24"/>
  <c r="U26" i="24"/>
  <c r="T26" i="24"/>
  <c r="S26" i="24"/>
  <c r="R26" i="24"/>
  <c r="Q26" i="24"/>
  <c r="P26" i="24"/>
  <c r="O26" i="24"/>
  <c r="N26" i="24"/>
  <c r="M26" i="24"/>
  <c r="L26" i="24"/>
  <c r="K26" i="24"/>
  <c r="J26" i="24"/>
  <c r="I26" i="24"/>
  <c r="H26" i="24"/>
  <c r="BP25" i="24"/>
  <c r="BN25" i="24"/>
  <c r="BM25" i="24"/>
  <c r="BL25" i="24"/>
  <c r="BK25" i="24"/>
  <c r="BJ25" i="24"/>
  <c r="BI25" i="24"/>
  <c r="BH25" i="24"/>
  <c r="BG25" i="24"/>
  <c r="BF25" i="24"/>
  <c r="BE25" i="24"/>
  <c r="BD25" i="24"/>
  <c r="BC25" i="24"/>
  <c r="BB25" i="24"/>
  <c r="BA25" i="24"/>
  <c r="AZ25" i="24"/>
  <c r="AY25" i="24"/>
  <c r="AX25" i="24"/>
  <c r="AW25" i="24"/>
  <c r="AV25" i="24"/>
  <c r="AU25" i="24"/>
  <c r="AT25" i="24"/>
  <c r="AS25" i="24"/>
  <c r="AR25" i="24"/>
  <c r="AQ25" i="24"/>
  <c r="AP25" i="24"/>
  <c r="AO25" i="24"/>
  <c r="AN25" i="24"/>
  <c r="AL25" i="24"/>
  <c r="AJ25" i="24"/>
  <c r="AH25" i="24"/>
  <c r="AF25" i="24"/>
  <c r="AE25" i="24"/>
  <c r="AD25" i="24"/>
  <c r="AC25" i="24"/>
  <c r="AB25" i="24"/>
  <c r="AA25" i="24"/>
  <c r="Z25" i="24"/>
  <c r="Y25" i="24"/>
  <c r="X25" i="24"/>
  <c r="W25" i="24"/>
  <c r="V25" i="24"/>
  <c r="U25" i="24"/>
  <c r="T25" i="24"/>
  <c r="S25" i="24"/>
  <c r="R25" i="24"/>
  <c r="Q25" i="24"/>
  <c r="P25" i="24"/>
  <c r="O25" i="24"/>
  <c r="N25" i="24"/>
  <c r="M25" i="24"/>
  <c r="L25" i="24"/>
  <c r="K25" i="24"/>
  <c r="J25" i="24"/>
  <c r="I25" i="24"/>
  <c r="H25" i="24"/>
  <c r="BP24" i="24"/>
  <c r="BN24" i="24"/>
  <c r="BM24" i="24"/>
  <c r="BL24" i="24"/>
  <c r="BK24" i="24"/>
  <c r="BJ24" i="24"/>
  <c r="BI24" i="24"/>
  <c r="BH24" i="24"/>
  <c r="BG24" i="24"/>
  <c r="BF24" i="24"/>
  <c r="BE24" i="24"/>
  <c r="BD24" i="24"/>
  <c r="BC24" i="24"/>
  <c r="BB24" i="24"/>
  <c r="BA24" i="24"/>
  <c r="AZ24" i="24"/>
  <c r="AY24" i="24"/>
  <c r="AX24" i="24"/>
  <c r="AW24" i="24"/>
  <c r="AV24" i="24"/>
  <c r="AU24" i="24"/>
  <c r="AT24" i="24"/>
  <c r="AS24" i="24"/>
  <c r="AR24" i="24"/>
  <c r="AQ24" i="24"/>
  <c r="AP24" i="24"/>
  <c r="AO24" i="24"/>
  <c r="AN24" i="24"/>
  <c r="AL24" i="24"/>
  <c r="AJ24" i="24"/>
  <c r="AH24" i="24"/>
  <c r="AF24" i="24"/>
  <c r="AE24" i="24"/>
  <c r="AD24" i="24"/>
  <c r="AC24" i="24"/>
  <c r="AB24" i="24"/>
  <c r="AA24" i="24"/>
  <c r="Z24" i="24"/>
  <c r="Y24" i="24"/>
  <c r="X24" i="24"/>
  <c r="W24" i="24"/>
  <c r="V24" i="24"/>
  <c r="U24" i="24"/>
  <c r="T24" i="24"/>
  <c r="S24" i="24"/>
  <c r="R24" i="24"/>
  <c r="Q24" i="24"/>
  <c r="P24" i="24"/>
  <c r="O24" i="24"/>
  <c r="N24" i="24"/>
  <c r="M24" i="24"/>
  <c r="L24" i="24"/>
  <c r="K24" i="24"/>
  <c r="J24" i="24"/>
  <c r="H24" i="24"/>
  <c r="BP23" i="24"/>
  <c r="BN23" i="24"/>
  <c r="BM23" i="24"/>
  <c r="BL23" i="24"/>
  <c r="BK23" i="24"/>
  <c r="BJ23" i="24"/>
  <c r="BI23" i="24"/>
  <c r="BH23" i="24"/>
  <c r="BG23" i="24"/>
  <c r="BF23" i="24"/>
  <c r="BE23" i="24"/>
  <c r="BD23" i="24"/>
  <c r="BC23" i="24"/>
  <c r="BB23" i="24"/>
  <c r="BA23" i="24"/>
  <c r="AZ23" i="24"/>
  <c r="AY23" i="24"/>
  <c r="AX23" i="24"/>
  <c r="AW23" i="24"/>
  <c r="AV23" i="24"/>
  <c r="AU23" i="24"/>
  <c r="AT23" i="24"/>
  <c r="AS23" i="24"/>
  <c r="AR23" i="24"/>
  <c r="AQ23" i="24"/>
  <c r="AP23" i="24"/>
  <c r="AO23" i="24"/>
  <c r="AN23" i="24"/>
  <c r="AL23" i="24"/>
  <c r="AJ23" i="24"/>
  <c r="AH23" i="24"/>
  <c r="AF23" i="24"/>
  <c r="AE23" i="24"/>
  <c r="AD23" i="24"/>
  <c r="AC23" i="24"/>
  <c r="AB23" i="24"/>
  <c r="AA23" i="24"/>
  <c r="Z23" i="24"/>
  <c r="Y23" i="24"/>
  <c r="X23" i="24"/>
  <c r="W23" i="24"/>
  <c r="V23" i="24"/>
  <c r="U23" i="24"/>
  <c r="T23" i="24"/>
  <c r="S23" i="24"/>
  <c r="R23" i="24"/>
  <c r="Q23" i="24"/>
  <c r="P23" i="24"/>
  <c r="O23" i="24"/>
  <c r="N23" i="24"/>
  <c r="M23" i="24"/>
  <c r="L23" i="24"/>
  <c r="K23" i="24"/>
  <c r="J23" i="24"/>
  <c r="H23" i="24"/>
  <c r="BP22" i="24"/>
  <c r="BN22" i="24"/>
  <c r="BM22" i="24"/>
  <c r="BL22" i="24"/>
  <c r="BK22" i="24"/>
  <c r="BJ22" i="24"/>
  <c r="BI22" i="24"/>
  <c r="BH22" i="24"/>
  <c r="BG22" i="24"/>
  <c r="BF22" i="24"/>
  <c r="BE22" i="24"/>
  <c r="BD22" i="24"/>
  <c r="BC22" i="24"/>
  <c r="BB22" i="24"/>
  <c r="BA22" i="24"/>
  <c r="AZ22" i="24"/>
  <c r="AY22" i="24"/>
  <c r="AX22" i="24"/>
  <c r="AW22" i="24"/>
  <c r="AV22" i="24"/>
  <c r="AU22" i="24"/>
  <c r="AT22" i="24"/>
  <c r="AS22" i="24"/>
  <c r="AR22" i="24"/>
  <c r="AQ22" i="24"/>
  <c r="AP22" i="24"/>
  <c r="AO22" i="24"/>
  <c r="AN22" i="24"/>
  <c r="AL22" i="24"/>
  <c r="AJ22" i="24"/>
  <c r="AH22" i="24"/>
  <c r="AF22" i="24"/>
  <c r="AE22" i="24"/>
  <c r="AD22" i="24"/>
  <c r="AC22" i="24"/>
  <c r="AB22" i="24"/>
  <c r="AA22" i="24"/>
  <c r="Z22" i="24"/>
  <c r="Y22" i="24"/>
  <c r="X22" i="24"/>
  <c r="W22" i="24"/>
  <c r="V22" i="24"/>
  <c r="U22" i="24"/>
  <c r="T22" i="24"/>
  <c r="S22" i="24"/>
  <c r="R22" i="24"/>
  <c r="Q22" i="24"/>
  <c r="P22" i="24"/>
  <c r="O22" i="24"/>
  <c r="N22" i="24"/>
  <c r="M22" i="24"/>
  <c r="L22" i="24"/>
  <c r="K22" i="24"/>
  <c r="J22" i="24"/>
  <c r="H22" i="24"/>
  <c r="D22" i="24"/>
  <c r="K398" i="25" s="1"/>
  <c r="BP12" i="23"/>
  <c r="BN12" i="23"/>
  <c r="BL12" i="23"/>
  <c r="BJ12" i="23"/>
  <c r="BH12" i="23"/>
  <c r="BF12" i="23"/>
  <c r="BD12" i="23"/>
  <c r="BB12" i="23"/>
  <c r="AZ12" i="23"/>
  <c r="AX12" i="23"/>
  <c r="AV12" i="23"/>
  <c r="AT12" i="23"/>
  <c r="AR12" i="23"/>
  <c r="AP12" i="23"/>
  <c r="AN12" i="23"/>
  <c r="AL12" i="23"/>
  <c r="AJ12" i="23"/>
  <c r="AD12" i="23"/>
  <c r="AB12" i="23"/>
  <c r="Z12" i="23"/>
  <c r="X12" i="23"/>
  <c r="V12" i="23"/>
  <c r="P12" i="23"/>
  <c r="N12" i="23"/>
  <c r="L12" i="23"/>
  <c r="J12" i="23"/>
  <c r="H12" i="23"/>
  <c r="BP32" i="23"/>
  <c r="BN32" i="23"/>
  <c r="BL32" i="23"/>
  <c r="BJ32" i="23"/>
  <c r="BH32" i="23"/>
  <c r="BF32" i="23"/>
  <c r="BD32" i="23"/>
  <c r="BB32" i="23"/>
  <c r="AZ32" i="23"/>
  <c r="AX32" i="23"/>
  <c r="AV32" i="23"/>
  <c r="AT32" i="23"/>
  <c r="AR32" i="23"/>
  <c r="AP32" i="23"/>
  <c r="AN32" i="23"/>
  <c r="AL32" i="23"/>
  <c r="AJ32" i="23"/>
  <c r="AD32" i="23"/>
  <c r="AB32" i="23"/>
  <c r="Z32" i="23"/>
  <c r="X32" i="23"/>
  <c r="V32" i="23"/>
  <c r="P32" i="23"/>
  <c r="N32" i="23"/>
  <c r="L32" i="23"/>
  <c r="J32" i="23"/>
  <c r="H32" i="23"/>
  <c r="BP6" i="23"/>
  <c r="BN6" i="23"/>
  <c r="BL6" i="23"/>
  <c r="BJ6" i="23"/>
  <c r="BH6" i="23"/>
  <c r="BF6" i="23"/>
  <c r="BD6" i="23"/>
  <c r="BB6" i="23"/>
  <c r="AZ6" i="23"/>
  <c r="AX6" i="23"/>
  <c r="AV6" i="23"/>
  <c r="AT6" i="23"/>
  <c r="AR6" i="23"/>
  <c r="AP6" i="23"/>
  <c r="AN6" i="23"/>
  <c r="AL6" i="23"/>
  <c r="AJ6" i="23"/>
  <c r="AD6" i="23"/>
  <c r="AB6" i="23"/>
  <c r="Z6" i="23"/>
  <c r="X6" i="23"/>
  <c r="V6" i="23"/>
  <c r="P6" i="23"/>
  <c r="N6" i="23"/>
  <c r="L6" i="23"/>
  <c r="J6" i="23"/>
  <c r="H6" i="23"/>
  <c r="BP7" i="23"/>
  <c r="BN7" i="23"/>
  <c r="BL7" i="23"/>
  <c r="BJ7" i="23"/>
  <c r="BH7" i="23"/>
  <c r="BF7" i="23"/>
  <c r="BD7" i="23"/>
  <c r="BB7" i="23"/>
  <c r="AZ7" i="23"/>
  <c r="AX7" i="23"/>
  <c r="AV7" i="23"/>
  <c r="AT7" i="23"/>
  <c r="AR7" i="23"/>
  <c r="AP7" i="23"/>
  <c r="AN7" i="23"/>
  <c r="AL7" i="23"/>
  <c r="AJ7" i="23"/>
  <c r="AD7" i="23"/>
  <c r="AB7" i="23"/>
  <c r="Z7" i="23"/>
  <c r="X7" i="23"/>
  <c r="V7" i="23"/>
  <c r="P7" i="23"/>
  <c r="N7" i="23"/>
  <c r="L7" i="23"/>
  <c r="J7" i="23"/>
  <c r="H7" i="23"/>
  <c r="BP64" i="23"/>
  <c r="BN64" i="23"/>
  <c r="BL64" i="23"/>
  <c r="BJ64" i="23"/>
  <c r="BH64" i="23"/>
  <c r="BF64" i="23"/>
  <c r="BD64" i="23"/>
  <c r="BB64" i="23"/>
  <c r="AZ64" i="23"/>
  <c r="AX64" i="23"/>
  <c r="AV64" i="23"/>
  <c r="AT64" i="23"/>
  <c r="AR64" i="23"/>
  <c r="AP64" i="23"/>
  <c r="AN64" i="23"/>
  <c r="AL64" i="23"/>
  <c r="AJ64" i="23"/>
  <c r="AD64" i="23"/>
  <c r="AB64" i="23"/>
  <c r="Z64" i="23"/>
  <c r="X64" i="23"/>
  <c r="V64" i="23"/>
  <c r="P64" i="23"/>
  <c r="N64" i="23"/>
  <c r="L64" i="23"/>
  <c r="J64" i="23"/>
  <c r="H64" i="23"/>
  <c r="BP28" i="23"/>
  <c r="BN28" i="23"/>
  <c r="BL28" i="23"/>
  <c r="BJ28" i="23"/>
  <c r="BH28" i="23"/>
  <c r="BF28" i="23"/>
  <c r="BD28" i="23"/>
  <c r="BB28" i="23"/>
  <c r="AZ28" i="23"/>
  <c r="AX28" i="23"/>
  <c r="AV28" i="23"/>
  <c r="AT28" i="23"/>
  <c r="AR28" i="23"/>
  <c r="AP28" i="23"/>
  <c r="AN28" i="23"/>
  <c r="AL28" i="23"/>
  <c r="AJ28" i="23"/>
  <c r="AD28" i="23"/>
  <c r="AB28" i="23"/>
  <c r="Z28" i="23"/>
  <c r="X28" i="23"/>
  <c r="V28" i="23"/>
  <c r="P28" i="23"/>
  <c r="N28" i="23"/>
  <c r="L28" i="23"/>
  <c r="J28" i="23"/>
  <c r="H28" i="23"/>
  <c r="BP31" i="23"/>
  <c r="BN31" i="23"/>
  <c r="BL31" i="23"/>
  <c r="BJ31" i="23"/>
  <c r="BH31" i="23"/>
  <c r="BF31" i="23"/>
  <c r="BD31" i="23"/>
  <c r="BB31" i="23"/>
  <c r="AZ31" i="23"/>
  <c r="AX31" i="23"/>
  <c r="AV31" i="23"/>
  <c r="AT31" i="23"/>
  <c r="AR31" i="23"/>
  <c r="AP31" i="23"/>
  <c r="AN31" i="23"/>
  <c r="AL31" i="23"/>
  <c r="AJ31" i="23"/>
  <c r="AD31" i="23"/>
  <c r="AB31" i="23"/>
  <c r="Z31" i="23"/>
  <c r="X31" i="23"/>
  <c r="V31" i="23"/>
  <c r="P31" i="23"/>
  <c r="N31" i="23"/>
  <c r="L31" i="23"/>
  <c r="J31" i="23"/>
  <c r="H31" i="23"/>
  <c r="BP33" i="23"/>
  <c r="BN33" i="23"/>
  <c r="BL33" i="23"/>
  <c r="BJ33" i="23"/>
  <c r="BH33" i="23"/>
  <c r="BF33" i="23"/>
  <c r="BD33" i="23"/>
  <c r="BB33" i="23"/>
  <c r="AZ33" i="23"/>
  <c r="AX33" i="23"/>
  <c r="AV33" i="23"/>
  <c r="AT33" i="23"/>
  <c r="AR33" i="23"/>
  <c r="AP33" i="23"/>
  <c r="AN33" i="23"/>
  <c r="AL33" i="23"/>
  <c r="AJ33" i="23"/>
  <c r="AD33" i="23"/>
  <c r="AB33" i="23"/>
  <c r="Z33" i="23"/>
  <c r="X33" i="23"/>
  <c r="P33" i="23"/>
  <c r="N33" i="23"/>
  <c r="L33" i="23"/>
  <c r="J33" i="23"/>
  <c r="H33" i="23"/>
  <c r="BP63" i="23"/>
  <c r="BN63" i="23"/>
  <c r="BM63" i="23"/>
  <c r="BL63" i="23"/>
  <c r="BK63" i="23"/>
  <c r="BJ63" i="23"/>
  <c r="BI63" i="23"/>
  <c r="BH63" i="23"/>
  <c r="BG63" i="23"/>
  <c r="BF63" i="23"/>
  <c r="BE63" i="23"/>
  <c r="BD63" i="23"/>
  <c r="BC63" i="23"/>
  <c r="BB63" i="23"/>
  <c r="BA63" i="23"/>
  <c r="AZ63" i="23"/>
  <c r="AY63" i="23"/>
  <c r="AX63" i="23"/>
  <c r="AW63" i="23"/>
  <c r="AV63" i="23"/>
  <c r="AU63" i="23"/>
  <c r="AT63" i="23"/>
  <c r="AS63" i="23"/>
  <c r="AR63" i="23"/>
  <c r="AQ63" i="23"/>
  <c r="AP63" i="23"/>
  <c r="AO63" i="23"/>
  <c r="AN63" i="23"/>
  <c r="AL63" i="23"/>
  <c r="AJ63" i="23"/>
  <c r="AE63" i="23"/>
  <c r="AD63" i="23"/>
  <c r="AC63" i="23"/>
  <c r="AB63" i="23"/>
  <c r="AA63" i="23"/>
  <c r="Z63" i="23"/>
  <c r="Y63" i="23"/>
  <c r="X63" i="23"/>
  <c r="W63" i="23"/>
  <c r="V63" i="23"/>
  <c r="Q63" i="23"/>
  <c r="P63" i="23"/>
  <c r="O63" i="23"/>
  <c r="N63" i="23"/>
  <c r="M63" i="23"/>
  <c r="L63" i="23"/>
  <c r="K63" i="23"/>
  <c r="J63" i="23"/>
  <c r="I63" i="23"/>
  <c r="H63" i="23"/>
  <c r="BP62" i="23"/>
  <c r="BN62" i="23"/>
  <c r="BL62" i="23"/>
  <c r="BJ62" i="23"/>
  <c r="BH62" i="23"/>
  <c r="BF62" i="23"/>
  <c r="BD62" i="23"/>
  <c r="BB62" i="23"/>
  <c r="AZ62" i="23"/>
  <c r="AX62" i="23"/>
  <c r="AV62" i="23"/>
  <c r="AT62" i="23"/>
  <c r="AR62" i="23"/>
  <c r="AP62" i="23"/>
  <c r="AN62" i="23"/>
  <c r="AL62" i="23"/>
  <c r="AJ62" i="23"/>
  <c r="AD62" i="23"/>
  <c r="AB62" i="23"/>
  <c r="Z62" i="23"/>
  <c r="X62" i="23"/>
  <c r="V62" i="23"/>
  <c r="P62" i="23"/>
  <c r="N62" i="23"/>
  <c r="L62" i="23"/>
  <c r="J62" i="23"/>
  <c r="H62" i="23"/>
  <c r="BP61" i="23"/>
  <c r="BN61" i="23"/>
  <c r="BM61" i="23"/>
  <c r="BL61" i="23"/>
  <c r="BK61" i="23"/>
  <c r="BJ61" i="23"/>
  <c r="BI61" i="23"/>
  <c r="BH61" i="23"/>
  <c r="BG61" i="23"/>
  <c r="BF61" i="23"/>
  <c r="BE61" i="23"/>
  <c r="BD61" i="23"/>
  <c r="BC61" i="23"/>
  <c r="BB61" i="23"/>
  <c r="BA61" i="23"/>
  <c r="AZ61" i="23"/>
  <c r="AY61" i="23"/>
  <c r="AX61" i="23"/>
  <c r="AW61" i="23"/>
  <c r="AV61" i="23"/>
  <c r="AU61" i="23"/>
  <c r="AT61" i="23"/>
  <c r="AS61" i="23"/>
  <c r="AR61" i="23"/>
  <c r="AQ61" i="23"/>
  <c r="AP61" i="23"/>
  <c r="AO61" i="23"/>
  <c r="AN61" i="23"/>
  <c r="AL61" i="23"/>
  <c r="AJ61" i="23"/>
  <c r="AE61" i="23"/>
  <c r="AD61" i="23"/>
  <c r="AC61" i="23"/>
  <c r="AB61" i="23"/>
  <c r="AA61" i="23"/>
  <c r="Z61" i="23"/>
  <c r="Y61" i="23"/>
  <c r="X61" i="23"/>
  <c r="W61" i="23"/>
  <c r="V61" i="23"/>
  <c r="Q61" i="23"/>
  <c r="P61" i="23"/>
  <c r="O61" i="23"/>
  <c r="N61" i="23"/>
  <c r="M61" i="23"/>
  <c r="L61" i="23"/>
  <c r="K61" i="23"/>
  <c r="J61" i="23"/>
  <c r="I61" i="23"/>
  <c r="H61" i="23"/>
  <c r="BP21" i="23"/>
  <c r="BN21" i="23"/>
  <c r="BL21" i="23"/>
  <c r="BJ21" i="23"/>
  <c r="BH21" i="23"/>
  <c r="BF21" i="23"/>
  <c r="BD21" i="23"/>
  <c r="BB21" i="23"/>
  <c r="AZ21" i="23"/>
  <c r="AX21" i="23"/>
  <c r="AV21" i="23"/>
  <c r="AT21" i="23"/>
  <c r="AR21" i="23"/>
  <c r="AP21" i="23"/>
  <c r="AN21" i="23"/>
  <c r="AL21" i="23"/>
  <c r="AJ21" i="23"/>
  <c r="AD21" i="23"/>
  <c r="AB21" i="23"/>
  <c r="Z21" i="23"/>
  <c r="X21" i="23"/>
  <c r="V21" i="23"/>
  <c r="P21" i="23"/>
  <c r="N21" i="23"/>
  <c r="L21" i="23"/>
  <c r="J21" i="23"/>
  <c r="H21" i="23"/>
  <c r="BP60" i="23"/>
  <c r="BN60" i="23"/>
  <c r="BL60" i="23"/>
  <c r="BJ60" i="23"/>
  <c r="BH60" i="23"/>
  <c r="BF60" i="23"/>
  <c r="BD60" i="23"/>
  <c r="BB60" i="23"/>
  <c r="AZ60" i="23"/>
  <c r="AX60" i="23"/>
  <c r="AV60" i="23"/>
  <c r="AT60" i="23"/>
  <c r="AR60" i="23"/>
  <c r="AP60" i="23"/>
  <c r="AN60" i="23"/>
  <c r="AL60" i="23"/>
  <c r="AJ60" i="23"/>
  <c r="AD60" i="23"/>
  <c r="AB60" i="23"/>
  <c r="Z60" i="23"/>
  <c r="X60" i="23"/>
  <c r="V60" i="23"/>
  <c r="P60" i="23"/>
  <c r="N60" i="23"/>
  <c r="L60" i="23"/>
  <c r="J60" i="23"/>
  <c r="H60" i="23"/>
  <c r="BP59" i="23"/>
  <c r="BN59" i="23"/>
  <c r="BM59" i="23"/>
  <c r="BL59" i="23"/>
  <c r="BK59" i="23"/>
  <c r="BJ59" i="23"/>
  <c r="BI59" i="23"/>
  <c r="BH59" i="23"/>
  <c r="BG59" i="23"/>
  <c r="BF59" i="23"/>
  <c r="BE59" i="23"/>
  <c r="BD59" i="23"/>
  <c r="BC59" i="23"/>
  <c r="BB59" i="23"/>
  <c r="BA59" i="23"/>
  <c r="AZ59" i="23"/>
  <c r="AY59" i="23"/>
  <c r="AX59" i="23"/>
  <c r="AW59" i="23"/>
  <c r="AV59" i="23"/>
  <c r="AU59" i="23"/>
  <c r="AT59" i="23"/>
  <c r="AS59" i="23"/>
  <c r="AR59" i="23"/>
  <c r="AQ59" i="23"/>
  <c r="AP59" i="23"/>
  <c r="AO59" i="23"/>
  <c r="AN59" i="23"/>
  <c r="AL59" i="23"/>
  <c r="AJ59" i="23"/>
  <c r="AE59" i="23"/>
  <c r="AD59" i="23"/>
  <c r="AC59" i="23"/>
  <c r="AB59" i="23"/>
  <c r="AA59" i="23"/>
  <c r="Z59" i="23"/>
  <c r="Y59" i="23"/>
  <c r="X59" i="23"/>
  <c r="W59" i="23"/>
  <c r="V59" i="23"/>
  <c r="Q59" i="23"/>
  <c r="P59" i="23"/>
  <c r="O59" i="23"/>
  <c r="N59" i="23"/>
  <c r="M59" i="23"/>
  <c r="L59" i="23"/>
  <c r="K59" i="23"/>
  <c r="J59" i="23"/>
  <c r="I59" i="23"/>
  <c r="H59" i="23"/>
  <c r="BP10" i="23"/>
  <c r="BN10" i="23"/>
  <c r="BL10" i="23"/>
  <c r="BJ10" i="23"/>
  <c r="BH10" i="23"/>
  <c r="BF10" i="23"/>
  <c r="BD10" i="23"/>
  <c r="BB10" i="23"/>
  <c r="AZ10" i="23"/>
  <c r="AX10" i="23"/>
  <c r="AV10" i="23"/>
  <c r="AT10" i="23"/>
  <c r="AR10" i="23"/>
  <c r="AP10" i="23"/>
  <c r="AN10" i="23"/>
  <c r="AL10" i="23"/>
  <c r="AJ10" i="23"/>
  <c r="AD10" i="23"/>
  <c r="AB10" i="23"/>
  <c r="Z10" i="23"/>
  <c r="X10" i="23"/>
  <c r="P10" i="23"/>
  <c r="N10" i="23"/>
  <c r="L10" i="23"/>
  <c r="J10" i="23"/>
  <c r="H10" i="23"/>
  <c r="BP58" i="23"/>
  <c r="BN58" i="23"/>
  <c r="BM58" i="23"/>
  <c r="BL58" i="23"/>
  <c r="BK58" i="23"/>
  <c r="BJ58" i="23"/>
  <c r="BI58" i="23"/>
  <c r="BH58" i="23"/>
  <c r="BG58" i="23"/>
  <c r="BF58" i="23"/>
  <c r="BE58" i="23"/>
  <c r="BD58" i="23"/>
  <c r="BC58" i="23"/>
  <c r="BB58" i="23"/>
  <c r="BA58" i="23"/>
  <c r="AZ58" i="23"/>
  <c r="AY58" i="23"/>
  <c r="AX58" i="23"/>
  <c r="AW58" i="23"/>
  <c r="AV58" i="23"/>
  <c r="AU58" i="23"/>
  <c r="AT58" i="23"/>
  <c r="AS58" i="23"/>
  <c r="AR58" i="23"/>
  <c r="AQ58" i="23"/>
  <c r="AP58" i="23"/>
  <c r="AO58" i="23"/>
  <c r="AN58" i="23"/>
  <c r="AL58" i="23"/>
  <c r="AJ58" i="23"/>
  <c r="AE58" i="23"/>
  <c r="AD58" i="23"/>
  <c r="AC58" i="23"/>
  <c r="AB58" i="23"/>
  <c r="AA58" i="23"/>
  <c r="Z58" i="23"/>
  <c r="Y58" i="23"/>
  <c r="X58" i="23"/>
  <c r="W58" i="23"/>
  <c r="V58" i="23"/>
  <c r="Q58" i="23"/>
  <c r="P58" i="23"/>
  <c r="O58" i="23"/>
  <c r="N58" i="23"/>
  <c r="M58" i="23"/>
  <c r="L58" i="23"/>
  <c r="K58" i="23"/>
  <c r="J58" i="23"/>
  <c r="I58" i="23"/>
  <c r="H58" i="23"/>
  <c r="BP34" i="23"/>
  <c r="BN34" i="23"/>
  <c r="BL34" i="23"/>
  <c r="BJ34" i="23"/>
  <c r="BH34" i="23"/>
  <c r="BF34" i="23"/>
  <c r="BD34" i="23"/>
  <c r="BB34" i="23"/>
  <c r="AZ34" i="23"/>
  <c r="AX34" i="23"/>
  <c r="AV34" i="23"/>
  <c r="AT34" i="23"/>
  <c r="AR34" i="23"/>
  <c r="AP34" i="23"/>
  <c r="AN34" i="23"/>
  <c r="AL34" i="23"/>
  <c r="AJ34" i="23"/>
  <c r="AD34" i="23"/>
  <c r="AB34" i="23"/>
  <c r="Z34" i="23"/>
  <c r="X34" i="23"/>
  <c r="V34" i="23"/>
  <c r="P34" i="23"/>
  <c r="N34" i="23"/>
  <c r="L34" i="23"/>
  <c r="J34" i="23"/>
  <c r="H34" i="23"/>
  <c r="BP24" i="23"/>
  <c r="BN24" i="23"/>
  <c r="BL24" i="23"/>
  <c r="BJ24" i="23"/>
  <c r="BH24" i="23"/>
  <c r="BF24" i="23"/>
  <c r="BD24" i="23"/>
  <c r="BB24" i="23"/>
  <c r="AZ24" i="23"/>
  <c r="AX24" i="23"/>
  <c r="AV24" i="23"/>
  <c r="AT24" i="23"/>
  <c r="AR24" i="23"/>
  <c r="AP24" i="23"/>
  <c r="AN24" i="23"/>
  <c r="AL24" i="23"/>
  <c r="AJ24" i="23"/>
  <c r="AD24" i="23"/>
  <c r="AB24" i="23"/>
  <c r="Z24" i="23"/>
  <c r="X24" i="23"/>
  <c r="V24" i="23"/>
  <c r="P24" i="23"/>
  <c r="N24" i="23"/>
  <c r="L24" i="23"/>
  <c r="J24" i="23"/>
  <c r="H24" i="23"/>
  <c r="BP15" i="23"/>
  <c r="BN15" i="23"/>
  <c r="BL15" i="23"/>
  <c r="BJ15" i="23"/>
  <c r="BH15" i="23"/>
  <c r="BF15" i="23"/>
  <c r="BD15" i="23"/>
  <c r="BB15" i="23"/>
  <c r="AZ15" i="23"/>
  <c r="AX15" i="23"/>
  <c r="AV15" i="23"/>
  <c r="AT15" i="23"/>
  <c r="AR15" i="23"/>
  <c r="AP15" i="23"/>
  <c r="AN15" i="23"/>
  <c r="AL15" i="23"/>
  <c r="AJ15" i="23"/>
  <c r="AD15" i="23"/>
  <c r="AB15" i="23"/>
  <c r="Z15" i="23"/>
  <c r="X15" i="23"/>
  <c r="V15" i="23"/>
  <c r="P15" i="23"/>
  <c r="N15" i="23"/>
  <c r="L15" i="23"/>
  <c r="J15" i="23"/>
  <c r="H15" i="23"/>
  <c r="BP16" i="23"/>
  <c r="BN16" i="23"/>
  <c r="BL16" i="23"/>
  <c r="BJ16" i="23"/>
  <c r="BH16" i="23"/>
  <c r="BF16" i="23"/>
  <c r="BD16" i="23"/>
  <c r="BB16" i="23"/>
  <c r="AZ16" i="23"/>
  <c r="AX16" i="23"/>
  <c r="AV16" i="23"/>
  <c r="AT16" i="23"/>
  <c r="AR16" i="23"/>
  <c r="AP16" i="23"/>
  <c r="AN16" i="23"/>
  <c r="AL16" i="23"/>
  <c r="AJ16" i="23"/>
  <c r="AD16" i="23"/>
  <c r="AB16" i="23"/>
  <c r="Z16" i="23"/>
  <c r="X16" i="23"/>
  <c r="P16" i="23"/>
  <c r="N16" i="23"/>
  <c r="L16" i="23"/>
  <c r="J16" i="23"/>
  <c r="H16" i="23"/>
  <c r="BP20" i="23"/>
  <c r="BN20" i="23"/>
  <c r="BL20" i="23"/>
  <c r="BJ20" i="23"/>
  <c r="BH20" i="23"/>
  <c r="BF20" i="23"/>
  <c r="BD20" i="23"/>
  <c r="BB20" i="23"/>
  <c r="AZ20" i="23"/>
  <c r="AX20" i="23"/>
  <c r="AV20" i="23"/>
  <c r="AT20" i="23"/>
  <c r="AR20" i="23"/>
  <c r="AP20" i="23"/>
  <c r="AN20" i="23"/>
  <c r="AL20" i="23"/>
  <c r="AJ20" i="23"/>
  <c r="AD20" i="23"/>
  <c r="AB20" i="23"/>
  <c r="Z20" i="23"/>
  <c r="X20" i="23"/>
  <c r="P20" i="23"/>
  <c r="L20" i="23"/>
  <c r="J20" i="23"/>
  <c r="H20" i="23"/>
  <c r="BP57" i="23"/>
  <c r="BN57" i="23"/>
  <c r="BL57" i="23"/>
  <c r="BJ57" i="23"/>
  <c r="BH57" i="23"/>
  <c r="BF57" i="23"/>
  <c r="BD57" i="23"/>
  <c r="BB57" i="23"/>
  <c r="AZ57" i="23"/>
  <c r="AX57" i="23"/>
  <c r="AV57" i="23"/>
  <c r="AT57" i="23"/>
  <c r="AR57" i="23"/>
  <c r="AP57" i="23"/>
  <c r="AN57" i="23"/>
  <c r="AL57" i="23"/>
  <c r="AJ57" i="23"/>
  <c r="AD57" i="23"/>
  <c r="AB57" i="23"/>
  <c r="Z57" i="23"/>
  <c r="X57" i="23"/>
  <c r="V57" i="23"/>
  <c r="P57" i="23"/>
  <c r="N57" i="23"/>
  <c r="L57" i="23"/>
  <c r="J57" i="23"/>
  <c r="H57" i="23"/>
  <c r="BP56" i="23"/>
  <c r="BN56" i="23"/>
  <c r="BM56" i="23"/>
  <c r="BL56" i="23"/>
  <c r="BK56" i="23"/>
  <c r="BJ56" i="23"/>
  <c r="BI56" i="23"/>
  <c r="BH56" i="23"/>
  <c r="BG56" i="23"/>
  <c r="BF56" i="23"/>
  <c r="BE56" i="23"/>
  <c r="BD56" i="23"/>
  <c r="BC56" i="23"/>
  <c r="BB56" i="23"/>
  <c r="BA56" i="23"/>
  <c r="AZ56" i="23"/>
  <c r="AY56" i="23"/>
  <c r="AX56" i="23"/>
  <c r="AW56" i="23"/>
  <c r="AV56" i="23"/>
  <c r="AU56" i="23"/>
  <c r="AT56" i="23"/>
  <c r="AS56" i="23"/>
  <c r="AR56" i="23"/>
  <c r="AQ56" i="23"/>
  <c r="AP56" i="23"/>
  <c r="AO56" i="23"/>
  <c r="AN56" i="23"/>
  <c r="AL56" i="23"/>
  <c r="AJ56" i="23"/>
  <c r="AE56" i="23"/>
  <c r="AD56" i="23"/>
  <c r="AC56" i="23"/>
  <c r="AB56" i="23"/>
  <c r="AA56" i="23"/>
  <c r="Z56" i="23"/>
  <c r="Y56" i="23"/>
  <c r="X56" i="23"/>
  <c r="W56" i="23"/>
  <c r="V56" i="23"/>
  <c r="Q56" i="23"/>
  <c r="P56" i="23"/>
  <c r="O56" i="23"/>
  <c r="N56" i="23"/>
  <c r="M56" i="23"/>
  <c r="L56" i="23"/>
  <c r="K56" i="23"/>
  <c r="J56" i="23"/>
  <c r="I56" i="23"/>
  <c r="H56" i="23"/>
  <c r="BP55" i="23"/>
  <c r="BN55" i="23"/>
  <c r="BM55" i="23"/>
  <c r="BL55" i="23"/>
  <c r="BK55" i="23"/>
  <c r="BJ55" i="23"/>
  <c r="BI55" i="23"/>
  <c r="BH55" i="23"/>
  <c r="BG55" i="23"/>
  <c r="BF55" i="23"/>
  <c r="BE55" i="23"/>
  <c r="BD55" i="23"/>
  <c r="BC55" i="23"/>
  <c r="BB55" i="23"/>
  <c r="BA55" i="23"/>
  <c r="AZ55" i="23"/>
  <c r="AY55" i="23"/>
  <c r="AX55" i="23"/>
  <c r="AW55" i="23"/>
  <c r="AV55" i="23"/>
  <c r="AU55" i="23"/>
  <c r="AT55" i="23"/>
  <c r="AS55" i="23"/>
  <c r="AR55" i="23"/>
  <c r="AQ55" i="23"/>
  <c r="AP55" i="23"/>
  <c r="AO55" i="23"/>
  <c r="AN55" i="23"/>
  <c r="AL55" i="23"/>
  <c r="AJ55" i="23"/>
  <c r="AE55" i="23"/>
  <c r="AD55" i="23"/>
  <c r="AC55" i="23"/>
  <c r="AB55" i="23"/>
  <c r="AA55" i="23"/>
  <c r="Z55" i="23"/>
  <c r="Y55" i="23"/>
  <c r="X55" i="23"/>
  <c r="W55" i="23"/>
  <c r="V55" i="23"/>
  <c r="Q55" i="23"/>
  <c r="P55" i="23"/>
  <c r="O55" i="23"/>
  <c r="N55" i="23"/>
  <c r="M55" i="23"/>
  <c r="L55" i="23"/>
  <c r="K55" i="23"/>
  <c r="J55" i="23"/>
  <c r="I55" i="23"/>
  <c r="H55" i="23"/>
  <c r="BP54" i="23"/>
  <c r="BN54" i="23"/>
  <c r="BL54" i="23"/>
  <c r="BJ54" i="23"/>
  <c r="BH54" i="23"/>
  <c r="BF54" i="23"/>
  <c r="BD54" i="23"/>
  <c r="BB54" i="23"/>
  <c r="AZ54" i="23"/>
  <c r="AX54" i="23"/>
  <c r="AV54" i="23"/>
  <c r="AT54" i="23"/>
  <c r="AR54" i="23"/>
  <c r="AP54" i="23"/>
  <c r="AN54" i="23"/>
  <c r="AL54" i="23"/>
  <c r="AJ54" i="23"/>
  <c r="AD54" i="23"/>
  <c r="AB54" i="23"/>
  <c r="Z54" i="23"/>
  <c r="X54" i="23"/>
  <c r="V54" i="23"/>
  <c r="P54" i="23"/>
  <c r="N54" i="23"/>
  <c r="L54" i="23"/>
  <c r="J54" i="23"/>
  <c r="H54" i="23"/>
  <c r="BP53" i="23"/>
  <c r="BN53" i="23"/>
  <c r="BM53" i="23"/>
  <c r="BL53" i="23"/>
  <c r="BK53" i="23"/>
  <c r="BJ53" i="23"/>
  <c r="BI53" i="23"/>
  <c r="BH53" i="23"/>
  <c r="BG53" i="23"/>
  <c r="BF53" i="23"/>
  <c r="BE53" i="23"/>
  <c r="BD53" i="23"/>
  <c r="BC53" i="23"/>
  <c r="BB53" i="23"/>
  <c r="BA53" i="23"/>
  <c r="AZ53" i="23"/>
  <c r="AY53" i="23"/>
  <c r="AX53" i="23"/>
  <c r="AW53" i="23"/>
  <c r="AV53" i="23"/>
  <c r="AU53" i="23"/>
  <c r="AT53" i="23"/>
  <c r="AS53" i="23"/>
  <c r="AR53" i="23"/>
  <c r="AQ53" i="23"/>
  <c r="AP53" i="23"/>
  <c r="AO53" i="23"/>
  <c r="AN53" i="23"/>
  <c r="AL53" i="23"/>
  <c r="AJ53" i="23"/>
  <c r="AE53" i="23"/>
  <c r="AD53" i="23"/>
  <c r="AC53" i="23"/>
  <c r="AB53" i="23"/>
  <c r="AA53" i="23"/>
  <c r="Z53" i="23"/>
  <c r="Y53" i="23"/>
  <c r="X53" i="23"/>
  <c r="W53" i="23"/>
  <c r="V53" i="23"/>
  <c r="Q53" i="23"/>
  <c r="P53" i="23"/>
  <c r="O53" i="23"/>
  <c r="N53" i="23"/>
  <c r="M53" i="23"/>
  <c r="L53" i="23"/>
  <c r="K53" i="23"/>
  <c r="J53" i="23"/>
  <c r="I53" i="23"/>
  <c r="H53" i="23"/>
  <c r="BP46" i="23"/>
  <c r="BN46" i="23"/>
  <c r="BL46" i="23"/>
  <c r="BJ46" i="23"/>
  <c r="BH46" i="23"/>
  <c r="BF46" i="23"/>
  <c r="BD46" i="23"/>
  <c r="BB46" i="23"/>
  <c r="AZ46" i="23"/>
  <c r="AX46" i="23"/>
  <c r="AV46" i="23"/>
  <c r="AT46" i="23"/>
  <c r="AR46" i="23"/>
  <c r="AP46" i="23"/>
  <c r="AN46" i="23"/>
  <c r="AL46" i="23"/>
  <c r="AJ46" i="23"/>
  <c r="AD46" i="23"/>
  <c r="AB46" i="23"/>
  <c r="Z46" i="23"/>
  <c r="X46" i="23"/>
  <c r="V46" i="23"/>
  <c r="P46" i="23"/>
  <c r="N46" i="23"/>
  <c r="L46" i="23"/>
  <c r="J46" i="23"/>
  <c r="H46" i="23"/>
  <c r="BP39" i="23"/>
  <c r="BN39" i="23"/>
  <c r="BL39" i="23"/>
  <c r="BJ39" i="23"/>
  <c r="BH39" i="23"/>
  <c r="BF39" i="23"/>
  <c r="BD39" i="23"/>
  <c r="BB39" i="23"/>
  <c r="AZ39" i="23"/>
  <c r="AX39" i="23"/>
  <c r="AV39" i="23"/>
  <c r="AT39" i="23"/>
  <c r="AR39" i="23"/>
  <c r="AP39" i="23"/>
  <c r="AN39" i="23"/>
  <c r="AL39" i="23"/>
  <c r="AJ39" i="23"/>
  <c r="AD39" i="23"/>
  <c r="AB39" i="23"/>
  <c r="Z39" i="23"/>
  <c r="X39" i="23"/>
  <c r="P39" i="23"/>
  <c r="N39" i="23"/>
  <c r="L39" i="23"/>
  <c r="J39" i="23"/>
  <c r="H39" i="23"/>
  <c r="BP42" i="23"/>
  <c r="BN42" i="23"/>
  <c r="BL42" i="23"/>
  <c r="BJ42" i="23"/>
  <c r="BH42" i="23"/>
  <c r="BF42" i="23"/>
  <c r="BD42" i="23"/>
  <c r="BB42" i="23"/>
  <c r="AZ42" i="23"/>
  <c r="AX42" i="23"/>
  <c r="AV42" i="23"/>
  <c r="AT42" i="23"/>
  <c r="AR42" i="23"/>
  <c r="AP42" i="23"/>
  <c r="AN42" i="23"/>
  <c r="AL42" i="23"/>
  <c r="AJ42" i="23"/>
  <c r="AD42" i="23"/>
  <c r="AB42" i="23"/>
  <c r="Z42" i="23"/>
  <c r="X42" i="23"/>
  <c r="P42" i="23"/>
  <c r="N42" i="23"/>
  <c r="L42" i="23"/>
  <c r="J42" i="23"/>
  <c r="H42" i="23"/>
  <c r="BP25" i="23"/>
  <c r="BN25" i="23"/>
  <c r="BL25" i="23"/>
  <c r="BJ25" i="23"/>
  <c r="BH25" i="23"/>
  <c r="BF25" i="23"/>
  <c r="BD25" i="23"/>
  <c r="BB25" i="23"/>
  <c r="AZ25" i="23"/>
  <c r="AX25" i="23"/>
  <c r="AV25" i="23"/>
  <c r="AT25" i="23"/>
  <c r="AR25" i="23"/>
  <c r="AP25" i="23"/>
  <c r="AN25" i="23"/>
  <c r="AL25" i="23"/>
  <c r="AJ25" i="23"/>
  <c r="AD25" i="23"/>
  <c r="AB25" i="23"/>
  <c r="Z25" i="23"/>
  <c r="X25" i="23"/>
  <c r="V25" i="23"/>
  <c r="P25" i="23"/>
  <c r="N25" i="23"/>
  <c r="L25" i="23"/>
  <c r="J25" i="23"/>
  <c r="H25" i="23"/>
  <c r="BP27" i="23"/>
  <c r="BN27" i="23"/>
  <c r="BL27" i="23"/>
  <c r="BJ27" i="23"/>
  <c r="BH27" i="23"/>
  <c r="BF27" i="23"/>
  <c r="BD27" i="23"/>
  <c r="BB27" i="23"/>
  <c r="AZ27" i="23"/>
  <c r="AX27" i="23"/>
  <c r="AV27" i="23"/>
  <c r="AT27" i="23"/>
  <c r="AR27" i="23"/>
  <c r="AP27" i="23"/>
  <c r="AN27" i="23"/>
  <c r="AL27" i="23"/>
  <c r="AJ27" i="23"/>
  <c r="AD27" i="23"/>
  <c r="AB27" i="23"/>
  <c r="Z27" i="23"/>
  <c r="X27" i="23"/>
  <c r="V27" i="23"/>
  <c r="P27" i="23"/>
  <c r="N27" i="23"/>
  <c r="L27" i="23"/>
  <c r="J27" i="23"/>
  <c r="H27" i="23"/>
  <c r="BP52" i="23"/>
  <c r="BN52" i="23"/>
  <c r="BL52" i="23"/>
  <c r="BJ52" i="23"/>
  <c r="BH52" i="23"/>
  <c r="BF52" i="23"/>
  <c r="BD52" i="23"/>
  <c r="BB52" i="23"/>
  <c r="AZ52" i="23"/>
  <c r="AX52" i="23"/>
  <c r="AV52" i="23"/>
  <c r="AT52" i="23"/>
  <c r="AR52" i="23"/>
  <c r="AP52" i="23"/>
  <c r="AN52" i="23"/>
  <c r="AL52" i="23"/>
  <c r="AJ52" i="23"/>
  <c r="AD52" i="23"/>
  <c r="AB52" i="23"/>
  <c r="Z52" i="23"/>
  <c r="X52" i="23"/>
  <c r="V52" i="23"/>
  <c r="P52" i="23"/>
  <c r="N52" i="23"/>
  <c r="L52" i="23"/>
  <c r="J52" i="23"/>
  <c r="H52" i="23"/>
  <c r="BP44" i="23"/>
  <c r="BN44" i="23"/>
  <c r="BL44" i="23"/>
  <c r="BJ44" i="23"/>
  <c r="BH44" i="23"/>
  <c r="BF44" i="23"/>
  <c r="BD44" i="23"/>
  <c r="BB44" i="23"/>
  <c r="AZ44" i="23"/>
  <c r="AX44" i="23"/>
  <c r="AV44" i="23"/>
  <c r="AT44" i="23"/>
  <c r="AR44" i="23"/>
  <c r="AP44" i="23"/>
  <c r="AN44" i="23"/>
  <c r="AL44" i="23"/>
  <c r="AJ44" i="23"/>
  <c r="AD44" i="23"/>
  <c r="AB44" i="23"/>
  <c r="Z44" i="23"/>
  <c r="X44" i="23"/>
  <c r="V44" i="23"/>
  <c r="P44" i="23"/>
  <c r="N44" i="23"/>
  <c r="L44" i="23"/>
  <c r="J44" i="23"/>
  <c r="H44" i="23"/>
  <c r="BP4" i="23"/>
  <c r="BN4" i="23"/>
  <c r="BL4" i="23"/>
  <c r="BJ4" i="23"/>
  <c r="BH4" i="23"/>
  <c r="BF4" i="23"/>
  <c r="BD4" i="23"/>
  <c r="BB4" i="23"/>
  <c r="AZ4" i="23"/>
  <c r="AX4" i="23"/>
  <c r="AV4" i="23"/>
  <c r="AT4" i="23"/>
  <c r="AR4" i="23"/>
  <c r="AP4" i="23"/>
  <c r="AN4" i="23"/>
  <c r="AL4" i="23"/>
  <c r="AJ4" i="23"/>
  <c r="AD4" i="23"/>
  <c r="AB4" i="23"/>
  <c r="Z4" i="23"/>
  <c r="X4" i="23"/>
  <c r="V4" i="23"/>
  <c r="P4" i="23"/>
  <c r="N4" i="23"/>
  <c r="L4" i="23"/>
  <c r="J4" i="23"/>
  <c r="H4" i="23"/>
  <c r="BP29" i="23"/>
  <c r="BN29" i="23"/>
  <c r="BL29" i="23"/>
  <c r="BJ29" i="23"/>
  <c r="BH29" i="23"/>
  <c r="BF29" i="23"/>
  <c r="BD29" i="23"/>
  <c r="BB29" i="23"/>
  <c r="AZ29" i="23"/>
  <c r="AX29" i="23"/>
  <c r="AV29" i="23"/>
  <c r="AT29" i="23"/>
  <c r="AR29" i="23"/>
  <c r="AP29" i="23"/>
  <c r="AN29" i="23"/>
  <c r="AL29" i="23"/>
  <c r="AJ29" i="23"/>
  <c r="AD29" i="23"/>
  <c r="AB29" i="23"/>
  <c r="Z29" i="23"/>
  <c r="X29" i="23"/>
  <c r="V29" i="23"/>
  <c r="P29" i="23"/>
  <c r="N29" i="23"/>
  <c r="L29" i="23"/>
  <c r="J29" i="23"/>
  <c r="H29" i="23"/>
  <c r="BP51" i="23"/>
  <c r="BN51" i="23"/>
  <c r="BL51" i="23"/>
  <c r="BJ51" i="23"/>
  <c r="BH51" i="23"/>
  <c r="BF51" i="23"/>
  <c r="BD51" i="23"/>
  <c r="BB51" i="23"/>
  <c r="AZ51" i="23"/>
  <c r="AX51" i="23"/>
  <c r="AV51" i="23"/>
  <c r="AT51" i="23"/>
  <c r="AR51" i="23"/>
  <c r="AP51" i="23"/>
  <c r="AN51" i="23"/>
  <c r="AL51" i="23"/>
  <c r="AJ51" i="23"/>
  <c r="AD51" i="23"/>
  <c r="AB51" i="23"/>
  <c r="Z51" i="23"/>
  <c r="X51" i="23"/>
  <c r="P51" i="23"/>
  <c r="N51" i="23"/>
  <c r="L51" i="23"/>
  <c r="J51" i="23"/>
  <c r="H51" i="23"/>
  <c r="BP35" i="23"/>
  <c r="BN35" i="23"/>
  <c r="BL35" i="23"/>
  <c r="BJ35" i="23"/>
  <c r="BH35" i="23"/>
  <c r="BF35" i="23"/>
  <c r="BD35" i="23"/>
  <c r="BB35" i="23"/>
  <c r="AZ35" i="23"/>
  <c r="AX35" i="23"/>
  <c r="AV35" i="23"/>
  <c r="AT35" i="23"/>
  <c r="AR35" i="23"/>
  <c r="AP35" i="23"/>
  <c r="AN35" i="23"/>
  <c r="AL35" i="23"/>
  <c r="AJ35" i="23"/>
  <c r="AD35" i="23"/>
  <c r="AB35" i="23"/>
  <c r="Z35" i="23"/>
  <c r="X35" i="23"/>
  <c r="V35" i="23"/>
  <c r="P35" i="23"/>
  <c r="N35" i="23"/>
  <c r="L35" i="23"/>
  <c r="J35" i="23"/>
  <c r="H35" i="23"/>
  <c r="BP50" i="23"/>
  <c r="BN50" i="23"/>
  <c r="BM50" i="23"/>
  <c r="BL50" i="23"/>
  <c r="BK50" i="23"/>
  <c r="BJ50" i="23"/>
  <c r="BI50" i="23"/>
  <c r="BH50" i="23"/>
  <c r="BG50" i="23"/>
  <c r="BF50" i="23"/>
  <c r="BE50" i="23"/>
  <c r="BD50" i="23"/>
  <c r="BC50" i="23"/>
  <c r="BB50" i="23"/>
  <c r="BA50" i="23"/>
  <c r="AZ50" i="23"/>
  <c r="AY50" i="23"/>
  <c r="AX50" i="23"/>
  <c r="AW50" i="23"/>
  <c r="AV50" i="23"/>
  <c r="AU50" i="23"/>
  <c r="AT50" i="23"/>
  <c r="AS50" i="23"/>
  <c r="AR50" i="23"/>
  <c r="AQ50" i="23"/>
  <c r="AP50" i="23"/>
  <c r="AO50" i="23"/>
  <c r="AN50" i="23"/>
  <c r="AL50" i="23"/>
  <c r="AJ50" i="23"/>
  <c r="AE50" i="23"/>
  <c r="AD50" i="23"/>
  <c r="AC50" i="23"/>
  <c r="AB50" i="23"/>
  <c r="AA50" i="23"/>
  <c r="Z50" i="23"/>
  <c r="Y50" i="23"/>
  <c r="X50" i="23"/>
  <c r="W50" i="23"/>
  <c r="V50" i="23"/>
  <c r="Q50" i="23"/>
  <c r="P50" i="23"/>
  <c r="O50" i="23"/>
  <c r="N50" i="23"/>
  <c r="L50" i="23"/>
  <c r="J50" i="23"/>
  <c r="H50" i="23"/>
  <c r="BP49" i="23"/>
  <c r="BN49" i="23"/>
  <c r="BL49" i="23"/>
  <c r="BJ49" i="23"/>
  <c r="BH49" i="23"/>
  <c r="BF49" i="23"/>
  <c r="BD49" i="23"/>
  <c r="BB49" i="23"/>
  <c r="AZ49" i="23"/>
  <c r="AX49" i="23"/>
  <c r="AV49" i="23"/>
  <c r="AT49" i="23"/>
  <c r="AR49" i="23"/>
  <c r="AP49" i="23"/>
  <c r="AN49" i="23"/>
  <c r="AL49" i="23"/>
  <c r="AJ49" i="23"/>
  <c r="AD49" i="23"/>
  <c r="AB49" i="23"/>
  <c r="Z49" i="23"/>
  <c r="X49" i="23"/>
  <c r="P49" i="23"/>
  <c r="N49" i="23"/>
  <c r="L49" i="23"/>
  <c r="J49" i="23"/>
  <c r="H49" i="23"/>
  <c r="BP48" i="23"/>
  <c r="BN48" i="23"/>
  <c r="BL48" i="23"/>
  <c r="BJ48" i="23"/>
  <c r="BH48" i="23"/>
  <c r="BF48" i="23"/>
  <c r="BD48" i="23"/>
  <c r="BB48" i="23"/>
  <c r="AZ48" i="23"/>
  <c r="AX48" i="23"/>
  <c r="AV48" i="23"/>
  <c r="AT48" i="23"/>
  <c r="AR48" i="23"/>
  <c r="AP48" i="23"/>
  <c r="AN48" i="23"/>
  <c r="AL48" i="23"/>
  <c r="AJ48" i="23"/>
  <c r="AD48" i="23"/>
  <c r="AB48" i="23"/>
  <c r="Z48" i="23"/>
  <c r="X48" i="23"/>
  <c r="V48" i="23"/>
  <c r="P48" i="23"/>
  <c r="N48" i="23"/>
  <c r="L48" i="23"/>
  <c r="J48" i="23"/>
  <c r="H48" i="23"/>
  <c r="BP38" i="23"/>
  <c r="BN38" i="23"/>
  <c r="BL38" i="23"/>
  <c r="BJ38" i="23"/>
  <c r="BH38" i="23"/>
  <c r="BF38" i="23"/>
  <c r="BD38" i="23"/>
  <c r="BB38" i="23"/>
  <c r="AZ38" i="23"/>
  <c r="AX38" i="23"/>
  <c r="AV38" i="23"/>
  <c r="AT38" i="23"/>
  <c r="AR38" i="23"/>
  <c r="AP38" i="23"/>
  <c r="AN38" i="23"/>
  <c r="AL38" i="23"/>
  <c r="AJ38" i="23"/>
  <c r="AD38" i="23"/>
  <c r="AB38" i="23"/>
  <c r="Z38" i="23"/>
  <c r="X38" i="23"/>
  <c r="V38" i="23"/>
  <c r="P38" i="23"/>
  <c r="N38" i="23"/>
  <c r="L38" i="23"/>
  <c r="J38" i="23"/>
  <c r="H38" i="23"/>
  <c r="BP45" i="23"/>
  <c r="BN45" i="23"/>
  <c r="BL45" i="23"/>
  <c r="BJ45" i="23"/>
  <c r="BH45" i="23"/>
  <c r="BF45" i="23"/>
  <c r="BD45" i="23"/>
  <c r="BB45" i="23"/>
  <c r="AZ45" i="23"/>
  <c r="AX45" i="23"/>
  <c r="AV45" i="23"/>
  <c r="AT45" i="23"/>
  <c r="AR45" i="23"/>
  <c r="AP45" i="23"/>
  <c r="AN45" i="23"/>
  <c r="AL45" i="23"/>
  <c r="AJ45" i="23"/>
  <c r="AD45" i="23"/>
  <c r="AB45" i="23"/>
  <c r="Z45" i="23"/>
  <c r="X45" i="23"/>
  <c r="V45" i="23"/>
  <c r="P45" i="23"/>
  <c r="N45" i="23"/>
  <c r="L45" i="23"/>
  <c r="J45" i="23"/>
  <c r="H45" i="23"/>
  <c r="BP30" i="23"/>
  <c r="BN30" i="23"/>
  <c r="BL30" i="23"/>
  <c r="BJ30" i="23"/>
  <c r="BH30" i="23"/>
  <c r="BF30" i="23"/>
  <c r="BD30" i="23"/>
  <c r="BB30" i="23"/>
  <c r="AZ30" i="23"/>
  <c r="AX30" i="23"/>
  <c r="AV30" i="23"/>
  <c r="AT30" i="23"/>
  <c r="AR30" i="23"/>
  <c r="AP30" i="23"/>
  <c r="AN30" i="23"/>
  <c r="AL30" i="23"/>
  <c r="AJ30" i="23"/>
  <c r="AD30" i="23"/>
  <c r="AB30" i="23"/>
  <c r="Z30" i="23"/>
  <c r="X30" i="23"/>
  <c r="P30" i="23"/>
  <c r="N30" i="23"/>
  <c r="L30" i="23"/>
  <c r="J30" i="23"/>
  <c r="H30" i="23"/>
  <c r="BP8" i="23"/>
  <c r="BN8" i="23"/>
  <c r="BL8" i="23"/>
  <c r="BJ8" i="23"/>
  <c r="BH8" i="23"/>
  <c r="BF8" i="23"/>
  <c r="BD8" i="23"/>
  <c r="BB8" i="23"/>
  <c r="AZ8" i="23"/>
  <c r="AX8" i="23"/>
  <c r="AV8" i="23"/>
  <c r="AT8" i="23"/>
  <c r="AR8" i="23"/>
  <c r="AP8" i="23"/>
  <c r="AN8" i="23"/>
  <c r="AL8" i="23"/>
  <c r="AJ8" i="23"/>
  <c r="AD8" i="23"/>
  <c r="AB8" i="23"/>
  <c r="Z8" i="23"/>
  <c r="X8" i="23"/>
  <c r="P8" i="23"/>
  <c r="N8" i="23"/>
  <c r="L8" i="23"/>
  <c r="J8" i="23"/>
  <c r="H8" i="23"/>
  <c r="BP47" i="23"/>
  <c r="BN47" i="23"/>
  <c r="BL47" i="23"/>
  <c r="BJ47" i="23"/>
  <c r="BH47" i="23"/>
  <c r="BF47" i="23"/>
  <c r="BD47" i="23"/>
  <c r="BB47" i="23"/>
  <c r="AZ47" i="23"/>
  <c r="AX47" i="23"/>
  <c r="AV47" i="23"/>
  <c r="AT47" i="23"/>
  <c r="AR47" i="23"/>
  <c r="AP47" i="23"/>
  <c r="AN47" i="23"/>
  <c r="AL47" i="23"/>
  <c r="AJ47" i="23"/>
  <c r="AD47" i="23"/>
  <c r="AB47" i="23"/>
  <c r="Z47" i="23"/>
  <c r="X47" i="23"/>
  <c r="V47" i="23"/>
  <c r="P47" i="23"/>
  <c r="N47" i="23"/>
  <c r="L47" i="23"/>
  <c r="J47" i="23"/>
  <c r="H47" i="23"/>
  <c r="BP19" i="23"/>
  <c r="BN19" i="23"/>
  <c r="BL19" i="23"/>
  <c r="BJ19" i="23"/>
  <c r="BH19" i="23"/>
  <c r="BF19" i="23"/>
  <c r="BD19" i="23"/>
  <c r="BB19" i="23"/>
  <c r="AZ19" i="23"/>
  <c r="AX19" i="23"/>
  <c r="AV19" i="23"/>
  <c r="AT19" i="23"/>
  <c r="AR19" i="23"/>
  <c r="AP19" i="23"/>
  <c r="AN19" i="23"/>
  <c r="AL19" i="23"/>
  <c r="AJ19" i="23"/>
  <c r="AH19" i="23"/>
  <c r="AF19" i="23"/>
  <c r="BP34" i="22"/>
  <c r="BN34" i="22"/>
  <c r="BL34" i="22"/>
  <c r="BJ34" i="22"/>
  <c r="BH34" i="22"/>
  <c r="BF34" i="22"/>
  <c r="BD34" i="22"/>
  <c r="BB34" i="22"/>
  <c r="AZ34" i="22"/>
  <c r="AX34" i="22"/>
  <c r="AV34" i="22"/>
  <c r="AT34" i="22"/>
  <c r="AR34" i="22"/>
  <c r="AP34" i="22"/>
  <c r="AN34" i="22"/>
  <c r="AL34" i="22"/>
  <c r="AJ34" i="22"/>
  <c r="AD34" i="22"/>
  <c r="AB34" i="22"/>
  <c r="Z34" i="22"/>
  <c r="X34" i="22"/>
  <c r="V34" i="22"/>
  <c r="T34" i="22"/>
  <c r="R34" i="22"/>
  <c r="P34" i="22"/>
  <c r="N34" i="22"/>
  <c r="L34" i="22"/>
  <c r="J34" i="22"/>
  <c r="H34" i="22"/>
  <c r="BP60" i="22"/>
  <c r="BN60" i="22"/>
  <c r="BL60" i="22"/>
  <c r="BJ60" i="22"/>
  <c r="BH60" i="22"/>
  <c r="BF60" i="22"/>
  <c r="BD60" i="22"/>
  <c r="BB60" i="22"/>
  <c r="AZ60" i="22"/>
  <c r="AX60" i="22"/>
  <c r="AV60" i="22"/>
  <c r="AT60" i="22"/>
  <c r="AR60" i="22"/>
  <c r="AP60" i="22"/>
  <c r="AN60" i="22"/>
  <c r="AL60" i="22"/>
  <c r="AJ60" i="22"/>
  <c r="AD60" i="22"/>
  <c r="AB60" i="22"/>
  <c r="Z60" i="22"/>
  <c r="X60" i="22"/>
  <c r="V60" i="22"/>
  <c r="T60" i="22"/>
  <c r="R60" i="22"/>
  <c r="P60" i="22"/>
  <c r="N60" i="22"/>
  <c r="L60" i="22"/>
  <c r="J60" i="22"/>
  <c r="H60" i="22"/>
  <c r="BP14" i="22"/>
  <c r="BN14" i="22"/>
  <c r="BL14" i="22"/>
  <c r="BJ14" i="22"/>
  <c r="BH14" i="22"/>
  <c r="BF14" i="22"/>
  <c r="BD14" i="22"/>
  <c r="BB14" i="22"/>
  <c r="AZ14" i="22"/>
  <c r="AX14" i="22"/>
  <c r="AV14" i="22"/>
  <c r="AT14" i="22"/>
  <c r="AR14" i="22"/>
  <c r="AP14" i="22"/>
  <c r="AN14" i="22"/>
  <c r="AL14" i="22"/>
  <c r="AJ14" i="22"/>
  <c r="AD14" i="22"/>
  <c r="AB14" i="22"/>
  <c r="Z14" i="22"/>
  <c r="X14" i="22"/>
  <c r="V14" i="22"/>
  <c r="T14" i="22"/>
  <c r="R14" i="22"/>
  <c r="P14" i="22"/>
  <c r="N14" i="22"/>
  <c r="L14" i="22"/>
  <c r="J14" i="22"/>
  <c r="H14" i="22"/>
  <c r="BP24" i="22"/>
  <c r="BN24" i="22"/>
  <c r="BL24" i="22"/>
  <c r="BJ24" i="22"/>
  <c r="BH24" i="22"/>
  <c r="BF24" i="22"/>
  <c r="BD24" i="22"/>
  <c r="BB24" i="22"/>
  <c r="AZ24" i="22"/>
  <c r="AX24" i="22"/>
  <c r="AV24" i="22"/>
  <c r="AT24" i="22"/>
  <c r="AR24" i="22"/>
  <c r="AP24" i="22"/>
  <c r="AN24" i="22"/>
  <c r="AL24" i="22"/>
  <c r="AJ24" i="22"/>
  <c r="AD24" i="22"/>
  <c r="AB24" i="22"/>
  <c r="Z24" i="22"/>
  <c r="X24" i="22"/>
  <c r="V24" i="22"/>
  <c r="T24" i="22"/>
  <c r="R24" i="22"/>
  <c r="P24" i="22"/>
  <c r="N24" i="22"/>
  <c r="L24" i="22"/>
  <c r="J24" i="22"/>
  <c r="H24" i="22"/>
  <c r="BP22" i="22"/>
  <c r="BN22" i="22"/>
  <c r="BL22" i="22"/>
  <c r="BJ22" i="22"/>
  <c r="BH22" i="22"/>
  <c r="BF22" i="22"/>
  <c r="BD22" i="22"/>
  <c r="BB22" i="22"/>
  <c r="AZ22" i="22"/>
  <c r="AX22" i="22"/>
  <c r="AV22" i="22"/>
  <c r="AT22" i="22"/>
  <c r="AR22" i="22"/>
  <c r="AP22" i="22"/>
  <c r="AN22" i="22"/>
  <c r="AL22" i="22"/>
  <c r="AJ22" i="22"/>
  <c r="AD22" i="22"/>
  <c r="AB22" i="22"/>
  <c r="Z22" i="22"/>
  <c r="X22" i="22"/>
  <c r="V22" i="22"/>
  <c r="T22" i="22"/>
  <c r="R22" i="22"/>
  <c r="P22" i="22"/>
  <c r="N22" i="22"/>
  <c r="L22" i="22"/>
  <c r="J22" i="22"/>
  <c r="H22" i="22"/>
  <c r="BP59" i="22"/>
  <c r="BN59" i="22"/>
  <c r="BM59" i="22"/>
  <c r="BL59" i="22"/>
  <c r="BK59" i="22"/>
  <c r="BJ59" i="22"/>
  <c r="BI59" i="22"/>
  <c r="BH59" i="22"/>
  <c r="BG59" i="22"/>
  <c r="BF59" i="22"/>
  <c r="BE59" i="22"/>
  <c r="BD59" i="22"/>
  <c r="BC59" i="22"/>
  <c r="BB59" i="22"/>
  <c r="BA59" i="22"/>
  <c r="AZ59" i="22"/>
  <c r="AY59" i="22"/>
  <c r="AX59" i="22"/>
  <c r="AW59" i="22"/>
  <c r="AV59" i="22"/>
  <c r="AU59" i="22"/>
  <c r="AT59" i="22"/>
  <c r="AS59" i="22"/>
  <c r="AR59" i="22"/>
  <c r="AQ59" i="22"/>
  <c r="AP59" i="22"/>
  <c r="AO59" i="22"/>
  <c r="AN59" i="22"/>
  <c r="AL59" i="22"/>
  <c r="AJ59" i="22"/>
  <c r="AE59" i="22"/>
  <c r="AD59" i="22"/>
  <c r="AC59" i="22"/>
  <c r="AB59" i="22"/>
  <c r="AA59" i="22"/>
  <c r="Z59" i="22"/>
  <c r="Y59" i="22"/>
  <c r="X59" i="22"/>
  <c r="W59" i="22"/>
  <c r="V59" i="22"/>
  <c r="U59" i="22"/>
  <c r="T59" i="22"/>
  <c r="S59" i="22"/>
  <c r="R59" i="22"/>
  <c r="Q59" i="22"/>
  <c r="P59" i="22"/>
  <c r="O59" i="22"/>
  <c r="N59" i="22"/>
  <c r="M59" i="22"/>
  <c r="L59" i="22"/>
  <c r="K59" i="22"/>
  <c r="J59" i="22"/>
  <c r="I59" i="22"/>
  <c r="H59" i="22"/>
  <c r="BP58" i="22"/>
  <c r="BN58" i="22"/>
  <c r="BM58" i="22"/>
  <c r="BL58" i="22"/>
  <c r="BK58" i="22"/>
  <c r="BJ58" i="22"/>
  <c r="BI58" i="22"/>
  <c r="BH58" i="22"/>
  <c r="BG58" i="22"/>
  <c r="BF58" i="22"/>
  <c r="BE58" i="22"/>
  <c r="BD58" i="22"/>
  <c r="BC58" i="22"/>
  <c r="BB58" i="22"/>
  <c r="BA58" i="22"/>
  <c r="AZ58" i="22"/>
  <c r="AY58" i="22"/>
  <c r="AX58" i="22"/>
  <c r="AW58" i="22"/>
  <c r="AV58" i="22"/>
  <c r="AU58" i="22"/>
  <c r="AT58" i="22"/>
  <c r="AS58" i="22"/>
  <c r="AR58" i="22"/>
  <c r="AQ58" i="22"/>
  <c r="AP58" i="22"/>
  <c r="AO58" i="22"/>
  <c r="AN58" i="22"/>
  <c r="AL58" i="22"/>
  <c r="AJ58" i="22"/>
  <c r="AE58" i="22"/>
  <c r="AD58" i="22"/>
  <c r="AC58" i="22"/>
  <c r="AB58" i="22"/>
  <c r="AA58" i="22"/>
  <c r="Z58" i="22"/>
  <c r="Y58" i="22"/>
  <c r="X58" i="22"/>
  <c r="W58" i="22"/>
  <c r="V58" i="22"/>
  <c r="U58" i="22"/>
  <c r="T58" i="22"/>
  <c r="S58" i="22"/>
  <c r="R58" i="22"/>
  <c r="Q58" i="22"/>
  <c r="P58" i="22"/>
  <c r="O58" i="22"/>
  <c r="N58" i="22"/>
  <c r="M58" i="22"/>
  <c r="L58" i="22"/>
  <c r="K58" i="22"/>
  <c r="J58" i="22"/>
  <c r="I58" i="22"/>
  <c r="H58" i="22"/>
  <c r="BP28" i="22"/>
  <c r="BN28" i="22"/>
  <c r="BL28" i="22"/>
  <c r="BJ28" i="22"/>
  <c r="BH28" i="22"/>
  <c r="BF28" i="22"/>
  <c r="BD28" i="22"/>
  <c r="BB28" i="22"/>
  <c r="AZ28" i="22"/>
  <c r="AX28" i="22"/>
  <c r="AV28" i="22"/>
  <c r="AT28" i="22"/>
  <c r="AR28" i="22"/>
  <c r="AP28" i="22"/>
  <c r="AN28" i="22"/>
  <c r="AL28" i="22"/>
  <c r="AJ28" i="22"/>
  <c r="AD28" i="22"/>
  <c r="AB28" i="22"/>
  <c r="Z28" i="22"/>
  <c r="X28" i="22"/>
  <c r="V28" i="22"/>
  <c r="T28" i="22"/>
  <c r="R28" i="22"/>
  <c r="P28" i="22"/>
  <c r="N28" i="22"/>
  <c r="L28" i="22"/>
  <c r="J28" i="22"/>
  <c r="H28" i="22"/>
  <c r="BP15" i="22"/>
  <c r="BN15" i="22"/>
  <c r="BL15" i="22"/>
  <c r="BJ15" i="22"/>
  <c r="BH15" i="22"/>
  <c r="BF15" i="22"/>
  <c r="BD15" i="22"/>
  <c r="BB15" i="22"/>
  <c r="AZ15" i="22"/>
  <c r="AX15" i="22"/>
  <c r="AV15" i="22"/>
  <c r="AT15" i="22"/>
  <c r="AR15" i="22"/>
  <c r="AP15" i="22"/>
  <c r="AN15" i="22"/>
  <c r="AL15" i="22"/>
  <c r="AJ15" i="22"/>
  <c r="AD15" i="22"/>
  <c r="AB15" i="22"/>
  <c r="Z15" i="22"/>
  <c r="X15" i="22"/>
  <c r="V15" i="22"/>
  <c r="T15" i="22"/>
  <c r="R15" i="22"/>
  <c r="P15" i="22"/>
  <c r="N15" i="22"/>
  <c r="L15" i="22"/>
  <c r="J15" i="22"/>
  <c r="H15" i="22"/>
  <c r="BP35" i="22"/>
  <c r="BN35" i="22"/>
  <c r="BL35" i="22"/>
  <c r="BJ35" i="22"/>
  <c r="BH35" i="22"/>
  <c r="BF35" i="22"/>
  <c r="BD35" i="22"/>
  <c r="BB35" i="22"/>
  <c r="AZ35" i="22"/>
  <c r="AX35" i="22"/>
  <c r="AV35" i="22"/>
  <c r="AT35" i="22"/>
  <c r="AR35" i="22"/>
  <c r="AP35" i="22"/>
  <c r="AN35" i="22"/>
  <c r="AL35" i="22"/>
  <c r="AJ35" i="22"/>
  <c r="AD35" i="22"/>
  <c r="AB35" i="22"/>
  <c r="Z35" i="22"/>
  <c r="X35" i="22"/>
  <c r="V35" i="22"/>
  <c r="T35" i="22"/>
  <c r="R35" i="22"/>
  <c r="P35" i="22"/>
  <c r="N35" i="22"/>
  <c r="L35" i="22"/>
  <c r="J35" i="22"/>
  <c r="H35" i="22"/>
  <c r="BP30" i="22"/>
  <c r="BN30" i="22"/>
  <c r="BL30" i="22"/>
  <c r="BJ30" i="22"/>
  <c r="BH30" i="22"/>
  <c r="BF30" i="22"/>
  <c r="BD30" i="22"/>
  <c r="BB30" i="22"/>
  <c r="AZ30" i="22"/>
  <c r="AX30" i="22"/>
  <c r="AV30" i="22"/>
  <c r="AT30" i="22"/>
  <c r="AR30" i="22"/>
  <c r="AP30" i="22"/>
  <c r="AN30" i="22"/>
  <c r="AL30" i="22"/>
  <c r="AJ30" i="22"/>
  <c r="AD30" i="22"/>
  <c r="AB30" i="22"/>
  <c r="Z30" i="22"/>
  <c r="X30" i="22"/>
  <c r="V30" i="22"/>
  <c r="T30" i="22"/>
  <c r="R30" i="22"/>
  <c r="P30" i="22"/>
  <c r="N30" i="22"/>
  <c r="L30" i="22"/>
  <c r="J30" i="22"/>
  <c r="H30" i="22"/>
  <c r="BP12" i="22"/>
  <c r="BN12" i="22"/>
  <c r="BL12" i="22"/>
  <c r="BJ12" i="22"/>
  <c r="BH12" i="22"/>
  <c r="BF12" i="22"/>
  <c r="BD12" i="22"/>
  <c r="BB12" i="22"/>
  <c r="AZ12" i="22"/>
  <c r="AX12" i="22"/>
  <c r="AV12" i="22"/>
  <c r="AT12" i="22"/>
  <c r="AR12" i="22"/>
  <c r="AP12" i="22"/>
  <c r="AN12" i="22"/>
  <c r="AL12" i="22"/>
  <c r="AJ12" i="22"/>
  <c r="AD12" i="22"/>
  <c r="AB12" i="22"/>
  <c r="Z12" i="22"/>
  <c r="X12" i="22"/>
  <c r="V12" i="22"/>
  <c r="T12" i="22"/>
  <c r="R12" i="22"/>
  <c r="P12" i="22"/>
  <c r="N12" i="22"/>
  <c r="L12" i="22"/>
  <c r="J12" i="22"/>
  <c r="H12" i="22"/>
  <c r="BP19" i="22"/>
  <c r="BN19" i="22"/>
  <c r="BL19" i="22"/>
  <c r="BJ19" i="22"/>
  <c r="BH19" i="22"/>
  <c r="BF19" i="22"/>
  <c r="BD19" i="22"/>
  <c r="BB19" i="22"/>
  <c r="AZ19" i="22"/>
  <c r="AX19" i="22"/>
  <c r="AV19" i="22"/>
  <c r="AT19" i="22"/>
  <c r="AR19" i="22"/>
  <c r="AP19" i="22"/>
  <c r="AN19" i="22"/>
  <c r="AL19" i="22"/>
  <c r="AJ19" i="22"/>
  <c r="AD19" i="22"/>
  <c r="AB19" i="22"/>
  <c r="Z19" i="22"/>
  <c r="X19" i="22"/>
  <c r="V19" i="22"/>
  <c r="T19" i="22"/>
  <c r="R19" i="22"/>
  <c r="P19" i="22"/>
  <c r="N19" i="22"/>
  <c r="L19" i="22"/>
  <c r="J19" i="22"/>
  <c r="H19" i="22"/>
  <c r="BP16" i="22"/>
  <c r="BN16" i="22"/>
  <c r="BL16" i="22"/>
  <c r="BJ16" i="22"/>
  <c r="BH16" i="22"/>
  <c r="BF16" i="22"/>
  <c r="BD16" i="22"/>
  <c r="BB16" i="22"/>
  <c r="AZ16" i="22"/>
  <c r="AX16" i="22"/>
  <c r="AV16" i="22"/>
  <c r="AT16" i="22"/>
  <c r="AR16" i="22"/>
  <c r="AP16" i="22"/>
  <c r="AN16" i="22"/>
  <c r="AL16" i="22"/>
  <c r="AJ16" i="22"/>
  <c r="AD16" i="22"/>
  <c r="AB16" i="22"/>
  <c r="Z16" i="22"/>
  <c r="X16" i="22"/>
  <c r="V16" i="22"/>
  <c r="T16" i="22"/>
  <c r="R16" i="22"/>
  <c r="P16" i="22"/>
  <c r="N16" i="22"/>
  <c r="L16" i="22"/>
  <c r="J16" i="22"/>
  <c r="H16" i="22"/>
  <c r="BP25" i="22"/>
  <c r="BN25" i="22"/>
  <c r="BL25" i="22"/>
  <c r="BJ25" i="22"/>
  <c r="BH25" i="22"/>
  <c r="BF25" i="22"/>
  <c r="BD25" i="22"/>
  <c r="BB25" i="22"/>
  <c r="AZ25" i="22"/>
  <c r="AX25" i="22"/>
  <c r="AV25" i="22"/>
  <c r="AT25" i="22"/>
  <c r="AR25" i="22"/>
  <c r="AP25" i="22"/>
  <c r="AN25" i="22"/>
  <c r="AL25" i="22"/>
  <c r="AJ25" i="22"/>
  <c r="AD25" i="22"/>
  <c r="AB25" i="22"/>
  <c r="Z25" i="22"/>
  <c r="X25" i="22"/>
  <c r="V25" i="22"/>
  <c r="T25" i="22"/>
  <c r="R25" i="22"/>
  <c r="P25" i="22"/>
  <c r="N25" i="22"/>
  <c r="L25" i="22"/>
  <c r="J25" i="22"/>
  <c r="H25" i="22"/>
  <c r="BP38" i="22"/>
  <c r="BN38" i="22"/>
  <c r="BL38" i="22"/>
  <c r="BJ38" i="22"/>
  <c r="BH38" i="22"/>
  <c r="BF38" i="22"/>
  <c r="BD38" i="22"/>
  <c r="BB38" i="22"/>
  <c r="AZ38" i="22"/>
  <c r="AX38" i="22"/>
  <c r="AV38" i="22"/>
  <c r="AT38" i="22"/>
  <c r="AR38" i="22"/>
  <c r="AP38" i="22"/>
  <c r="AN38" i="22"/>
  <c r="AL38" i="22"/>
  <c r="AJ38" i="22"/>
  <c r="AD38" i="22"/>
  <c r="AB38" i="22"/>
  <c r="Z38" i="22"/>
  <c r="X38" i="22"/>
  <c r="V38" i="22"/>
  <c r="T38" i="22"/>
  <c r="R38" i="22"/>
  <c r="P38" i="22"/>
  <c r="N38" i="22"/>
  <c r="L38" i="22"/>
  <c r="J38" i="22"/>
  <c r="H38" i="22"/>
  <c r="BP13" i="22"/>
  <c r="BN13" i="22"/>
  <c r="BL13" i="22"/>
  <c r="BJ13" i="22"/>
  <c r="BH13" i="22"/>
  <c r="BF13" i="22"/>
  <c r="BD13" i="22"/>
  <c r="BB13" i="22"/>
  <c r="AZ13" i="22"/>
  <c r="AX13" i="22"/>
  <c r="AV13" i="22"/>
  <c r="AT13" i="22"/>
  <c r="AR13" i="22"/>
  <c r="AP13" i="22"/>
  <c r="AN13" i="22"/>
  <c r="AL13" i="22"/>
  <c r="AJ13" i="22"/>
  <c r="AD13" i="22"/>
  <c r="AB13" i="22"/>
  <c r="Z13" i="22"/>
  <c r="X13" i="22"/>
  <c r="V13" i="22"/>
  <c r="T13" i="22"/>
  <c r="R13" i="22"/>
  <c r="P13" i="22"/>
  <c r="N13" i="22"/>
  <c r="L13" i="22"/>
  <c r="J13" i="22"/>
  <c r="H13" i="22"/>
  <c r="BP57" i="22"/>
  <c r="BN57" i="22"/>
  <c r="BL57" i="22"/>
  <c r="BJ57" i="22"/>
  <c r="BH57" i="22"/>
  <c r="BF57" i="22"/>
  <c r="BD57" i="22"/>
  <c r="BB57" i="22"/>
  <c r="AZ57" i="22"/>
  <c r="AX57" i="22"/>
  <c r="AV57" i="22"/>
  <c r="AT57" i="22"/>
  <c r="AR57" i="22"/>
  <c r="AP57" i="22"/>
  <c r="AN57" i="22"/>
  <c r="AL57" i="22"/>
  <c r="AJ57" i="22"/>
  <c r="AD57" i="22"/>
  <c r="AB57" i="22"/>
  <c r="Z57" i="22"/>
  <c r="X57" i="22"/>
  <c r="V57" i="22"/>
  <c r="T57" i="22"/>
  <c r="R57" i="22"/>
  <c r="P57" i="22"/>
  <c r="N57" i="22"/>
  <c r="L57" i="22"/>
  <c r="J57" i="22"/>
  <c r="H57" i="22"/>
  <c r="BP27" i="22"/>
  <c r="BN27" i="22"/>
  <c r="BL27" i="22"/>
  <c r="BJ27" i="22"/>
  <c r="BH27" i="22"/>
  <c r="BF27" i="22"/>
  <c r="BD27" i="22"/>
  <c r="BB27" i="22"/>
  <c r="AZ27" i="22"/>
  <c r="AX27" i="22"/>
  <c r="AV27" i="22"/>
  <c r="AT27" i="22"/>
  <c r="AR27" i="22"/>
  <c r="AP27" i="22"/>
  <c r="AN27" i="22"/>
  <c r="AL27" i="22"/>
  <c r="AJ27" i="22"/>
  <c r="AD27" i="22"/>
  <c r="AB27" i="22"/>
  <c r="Z27" i="22"/>
  <c r="X27" i="22"/>
  <c r="V27" i="22"/>
  <c r="T27" i="22"/>
  <c r="R27" i="22"/>
  <c r="P27" i="22"/>
  <c r="N27" i="22"/>
  <c r="L27" i="22"/>
  <c r="J27" i="22"/>
  <c r="H27" i="22"/>
  <c r="BP10" i="22"/>
  <c r="BN10" i="22"/>
  <c r="BL10" i="22"/>
  <c r="BJ10" i="22"/>
  <c r="BH10" i="22"/>
  <c r="BF10" i="22"/>
  <c r="BD10" i="22"/>
  <c r="BB10" i="22"/>
  <c r="AZ10" i="22"/>
  <c r="AX10" i="22"/>
  <c r="AV10" i="22"/>
  <c r="AT10" i="22"/>
  <c r="AR10" i="22"/>
  <c r="AP10" i="22"/>
  <c r="AN10" i="22"/>
  <c r="AL10" i="22"/>
  <c r="AJ10" i="22"/>
  <c r="AD10" i="22"/>
  <c r="AB10" i="22"/>
  <c r="Z10" i="22"/>
  <c r="X10" i="22"/>
  <c r="V10" i="22"/>
  <c r="T10" i="22"/>
  <c r="R10" i="22"/>
  <c r="P10" i="22"/>
  <c r="N10" i="22"/>
  <c r="L10" i="22"/>
  <c r="J10" i="22"/>
  <c r="H10" i="22"/>
  <c r="BP56" i="22"/>
  <c r="BN56" i="22"/>
  <c r="BL56" i="22"/>
  <c r="BJ56" i="22"/>
  <c r="BH56" i="22"/>
  <c r="BF56" i="22"/>
  <c r="BD56" i="22"/>
  <c r="BB56" i="22"/>
  <c r="AZ56" i="22"/>
  <c r="AX56" i="22"/>
  <c r="AV56" i="22"/>
  <c r="AT56" i="22"/>
  <c r="AR56" i="22"/>
  <c r="AP56" i="22"/>
  <c r="AN56" i="22"/>
  <c r="AL56" i="22"/>
  <c r="AJ56" i="22"/>
  <c r="AD56" i="22"/>
  <c r="AB56" i="22"/>
  <c r="Z56" i="22"/>
  <c r="X56" i="22"/>
  <c r="V56" i="22"/>
  <c r="T56" i="22"/>
  <c r="R56" i="22"/>
  <c r="P56" i="22"/>
  <c r="N56" i="22"/>
  <c r="L56" i="22"/>
  <c r="J56" i="22"/>
  <c r="H56" i="22"/>
  <c r="BP8" i="22"/>
  <c r="BN8" i="22"/>
  <c r="BL8" i="22"/>
  <c r="BJ8" i="22"/>
  <c r="BH8" i="22"/>
  <c r="BF8" i="22"/>
  <c r="BD8" i="22"/>
  <c r="BB8" i="22"/>
  <c r="AZ8" i="22"/>
  <c r="AX8" i="22"/>
  <c r="AV8" i="22"/>
  <c r="AT8" i="22"/>
  <c r="AR8" i="22"/>
  <c r="AP8" i="22"/>
  <c r="AN8" i="22"/>
  <c r="AL8" i="22"/>
  <c r="AJ8" i="22"/>
  <c r="AD8" i="22"/>
  <c r="AB8" i="22"/>
  <c r="Z8" i="22"/>
  <c r="X8" i="22"/>
  <c r="V8" i="22"/>
  <c r="T8" i="22"/>
  <c r="R8" i="22"/>
  <c r="P8" i="22"/>
  <c r="N8" i="22"/>
  <c r="L8" i="22"/>
  <c r="J8" i="22"/>
  <c r="H8" i="22"/>
  <c r="BP23" i="22"/>
  <c r="BN23" i="22"/>
  <c r="BL23" i="22"/>
  <c r="BJ23" i="22"/>
  <c r="BH23" i="22"/>
  <c r="BF23" i="22"/>
  <c r="BD23" i="22"/>
  <c r="BB23" i="22"/>
  <c r="AZ23" i="22"/>
  <c r="AX23" i="22"/>
  <c r="AV23" i="22"/>
  <c r="AT23" i="22"/>
  <c r="AR23" i="22"/>
  <c r="AP23" i="22"/>
  <c r="AN23" i="22"/>
  <c r="AL23" i="22"/>
  <c r="AJ23" i="22"/>
  <c r="AD23" i="22"/>
  <c r="AB23" i="22"/>
  <c r="Z23" i="22"/>
  <c r="X23" i="22"/>
  <c r="V23" i="22"/>
  <c r="T23" i="22"/>
  <c r="S23" i="22"/>
  <c r="R23" i="22"/>
  <c r="P23" i="22"/>
  <c r="N23" i="22"/>
  <c r="L23" i="22"/>
  <c r="J23" i="22"/>
  <c r="H23" i="22"/>
  <c r="BP55" i="22"/>
  <c r="BN55" i="22"/>
  <c r="BL55" i="22"/>
  <c r="BJ55" i="22"/>
  <c r="BH55" i="22"/>
  <c r="BF55" i="22"/>
  <c r="BD55" i="22"/>
  <c r="BB55" i="22"/>
  <c r="AZ55" i="22"/>
  <c r="AX55" i="22"/>
  <c r="AV55" i="22"/>
  <c r="AT55" i="22"/>
  <c r="AR55" i="22"/>
  <c r="AP55" i="22"/>
  <c r="AN55" i="22"/>
  <c r="AL55" i="22"/>
  <c r="AJ55" i="22"/>
  <c r="AD55" i="22"/>
  <c r="AB55" i="22"/>
  <c r="Z55" i="22"/>
  <c r="X55" i="22"/>
  <c r="V55" i="22"/>
  <c r="T55" i="22"/>
  <c r="R55" i="22"/>
  <c r="P55" i="22"/>
  <c r="N55" i="22"/>
  <c r="L55" i="22"/>
  <c r="J55" i="22"/>
  <c r="H55" i="22"/>
  <c r="BP54" i="22"/>
  <c r="BN54" i="22"/>
  <c r="BL54" i="22"/>
  <c r="BJ54" i="22"/>
  <c r="BH54" i="22"/>
  <c r="BF54" i="22"/>
  <c r="BD54" i="22"/>
  <c r="BB54" i="22"/>
  <c r="AZ54" i="22"/>
  <c r="AX54" i="22"/>
  <c r="AV54" i="22"/>
  <c r="AT54" i="22"/>
  <c r="AR54" i="22"/>
  <c r="AP54" i="22"/>
  <c r="AN54" i="22"/>
  <c r="AL54" i="22"/>
  <c r="AJ54" i="22"/>
  <c r="AD54" i="22"/>
  <c r="AB54" i="22"/>
  <c r="Z54" i="22"/>
  <c r="X54" i="22"/>
  <c r="V54" i="22"/>
  <c r="T54" i="22"/>
  <c r="R54" i="22"/>
  <c r="P54" i="22"/>
  <c r="N54" i="22"/>
  <c r="L54" i="22"/>
  <c r="J54" i="22"/>
  <c r="H54" i="22"/>
  <c r="BP7" i="22"/>
  <c r="BN7" i="22"/>
  <c r="BL7" i="22"/>
  <c r="BJ7" i="22"/>
  <c r="BH7" i="22"/>
  <c r="BF7" i="22"/>
  <c r="BD7" i="22"/>
  <c r="BB7" i="22"/>
  <c r="AZ7" i="22"/>
  <c r="AX7" i="22"/>
  <c r="AV7" i="22"/>
  <c r="AT7" i="22"/>
  <c r="AR7" i="22"/>
  <c r="AP7" i="22"/>
  <c r="AN7" i="22"/>
  <c r="AL7" i="22"/>
  <c r="AJ7" i="22"/>
  <c r="AD7" i="22"/>
  <c r="AB7" i="22"/>
  <c r="Z7" i="22"/>
  <c r="X7" i="22"/>
  <c r="V7" i="22"/>
  <c r="T7" i="22"/>
  <c r="R7" i="22"/>
  <c r="P7" i="22"/>
  <c r="N7" i="22"/>
  <c r="L7" i="22"/>
  <c r="J7" i="22"/>
  <c r="H7" i="22"/>
  <c r="BP21" i="22"/>
  <c r="BN21" i="22"/>
  <c r="BL21" i="22"/>
  <c r="BJ21" i="22"/>
  <c r="BH21" i="22"/>
  <c r="BF21" i="22"/>
  <c r="BD21" i="22"/>
  <c r="BB21" i="22"/>
  <c r="AZ21" i="22"/>
  <c r="AX21" i="22"/>
  <c r="AV21" i="22"/>
  <c r="AT21" i="22"/>
  <c r="AR21" i="22"/>
  <c r="AP21" i="22"/>
  <c r="AN21" i="22"/>
  <c r="AL21" i="22"/>
  <c r="AJ21" i="22"/>
  <c r="AD21" i="22"/>
  <c r="AB21" i="22"/>
  <c r="Z21" i="22"/>
  <c r="X21" i="22"/>
  <c r="V21" i="22"/>
  <c r="T21" i="22"/>
  <c r="R21" i="22"/>
  <c r="P21" i="22"/>
  <c r="N21" i="22"/>
  <c r="L21" i="22"/>
  <c r="J21" i="22"/>
  <c r="H21" i="22"/>
  <c r="BP6" i="22"/>
  <c r="BN6" i="22"/>
  <c r="BL6" i="22"/>
  <c r="BJ6" i="22"/>
  <c r="BH6" i="22"/>
  <c r="BF6" i="22"/>
  <c r="BD6" i="22"/>
  <c r="BB6" i="22"/>
  <c r="AZ6" i="22"/>
  <c r="AX6" i="22"/>
  <c r="AV6" i="22"/>
  <c r="AT6" i="22"/>
  <c r="AR6" i="22"/>
  <c r="AP6" i="22"/>
  <c r="AN6" i="22"/>
  <c r="AL6" i="22"/>
  <c r="AJ6" i="22"/>
  <c r="AD6" i="22"/>
  <c r="AB6" i="22"/>
  <c r="Z6" i="22"/>
  <c r="X6" i="22"/>
  <c r="V6" i="22"/>
  <c r="T6" i="22"/>
  <c r="R6" i="22"/>
  <c r="P6" i="22"/>
  <c r="N6" i="22"/>
  <c r="L6" i="22"/>
  <c r="J6" i="22"/>
  <c r="H6" i="22"/>
  <c r="BP53" i="22"/>
  <c r="BN53" i="22"/>
  <c r="BM53" i="22"/>
  <c r="BL53" i="22"/>
  <c r="BK53" i="22"/>
  <c r="BJ53" i="22"/>
  <c r="BI53" i="22"/>
  <c r="BH53" i="22"/>
  <c r="BG53" i="22"/>
  <c r="BF53" i="22"/>
  <c r="BE53" i="22"/>
  <c r="BD53" i="22"/>
  <c r="BC53" i="22"/>
  <c r="BB53" i="22"/>
  <c r="BA53" i="22"/>
  <c r="AZ53" i="22"/>
  <c r="AY53" i="22"/>
  <c r="AX53" i="22"/>
  <c r="AW53" i="22"/>
  <c r="AV53" i="22"/>
  <c r="AU53" i="22"/>
  <c r="AT53" i="22"/>
  <c r="AS53" i="22"/>
  <c r="AR53" i="22"/>
  <c r="AQ53" i="22"/>
  <c r="AP53" i="22"/>
  <c r="AO53" i="22"/>
  <c r="AN53" i="22"/>
  <c r="AL53" i="22"/>
  <c r="AJ53" i="22"/>
  <c r="AE53" i="22"/>
  <c r="AD53" i="22"/>
  <c r="AC53" i="22"/>
  <c r="AB53" i="22"/>
  <c r="AA53" i="22"/>
  <c r="Z53" i="22"/>
  <c r="Y53" i="22"/>
  <c r="X53" i="22"/>
  <c r="W53" i="22"/>
  <c r="V53" i="22"/>
  <c r="U53" i="22"/>
  <c r="T53" i="22"/>
  <c r="S53" i="22"/>
  <c r="R53" i="22"/>
  <c r="Q53" i="22"/>
  <c r="P53" i="22"/>
  <c r="O53" i="22"/>
  <c r="N53" i="22"/>
  <c r="M53" i="22"/>
  <c r="L53" i="22"/>
  <c r="K53" i="22"/>
  <c r="J53" i="22"/>
  <c r="I53" i="22"/>
  <c r="H53" i="22"/>
  <c r="BP52" i="22"/>
  <c r="BN52" i="22"/>
  <c r="BM52" i="22"/>
  <c r="BL52" i="22"/>
  <c r="BK52" i="22"/>
  <c r="BJ52" i="22"/>
  <c r="BI52" i="22"/>
  <c r="BH52" i="22"/>
  <c r="BG52" i="22"/>
  <c r="BF52" i="22"/>
  <c r="BE52" i="22"/>
  <c r="BD52" i="22"/>
  <c r="BC52" i="22"/>
  <c r="BB52" i="22"/>
  <c r="BA52" i="22"/>
  <c r="AZ52" i="22"/>
  <c r="AY52" i="22"/>
  <c r="AX52" i="22"/>
  <c r="AW52" i="22"/>
  <c r="AV52" i="22"/>
  <c r="AU52" i="22"/>
  <c r="AT52" i="22"/>
  <c r="AS52" i="22"/>
  <c r="AR52" i="22"/>
  <c r="AQ52" i="22"/>
  <c r="AP52" i="22"/>
  <c r="AO52" i="22"/>
  <c r="AN52" i="22"/>
  <c r="AL52" i="22"/>
  <c r="AJ52" i="22"/>
  <c r="AE52" i="22"/>
  <c r="AD52" i="22"/>
  <c r="AC52" i="22"/>
  <c r="AB52" i="22"/>
  <c r="AA52" i="22"/>
  <c r="Z52" i="22"/>
  <c r="Y52" i="22"/>
  <c r="X52" i="22"/>
  <c r="W52" i="22"/>
  <c r="V52" i="22"/>
  <c r="U52" i="22"/>
  <c r="T52" i="22"/>
  <c r="S52" i="22"/>
  <c r="R52" i="22"/>
  <c r="Q52" i="22"/>
  <c r="P52" i="22"/>
  <c r="O52" i="22"/>
  <c r="N52" i="22"/>
  <c r="M52" i="22"/>
  <c r="L52" i="22"/>
  <c r="K52" i="22"/>
  <c r="J52" i="22"/>
  <c r="I52" i="22"/>
  <c r="H52" i="22"/>
  <c r="BP20" i="22"/>
  <c r="BN20" i="22"/>
  <c r="BL20" i="22"/>
  <c r="BJ20" i="22"/>
  <c r="BH20" i="22"/>
  <c r="BF20" i="22"/>
  <c r="BD20" i="22"/>
  <c r="BB20" i="22"/>
  <c r="AZ20" i="22"/>
  <c r="AX20" i="22"/>
  <c r="AV20" i="22"/>
  <c r="AT20" i="22"/>
  <c r="AR20" i="22"/>
  <c r="AP20" i="22"/>
  <c r="AN20" i="22"/>
  <c r="AL20" i="22"/>
  <c r="AJ20" i="22"/>
  <c r="AD20" i="22"/>
  <c r="AB20" i="22"/>
  <c r="Z20" i="22"/>
  <c r="X20" i="22"/>
  <c r="V20" i="22"/>
  <c r="T20" i="22"/>
  <c r="R20" i="22"/>
  <c r="P20" i="22"/>
  <c r="N20" i="22"/>
  <c r="L20" i="22"/>
  <c r="J20" i="22"/>
  <c r="H20" i="22"/>
  <c r="BP36" i="22"/>
  <c r="BN36" i="22"/>
  <c r="BL36" i="22"/>
  <c r="BJ36" i="22"/>
  <c r="BH36" i="22"/>
  <c r="BF36" i="22"/>
  <c r="BD36" i="22"/>
  <c r="BB36" i="22"/>
  <c r="AZ36" i="22"/>
  <c r="AX36" i="22"/>
  <c r="AV36" i="22"/>
  <c r="AT36" i="22"/>
  <c r="AR36" i="22"/>
  <c r="AP36" i="22"/>
  <c r="AN36" i="22"/>
  <c r="AL36" i="22"/>
  <c r="AJ36" i="22"/>
  <c r="AD36" i="22"/>
  <c r="AB36" i="22"/>
  <c r="Z36" i="22"/>
  <c r="X36" i="22"/>
  <c r="V36" i="22"/>
  <c r="T36" i="22"/>
  <c r="R36" i="22"/>
  <c r="P36" i="22"/>
  <c r="N36" i="22"/>
  <c r="L36" i="22"/>
  <c r="J36" i="22"/>
  <c r="H36" i="22"/>
  <c r="BP51" i="22"/>
  <c r="BN51" i="22"/>
  <c r="BL51" i="22"/>
  <c r="BJ51" i="22"/>
  <c r="BH51" i="22"/>
  <c r="BF51" i="22"/>
  <c r="BD51" i="22"/>
  <c r="BB51" i="22"/>
  <c r="AZ51" i="22"/>
  <c r="AX51" i="22"/>
  <c r="AV51" i="22"/>
  <c r="AT51" i="22"/>
  <c r="AR51" i="22"/>
  <c r="AP51" i="22"/>
  <c r="AN51" i="22"/>
  <c r="AL51" i="22"/>
  <c r="AJ51" i="22"/>
  <c r="AD51" i="22"/>
  <c r="AB51" i="22"/>
  <c r="Z51" i="22"/>
  <c r="X51" i="22"/>
  <c r="V51" i="22"/>
  <c r="T51" i="22"/>
  <c r="R51" i="22"/>
  <c r="P51" i="22"/>
  <c r="N51" i="22"/>
  <c r="L51" i="22"/>
  <c r="J51" i="22"/>
  <c r="H51" i="22"/>
  <c r="BP26" i="22"/>
  <c r="BN26" i="22"/>
  <c r="BL26" i="22"/>
  <c r="BJ26" i="22"/>
  <c r="BH26" i="22"/>
  <c r="BF26" i="22"/>
  <c r="BD26" i="22"/>
  <c r="BB26" i="22"/>
  <c r="AZ26" i="22"/>
  <c r="AX26" i="22"/>
  <c r="AV26" i="22"/>
  <c r="AT26" i="22"/>
  <c r="AR26" i="22"/>
  <c r="AP26" i="22"/>
  <c r="AN26" i="22"/>
  <c r="AL26" i="22"/>
  <c r="AJ26" i="22"/>
  <c r="AD26" i="22"/>
  <c r="AB26" i="22"/>
  <c r="Z26" i="22"/>
  <c r="X26" i="22"/>
  <c r="V26" i="22"/>
  <c r="T26" i="22"/>
  <c r="R26" i="22"/>
  <c r="P26" i="22"/>
  <c r="N26" i="22"/>
  <c r="L26" i="22"/>
  <c r="J26" i="22"/>
  <c r="H26" i="22"/>
  <c r="BP50" i="22"/>
  <c r="BN50" i="22"/>
  <c r="BM50" i="22"/>
  <c r="BL50" i="22"/>
  <c r="BK50" i="22"/>
  <c r="BJ50" i="22"/>
  <c r="BI50" i="22"/>
  <c r="BH50" i="22"/>
  <c r="BG50" i="22"/>
  <c r="BF50" i="22"/>
  <c r="BE50" i="22"/>
  <c r="BD50" i="22"/>
  <c r="BC50" i="22"/>
  <c r="BB50" i="22"/>
  <c r="BA50" i="22"/>
  <c r="AZ50" i="22"/>
  <c r="AY50" i="22"/>
  <c r="AX50" i="22"/>
  <c r="AW50" i="22"/>
  <c r="AV50" i="22"/>
  <c r="AU50" i="22"/>
  <c r="AT50" i="22"/>
  <c r="AS50" i="22"/>
  <c r="AR50" i="22"/>
  <c r="AQ50" i="22"/>
  <c r="AP50" i="22"/>
  <c r="AO50" i="22"/>
  <c r="AN50" i="22"/>
  <c r="AL50" i="22"/>
  <c r="AJ50" i="22"/>
  <c r="AE50" i="22"/>
  <c r="AD50" i="22"/>
  <c r="AC50" i="22"/>
  <c r="AB50" i="22"/>
  <c r="AA50" i="22"/>
  <c r="Z50" i="22"/>
  <c r="Y50" i="22"/>
  <c r="X50" i="22"/>
  <c r="W50" i="22"/>
  <c r="V50" i="22"/>
  <c r="U50" i="22"/>
  <c r="T50" i="22"/>
  <c r="S50" i="22"/>
  <c r="R50" i="22"/>
  <c r="Q50" i="22"/>
  <c r="P50" i="22"/>
  <c r="O50" i="22"/>
  <c r="N50" i="22"/>
  <c r="M50" i="22"/>
  <c r="L50" i="22"/>
  <c r="K50" i="22"/>
  <c r="J50" i="22"/>
  <c r="I50" i="22"/>
  <c r="H50" i="22"/>
  <c r="BP49" i="22"/>
  <c r="BN49" i="22"/>
  <c r="BM49" i="22"/>
  <c r="BL49" i="22"/>
  <c r="BK49" i="22"/>
  <c r="BJ49" i="22"/>
  <c r="BI49" i="22"/>
  <c r="BH49" i="22"/>
  <c r="BG49" i="22"/>
  <c r="BF49" i="22"/>
  <c r="BE49" i="22"/>
  <c r="BD49" i="22"/>
  <c r="BC49" i="22"/>
  <c r="BB49" i="22"/>
  <c r="BA49" i="22"/>
  <c r="AZ49" i="22"/>
  <c r="AY49" i="22"/>
  <c r="AX49" i="22"/>
  <c r="AW49" i="22"/>
  <c r="AV49" i="22"/>
  <c r="AU49" i="22"/>
  <c r="AT49" i="22"/>
  <c r="AS49" i="22"/>
  <c r="AR49" i="22"/>
  <c r="AQ49" i="22"/>
  <c r="AP49" i="22"/>
  <c r="AO49" i="22"/>
  <c r="AN49" i="22"/>
  <c r="AL49" i="22"/>
  <c r="AJ49" i="22"/>
  <c r="AE49" i="22"/>
  <c r="AD49" i="22"/>
  <c r="AC49" i="22"/>
  <c r="AB49" i="22"/>
  <c r="AA49" i="22"/>
  <c r="Z49" i="22"/>
  <c r="Y49" i="22"/>
  <c r="X49" i="22"/>
  <c r="W49" i="22"/>
  <c r="V49" i="22"/>
  <c r="U49" i="22"/>
  <c r="T49" i="22"/>
  <c r="S49" i="22"/>
  <c r="R49" i="22"/>
  <c r="Q49" i="22"/>
  <c r="P49" i="22"/>
  <c r="O49" i="22"/>
  <c r="N49" i="22"/>
  <c r="M49" i="22"/>
  <c r="L49" i="22"/>
  <c r="K49" i="22"/>
  <c r="J49" i="22"/>
  <c r="I49" i="22"/>
  <c r="H49" i="22"/>
  <c r="BP5" i="22"/>
  <c r="BN5" i="22"/>
  <c r="BL5" i="22"/>
  <c r="BJ5" i="22"/>
  <c r="BH5" i="22"/>
  <c r="BF5" i="22"/>
  <c r="BD5" i="22"/>
  <c r="BB5" i="22"/>
  <c r="AZ5" i="22"/>
  <c r="AX5" i="22"/>
  <c r="AV5" i="22"/>
  <c r="AT5" i="22"/>
  <c r="AR5" i="22"/>
  <c r="AP5" i="22"/>
  <c r="AN5" i="22"/>
  <c r="AL5" i="22"/>
  <c r="AJ5" i="22"/>
  <c r="AD5" i="22"/>
  <c r="AB5" i="22"/>
  <c r="Z5" i="22"/>
  <c r="X5" i="22"/>
  <c r="V5" i="22"/>
  <c r="T5" i="22"/>
  <c r="R5" i="22"/>
  <c r="P5" i="22"/>
  <c r="N5" i="22"/>
  <c r="L5" i="22"/>
  <c r="J5" i="22"/>
  <c r="H5" i="22"/>
  <c r="BP4" i="22"/>
  <c r="BN4" i="22"/>
  <c r="BL4" i="22"/>
  <c r="BJ4" i="22"/>
  <c r="BH4" i="22"/>
  <c r="BF4" i="22"/>
  <c r="BD4" i="22"/>
  <c r="BB4" i="22"/>
  <c r="AZ4" i="22"/>
  <c r="AX4" i="22"/>
  <c r="AV4" i="22"/>
  <c r="AT4" i="22"/>
  <c r="AR4" i="22"/>
  <c r="AP4" i="22"/>
  <c r="AN4" i="22"/>
  <c r="AL4" i="22"/>
  <c r="AJ4" i="22"/>
  <c r="AD4" i="22"/>
  <c r="AB4" i="22"/>
  <c r="Z4" i="22"/>
  <c r="X4" i="22"/>
  <c r="V4" i="22"/>
  <c r="T4" i="22"/>
  <c r="R4" i="22"/>
  <c r="P4" i="22"/>
  <c r="N4" i="22"/>
  <c r="L4" i="22"/>
  <c r="J4" i="22"/>
  <c r="H4" i="22"/>
  <c r="BP9" i="22"/>
  <c r="BN9" i="22"/>
  <c r="BL9" i="22"/>
  <c r="BJ9" i="22"/>
  <c r="BH9" i="22"/>
  <c r="BF9" i="22"/>
  <c r="BD9" i="22"/>
  <c r="BB9" i="22"/>
  <c r="AZ9" i="22"/>
  <c r="AX9" i="22"/>
  <c r="AV9" i="22"/>
  <c r="AT9" i="22"/>
  <c r="AR9" i="22"/>
  <c r="AP9" i="22"/>
  <c r="AN9" i="22"/>
  <c r="AL9" i="22"/>
  <c r="AJ9" i="22"/>
  <c r="AD9" i="22"/>
  <c r="AB9" i="22"/>
  <c r="Z9" i="22"/>
  <c r="X9" i="22"/>
  <c r="V9" i="22"/>
  <c r="T9" i="22"/>
  <c r="R9" i="22"/>
  <c r="P9" i="22"/>
  <c r="N9" i="22"/>
  <c r="L9" i="22"/>
  <c r="J9" i="22"/>
  <c r="H9" i="22"/>
  <c r="BP31" i="22"/>
  <c r="BN31" i="22"/>
  <c r="BL31" i="22"/>
  <c r="BJ31" i="22"/>
  <c r="BH31" i="22"/>
  <c r="BF31" i="22"/>
  <c r="BD31" i="22"/>
  <c r="BB31" i="22"/>
  <c r="AZ31" i="22"/>
  <c r="AX31" i="22"/>
  <c r="AV31" i="22"/>
  <c r="AT31" i="22"/>
  <c r="AR31" i="22"/>
  <c r="AP31" i="22"/>
  <c r="AN31" i="22"/>
  <c r="AL31" i="22"/>
  <c r="AJ31" i="22"/>
  <c r="AD31" i="22"/>
  <c r="AB31" i="22"/>
  <c r="Z31" i="22"/>
  <c r="X31" i="22"/>
  <c r="V31" i="22"/>
  <c r="T31" i="22"/>
  <c r="R31" i="22"/>
  <c r="P31" i="22"/>
  <c r="N31" i="22"/>
  <c r="L31" i="22"/>
  <c r="J31" i="22"/>
  <c r="H31" i="22"/>
  <c r="BP48" i="22"/>
  <c r="BN48" i="22"/>
  <c r="BM48" i="22"/>
  <c r="BL48" i="22"/>
  <c r="BK48" i="22"/>
  <c r="BJ48" i="22"/>
  <c r="BI48" i="22"/>
  <c r="BH48" i="22"/>
  <c r="BG48" i="22"/>
  <c r="BF48" i="22"/>
  <c r="BE48" i="22"/>
  <c r="BD48" i="22"/>
  <c r="BC48" i="22"/>
  <c r="BB48" i="22"/>
  <c r="BA48" i="22"/>
  <c r="AZ48" i="22"/>
  <c r="AY48" i="22"/>
  <c r="AX48" i="22"/>
  <c r="AW48" i="22"/>
  <c r="AV48" i="22"/>
  <c r="AU48" i="22"/>
  <c r="AT48" i="22"/>
  <c r="AS48" i="22"/>
  <c r="AR48" i="22"/>
  <c r="AQ48" i="22"/>
  <c r="AP48" i="22"/>
  <c r="AO48" i="22"/>
  <c r="AN48" i="22"/>
  <c r="AL48" i="22"/>
  <c r="AJ48" i="22"/>
  <c r="AE48" i="22"/>
  <c r="AD48" i="22"/>
  <c r="AC48" i="22"/>
  <c r="AB48" i="22"/>
  <c r="AA48" i="22"/>
  <c r="Z48" i="22"/>
  <c r="Y48" i="22"/>
  <c r="X48" i="22"/>
  <c r="W48" i="22"/>
  <c r="V48" i="22"/>
  <c r="U48" i="22"/>
  <c r="T48" i="22"/>
  <c r="S48" i="22"/>
  <c r="R48" i="22"/>
  <c r="Q48" i="22"/>
  <c r="P48" i="22"/>
  <c r="O48" i="22"/>
  <c r="N48" i="22"/>
  <c r="M48" i="22"/>
  <c r="L48" i="22"/>
  <c r="K48" i="22"/>
  <c r="J48" i="22"/>
  <c r="I48" i="22"/>
  <c r="H48" i="22"/>
  <c r="BP47" i="22"/>
  <c r="BN47" i="22"/>
  <c r="BL47" i="22"/>
  <c r="BJ47" i="22"/>
  <c r="BH47" i="22"/>
  <c r="BF47" i="22"/>
  <c r="BD47" i="22"/>
  <c r="BB47" i="22"/>
  <c r="AZ47" i="22"/>
  <c r="AX47" i="22"/>
  <c r="AV47" i="22"/>
  <c r="AT47" i="22"/>
  <c r="AR47" i="22"/>
  <c r="AP47" i="22"/>
  <c r="AN47" i="22"/>
  <c r="AL47" i="22"/>
  <c r="AJ47" i="22"/>
  <c r="AD47" i="22"/>
  <c r="AB47" i="22"/>
  <c r="Z47" i="22"/>
  <c r="X47" i="22"/>
  <c r="V47" i="22"/>
  <c r="T47" i="22"/>
  <c r="R47" i="22"/>
  <c r="P47" i="22"/>
  <c r="N47" i="22"/>
  <c r="L47" i="22"/>
  <c r="J47" i="22"/>
  <c r="H47" i="22"/>
  <c r="BP46" i="22"/>
  <c r="BN46" i="22"/>
  <c r="BL46" i="22"/>
  <c r="BJ46" i="22"/>
  <c r="BH46" i="22"/>
  <c r="BF46" i="22"/>
  <c r="BD46" i="22"/>
  <c r="BB46" i="22"/>
  <c r="AZ46" i="22"/>
  <c r="AX46" i="22"/>
  <c r="AV46" i="22"/>
  <c r="AT46" i="22"/>
  <c r="AR46" i="22"/>
  <c r="AP46" i="22"/>
  <c r="AN46" i="22"/>
  <c r="AL46" i="22"/>
  <c r="AJ46" i="22"/>
  <c r="AD46" i="22"/>
  <c r="AB46" i="22"/>
  <c r="Z46" i="22"/>
  <c r="X46" i="22"/>
  <c r="V46" i="22"/>
  <c r="T46" i="22"/>
  <c r="R46" i="22"/>
  <c r="P46" i="22"/>
  <c r="N46" i="22"/>
  <c r="L46" i="22"/>
  <c r="J46" i="22"/>
  <c r="H46" i="22"/>
  <c r="BP17" i="22"/>
  <c r="BN17" i="22"/>
  <c r="BL17" i="22"/>
  <c r="BJ17" i="22"/>
  <c r="BH17" i="22"/>
  <c r="BF17" i="22"/>
  <c r="BD17" i="22"/>
  <c r="BB17" i="22"/>
  <c r="AZ17" i="22"/>
  <c r="AX17" i="22"/>
  <c r="AV17" i="22"/>
  <c r="AT17" i="22"/>
  <c r="AR17" i="22"/>
  <c r="AP17" i="22"/>
  <c r="AN17" i="22"/>
  <c r="AL17" i="22"/>
  <c r="AJ17" i="22"/>
  <c r="AD17" i="22"/>
  <c r="AB17" i="22"/>
  <c r="Z17" i="22"/>
  <c r="X17" i="22"/>
  <c r="V17" i="22"/>
  <c r="T17" i="22"/>
  <c r="R17" i="22"/>
  <c r="P17" i="22"/>
  <c r="N17" i="22"/>
  <c r="L17" i="22"/>
  <c r="J17" i="22"/>
  <c r="H17" i="22"/>
  <c r="BP45" i="22"/>
  <c r="BN45" i="22"/>
  <c r="BL45" i="22"/>
  <c r="BJ45" i="22"/>
  <c r="BH45" i="22"/>
  <c r="BF45" i="22"/>
  <c r="BD45" i="22"/>
  <c r="BB45" i="22"/>
  <c r="AZ45" i="22"/>
  <c r="AX45" i="22"/>
  <c r="AV45" i="22"/>
  <c r="AT45" i="22"/>
  <c r="AR45" i="22"/>
  <c r="AP45" i="22"/>
  <c r="AN45" i="22"/>
  <c r="AL45" i="22"/>
  <c r="AJ45" i="22"/>
  <c r="AD45" i="22"/>
  <c r="AB45" i="22"/>
  <c r="Z45" i="22"/>
  <c r="X45" i="22"/>
  <c r="V45" i="22"/>
  <c r="T45" i="22"/>
  <c r="R45" i="22"/>
  <c r="P45" i="22"/>
  <c r="N45" i="22"/>
  <c r="L45" i="22"/>
  <c r="J45" i="22"/>
  <c r="H45" i="22"/>
  <c r="BP44" i="22"/>
  <c r="BN44" i="22"/>
  <c r="BL44" i="22"/>
  <c r="BJ44" i="22"/>
  <c r="BH44" i="22"/>
  <c r="BF44" i="22"/>
  <c r="BD44" i="22"/>
  <c r="BB44" i="22"/>
  <c r="AZ44" i="22"/>
  <c r="AX44" i="22"/>
  <c r="AV44" i="22"/>
  <c r="AT44" i="22"/>
  <c r="AR44" i="22"/>
  <c r="AP44" i="22"/>
  <c r="AN44" i="22"/>
  <c r="AL44" i="22"/>
  <c r="AJ44" i="22"/>
  <c r="AD44" i="22"/>
  <c r="AB44" i="22"/>
  <c r="Z44" i="22"/>
  <c r="X44" i="22"/>
  <c r="V44" i="22"/>
  <c r="T44" i="22"/>
  <c r="R44" i="22"/>
  <c r="P44" i="22"/>
  <c r="N44" i="22"/>
  <c r="L44" i="22"/>
  <c r="J44" i="22"/>
  <c r="H44" i="22"/>
  <c r="BP43" i="22"/>
  <c r="BN43" i="22"/>
  <c r="BL43" i="22"/>
  <c r="BJ43" i="22"/>
  <c r="BH43" i="22"/>
  <c r="BF43" i="22"/>
  <c r="BD43" i="22"/>
  <c r="BB43" i="22"/>
  <c r="AZ43" i="22"/>
  <c r="AX43" i="22"/>
  <c r="AV43" i="22"/>
  <c r="AT43" i="22"/>
  <c r="AR43" i="22"/>
  <c r="AP43" i="22"/>
  <c r="AN43" i="22"/>
  <c r="AL43" i="22"/>
  <c r="AJ43" i="22"/>
  <c r="AD43" i="22"/>
  <c r="AB43" i="22"/>
  <c r="Z43" i="22"/>
  <c r="X43" i="22"/>
  <c r="V43" i="22"/>
  <c r="T43" i="22"/>
  <c r="R43" i="22"/>
  <c r="P43" i="22"/>
  <c r="N43" i="22"/>
  <c r="L43" i="22"/>
  <c r="J43" i="22"/>
  <c r="H43" i="22"/>
  <c r="BP37" i="22"/>
  <c r="BN37" i="22"/>
  <c r="BL37" i="22"/>
  <c r="BJ37" i="22"/>
  <c r="BH37" i="22"/>
  <c r="BF37" i="22"/>
  <c r="BD37" i="22"/>
  <c r="BB37" i="22"/>
  <c r="AZ37" i="22"/>
  <c r="AX37" i="22"/>
  <c r="AV37" i="22"/>
  <c r="AT37" i="22"/>
  <c r="AR37" i="22"/>
  <c r="AP37" i="22"/>
  <c r="AN37" i="22"/>
  <c r="AL37" i="22"/>
  <c r="AJ37" i="22"/>
  <c r="AD37" i="22"/>
  <c r="AB37" i="22"/>
  <c r="Z37" i="22"/>
  <c r="X37" i="22"/>
  <c r="V37" i="22"/>
  <c r="T37" i="22"/>
  <c r="R37" i="22"/>
  <c r="P37" i="22"/>
  <c r="N37" i="22"/>
  <c r="L37" i="22"/>
  <c r="J37" i="22"/>
  <c r="H37" i="22"/>
  <c r="BP18" i="22"/>
  <c r="BN18" i="22"/>
  <c r="BL18" i="22"/>
  <c r="BJ18" i="22"/>
  <c r="BH18" i="22"/>
  <c r="BF18" i="22"/>
  <c r="BD18" i="22"/>
  <c r="BB18" i="22"/>
  <c r="AZ18" i="22"/>
  <c r="AX18" i="22"/>
  <c r="AV18" i="22"/>
  <c r="AT18" i="22"/>
  <c r="AR18" i="22"/>
  <c r="AP18" i="22"/>
  <c r="AN18" i="22"/>
  <c r="AL18" i="22"/>
  <c r="AJ18" i="22"/>
  <c r="AD18" i="22"/>
  <c r="AB18" i="22"/>
  <c r="Z18" i="22"/>
  <c r="X18" i="22"/>
  <c r="V18" i="22"/>
  <c r="T18" i="22"/>
  <c r="R18" i="22"/>
  <c r="P18" i="22"/>
  <c r="N18" i="22"/>
  <c r="L18" i="22"/>
  <c r="J18" i="22"/>
  <c r="H18" i="22"/>
  <c r="BP3" i="22"/>
  <c r="BN3" i="22"/>
  <c r="BL3" i="22"/>
  <c r="BJ3" i="22"/>
  <c r="BH3" i="22"/>
  <c r="BF3" i="22"/>
  <c r="BD3" i="22"/>
  <c r="BB3" i="22"/>
  <c r="AZ3" i="22"/>
  <c r="AX3" i="22"/>
  <c r="AV3" i="22"/>
  <c r="AT3" i="22"/>
  <c r="AR3" i="22"/>
  <c r="AP3" i="22"/>
  <c r="AN3" i="22"/>
  <c r="AL3" i="22"/>
  <c r="AJ3" i="22"/>
  <c r="AD3" i="22"/>
  <c r="AB3" i="22"/>
  <c r="Z3" i="22"/>
  <c r="X3" i="22"/>
  <c r="V3" i="22"/>
  <c r="T3" i="22"/>
  <c r="R3" i="22"/>
  <c r="P3" i="22"/>
  <c r="N3" i="22"/>
  <c r="L3" i="22"/>
  <c r="J3" i="22"/>
  <c r="H3" i="22"/>
  <c r="BP33" i="22"/>
  <c r="BN33" i="22"/>
  <c r="BL33" i="22"/>
  <c r="BJ33" i="22"/>
  <c r="BH33" i="22"/>
  <c r="BF33" i="22"/>
  <c r="BD33" i="22"/>
  <c r="BB33" i="22"/>
  <c r="AZ33" i="22"/>
  <c r="AX33" i="22"/>
  <c r="AV33" i="22"/>
  <c r="AT33" i="22"/>
  <c r="AR33" i="22"/>
  <c r="AP33" i="22"/>
  <c r="AN33" i="22"/>
  <c r="AL33" i="22"/>
  <c r="AJ33" i="22"/>
  <c r="AD33" i="22"/>
  <c r="AB33" i="22"/>
  <c r="Z33" i="22"/>
  <c r="X33" i="22"/>
  <c r="V33" i="22"/>
  <c r="T33" i="22"/>
  <c r="R33" i="22"/>
  <c r="P33" i="22"/>
  <c r="N33" i="22"/>
  <c r="L33" i="22"/>
  <c r="J33" i="22"/>
  <c r="H33" i="22"/>
  <c r="BP42" i="22"/>
  <c r="BN42" i="22"/>
  <c r="BL42" i="22"/>
  <c r="BJ42" i="22"/>
  <c r="BH42" i="22"/>
  <c r="BF42" i="22"/>
  <c r="BD42" i="22"/>
  <c r="BB42" i="22"/>
  <c r="AZ42" i="22"/>
  <c r="AX42" i="22"/>
  <c r="AV42" i="22"/>
  <c r="AT42" i="22"/>
  <c r="AR42" i="22"/>
  <c r="AP42" i="22"/>
  <c r="AN42" i="22"/>
  <c r="AL42" i="22"/>
  <c r="AJ42" i="22"/>
  <c r="AD42" i="22"/>
  <c r="AB42" i="22"/>
  <c r="Z42" i="22"/>
  <c r="X42" i="22"/>
  <c r="V42" i="22"/>
  <c r="T42" i="22"/>
  <c r="R42" i="22"/>
  <c r="P42" i="22"/>
  <c r="N42" i="22"/>
  <c r="L42" i="22"/>
  <c r="J42" i="22"/>
  <c r="H42" i="22"/>
  <c r="BP29" i="22"/>
  <c r="BN29" i="22"/>
  <c r="BL29" i="22"/>
  <c r="BJ29" i="22"/>
  <c r="BH29" i="22"/>
  <c r="BF29" i="22"/>
  <c r="BD29" i="22"/>
  <c r="BB29" i="22"/>
  <c r="AZ29" i="22"/>
  <c r="AX29" i="22"/>
  <c r="AV29" i="22"/>
  <c r="AT29" i="22"/>
  <c r="AR29" i="22"/>
  <c r="AP29" i="22"/>
  <c r="AN29" i="22"/>
  <c r="AL29" i="22"/>
  <c r="AJ29" i="22"/>
  <c r="AD29" i="22"/>
  <c r="AB29" i="22"/>
  <c r="Z29" i="22"/>
  <c r="X29" i="22"/>
  <c r="V29" i="22"/>
  <c r="T29" i="22"/>
  <c r="R29" i="22"/>
  <c r="P29" i="22"/>
  <c r="N29" i="22"/>
  <c r="L29" i="22"/>
  <c r="J29" i="22"/>
  <c r="H29" i="22"/>
  <c r="BP32" i="22"/>
  <c r="BN32" i="22"/>
  <c r="BL32" i="22"/>
  <c r="BJ32" i="22"/>
  <c r="BH32" i="22"/>
  <c r="BF32" i="22"/>
  <c r="BD32" i="22"/>
  <c r="BB32" i="22"/>
  <c r="AZ32" i="22"/>
  <c r="AX32" i="22"/>
  <c r="AV32" i="22"/>
  <c r="AT32" i="22"/>
  <c r="AR32" i="22"/>
  <c r="AP32" i="22"/>
  <c r="AN32" i="22"/>
  <c r="AL32" i="22"/>
  <c r="AJ32" i="22"/>
  <c r="AD32" i="22"/>
  <c r="AB32" i="22"/>
  <c r="Z32" i="22"/>
  <c r="X32" i="22"/>
  <c r="V32" i="22"/>
  <c r="T32" i="22"/>
  <c r="R32" i="22"/>
  <c r="P32" i="22"/>
  <c r="N32" i="22"/>
  <c r="L32" i="22"/>
  <c r="J32" i="22"/>
  <c r="H32" i="22"/>
  <c r="BP41" i="22"/>
  <c r="BN41" i="22"/>
  <c r="BL41" i="22"/>
  <c r="BJ41" i="22"/>
  <c r="BH41" i="22"/>
  <c r="BF41" i="22"/>
  <c r="BD41" i="22"/>
  <c r="BB41" i="22"/>
  <c r="AZ41" i="22"/>
  <c r="AX41" i="22"/>
  <c r="AV41" i="22"/>
  <c r="AT41" i="22"/>
  <c r="AR41" i="22"/>
  <c r="AP41" i="22"/>
  <c r="AN41" i="22"/>
  <c r="AL41" i="22"/>
  <c r="AJ41" i="22"/>
  <c r="AD41" i="22"/>
  <c r="AB41" i="22"/>
  <c r="Z41" i="22"/>
  <c r="X41" i="22"/>
  <c r="V41" i="22"/>
  <c r="T41" i="22"/>
  <c r="R41" i="22"/>
  <c r="P41" i="22"/>
  <c r="N41" i="22"/>
  <c r="L41" i="22"/>
  <c r="J41" i="22"/>
  <c r="H41" i="22"/>
  <c r="BP40" i="22"/>
  <c r="BN40" i="22"/>
  <c r="BL40" i="22"/>
  <c r="BJ40" i="22"/>
  <c r="BH40" i="22"/>
  <c r="BF40" i="22"/>
  <c r="BD40" i="22"/>
  <c r="BB40" i="22"/>
  <c r="AZ40" i="22"/>
  <c r="AX40" i="22"/>
  <c r="AV40" i="22"/>
  <c r="AT40" i="22"/>
  <c r="AR40" i="22"/>
  <c r="AP40" i="22"/>
  <c r="AN40" i="22"/>
  <c r="AL40" i="22"/>
  <c r="AJ40" i="22"/>
  <c r="AD40" i="22"/>
  <c r="AB40" i="22"/>
  <c r="Z40" i="22"/>
  <c r="X40" i="22"/>
  <c r="V40" i="22"/>
  <c r="T40" i="22"/>
  <c r="R40" i="22"/>
  <c r="P40" i="22"/>
  <c r="N40" i="22"/>
  <c r="L40" i="22"/>
  <c r="J40" i="22"/>
  <c r="H40" i="22"/>
  <c r="BP39" i="22"/>
  <c r="BN39" i="22"/>
  <c r="BM39" i="22"/>
  <c r="BL39" i="22"/>
  <c r="BK39" i="22"/>
  <c r="BJ39" i="22"/>
  <c r="BI39" i="22"/>
  <c r="BH39" i="22"/>
  <c r="BG39" i="22"/>
  <c r="BF39" i="22"/>
  <c r="BE39" i="22"/>
  <c r="BD39" i="22"/>
  <c r="BC39" i="22"/>
  <c r="BB39" i="22"/>
  <c r="BA39" i="22"/>
  <c r="AZ39" i="22"/>
  <c r="AY39" i="22"/>
  <c r="AX39" i="22"/>
  <c r="AW39" i="22"/>
  <c r="AV39" i="22"/>
  <c r="AU39" i="22"/>
  <c r="AT39" i="22"/>
  <c r="AS39" i="22"/>
  <c r="AR39" i="22"/>
  <c r="AQ39" i="22"/>
  <c r="AP39" i="22"/>
  <c r="AO39" i="22"/>
  <c r="AN39" i="22"/>
  <c r="AL39" i="22"/>
  <c r="AJ39" i="22"/>
  <c r="AE39" i="22"/>
  <c r="AD39" i="22"/>
  <c r="AC39" i="22"/>
  <c r="AB39" i="22"/>
  <c r="AA39" i="22"/>
  <c r="Z39" i="22"/>
  <c r="Y39" i="22"/>
  <c r="X39" i="22"/>
  <c r="W39" i="22"/>
  <c r="V39" i="22"/>
  <c r="U39" i="22"/>
  <c r="T39" i="22"/>
  <c r="S39" i="22"/>
  <c r="R39" i="22"/>
  <c r="Q39" i="22"/>
  <c r="P39" i="22"/>
  <c r="O39" i="22"/>
  <c r="N39" i="22"/>
  <c r="M39" i="22"/>
  <c r="L39" i="22"/>
  <c r="K39" i="22"/>
  <c r="J39" i="22"/>
  <c r="H39" i="22"/>
  <c r="BP11" i="22"/>
  <c r="BN11" i="22"/>
  <c r="BL11" i="22"/>
  <c r="BJ11" i="22"/>
  <c r="BH11" i="22"/>
  <c r="BF11" i="22"/>
  <c r="BD11" i="22"/>
  <c r="BB11" i="22"/>
  <c r="AZ11" i="22"/>
  <c r="AX11" i="22"/>
  <c r="AV11" i="22"/>
  <c r="AT11" i="22"/>
  <c r="AR11" i="22"/>
  <c r="AP11" i="22"/>
  <c r="AN11" i="22"/>
  <c r="AL11" i="22"/>
  <c r="AJ11" i="22"/>
  <c r="AH11" i="22"/>
  <c r="AF11" i="22"/>
  <c r="AD11" i="22"/>
  <c r="AB11" i="22"/>
  <c r="Z11" i="22"/>
  <c r="X11" i="22"/>
  <c r="V11" i="22"/>
  <c r="T11" i="22"/>
  <c r="R11" i="22"/>
  <c r="P11" i="22"/>
  <c r="N11" i="22"/>
  <c r="L11" i="22"/>
  <c r="J11" i="22"/>
  <c r="H11" i="22"/>
  <c r="D11" i="22"/>
  <c r="BP43" i="21"/>
  <c r="BN43" i="21"/>
  <c r="BL43" i="21"/>
  <c r="BJ43" i="21"/>
  <c r="BH43" i="21"/>
  <c r="BF43" i="21"/>
  <c r="BD43" i="21"/>
  <c r="BB43" i="21"/>
  <c r="AZ43" i="21"/>
  <c r="AX43" i="21"/>
  <c r="AV43" i="21"/>
  <c r="AT43" i="21"/>
  <c r="D43" i="21"/>
  <c r="K222" i="25" s="1"/>
  <c r="BP30" i="20"/>
  <c r="BN30" i="20"/>
  <c r="BL30" i="20"/>
  <c r="BJ30" i="20"/>
  <c r="BH30" i="20"/>
  <c r="BF30" i="20"/>
  <c r="BD30" i="20"/>
  <c r="BB30" i="20"/>
  <c r="AZ30" i="20"/>
  <c r="AX30" i="20"/>
  <c r="AV30" i="20"/>
  <c r="AT30" i="20"/>
  <c r="AR30" i="20"/>
  <c r="AP30" i="20"/>
  <c r="AL30" i="20"/>
  <c r="AJ30" i="20"/>
  <c r="AD30" i="20"/>
  <c r="AB30" i="20"/>
  <c r="Z30" i="20"/>
  <c r="X30" i="20"/>
  <c r="V30" i="20"/>
  <c r="T30" i="20"/>
  <c r="S30" i="20"/>
  <c r="R30" i="20"/>
  <c r="P30" i="20"/>
  <c r="N30" i="20"/>
  <c r="L30" i="20"/>
  <c r="J30" i="20"/>
  <c r="H30" i="20"/>
  <c r="BP21" i="20"/>
  <c r="BN21" i="20"/>
  <c r="BL21" i="20"/>
  <c r="BJ21" i="20"/>
  <c r="BH21" i="20"/>
  <c r="BF21" i="20"/>
  <c r="BD21" i="20"/>
  <c r="BB21" i="20"/>
  <c r="AZ21" i="20"/>
  <c r="AX21" i="20"/>
  <c r="AV21" i="20"/>
  <c r="AT21" i="20"/>
  <c r="AR21" i="20"/>
  <c r="AP21" i="20"/>
  <c r="AL21" i="20"/>
  <c r="AJ21" i="20"/>
  <c r="AD21" i="20"/>
  <c r="AB21" i="20"/>
  <c r="Z21" i="20"/>
  <c r="X21" i="20"/>
  <c r="V21" i="20"/>
  <c r="T21" i="20"/>
  <c r="R21" i="20"/>
  <c r="P21" i="20"/>
  <c r="N21" i="20"/>
  <c r="L21" i="20"/>
  <c r="J21" i="20"/>
  <c r="H21" i="20"/>
  <c r="BP25" i="20"/>
  <c r="BN25" i="20"/>
  <c r="BL25" i="20"/>
  <c r="BJ25" i="20"/>
  <c r="BH25" i="20"/>
  <c r="BF25" i="20"/>
  <c r="BD25" i="20"/>
  <c r="BB25" i="20"/>
  <c r="AZ25" i="20"/>
  <c r="AX25" i="20"/>
  <c r="AV25" i="20"/>
  <c r="AT25" i="20"/>
  <c r="AR25" i="20"/>
  <c r="AP25" i="20"/>
  <c r="AL25" i="20"/>
  <c r="AJ25" i="20"/>
  <c r="AD25" i="20"/>
  <c r="AB25" i="20"/>
  <c r="Z25" i="20"/>
  <c r="X25" i="20"/>
  <c r="V25" i="20"/>
  <c r="T25" i="20"/>
  <c r="S25" i="20"/>
  <c r="R25" i="20"/>
  <c r="P25" i="20"/>
  <c r="N25" i="20"/>
  <c r="L25" i="20"/>
  <c r="J25" i="20"/>
  <c r="H25" i="20"/>
  <c r="BP17" i="20"/>
  <c r="BN17" i="20"/>
  <c r="BL17" i="20"/>
  <c r="BJ17" i="20"/>
  <c r="BH17" i="20"/>
  <c r="BF17" i="20"/>
  <c r="BD17" i="20"/>
  <c r="BB17" i="20"/>
  <c r="AZ17" i="20"/>
  <c r="AX17" i="20"/>
  <c r="AV17" i="20"/>
  <c r="AT17" i="20"/>
  <c r="AR17" i="20"/>
  <c r="AP17" i="20"/>
  <c r="AL17" i="20"/>
  <c r="AJ17" i="20"/>
  <c r="AD17" i="20"/>
  <c r="AB17" i="20"/>
  <c r="Z17" i="20"/>
  <c r="X17" i="20"/>
  <c r="V17" i="20"/>
  <c r="T17" i="20"/>
  <c r="S17" i="20"/>
  <c r="R17" i="20"/>
  <c r="P17" i="20"/>
  <c r="N17" i="20"/>
  <c r="L17" i="20"/>
  <c r="J17" i="20"/>
  <c r="H17" i="20"/>
  <c r="BP61" i="20"/>
  <c r="BN61" i="20"/>
  <c r="BL61" i="20"/>
  <c r="BJ61" i="20"/>
  <c r="BH61" i="20"/>
  <c r="BF61" i="20"/>
  <c r="BD61" i="20"/>
  <c r="BB61" i="20"/>
  <c r="AZ61" i="20"/>
  <c r="AX61" i="20"/>
  <c r="AV61" i="20"/>
  <c r="AT61" i="20"/>
  <c r="AR61" i="20"/>
  <c r="AP61" i="20"/>
  <c r="AL61" i="20"/>
  <c r="AJ61" i="20"/>
  <c r="AD61" i="20"/>
  <c r="AB61" i="20"/>
  <c r="Z61" i="20"/>
  <c r="X61" i="20"/>
  <c r="V61" i="20"/>
  <c r="T61" i="20"/>
  <c r="R61" i="20"/>
  <c r="P61" i="20"/>
  <c r="N61" i="20"/>
  <c r="L61" i="20"/>
  <c r="J61" i="20"/>
  <c r="H61" i="20"/>
  <c r="BP34" i="20"/>
  <c r="BN34" i="20"/>
  <c r="BL34" i="20"/>
  <c r="BJ34" i="20"/>
  <c r="BH34" i="20"/>
  <c r="BF34" i="20"/>
  <c r="BD34" i="20"/>
  <c r="BB34" i="20"/>
  <c r="AZ34" i="20"/>
  <c r="AX34" i="20"/>
  <c r="AV34" i="20"/>
  <c r="AT34" i="20"/>
  <c r="AR34" i="20"/>
  <c r="AP34" i="20"/>
  <c r="AL34" i="20"/>
  <c r="AJ34" i="20"/>
  <c r="AD34" i="20"/>
  <c r="AB34" i="20"/>
  <c r="Z34" i="20"/>
  <c r="X34" i="20"/>
  <c r="V34" i="20"/>
  <c r="T34" i="20"/>
  <c r="R34" i="20"/>
  <c r="P34" i="20"/>
  <c r="N34" i="20"/>
  <c r="L34" i="20"/>
  <c r="J34" i="20"/>
  <c r="H34" i="20"/>
  <c r="BP11" i="20"/>
  <c r="BN11" i="20"/>
  <c r="BL11" i="20"/>
  <c r="BJ11" i="20"/>
  <c r="BH11" i="20"/>
  <c r="BF11" i="20"/>
  <c r="BD11" i="20"/>
  <c r="BB11" i="20"/>
  <c r="AZ11" i="20"/>
  <c r="AX11" i="20"/>
  <c r="AV11" i="20"/>
  <c r="AT11" i="20"/>
  <c r="AR11" i="20"/>
  <c r="AP11" i="20"/>
  <c r="AL11" i="20"/>
  <c r="AJ11" i="20"/>
  <c r="AD11" i="20"/>
  <c r="AB11" i="20"/>
  <c r="Z11" i="20"/>
  <c r="X11" i="20"/>
  <c r="V11" i="20"/>
  <c r="T11" i="20"/>
  <c r="R11" i="20"/>
  <c r="P11" i="20"/>
  <c r="N11" i="20"/>
  <c r="L11" i="20"/>
  <c r="J11" i="20"/>
  <c r="H11" i="20"/>
  <c r="BP10" i="20"/>
  <c r="BN10" i="20"/>
  <c r="BL10" i="20"/>
  <c r="BJ10" i="20"/>
  <c r="BH10" i="20"/>
  <c r="BF10" i="20"/>
  <c r="BD10" i="20"/>
  <c r="BB10" i="20"/>
  <c r="AZ10" i="20"/>
  <c r="AX10" i="20"/>
  <c r="AV10" i="20"/>
  <c r="AT10" i="20"/>
  <c r="AR10" i="20"/>
  <c r="AP10" i="20"/>
  <c r="AL10" i="20"/>
  <c r="AJ10" i="20"/>
  <c r="AD10" i="20"/>
  <c r="AB10" i="20"/>
  <c r="Z10" i="20"/>
  <c r="X10" i="20"/>
  <c r="V10" i="20"/>
  <c r="T10" i="20"/>
  <c r="S10" i="20"/>
  <c r="R10" i="20"/>
  <c r="P10" i="20"/>
  <c r="N10" i="20"/>
  <c r="L10" i="20"/>
  <c r="J10" i="20"/>
  <c r="H10" i="20"/>
  <c r="BP60" i="20"/>
  <c r="BN60" i="20"/>
  <c r="BM60" i="20"/>
  <c r="BL60" i="20"/>
  <c r="BK60" i="20"/>
  <c r="BJ60" i="20"/>
  <c r="BI60" i="20"/>
  <c r="BH60" i="20"/>
  <c r="BG60" i="20"/>
  <c r="BF60" i="20"/>
  <c r="BE60" i="20"/>
  <c r="BD60" i="20"/>
  <c r="BC60" i="20"/>
  <c r="BB60" i="20"/>
  <c r="BA60" i="20"/>
  <c r="AZ60" i="20"/>
  <c r="AY60" i="20"/>
  <c r="AX60" i="20"/>
  <c r="AW60" i="20"/>
  <c r="AV60" i="20"/>
  <c r="AU60" i="20"/>
  <c r="AT60" i="20"/>
  <c r="AS60" i="20"/>
  <c r="AR60" i="20"/>
  <c r="AQ60" i="20"/>
  <c r="AP60" i="20"/>
  <c r="AL60" i="20"/>
  <c r="AJ60" i="20"/>
  <c r="AE60" i="20"/>
  <c r="AD60" i="20"/>
  <c r="AC60" i="20"/>
  <c r="AB60" i="20"/>
  <c r="AA60" i="20"/>
  <c r="Z60" i="20"/>
  <c r="Y60" i="20"/>
  <c r="X60" i="20"/>
  <c r="W60" i="20"/>
  <c r="V60" i="20"/>
  <c r="U60" i="20"/>
  <c r="T60" i="20"/>
  <c r="S60" i="20"/>
  <c r="R60" i="20"/>
  <c r="Q60" i="20"/>
  <c r="P60" i="20"/>
  <c r="O60" i="20"/>
  <c r="N60" i="20"/>
  <c r="M60" i="20"/>
  <c r="L60" i="20"/>
  <c r="K60" i="20"/>
  <c r="J60" i="20"/>
  <c r="I60" i="20"/>
  <c r="H60" i="20"/>
  <c r="BP59" i="20"/>
  <c r="BN59" i="20"/>
  <c r="BL59" i="20"/>
  <c r="BJ59" i="20"/>
  <c r="BH59" i="20"/>
  <c r="BF59" i="20"/>
  <c r="BD59" i="20"/>
  <c r="BB59" i="20"/>
  <c r="AZ59" i="20"/>
  <c r="AX59" i="20"/>
  <c r="AV59" i="20"/>
  <c r="AT59" i="20"/>
  <c r="AR59" i="20"/>
  <c r="AP59" i="20"/>
  <c r="AL59" i="20"/>
  <c r="AJ59" i="20"/>
  <c r="AD59" i="20"/>
  <c r="AB59" i="20"/>
  <c r="Z59" i="20"/>
  <c r="X59" i="20"/>
  <c r="V59" i="20"/>
  <c r="T59" i="20"/>
  <c r="R59" i="20"/>
  <c r="P59" i="20"/>
  <c r="N59" i="20"/>
  <c r="L59" i="20"/>
  <c r="J59" i="20"/>
  <c r="H59" i="20"/>
  <c r="BP24" i="20"/>
  <c r="BN24" i="20"/>
  <c r="BL24" i="20"/>
  <c r="BJ24" i="20"/>
  <c r="BH24" i="20"/>
  <c r="BF24" i="20"/>
  <c r="BD24" i="20"/>
  <c r="BB24" i="20"/>
  <c r="AZ24" i="20"/>
  <c r="AX24" i="20"/>
  <c r="AV24" i="20"/>
  <c r="AT24" i="20"/>
  <c r="AR24" i="20"/>
  <c r="AP24" i="20"/>
  <c r="AL24" i="20"/>
  <c r="AJ24" i="20"/>
  <c r="AD24" i="20"/>
  <c r="AB24" i="20"/>
  <c r="Z24" i="20"/>
  <c r="X24" i="20"/>
  <c r="V24" i="20"/>
  <c r="T24" i="20"/>
  <c r="R24" i="20"/>
  <c r="P24" i="20"/>
  <c r="N24" i="20"/>
  <c r="L24" i="20"/>
  <c r="J24" i="20"/>
  <c r="H24" i="20"/>
  <c r="BP7" i="20"/>
  <c r="BN7" i="20"/>
  <c r="BL7" i="20"/>
  <c r="BJ7" i="20"/>
  <c r="BH7" i="20"/>
  <c r="BF7" i="20"/>
  <c r="BD7" i="20"/>
  <c r="BB7" i="20"/>
  <c r="AZ7" i="20"/>
  <c r="AX7" i="20"/>
  <c r="AV7" i="20"/>
  <c r="AT7" i="20"/>
  <c r="AR7" i="20"/>
  <c r="AP7" i="20"/>
  <c r="AL7" i="20"/>
  <c r="AJ7" i="20"/>
  <c r="AD7" i="20"/>
  <c r="AB7" i="20"/>
  <c r="Z7" i="20"/>
  <c r="X7" i="20"/>
  <c r="V7" i="20"/>
  <c r="T7" i="20"/>
  <c r="S7" i="20"/>
  <c r="R7" i="20"/>
  <c r="P7" i="20"/>
  <c r="N7" i="20"/>
  <c r="L7" i="20"/>
  <c r="J7" i="20"/>
  <c r="H7" i="20"/>
  <c r="BP28" i="20"/>
  <c r="BN28" i="20"/>
  <c r="BL28" i="20"/>
  <c r="BJ28" i="20"/>
  <c r="BH28" i="20"/>
  <c r="BF28" i="20"/>
  <c r="BD28" i="20"/>
  <c r="BB28" i="20"/>
  <c r="AZ28" i="20"/>
  <c r="AX28" i="20"/>
  <c r="AV28" i="20"/>
  <c r="AT28" i="20"/>
  <c r="AR28" i="20"/>
  <c r="AP28" i="20"/>
  <c r="AL28" i="20"/>
  <c r="AJ28" i="20"/>
  <c r="AD28" i="20"/>
  <c r="AB28" i="20"/>
  <c r="Z28" i="20"/>
  <c r="X28" i="20"/>
  <c r="V28" i="20"/>
  <c r="T28" i="20"/>
  <c r="S28" i="20"/>
  <c r="R28" i="20"/>
  <c r="P28" i="20"/>
  <c r="N28" i="20"/>
  <c r="L28" i="20"/>
  <c r="J28" i="20"/>
  <c r="H28" i="20"/>
  <c r="BP58" i="20"/>
  <c r="BN58" i="20"/>
  <c r="BL58" i="20"/>
  <c r="BJ58" i="20"/>
  <c r="BH58" i="20"/>
  <c r="BF58" i="20"/>
  <c r="BD58" i="20"/>
  <c r="BB58" i="20"/>
  <c r="AZ58" i="20"/>
  <c r="AX58" i="20"/>
  <c r="AV58" i="20"/>
  <c r="AT58" i="20"/>
  <c r="AR58" i="20"/>
  <c r="AP58" i="20"/>
  <c r="AL58" i="20"/>
  <c r="AJ58" i="20"/>
  <c r="AD58" i="20"/>
  <c r="AB58" i="20"/>
  <c r="Z58" i="20"/>
  <c r="X58" i="20"/>
  <c r="V58" i="20"/>
  <c r="T58" i="20"/>
  <c r="S58" i="20"/>
  <c r="R58" i="20"/>
  <c r="P58" i="20"/>
  <c r="N58" i="20"/>
  <c r="L58" i="20"/>
  <c r="J58" i="20"/>
  <c r="H58" i="20"/>
  <c r="BP32" i="20"/>
  <c r="BN32" i="20"/>
  <c r="BL32" i="20"/>
  <c r="BJ32" i="20"/>
  <c r="BH32" i="20"/>
  <c r="BF32" i="20"/>
  <c r="BD32" i="20"/>
  <c r="BB32" i="20"/>
  <c r="AZ32" i="20"/>
  <c r="AX32" i="20"/>
  <c r="AV32" i="20"/>
  <c r="AT32" i="20"/>
  <c r="AR32" i="20"/>
  <c r="AP32" i="20"/>
  <c r="AL32" i="20"/>
  <c r="AJ32" i="20"/>
  <c r="AD32" i="20"/>
  <c r="AB32" i="20"/>
  <c r="Z32" i="20"/>
  <c r="X32" i="20"/>
  <c r="V32" i="20"/>
  <c r="T32" i="20"/>
  <c r="R32" i="20"/>
  <c r="P32" i="20"/>
  <c r="N32" i="20"/>
  <c r="L32" i="20"/>
  <c r="J32" i="20"/>
  <c r="H32" i="20"/>
  <c r="BP45" i="20"/>
  <c r="BN45" i="20"/>
  <c r="BL45" i="20"/>
  <c r="BJ45" i="20"/>
  <c r="BH45" i="20"/>
  <c r="BF45" i="20"/>
  <c r="BD45" i="20"/>
  <c r="BB45" i="20"/>
  <c r="AZ45" i="20"/>
  <c r="AX45" i="20"/>
  <c r="AV45" i="20"/>
  <c r="AT45" i="20"/>
  <c r="AR45" i="20"/>
  <c r="AP45" i="20"/>
  <c r="AL45" i="20"/>
  <c r="AJ45" i="20"/>
  <c r="AD45" i="20"/>
  <c r="AB45" i="20"/>
  <c r="Z45" i="20"/>
  <c r="X45" i="20"/>
  <c r="V45" i="20"/>
  <c r="T45" i="20"/>
  <c r="S45" i="20"/>
  <c r="R45" i="20"/>
  <c r="P45" i="20"/>
  <c r="N45" i="20"/>
  <c r="L45" i="20"/>
  <c r="J45" i="20"/>
  <c r="H45" i="20"/>
  <c r="BP5" i="20"/>
  <c r="BN5" i="20"/>
  <c r="BL5" i="20"/>
  <c r="BJ5" i="20"/>
  <c r="BH5" i="20"/>
  <c r="BF5" i="20"/>
  <c r="BD5" i="20"/>
  <c r="BB5" i="20"/>
  <c r="AZ5" i="20"/>
  <c r="AX5" i="20"/>
  <c r="AV5" i="20"/>
  <c r="AT5" i="20"/>
  <c r="AR5" i="20"/>
  <c r="AP5" i="20"/>
  <c r="AL5" i="20"/>
  <c r="AJ5" i="20"/>
  <c r="AD5" i="20"/>
  <c r="AB5" i="20"/>
  <c r="Z5" i="20"/>
  <c r="X5" i="20"/>
  <c r="V5" i="20"/>
  <c r="T5" i="20"/>
  <c r="R5" i="20"/>
  <c r="P5" i="20"/>
  <c r="N5" i="20"/>
  <c r="L5" i="20"/>
  <c r="J5" i="20"/>
  <c r="H5" i="20"/>
  <c r="BP48" i="20"/>
  <c r="BN48" i="20"/>
  <c r="BL48" i="20"/>
  <c r="BJ48" i="20"/>
  <c r="BH48" i="20"/>
  <c r="BF48" i="20"/>
  <c r="BD48" i="20"/>
  <c r="BB48" i="20"/>
  <c r="AZ48" i="20"/>
  <c r="AX48" i="20"/>
  <c r="AV48" i="20"/>
  <c r="AT48" i="20"/>
  <c r="AR48" i="20"/>
  <c r="AP48" i="20"/>
  <c r="AL48" i="20"/>
  <c r="AJ48" i="20"/>
  <c r="AD48" i="20"/>
  <c r="AB48" i="20"/>
  <c r="Z48" i="20"/>
  <c r="X48" i="20"/>
  <c r="V48" i="20"/>
  <c r="T48" i="20"/>
  <c r="R48" i="20"/>
  <c r="P48" i="20"/>
  <c r="N48" i="20"/>
  <c r="L48" i="20"/>
  <c r="J48" i="20"/>
  <c r="H48" i="20"/>
  <c r="BP50" i="20"/>
  <c r="BN50" i="20"/>
  <c r="BL50" i="20"/>
  <c r="BJ50" i="20"/>
  <c r="BH50" i="20"/>
  <c r="BF50" i="20"/>
  <c r="BD50" i="20"/>
  <c r="BB50" i="20"/>
  <c r="AZ50" i="20"/>
  <c r="AX50" i="20"/>
  <c r="AV50" i="20"/>
  <c r="AT50" i="20"/>
  <c r="AR50" i="20"/>
  <c r="AP50" i="20"/>
  <c r="AL50" i="20"/>
  <c r="AJ50" i="20"/>
  <c r="AD50" i="20"/>
  <c r="AB50" i="20"/>
  <c r="Z50" i="20"/>
  <c r="X50" i="20"/>
  <c r="V50" i="20"/>
  <c r="T50" i="20"/>
  <c r="R50" i="20"/>
  <c r="P50" i="20"/>
  <c r="N50" i="20"/>
  <c r="L50" i="20"/>
  <c r="J50" i="20"/>
  <c r="H50" i="20"/>
  <c r="BP13" i="20"/>
  <c r="BN13" i="20"/>
  <c r="BL13" i="20"/>
  <c r="BJ13" i="20"/>
  <c r="BH13" i="20"/>
  <c r="BF13" i="20"/>
  <c r="BD13" i="20"/>
  <c r="BB13" i="20"/>
  <c r="AZ13" i="20"/>
  <c r="AX13" i="20"/>
  <c r="AV13" i="20"/>
  <c r="AT13" i="20"/>
  <c r="AR13" i="20"/>
  <c r="AP13" i="20"/>
  <c r="AL13" i="20"/>
  <c r="AJ13" i="20"/>
  <c r="AD13" i="20"/>
  <c r="AB13" i="20"/>
  <c r="Z13" i="20"/>
  <c r="X13" i="20"/>
  <c r="V13" i="20"/>
  <c r="T13" i="20"/>
  <c r="S13" i="20"/>
  <c r="R13" i="20"/>
  <c r="P13" i="20"/>
  <c r="N13" i="20"/>
  <c r="L13" i="20"/>
  <c r="J13" i="20"/>
  <c r="H13" i="20"/>
  <c r="BP46" i="20"/>
  <c r="BN46" i="20"/>
  <c r="BL46" i="20"/>
  <c r="BJ46" i="20"/>
  <c r="BH46" i="20"/>
  <c r="BF46" i="20"/>
  <c r="BD46" i="20"/>
  <c r="BB46" i="20"/>
  <c r="AZ46" i="20"/>
  <c r="AX46" i="20"/>
  <c r="AV46" i="20"/>
  <c r="AT46" i="20"/>
  <c r="AR46" i="20"/>
  <c r="AP46" i="20"/>
  <c r="AL46" i="20"/>
  <c r="AJ46" i="20"/>
  <c r="AD46" i="20"/>
  <c r="AB46" i="20"/>
  <c r="Z46" i="20"/>
  <c r="X46" i="20"/>
  <c r="V46" i="20"/>
  <c r="T46" i="20"/>
  <c r="R46" i="20"/>
  <c r="P46" i="20"/>
  <c r="N46" i="20"/>
  <c r="L46" i="20"/>
  <c r="J46" i="20"/>
  <c r="H46" i="20"/>
  <c r="BP47" i="20"/>
  <c r="BN47" i="20"/>
  <c r="BL47" i="20"/>
  <c r="BJ47" i="20"/>
  <c r="BH47" i="20"/>
  <c r="BF47" i="20"/>
  <c r="BD47" i="20"/>
  <c r="BB47" i="20"/>
  <c r="AZ47" i="20"/>
  <c r="AX47" i="20"/>
  <c r="AV47" i="20"/>
  <c r="AT47" i="20"/>
  <c r="AR47" i="20"/>
  <c r="AP47" i="20"/>
  <c r="AL47" i="20"/>
  <c r="AJ47" i="20"/>
  <c r="AD47" i="20"/>
  <c r="AB47" i="20"/>
  <c r="Z47" i="20"/>
  <c r="X47" i="20"/>
  <c r="V47" i="20"/>
  <c r="T47" i="20"/>
  <c r="S47" i="20"/>
  <c r="R47" i="20"/>
  <c r="P47" i="20"/>
  <c r="N47" i="20"/>
  <c r="L47" i="20"/>
  <c r="J47" i="20"/>
  <c r="H47" i="20"/>
  <c r="BP3" i="20"/>
  <c r="BN3" i="20"/>
  <c r="BL3" i="20"/>
  <c r="BJ3" i="20"/>
  <c r="BH3" i="20"/>
  <c r="BF3" i="20"/>
  <c r="BD3" i="20"/>
  <c r="BB3" i="20"/>
  <c r="AZ3" i="20"/>
  <c r="AX3" i="20"/>
  <c r="AV3" i="20"/>
  <c r="AT3" i="20"/>
  <c r="AR3" i="20"/>
  <c r="AP3" i="20"/>
  <c r="AL3" i="20"/>
  <c r="AJ3" i="20"/>
  <c r="AD3" i="20"/>
  <c r="AB3" i="20"/>
  <c r="Z3" i="20"/>
  <c r="X3" i="20"/>
  <c r="V3" i="20"/>
  <c r="T3" i="20"/>
  <c r="R3" i="20"/>
  <c r="P3" i="20"/>
  <c r="N3" i="20"/>
  <c r="L3" i="20"/>
  <c r="J3" i="20"/>
  <c r="H3" i="20"/>
  <c r="BP57" i="20"/>
  <c r="BN57" i="20"/>
  <c r="BL57" i="20"/>
  <c r="BJ57" i="20"/>
  <c r="BH57" i="20"/>
  <c r="BF57" i="20"/>
  <c r="BD57" i="20"/>
  <c r="BB57" i="20"/>
  <c r="AZ57" i="20"/>
  <c r="AX57" i="20"/>
  <c r="AV57" i="20"/>
  <c r="AT57" i="20"/>
  <c r="AR57" i="20"/>
  <c r="AP57" i="20"/>
  <c r="AL57" i="20"/>
  <c r="AJ57" i="20"/>
  <c r="AD57" i="20"/>
  <c r="AB57" i="20"/>
  <c r="Z57" i="20"/>
  <c r="X57" i="20"/>
  <c r="V57" i="20"/>
  <c r="T57" i="20"/>
  <c r="R57" i="20"/>
  <c r="P57" i="20"/>
  <c r="N57" i="20"/>
  <c r="L57" i="20"/>
  <c r="J57" i="20"/>
  <c r="H57" i="20"/>
  <c r="BP43" i="20"/>
  <c r="BN43" i="20"/>
  <c r="BL43" i="20"/>
  <c r="BJ43" i="20"/>
  <c r="BH43" i="20"/>
  <c r="BF43" i="20"/>
  <c r="BD43" i="20"/>
  <c r="BB43" i="20"/>
  <c r="AZ43" i="20"/>
  <c r="AX43" i="20"/>
  <c r="AV43" i="20"/>
  <c r="AT43" i="20"/>
  <c r="AR43" i="20"/>
  <c r="AP43" i="20"/>
  <c r="AL43" i="20"/>
  <c r="AJ43" i="20"/>
  <c r="AD43" i="20"/>
  <c r="AB43" i="20"/>
  <c r="Z43" i="20"/>
  <c r="X43" i="20"/>
  <c r="V43" i="20"/>
  <c r="T43" i="20"/>
  <c r="R43" i="20"/>
  <c r="P43" i="20"/>
  <c r="N43" i="20"/>
  <c r="L43" i="20"/>
  <c r="J43" i="20"/>
  <c r="H43" i="20"/>
  <c r="BP29" i="20"/>
  <c r="BN29" i="20"/>
  <c r="BL29" i="20"/>
  <c r="BJ29" i="20"/>
  <c r="BH29" i="20"/>
  <c r="BF29" i="20"/>
  <c r="BD29" i="20"/>
  <c r="BB29" i="20"/>
  <c r="AZ29" i="20"/>
  <c r="AX29" i="20"/>
  <c r="AV29" i="20"/>
  <c r="AT29" i="20"/>
  <c r="AR29" i="20"/>
  <c r="AP29" i="20"/>
  <c r="AL29" i="20"/>
  <c r="AJ29" i="20"/>
  <c r="AD29" i="20"/>
  <c r="AB29" i="20"/>
  <c r="Z29" i="20"/>
  <c r="X29" i="20"/>
  <c r="V29" i="20"/>
  <c r="T29" i="20"/>
  <c r="R29" i="20"/>
  <c r="P29" i="20"/>
  <c r="N29" i="20"/>
  <c r="L29" i="20"/>
  <c r="J29" i="20"/>
  <c r="H29" i="20"/>
  <c r="BP38" i="20"/>
  <c r="BN38" i="20"/>
  <c r="BL38" i="20"/>
  <c r="BJ38" i="20"/>
  <c r="BH38" i="20"/>
  <c r="BF38" i="20"/>
  <c r="BD38" i="20"/>
  <c r="BB38" i="20"/>
  <c r="AZ38" i="20"/>
  <c r="AX38" i="20"/>
  <c r="AV38" i="20"/>
  <c r="AT38" i="20"/>
  <c r="AR38" i="20"/>
  <c r="AP38" i="20"/>
  <c r="AL38" i="20"/>
  <c r="AJ38" i="20"/>
  <c r="AD38" i="20"/>
  <c r="AB38" i="20"/>
  <c r="Z38" i="20"/>
  <c r="X38" i="20"/>
  <c r="V38" i="20"/>
  <c r="T38" i="20"/>
  <c r="R38" i="20"/>
  <c r="P38" i="20"/>
  <c r="N38" i="20"/>
  <c r="L38" i="20"/>
  <c r="J38" i="20"/>
  <c r="H38" i="20"/>
  <c r="BP18" i="20"/>
  <c r="BN18" i="20"/>
  <c r="BL18" i="20"/>
  <c r="BJ18" i="20"/>
  <c r="BH18" i="20"/>
  <c r="BF18" i="20"/>
  <c r="BD18" i="20"/>
  <c r="BB18" i="20"/>
  <c r="AZ18" i="20"/>
  <c r="AX18" i="20"/>
  <c r="AV18" i="20"/>
  <c r="AT18" i="20"/>
  <c r="AR18" i="20"/>
  <c r="AP18" i="20"/>
  <c r="AL18" i="20"/>
  <c r="AJ18" i="20"/>
  <c r="AD18" i="20"/>
  <c r="AB18" i="20"/>
  <c r="Z18" i="20"/>
  <c r="X18" i="20"/>
  <c r="V18" i="20"/>
  <c r="T18" i="20"/>
  <c r="S18" i="20"/>
  <c r="R18" i="20"/>
  <c r="P18" i="20"/>
  <c r="N18" i="20"/>
  <c r="L18" i="20"/>
  <c r="J18" i="20"/>
  <c r="H18" i="20"/>
  <c r="BP37" i="20"/>
  <c r="BN37" i="20"/>
  <c r="BL37" i="20"/>
  <c r="BJ37" i="20"/>
  <c r="BH37" i="20"/>
  <c r="BF37" i="20"/>
  <c r="BD37" i="20"/>
  <c r="BB37" i="20"/>
  <c r="AZ37" i="20"/>
  <c r="AX37" i="20"/>
  <c r="AV37" i="20"/>
  <c r="AT37" i="20"/>
  <c r="AR37" i="20"/>
  <c r="AP37" i="20"/>
  <c r="AL37" i="20"/>
  <c r="AJ37" i="20"/>
  <c r="AD37" i="20"/>
  <c r="AB37" i="20"/>
  <c r="Z37" i="20"/>
  <c r="X37" i="20"/>
  <c r="V37" i="20"/>
  <c r="T37" i="20"/>
  <c r="R37" i="20"/>
  <c r="P37" i="20"/>
  <c r="N37" i="20"/>
  <c r="L37" i="20"/>
  <c r="J37" i="20"/>
  <c r="H37" i="20"/>
  <c r="BP56" i="20"/>
  <c r="BN56" i="20"/>
  <c r="BL56" i="20"/>
  <c r="BJ56" i="20"/>
  <c r="BH56" i="20"/>
  <c r="BF56" i="20"/>
  <c r="BD56" i="20"/>
  <c r="BB56" i="20"/>
  <c r="AZ56" i="20"/>
  <c r="AX56" i="20"/>
  <c r="AV56" i="20"/>
  <c r="AT56" i="20"/>
  <c r="AR56" i="20"/>
  <c r="AP56" i="20"/>
  <c r="AL56" i="20"/>
  <c r="AJ56" i="20"/>
  <c r="AD56" i="20"/>
  <c r="AB56" i="20"/>
  <c r="Z56" i="20"/>
  <c r="X56" i="20"/>
  <c r="V56" i="20"/>
  <c r="T56" i="20"/>
  <c r="R56" i="20"/>
  <c r="P56" i="20"/>
  <c r="N56" i="20"/>
  <c r="L56" i="20"/>
  <c r="J56" i="20"/>
  <c r="H56" i="20"/>
  <c r="BP19" i="20"/>
  <c r="BN19" i="20"/>
  <c r="BL19" i="20"/>
  <c r="BJ19" i="20"/>
  <c r="BH19" i="20"/>
  <c r="BF19" i="20"/>
  <c r="BD19" i="20"/>
  <c r="BB19" i="20"/>
  <c r="AZ19" i="20"/>
  <c r="AX19" i="20"/>
  <c r="AV19" i="20"/>
  <c r="AT19" i="20"/>
  <c r="AR19" i="20"/>
  <c r="AP19" i="20"/>
  <c r="AL19" i="20"/>
  <c r="AJ19" i="20"/>
  <c r="AD19" i="20"/>
  <c r="AB19" i="20"/>
  <c r="Z19" i="20"/>
  <c r="X19" i="20"/>
  <c r="V19" i="20"/>
  <c r="T19" i="20"/>
  <c r="R19" i="20"/>
  <c r="P19" i="20"/>
  <c r="N19" i="20"/>
  <c r="L19" i="20"/>
  <c r="J19" i="20"/>
  <c r="H19" i="20"/>
  <c r="BP35" i="20"/>
  <c r="BN35" i="20"/>
  <c r="BL35" i="20"/>
  <c r="BJ35" i="20"/>
  <c r="BH35" i="20"/>
  <c r="BF35" i="20"/>
  <c r="BD35" i="20"/>
  <c r="BB35" i="20"/>
  <c r="AZ35" i="20"/>
  <c r="AX35" i="20"/>
  <c r="AV35" i="20"/>
  <c r="AT35" i="20"/>
  <c r="AR35" i="20"/>
  <c r="AP35" i="20"/>
  <c r="AL35" i="20"/>
  <c r="AJ35" i="20"/>
  <c r="AD35" i="20"/>
  <c r="AB35" i="20"/>
  <c r="Z35" i="20"/>
  <c r="X35" i="20"/>
  <c r="V35" i="20"/>
  <c r="T35" i="20"/>
  <c r="R35" i="20"/>
  <c r="P35" i="20"/>
  <c r="N35" i="20"/>
  <c r="L35" i="20"/>
  <c r="J35" i="20"/>
  <c r="H35" i="20"/>
  <c r="BP12" i="20"/>
  <c r="BN12" i="20"/>
  <c r="BL12" i="20"/>
  <c r="BJ12" i="20"/>
  <c r="BH12" i="20"/>
  <c r="BF12" i="20"/>
  <c r="BD12" i="20"/>
  <c r="BB12" i="20"/>
  <c r="AZ12" i="20"/>
  <c r="AX12" i="20"/>
  <c r="AV12" i="20"/>
  <c r="AT12" i="20"/>
  <c r="AR12" i="20"/>
  <c r="AP12" i="20"/>
  <c r="AL12" i="20"/>
  <c r="AJ12" i="20"/>
  <c r="AD12" i="20"/>
  <c r="AB12" i="20"/>
  <c r="Z12" i="20"/>
  <c r="X12" i="20"/>
  <c r="V12" i="20"/>
  <c r="T12" i="20"/>
  <c r="R12" i="20"/>
  <c r="P12" i="20"/>
  <c r="N12" i="20"/>
  <c r="L12" i="20"/>
  <c r="J12" i="20"/>
  <c r="H12" i="20"/>
  <c r="BP44" i="20"/>
  <c r="BN44" i="20"/>
  <c r="BL44" i="20"/>
  <c r="BJ44" i="20"/>
  <c r="BH44" i="20"/>
  <c r="BF44" i="20"/>
  <c r="BD44" i="20"/>
  <c r="BB44" i="20"/>
  <c r="AZ44" i="20"/>
  <c r="AX44" i="20"/>
  <c r="AV44" i="20"/>
  <c r="AT44" i="20"/>
  <c r="AR44" i="20"/>
  <c r="AP44" i="20"/>
  <c r="AL44" i="20"/>
  <c r="AJ44" i="20"/>
  <c r="AD44" i="20"/>
  <c r="AB44" i="20"/>
  <c r="Z44" i="20"/>
  <c r="X44" i="20"/>
  <c r="V44" i="20"/>
  <c r="T44" i="20"/>
  <c r="R44" i="20"/>
  <c r="P44" i="20"/>
  <c r="N44" i="20"/>
  <c r="L44" i="20"/>
  <c r="J44" i="20"/>
  <c r="H44" i="20"/>
  <c r="BP42" i="20"/>
  <c r="BN42" i="20"/>
  <c r="BL42" i="20"/>
  <c r="BJ42" i="20"/>
  <c r="BH42" i="20"/>
  <c r="BF42" i="20"/>
  <c r="BD42" i="20"/>
  <c r="BB42" i="20"/>
  <c r="AZ42" i="20"/>
  <c r="AX42" i="20"/>
  <c r="AV42" i="20"/>
  <c r="AT42" i="20"/>
  <c r="AR42" i="20"/>
  <c r="AP42" i="20"/>
  <c r="AL42" i="20"/>
  <c r="AJ42" i="20"/>
  <c r="AD42" i="20"/>
  <c r="AB42" i="20"/>
  <c r="Z42" i="20"/>
  <c r="X42" i="20"/>
  <c r="V42" i="20"/>
  <c r="T42" i="20"/>
  <c r="S42" i="20"/>
  <c r="R42" i="20"/>
  <c r="P42" i="20"/>
  <c r="N42" i="20"/>
  <c r="L42" i="20"/>
  <c r="J42" i="20"/>
  <c r="H42" i="20"/>
  <c r="BP49" i="20"/>
  <c r="BN49" i="20"/>
  <c r="BL49" i="20"/>
  <c r="BJ49" i="20"/>
  <c r="BH49" i="20"/>
  <c r="BF49" i="20"/>
  <c r="BD49" i="20"/>
  <c r="BB49" i="20"/>
  <c r="AZ49" i="20"/>
  <c r="AX49" i="20"/>
  <c r="AV49" i="20"/>
  <c r="AT49" i="20"/>
  <c r="AR49" i="20"/>
  <c r="AP49" i="20"/>
  <c r="AL49" i="20"/>
  <c r="AJ49" i="20"/>
  <c r="AD49" i="20"/>
  <c r="AB49" i="20"/>
  <c r="Z49" i="20"/>
  <c r="X49" i="20"/>
  <c r="V49" i="20"/>
  <c r="T49" i="20"/>
  <c r="R49" i="20"/>
  <c r="P49" i="20"/>
  <c r="N49" i="20"/>
  <c r="L49" i="20"/>
  <c r="J49" i="20"/>
  <c r="H49" i="20"/>
  <c r="BP23" i="20"/>
  <c r="BN23" i="20"/>
  <c r="BL23" i="20"/>
  <c r="BJ23" i="20"/>
  <c r="BH23" i="20"/>
  <c r="BF23" i="20"/>
  <c r="BD23" i="20"/>
  <c r="BB23" i="20"/>
  <c r="AZ23" i="20"/>
  <c r="AX23" i="20"/>
  <c r="AV23" i="20"/>
  <c r="AT23" i="20"/>
  <c r="AR23" i="20"/>
  <c r="AP23" i="20"/>
  <c r="AL23" i="20"/>
  <c r="AJ23" i="20"/>
  <c r="AD23" i="20"/>
  <c r="AB23" i="20"/>
  <c r="Z23" i="20"/>
  <c r="X23" i="20"/>
  <c r="V23" i="20"/>
  <c r="T23" i="20"/>
  <c r="S23" i="20"/>
  <c r="R23" i="20"/>
  <c r="P23" i="20"/>
  <c r="N23" i="20"/>
  <c r="L23" i="20"/>
  <c r="J23" i="20"/>
  <c r="H23" i="20"/>
  <c r="BP22" i="20"/>
  <c r="BN22" i="20"/>
  <c r="BL22" i="20"/>
  <c r="BJ22" i="20"/>
  <c r="BH22" i="20"/>
  <c r="BF22" i="20"/>
  <c r="BD22" i="20"/>
  <c r="BB22" i="20"/>
  <c r="AZ22" i="20"/>
  <c r="AX22" i="20"/>
  <c r="AV22" i="20"/>
  <c r="AT22" i="20"/>
  <c r="AR22" i="20"/>
  <c r="AP22" i="20"/>
  <c r="AL22" i="20"/>
  <c r="AJ22" i="20"/>
  <c r="AD22" i="20"/>
  <c r="AB22" i="20"/>
  <c r="Z22" i="20"/>
  <c r="X22" i="20"/>
  <c r="V22" i="20"/>
  <c r="T22" i="20"/>
  <c r="R22" i="20"/>
  <c r="P22" i="20"/>
  <c r="N22" i="20"/>
  <c r="L22" i="20"/>
  <c r="J22" i="20"/>
  <c r="H22" i="20"/>
  <c r="BP14" i="20"/>
  <c r="BN14" i="20"/>
  <c r="BL14" i="20"/>
  <c r="BJ14" i="20"/>
  <c r="BH14" i="20"/>
  <c r="BF14" i="20"/>
  <c r="BD14" i="20"/>
  <c r="BB14" i="20"/>
  <c r="AZ14" i="20"/>
  <c r="AX14" i="20"/>
  <c r="AV14" i="20"/>
  <c r="AT14" i="20"/>
  <c r="AR14" i="20"/>
  <c r="AP14" i="20"/>
  <c r="AL14" i="20"/>
  <c r="AJ14" i="20"/>
  <c r="AD14" i="20"/>
  <c r="AB14" i="20"/>
  <c r="Z14" i="20"/>
  <c r="X14" i="20"/>
  <c r="V14" i="20"/>
  <c r="T14" i="20"/>
  <c r="S14" i="20"/>
  <c r="R14" i="20"/>
  <c r="P14" i="20"/>
  <c r="N14" i="20"/>
  <c r="L14" i="20"/>
  <c r="J14" i="20"/>
  <c r="H14" i="20"/>
  <c r="BP55" i="20"/>
  <c r="BN55" i="20"/>
  <c r="BL55" i="20"/>
  <c r="BJ55" i="20"/>
  <c r="BH55" i="20"/>
  <c r="BF55" i="20"/>
  <c r="BD55" i="20"/>
  <c r="BB55" i="20"/>
  <c r="AZ55" i="20"/>
  <c r="AX55" i="20"/>
  <c r="AV55" i="20"/>
  <c r="AT55" i="20"/>
  <c r="AR55" i="20"/>
  <c r="AP55" i="20"/>
  <c r="AL55" i="20"/>
  <c r="AJ55" i="20"/>
  <c r="AD55" i="20"/>
  <c r="AB55" i="20"/>
  <c r="Z55" i="20"/>
  <c r="X55" i="20"/>
  <c r="V55" i="20"/>
  <c r="T55" i="20"/>
  <c r="S55" i="20"/>
  <c r="R55" i="20"/>
  <c r="P55" i="20"/>
  <c r="N55" i="20"/>
  <c r="L55" i="20"/>
  <c r="J55" i="20"/>
  <c r="H55" i="20"/>
  <c r="BP40" i="20"/>
  <c r="BN40" i="20"/>
  <c r="BL40" i="20"/>
  <c r="BJ40" i="20"/>
  <c r="BH40" i="20"/>
  <c r="BF40" i="20"/>
  <c r="BD40" i="20"/>
  <c r="BB40" i="20"/>
  <c r="AZ40" i="20"/>
  <c r="AX40" i="20"/>
  <c r="AV40" i="20"/>
  <c r="AT40" i="20"/>
  <c r="AR40" i="20"/>
  <c r="AP40" i="20"/>
  <c r="AL40" i="20"/>
  <c r="AJ40" i="20"/>
  <c r="AD40" i="20"/>
  <c r="AB40" i="20"/>
  <c r="Z40" i="20"/>
  <c r="X40" i="20"/>
  <c r="V40" i="20"/>
  <c r="T40" i="20"/>
  <c r="R40" i="20"/>
  <c r="P40" i="20"/>
  <c r="N40" i="20"/>
  <c r="L40" i="20"/>
  <c r="J40" i="20"/>
  <c r="H40" i="20"/>
  <c r="BP27" i="20"/>
  <c r="BN27" i="20"/>
  <c r="BL27" i="20"/>
  <c r="BJ27" i="20"/>
  <c r="BH27" i="20"/>
  <c r="BF27" i="20"/>
  <c r="BD27" i="20"/>
  <c r="BB27" i="20"/>
  <c r="AZ27" i="20"/>
  <c r="AX27" i="20"/>
  <c r="AV27" i="20"/>
  <c r="AT27" i="20"/>
  <c r="AR27" i="20"/>
  <c r="AP27" i="20"/>
  <c r="AL27" i="20"/>
  <c r="AJ27" i="20"/>
  <c r="AD27" i="20"/>
  <c r="AB27" i="20"/>
  <c r="Z27" i="20"/>
  <c r="X27" i="20"/>
  <c r="V27" i="20"/>
  <c r="T27" i="20"/>
  <c r="S27" i="20"/>
  <c r="R27" i="20"/>
  <c r="P27" i="20"/>
  <c r="N27" i="20"/>
  <c r="L27" i="20"/>
  <c r="J27" i="20"/>
  <c r="H27" i="20"/>
  <c r="BP39" i="20"/>
  <c r="BN39" i="20"/>
  <c r="BL39" i="20"/>
  <c r="BJ39" i="20"/>
  <c r="BH39" i="20"/>
  <c r="BF39" i="20"/>
  <c r="BD39" i="20"/>
  <c r="BB39" i="20"/>
  <c r="AZ39" i="20"/>
  <c r="AX39" i="20"/>
  <c r="AV39" i="20"/>
  <c r="AT39" i="20"/>
  <c r="AR39" i="20"/>
  <c r="AP39" i="20"/>
  <c r="AL39" i="20"/>
  <c r="AJ39" i="20"/>
  <c r="AD39" i="20"/>
  <c r="AB39" i="20"/>
  <c r="Z39" i="20"/>
  <c r="X39" i="20"/>
  <c r="V39" i="20"/>
  <c r="T39" i="20"/>
  <c r="S39" i="20"/>
  <c r="R39" i="20"/>
  <c r="P39" i="20"/>
  <c r="N39" i="20"/>
  <c r="L39" i="20"/>
  <c r="J39" i="20"/>
  <c r="H39" i="20"/>
  <c r="BP54" i="20"/>
  <c r="BN54" i="20"/>
  <c r="BL54" i="20"/>
  <c r="BJ54" i="20"/>
  <c r="BH54" i="20"/>
  <c r="BF54" i="20"/>
  <c r="BD54" i="20"/>
  <c r="BB54" i="20"/>
  <c r="AZ54" i="20"/>
  <c r="AX54" i="20"/>
  <c r="AV54" i="20"/>
  <c r="AT54" i="20"/>
  <c r="AR54" i="20"/>
  <c r="AP54" i="20"/>
  <c r="AL54" i="20"/>
  <c r="AJ54" i="20"/>
  <c r="AD54" i="20"/>
  <c r="AB54" i="20"/>
  <c r="Z54" i="20"/>
  <c r="X54" i="20"/>
  <c r="V54" i="20"/>
  <c r="T54" i="20"/>
  <c r="R54" i="20"/>
  <c r="P54" i="20"/>
  <c r="N54" i="20"/>
  <c r="L54" i="20"/>
  <c r="J54" i="20"/>
  <c r="H54" i="20"/>
  <c r="BP53" i="20"/>
  <c r="BN53" i="20"/>
  <c r="BL53" i="20"/>
  <c r="BJ53" i="20"/>
  <c r="BH53" i="20"/>
  <c r="BF53" i="20"/>
  <c r="BD53" i="20"/>
  <c r="BB53" i="20"/>
  <c r="AZ53" i="20"/>
  <c r="AX53" i="20"/>
  <c r="AV53" i="20"/>
  <c r="AT53" i="20"/>
  <c r="AR53" i="20"/>
  <c r="AP53" i="20"/>
  <c r="AL53" i="20"/>
  <c r="AJ53" i="20"/>
  <c r="AD53" i="20"/>
  <c r="AB53" i="20"/>
  <c r="Z53" i="20"/>
  <c r="X53" i="20"/>
  <c r="V53" i="20"/>
  <c r="T53" i="20"/>
  <c r="S53" i="20"/>
  <c r="R53" i="20"/>
  <c r="P53" i="20"/>
  <c r="N53" i="20"/>
  <c r="L53" i="20"/>
  <c r="J53" i="20"/>
  <c r="H53" i="20"/>
  <c r="BP33" i="20"/>
  <c r="BN33" i="20"/>
  <c r="BL33" i="20"/>
  <c r="BJ33" i="20"/>
  <c r="BH33" i="20"/>
  <c r="BF33" i="20"/>
  <c r="BD33" i="20"/>
  <c r="BB33" i="20"/>
  <c r="AZ33" i="20"/>
  <c r="AX33" i="20"/>
  <c r="AV33" i="20"/>
  <c r="AT33" i="20"/>
  <c r="AR33" i="20"/>
  <c r="AP33" i="20"/>
  <c r="AL33" i="20"/>
  <c r="AJ33" i="20"/>
  <c r="AD33" i="20"/>
  <c r="AB33" i="20"/>
  <c r="Z33" i="20"/>
  <c r="X33" i="20"/>
  <c r="V33" i="20"/>
  <c r="T33" i="20"/>
  <c r="S33" i="20"/>
  <c r="R33" i="20"/>
  <c r="P33" i="20"/>
  <c r="N33" i="20"/>
  <c r="L33" i="20"/>
  <c r="J33" i="20"/>
  <c r="H33" i="20"/>
  <c r="BP52" i="20"/>
  <c r="BN52" i="20"/>
  <c r="BM52" i="20"/>
  <c r="BL52" i="20"/>
  <c r="BK52" i="20"/>
  <c r="BJ52" i="20"/>
  <c r="BI52" i="20"/>
  <c r="BH52" i="20"/>
  <c r="BG52" i="20"/>
  <c r="BF52" i="20"/>
  <c r="BE52" i="20"/>
  <c r="BD52" i="20"/>
  <c r="BC52" i="20"/>
  <c r="BB52" i="20"/>
  <c r="BA52" i="20"/>
  <c r="AZ52" i="20"/>
  <c r="AY52" i="20"/>
  <c r="AX52" i="20"/>
  <c r="AW52" i="20"/>
  <c r="AV52" i="20"/>
  <c r="AU52" i="20"/>
  <c r="AT52" i="20"/>
  <c r="AS52" i="20"/>
  <c r="AR52" i="20"/>
  <c r="AQ52" i="20"/>
  <c r="AP52" i="20"/>
  <c r="AL52" i="20"/>
  <c r="AJ52" i="20"/>
  <c r="AE52" i="20"/>
  <c r="AD52" i="20"/>
  <c r="AC52" i="20"/>
  <c r="AB52" i="20"/>
  <c r="AA52" i="20"/>
  <c r="Z52" i="20"/>
  <c r="Y52" i="20"/>
  <c r="X52" i="20"/>
  <c r="W52" i="20"/>
  <c r="V52" i="20"/>
  <c r="U52" i="20"/>
  <c r="T52" i="20"/>
  <c r="S52" i="20"/>
  <c r="R52" i="20"/>
  <c r="Q52" i="20"/>
  <c r="P52" i="20"/>
  <c r="O52" i="20"/>
  <c r="N52" i="20"/>
  <c r="M52" i="20"/>
  <c r="L52" i="20"/>
  <c r="K52" i="20"/>
  <c r="J52" i="20"/>
  <c r="I52" i="20"/>
  <c r="H52" i="20"/>
  <c r="BP15" i="20"/>
  <c r="BN15" i="20"/>
  <c r="BL15" i="20"/>
  <c r="BJ15" i="20"/>
  <c r="BH15" i="20"/>
  <c r="BF15" i="20"/>
  <c r="BD15" i="20"/>
  <c r="BB15" i="20"/>
  <c r="AZ15" i="20"/>
  <c r="AX15" i="20"/>
  <c r="AV15" i="20"/>
  <c r="AT15" i="20"/>
  <c r="AR15" i="20"/>
  <c r="AP15" i="20"/>
  <c r="AL15" i="20"/>
  <c r="AJ15" i="20"/>
  <c r="AD15" i="20"/>
  <c r="AB15" i="20"/>
  <c r="Z15" i="20"/>
  <c r="X15" i="20"/>
  <c r="V15" i="20"/>
  <c r="T15" i="20"/>
  <c r="R15" i="20"/>
  <c r="P15" i="20"/>
  <c r="N15" i="20"/>
  <c r="L15" i="20"/>
  <c r="J15" i="20"/>
  <c r="H15" i="20"/>
  <c r="BP16" i="20"/>
  <c r="BN16" i="20"/>
  <c r="BL16" i="20"/>
  <c r="BJ16" i="20"/>
  <c r="BH16" i="20"/>
  <c r="BF16" i="20"/>
  <c r="BD16" i="20"/>
  <c r="BB16" i="20"/>
  <c r="AZ16" i="20"/>
  <c r="AX16" i="20"/>
  <c r="AV16" i="20"/>
  <c r="AT16" i="20"/>
  <c r="AR16" i="20"/>
  <c r="AP16" i="20"/>
  <c r="AL16" i="20"/>
  <c r="AJ16" i="20"/>
  <c r="AD16" i="20"/>
  <c r="AB16" i="20"/>
  <c r="Z16" i="20"/>
  <c r="X16" i="20"/>
  <c r="V16" i="20"/>
  <c r="T16" i="20"/>
  <c r="R16" i="20"/>
  <c r="P16" i="20"/>
  <c r="N16" i="20"/>
  <c r="L16" i="20"/>
  <c r="J16" i="20"/>
  <c r="H16" i="20"/>
  <c r="BP26" i="20"/>
  <c r="BN26" i="20"/>
  <c r="BL26" i="20"/>
  <c r="BJ26" i="20"/>
  <c r="BH26" i="20"/>
  <c r="BF26" i="20"/>
  <c r="BD26" i="20"/>
  <c r="BB26" i="20"/>
  <c r="AZ26" i="20"/>
  <c r="AX26" i="20"/>
  <c r="AV26" i="20"/>
  <c r="AT26" i="20"/>
  <c r="AR26" i="20"/>
  <c r="AP26" i="20"/>
  <c r="AL26" i="20"/>
  <c r="AJ26" i="20"/>
  <c r="AD26" i="20"/>
  <c r="AB26" i="20"/>
  <c r="Z26" i="20"/>
  <c r="X26" i="20"/>
  <c r="V26" i="20"/>
  <c r="T26" i="20"/>
  <c r="S26" i="20"/>
  <c r="R26" i="20"/>
  <c r="P26" i="20"/>
  <c r="N26" i="20"/>
  <c r="L26" i="20"/>
  <c r="J26" i="20"/>
  <c r="H26" i="20"/>
  <c r="BP41" i="20"/>
  <c r="BN41" i="20"/>
  <c r="BL41" i="20"/>
  <c r="BJ41" i="20"/>
  <c r="BH41" i="20"/>
  <c r="BF41" i="20"/>
  <c r="BD41" i="20"/>
  <c r="BB41" i="20"/>
  <c r="AZ41" i="20"/>
  <c r="AX41" i="20"/>
  <c r="AV41" i="20"/>
  <c r="AT41" i="20"/>
  <c r="AR41" i="20"/>
  <c r="AP41" i="20"/>
  <c r="AL41" i="20"/>
  <c r="AJ41" i="20"/>
  <c r="AD41" i="20"/>
  <c r="AB41" i="20"/>
  <c r="Z41" i="20"/>
  <c r="X41" i="20"/>
  <c r="V41" i="20"/>
  <c r="T41" i="20"/>
  <c r="S41" i="20"/>
  <c r="R41" i="20"/>
  <c r="P41" i="20"/>
  <c r="N41" i="20"/>
  <c r="L41" i="20"/>
  <c r="J41" i="20"/>
  <c r="H41" i="20"/>
  <c r="BP36" i="20"/>
  <c r="BN36" i="20"/>
  <c r="BL36" i="20"/>
  <c r="BJ36" i="20"/>
  <c r="BH36" i="20"/>
  <c r="BF36" i="20"/>
  <c r="BD36" i="20"/>
  <c r="BB36" i="20"/>
  <c r="AZ36" i="20"/>
  <c r="AX36" i="20"/>
  <c r="AV36" i="20"/>
  <c r="AT36" i="20"/>
  <c r="AR36" i="20"/>
  <c r="AP36" i="20"/>
  <c r="AL36" i="20"/>
  <c r="AJ36" i="20"/>
  <c r="AD36" i="20"/>
  <c r="AB36" i="20"/>
  <c r="Z36" i="20"/>
  <c r="X36" i="20"/>
  <c r="V36" i="20"/>
  <c r="T36" i="20"/>
  <c r="R36" i="20"/>
  <c r="P36" i="20"/>
  <c r="N36" i="20"/>
  <c r="L36" i="20"/>
  <c r="J36" i="20"/>
  <c r="H36" i="20"/>
  <c r="BP9" i="20"/>
  <c r="BN9" i="20"/>
  <c r="BL9" i="20"/>
  <c r="BJ9" i="20"/>
  <c r="BH9" i="20"/>
  <c r="BF9" i="20"/>
  <c r="BD9" i="20"/>
  <c r="BB9" i="20"/>
  <c r="AZ9" i="20"/>
  <c r="AX9" i="20"/>
  <c r="AV9" i="20"/>
  <c r="AT9" i="20"/>
  <c r="AR9" i="20"/>
  <c r="AP9" i="20"/>
  <c r="AL9" i="20"/>
  <c r="AJ9" i="20"/>
  <c r="AD9" i="20"/>
  <c r="AB9" i="20"/>
  <c r="Z9" i="20"/>
  <c r="X9" i="20"/>
  <c r="V9" i="20"/>
  <c r="T9" i="20"/>
  <c r="R9" i="20"/>
  <c r="P9" i="20"/>
  <c r="N9" i="20"/>
  <c r="L9" i="20"/>
  <c r="J9" i="20"/>
  <c r="BP4" i="20"/>
  <c r="BN4" i="20"/>
  <c r="BL4" i="20"/>
  <c r="BJ4" i="20"/>
  <c r="BH4" i="20"/>
  <c r="BF4" i="20"/>
  <c r="BD4" i="20"/>
  <c r="BB4" i="20"/>
  <c r="AZ4" i="20"/>
  <c r="AX4" i="20"/>
  <c r="AV4" i="20"/>
  <c r="AT4" i="20"/>
  <c r="AR4" i="20"/>
  <c r="AP4" i="20"/>
  <c r="AL4" i="20"/>
  <c r="AJ4" i="20"/>
  <c r="AD4" i="20"/>
  <c r="AB4" i="20"/>
  <c r="Z4" i="20"/>
  <c r="X4" i="20"/>
  <c r="V4" i="20"/>
  <c r="T4" i="20"/>
  <c r="S4" i="20"/>
  <c r="R4" i="20"/>
  <c r="P4" i="20"/>
  <c r="N4" i="20"/>
  <c r="L4" i="20"/>
  <c r="J4" i="20"/>
  <c r="H4" i="20"/>
  <c r="BP8" i="20"/>
  <c r="BN8" i="20"/>
  <c r="BL8" i="20"/>
  <c r="BJ8" i="20"/>
  <c r="BH8" i="20"/>
  <c r="BF8" i="20"/>
  <c r="BD8" i="20"/>
  <c r="BB8" i="20"/>
  <c r="AZ8" i="20"/>
  <c r="AX8" i="20"/>
  <c r="AV8" i="20"/>
  <c r="AT8" i="20"/>
  <c r="AR8" i="20"/>
  <c r="AP8" i="20"/>
  <c r="AL8" i="20"/>
  <c r="AJ8" i="20"/>
  <c r="AD8" i="20"/>
  <c r="AB8" i="20"/>
  <c r="Z8" i="20"/>
  <c r="X8" i="20"/>
  <c r="V8" i="20"/>
  <c r="T8" i="20"/>
  <c r="R8" i="20"/>
  <c r="P8" i="20"/>
  <c r="N8" i="20"/>
  <c r="L8" i="20"/>
  <c r="J8" i="20"/>
  <c r="H8" i="20"/>
  <c r="BP20" i="20"/>
  <c r="BN20" i="20"/>
  <c r="BL20" i="20"/>
  <c r="BJ20" i="20"/>
  <c r="BH20" i="20"/>
  <c r="BF20" i="20"/>
  <c r="BD20" i="20"/>
  <c r="BB20" i="20"/>
  <c r="AZ20" i="20"/>
  <c r="AX20" i="20"/>
  <c r="AV20" i="20"/>
  <c r="AT20" i="20"/>
  <c r="AR20" i="20"/>
  <c r="AP20" i="20"/>
  <c r="AN20" i="20"/>
  <c r="AL20" i="20"/>
  <c r="AJ20" i="20"/>
  <c r="AD20" i="20"/>
  <c r="AB20" i="20"/>
  <c r="Z20" i="20"/>
  <c r="X20" i="20"/>
  <c r="V20" i="20"/>
  <c r="T20" i="20"/>
  <c r="R20" i="20"/>
  <c r="P20" i="20"/>
  <c r="N20" i="20"/>
  <c r="L20" i="20"/>
  <c r="J20" i="20"/>
  <c r="H20" i="20"/>
  <c r="BP51" i="20"/>
  <c r="BN51" i="20"/>
  <c r="BL51" i="20"/>
  <c r="BJ51" i="20"/>
  <c r="BH51" i="20"/>
  <c r="BF51" i="20"/>
  <c r="BD51" i="20"/>
  <c r="BB51" i="20"/>
  <c r="AZ51" i="20"/>
  <c r="AX51" i="20"/>
  <c r="AV51" i="20"/>
  <c r="AT51" i="20"/>
  <c r="AR51" i="20"/>
  <c r="AP51" i="20"/>
  <c r="AN51" i="20"/>
  <c r="AL51" i="20"/>
  <c r="AJ51" i="20"/>
  <c r="AH51" i="20"/>
  <c r="AF51" i="20"/>
  <c r="AD51" i="20"/>
  <c r="AB51" i="20"/>
  <c r="Z51" i="20"/>
  <c r="X51" i="20"/>
  <c r="V51" i="20"/>
  <c r="T51" i="20"/>
  <c r="R51" i="20"/>
  <c r="P51" i="20"/>
  <c r="N51" i="20"/>
  <c r="L51" i="20"/>
  <c r="J51" i="20"/>
  <c r="H51" i="20"/>
  <c r="D51" i="20"/>
  <c r="K169" i="25" s="1"/>
  <c r="T37" i="19"/>
  <c r="P37" i="19"/>
  <c r="N37" i="19"/>
  <c r="L37" i="19"/>
  <c r="J37" i="19"/>
  <c r="H37" i="19"/>
  <c r="BP45" i="19"/>
  <c r="BN45" i="19"/>
  <c r="BL45" i="19"/>
  <c r="BJ45" i="19"/>
  <c r="BH45" i="19"/>
  <c r="BF45" i="19"/>
  <c r="BD45" i="19"/>
  <c r="BB45" i="19"/>
  <c r="AZ45" i="19"/>
  <c r="H22" i="18"/>
  <c r="D22" i="18"/>
  <c r="K22" i="25" s="1"/>
  <c r="K253" i="25" l="1"/>
  <c r="K254" i="25"/>
  <c r="K397" i="25"/>
  <c r="K399" i="25"/>
  <c r="K23" i="25"/>
  <c r="K59" i="25"/>
  <c r="K282" i="25"/>
  <c r="K245" i="25"/>
  <c r="K223" i="25"/>
  <c r="K182" i="25"/>
  <c r="K21" i="25"/>
  <c r="K20" i="25"/>
  <c r="K17" i="25"/>
  <c r="K18" i="25"/>
  <c r="K379" i="25"/>
  <c r="K400" i="25"/>
  <c r="K172" i="25"/>
  <c r="K121" i="25"/>
  <c r="K45" i="25"/>
  <c r="K3" i="25"/>
  <c r="BQ448" i="2"/>
  <c r="BQ15" i="24" s="1"/>
  <c r="BO448" i="2"/>
  <c r="BO15" i="24" s="1"/>
  <c r="BM448" i="2"/>
  <c r="BM15" i="24" s="1"/>
  <c r="BK448" i="2"/>
  <c r="BK15" i="24" s="1"/>
  <c r="BI448" i="2"/>
  <c r="BI15" i="24" s="1"/>
  <c r="BG448" i="2"/>
  <c r="BE448" i="2"/>
  <c r="BC448" i="2"/>
  <c r="BC15" i="24" s="1"/>
  <c r="BA448" i="2"/>
  <c r="BA15" i="24" s="1"/>
  <c r="AY448" i="2"/>
  <c r="AY15" i="24" s="1"/>
  <c r="AW448" i="2"/>
  <c r="AW15" i="24" s="1"/>
  <c r="AU448" i="2"/>
  <c r="AU15" i="24" s="1"/>
  <c r="AS448" i="2"/>
  <c r="AS15" i="24" s="1"/>
  <c r="AQ448" i="2"/>
  <c r="AQ15" i="24" s="1"/>
  <c r="AO448" i="2"/>
  <c r="AO15" i="24" s="1"/>
  <c r="AM448" i="2"/>
  <c r="AK448" i="2"/>
  <c r="AE448" i="2"/>
  <c r="AE15" i="24" s="1"/>
  <c r="AC448" i="2"/>
  <c r="AC15" i="24" s="1"/>
  <c r="AA448" i="2"/>
  <c r="AA15" i="24" s="1"/>
  <c r="Y448" i="2"/>
  <c r="Y15" i="24" s="1"/>
  <c r="W448" i="2"/>
  <c r="W15" i="24" s="1"/>
  <c r="U448" i="2"/>
  <c r="U15" i="24" s="1"/>
  <c r="S448" i="2"/>
  <c r="S15" i="24" s="1"/>
  <c r="Q448" i="2"/>
  <c r="Q15" i="24" s="1"/>
  <c r="O448" i="2"/>
  <c r="O15" i="24" s="1"/>
  <c r="M448" i="2"/>
  <c r="K448" i="2"/>
  <c r="K15" i="24" s="1"/>
  <c r="I448" i="2"/>
  <c r="BQ447" i="2"/>
  <c r="BO447" i="2"/>
  <c r="BM447" i="2"/>
  <c r="BM75" i="24" s="1"/>
  <c r="BK447" i="2"/>
  <c r="BK75" i="24" s="1"/>
  <c r="BI447" i="2"/>
  <c r="BI75" i="24" s="1"/>
  <c r="BG447" i="2"/>
  <c r="BG75" i="24" s="1"/>
  <c r="BE447" i="2"/>
  <c r="BE75" i="24" s="1"/>
  <c r="BC447" i="2"/>
  <c r="BC75" i="24" s="1"/>
  <c r="BA447" i="2"/>
  <c r="BA75" i="24" s="1"/>
  <c r="AY447" i="2"/>
  <c r="AY75" i="24" s="1"/>
  <c r="AW447" i="2"/>
  <c r="AW75" i="24" s="1"/>
  <c r="AU447" i="2"/>
  <c r="AU75" i="24" s="1"/>
  <c r="AS447" i="2"/>
  <c r="AS75" i="24" s="1"/>
  <c r="AQ447" i="2"/>
  <c r="AQ75" i="24" s="1"/>
  <c r="AO447" i="2"/>
  <c r="AO75" i="24" s="1"/>
  <c r="AM447" i="2"/>
  <c r="AK447" i="2"/>
  <c r="AE447" i="2"/>
  <c r="AE75" i="24" s="1"/>
  <c r="AC447" i="2"/>
  <c r="AC75" i="24" s="1"/>
  <c r="AA447" i="2"/>
  <c r="AA75" i="24" s="1"/>
  <c r="Y447" i="2"/>
  <c r="Y75" i="24" s="1"/>
  <c r="W447" i="2"/>
  <c r="W75" i="24" s="1"/>
  <c r="U447" i="2"/>
  <c r="U75" i="24" s="1"/>
  <c r="S447" i="2"/>
  <c r="S75" i="24" s="1"/>
  <c r="Q447" i="2"/>
  <c r="Q75" i="24" s="1"/>
  <c r="O447" i="2"/>
  <c r="O75" i="24" s="1"/>
  <c r="M447" i="2"/>
  <c r="M75" i="24" s="1"/>
  <c r="K447" i="2"/>
  <c r="K75" i="24" s="1"/>
  <c r="I447" i="2"/>
  <c r="I75" i="24" s="1"/>
  <c r="BQ441" i="2"/>
  <c r="BO441" i="2"/>
  <c r="BM441" i="2"/>
  <c r="BM69" i="24" s="1"/>
  <c r="BK441" i="2"/>
  <c r="BK69" i="24" s="1"/>
  <c r="BI441" i="2"/>
  <c r="BI69" i="24" s="1"/>
  <c r="BG441" i="2"/>
  <c r="BG69" i="24" s="1"/>
  <c r="BE441" i="2"/>
  <c r="BC441" i="2"/>
  <c r="BA441" i="2"/>
  <c r="BA69" i="24" s="1"/>
  <c r="AY441" i="2"/>
  <c r="AY69" i="24" s="1"/>
  <c r="AW441" i="2"/>
  <c r="AW69" i="24" s="1"/>
  <c r="AU441" i="2"/>
  <c r="AU69" i="24" s="1"/>
  <c r="AS441" i="2"/>
  <c r="AS69" i="24" s="1"/>
  <c r="AQ441" i="2"/>
  <c r="AQ69" i="24" s="1"/>
  <c r="AO441" i="2"/>
  <c r="AO69" i="24" s="1"/>
  <c r="AM441" i="2"/>
  <c r="AK441" i="2"/>
  <c r="AE441" i="2"/>
  <c r="AE69" i="24" s="1"/>
  <c r="AC441" i="2"/>
  <c r="AC69" i="24" s="1"/>
  <c r="AA441" i="2"/>
  <c r="AA69" i="24" s="1"/>
  <c r="Y441" i="2"/>
  <c r="Y69" i="24" s="1"/>
  <c r="W441" i="2"/>
  <c r="W69" i="24" s="1"/>
  <c r="U441" i="2"/>
  <c r="U69" i="24" s="1"/>
  <c r="S441" i="2"/>
  <c r="S69" i="24" s="1"/>
  <c r="Q441" i="2"/>
  <c r="Q69" i="24" s="1"/>
  <c r="O441" i="2"/>
  <c r="O69" i="24" s="1"/>
  <c r="M441" i="2"/>
  <c r="K441" i="2"/>
  <c r="K69" i="24" s="1"/>
  <c r="I441" i="2"/>
  <c r="I69" i="24" s="1"/>
  <c r="BQ437" i="2"/>
  <c r="BO437" i="2"/>
  <c r="BM437" i="2"/>
  <c r="BM65" i="24" s="1"/>
  <c r="BK437" i="2"/>
  <c r="BK65" i="24" s="1"/>
  <c r="BI437" i="2"/>
  <c r="BI65" i="24" s="1"/>
  <c r="BG437" i="2"/>
  <c r="BG65" i="24" s="1"/>
  <c r="BE437" i="2"/>
  <c r="BE65" i="24" s="1"/>
  <c r="BC437" i="2"/>
  <c r="BC65" i="24" s="1"/>
  <c r="BA437" i="2"/>
  <c r="BA65" i="24" s="1"/>
  <c r="AY437" i="2"/>
  <c r="AY65" i="24" s="1"/>
  <c r="AW437" i="2"/>
  <c r="AW65" i="24" s="1"/>
  <c r="AU437" i="2"/>
  <c r="AU65" i="24" s="1"/>
  <c r="AS437" i="2"/>
  <c r="AS65" i="24" s="1"/>
  <c r="AQ437" i="2"/>
  <c r="AQ65" i="24" s="1"/>
  <c r="AO437" i="2"/>
  <c r="AO65" i="24" s="1"/>
  <c r="AM437" i="2"/>
  <c r="AK437" i="2"/>
  <c r="AE437" i="2"/>
  <c r="AE65" i="24" s="1"/>
  <c r="AC437" i="2"/>
  <c r="AC65" i="24" s="1"/>
  <c r="AA437" i="2"/>
  <c r="AA65" i="24" s="1"/>
  <c r="Y437" i="2"/>
  <c r="Y65" i="24" s="1"/>
  <c r="W437" i="2"/>
  <c r="W65" i="24" s="1"/>
  <c r="U437" i="2"/>
  <c r="U65" i="24" s="1"/>
  <c r="S437" i="2"/>
  <c r="S65" i="24" s="1"/>
  <c r="Q437" i="2"/>
  <c r="Q65" i="24" s="1"/>
  <c r="O437" i="2"/>
  <c r="O65" i="24" s="1"/>
  <c r="M437" i="2"/>
  <c r="M65" i="24" s="1"/>
  <c r="K437" i="2"/>
  <c r="K65" i="24" s="1"/>
  <c r="I437" i="2"/>
  <c r="I65" i="24" s="1"/>
  <c r="BQ415" i="2"/>
  <c r="BO415" i="2"/>
  <c r="BM415" i="2"/>
  <c r="BK415" i="2"/>
  <c r="BI415" i="2"/>
  <c r="BG415" i="2"/>
  <c r="BE415" i="2"/>
  <c r="BC415" i="2"/>
  <c r="BA415" i="2"/>
  <c r="AY415" i="2"/>
  <c r="AW415" i="2"/>
  <c r="AU415" i="2"/>
  <c r="AS415" i="2"/>
  <c r="AQ415" i="2"/>
  <c r="AO415" i="2"/>
  <c r="AM415" i="2"/>
  <c r="AK415" i="2"/>
  <c r="AE415" i="2"/>
  <c r="AC415" i="2"/>
  <c r="AA415" i="2"/>
  <c r="Y415" i="2"/>
  <c r="W415" i="2"/>
  <c r="U415" i="2"/>
  <c r="S415" i="2"/>
  <c r="Q415" i="2"/>
  <c r="O415" i="2"/>
  <c r="M415" i="2"/>
  <c r="K415" i="2"/>
  <c r="I415" i="2"/>
  <c r="BQ413" i="2"/>
  <c r="BQ3" i="24" s="1"/>
  <c r="BO413" i="2"/>
  <c r="BO3" i="24" s="1"/>
  <c r="BM413" i="2"/>
  <c r="BM3" i="24" s="1"/>
  <c r="BK413" i="2"/>
  <c r="BK3" i="24" s="1"/>
  <c r="BI413" i="2"/>
  <c r="BI3" i="24" s="1"/>
  <c r="BG413" i="2"/>
  <c r="BG3" i="24" s="1"/>
  <c r="BE413" i="2"/>
  <c r="BC413" i="2"/>
  <c r="BA413" i="2"/>
  <c r="BA3" i="24" s="1"/>
  <c r="AY413" i="2"/>
  <c r="AY3" i="24" s="1"/>
  <c r="AW413" i="2"/>
  <c r="AW3" i="24" s="1"/>
  <c r="AU413" i="2"/>
  <c r="AU3" i="24" s="1"/>
  <c r="AS413" i="2"/>
  <c r="AS3" i="24" s="1"/>
  <c r="AQ413" i="2"/>
  <c r="AQ3" i="24" s="1"/>
  <c r="AO413" i="2"/>
  <c r="AO3" i="24" s="1"/>
  <c r="AM413" i="2"/>
  <c r="AK413" i="2"/>
  <c r="AE413" i="2"/>
  <c r="AE3" i="24" s="1"/>
  <c r="AC413" i="2"/>
  <c r="AC3" i="24" s="1"/>
  <c r="AA413" i="2"/>
  <c r="AA3" i="24" s="1"/>
  <c r="Y413" i="2"/>
  <c r="Y3" i="24" s="1"/>
  <c r="W413" i="2"/>
  <c r="W3" i="24" s="1"/>
  <c r="U413" i="2"/>
  <c r="S413" i="2"/>
  <c r="S3" i="24" s="1"/>
  <c r="Q413" i="2"/>
  <c r="Q3" i="24" s="1"/>
  <c r="O413" i="2"/>
  <c r="O3" i="24" s="1"/>
  <c r="M413" i="2"/>
  <c r="K413" i="2"/>
  <c r="K3" i="24" s="1"/>
  <c r="I413" i="2"/>
  <c r="I3" i="24" s="1"/>
  <c r="BQ406" i="2"/>
  <c r="BQ18" i="24" s="1"/>
  <c r="BO406" i="2"/>
  <c r="BO18" i="24" s="1"/>
  <c r="BM406" i="2"/>
  <c r="BK406" i="2"/>
  <c r="BK18" i="24" s="1"/>
  <c r="BI406" i="2"/>
  <c r="BI18" i="24" s="1"/>
  <c r="BG406" i="2"/>
  <c r="BG18" i="24" s="1"/>
  <c r="BE406" i="2"/>
  <c r="BE18" i="24" s="1"/>
  <c r="BC406" i="2"/>
  <c r="BA406" i="2"/>
  <c r="BA18" i="24" s="1"/>
  <c r="AY406" i="2"/>
  <c r="AY18" i="24" s="1"/>
  <c r="AW406" i="2"/>
  <c r="AW18" i="24" s="1"/>
  <c r="AU406" i="2"/>
  <c r="AU18" i="24" s="1"/>
  <c r="AS406" i="2"/>
  <c r="AS18" i="24" s="1"/>
  <c r="AQ406" i="2"/>
  <c r="AQ18" i="24" s="1"/>
  <c r="AO406" i="2"/>
  <c r="AO18" i="24" s="1"/>
  <c r="AM406" i="2"/>
  <c r="AK406" i="2"/>
  <c r="AE406" i="2"/>
  <c r="AE18" i="24" s="1"/>
  <c r="AC406" i="2"/>
  <c r="AC18" i="24" s="1"/>
  <c r="AA406" i="2"/>
  <c r="AA18" i="24" s="1"/>
  <c r="Y406" i="2"/>
  <c r="Y18" i="24" s="1"/>
  <c r="W406" i="2"/>
  <c r="W18" i="24" s="1"/>
  <c r="U406" i="2"/>
  <c r="U18" i="24" s="1"/>
  <c r="S406" i="2"/>
  <c r="S18" i="24" s="1"/>
  <c r="Q406" i="2"/>
  <c r="Q18" i="24" s="1"/>
  <c r="O406" i="2"/>
  <c r="O18" i="24" s="1"/>
  <c r="M406" i="2"/>
  <c r="K406" i="2"/>
  <c r="K18" i="24" s="1"/>
  <c r="I406" i="2"/>
  <c r="BQ404" i="2"/>
  <c r="BO404" i="2"/>
  <c r="BM404" i="2"/>
  <c r="BK404" i="2"/>
  <c r="BI404" i="2"/>
  <c r="BG404" i="2"/>
  <c r="BE404" i="2"/>
  <c r="BC404" i="2"/>
  <c r="BA404" i="2"/>
  <c r="AY404" i="2"/>
  <c r="AW404" i="2"/>
  <c r="AU404" i="2"/>
  <c r="AS404" i="2"/>
  <c r="AQ404" i="2"/>
  <c r="AO404" i="2"/>
  <c r="AM404" i="2"/>
  <c r="AK404" i="2"/>
  <c r="AE404" i="2"/>
  <c r="AC404" i="2"/>
  <c r="AA404" i="2"/>
  <c r="Y404" i="2"/>
  <c r="W404" i="2"/>
  <c r="U404" i="2"/>
  <c r="S404" i="2"/>
  <c r="Q404" i="2"/>
  <c r="O404" i="2"/>
  <c r="M404" i="2"/>
  <c r="K404" i="2"/>
  <c r="I404" i="2"/>
  <c r="BQ401" i="2"/>
  <c r="BO401" i="2"/>
  <c r="BM401" i="2"/>
  <c r="BK401" i="2"/>
  <c r="BI401" i="2"/>
  <c r="BG401" i="2"/>
  <c r="BE401" i="2"/>
  <c r="BC401" i="2"/>
  <c r="BA401" i="2"/>
  <c r="AY401" i="2"/>
  <c r="AW401" i="2"/>
  <c r="AU401" i="2"/>
  <c r="AS401" i="2"/>
  <c r="AQ401" i="2"/>
  <c r="AO401" i="2"/>
  <c r="AM401" i="2"/>
  <c r="AK401" i="2"/>
  <c r="AE401" i="2"/>
  <c r="AC401" i="2"/>
  <c r="AA401" i="2"/>
  <c r="Y401" i="2"/>
  <c r="W401" i="2"/>
  <c r="U401" i="2"/>
  <c r="S401" i="2"/>
  <c r="Q401" i="2"/>
  <c r="O401" i="2"/>
  <c r="M401" i="2"/>
  <c r="K401" i="2"/>
  <c r="I401" i="2"/>
  <c r="BQ379" i="2"/>
  <c r="BO379" i="2"/>
  <c r="BM379" i="2"/>
  <c r="BK379" i="2"/>
  <c r="BI379" i="2"/>
  <c r="BG379" i="2"/>
  <c r="BE379" i="2"/>
  <c r="BC379" i="2"/>
  <c r="BA379" i="2"/>
  <c r="AY379" i="2"/>
  <c r="AW379" i="2"/>
  <c r="AU379" i="2"/>
  <c r="AS379" i="2"/>
  <c r="AQ379" i="2"/>
  <c r="AO379" i="2"/>
  <c r="AM379" i="2"/>
  <c r="AK379" i="2"/>
  <c r="AE379" i="2"/>
  <c r="AC379" i="2"/>
  <c r="AA379" i="2"/>
  <c r="Y379" i="2"/>
  <c r="W379" i="2"/>
  <c r="U379" i="2"/>
  <c r="S379" i="2"/>
  <c r="Q379" i="2"/>
  <c r="O379" i="2"/>
  <c r="M379" i="2"/>
  <c r="K379" i="2"/>
  <c r="I379" i="2"/>
  <c r="BQ446" i="2"/>
  <c r="BO446" i="2"/>
  <c r="BM446" i="2"/>
  <c r="BK446" i="2"/>
  <c r="BI446" i="2"/>
  <c r="BG446" i="2"/>
  <c r="BE446" i="2"/>
  <c r="BC446" i="2"/>
  <c r="BA446" i="2"/>
  <c r="AY446" i="2"/>
  <c r="AW446" i="2"/>
  <c r="AU446" i="2"/>
  <c r="AS446" i="2"/>
  <c r="AQ446" i="2"/>
  <c r="AO446" i="2"/>
  <c r="AM446" i="2"/>
  <c r="AK446" i="2"/>
  <c r="AE446" i="2"/>
  <c r="AC446" i="2"/>
  <c r="AA446" i="2"/>
  <c r="Y446" i="2"/>
  <c r="W446" i="2"/>
  <c r="U446" i="2"/>
  <c r="S446" i="2"/>
  <c r="Q446" i="2"/>
  <c r="O446" i="2"/>
  <c r="M446" i="2"/>
  <c r="K446" i="2"/>
  <c r="I446" i="2"/>
  <c r="BQ445" i="2"/>
  <c r="BO445" i="2"/>
  <c r="BM445" i="2"/>
  <c r="BK445" i="2"/>
  <c r="BI445" i="2"/>
  <c r="BG445" i="2"/>
  <c r="BE445" i="2"/>
  <c r="BC445" i="2"/>
  <c r="BA445" i="2"/>
  <c r="AY445" i="2"/>
  <c r="AW445" i="2"/>
  <c r="AU445" i="2"/>
  <c r="AS445" i="2"/>
  <c r="AQ445" i="2"/>
  <c r="AO445" i="2"/>
  <c r="AM445" i="2"/>
  <c r="AK445" i="2"/>
  <c r="AE445" i="2"/>
  <c r="AC445" i="2"/>
  <c r="AA445" i="2"/>
  <c r="Y445" i="2"/>
  <c r="W445" i="2"/>
  <c r="U445" i="2"/>
  <c r="S445" i="2"/>
  <c r="Q445" i="2"/>
  <c r="O445" i="2"/>
  <c r="M445" i="2"/>
  <c r="K445" i="2"/>
  <c r="I445" i="2"/>
  <c r="BQ433" i="2"/>
  <c r="BQ63" i="24" s="1"/>
  <c r="BO433" i="2"/>
  <c r="BO63" i="24" s="1"/>
  <c r="BM433" i="2"/>
  <c r="BM63" i="24" s="1"/>
  <c r="BK433" i="2"/>
  <c r="BK63" i="24" s="1"/>
  <c r="BI433" i="2"/>
  <c r="BI63" i="24" s="1"/>
  <c r="BG433" i="2"/>
  <c r="BG63" i="24" s="1"/>
  <c r="BE433" i="2"/>
  <c r="BE63" i="24" s="1"/>
  <c r="BC433" i="2"/>
  <c r="BC63" i="24" s="1"/>
  <c r="BA433" i="2"/>
  <c r="BA63" i="24" s="1"/>
  <c r="AY433" i="2"/>
  <c r="AY63" i="24" s="1"/>
  <c r="AW433" i="2"/>
  <c r="AW63" i="24" s="1"/>
  <c r="AU433" i="2"/>
  <c r="AU63" i="24" s="1"/>
  <c r="AS433" i="2"/>
  <c r="AS63" i="24" s="1"/>
  <c r="AQ433" i="2"/>
  <c r="AQ63" i="24" s="1"/>
  <c r="AO433" i="2"/>
  <c r="AO63" i="24" s="1"/>
  <c r="AM433" i="2"/>
  <c r="AK433" i="2"/>
  <c r="AE433" i="2"/>
  <c r="AE63" i="24" s="1"/>
  <c r="AC433" i="2"/>
  <c r="AC63" i="24" s="1"/>
  <c r="AA433" i="2"/>
  <c r="AA63" i="24" s="1"/>
  <c r="Y433" i="2"/>
  <c r="Y63" i="24" s="1"/>
  <c r="W433" i="2"/>
  <c r="W63" i="24" s="1"/>
  <c r="U433" i="2"/>
  <c r="U63" i="24" s="1"/>
  <c r="S433" i="2"/>
  <c r="S63" i="24" s="1"/>
  <c r="Q433" i="2"/>
  <c r="Q63" i="24" s="1"/>
  <c r="O433" i="2"/>
  <c r="O63" i="24" s="1"/>
  <c r="M433" i="2"/>
  <c r="M63" i="24" s="1"/>
  <c r="K433" i="2"/>
  <c r="K63" i="24" s="1"/>
  <c r="I433" i="2"/>
  <c r="I63" i="24" s="1"/>
  <c r="BQ423" i="2"/>
  <c r="BO423" i="2"/>
  <c r="BM423" i="2"/>
  <c r="BK423" i="2"/>
  <c r="BI423" i="2"/>
  <c r="BG423" i="2"/>
  <c r="BE423" i="2"/>
  <c r="BC423" i="2"/>
  <c r="BA423" i="2"/>
  <c r="AY423" i="2"/>
  <c r="AW423" i="2"/>
  <c r="AU423" i="2"/>
  <c r="AS423" i="2"/>
  <c r="AQ423" i="2"/>
  <c r="AO423" i="2"/>
  <c r="AM423" i="2"/>
  <c r="AK423" i="2"/>
  <c r="AE423" i="2"/>
  <c r="AC423" i="2"/>
  <c r="AA423" i="2"/>
  <c r="Y423" i="2"/>
  <c r="W423" i="2"/>
  <c r="U423" i="2"/>
  <c r="S423" i="2"/>
  <c r="Q423" i="2"/>
  <c r="O423" i="2"/>
  <c r="M423" i="2"/>
  <c r="K423" i="2"/>
  <c r="I423" i="2"/>
  <c r="BQ407" i="2"/>
  <c r="BO407" i="2"/>
  <c r="BM407" i="2"/>
  <c r="BK407" i="2"/>
  <c r="BI407" i="2"/>
  <c r="BG407" i="2"/>
  <c r="BE407" i="2"/>
  <c r="BC407" i="2"/>
  <c r="BA407" i="2"/>
  <c r="AY407" i="2"/>
  <c r="AW407" i="2"/>
  <c r="AU407" i="2"/>
  <c r="AS407" i="2"/>
  <c r="AQ407" i="2"/>
  <c r="AO407" i="2"/>
  <c r="AM407" i="2"/>
  <c r="AK407" i="2"/>
  <c r="AE407" i="2"/>
  <c r="AC407" i="2"/>
  <c r="AA407" i="2"/>
  <c r="Y407" i="2"/>
  <c r="W407" i="2"/>
  <c r="U407" i="2"/>
  <c r="S407" i="2"/>
  <c r="Q407" i="2"/>
  <c r="O407" i="2"/>
  <c r="M407" i="2"/>
  <c r="K407" i="2"/>
  <c r="I407" i="2"/>
  <c r="BQ403" i="2"/>
  <c r="BO403" i="2"/>
  <c r="BM403" i="2"/>
  <c r="BK403" i="2"/>
  <c r="BI403" i="2"/>
  <c r="BG403" i="2"/>
  <c r="BE403" i="2"/>
  <c r="BC403" i="2"/>
  <c r="BA403" i="2"/>
  <c r="AY403" i="2"/>
  <c r="AW403" i="2"/>
  <c r="AU403" i="2"/>
  <c r="AS403" i="2"/>
  <c r="AQ403" i="2"/>
  <c r="AO403" i="2"/>
  <c r="AM403" i="2"/>
  <c r="AI41" i="24" s="1"/>
  <c r="AK403" i="2"/>
  <c r="AE403" i="2"/>
  <c r="AC403" i="2"/>
  <c r="AA403" i="2"/>
  <c r="Y403" i="2"/>
  <c r="W403" i="2"/>
  <c r="U403" i="2"/>
  <c r="S403" i="2"/>
  <c r="Q403" i="2"/>
  <c r="O403" i="2"/>
  <c r="M403" i="2"/>
  <c r="K403" i="2"/>
  <c r="I403" i="2"/>
  <c r="BQ399" i="2"/>
  <c r="BO399" i="2"/>
  <c r="BM399" i="2"/>
  <c r="BK399" i="2"/>
  <c r="BI399" i="2"/>
  <c r="BG399" i="2"/>
  <c r="BE399" i="2"/>
  <c r="BC399" i="2"/>
  <c r="BA399" i="2"/>
  <c r="AY399" i="2"/>
  <c r="AW399" i="2"/>
  <c r="AU399" i="2"/>
  <c r="AS399" i="2"/>
  <c r="AQ399" i="2"/>
  <c r="AO399" i="2"/>
  <c r="AM399" i="2"/>
  <c r="AK399" i="2"/>
  <c r="AE399" i="2"/>
  <c r="AC399" i="2"/>
  <c r="AA399" i="2"/>
  <c r="Y399" i="2"/>
  <c r="W399" i="2"/>
  <c r="U399" i="2"/>
  <c r="S399" i="2"/>
  <c r="Q399" i="2"/>
  <c r="O399" i="2"/>
  <c r="M399" i="2"/>
  <c r="K399" i="2"/>
  <c r="I399" i="2"/>
  <c r="BQ397" i="2"/>
  <c r="BO397" i="2"/>
  <c r="BM397" i="2"/>
  <c r="BK397" i="2"/>
  <c r="BI397" i="2"/>
  <c r="BG397" i="2"/>
  <c r="BE397" i="2"/>
  <c r="BC397" i="2"/>
  <c r="BA397" i="2"/>
  <c r="AY397" i="2"/>
  <c r="AW397" i="2"/>
  <c r="AU397" i="2"/>
  <c r="AS397" i="2"/>
  <c r="AQ397" i="2"/>
  <c r="AO397" i="2"/>
  <c r="AM397" i="2"/>
  <c r="AK397" i="2"/>
  <c r="AE397" i="2"/>
  <c r="AC397" i="2"/>
  <c r="AA397" i="2"/>
  <c r="Y397" i="2"/>
  <c r="W397" i="2"/>
  <c r="U397" i="2"/>
  <c r="S397" i="2"/>
  <c r="Q397" i="2"/>
  <c r="O397" i="2"/>
  <c r="M397" i="2"/>
  <c r="K397" i="2"/>
  <c r="I397" i="2"/>
  <c r="BQ392" i="2"/>
  <c r="BO392" i="2"/>
  <c r="BM392" i="2"/>
  <c r="BK392" i="2"/>
  <c r="BI392" i="2"/>
  <c r="BG392" i="2"/>
  <c r="BE392" i="2"/>
  <c r="BC392" i="2"/>
  <c r="BA392" i="2"/>
  <c r="AY392" i="2"/>
  <c r="AW392" i="2"/>
  <c r="AU392" i="2"/>
  <c r="AS392" i="2"/>
  <c r="AQ392" i="2"/>
  <c r="AO392" i="2"/>
  <c r="AM392" i="2"/>
  <c r="AK392" i="2"/>
  <c r="AE392" i="2"/>
  <c r="AC392" i="2"/>
  <c r="AA392" i="2"/>
  <c r="Y392" i="2"/>
  <c r="W392" i="2"/>
  <c r="U392" i="2"/>
  <c r="S392" i="2"/>
  <c r="Q392" i="2"/>
  <c r="O392" i="2"/>
  <c r="M392" i="2"/>
  <c r="K392" i="2"/>
  <c r="I392" i="2"/>
  <c r="BQ390" i="2"/>
  <c r="BO390" i="2"/>
  <c r="BM390" i="2"/>
  <c r="BK390" i="2"/>
  <c r="BI390" i="2"/>
  <c r="BG390" i="2"/>
  <c r="BE390" i="2"/>
  <c r="BC390" i="2"/>
  <c r="BA390" i="2"/>
  <c r="AY390" i="2"/>
  <c r="AW390" i="2"/>
  <c r="AU390" i="2"/>
  <c r="AS390" i="2"/>
  <c r="AQ390" i="2"/>
  <c r="AO390" i="2"/>
  <c r="AM390" i="2"/>
  <c r="AK390" i="2"/>
  <c r="AE390" i="2"/>
  <c r="AC390" i="2"/>
  <c r="AA390" i="2"/>
  <c r="Y390" i="2"/>
  <c r="W390" i="2"/>
  <c r="U390" i="2"/>
  <c r="S390" i="2"/>
  <c r="Q390" i="2"/>
  <c r="O390" i="2"/>
  <c r="M390" i="2"/>
  <c r="K390" i="2"/>
  <c r="I390" i="2"/>
  <c r="BQ385" i="2"/>
  <c r="BQ11" i="24" s="1"/>
  <c r="BO385" i="2"/>
  <c r="BO11" i="24" s="1"/>
  <c r="BM385" i="2"/>
  <c r="BM11" i="24" s="1"/>
  <c r="BK385" i="2"/>
  <c r="BK11" i="24" s="1"/>
  <c r="BI385" i="2"/>
  <c r="BI11" i="24" s="1"/>
  <c r="BG385" i="2"/>
  <c r="BG11" i="24" s="1"/>
  <c r="BE385" i="2"/>
  <c r="BE11" i="24" s="1"/>
  <c r="BC385" i="2"/>
  <c r="BC11" i="24" s="1"/>
  <c r="BA385" i="2"/>
  <c r="BA11" i="24" s="1"/>
  <c r="AY385" i="2"/>
  <c r="AY11" i="24" s="1"/>
  <c r="AW385" i="2"/>
  <c r="AW11" i="24" s="1"/>
  <c r="AU385" i="2"/>
  <c r="AU11" i="24" s="1"/>
  <c r="AS385" i="2"/>
  <c r="AS11" i="24" s="1"/>
  <c r="AQ385" i="2"/>
  <c r="AQ11" i="24" s="1"/>
  <c r="AO385" i="2"/>
  <c r="AO11" i="24" s="1"/>
  <c r="AM385" i="2"/>
  <c r="AK385" i="2"/>
  <c r="AE385" i="2"/>
  <c r="AE11" i="24" s="1"/>
  <c r="AC385" i="2"/>
  <c r="AC11" i="24" s="1"/>
  <c r="AA385" i="2"/>
  <c r="AA11" i="24" s="1"/>
  <c r="Y385" i="2"/>
  <c r="Y11" i="24" s="1"/>
  <c r="W385" i="2"/>
  <c r="W11" i="24" s="1"/>
  <c r="U385" i="2"/>
  <c r="U11" i="24" s="1"/>
  <c r="S385" i="2"/>
  <c r="S11" i="24" s="1"/>
  <c r="Q385" i="2"/>
  <c r="Q11" i="24" s="1"/>
  <c r="O385" i="2"/>
  <c r="O11" i="24" s="1"/>
  <c r="M385" i="2"/>
  <c r="M11" i="24" s="1"/>
  <c r="K385" i="2"/>
  <c r="K11" i="24" s="1"/>
  <c r="I385" i="2"/>
  <c r="I11" i="24" s="1"/>
  <c r="BQ384" i="2"/>
  <c r="BO384" i="2"/>
  <c r="BM384" i="2"/>
  <c r="BM27" i="24" s="1"/>
  <c r="BK384" i="2"/>
  <c r="BK27" i="24" s="1"/>
  <c r="BI384" i="2"/>
  <c r="BI27" i="24" s="1"/>
  <c r="BG384" i="2"/>
  <c r="BG27" i="24" s="1"/>
  <c r="BE384" i="2"/>
  <c r="BE27" i="24" s="1"/>
  <c r="BC384" i="2"/>
  <c r="BC27" i="24" s="1"/>
  <c r="BA384" i="2"/>
  <c r="BA27" i="24" s="1"/>
  <c r="AY384" i="2"/>
  <c r="AY27" i="24" s="1"/>
  <c r="AW384" i="2"/>
  <c r="AW27" i="24" s="1"/>
  <c r="AU384" i="2"/>
  <c r="AU27" i="24" s="1"/>
  <c r="AS384" i="2"/>
  <c r="AS27" i="24" s="1"/>
  <c r="AQ384" i="2"/>
  <c r="AQ27" i="24" s="1"/>
  <c r="AO384" i="2"/>
  <c r="AO27" i="24" s="1"/>
  <c r="AM384" i="2"/>
  <c r="AK384" i="2"/>
  <c r="AE384" i="2"/>
  <c r="AE27" i="24" s="1"/>
  <c r="AC384" i="2"/>
  <c r="AC27" i="24" s="1"/>
  <c r="AA384" i="2"/>
  <c r="AA27" i="24" s="1"/>
  <c r="Y384" i="2"/>
  <c r="Y27" i="24" s="1"/>
  <c r="W384" i="2"/>
  <c r="W27" i="24" s="1"/>
  <c r="U384" i="2"/>
  <c r="U27" i="24" s="1"/>
  <c r="S384" i="2"/>
  <c r="S27" i="24" s="1"/>
  <c r="Q384" i="2"/>
  <c r="Q27" i="24" s="1"/>
  <c r="O384" i="2"/>
  <c r="O27" i="24" s="1"/>
  <c r="M384" i="2"/>
  <c r="M27" i="24" s="1"/>
  <c r="K384" i="2"/>
  <c r="K27" i="24" s="1"/>
  <c r="I384" i="2"/>
  <c r="I27" i="24" s="1"/>
  <c r="BQ381" i="2"/>
  <c r="BO381" i="2"/>
  <c r="BM381" i="2"/>
  <c r="BK381" i="2"/>
  <c r="BI381" i="2"/>
  <c r="BG381" i="2"/>
  <c r="BE381" i="2"/>
  <c r="BC381" i="2"/>
  <c r="BA381" i="2"/>
  <c r="AY381" i="2"/>
  <c r="AW381" i="2"/>
  <c r="AU381" i="2"/>
  <c r="AS381" i="2"/>
  <c r="AQ381" i="2"/>
  <c r="AO381" i="2"/>
  <c r="AM381" i="2"/>
  <c r="AK381" i="2"/>
  <c r="AE381" i="2"/>
  <c r="AC381" i="2"/>
  <c r="AA381" i="2"/>
  <c r="Y381" i="2"/>
  <c r="W381" i="2"/>
  <c r="U381" i="2"/>
  <c r="S381" i="2"/>
  <c r="Q381" i="2"/>
  <c r="O381" i="2"/>
  <c r="M381" i="2"/>
  <c r="K381" i="2"/>
  <c r="I381" i="2"/>
  <c r="BQ449" i="2"/>
  <c r="BQ4" i="24" s="1"/>
  <c r="BO449" i="2"/>
  <c r="BO4" i="24" s="1"/>
  <c r="BM449" i="2"/>
  <c r="BM4" i="24" s="1"/>
  <c r="BK449" i="2"/>
  <c r="BK4" i="24" s="1"/>
  <c r="BI449" i="2"/>
  <c r="BI4" i="24" s="1"/>
  <c r="BG449" i="2"/>
  <c r="BG4" i="24" s="1"/>
  <c r="BE449" i="2"/>
  <c r="BE4" i="24" s="1"/>
  <c r="BC449" i="2"/>
  <c r="BC4" i="24" s="1"/>
  <c r="BA449" i="2"/>
  <c r="BA4" i="24" s="1"/>
  <c r="AY449" i="2"/>
  <c r="AY4" i="24" s="1"/>
  <c r="AW449" i="2"/>
  <c r="AW4" i="24" s="1"/>
  <c r="AU449" i="2"/>
  <c r="AU4" i="24" s="1"/>
  <c r="AS449" i="2"/>
  <c r="AQ449" i="2"/>
  <c r="AO449" i="2"/>
  <c r="AO4" i="24" s="1"/>
  <c r="AM449" i="2"/>
  <c r="AK449" i="2"/>
  <c r="AE449" i="2"/>
  <c r="AE4" i="24" s="1"/>
  <c r="AC449" i="2"/>
  <c r="AC4" i="24" s="1"/>
  <c r="AA449" i="2"/>
  <c r="AA4" i="24" s="1"/>
  <c r="Y449" i="2"/>
  <c r="Y4" i="24" s="1"/>
  <c r="W449" i="2"/>
  <c r="W4" i="24" s="1"/>
  <c r="U449" i="2"/>
  <c r="U4" i="24" s="1"/>
  <c r="S449" i="2"/>
  <c r="S4" i="24" s="1"/>
  <c r="Q449" i="2"/>
  <c r="Q4" i="24" s="1"/>
  <c r="O449" i="2"/>
  <c r="O4" i="24" s="1"/>
  <c r="M449" i="2"/>
  <c r="M4" i="24" s="1"/>
  <c r="K449" i="2"/>
  <c r="K4" i="24" s="1"/>
  <c r="I449" i="2"/>
  <c r="I4" i="24" s="1"/>
  <c r="BQ438" i="2"/>
  <c r="BO438" i="2"/>
  <c r="BM438" i="2"/>
  <c r="BK438" i="2"/>
  <c r="BI438" i="2"/>
  <c r="BG438" i="2"/>
  <c r="BE438" i="2"/>
  <c r="BC438" i="2"/>
  <c r="BA438" i="2"/>
  <c r="AY438" i="2"/>
  <c r="AW438" i="2"/>
  <c r="AU438" i="2"/>
  <c r="AS438" i="2"/>
  <c r="AQ438" i="2"/>
  <c r="AO438" i="2"/>
  <c r="AM438" i="2"/>
  <c r="AK438" i="2"/>
  <c r="AE438" i="2"/>
  <c r="AC438" i="2"/>
  <c r="AA438" i="2"/>
  <c r="Y438" i="2"/>
  <c r="W438" i="2"/>
  <c r="U438" i="2"/>
  <c r="S438" i="2"/>
  <c r="Q438" i="2"/>
  <c r="O438" i="2"/>
  <c r="M438" i="2"/>
  <c r="K438" i="2"/>
  <c r="I438" i="2"/>
  <c r="BQ431" i="2"/>
  <c r="BO431" i="2"/>
  <c r="BM431" i="2"/>
  <c r="BM61" i="24" s="1"/>
  <c r="BK431" i="2"/>
  <c r="BI431" i="2"/>
  <c r="BI61" i="24" s="1"/>
  <c r="BG431" i="2"/>
  <c r="BG61" i="24" s="1"/>
  <c r="BE431" i="2"/>
  <c r="BE61" i="24" s="1"/>
  <c r="BC431" i="2"/>
  <c r="BC61" i="24" s="1"/>
  <c r="BA431" i="2"/>
  <c r="BA61" i="24" s="1"/>
  <c r="AY431" i="2"/>
  <c r="AY61" i="24" s="1"/>
  <c r="AW431" i="2"/>
  <c r="AW61" i="24" s="1"/>
  <c r="AU431" i="2"/>
  <c r="AU61" i="24" s="1"/>
  <c r="AS431" i="2"/>
  <c r="AS61" i="24" s="1"/>
  <c r="AQ431" i="2"/>
  <c r="AQ61" i="24" s="1"/>
  <c r="AO431" i="2"/>
  <c r="AM431" i="2"/>
  <c r="AK431" i="2"/>
  <c r="AE431" i="2"/>
  <c r="AE61" i="24" s="1"/>
  <c r="AC431" i="2"/>
  <c r="AC61" i="24" s="1"/>
  <c r="AA431" i="2"/>
  <c r="AA61" i="24" s="1"/>
  <c r="Y431" i="2"/>
  <c r="Y61" i="24" s="1"/>
  <c r="W431" i="2"/>
  <c r="W61" i="24" s="1"/>
  <c r="U431" i="2"/>
  <c r="U61" i="24" s="1"/>
  <c r="S431" i="2"/>
  <c r="S61" i="24" s="1"/>
  <c r="Q431" i="2"/>
  <c r="Q61" i="24" s="1"/>
  <c r="O431" i="2"/>
  <c r="O61" i="24" s="1"/>
  <c r="M431" i="2"/>
  <c r="K431" i="2"/>
  <c r="K61" i="24" s="1"/>
  <c r="I431" i="2"/>
  <c r="BQ427" i="2"/>
  <c r="BQ17" i="24" s="1"/>
  <c r="BO427" i="2"/>
  <c r="BO17" i="24" s="1"/>
  <c r="BM427" i="2"/>
  <c r="BM17" i="24" s="1"/>
  <c r="BK427" i="2"/>
  <c r="BK17" i="24" s="1"/>
  <c r="BI427" i="2"/>
  <c r="BI17" i="24" s="1"/>
  <c r="BG427" i="2"/>
  <c r="BG17" i="24" s="1"/>
  <c r="BE427" i="2"/>
  <c r="BE17" i="24" s="1"/>
  <c r="BC427" i="2"/>
  <c r="BC17" i="24" s="1"/>
  <c r="BA427" i="2"/>
  <c r="BA17" i="24" s="1"/>
  <c r="AY427" i="2"/>
  <c r="AY17" i="24" s="1"/>
  <c r="AW427" i="2"/>
  <c r="AW17" i="24" s="1"/>
  <c r="AU427" i="2"/>
  <c r="AU17" i="24" s="1"/>
  <c r="AS427" i="2"/>
  <c r="AS17" i="24" s="1"/>
  <c r="AQ427" i="2"/>
  <c r="AQ17" i="24" s="1"/>
  <c r="AO427" i="2"/>
  <c r="AO17" i="24" s="1"/>
  <c r="AM427" i="2"/>
  <c r="AK427" i="2"/>
  <c r="AE427" i="2"/>
  <c r="AE17" i="24" s="1"/>
  <c r="AC427" i="2"/>
  <c r="AC17" i="24" s="1"/>
  <c r="AA427" i="2"/>
  <c r="AA17" i="24" s="1"/>
  <c r="Y427" i="2"/>
  <c r="Y17" i="24" s="1"/>
  <c r="W427" i="2"/>
  <c r="W17" i="24" s="1"/>
  <c r="U427" i="2"/>
  <c r="U17" i="24" s="1"/>
  <c r="S427" i="2"/>
  <c r="S17" i="24" s="1"/>
  <c r="Q427" i="2"/>
  <c r="Q17" i="24" s="1"/>
  <c r="O427" i="2"/>
  <c r="O17" i="24" s="1"/>
  <c r="M427" i="2"/>
  <c r="M17" i="24" s="1"/>
  <c r="K427" i="2"/>
  <c r="K17" i="24" s="1"/>
  <c r="I427" i="2"/>
  <c r="I17" i="24" s="1"/>
  <c r="BQ418" i="2"/>
  <c r="BQ16" i="24" s="1"/>
  <c r="BO418" i="2"/>
  <c r="BO16" i="24" s="1"/>
  <c r="BM418" i="2"/>
  <c r="BM16" i="24" s="1"/>
  <c r="BK418" i="2"/>
  <c r="BK16" i="24" s="1"/>
  <c r="BI418" i="2"/>
  <c r="BI16" i="24" s="1"/>
  <c r="BG418" i="2"/>
  <c r="BG16" i="24" s="1"/>
  <c r="BE418" i="2"/>
  <c r="BE16" i="24" s="1"/>
  <c r="BC418" i="2"/>
  <c r="BC16" i="24" s="1"/>
  <c r="BA418" i="2"/>
  <c r="BA16" i="24" s="1"/>
  <c r="AY418" i="2"/>
  <c r="AY16" i="24" s="1"/>
  <c r="AW418" i="2"/>
  <c r="AW16" i="24" s="1"/>
  <c r="AU418" i="2"/>
  <c r="AU16" i="24" s="1"/>
  <c r="AS418" i="2"/>
  <c r="AS16" i="24" s="1"/>
  <c r="AQ418" i="2"/>
  <c r="AQ16" i="24" s="1"/>
  <c r="AO418" i="2"/>
  <c r="AO16" i="24" s="1"/>
  <c r="AM418" i="2"/>
  <c r="AK418" i="2"/>
  <c r="AG16" i="24" s="1"/>
  <c r="AE418" i="2"/>
  <c r="AE16" i="24" s="1"/>
  <c r="AC418" i="2"/>
  <c r="AC16" i="24" s="1"/>
  <c r="AA418" i="2"/>
  <c r="AA16" i="24" s="1"/>
  <c r="Y418" i="2"/>
  <c r="Y16" i="24" s="1"/>
  <c r="W418" i="2"/>
  <c r="W16" i="24" s="1"/>
  <c r="U418" i="2"/>
  <c r="U16" i="24" s="1"/>
  <c r="S418" i="2"/>
  <c r="S16" i="24" s="1"/>
  <c r="Q418" i="2"/>
  <c r="Q16" i="24" s="1"/>
  <c r="O418" i="2"/>
  <c r="O16" i="24" s="1"/>
  <c r="M418" i="2"/>
  <c r="M16" i="24" s="1"/>
  <c r="K418" i="2"/>
  <c r="K16" i="24" s="1"/>
  <c r="I418" i="2"/>
  <c r="I16" i="24" s="1"/>
  <c r="BQ417" i="2"/>
  <c r="BO417" i="2"/>
  <c r="BM417" i="2"/>
  <c r="BK417" i="2"/>
  <c r="BI417" i="2"/>
  <c r="BG417" i="2"/>
  <c r="BE417" i="2"/>
  <c r="BC417" i="2"/>
  <c r="BA417" i="2"/>
  <c r="AY417" i="2"/>
  <c r="AW417" i="2"/>
  <c r="AU417" i="2"/>
  <c r="AS417" i="2"/>
  <c r="AQ417" i="2"/>
  <c r="AO417" i="2"/>
  <c r="AM417" i="2"/>
  <c r="AK417" i="2"/>
  <c r="AE417" i="2"/>
  <c r="AC417" i="2"/>
  <c r="AA417" i="2"/>
  <c r="Y417" i="2"/>
  <c r="W417" i="2"/>
  <c r="U417" i="2"/>
  <c r="S417" i="2"/>
  <c r="Q417" i="2"/>
  <c r="O417" i="2"/>
  <c r="M417" i="2"/>
  <c r="K417" i="2"/>
  <c r="I417" i="2"/>
  <c r="BQ416" i="2"/>
  <c r="BO416" i="2"/>
  <c r="BM416" i="2"/>
  <c r="BK416" i="2"/>
  <c r="BI416" i="2"/>
  <c r="BG416" i="2"/>
  <c r="BE416" i="2"/>
  <c r="BC416" i="2"/>
  <c r="BA416" i="2"/>
  <c r="AY416" i="2"/>
  <c r="AW416" i="2"/>
  <c r="AU416" i="2"/>
  <c r="AS416" i="2"/>
  <c r="AQ416" i="2"/>
  <c r="AO416" i="2"/>
  <c r="AM416" i="2"/>
  <c r="AK416" i="2"/>
  <c r="AE416" i="2"/>
  <c r="AC416" i="2"/>
  <c r="AA416" i="2"/>
  <c r="Y416" i="2"/>
  <c r="W416" i="2"/>
  <c r="U416" i="2"/>
  <c r="S416" i="2"/>
  <c r="Q416" i="2"/>
  <c r="O416" i="2"/>
  <c r="M416" i="2"/>
  <c r="K416" i="2"/>
  <c r="I416" i="2"/>
  <c r="BQ408" i="2"/>
  <c r="BQ20" i="24" s="1"/>
  <c r="BO408" i="2"/>
  <c r="BO20" i="24" s="1"/>
  <c r="BM408" i="2"/>
  <c r="BM20" i="24" s="1"/>
  <c r="BK408" i="2"/>
  <c r="BK20" i="24" s="1"/>
  <c r="BI408" i="2"/>
  <c r="BI20" i="24" s="1"/>
  <c r="BG408" i="2"/>
  <c r="BG20" i="24" s="1"/>
  <c r="BE408" i="2"/>
  <c r="BE20" i="24" s="1"/>
  <c r="BC408" i="2"/>
  <c r="BC20" i="24" s="1"/>
  <c r="BA408" i="2"/>
  <c r="BA20" i="24" s="1"/>
  <c r="AY408" i="2"/>
  <c r="AY20" i="24" s="1"/>
  <c r="AW408" i="2"/>
  <c r="AW20" i="24" s="1"/>
  <c r="AU408" i="2"/>
  <c r="AU20" i="24" s="1"/>
  <c r="AS408" i="2"/>
  <c r="AS20" i="24" s="1"/>
  <c r="AQ408" i="2"/>
  <c r="AQ20" i="24" s="1"/>
  <c r="AO408" i="2"/>
  <c r="AO20" i="24" s="1"/>
  <c r="AM408" i="2"/>
  <c r="AK408" i="2"/>
  <c r="AE408" i="2"/>
  <c r="AE20" i="24" s="1"/>
  <c r="AC408" i="2"/>
  <c r="AC20" i="24" s="1"/>
  <c r="AA408" i="2"/>
  <c r="AA20" i="24" s="1"/>
  <c r="Y408" i="2"/>
  <c r="Y20" i="24" s="1"/>
  <c r="W408" i="2"/>
  <c r="W20" i="24" s="1"/>
  <c r="U408" i="2"/>
  <c r="U20" i="24" s="1"/>
  <c r="S408" i="2"/>
  <c r="S20" i="24" s="1"/>
  <c r="Q408" i="2"/>
  <c r="Q20" i="24" s="1"/>
  <c r="O408" i="2"/>
  <c r="O20" i="24" s="1"/>
  <c r="M408" i="2"/>
  <c r="M20" i="24" s="1"/>
  <c r="K408" i="2"/>
  <c r="K20" i="24" s="1"/>
  <c r="I408" i="2"/>
  <c r="I20" i="24" s="1"/>
  <c r="BQ398" i="2"/>
  <c r="BO398" i="2"/>
  <c r="BM398" i="2"/>
  <c r="BK398" i="2"/>
  <c r="BI398" i="2"/>
  <c r="BG398" i="2"/>
  <c r="BE398" i="2"/>
  <c r="BC398" i="2"/>
  <c r="BA398" i="2"/>
  <c r="AY398" i="2"/>
  <c r="AW398" i="2"/>
  <c r="AU398" i="2"/>
  <c r="AS398" i="2"/>
  <c r="AQ398" i="2"/>
  <c r="AO398" i="2"/>
  <c r="AM398" i="2"/>
  <c r="AK398" i="2"/>
  <c r="AE398" i="2"/>
  <c r="AC398" i="2"/>
  <c r="AA398" i="2"/>
  <c r="Y398" i="2"/>
  <c r="W398" i="2"/>
  <c r="U398" i="2"/>
  <c r="S398" i="2"/>
  <c r="Q398" i="2"/>
  <c r="O398" i="2"/>
  <c r="M398" i="2"/>
  <c r="K398" i="2"/>
  <c r="I398" i="2"/>
  <c r="BQ389" i="2"/>
  <c r="BO389" i="2"/>
  <c r="BM389" i="2"/>
  <c r="BM30" i="24" s="1"/>
  <c r="BK389" i="2"/>
  <c r="BK30" i="24" s="1"/>
  <c r="BI389" i="2"/>
  <c r="BI30" i="24" s="1"/>
  <c r="BG389" i="2"/>
  <c r="BG30" i="24" s="1"/>
  <c r="BE389" i="2"/>
  <c r="BC389" i="2"/>
  <c r="BA389" i="2"/>
  <c r="BA30" i="24" s="1"/>
  <c r="AY389" i="2"/>
  <c r="AY30" i="24" s="1"/>
  <c r="AW389" i="2"/>
  <c r="AW30" i="24" s="1"/>
  <c r="AU389" i="2"/>
  <c r="AU30" i="24" s="1"/>
  <c r="AS389" i="2"/>
  <c r="AS30" i="24" s="1"/>
  <c r="AQ389" i="2"/>
  <c r="AQ30" i="24" s="1"/>
  <c r="AO389" i="2"/>
  <c r="AO30" i="24" s="1"/>
  <c r="AM389" i="2"/>
  <c r="AK389" i="2"/>
  <c r="AE389" i="2"/>
  <c r="AE30" i="24" s="1"/>
  <c r="AC389" i="2"/>
  <c r="AC30" i="24" s="1"/>
  <c r="AA389" i="2"/>
  <c r="AA30" i="24" s="1"/>
  <c r="Y389" i="2"/>
  <c r="Y30" i="24" s="1"/>
  <c r="W389" i="2"/>
  <c r="W30" i="24" s="1"/>
  <c r="U389" i="2"/>
  <c r="U30" i="24" s="1"/>
  <c r="S389" i="2"/>
  <c r="S30" i="24" s="1"/>
  <c r="Q389" i="2"/>
  <c r="Q30" i="24" s="1"/>
  <c r="O389" i="2"/>
  <c r="O30" i="24" s="1"/>
  <c r="M389" i="2"/>
  <c r="M30" i="24" s="1"/>
  <c r="K389" i="2"/>
  <c r="K30" i="24" s="1"/>
  <c r="I389" i="2"/>
  <c r="I30" i="24" s="1"/>
  <c r="BQ387" i="2"/>
  <c r="BO387" i="2"/>
  <c r="BM387" i="2"/>
  <c r="BK387" i="2"/>
  <c r="BI387" i="2"/>
  <c r="BG387" i="2"/>
  <c r="BE387" i="2"/>
  <c r="BC387" i="2"/>
  <c r="BA387" i="2"/>
  <c r="AY387" i="2"/>
  <c r="AW387" i="2"/>
  <c r="AU387" i="2"/>
  <c r="AS387" i="2"/>
  <c r="AQ387" i="2"/>
  <c r="AO387" i="2"/>
  <c r="AM387" i="2"/>
  <c r="AI29" i="24" s="1"/>
  <c r="AK387" i="2"/>
  <c r="AE387" i="2"/>
  <c r="AC387" i="2"/>
  <c r="AA387" i="2"/>
  <c r="Y387" i="2"/>
  <c r="W387" i="2"/>
  <c r="U387" i="2"/>
  <c r="S387" i="2"/>
  <c r="Q387" i="2"/>
  <c r="O387" i="2"/>
  <c r="M387" i="2"/>
  <c r="K387" i="2"/>
  <c r="I387" i="2"/>
  <c r="BQ444" i="2"/>
  <c r="BO444" i="2"/>
  <c r="BM444" i="2"/>
  <c r="BK444" i="2"/>
  <c r="BI444" i="2"/>
  <c r="BG444" i="2"/>
  <c r="BE444" i="2"/>
  <c r="BC444" i="2"/>
  <c r="BA444" i="2"/>
  <c r="AY444" i="2"/>
  <c r="AW444" i="2"/>
  <c r="AU444" i="2"/>
  <c r="AS444" i="2"/>
  <c r="AQ444" i="2"/>
  <c r="AO444" i="2"/>
  <c r="AM444" i="2"/>
  <c r="AK444" i="2"/>
  <c r="AE444" i="2"/>
  <c r="AC444" i="2"/>
  <c r="AA444" i="2"/>
  <c r="Y444" i="2"/>
  <c r="W444" i="2"/>
  <c r="U444" i="2"/>
  <c r="S444" i="2"/>
  <c r="Q444" i="2"/>
  <c r="O444" i="2"/>
  <c r="M444" i="2"/>
  <c r="K444" i="2"/>
  <c r="I444" i="2"/>
  <c r="BQ412" i="2"/>
  <c r="BO412" i="2"/>
  <c r="BM412" i="2"/>
  <c r="BK412" i="2"/>
  <c r="BI412" i="2"/>
  <c r="BG412" i="2"/>
  <c r="BE412" i="2"/>
  <c r="BC412" i="2"/>
  <c r="BA412" i="2"/>
  <c r="AY412" i="2"/>
  <c r="AW412" i="2"/>
  <c r="AU412" i="2"/>
  <c r="AS412" i="2"/>
  <c r="AQ412" i="2"/>
  <c r="AO412" i="2"/>
  <c r="AM412" i="2"/>
  <c r="AK412" i="2"/>
  <c r="AE412" i="2"/>
  <c r="AC412" i="2"/>
  <c r="AA412" i="2"/>
  <c r="Y412" i="2"/>
  <c r="W412" i="2"/>
  <c r="U412" i="2"/>
  <c r="S412" i="2"/>
  <c r="Q412" i="2"/>
  <c r="O412" i="2"/>
  <c r="M412" i="2"/>
  <c r="K412" i="2"/>
  <c r="I412" i="2"/>
  <c r="BQ409" i="2"/>
  <c r="BO409" i="2"/>
  <c r="BM409" i="2"/>
  <c r="BM45" i="24" s="1"/>
  <c r="BK409" i="2"/>
  <c r="BK45" i="24" s="1"/>
  <c r="BI409" i="2"/>
  <c r="BI45" i="24" s="1"/>
  <c r="BG409" i="2"/>
  <c r="BG45" i="24" s="1"/>
  <c r="BE409" i="2"/>
  <c r="BE45" i="24" s="1"/>
  <c r="BC409" i="2"/>
  <c r="BC45" i="24" s="1"/>
  <c r="BA409" i="2"/>
  <c r="BA45" i="24" s="1"/>
  <c r="AY409" i="2"/>
  <c r="AY45" i="24" s="1"/>
  <c r="AW409" i="2"/>
  <c r="AW45" i="24" s="1"/>
  <c r="AU409" i="2"/>
  <c r="AU45" i="24" s="1"/>
  <c r="AS409" i="2"/>
  <c r="AS45" i="24" s="1"/>
  <c r="AQ409" i="2"/>
  <c r="AQ45" i="24" s="1"/>
  <c r="AO409" i="2"/>
  <c r="AO45" i="24" s="1"/>
  <c r="AM409" i="2"/>
  <c r="AK409" i="2"/>
  <c r="AE409" i="2"/>
  <c r="AE45" i="24" s="1"/>
  <c r="AC409" i="2"/>
  <c r="AC45" i="24" s="1"/>
  <c r="AA409" i="2"/>
  <c r="AA45" i="24" s="1"/>
  <c r="Y409" i="2"/>
  <c r="Y45" i="24" s="1"/>
  <c r="W409" i="2"/>
  <c r="W45" i="24" s="1"/>
  <c r="U409" i="2"/>
  <c r="S409" i="2"/>
  <c r="S45" i="24" s="1"/>
  <c r="Q409" i="2"/>
  <c r="Q45" i="24" s="1"/>
  <c r="O409" i="2"/>
  <c r="O45" i="24" s="1"/>
  <c r="M409" i="2"/>
  <c r="K409" i="2"/>
  <c r="K45" i="24" s="1"/>
  <c r="I409" i="2"/>
  <c r="BQ405" i="2"/>
  <c r="BO405" i="2"/>
  <c r="BM405" i="2"/>
  <c r="BK405" i="2"/>
  <c r="BI405" i="2"/>
  <c r="BG405" i="2"/>
  <c r="BE405" i="2"/>
  <c r="BC405" i="2"/>
  <c r="BA405" i="2"/>
  <c r="AY405" i="2"/>
  <c r="AW405" i="2"/>
  <c r="AU405" i="2"/>
  <c r="AS405" i="2"/>
  <c r="AQ405" i="2"/>
  <c r="AO405" i="2"/>
  <c r="AM405" i="2"/>
  <c r="AK405" i="2"/>
  <c r="AE405" i="2"/>
  <c r="AC405" i="2"/>
  <c r="AA405" i="2"/>
  <c r="Y405" i="2"/>
  <c r="W405" i="2"/>
  <c r="U405" i="2"/>
  <c r="S405" i="2"/>
  <c r="Q405" i="2"/>
  <c r="O405" i="2"/>
  <c r="M405" i="2"/>
  <c r="K405" i="2"/>
  <c r="I405" i="2"/>
  <c r="BQ402" i="2"/>
  <c r="BQ7" i="24" s="1"/>
  <c r="BO402" i="2"/>
  <c r="BO7" i="24" s="1"/>
  <c r="BM402" i="2"/>
  <c r="BM7" i="24" s="1"/>
  <c r="BK402" i="2"/>
  <c r="BK7" i="24" s="1"/>
  <c r="BI402" i="2"/>
  <c r="BI7" i="24" s="1"/>
  <c r="BG402" i="2"/>
  <c r="BG7" i="24" s="1"/>
  <c r="BE402" i="2"/>
  <c r="BC402" i="2"/>
  <c r="BA402" i="2"/>
  <c r="BA7" i="24" s="1"/>
  <c r="AY402" i="2"/>
  <c r="AY7" i="24" s="1"/>
  <c r="AW402" i="2"/>
  <c r="AW7" i="24" s="1"/>
  <c r="AU402" i="2"/>
  <c r="AU7" i="24" s="1"/>
  <c r="AS402" i="2"/>
  <c r="AS7" i="24" s="1"/>
  <c r="AQ402" i="2"/>
  <c r="AQ7" i="24" s="1"/>
  <c r="AO402" i="2"/>
  <c r="AO7" i="24" s="1"/>
  <c r="AM402" i="2"/>
  <c r="AK402" i="2"/>
  <c r="AE402" i="2"/>
  <c r="AE7" i="24" s="1"/>
  <c r="AC402" i="2"/>
  <c r="AC7" i="24" s="1"/>
  <c r="AA402" i="2"/>
  <c r="AA7" i="24" s="1"/>
  <c r="Y402" i="2"/>
  <c r="Y7" i="24" s="1"/>
  <c r="W402" i="2"/>
  <c r="W7" i="24" s="1"/>
  <c r="U402" i="2"/>
  <c r="U7" i="24" s="1"/>
  <c r="S402" i="2"/>
  <c r="S7" i="24" s="1"/>
  <c r="Q402" i="2"/>
  <c r="Q7" i="24" s="1"/>
  <c r="O402" i="2"/>
  <c r="O7" i="24" s="1"/>
  <c r="M402" i="2"/>
  <c r="K402" i="2"/>
  <c r="K7" i="24" s="1"/>
  <c r="I402" i="2"/>
  <c r="BQ400" i="2"/>
  <c r="BO400" i="2"/>
  <c r="BM400" i="2"/>
  <c r="BK400" i="2"/>
  <c r="BI400" i="2"/>
  <c r="BG400" i="2"/>
  <c r="BE400" i="2"/>
  <c r="BC400" i="2"/>
  <c r="BA400" i="2"/>
  <c r="AY400" i="2"/>
  <c r="AW400" i="2"/>
  <c r="AU400" i="2"/>
  <c r="AS400" i="2"/>
  <c r="AQ400" i="2"/>
  <c r="AO400" i="2"/>
  <c r="AM400" i="2"/>
  <c r="AK400" i="2"/>
  <c r="AE400" i="2"/>
  <c r="AC400" i="2"/>
  <c r="AA400" i="2"/>
  <c r="Y400" i="2"/>
  <c r="W400" i="2"/>
  <c r="U400" i="2"/>
  <c r="S400" i="2"/>
  <c r="Q400" i="2"/>
  <c r="O400" i="2"/>
  <c r="M400" i="2"/>
  <c r="K400" i="2"/>
  <c r="I400" i="2"/>
  <c r="BQ450" i="2"/>
  <c r="BQ19" i="24" s="1"/>
  <c r="BO450" i="2"/>
  <c r="BO19" i="24" s="1"/>
  <c r="BM450" i="2"/>
  <c r="BM19" i="24" s="1"/>
  <c r="BK450" i="2"/>
  <c r="BK19" i="24" s="1"/>
  <c r="BI450" i="2"/>
  <c r="BI19" i="24" s="1"/>
  <c r="BG450" i="2"/>
  <c r="BG19" i="24" s="1"/>
  <c r="BE450" i="2"/>
  <c r="BE19" i="24" s="1"/>
  <c r="BC450" i="2"/>
  <c r="BC19" i="24" s="1"/>
  <c r="BA450" i="2"/>
  <c r="BA19" i="24" s="1"/>
  <c r="AY450" i="2"/>
  <c r="AY19" i="24" s="1"/>
  <c r="AW450" i="2"/>
  <c r="AW19" i="24" s="1"/>
  <c r="AU450" i="2"/>
  <c r="AU19" i="24" s="1"/>
  <c r="AS450" i="2"/>
  <c r="AS19" i="24" s="1"/>
  <c r="AQ450" i="2"/>
  <c r="AQ19" i="24" s="1"/>
  <c r="AO450" i="2"/>
  <c r="AO19" i="24" s="1"/>
  <c r="AM450" i="2"/>
  <c r="AK450" i="2"/>
  <c r="AE450" i="2"/>
  <c r="AE19" i="24" s="1"/>
  <c r="AC450" i="2"/>
  <c r="AC19" i="24" s="1"/>
  <c r="AA450" i="2"/>
  <c r="AA19" i="24" s="1"/>
  <c r="Y450" i="2"/>
  <c r="Y19" i="24" s="1"/>
  <c r="W450" i="2"/>
  <c r="W19" i="24" s="1"/>
  <c r="U450" i="2"/>
  <c r="U19" i="24" s="1"/>
  <c r="S450" i="2"/>
  <c r="S19" i="24" s="1"/>
  <c r="Q450" i="2"/>
  <c r="Q19" i="24" s="1"/>
  <c r="O450" i="2"/>
  <c r="O19" i="24" s="1"/>
  <c r="M450" i="2"/>
  <c r="M19" i="24" s="1"/>
  <c r="K450" i="2"/>
  <c r="K19" i="24" s="1"/>
  <c r="I450" i="2"/>
  <c r="I19" i="24" s="1"/>
  <c r="BQ442" i="2"/>
  <c r="BO442" i="2"/>
  <c r="BM442" i="2"/>
  <c r="BK442" i="2"/>
  <c r="BI442" i="2"/>
  <c r="BG442" i="2"/>
  <c r="BE442" i="2"/>
  <c r="BC442" i="2"/>
  <c r="BA442" i="2"/>
  <c r="AY442" i="2"/>
  <c r="AW442" i="2"/>
  <c r="AU442" i="2"/>
  <c r="AS442" i="2"/>
  <c r="AQ442" i="2"/>
  <c r="AO442" i="2"/>
  <c r="AM442" i="2"/>
  <c r="AK442" i="2"/>
  <c r="AE442" i="2"/>
  <c r="AC442" i="2"/>
  <c r="AA442" i="2"/>
  <c r="Y442" i="2"/>
  <c r="W442" i="2"/>
  <c r="U442" i="2"/>
  <c r="S442" i="2"/>
  <c r="Q442" i="2"/>
  <c r="O442" i="2"/>
  <c r="M442" i="2"/>
  <c r="K442" i="2"/>
  <c r="I442" i="2"/>
  <c r="BQ439" i="2"/>
  <c r="BO439" i="2"/>
  <c r="BM439" i="2"/>
  <c r="BK439" i="2"/>
  <c r="BI439" i="2"/>
  <c r="BG439" i="2"/>
  <c r="BE439" i="2"/>
  <c r="BC439" i="2"/>
  <c r="BA439" i="2"/>
  <c r="AY439" i="2"/>
  <c r="AW439" i="2"/>
  <c r="AU439" i="2"/>
  <c r="AS439" i="2"/>
  <c r="AQ439" i="2"/>
  <c r="AO439" i="2"/>
  <c r="AM439" i="2"/>
  <c r="AK439" i="2"/>
  <c r="AE439" i="2"/>
  <c r="AC439" i="2"/>
  <c r="AA439" i="2"/>
  <c r="Y439" i="2"/>
  <c r="W439" i="2"/>
  <c r="U439" i="2"/>
  <c r="S439" i="2"/>
  <c r="Q439" i="2"/>
  <c r="O439" i="2"/>
  <c r="M439" i="2"/>
  <c r="K439" i="2"/>
  <c r="I439" i="2"/>
  <c r="BQ410" i="2"/>
  <c r="BO410" i="2"/>
  <c r="BM410" i="2"/>
  <c r="BM46" i="24" s="1"/>
  <c r="BK410" i="2"/>
  <c r="BK46" i="24" s="1"/>
  <c r="BI410" i="2"/>
  <c r="BI46" i="24" s="1"/>
  <c r="BG410" i="2"/>
  <c r="BG46" i="24" s="1"/>
  <c r="BE410" i="2"/>
  <c r="BC410" i="2"/>
  <c r="BA410" i="2"/>
  <c r="BA46" i="24" s="1"/>
  <c r="AY410" i="2"/>
  <c r="AY46" i="24" s="1"/>
  <c r="AW410" i="2"/>
  <c r="AW46" i="24" s="1"/>
  <c r="AU410" i="2"/>
  <c r="AU46" i="24" s="1"/>
  <c r="AS410" i="2"/>
  <c r="AS46" i="24" s="1"/>
  <c r="AQ410" i="2"/>
  <c r="AQ46" i="24" s="1"/>
  <c r="AO410" i="2"/>
  <c r="AO46" i="24" s="1"/>
  <c r="AM410" i="2"/>
  <c r="AK410" i="2"/>
  <c r="AE410" i="2"/>
  <c r="AE46" i="24" s="1"/>
  <c r="AC410" i="2"/>
  <c r="AC46" i="24" s="1"/>
  <c r="AA410" i="2"/>
  <c r="AA46" i="24" s="1"/>
  <c r="Y410" i="2"/>
  <c r="Y46" i="24" s="1"/>
  <c r="W410" i="2"/>
  <c r="W46" i="24" s="1"/>
  <c r="U410" i="2"/>
  <c r="U46" i="24" s="1"/>
  <c r="S410" i="2"/>
  <c r="S46" i="24" s="1"/>
  <c r="Q410" i="2"/>
  <c r="Q46" i="24" s="1"/>
  <c r="O410" i="2"/>
  <c r="O46" i="24" s="1"/>
  <c r="M410" i="2"/>
  <c r="K410" i="2"/>
  <c r="K46" i="24" s="1"/>
  <c r="I410" i="2"/>
  <c r="I46" i="24" s="1"/>
  <c r="BQ393" i="2"/>
  <c r="BO393" i="2"/>
  <c r="BM393" i="2"/>
  <c r="BM34" i="24" s="1"/>
  <c r="BK393" i="2"/>
  <c r="BK34" i="24" s="1"/>
  <c r="BI393" i="2"/>
  <c r="BI34" i="24" s="1"/>
  <c r="BG393" i="2"/>
  <c r="BG34" i="24" s="1"/>
  <c r="BE393" i="2"/>
  <c r="BE34" i="24" s="1"/>
  <c r="BC393" i="2"/>
  <c r="BA393" i="2"/>
  <c r="BA34" i="24" s="1"/>
  <c r="AY393" i="2"/>
  <c r="AY34" i="24" s="1"/>
  <c r="AW393" i="2"/>
  <c r="AW34" i="24" s="1"/>
  <c r="AU393" i="2"/>
  <c r="AU34" i="24" s="1"/>
  <c r="AS393" i="2"/>
  <c r="AS34" i="24" s="1"/>
  <c r="AQ393" i="2"/>
  <c r="AQ34" i="24" s="1"/>
  <c r="AO393" i="2"/>
  <c r="AO34" i="24" s="1"/>
  <c r="AM393" i="2"/>
  <c r="AK393" i="2"/>
  <c r="AE393" i="2"/>
  <c r="AE34" i="24" s="1"/>
  <c r="AC393" i="2"/>
  <c r="AC34" i="24" s="1"/>
  <c r="AA393" i="2"/>
  <c r="AA34" i="24" s="1"/>
  <c r="Y393" i="2"/>
  <c r="Y34" i="24" s="1"/>
  <c r="W393" i="2"/>
  <c r="W34" i="24" s="1"/>
  <c r="U393" i="2"/>
  <c r="U34" i="24" s="1"/>
  <c r="S393" i="2"/>
  <c r="S34" i="24" s="1"/>
  <c r="Q393" i="2"/>
  <c r="Q34" i="24" s="1"/>
  <c r="O393" i="2"/>
  <c r="O34" i="24" s="1"/>
  <c r="M393" i="2"/>
  <c r="K393" i="2"/>
  <c r="K34" i="24" s="1"/>
  <c r="I393" i="2"/>
  <c r="BQ435" i="2"/>
  <c r="BQ8" i="24" s="1"/>
  <c r="BO435" i="2"/>
  <c r="BO8" i="24" s="1"/>
  <c r="BM435" i="2"/>
  <c r="BM8" i="24" s="1"/>
  <c r="BK435" i="2"/>
  <c r="BK8" i="24" s="1"/>
  <c r="BI435" i="2"/>
  <c r="BI8" i="24" s="1"/>
  <c r="BG435" i="2"/>
  <c r="BG8" i="24" s="1"/>
  <c r="BE435" i="2"/>
  <c r="BE8" i="24" s="1"/>
  <c r="BC435" i="2"/>
  <c r="BC8" i="24" s="1"/>
  <c r="BA435" i="2"/>
  <c r="BA8" i="24" s="1"/>
  <c r="AY435" i="2"/>
  <c r="AY8" i="24" s="1"/>
  <c r="AW435" i="2"/>
  <c r="AW8" i="24" s="1"/>
  <c r="AU435" i="2"/>
  <c r="AU8" i="24" s="1"/>
  <c r="AS435" i="2"/>
  <c r="AS8" i="24" s="1"/>
  <c r="AQ435" i="2"/>
  <c r="AQ8" i="24" s="1"/>
  <c r="AO435" i="2"/>
  <c r="AO8" i="24" s="1"/>
  <c r="AM435" i="2"/>
  <c r="AK435" i="2"/>
  <c r="AE435" i="2"/>
  <c r="AE8" i="24" s="1"/>
  <c r="AC435" i="2"/>
  <c r="AC8" i="24" s="1"/>
  <c r="AA435" i="2"/>
  <c r="AA8" i="24" s="1"/>
  <c r="Y435" i="2"/>
  <c r="Y8" i="24" s="1"/>
  <c r="W435" i="2"/>
  <c r="W8" i="24" s="1"/>
  <c r="U435" i="2"/>
  <c r="U8" i="24" s="1"/>
  <c r="S435" i="2"/>
  <c r="S8" i="24" s="1"/>
  <c r="Q435" i="2"/>
  <c r="Q8" i="24" s="1"/>
  <c r="O435" i="2"/>
  <c r="O8" i="24" s="1"/>
  <c r="M435" i="2"/>
  <c r="M8" i="24" s="1"/>
  <c r="K435" i="2"/>
  <c r="K8" i="24" s="1"/>
  <c r="I435" i="2"/>
  <c r="I8" i="24" s="1"/>
  <c r="BQ430" i="2"/>
  <c r="BQ21" i="24" s="1"/>
  <c r="BO430" i="2"/>
  <c r="BO21" i="24" s="1"/>
  <c r="BM430" i="2"/>
  <c r="BM21" i="24" s="1"/>
  <c r="BK430" i="2"/>
  <c r="BK21" i="24" s="1"/>
  <c r="BI430" i="2"/>
  <c r="BI21" i="24" s="1"/>
  <c r="BG430" i="2"/>
  <c r="BG21" i="24" s="1"/>
  <c r="BE430" i="2"/>
  <c r="BE21" i="24" s="1"/>
  <c r="BC430" i="2"/>
  <c r="BC21" i="24" s="1"/>
  <c r="BA430" i="2"/>
  <c r="BA21" i="24" s="1"/>
  <c r="AY430" i="2"/>
  <c r="AY21" i="24" s="1"/>
  <c r="AW430" i="2"/>
  <c r="AW21" i="24" s="1"/>
  <c r="AU430" i="2"/>
  <c r="AU21" i="24" s="1"/>
  <c r="AS430" i="2"/>
  <c r="AS21" i="24" s="1"/>
  <c r="AQ430" i="2"/>
  <c r="AQ21" i="24" s="1"/>
  <c r="AO430" i="2"/>
  <c r="AO21" i="24" s="1"/>
  <c r="AM430" i="2"/>
  <c r="AM42" i="24" s="1"/>
  <c r="AK430" i="2"/>
  <c r="AK42" i="24" s="1"/>
  <c r="AE430" i="2"/>
  <c r="AE21" i="24" s="1"/>
  <c r="AC430" i="2"/>
  <c r="AC21" i="24" s="1"/>
  <c r="AA430" i="2"/>
  <c r="AA21" i="24" s="1"/>
  <c r="Y430" i="2"/>
  <c r="Y21" i="24" s="1"/>
  <c r="W430" i="2"/>
  <c r="W21" i="24" s="1"/>
  <c r="U430" i="2"/>
  <c r="U21" i="24" s="1"/>
  <c r="S430" i="2"/>
  <c r="S21" i="24" s="1"/>
  <c r="Q430" i="2"/>
  <c r="Q21" i="24" s="1"/>
  <c r="O430" i="2"/>
  <c r="O21" i="24" s="1"/>
  <c r="M430" i="2"/>
  <c r="M21" i="24" s="1"/>
  <c r="K430" i="2"/>
  <c r="K21" i="24" s="1"/>
  <c r="I430" i="2"/>
  <c r="I21" i="24" s="1"/>
  <c r="BQ429" i="2"/>
  <c r="BO429" i="2"/>
  <c r="BM429" i="2"/>
  <c r="BK429" i="2"/>
  <c r="BI429" i="2"/>
  <c r="BG429" i="2"/>
  <c r="BE429" i="2"/>
  <c r="BC429" i="2"/>
  <c r="BA429" i="2"/>
  <c r="AY429" i="2"/>
  <c r="AW429" i="2"/>
  <c r="AU429" i="2"/>
  <c r="AS429" i="2"/>
  <c r="AQ429" i="2"/>
  <c r="AO429" i="2"/>
  <c r="AM429" i="2"/>
  <c r="AK429" i="2"/>
  <c r="AE429" i="2"/>
  <c r="AC429" i="2"/>
  <c r="AA429" i="2"/>
  <c r="Y429" i="2"/>
  <c r="W429" i="2"/>
  <c r="U429" i="2"/>
  <c r="S429" i="2"/>
  <c r="Q429" i="2"/>
  <c r="O429" i="2"/>
  <c r="M429" i="2"/>
  <c r="K429" i="2"/>
  <c r="I429" i="2"/>
  <c r="BQ425" i="2"/>
  <c r="BO425" i="2"/>
  <c r="BM425" i="2"/>
  <c r="BM57" i="24" s="1"/>
  <c r="BK425" i="2"/>
  <c r="BK57" i="24" s="1"/>
  <c r="BI425" i="2"/>
  <c r="BI57" i="24" s="1"/>
  <c r="BG425" i="2"/>
  <c r="BG57" i="24" s="1"/>
  <c r="BE425" i="2"/>
  <c r="BC425" i="2"/>
  <c r="BA425" i="2"/>
  <c r="BA57" i="24" s="1"/>
  <c r="AY425" i="2"/>
  <c r="AY57" i="24" s="1"/>
  <c r="AW425" i="2"/>
  <c r="AW57" i="24" s="1"/>
  <c r="AU425" i="2"/>
  <c r="AU57" i="24" s="1"/>
  <c r="AS425" i="2"/>
  <c r="AS57" i="24" s="1"/>
  <c r="AQ425" i="2"/>
  <c r="AQ57" i="24" s="1"/>
  <c r="AO425" i="2"/>
  <c r="AO57" i="24" s="1"/>
  <c r="AM425" i="2"/>
  <c r="AK425" i="2"/>
  <c r="AE425" i="2"/>
  <c r="AE57" i="24" s="1"/>
  <c r="AC425" i="2"/>
  <c r="AC57" i="24" s="1"/>
  <c r="AA425" i="2"/>
  <c r="AA57" i="24" s="1"/>
  <c r="Y425" i="2"/>
  <c r="Y57" i="24" s="1"/>
  <c r="W425" i="2"/>
  <c r="W57" i="24" s="1"/>
  <c r="U425" i="2"/>
  <c r="U57" i="24" s="1"/>
  <c r="S425" i="2"/>
  <c r="S57" i="24" s="1"/>
  <c r="Q425" i="2"/>
  <c r="Q57" i="24" s="1"/>
  <c r="O425" i="2"/>
  <c r="O57" i="24" s="1"/>
  <c r="M425" i="2"/>
  <c r="K425" i="2"/>
  <c r="K57" i="24" s="1"/>
  <c r="I425" i="2"/>
  <c r="BQ422" i="2"/>
  <c r="BO422" i="2"/>
  <c r="BM422" i="2"/>
  <c r="BM54" i="24" s="1"/>
  <c r="BK422" i="2"/>
  <c r="BK54" i="24" s="1"/>
  <c r="BI422" i="2"/>
  <c r="BI54" i="24" s="1"/>
  <c r="BG422" i="2"/>
  <c r="BG54" i="24" s="1"/>
  <c r="BE422" i="2"/>
  <c r="BE54" i="24" s="1"/>
  <c r="BC422" i="2"/>
  <c r="BC54" i="24" s="1"/>
  <c r="BA422" i="2"/>
  <c r="BA54" i="24" s="1"/>
  <c r="AY422" i="2"/>
  <c r="AY54" i="24" s="1"/>
  <c r="AW422" i="2"/>
  <c r="AW54" i="24" s="1"/>
  <c r="AU422" i="2"/>
  <c r="AU54" i="24" s="1"/>
  <c r="AS422" i="2"/>
  <c r="AS54" i="24" s="1"/>
  <c r="AQ422" i="2"/>
  <c r="AQ54" i="24" s="1"/>
  <c r="AO422" i="2"/>
  <c r="AO54" i="24" s="1"/>
  <c r="AM422" i="2"/>
  <c r="AK422" i="2"/>
  <c r="AE422" i="2"/>
  <c r="AE54" i="24" s="1"/>
  <c r="AC422" i="2"/>
  <c r="AC54" i="24" s="1"/>
  <c r="AA422" i="2"/>
  <c r="AA54" i="24" s="1"/>
  <c r="Y422" i="2"/>
  <c r="Y54" i="24" s="1"/>
  <c r="W422" i="2"/>
  <c r="W54" i="24" s="1"/>
  <c r="U422" i="2"/>
  <c r="U54" i="24" s="1"/>
  <c r="S422" i="2"/>
  <c r="S54" i="24" s="1"/>
  <c r="Q422" i="2"/>
  <c r="Q54" i="24" s="1"/>
  <c r="O422" i="2"/>
  <c r="O54" i="24" s="1"/>
  <c r="M422" i="2"/>
  <c r="M54" i="24" s="1"/>
  <c r="K422" i="2"/>
  <c r="K54" i="24" s="1"/>
  <c r="I422" i="2"/>
  <c r="I54" i="24" s="1"/>
  <c r="BQ419" i="2"/>
  <c r="BO419" i="2"/>
  <c r="BM419" i="2"/>
  <c r="BK419" i="2"/>
  <c r="BI419" i="2"/>
  <c r="BG419" i="2"/>
  <c r="BE419" i="2"/>
  <c r="BC419" i="2"/>
  <c r="BA419" i="2"/>
  <c r="AY419" i="2"/>
  <c r="AW419" i="2"/>
  <c r="AU419" i="2"/>
  <c r="AS419" i="2"/>
  <c r="AQ419" i="2"/>
  <c r="AO419" i="2"/>
  <c r="AM419" i="2"/>
  <c r="AK419" i="2"/>
  <c r="AE419" i="2"/>
  <c r="AC419" i="2"/>
  <c r="AA419" i="2"/>
  <c r="Y419" i="2"/>
  <c r="W419" i="2"/>
  <c r="U419" i="2"/>
  <c r="S419" i="2"/>
  <c r="Q419" i="2"/>
  <c r="O419" i="2"/>
  <c r="M419" i="2"/>
  <c r="K419" i="2"/>
  <c r="I419" i="2"/>
  <c r="BQ411" i="2"/>
  <c r="BQ47" i="24" s="1"/>
  <c r="BO411" i="2"/>
  <c r="BO47" i="24" s="1"/>
  <c r="BM411" i="2"/>
  <c r="BM47" i="24" s="1"/>
  <c r="BK411" i="2"/>
  <c r="BK47" i="24" s="1"/>
  <c r="BI411" i="2"/>
  <c r="BG411" i="2"/>
  <c r="BE411" i="2"/>
  <c r="BE47" i="24" s="1"/>
  <c r="BC411" i="2"/>
  <c r="BC47" i="24" s="1"/>
  <c r="BA411" i="2"/>
  <c r="BA47" i="24" s="1"/>
  <c r="AY411" i="2"/>
  <c r="AY47" i="24" s="1"/>
  <c r="AW411" i="2"/>
  <c r="AW47" i="24" s="1"/>
  <c r="AU411" i="2"/>
  <c r="AU47" i="24" s="1"/>
  <c r="AS411" i="2"/>
  <c r="AS47" i="24" s="1"/>
  <c r="AQ411" i="2"/>
  <c r="AQ47" i="24" s="1"/>
  <c r="AO411" i="2"/>
  <c r="AO47" i="24" s="1"/>
  <c r="AM411" i="2"/>
  <c r="AK411" i="2"/>
  <c r="AE411" i="2"/>
  <c r="AE47" i="24" s="1"/>
  <c r="AC411" i="2"/>
  <c r="AC47" i="24" s="1"/>
  <c r="AA411" i="2"/>
  <c r="AA47" i="24" s="1"/>
  <c r="Y411" i="2"/>
  <c r="Y47" i="24" s="1"/>
  <c r="W411" i="2"/>
  <c r="W47" i="24" s="1"/>
  <c r="U411" i="2"/>
  <c r="U47" i="24" s="1"/>
  <c r="S411" i="2"/>
  <c r="S47" i="24" s="1"/>
  <c r="Q411" i="2"/>
  <c r="Q47" i="24" s="1"/>
  <c r="O411" i="2"/>
  <c r="O47" i="24" s="1"/>
  <c r="M411" i="2"/>
  <c r="K411" i="2"/>
  <c r="K47" i="24" s="1"/>
  <c r="I411" i="2"/>
  <c r="I47" i="24" s="1"/>
  <c r="BQ396" i="2"/>
  <c r="BQ12" i="24" s="1"/>
  <c r="BO396" i="2"/>
  <c r="BO12" i="24" s="1"/>
  <c r="BM396" i="2"/>
  <c r="BM12" i="24" s="1"/>
  <c r="BK396" i="2"/>
  <c r="BK12" i="24" s="1"/>
  <c r="BI396" i="2"/>
  <c r="BG396" i="2"/>
  <c r="BE396" i="2"/>
  <c r="BE12" i="24" s="1"/>
  <c r="BC396" i="2"/>
  <c r="BC12" i="24" s="1"/>
  <c r="BA396" i="2"/>
  <c r="BA12" i="24" s="1"/>
  <c r="AY396" i="2"/>
  <c r="AY12" i="24" s="1"/>
  <c r="AW396" i="2"/>
  <c r="AW12" i="24" s="1"/>
  <c r="AU396" i="2"/>
  <c r="AU12" i="24" s="1"/>
  <c r="AS396" i="2"/>
  <c r="AS12" i="24" s="1"/>
  <c r="AQ396" i="2"/>
  <c r="AQ12" i="24" s="1"/>
  <c r="AO396" i="2"/>
  <c r="AO12" i="24" s="1"/>
  <c r="AM396" i="2"/>
  <c r="AK396" i="2"/>
  <c r="AE396" i="2"/>
  <c r="AE12" i="24" s="1"/>
  <c r="AC396" i="2"/>
  <c r="AC12" i="24" s="1"/>
  <c r="AA396" i="2"/>
  <c r="AA12" i="24" s="1"/>
  <c r="Y396" i="2"/>
  <c r="Y12" i="24" s="1"/>
  <c r="W396" i="2"/>
  <c r="W12" i="24" s="1"/>
  <c r="U396" i="2"/>
  <c r="U12" i="24" s="1"/>
  <c r="S396" i="2"/>
  <c r="S12" i="24" s="1"/>
  <c r="Q396" i="2"/>
  <c r="Q12" i="24" s="1"/>
  <c r="O396" i="2"/>
  <c r="O12" i="24" s="1"/>
  <c r="M396" i="2"/>
  <c r="K396" i="2"/>
  <c r="K12" i="24" s="1"/>
  <c r="I396" i="2"/>
  <c r="BQ443" i="2"/>
  <c r="BO443" i="2"/>
  <c r="BM443" i="2"/>
  <c r="BK443" i="2"/>
  <c r="BI443" i="2"/>
  <c r="BG443" i="2"/>
  <c r="BE443" i="2"/>
  <c r="BC443" i="2"/>
  <c r="BA443" i="2"/>
  <c r="AY443" i="2"/>
  <c r="AW443" i="2"/>
  <c r="AU443" i="2"/>
  <c r="AS443" i="2"/>
  <c r="AQ443" i="2"/>
  <c r="AO443" i="2"/>
  <c r="AM443" i="2"/>
  <c r="AK443" i="2"/>
  <c r="AE443" i="2"/>
  <c r="AC443" i="2"/>
  <c r="AA443" i="2"/>
  <c r="Y443" i="2"/>
  <c r="W443" i="2"/>
  <c r="U443" i="2"/>
  <c r="S443" i="2"/>
  <c r="Q443" i="2"/>
  <c r="O443" i="2"/>
  <c r="M443" i="2"/>
  <c r="K443" i="2"/>
  <c r="I443" i="2"/>
  <c r="BQ414" i="2"/>
  <c r="BQ9" i="24" s="1"/>
  <c r="BO414" i="2"/>
  <c r="BO9" i="24" s="1"/>
  <c r="BM414" i="2"/>
  <c r="BM9" i="24" s="1"/>
  <c r="BK414" i="2"/>
  <c r="BK9" i="24" s="1"/>
  <c r="BI414" i="2"/>
  <c r="BI9" i="24" s="1"/>
  <c r="BG414" i="2"/>
  <c r="BG9" i="24" s="1"/>
  <c r="BE414" i="2"/>
  <c r="BC414" i="2"/>
  <c r="BA414" i="2"/>
  <c r="BA9" i="24" s="1"/>
  <c r="AY414" i="2"/>
  <c r="AY9" i="24" s="1"/>
  <c r="AW414" i="2"/>
  <c r="AW9" i="24" s="1"/>
  <c r="AU414" i="2"/>
  <c r="AU9" i="24" s="1"/>
  <c r="AS414" i="2"/>
  <c r="AS9" i="24" s="1"/>
  <c r="AQ414" i="2"/>
  <c r="AQ9" i="24" s="1"/>
  <c r="AO414" i="2"/>
  <c r="AO9" i="24" s="1"/>
  <c r="AM414" i="2"/>
  <c r="AK414" i="2"/>
  <c r="AE414" i="2"/>
  <c r="AE9" i="24" s="1"/>
  <c r="AC414" i="2"/>
  <c r="AC9" i="24" s="1"/>
  <c r="AA414" i="2"/>
  <c r="AA9" i="24" s="1"/>
  <c r="Y414" i="2"/>
  <c r="Y9" i="24" s="1"/>
  <c r="W414" i="2"/>
  <c r="W9" i="24" s="1"/>
  <c r="U414" i="2"/>
  <c r="U9" i="24" s="1"/>
  <c r="S414" i="2"/>
  <c r="S9" i="24" s="1"/>
  <c r="Q414" i="2"/>
  <c r="Q9" i="24" s="1"/>
  <c r="O414" i="2"/>
  <c r="O9" i="24" s="1"/>
  <c r="M414" i="2"/>
  <c r="K414" i="2"/>
  <c r="K9" i="24" s="1"/>
  <c r="I414" i="2"/>
  <c r="BQ395" i="2"/>
  <c r="BO395" i="2"/>
  <c r="BM395" i="2"/>
  <c r="BK395" i="2"/>
  <c r="BI395" i="2"/>
  <c r="BG395" i="2"/>
  <c r="BE395" i="2"/>
  <c r="BC395" i="2"/>
  <c r="BA395" i="2"/>
  <c r="AY395" i="2"/>
  <c r="AW395" i="2"/>
  <c r="AU395" i="2"/>
  <c r="AS395" i="2"/>
  <c r="AQ395" i="2"/>
  <c r="AO395" i="2"/>
  <c r="AM395" i="2"/>
  <c r="AK395" i="2"/>
  <c r="AE395" i="2"/>
  <c r="AC395" i="2"/>
  <c r="AA395" i="2"/>
  <c r="Y395" i="2"/>
  <c r="W395" i="2"/>
  <c r="U395" i="2"/>
  <c r="S395" i="2"/>
  <c r="Q395" i="2"/>
  <c r="O395" i="2"/>
  <c r="M395" i="2"/>
  <c r="K395" i="2"/>
  <c r="I395" i="2"/>
  <c r="BQ391" i="2"/>
  <c r="BO391" i="2"/>
  <c r="BM391" i="2"/>
  <c r="BK391" i="2"/>
  <c r="BI391" i="2"/>
  <c r="BG391" i="2"/>
  <c r="BE391" i="2"/>
  <c r="BC391" i="2"/>
  <c r="BA391" i="2"/>
  <c r="AY391" i="2"/>
  <c r="AW391" i="2"/>
  <c r="AU391" i="2"/>
  <c r="AS391" i="2"/>
  <c r="AQ391" i="2"/>
  <c r="AO391" i="2"/>
  <c r="AM391" i="2"/>
  <c r="AK391" i="2"/>
  <c r="AE391" i="2"/>
  <c r="AC391" i="2"/>
  <c r="AA391" i="2"/>
  <c r="Y391" i="2"/>
  <c r="W391" i="2"/>
  <c r="U391" i="2"/>
  <c r="S391" i="2"/>
  <c r="Q391" i="2"/>
  <c r="O391" i="2"/>
  <c r="M391" i="2"/>
  <c r="K391" i="2"/>
  <c r="I391" i="2"/>
  <c r="BQ388" i="2"/>
  <c r="BQ13" i="24" s="1"/>
  <c r="BO388" i="2"/>
  <c r="BO13" i="24" s="1"/>
  <c r="BM388" i="2"/>
  <c r="BM13" i="24" s="1"/>
  <c r="BK388" i="2"/>
  <c r="BK13" i="24" s="1"/>
  <c r="BI388" i="2"/>
  <c r="BG388" i="2"/>
  <c r="BE388" i="2"/>
  <c r="BE13" i="24" s="1"/>
  <c r="BC388" i="2"/>
  <c r="BC13" i="24" s="1"/>
  <c r="BA388" i="2"/>
  <c r="BA13" i="24" s="1"/>
  <c r="AY388" i="2"/>
  <c r="AY13" i="24" s="1"/>
  <c r="AW388" i="2"/>
  <c r="AW13" i="24" s="1"/>
  <c r="AU388" i="2"/>
  <c r="AU13" i="24" s="1"/>
  <c r="AS388" i="2"/>
  <c r="AS13" i="24" s="1"/>
  <c r="AQ388" i="2"/>
  <c r="AQ13" i="24" s="1"/>
  <c r="AO388" i="2"/>
  <c r="AO13" i="24" s="1"/>
  <c r="AM388" i="2"/>
  <c r="AK388" i="2"/>
  <c r="AE388" i="2"/>
  <c r="AE13" i="24" s="1"/>
  <c r="AC388" i="2"/>
  <c r="AC13" i="24" s="1"/>
  <c r="AA388" i="2"/>
  <c r="AA13" i="24" s="1"/>
  <c r="Y388" i="2"/>
  <c r="Y13" i="24" s="1"/>
  <c r="W388" i="2"/>
  <c r="W13" i="24" s="1"/>
  <c r="U388" i="2"/>
  <c r="U13" i="24" s="1"/>
  <c r="S388" i="2"/>
  <c r="S13" i="24" s="1"/>
  <c r="Q388" i="2"/>
  <c r="Q13" i="24" s="1"/>
  <c r="O388" i="2"/>
  <c r="O13" i="24" s="1"/>
  <c r="M388" i="2"/>
  <c r="K388" i="2"/>
  <c r="K13" i="24" s="1"/>
  <c r="I388" i="2"/>
  <c r="BQ380" i="2"/>
  <c r="BO380" i="2"/>
  <c r="BM380" i="2"/>
  <c r="BK380" i="2"/>
  <c r="BI380" i="2"/>
  <c r="BG380" i="2"/>
  <c r="BE380" i="2"/>
  <c r="BC380" i="2"/>
  <c r="BA380" i="2"/>
  <c r="AY380" i="2"/>
  <c r="AW380" i="2"/>
  <c r="AU380" i="2"/>
  <c r="AS380" i="2"/>
  <c r="AQ380" i="2"/>
  <c r="AO380" i="2"/>
  <c r="AM380" i="2"/>
  <c r="AK380" i="2"/>
  <c r="AE380" i="2"/>
  <c r="AC380" i="2"/>
  <c r="AA380" i="2"/>
  <c r="Y380" i="2"/>
  <c r="W380" i="2"/>
  <c r="U380" i="2"/>
  <c r="S380" i="2"/>
  <c r="Q380" i="2"/>
  <c r="O380" i="2"/>
  <c r="M380" i="2"/>
  <c r="K380" i="2"/>
  <c r="I380" i="2"/>
  <c r="BQ440" i="2"/>
  <c r="BO440" i="2"/>
  <c r="BM440" i="2"/>
  <c r="BK440" i="2"/>
  <c r="BI440" i="2"/>
  <c r="BG440" i="2"/>
  <c r="BE440" i="2"/>
  <c r="BC440" i="2"/>
  <c r="BA440" i="2"/>
  <c r="AY440" i="2"/>
  <c r="AW440" i="2"/>
  <c r="AU440" i="2"/>
  <c r="AS440" i="2"/>
  <c r="AQ440" i="2"/>
  <c r="AO440" i="2"/>
  <c r="AM440" i="2"/>
  <c r="AK440" i="2"/>
  <c r="AE440" i="2"/>
  <c r="AC440" i="2"/>
  <c r="AA440" i="2"/>
  <c r="Y440" i="2"/>
  <c r="W440" i="2"/>
  <c r="U440" i="2"/>
  <c r="S440" i="2"/>
  <c r="Q440" i="2"/>
  <c r="O440" i="2"/>
  <c r="M440" i="2"/>
  <c r="K440" i="2"/>
  <c r="I440" i="2"/>
  <c r="BQ436" i="2"/>
  <c r="BQ6" i="24" s="1"/>
  <c r="BO436" i="2"/>
  <c r="BO6" i="24" s="1"/>
  <c r="BM436" i="2"/>
  <c r="BM6" i="24" s="1"/>
  <c r="BK436" i="2"/>
  <c r="BK6" i="24" s="1"/>
  <c r="BI436" i="2"/>
  <c r="BI6" i="24" s="1"/>
  <c r="BG436" i="2"/>
  <c r="BG6" i="24" s="1"/>
  <c r="BE436" i="2"/>
  <c r="BE6" i="24" s="1"/>
  <c r="BC436" i="2"/>
  <c r="BC6" i="24" s="1"/>
  <c r="BA436" i="2"/>
  <c r="BA6" i="24" s="1"/>
  <c r="AY436" i="2"/>
  <c r="AY6" i="24" s="1"/>
  <c r="AW436" i="2"/>
  <c r="AW6" i="24" s="1"/>
  <c r="AU436" i="2"/>
  <c r="AU6" i="24" s="1"/>
  <c r="AS436" i="2"/>
  <c r="AS6" i="24" s="1"/>
  <c r="AQ436" i="2"/>
  <c r="AQ6" i="24" s="1"/>
  <c r="AO436" i="2"/>
  <c r="AO6" i="24" s="1"/>
  <c r="AM436" i="2"/>
  <c r="AK436" i="2"/>
  <c r="AE436" i="2"/>
  <c r="AE6" i="24" s="1"/>
  <c r="AC436" i="2"/>
  <c r="AC6" i="24" s="1"/>
  <c r="AA436" i="2"/>
  <c r="AA6" i="24" s="1"/>
  <c r="Y436" i="2"/>
  <c r="Y6" i="24" s="1"/>
  <c r="W436" i="2"/>
  <c r="W6" i="24" s="1"/>
  <c r="U436" i="2"/>
  <c r="S436" i="2"/>
  <c r="S6" i="24" s="1"/>
  <c r="Q436" i="2"/>
  <c r="Q6" i="24" s="1"/>
  <c r="O436" i="2"/>
  <c r="O6" i="24" s="1"/>
  <c r="M436" i="2"/>
  <c r="K436" i="2"/>
  <c r="K6" i="24" s="1"/>
  <c r="I436" i="2"/>
  <c r="BQ434" i="2"/>
  <c r="BO434" i="2"/>
  <c r="BM434" i="2"/>
  <c r="BK434" i="2"/>
  <c r="BI434" i="2"/>
  <c r="BG434" i="2"/>
  <c r="BE434" i="2"/>
  <c r="BC434" i="2"/>
  <c r="BA434" i="2"/>
  <c r="AY434" i="2"/>
  <c r="AW434" i="2"/>
  <c r="AU434" i="2"/>
  <c r="AS434" i="2"/>
  <c r="AQ434" i="2"/>
  <c r="AO434" i="2"/>
  <c r="AM434" i="2"/>
  <c r="AK434" i="2"/>
  <c r="AE434" i="2"/>
  <c r="AC434" i="2"/>
  <c r="AA434" i="2"/>
  <c r="Y434" i="2"/>
  <c r="W434" i="2"/>
  <c r="U434" i="2"/>
  <c r="S434" i="2"/>
  <c r="Q434" i="2"/>
  <c r="O434" i="2"/>
  <c r="M434" i="2"/>
  <c r="K434" i="2"/>
  <c r="I434" i="2"/>
  <c r="BQ432" i="2"/>
  <c r="BO432" i="2"/>
  <c r="BM432" i="2"/>
  <c r="BK432" i="2"/>
  <c r="BI432" i="2"/>
  <c r="BG432" i="2"/>
  <c r="BE432" i="2"/>
  <c r="BC432" i="2"/>
  <c r="BA432" i="2"/>
  <c r="AY432" i="2"/>
  <c r="AW432" i="2"/>
  <c r="AU432" i="2"/>
  <c r="AS432" i="2"/>
  <c r="AQ432" i="2"/>
  <c r="AO432" i="2"/>
  <c r="AM432" i="2"/>
  <c r="AK432" i="2"/>
  <c r="AE432" i="2"/>
  <c r="AC432" i="2"/>
  <c r="AA432" i="2"/>
  <c r="Y432" i="2"/>
  <c r="W432" i="2"/>
  <c r="U432" i="2"/>
  <c r="S432" i="2"/>
  <c r="Q432" i="2"/>
  <c r="O432" i="2"/>
  <c r="M432" i="2"/>
  <c r="K432" i="2"/>
  <c r="I432" i="2"/>
  <c r="BQ428" i="2"/>
  <c r="BO428" i="2"/>
  <c r="BM428" i="2"/>
  <c r="BK428" i="2"/>
  <c r="BI428" i="2"/>
  <c r="BG428" i="2"/>
  <c r="BE428" i="2"/>
  <c r="BC428" i="2"/>
  <c r="BA428" i="2"/>
  <c r="AY428" i="2"/>
  <c r="AW428" i="2"/>
  <c r="AU428" i="2"/>
  <c r="AS428" i="2"/>
  <c r="AQ428" i="2"/>
  <c r="AO428" i="2"/>
  <c r="AM428" i="2"/>
  <c r="AK428" i="2"/>
  <c r="AE428" i="2"/>
  <c r="AC428" i="2"/>
  <c r="AA428" i="2"/>
  <c r="Y428" i="2"/>
  <c r="W428" i="2"/>
  <c r="U428" i="2"/>
  <c r="S428" i="2"/>
  <c r="Q428" i="2"/>
  <c r="O428" i="2"/>
  <c r="M428" i="2"/>
  <c r="K428" i="2"/>
  <c r="I428" i="2"/>
  <c r="BQ426" i="2"/>
  <c r="BO426" i="2"/>
  <c r="BM426" i="2"/>
  <c r="BK426" i="2"/>
  <c r="BI426" i="2"/>
  <c r="BG426" i="2"/>
  <c r="BE426" i="2"/>
  <c r="BC426" i="2"/>
  <c r="BA426" i="2"/>
  <c r="AY426" i="2"/>
  <c r="AW426" i="2"/>
  <c r="AU426" i="2"/>
  <c r="AS426" i="2"/>
  <c r="AQ426" i="2"/>
  <c r="AO426" i="2"/>
  <c r="AM426" i="2"/>
  <c r="AK426" i="2"/>
  <c r="AE426" i="2"/>
  <c r="AC426" i="2"/>
  <c r="AA426" i="2"/>
  <c r="Y426" i="2"/>
  <c r="W426" i="2"/>
  <c r="U426" i="2"/>
  <c r="S426" i="2"/>
  <c r="Q426" i="2"/>
  <c r="O426" i="2"/>
  <c r="M426" i="2"/>
  <c r="K426" i="2"/>
  <c r="I426" i="2"/>
  <c r="BQ424" i="2"/>
  <c r="BO424" i="2"/>
  <c r="BM424" i="2"/>
  <c r="BK424" i="2"/>
  <c r="BI424" i="2"/>
  <c r="BG424" i="2"/>
  <c r="BE424" i="2"/>
  <c r="BC424" i="2"/>
  <c r="BA424" i="2"/>
  <c r="AY424" i="2"/>
  <c r="AW424" i="2"/>
  <c r="AU424" i="2"/>
  <c r="AS424" i="2"/>
  <c r="AQ424" i="2"/>
  <c r="AO424" i="2"/>
  <c r="AM424" i="2"/>
  <c r="AK424" i="2"/>
  <c r="AE424" i="2"/>
  <c r="AC424" i="2"/>
  <c r="AA424" i="2"/>
  <c r="Y424" i="2"/>
  <c r="W424" i="2"/>
  <c r="U424" i="2"/>
  <c r="S424" i="2"/>
  <c r="Q424" i="2"/>
  <c r="O424" i="2"/>
  <c r="M424" i="2"/>
  <c r="K424" i="2"/>
  <c r="I424" i="2"/>
  <c r="BQ421" i="2"/>
  <c r="BO421" i="2"/>
  <c r="BM421" i="2"/>
  <c r="BK421" i="2"/>
  <c r="BI421" i="2"/>
  <c r="BI53" i="24" s="1"/>
  <c r="BG421" i="2"/>
  <c r="BG53" i="24" s="1"/>
  <c r="BE421" i="2"/>
  <c r="BE53" i="24" s="1"/>
  <c r="BC421" i="2"/>
  <c r="BC53" i="24" s="1"/>
  <c r="BA421" i="2"/>
  <c r="BA53" i="24" s="1"/>
  <c r="AY421" i="2"/>
  <c r="AY53" i="24" s="1"/>
  <c r="AW421" i="2"/>
  <c r="AW53" i="24" s="1"/>
  <c r="AU421" i="2"/>
  <c r="AU53" i="24" s="1"/>
  <c r="AS421" i="2"/>
  <c r="AS53" i="24" s="1"/>
  <c r="AQ421" i="2"/>
  <c r="AQ53" i="24" s="1"/>
  <c r="AO421" i="2"/>
  <c r="AO53" i="24" s="1"/>
  <c r="AM421" i="2"/>
  <c r="AK421" i="2"/>
  <c r="AE421" i="2"/>
  <c r="AE53" i="24" s="1"/>
  <c r="AC421" i="2"/>
  <c r="AC53" i="24" s="1"/>
  <c r="AA421" i="2"/>
  <c r="AA53" i="24" s="1"/>
  <c r="Y421" i="2"/>
  <c r="Y53" i="24" s="1"/>
  <c r="W421" i="2"/>
  <c r="W53" i="24" s="1"/>
  <c r="U421" i="2"/>
  <c r="S421" i="2"/>
  <c r="S53" i="24" s="1"/>
  <c r="Q421" i="2"/>
  <c r="Q53" i="24" s="1"/>
  <c r="O421" i="2"/>
  <c r="O53" i="24" s="1"/>
  <c r="M421" i="2"/>
  <c r="K421" i="2"/>
  <c r="K53" i="24" s="1"/>
  <c r="I421" i="2"/>
  <c r="I53" i="24" s="1"/>
  <c r="BQ420" i="2"/>
  <c r="BQ5" i="24" s="1"/>
  <c r="BO420" i="2"/>
  <c r="BO5" i="24" s="1"/>
  <c r="BM420" i="2"/>
  <c r="BM5" i="24" s="1"/>
  <c r="BK420" i="2"/>
  <c r="BK5" i="24" s="1"/>
  <c r="BI420" i="2"/>
  <c r="BI5" i="24" s="1"/>
  <c r="BG420" i="2"/>
  <c r="BG5" i="24" s="1"/>
  <c r="BE420" i="2"/>
  <c r="BE5" i="24" s="1"/>
  <c r="BC420" i="2"/>
  <c r="BC5" i="24" s="1"/>
  <c r="BA420" i="2"/>
  <c r="BA5" i="24" s="1"/>
  <c r="AY420" i="2"/>
  <c r="AY5" i="24" s="1"/>
  <c r="AW420" i="2"/>
  <c r="AW5" i="24" s="1"/>
  <c r="AU420" i="2"/>
  <c r="AU5" i="24" s="1"/>
  <c r="AS420" i="2"/>
  <c r="AS5" i="24" s="1"/>
  <c r="AQ420" i="2"/>
  <c r="AQ5" i="24" s="1"/>
  <c r="AO420" i="2"/>
  <c r="AO5" i="24" s="1"/>
  <c r="AM420" i="2"/>
  <c r="AK420" i="2"/>
  <c r="AE420" i="2"/>
  <c r="AE5" i="24" s="1"/>
  <c r="AC420" i="2"/>
  <c r="AC5" i="24" s="1"/>
  <c r="AA420" i="2"/>
  <c r="AA5" i="24" s="1"/>
  <c r="Y420" i="2"/>
  <c r="Y5" i="24" s="1"/>
  <c r="W420" i="2"/>
  <c r="W5" i="24" s="1"/>
  <c r="U420" i="2"/>
  <c r="U5" i="24" s="1"/>
  <c r="S420" i="2"/>
  <c r="S5" i="24" s="1"/>
  <c r="Q420" i="2"/>
  <c r="Q5" i="24" s="1"/>
  <c r="O420" i="2"/>
  <c r="O5" i="24" s="1"/>
  <c r="M420" i="2"/>
  <c r="M5" i="24" s="1"/>
  <c r="K420" i="2"/>
  <c r="K5" i="24" s="1"/>
  <c r="I420" i="2"/>
  <c r="I5" i="24" s="1"/>
  <c r="BQ394" i="2"/>
  <c r="BQ14" i="24" s="1"/>
  <c r="BO394" i="2"/>
  <c r="BO14" i="24" s="1"/>
  <c r="BM394" i="2"/>
  <c r="BM14" i="24" s="1"/>
  <c r="BK394" i="2"/>
  <c r="BK14" i="24" s="1"/>
  <c r="BI394" i="2"/>
  <c r="BG394" i="2"/>
  <c r="BE394" i="2"/>
  <c r="BE14" i="24" s="1"/>
  <c r="BC394" i="2"/>
  <c r="BC14" i="24" s="1"/>
  <c r="BA394" i="2"/>
  <c r="BA14" i="24" s="1"/>
  <c r="AY394" i="2"/>
  <c r="AY14" i="24" s="1"/>
  <c r="AW394" i="2"/>
  <c r="AW14" i="24" s="1"/>
  <c r="AU394" i="2"/>
  <c r="AU14" i="24" s="1"/>
  <c r="AS394" i="2"/>
  <c r="AS14" i="24" s="1"/>
  <c r="AQ394" i="2"/>
  <c r="AQ14" i="24" s="1"/>
  <c r="AO394" i="2"/>
  <c r="AO14" i="24" s="1"/>
  <c r="AM394" i="2"/>
  <c r="AK394" i="2"/>
  <c r="AE394" i="2"/>
  <c r="AE14" i="24" s="1"/>
  <c r="AC394" i="2"/>
  <c r="AC14" i="24" s="1"/>
  <c r="AA394" i="2"/>
  <c r="AA14" i="24" s="1"/>
  <c r="Y394" i="2"/>
  <c r="Y14" i="24" s="1"/>
  <c r="W394" i="2"/>
  <c r="W14" i="24" s="1"/>
  <c r="U394" i="2"/>
  <c r="U14" i="24" s="1"/>
  <c r="S394" i="2"/>
  <c r="S14" i="24" s="1"/>
  <c r="Q394" i="2"/>
  <c r="Q14" i="24" s="1"/>
  <c r="O394" i="2"/>
  <c r="O14" i="24" s="1"/>
  <c r="M394" i="2"/>
  <c r="M14" i="24" s="1"/>
  <c r="K394" i="2"/>
  <c r="K14" i="24" s="1"/>
  <c r="I394" i="2"/>
  <c r="I14" i="24" s="1"/>
  <c r="BQ386" i="2"/>
  <c r="BO386" i="2"/>
  <c r="BM386" i="2"/>
  <c r="BK386" i="2"/>
  <c r="BI386" i="2"/>
  <c r="BG386" i="2"/>
  <c r="BE386" i="2"/>
  <c r="BC386" i="2"/>
  <c r="BA386" i="2"/>
  <c r="AY386" i="2"/>
  <c r="AW386" i="2"/>
  <c r="AU386" i="2"/>
  <c r="AS386" i="2"/>
  <c r="AQ386" i="2"/>
  <c r="AO386" i="2"/>
  <c r="AM386" i="2"/>
  <c r="AK386" i="2"/>
  <c r="AE386" i="2"/>
  <c r="AC386" i="2"/>
  <c r="AA386" i="2"/>
  <c r="Y386" i="2"/>
  <c r="W386" i="2"/>
  <c r="U386" i="2"/>
  <c r="S386" i="2"/>
  <c r="Q386" i="2"/>
  <c r="O386" i="2"/>
  <c r="M386" i="2"/>
  <c r="K386" i="2"/>
  <c r="I386" i="2"/>
  <c r="BQ383" i="2"/>
  <c r="BO383" i="2"/>
  <c r="BM383" i="2"/>
  <c r="BK383" i="2"/>
  <c r="BI383" i="2"/>
  <c r="BG383" i="2"/>
  <c r="BE383" i="2"/>
  <c r="BC383" i="2"/>
  <c r="BA383" i="2"/>
  <c r="AY383" i="2"/>
  <c r="AW383" i="2"/>
  <c r="AU383" i="2"/>
  <c r="AS383" i="2"/>
  <c r="AQ383" i="2"/>
  <c r="AO383" i="2"/>
  <c r="AM383" i="2"/>
  <c r="AK383" i="2"/>
  <c r="AE383" i="2"/>
  <c r="AC383" i="2"/>
  <c r="AA383" i="2"/>
  <c r="Y383" i="2"/>
  <c r="W383" i="2"/>
  <c r="U383" i="2"/>
  <c r="S383" i="2"/>
  <c r="Q383" i="2"/>
  <c r="O383" i="2"/>
  <c r="M383" i="2"/>
  <c r="K383" i="2"/>
  <c r="I383" i="2"/>
  <c r="BQ382" i="2"/>
  <c r="BO382" i="2"/>
  <c r="BM382" i="2"/>
  <c r="BK382" i="2"/>
  <c r="BI382" i="2"/>
  <c r="BG382" i="2"/>
  <c r="BE382" i="2"/>
  <c r="BC382" i="2"/>
  <c r="BA382" i="2"/>
  <c r="AY382" i="2"/>
  <c r="AW382" i="2"/>
  <c r="AU382" i="2"/>
  <c r="AS382" i="2"/>
  <c r="AQ382" i="2"/>
  <c r="AO382" i="2"/>
  <c r="AM382" i="2"/>
  <c r="AK382" i="2"/>
  <c r="AI22" i="24"/>
  <c r="AE382" i="2"/>
  <c r="AC382" i="2"/>
  <c r="AA382" i="2"/>
  <c r="Y382" i="2"/>
  <c r="W382" i="2"/>
  <c r="U382" i="2"/>
  <c r="S382" i="2"/>
  <c r="Q382" i="2"/>
  <c r="O382" i="2"/>
  <c r="M382" i="2"/>
  <c r="K382" i="2"/>
  <c r="I382" i="2"/>
  <c r="BQ345" i="2"/>
  <c r="BQ7" i="23" s="1"/>
  <c r="BO345" i="2"/>
  <c r="BO7" i="23" s="1"/>
  <c r="BM345" i="2"/>
  <c r="BM7" i="23" s="1"/>
  <c r="BK345" i="2"/>
  <c r="BK7" i="23" s="1"/>
  <c r="BI345" i="2"/>
  <c r="BI7" i="23" s="1"/>
  <c r="BG345" i="2"/>
  <c r="BG7" i="23" s="1"/>
  <c r="BE345" i="2"/>
  <c r="BC345" i="2"/>
  <c r="BA345" i="2"/>
  <c r="BA7" i="23" s="1"/>
  <c r="AY345" i="2"/>
  <c r="AY7" i="23" s="1"/>
  <c r="AW345" i="2"/>
  <c r="AW7" i="23" s="1"/>
  <c r="AU345" i="2"/>
  <c r="AU7" i="23" s="1"/>
  <c r="AS345" i="2"/>
  <c r="AS7" i="23" s="1"/>
  <c r="AQ345" i="2"/>
  <c r="AQ7" i="23" s="1"/>
  <c r="AO345" i="2"/>
  <c r="AO7" i="23" s="1"/>
  <c r="AM345" i="2"/>
  <c r="AK345" i="2"/>
  <c r="AE345" i="2"/>
  <c r="AE7" i="23" s="1"/>
  <c r="AC345" i="2"/>
  <c r="AC7" i="23" s="1"/>
  <c r="AA345" i="2"/>
  <c r="AA7" i="23" s="1"/>
  <c r="Y345" i="2"/>
  <c r="Y7" i="23" s="1"/>
  <c r="W345" i="2"/>
  <c r="W7" i="23" s="1"/>
  <c r="U345" i="2"/>
  <c r="U7" i="23" s="1"/>
  <c r="S345" i="2"/>
  <c r="S7" i="23" s="1"/>
  <c r="Q345" i="2"/>
  <c r="Q7" i="23" s="1"/>
  <c r="O345" i="2"/>
  <c r="O7" i="23" s="1"/>
  <c r="M345" i="2"/>
  <c r="K345" i="2"/>
  <c r="K7" i="23" s="1"/>
  <c r="I345" i="2"/>
  <c r="I7" i="23" s="1"/>
  <c r="BQ338" i="2"/>
  <c r="BO338" i="2"/>
  <c r="BM338" i="2"/>
  <c r="BK338" i="2"/>
  <c r="BI338" i="2"/>
  <c r="BG338" i="2"/>
  <c r="BE338" i="2"/>
  <c r="BC338" i="2"/>
  <c r="BA338" i="2"/>
  <c r="AY338" i="2"/>
  <c r="AW338" i="2"/>
  <c r="AU338" i="2"/>
  <c r="AS338" i="2"/>
  <c r="AQ338" i="2"/>
  <c r="AO338" i="2"/>
  <c r="AM338" i="2"/>
  <c r="AK338" i="2"/>
  <c r="AE338" i="2"/>
  <c r="AC338" i="2"/>
  <c r="AA338" i="2"/>
  <c r="Y338" i="2"/>
  <c r="W338" i="2"/>
  <c r="U338" i="2"/>
  <c r="S338" i="2"/>
  <c r="Q338" i="2"/>
  <c r="O338" i="2"/>
  <c r="M338" i="2"/>
  <c r="K338" i="2"/>
  <c r="I338" i="2"/>
  <c r="BQ321" i="2"/>
  <c r="BQ39" i="23" s="1"/>
  <c r="BO321" i="2"/>
  <c r="BO39" i="23" s="1"/>
  <c r="BM321" i="2"/>
  <c r="BM39" i="23" s="1"/>
  <c r="BK321" i="2"/>
  <c r="BK39" i="23" s="1"/>
  <c r="BI321" i="2"/>
  <c r="BI39" i="23" s="1"/>
  <c r="BG321" i="2"/>
  <c r="BG39" i="23" s="1"/>
  <c r="BE321" i="2"/>
  <c r="BC321" i="2"/>
  <c r="BA321" i="2"/>
  <c r="BA39" i="23" s="1"/>
  <c r="AY321" i="2"/>
  <c r="AY39" i="23" s="1"/>
  <c r="AW321" i="2"/>
  <c r="AW39" i="23" s="1"/>
  <c r="AU321" i="2"/>
  <c r="AU39" i="23" s="1"/>
  <c r="AS321" i="2"/>
  <c r="AS39" i="23" s="1"/>
  <c r="AQ321" i="2"/>
  <c r="AQ39" i="23" s="1"/>
  <c r="AO321" i="2"/>
  <c r="AO39" i="23" s="1"/>
  <c r="AM321" i="2"/>
  <c r="AK321" i="2"/>
  <c r="AE321" i="2"/>
  <c r="AE39" i="23" s="1"/>
  <c r="AC321" i="2"/>
  <c r="AC39" i="23" s="1"/>
  <c r="AA321" i="2"/>
  <c r="AA39" i="23" s="1"/>
  <c r="Y321" i="2"/>
  <c r="Y39" i="23" s="1"/>
  <c r="W321" i="2"/>
  <c r="W39" i="23" s="1"/>
  <c r="U321" i="2"/>
  <c r="U39" i="23" s="1"/>
  <c r="S321" i="2"/>
  <c r="S39" i="23" s="1"/>
  <c r="Q321" i="2"/>
  <c r="Q39" i="23" s="1"/>
  <c r="O321" i="2"/>
  <c r="O39" i="23" s="1"/>
  <c r="M321" i="2"/>
  <c r="M39" i="23" s="1"/>
  <c r="K321" i="2"/>
  <c r="K39" i="23" s="1"/>
  <c r="I321" i="2"/>
  <c r="I39" i="23" s="1"/>
  <c r="BQ313" i="2"/>
  <c r="BO313" i="2"/>
  <c r="BM313" i="2"/>
  <c r="BK313" i="2"/>
  <c r="BK51" i="23" s="1"/>
  <c r="BI313" i="2"/>
  <c r="BI51" i="23" s="1"/>
  <c r="BG313" i="2"/>
  <c r="BG51" i="23" s="1"/>
  <c r="BE313" i="2"/>
  <c r="BE51" i="23" s="1"/>
  <c r="BC313" i="2"/>
  <c r="BA313" i="2"/>
  <c r="BA51" i="23" s="1"/>
  <c r="AY313" i="2"/>
  <c r="AY51" i="23" s="1"/>
  <c r="AW313" i="2"/>
  <c r="AW51" i="23" s="1"/>
  <c r="AU313" i="2"/>
  <c r="AU51" i="23" s="1"/>
  <c r="AS313" i="2"/>
  <c r="AS51" i="23" s="1"/>
  <c r="AQ313" i="2"/>
  <c r="AQ51" i="23" s="1"/>
  <c r="AO313" i="2"/>
  <c r="AO51" i="23" s="1"/>
  <c r="AM313" i="2"/>
  <c r="AK313" i="2"/>
  <c r="AE313" i="2"/>
  <c r="AE51" i="23" s="1"/>
  <c r="AC313" i="2"/>
  <c r="AC51" i="23" s="1"/>
  <c r="AA313" i="2"/>
  <c r="AA51" i="23" s="1"/>
  <c r="Y313" i="2"/>
  <c r="Y51" i="23" s="1"/>
  <c r="W313" i="2"/>
  <c r="W51" i="23" s="1"/>
  <c r="U313" i="2"/>
  <c r="U51" i="23" s="1"/>
  <c r="S313" i="2"/>
  <c r="S51" i="23" s="1"/>
  <c r="Q313" i="2"/>
  <c r="Q51" i="23" s="1"/>
  <c r="O313" i="2"/>
  <c r="O51" i="23" s="1"/>
  <c r="M313" i="2"/>
  <c r="K313" i="2"/>
  <c r="K51" i="23" s="1"/>
  <c r="I313" i="2"/>
  <c r="I51" i="23" s="1"/>
  <c r="BQ307" i="2"/>
  <c r="BQ45" i="23" s="1"/>
  <c r="BO307" i="2"/>
  <c r="BO45" i="23" s="1"/>
  <c r="BM307" i="2"/>
  <c r="BM45" i="23" s="1"/>
  <c r="BK307" i="2"/>
  <c r="BI307" i="2"/>
  <c r="BI45" i="23" s="1"/>
  <c r="BG307" i="2"/>
  <c r="BG45" i="23" s="1"/>
  <c r="BE307" i="2"/>
  <c r="BC307" i="2"/>
  <c r="BC45" i="23" s="1"/>
  <c r="BA307" i="2"/>
  <c r="BA45" i="23" s="1"/>
  <c r="AY307" i="2"/>
  <c r="AY45" i="23" s="1"/>
  <c r="AW307" i="2"/>
  <c r="AW45" i="23" s="1"/>
  <c r="AU307" i="2"/>
  <c r="AU45" i="23" s="1"/>
  <c r="AS307" i="2"/>
  <c r="AS45" i="23" s="1"/>
  <c r="AQ307" i="2"/>
  <c r="AQ45" i="23" s="1"/>
  <c r="AO307" i="2"/>
  <c r="AO45" i="23" s="1"/>
  <c r="AM307" i="2"/>
  <c r="AK307" i="2"/>
  <c r="AE307" i="2"/>
  <c r="AE45" i="23" s="1"/>
  <c r="AC307" i="2"/>
  <c r="AC45" i="23" s="1"/>
  <c r="AA307" i="2"/>
  <c r="AA45" i="23" s="1"/>
  <c r="Y307" i="2"/>
  <c r="Y45" i="23" s="1"/>
  <c r="W307" i="2"/>
  <c r="W45" i="23" s="1"/>
  <c r="U307" i="2"/>
  <c r="U45" i="23" s="1"/>
  <c r="S307" i="2"/>
  <c r="S45" i="23" s="1"/>
  <c r="Q307" i="2"/>
  <c r="Q45" i="23" s="1"/>
  <c r="O307" i="2"/>
  <c r="O45" i="23" s="1"/>
  <c r="M307" i="2"/>
  <c r="M45" i="23" s="1"/>
  <c r="K307" i="2"/>
  <c r="K45" i="23" s="1"/>
  <c r="I307" i="2"/>
  <c r="I45" i="23" s="1"/>
  <c r="BQ304" i="2"/>
  <c r="BO304" i="2"/>
  <c r="BM304" i="2"/>
  <c r="BM47" i="23" s="1"/>
  <c r="BK304" i="2"/>
  <c r="BK47" i="23" s="1"/>
  <c r="BI304" i="2"/>
  <c r="BI47" i="23" s="1"/>
  <c r="BG304" i="2"/>
  <c r="BG47" i="23" s="1"/>
  <c r="BE304" i="2"/>
  <c r="BE47" i="23" s="1"/>
  <c r="BC304" i="2"/>
  <c r="BC47" i="23" s="1"/>
  <c r="BA304" i="2"/>
  <c r="BA47" i="23" s="1"/>
  <c r="AY304" i="2"/>
  <c r="AY47" i="23" s="1"/>
  <c r="AW304" i="2"/>
  <c r="AW47" i="23" s="1"/>
  <c r="AU304" i="2"/>
  <c r="AU47" i="23" s="1"/>
  <c r="AS304" i="2"/>
  <c r="AS47" i="23" s="1"/>
  <c r="AQ304" i="2"/>
  <c r="AQ47" i="23" s="1"/>
  <c r="AO304" i="2"/>
  <c r="AO47" i="23" s="1"/>
  <c r="AM304" i="2"/>
  <c r="AK304" i="2"/>
  <c r="AE304" i="2"/>
  <c r="AE47" i="23" s="1"/>
  <c r="AC304" i="2"/>
  <c r="AC47" i="23" s="1"/>
  <c r="AA304" i="2"/>
  <c r="AA47" i="23" s="1"/>
  <c r="Y304" i="2"/>
  <c r="Y47" i="23" s="1"/>
  <c r="W304" i="2"/>
  <c r="W47" i="23" s="1"/>
  <c r="U304" i="2"/>
  <c r="U47" i="23" s="1"/>
  <c r="S304" i="2"/>
  <c r="S47" i="23" s="1"/>
  <c r="Q304" i="2"/>
  <c r="Q47" i="23" s="1"/>
  <c r="O304" i="2"/>
  <c r="O47" i="23" s="1"/>
  <c r="M304" i="2"/>
  <c r="M47" i="23" s="1"/>
  <c r="K304" i="2"/>
  <c r="K47" i="23" s="1"/>
  <c r="I304" i="2"/>
  <c r="I47" i="23" s="1"/>
  <c r="BQ347" i="2"/>
  <c r="BQ32" i="23" s="1"/>
  <c r="BO347" i="2"/>
  <c r="BO32" i="23" s="1"/>
  <c r="BM347" i="2"/>
  <c r="BM32" i="23" s="1"/>
  <c r="BK347" i="2"/>
  <c r="BK32" i="23" s="1"/>
  <c r="BI347" i="2"/>
  <c r="BI32" i="23" s="1"/>
  <c r="BG347" i="2"/>
  <c r="BG32" i="23" s="1"/>
  <c r="BE347" i="2"/>
  <c r="BE32" i="23" s="1"/>
  <c r="BC347" i="2"/>
  <c r="BC32" i="23" s="1"/>
  <c r="BA347" i="2"/>
  <c r="BA32" i="23" s="1"/>
  <c r="AY347" i="2"/>
  <c r="AY32" i="23" s="1"/>
  <c r="AW347" i="2"/>
  <c r="AW32" i="23" s="1"/>
  <c r="AU347" i="2"/>
  <c r="AU32" i="23" s="1"/>
  <c r="AS347" i="2"/>
  <c r="AS32" i="23" s="1"/>
  <c r="AQ347" i="2"/>
  <c r="AQ32" i="23" s="1"/>
  <c r="AO347" i="2"/>
  <c r="AO32" i="23" s="1"/>
  <c r="AM347" i="2"/>
  <c r="AK347" i="2"/>
  <c r="AE347" i="2"/>
  <c r="AE32" i="23" s="1"/>
  <c r="AC347" i="2"/>
  <c r="AC32" i="23" s="1"/>
  <c r="AA347" i="2"/>
  <c r="AA32" i="23" s="1"/>
  <c r="Y347" i="2"/>
  <c r="Y32" i="23" s="1"/>
  <c r="W347" i="2"/>
  <c r="W32" i="23" s="1"/>
  <c r="U347" i="2"/>
  <c r="U32" i="23" s="1"/>
  <c r="S347" i="2"/>
  <c r="S32" i="23" s="1"/>
  <c r="Q347" i="2"/>
  <c r="Q32" i="23" s="1"/>
  <c r="O347" i="2"/>
  <c r="O32" i="23" s="1"/>
  <c r="M347" i="2"/>
  <c r="M32" i="23" s="1"/>
  <c r="K347" i="2"/>
  <c r="K32" i="23" s="1"/>
  <c r="I347" i="2"/>
  <c r="I32" i="23" s="1"/>
  <c r="BQ336" i="2"/>
  <c r="BO336" i="2"/>
  <c r="BM336" i="2"/>
  <c r="BM60" i="23" s="1"/>
  <c r="BK336" i="2"/>
  <c r="BK60" i="23" s="1"/>
  <c r="BI336" i="2"/>
  <c r="BI60" i="23" s="1"/>
  <c r="BG336" i="2"/>
  <c r="BG60" i="23" s="1"/>
  <c r="BE336" i="2"/>
  <c r="BE60" i="23" s="1"/>
  <c r="BC336" i="2"/>
  <c r="BC60" i="23" s="1"/>
  <c r="BA336" i="2"/>
  <c r="BA60" i="23" s="1"/>
  <c r="AY336" i="2"/>
  <c r="AY60" i="23" s="1"/>
  <c r="AW336" i="2"/>
  <c r="AW60" i="23" s="1"/>
  <c r="AU336" i="2"/>
  <c r="AU60" i="23" s="1"/>
  <c r="AS336" i="2"/>
  <c r="AS60" i="23" s="1"/>
  <c r="AQ336" i="2"/>
  <c r="AO336" i="2"/>
  <c r="AM336" i="2"/>
  <c r="AK336" i="2"/>
  <c r="AE336" i="2"/>
  <c r="AE60" i="23" s="1"/>
  <c r="AC336" i="2"/>
  <c r="AC60" i="23" s="1"/>
  <c r="AA336" i="2"/>
  <c r="AA60" i="23" s="1"/>
  <c r="Y336" i="2"/>
  <c r="Y60" i="23" s="1"/>
  <c r="W336" i="2"/>
  <c r="W60" i="23" s="1"/>
  <c r="U336" i="2"/>
  <c r="U60" i="23" s="1"/>
  <c r="S336" i="2"/>
  <c r="S60" i="23" s="1"/>
  <c r="Q336" i="2"/>
  <c r="Q60" i="23" s="1"/>
  <c r="O336" i="2"/>
  <c r="O60" i="23" s="1"/>
  <c r="M336" i="2"/>
  <c r="K336" i="2"/>
  <c r="I336" i="2"/>
  <c r="I60" i="23" s="1"/>
  <c r="BQ318" i="2"/>
  <c r="BQ27" i="23" s="1"/>
  <c r="BO318" i="2"/>
  <c r="BO27" i="23" s="1"/>
  <c r="BM318" i="2"/>
  <c r="BM27" i="23" s="1"/>
  <c r="BK318" i="2"/>
  <c r="BK27" i="23" s="1"/>
  <c r="BI318" i="2"/>
  <c r="BI27" i="23" s="1"/>
  <c r="BG318" i="2"/>
  <c r="BG27" i="23" s="1"/>
  <c r="BE318" i="2"/>
  <c r="BE27" i="23" s="1"/>
  <c r="BC318" i="2"/>
  <c r="BC27" i="23" s="1"/>
  <c r="BA318" i="2"/>
  <c r="BA27" i="23" s="1"/>
  <c r="AY318" i="2"/>
  <c r="AY27" i="23" s="1"/>
  <c r="AW318" i="2"/>
  <c r="AW27" i="23" s="1"/>
  <c r="AU318" i="2"/>
  <c r="AU27" i="23" s="1"/>
  <c r="AS318" i="2"/>
  <c r="AS27" i="23" s="1"/>
  <c r="AQ318" i="2"/>
  <c r="AQ27" i="23" s="1"/>
  <c r="AO318" i="2"/>
  <c r="AO27" i="23" s="1"/>
  <c r="AM318" i="2"/>
  <c r="AK318" i="2"/>
  <c r="AE318" i="2"/>
  <c r="AE27" i="23" s="1"/>
  <c r="AC318" i="2"/>
  <c r="AC27" i="23" s="1"/>
  <c r="AA318" i="2"/>
  <c r="AA27" i="23" s="1"/>
  <c r="Y318" i="2"/>
  <c r="Y27" i="23" s="1"/>
  <c r="W318" i="2"/>
  <c r="W27" i="23" s="1"/>
  <c r="U318" i="2"/>
  <c r="U27" i="23" s="1"/>
  <c r="S318" i="2"/>
  <c r="S27" i="23" s="1"/>
  <c r="Q318" i="2"/>
  <c r="Q27" i="23" s="1"/>
  <c r="O318" i="2"/>
  <c r="O27" i="23" s="1"/>
  <c r="M318" i="2"/>
  <c r="M27" i="23" s="1"/>
  <c r="K318" i="2"/>
  <c r="K27" i="23" s="1"/>
  <c r="I318" i="2"/>
  <c r="I27" i="23" s="1"/>
  <c r="BQ317" i="2"/>
  <c r="BO317" i="2"/>
  <c r="BM317" i="2"/>
  <c r="BM52" i="23" s="1"/>
  <c r="BK317" i="2"/>
  <c r="BK52" i="23" s="1"/>
  <c r="BI317" i="2"/>
  <c r="BI52" i="23" s="1"/>
  <c r="BG317" i="2"/>
  <c r="BG52" i="23" s="1"/>
  <c r="BE317" i="2"/>
  <c r="BC317" i="2"/>
  <c r="BC52" i="23" s="1"/>
  <c r="BA317" i="2"/>
  <c r="BA52" i="23" s="1"/>
  <c r="AY317" i="2"/>
  <c r="AY52" i="23" s="1"/>
  <c r="AW317" i="2"/>
  <c r="AW52" i="23" s="1"/>
  <c r="AU317" i="2"/>
  <c r="AU52" i="23" s="1"/>
  <c r="AS317" i="2"/>
  <c r="AS52" i="23" s="1"/>
  <c r="AQ317" i="2"/>
  <c r="AQ52" i="23" s="1"/>
  <c r="AO317" i="2"/>
  <c r="AO52" i="23" s="1"/>
  <c r="AM317" i="2"/>
  <c r="AK317" i="2"/>
  <c r="AE317" i="2"/>
  <c r="AE52" i="23" s="1"/>
  <c r="AC317" i="2"/>
  <c r="AC52" i="23" s="1"/>
  <c r="AA317" i="2"/>
  <c r="AA52" i="23" s="1"/>
  <c r="Y317" i="2"/>
  <c r="Y52" i="23" s="1"/>
  <c r="W317" i="2"/>
  <c r="W52" i="23" s="1"/>
  <c r="U317" i="2"/>
  <c r="S317" i="2"/>
  <c r="S52" i="23" s="1"/>
  <c r="Q317" i="2"/>
  <c r="Q52" i="23" s="1"/>
  <c r="O317" i="2"/>
  <c r="O52" i="23" s="1"/>
  <c r="M317" i="2"/>
  <c r="K317" i="2"/>
  <c r="K52" i="23" s="1"/>
  <c r="I317" i="2"/>
  <c r="BQ316" i="2"/>
  <c r="BQ44" i="23" s="1"/>
  <c r="BO316" i="2"/>
  <c r="BO44" i="23" s="1"/>
  <c r="BM316" i="2"/>
  <c r="BK316" i="2"/>
  <c r="BK44" i="23" s="1"/>
  <c r="BI316" i="2"/>
  <c r="BI44" i="23" s="1"/>
  <c r="BG316" i="2"/>
  <c r="BG44" i="23" s="1"/>
  <c r="BE316" i="2"/>
  <c r="BE44" i="23" s="1"/>
  <c r="BC316" i="2"/>
  <c r="BA316" i="2"/>
  <c r="BA44" i="23" s="1"/>
  <c r="AY316" i="2"/>
  <c r="AY44" i="23" s="1"/>
  <c r="AW316" i="2"/>
  <c r="AW44" i="23" s="1"/>
  <c r="AU316" i="2"/>
  <c r="AU44" i="23" s="1"/>
  <c r="AS316" i="2"/>
  <c r="AS44" i="23" s="1"/>
  <c r="AQ316" i="2"/>
  <c r="AQ44" i="23" s="1"/>
  <c r="AO316" i="2"/>
  <c r="AO44" i="23" s="1"/>
  <c r="AM316" i="2"/>
  <c r="AK316" i="2"/>
  <c r="AE316" i="2"/>
  <c r="AE44" i="23" s="1"/>
  <c r="AC316" i="2"/>
  <c r="AC44" i="23" s="1"/>
  <c r="AA316" i="2"/>
  <c r="AA44" i="23" s="1"/>
  <c r="Y316" i="2"/>
  <c r="Y44" i="23" s="1"/>
  <c r="W316" i="2"/>
  <c r="W44" i="23" s="1"/>
  <c r="U316" i="2"/>
  <c r="U44" i="23" s="1"/>
  <c r="S316" i="2"/>
  <c r="S44" i="23" s="1"/>
  <c r="Q316" i="2"/>
  <c r="Q44" i="23" s="1"/>
  <c r="O316" i="2"/>
  <c r="O44" i="23" s="1"/>
  <c r="M316" i="2"/>
  <c r="K316" i="2"/>
  <c r="K44" i="23" s="1"/>
  <c r="I316" i="2"/>
  <c r="I44" i="23" s="1"/>
  <c r="BQ314" i="2"/>
  <c r="BQ29" i="23" s="1"/>
  <c r="BO314" i="2"/>
  <c r="BO29" i="23" s="1"/>
  <c r="BM314" i="2"/>
  <c r="BM29" i="23" s="1"/>
  <c r="BK314" i="2"/>
  <c r="BI314" i="2"/>
  <c r="BI29" i="23" s="1"/>
  <c r="BG314" i="2"/>
  <c r="BG29" i="23" s="1"/>
  <c r="BE314" i="2"/>
  <c r="BE29" i="23" s="1"/>
  <c r="BC314" i="2"/>
  <c r="BC29" i="23" s="1"/>
  <c r="BA314" i="2"/>
  <c r="BA29" i="23" s="1"/>
  <c r="AY314" i="2"/>
  <c r="AY29" i="23" s="1"/>
  <c r="AW314" i="2"/>
  <c r="AW29" i="23" s="1"/>
  <c r="AU314" i="2"/>
  <c r="AU29" i="23" s="1"/>
  <c r="AS314" i="2"/>
  <c r="AS29" i="23" s="1"/>
  <c r="AQ314" i="2"/>
  <c r="AQ29" i="23" s="1"/>
  <c r="AO314" i="2"/>
  <c r="AO29" i="23" s="1"/>
  <c r="AM314" i="2"/>
  <c r="AK314" i="2"/>
  <c r="AE314" i="2"/>
  <c r="AE29" i="23" s="1"/>
  <c r="AC314" i="2"/>
  <c r="AC29" i="23" s="1"/>
  <c r="AA314" i="2"/>
  <c r="AA29" i="23" s="1"/>
  <c r="Y314" i="2"/>
  <c r="Y29" i="23" s="1"/>
  <c r="W314" i="2"/>
  <c r="W29" i="23" s="1"/>
  <c r="U314" i="2"/>
  <c r="U29" i="23" s="1"/>
  <c r="S314" i="2"/>
  <c r="S29" i="23" s="1"/>
  <c r="Q314" i="2"/>
  <c r="Q29" i="23" s="1"/>
  <c r="O314" i="2"/>
  <c r="O29" i="23" s="1"/>
  <c r="M314" i="2"/>
  <c r="K314" i="2"/>
  <c r="I314" i="2"/>
  <c r="I29" i="23" s="1"/>
  <c r="BQ311" i="2"/>
  <c r="BO311" i="2"/>
  <c r="BM311" i="2"/>
  <c r="BK311" i="2"/>
  <c r="BI311" i="2"/>
  <c r="BG311" i="2"/>
  <c r="BE311" i="2"/>
  <c r="BC311" i="2"/>
  <c r="BA311" i="2"/>
  <c r="AY311" i="2"/>
  <c r="AW311" i="2"/>
  <c r="AU311" i="2"/>
  <c r="AS311" i="2"/>
  <c r="AQ311" i="2"/>
  <c r="AO311" i="2"/>
  <c r="AM311" i="2"/>
  <c r="AI50" i="23" s="1"/>
  <c r="AK311" i="2"/>
  <c r="AE311" i="2"/>
  <c r="AC311" i="2"/>
  <c r="AA311" i="2"/>
  <c r="Y311" i="2"/>
  <c r="W311" i="2"/>
  <c r="U311" i="2"/>
  <c r="S311" i="2"/>
  <c r="Q311" i="2"/>
  <c r="O311" i="2"/>
  <c r="M311" i="2"/>
  <c r="K311" i="2"/>
  <c r="I311" i="2"/>
  <c r="BQ303" i="2"/>
  <c r="BQ19" i="23" s="1"/>
  <c r="BO303" i="2"/>
  <c r="BO19" i="23" s="1"/>
  <c r="BM303" i="2"/>
  <c r="BM19" i="23" s="1"/>
  <c r="BK303" i="2"/>
  <c r="BK19" i="23" s="1"/>
  <c r="BI303" i="2"/>
  <c r="BI19" i="23" s="1"/>
  <c r="BG303" i="2"/>
  <c r="BG19" i="23" s="1"/>
  <c r="BE303" i="2"/>
  <c r="BC303" i="2"/>
  <c r="BA303" i="2"/>
  <c r="BA19" i="23" s="1"/>
  <c r="AY303" i="2"/>
  <c r="AY19" i="23" s="1"/>
  <c r="AW303" i="2"/>
  <c r="AW19" i="23" s="1"/>
  <c r="AU303" i="2"/>
  <c r="AU19" i="23" s="1"/>
  <c r="AS303" i="2"/>
  <c r="AS19" i="23" s="1"/>
  <c r="AQ303" i="2"/>
  <c r="AQ19" i="23" s="1"/>
  <c r="AO303" i="2"/>
  <c r="AO19" i="23" s="1"/>
  <c r="AM303" i="2"/>
  <c r="AI19" i="23" s="1"/>
  <c r="AK303" i="2"/>
  <c r="AE303" i="2"/>
  <c r="AE19" i="23" s="1"/>
  <c r="AC303" i="2"/>
  <c r="AC19" i="23" s="1"/>
  <c r="AA303" i="2"/>
  <c r="AA19" i="23" s="1"/>
  <c r="Y303" i="2"/>
  <c r="Y19" i="23" s="1"/>
  <c r="W303" i="2"/>
  <c r="W19" i="23" s="1"/>
  <c r="U303" i="2"/>
  <c r="U19" i="23" s="1"/>
  <c r="S303" i="2"/>
  <c r="S19" i="23" s="1"/>
  <c r="Q303" i="2"/>
  <c r="Q19" i="23" s="1"/>
  <c r="O303" i="2"/>
  <c r="O19" i="23" s="1"/>
  <c r="M303" i="2"/>
  <c r="M19" i="23" s="1"/>
  <c r="K303" i="2"/>
  <c r="K19" i="23" s="1"/>
  <c r="I303" i="2"/>
  <c r="I19" i="23" s="1"/>
  <c r="BQ348" i="2"/>
  <c r="BQ12" i="23" s="1"/>
  <c r="BO348" i="2"/>
  <c r="BO12" i="23" s="1"/>
  <c r="BM348" i="2"/>
  <c r="BM12" i="23" s="1"/>
  <c r="BK348" i="2"/>
  <c r="BK12" i="23" s="1"/>
  <c r="BI348" i="2"/>
  <c r="BI12" i="23" s="1"/>
  <c r="BG348" i="2"/>
  <c r="BE348" i="2"/>
  <c r="BE12" i="23" s="1"/>
  <c r="BC348" i="2"/>
  <c r="BC12" i="23" s="1"/>
  <c r="BA348" i="2"/>
  <c r="BA12" i="23" s="1"/>
  <c r="AY348" i="2"/>
  <c r="AY12" i="23" s="1"/>
  <c r="AW348" i="2"/>
  <c r="AW12" i="23" s="1"/>
  <c r="AU348" i="2"/>
  <c r="AU12" i="23" s="1"/>
  <c r="AS348" i="2"/>
  <c r="AS12" i="23" s="1"/>
  <c r="AQ348" i="2"/>
  <c r="AQ12" i="23" s="1"/>
  <c r="AO348" i="2"/>
  <c r="AM348" i="2"/>
  <c r="AK348" i="2"/>
  <c r="AE348" i="2"/>
  <c r="AE12" i="23" s="1"/>
  <c r="AC348" i="2"/>
  <c r="AC12" i="23" s="1"/>
  <c r="AA348" i="2"/>
  <c r="AA12" i="23" s="1"/>
  <c r="Y348" i="2"/>
  <c r="Y12" i="23" s="1"/>
  <c r="W348" i="2"/>
  <c r="W12" i="23" s="1"/>
  <c r="U348" i="2"/>
  <c r="U12" i="23" s="1"/>
  <c r="S348" i="2"/>
  <c r="S12" i="23" s="1"/>
  <c r="Q348" i="2"/>
  <c r="Q12" i="23" s="1"/>
  <c r="O348" i="2"/>
  <c r="O12" i="23" s="1"/>
  <c r="M348" i="2"/>
  <c r="K348" i="2"/>
  <c r="K12" i="23" s="1"/>
  <c r="I348" i="2"/>
  <c r="BQ342" i="2"/>
  <c r="BQ31" i="23" s="1"/>
  <c r="BO342" i="2"/>
  <c r="BO31" i="23" s="1"/>
  <c r="BM342" i="2"/>
  <c r="BK342" i="2"/>
  <c r="BI342" i="2"/>
  <c r="BI31" i="23" s="1"/>
  <c r="BG342" i="2"/>
  <c r="BG31" i="23" s="1"/>
  <c r="BE342" i="2"/>
  <c r="BE31" i="23" s="1"/>
  <c r="BC342" i="2"/>
  <c r="BC31" i="23" s="1"/>
  <c r="BA342" i="2"/>
  <c r="BA31" i="23" s="1"/>
  <c r="AY342" i="2"/>
  <c r="AY31" i="23" s="1"/>
  <c r="AW342" i="2"/>
  <c r="AW31" i="23" s="1"/>
  <c r="AU342" i="2"/>
  <c r="AU31" i="23" s="1"/>
  <c r="AS342" i="2"/>
  <c r="AS31" i="23" s="1"/>
  <c r="AQ342" i="2"/>
  <c r="AQ31" i="23" s="1"/>
  <c r="AO342" i="2"/>
  <c r="AO31" i="23" s="1"/>
  <c r="AM342" i="2"/>
  <c r="AK342" i="2"/>
  <c r="AE342" i="2"/>
  <c r="AE31" i="23" s="1"/>
  <c r="AC342" i="2"/>
  <c r="AC31" i="23" s="1"/>
  <c r="AA342" i="2"/>
  <c r="AA31" i="23" s="1"/>
  <c r="Y342" i="2"/>
  <c r="Y31" i="23" s="1"/>
  <c r="W342" i="2"/>
  <c r="W31" i="23" s="1"/>
  <c r="U342" i="2"/>
  <c r="U31" i="23" s="1"/>
  <c r="S342" i="2"/>
  <c r="S31" i="23" s="1"/>
  <c r="Q342" i="2"/>
  <c r="Q31" i="23" s="1"/>
  <c r="O342" i="2"/>
  <c r="O31" i="23" s="1"/>
  <c r="M342" i="2"/>
  <c r="K342" i="2"/>
  <c r="K31" i="23" s="1"/>
  <c r="I342" i="2"/>
  <c r="I31" i="23" s="1"/>
  <c r="BQ334" i="2"/>
  <c r="BQ10" i="23" s="1"/>
  <c r="BO334" i="2"/>
  <c r="BO10" i="23" s="1"/>
  <c r="BM334" i="2"/>
  <c r="BM10" i="23" s="1"/>
  <c r="BK334" i="2"/>
  <c r="BK10" i="23" s="1"/>
  <c r="BI334" i="2"/>
  <c r="BI10" i="23" s="1"/>
  <c r="BG334" i="2"/>
  <c r="BG10" i="23" s="1"/>
  <c r="BE334" i="2"/>
  <c r="BC334" i="2"/>
  <c r="BA334" i="2"/>
  <c r="BA10" i="23" s="1"/>
  <c r="AY334" i="2"/>
  <c r="AY10" i="23" s="1"/>
  <c r="AW334" i="2"/>
  <c r="AW10" i="23" s="1"/>
  <c r="AU334" i="2"/>
  <c r="AU10" i="23" s="1"/>
  <c r="AS334" i="2"/>
  <c r="AS10" i="23" s="1"/>
  <c r="AQ334" i="2"/>
  <c r="AQ10" i="23" s="1"/>
  <c r="AO334" i="2"/>
  <c r="AO10" i="23" s="1"/>
  <c r="AM334" i="2"/>
  <c r="AK334" i="2"/>
  <c r="AE334" i="2"/>
  <c r="AE10" i="23" s="1"/>
  <c r="AC334" i="2"/>
  <c r="AC10" i="23" s="1"/>
  <c r="AA334" i="2"/>
  <c r="AA10" i="23" s="1"/>
  <c r="Y334" i="2"/>
  <c r="Y10" i="23" s="1"/>
  <c r="W334" i="2"/>
  <c r="W10" i="23" s="1"/>
  <c r="U334" i="2"/>
  <c r="U10" i="23" s="1"/>
  <c r="S334" i="2"/>
  <c r="S10" i="23" s="1"/>
  <c r="Q334" i="2"/>
  <c r="Q10" i="23" s="1"/>
  <c r="O334" i="2"/>
  <c r="O10" i="23" s="1"/>
  <c r="M334" i="2"/>
  <c r="K334" i="2"/>
  <c r="I334" i="2"/>
  <c r="I10" i="23" s="1"/>
  <c r="BQ332" i="2"/>
  <c r="BQ34" i="23" s="1"/>
  <c r="BO332" i="2"/>
  <c r="BO34" i="23" s="1"/>
  <c r="BM332" i="2"/>
  <c r="BM34" i="23" s="1"/>
  <c r="BK332" i="2"/>
  <c r="BI332" i="2"/>
  <c r="BI34" i="23" s="1"/>
  <c r="BG332" i="2"/>
  <c r="BG34" i="23" s="1"/>
  <c r="BE332" i="2"/>
  <c r="BE34" i="23" s="1"/>
  <c r="BC332" i="2"/>
  <c r="BC34" i="23" s="1"/>
  <c r="BA332" i="2"/>
  <c r="BA34" i="23" s="1"/>
  <c r="AY332" i="2"/>
  <c r="AW332" i="2"/>
  <c r="AW34" i="23" s="1"/>
  <c r="AU332" i="2"/>
  <c r="AU34" i="23" s="1"/>
  <c r="AS332" i="2"/>
  <c r="AS34" i="23" s="1"/>
  <c r="AQ332" i="2"/>
  <c r="AQ34" i="23" s="1"/>
  <c r="AO332" i="2"/>
  <c r="AO34" i="23" s="1"/>
  <c r="AM332" i="2"/>
  <c r="AK332" i="2"/>
  <c r="AE332" i="2"/>
  <c r="AE34" i="23" s="1"/>
  <c r="AC332" i="2"/>
  <c r="AC34" i="23" s="1"/>
  <c r="AA332" i="2"/>
  <c r="AA34" i="23" s="1"/>
  <c r="Y332" i="2"/>
  <c r="Y34" i="23" s="1"/>
  <c r="W332" i="2"/>
  <c r="W34" i="23" s="1"/>
  <c r="U332" i="2"/>
  <c r="U34" i="23" s="1"/>
  <c r="S332" i="2"/>
  <c r="S34" i="23" s="1"/>
  <c r="Q332" i="2"/>
  <c r="Q34" i="23" s="1"/>
  <c r="O332" i="2"/>
  <c r="O34" i="23" s="1"/>
  <c r="M332" i="2"/>
  <c r="K332" i="2"/>
  <c r="K34" i="23" s="1"/>
  <c r="I332" i="2"/>
  <c r="I34" i="23" s="1"/>
  <c r="BQ331" i="2"/>
  <c r="BQ24" i="23" s="1"/>
  <c r="BO331" i="2"/>
  <c r="BO24" i="23" s="1"/>
  <c r="BM331" i="2"/>
  <c r="BM24" i="23" s="1"/>
  <c r="BK331" i="2"/>
  <c r="BK24" i="23" s="1"/>
  <c r="BI331" i="2"/>
  <c r="BI24" i="23" s="1"/>
  <c r="BG331" i="2"/>
  <c r="BG24" i="23" s="1"/>
  <c r="BE331" i="2"/>
  <c r="BE24" i="23" s="1"/>
  <c r="BC331" i="2"/>
  <c r="BC24" i="23" s="1"/>
  <c r="BA331" i="2"/>
  <c r="BA24" i="23" s="1"/>
  <c r="AY331" i="2"/>
  <c r="AY24" i="23" s="1"/>
  <c r="AW331" i="2"/>
  <c r="AU331" i="2"/>
  <c r="AU24" i="23" s="1"/>
  <c r="AS331" i="2"/>
  <c r="AS24" i="23" s="1"/>
  <c r="AQ331" i="2"/>
  <c r="AQ24" i="23" s="1"/>
  <c r="AO331" i="2"/>
  <c r="AO24" i="23" s="1"/>
  <c r="AM331" i="2"/>
  <c r="AK331" i="2"/>
  <c r="AE331" i="2"/>
  <c r="AE24" i="23" s="1"/>
  <c r="AC331" i="2"/>
  <c r="AC24" i="23" s="1"/>
  <c r="AA331" i="2"/>
  <c r="AA24" i="23" s="1"/>
  <c r="Y331" i="2"/>
  <c r="Y24" i="23" s="1"/>
  <c r="W331" i="2"/>
  <c r="W24" i="23" s="1"/>
  <c r="U331" i="2"/>
  <c r="U24" i="23" s="1"/>
  <c r="S331" i="2"/>
  <c r="S24" i="23" s="1"/>
  <c r="Q331" i="2"/>
  <c r="Q24" i="23" s="1"/>
  <c r="O24" i="23"/>
  <c r="M331" i="2"/>
  <c r="K331" i="2"/>
  <c r="K24" i="23" s="1"/>
  <c r="I331" i="2"/>
  <c r="I24" i="23" s="1"/>
  <c r="BQ330" i="2"/>
  <c r="BQ15" i="23" s="1"/>
  <c r="BO330" i="2"/>
  <c r="BO15" i="23" s="1"/>
  <c r="BM330" i="2"/>
  <c r="BM15" i="23" s="1"/>
  <c r="BK330" i="2"/>
  <c r="BK15" i="23" s="1"/>
  <c r="BI330" i="2"/>
  <c r="BI15" i="23" s="1"/>
  <c r="BG330" i="2"/>
  <c r="BG15" i="23" s="1"/>
  <c r="BE330" i="2"/>
  <c r="BC330" i="2"/>
  <c r="BA330" i="2"/>
  <c r="BA15" i="23" s="1"/>
  <c r="AY330" i="2"/>
  <c r="AY15" i="23" s="1"/>
  <c r="AW330" i="2"/>
  <c r="AW15" i="23" s="1"/>
  <c r="AU330" i="2"/>
  <c r="AU15" i="23" s="1"/>
  <c r="AS330" i="2"/>
  <c r="AS15" i="23" s="1"/>
  <c r="AQ330" i="2"/>
  <c r="AQ15" i="23" s="1"/>
  <c r="AO330" i="2"/>
  <c r="AO15" i="23" s="1"/>
  <c r="AM330" i="2"/>
  <c r="AK330" i="2"/>
  <c r="AE330" i="2"/>
  <c r="AE15" i="23" s="1"/>
  <c r="AC330" i="2"/>
  <c r="AC15" i="23" s="1"/>
  <c r="AA330" i="2"/>
  <c r="AA15" i="23" s="1"/>
  <c r="Y330" i="2"/>
  <c r="Y15" i="23" s="1"/>
  <c r="W330" i="2"/>
  <c r="W15" i="23" s="1"/>
  <c r="U330" i="2"/>
  <c r="U15" i="23" s="1"/>
  <c r="S330" i="2"/>
  <c r="S15" i="23" s="1"/>
  <c r="Q330" i="2"/>
  <c r="Q15" i="23" s="1"/>
  <c r="O15" i="23"/>
  <c r="M330" i="2"/>
  <c r="K330" i="2"/>
  <c r="K15" i="23" s="1"/>
  <c r="I330" i="2"/>
  <c r="I15" i="23" s="1"/>
  <c r="BQ327" i="2"/>
  <c r="BO327" i="2"/>
  <c r="BM327" i="2"/>
  <c r="BM57" i="23" s="1"/>
  <c r="BK327" i="2"/>
  <c r="BI327" i="2"/>
  <c r="BI57" i="23" s="1"/>
  <c r="BG327" i="2"/>
  <c r="BG57" i="23" s="1"/>
  <c r="BE327" i="2"/>
  <c r="BE57" i="23" s="1"/>
  <c r="BC327" i="2"/>
  <c r="BC57" i="23" s="1"/>
  <c r="BA327" i="2"/>
  <c r="BA57" i="23" s="1"/>
  <c r="AY327" i="2"/>
  <c r="AY57" i="23" s="1"/>
  <c r="AW327" i="2"/>
  <c r="AW57" i="23" s="1"/>
  <c r="AU327" i="2"/>
  <c r="AU57" i="23" s="1"/>
  <c r="AS327" i="2"/>
  <c r="AS57" i="23" s="1"/>
  <c r="AQ327" i="2"/>
  <c r="AQ57" i="23" s="1"/>
  <c r="AO327" i="2"/>
  <c r="AM327" i="2"/>
  <c r="AK327" i="2"/>
  <c r="AE327" i="2"/>
  <c r="AE57" i="23" s="1"/>
  <c r="AC327" i="2"/>
  <c r="AC57" i="23" s="1"/>
  <c r="AA327" i="2"/>
  <c r="AA57" i="23" s="1"/>
  <c r="Y327" i="2"/>
  <c r="Y57" i="23" s="1"/>
  <c r="W327" i="2"/>
  <c r="W57" i="23" s="1"/>
  <c r="U327" i="2"/>
  <c r="U57" i="23" s="1"/>
  <c r="S327" i="2"/>
  <c r="S57" i="23" s="1"/>
  <c r="Q327" i="2"/>
  <c r="Q57" i="23" s="1"/>
  <c r="O57" i="23"/>
  <c r="M327" i="2"/>
  <c r="K327" i="2"/>
  <c r="K57" i="23" s="1"/>
  <c r="I327" i="2"/>
  <c r="BQ322" i="2"/>
  <c r="BQ46" i="23" s="1"/>
  <c r="BO322" i="2"/>
  <c r="BO46" i="23" s="1"/>
  <c r="BM322" i="2"/>
  <c r="BM46" i="23" s="1"/>
  <c r="BK322" i="2"/>
  <c r="BI322" i="2"/>
  <c r="BG322" i="2"/>
  <c r="BG46" i="23" s="1"/>
  <c r="BE322" i="2"/>
  <c r="BE46" i="23" s="1"/>
  <c r="BC322" i="2"/>
  <c r="BC46" i="23" s="1"/>
  <c r="BA322" i="2"/>
  <c r="BA46" i="23" s="1"/>
  <c r="AY322" i="2"/>
  <c r="AY46" i="23" s="1"/>
  <c r="AW322" i="2"/>
  <c r="AW46" i="23" s="1"/>
  <c r="AU322" i="2"/>
  <c r="AU46" i="23" s="1"/>
  <c r="AS322" i="2"/>
  <c r="AS46" i="23" s="1"/>
  <c r="AQ322" i="2"/>
  <c r="AQ46" i="23" s="1"/>
  <c r="AO322" i="2"/>
  <c r="AO46" i="23" s="1"/>
  <c r="AM322" i="2"/>
  <c r="AK322" i="2"/>
  <c r="AE322" i="2"/>
  <c r="AE46" i="23" s="1"/>
  <c r="AC322" i="2"/>
  <c r="AC46" i="23" s="1"/>
  <c r="AA322" i="2"/>
  <c r="AA46" i="23" s="1"/>
  <c r="Y322" i="2"/>
  <c r="Y46" i="23" s="1"/>
  <c r="W322" i="2"/>
  <c r="W46" i="23" s="1"/>
  <c r="U322" i="2"/>
  <c r="U46" i="23" s="1"/>
  <c r="S322" i="2"/>
  <c r="S46" i="23" s="1"/>
  <c r="Q322" i="2"/>
  <c r="Q46" i="23" s="1"/>
  <c r="O322" i="2"/>
  <c r="O46" i="23" s="1"/>
  <c r="M322" i="2"/>
  <c r="K322" i="2"/>
  <c r="I322" i="2"/>
  <c r="I46" i="23" s="1"/>
  <c r="BQ305" i="2"/>
  <c r="BQ8" i="23" s="1"/>
  <c r="BO305" i="2"/>
  <c r="BO8" i="23" s="1"/>
  <c r="BM305" i="2"/>
  <c r="BM8" i="23" s="1"/>
  <c r="BK305" i="2"/>
  <c r="BK8" i="23" s="1"/>
  <c r="BI305" i="2"/>
  <c r="BI8" i="23" s="1"/>
  <c r="BG305" i="2"/>
  <c r="BG8" i="23" s="1"/>
  <c r="BE305" i="2"/>
  <c r="BC305" i="2"/>
  <c r="BA305" i="2"/>
  <c r="BA8" i="23" s="1"/>
  <c r="AY305" i="2"/>
  <c r="AY8" i="23" s="1"/>
  <c r="AW305" i="2"/>
  <c r="AW8" i="23" s="1"/>
  <c r="AU305" i="2"/>
  <c r="AU8" i="23" s="1"/>
  <c r="AS305" i="2"/>
  <c r="AS8" i="23" s="1"/>
  <c r="AQ305" i="2"/>
  <c r="AQ8" i="23" s="1"/>
  <c r="AO305" i="2"/>
  <c r="AO8" i="23" s="1"/>
  <c r="AM305" i="2"/>
  <c r="AK305" i="2"/>
  <c r="AE305" i="2"/>
  <c r="AE8" i="23" s="1"/>
  <c r="AC305" i="2"/>
  <c r="AC8" i="23" s="1"/>
  <c r="AA305" i="2"/>
  <c r="AA8" i="23" s="1"/>
  <c r="Y305" i="2"/>
  <c r="Y8" i="23" s="1"/>
  <c r="W305" i="2"/>
  <c r="W8" i="23" s="1"/>
  <c r="U305" i="2"/>
  <c r="U8" i="23" s="1"/>
  <c r="S305" i="2"/>
  <c r="S8" i="23" s="1"/>
  <c r="Q305" i="2"/>
  <c r="Q8" i="23" s="1"/>
  <c r="O305" i="2"/>
  <c r="O8" i="23" s="1"/>
  <c r="M305" i="2"/>
  <c r="K305" i="2"/>
  <c r="K8" i="23" s="1"/>
  <c r="I305" i="2"/>
  <c r="BQ343" i="2"/>
  <c r="BQ28" i="23" s="1"/>
  <c r="BO343" i="2"/>
  <c r="BO28" i="23" s="1"/>
  <c r="BM343" i="2"/>
  <c r="BM28" i="23" s="1"/>
  <c r="BK343" i="2"/>
  <c r="BK28" i="23" s="1"/>
  <c r="BI343" i="2"/>
  <c r="BI28" i="23" s="1"/>
  <c r="BG343" i="2"/>
  <c r="BG28" i="23" s="1"/>
  <c r="BE343" i="2"/>
  <c r="BE28" i="23" s="1"/>
  <c r="BC343" i="2"/>
  <c r="BC28" i="23" s="1"/>
  <c r="BA343" i="2"/>
  <c r="BA28" i="23" s="1"/>
  <c r="AY343" i="2"/>
  <c r="AY28" i="23" s="1"/>
  <c r="AW343" i="2"/>
  <c r="AW28" i="23" s="1"/>
  <c r="AU343" i="2"/>
  <c r="AU28" i="23" s="1"/>
  <c r="AS343" i="2"/>
  <c r="AS28" i="23" s="1"/>
  <c r="AQ343" i="2"/>
  <c r="AQ28" i="23" s="1"/>
  <c r="AO343" i="2"/>
  <c r="AO28" i="23" s="1"/>
  <c r="AM343" i="2"/>
  <c r="AK343" i="2"/>
  <c r="AE343" i="2"/>
  <c r="AE28" i="23" s="1"/>
  <c r="AC343" i="2"/>
  <c r="AC28" i="23" s="1"/>
  <c r="AA343" i="2"/>
  <c r="AA28" i="23" s="1"/>
  <c r="Y343" i="2"/>
  <c r="Y28" i="23" s="1"/>
  <c r="W343" i="2"/>
  <c r="W28" i="23" s="1"/>
  <c r="U343" i="2"/>
  <c r="U28" i="23" s="1"/>
  <c r="S343" i="2"/>
  <c r="S28" i="23" s="1"/>
  <c r="Q343" i="2"/>
  <c r="Q28" i="23" s="1"/>
  <c r="O343" i="2"/>
  <c r="O28" i="23" s="1"/>
  <c r="M343" i="2"/>
  <c r="M28" i="23" s="1"/>
  <c r="K343" i="2"/>
  <c r="K28" i="23" s="1"/>
  <c r="I343" i="2"/>
  <c r="I28" i="23" s="1"/>
  <c r="BQ341" i="2"/>
  <c r="BQ33" i="23" s="1"/>
  <c r="BO341" i="2"/>
  <c r="BO33" i="23" s="1"/>
  <c r="BM341" i="2"/>
  <c r="BM33" i="23" s="1"/>
  <c r="BK341" i="2"/>
  <c r="BK33" i="23" s="1"/>
  <c r="BI341" i="2"/>
  <c r="BI33" i="23" s="1"/>
  <c r="BG341" i="2"/>
  <c r="BG33" i="23" s="1"/>
  <c r="BE341" i="2"/>
  <c r="BE33" i="23" s="1"/>
  <c r="BC341" i="2"/>
  <c r="BA341" i="2"/>
  <c r="BA33" i="23" s="1"/>
  <c r="AY341" i="2"/>
  <c r="AY33" i="23" s="1"/>
  <c r="AW341" i="2"/>
  <c r="AW33" i="23" s="1"/>
  <c r="AU341" i="2"/>
  <c r="AU33" i="23" s="1"/>
  <c r="AS341" i="2"/>
  <c r="AS33" i="23" s="1"/>
  <c r="AQ341" i="2"/>
  <c r="AQ33" i="23" s="1"/>
  <c r="AO341" i="2"/>
  <c r="AM341" i="2"/>
  <c r="AK341" i="2"/>
  <c r="AE341" i="2"/>
  <c r="AE33" i="23" s="1"/>
  <c r="AC341" i="2"/>
  <c r="AC33" i="23" s="1"/>
  <c r="AA341" i="2"/>
  <c r="AA33" i="23" s="1"/>
  <c r="Y341" i="2"/>
  <c r="Y33" i="23" s="1"/>
  <c r="W341" i="2"/>
  <c r="W33" i="23" s="1"/>
  <c r="U341" i="2"/>
  <c r="U33" i="23" s="1"/>
  <c r="S341" i="2"/>
  <c r="S33" i="23" s="1"/>
  <c r="Q341" i="2"/>
  <c r="Q33" i="23" s="1"/>
  <c r="O341" i="2"/>
  <c r="O33" i="23" s="1"/>
  <c r="M341" i="2"/>
  <c r="K341" i="2"/>
  <c r="K33" i="23" s="1"/>
  <c r="I341" i="2"/>
  <c r="I33" i="23" s="1"/>
  <c r="BQ337" i="2"/>
  <c r="BQ21" i="23" s="1"/>
  <c r="BO337" i="2"/>
  <c r="BO21" i="23" s="1"/>
  <c r="BM337" i="2"/>
  <c r="BM21" i="23" s="1"/>
  <c r="BK337" i="2"/>
  <c r="BK21" i="23" s="1"/>
  <c r="BI337" i="2"/>
  <c r="BI21" i="23" s="1"/>
  <c r="BG337" i="2"/>
  <c r="BG21" i="23" s="1"/>
  <c r="BE337" i="2"/>
  <c r="BC337" i="2"/>
  <c r="BA337" i="2"/>
  <c r="BA21" i="23" s="1"/>
  <c r="AY337" i="2"/>
  <c r="AY21" i="23" s="1"/>
  <c r="AW337" i="2"/>
  <c r="AW21" i="23" s="1"/>
  <c r="AU337" i="2"/>
  <c r="AU21" i="23" s="1"/>
  <c r="AS337" i="2"/>
  <c r="AS21" i="23" s="1"/>
  <c r="AQ337" i="2"/>
  <c r="AQ21" i="23" s="1"/>
  <c r="AO337" i="2"/>
  <c r="AO21" i="23" s="1"/>
  <c r="AM337" i="2"/>
  <c r="AK337" i="2"/>
  <c r="AE337" i="2"/>
  <c r="AE21" i="23" s="1"/>
  <c r="AC337" i="2"/>
  <c r="AC21" i="23" s="1"/>
  <c r="AA337" i="2"/>
  <c r="AA21" i="23" s="1"/>
  <c r="Y337" i="2"/>
  <c r="Y21" i="23" s="1"/>
  <c r="W337" i="2"/>
  <c r="W21" i="23" s="1"/>
  <c r="U337" i="2"/>
  <c r="U21" i="23" s="1"/>
  <c r="S337" i="2"/>
  <c r="S21" i="23" s="1"/>
  <c r="Q337" i="2"/>
  <c r="Q21" i="23" s="1"/>
  <c r="O337" i="2"/>
  <c r="O21" i="23" s="1"/>
  <c r="M337" i="2"/>
  <c r="K337" i="2"/>
  <c r="K21" i="23" s="1"/>
  <c r="I337" i="2"/>
  <c r="I21" i="23" s="1"/>
  <c r="BQ333" i="2"/>
  <c r="BO333" i="2"/>
  <c r="BM333" i="2"/>
  <c r="BK333" i="2"/>
  <c r="BI333" i="2"/>
  <c r="BG333" i="2"/>
  <c r="BE333" i="2"/>
  <c r="BC333" i="2"/>
  <c r="BA333" i="2"/>
  <c r="AY333" i="2"/>
  <c r="AW333" i="2"/>
  <c r="AU333" i="2"/>
  <c r="AS333" i="2"/>
  <c r="AQ333" i="2"/>
  <c r="AO333" i="2"/>
  <c r="AM333" i="2"/>
  <c r="AK333" i="2"/>
  <c r="AE333" i="2"/>
  <c r="AC333" i="2"/>
  <c r="AA333" i="2"/>
  <c r="Y333" i="2"/>
  <c r="W333" i="2"/>
  <c r="U333" i="2"/>
  <c r="S333" i="2"/>
  <c r="Q333" i="2"/>
  <c r="O333" i="2"/>
  <c r="M333" i="2"/>
  <c r="K333" i="2"/>
  <c r="I333" i="2"/>
  <c r="BQ325" i="2"/>
  <c r="BO325" i="2"/>
  <c r="BM325" i="2"/>
  <c r="BK325" i="2"/>
  <c r="BI325" i="2"/>
  <c r="BG325" i="2"/>
  <c r="BE325" i="2"/>
  <c r="BC325" i="2"/>
  <c r="BA325" i="2"/>
  <c r="AY325" i="2"/>
  <c r="AW325" i="2"/>
  <c r="AU325" i="2"/>
  <c r="AS325" i="2"/>
  <c r="AQ325" i="2"/>
  <c r="AO325" i="2"/>
  <c r="AM325" i="2"/>
  <c r="AK325" i="2"/>
  <c r="AE325" i="2"/>
  <c r="AC325" i="2"/>
  <c r="AA325" i="2"/>
  <c r="Y325" i="2"/>
  <c r="W325" i="2"/>
  <c r="U325" i="2"/>
  <c r="S325" i="2"/>
  <c r="Q325" i="2"/>
  <c r="M325" i="2"/>
  <c r="K325" i="2"/>
  <c r="I325" i="2"/>
  <c r="BQ346" i="2"/>
  <c r="BQ6" i="23" s="1"/>
  <c r="BO346" i="2"/>
  <c r="BO6" i="23" s="1"/>
  <c r="BM346" i="2"/>
  <c r="BM6" i="23" s="1"/>
  <c r="BK346" i="2"/>
  <c r="BK6" i="23" s="1"/>
  <c r="BI346" i="2"/>
  <c r="BI6" i="23" s="1"/>
  <c r="BG346" i="2"/>
  <c r="BG6" i="23" s="1"/>
  <c r="BE346" i="2"/>
  <c r="BE6" i="23" s="1"/>
  <c r="BC346" i="2"/>
  <c r="BC6" i="23" s="1"/>
  <c r="BA346" i="2"/>
  <c r="BA6" i="23" s="1"/>
  <c r="AY346" i="2"/>
  <c r="AY6" i="23" s="1"/>
  <c r="AW346" i="2"/>
  <c r="AW6" i="23" s="1"/>
  <c r="AU346" i="2"/>
  <c r="AU6" i="23" s="1"/>
  <c r="AS346" i="2"/>
  <c r="AS6" i="23" s="1"/>
  <c r="AQ346" i="2"/>
  <c r="AQ6" i="23" s="1"/>
  <c r="AO346" i="2"/>
  <c r="AO6" i="23" s="1"/>
  <c r="AM346" i="2"/>
  <c r="AK346" i="2"/>
  <c r="AE346" i="2"/>
  <c r="AE6" i="23" s="1"/>
  <c r="AC346" i="2"/>
  <c r="AC6" i="23" s="1"/>
  <c r="AA346" i="2"/>
  <c r="AA6" i="23" s="1"/>
  <c r="Y346" i="2"/>
  <c r="Y6" i="23" s="1"/>
  <c r="W346" i="2"/>
  <c r="W6" i="23" s="1"/>
  <c r="U346" i="2"/>
  <c r="U6" i="23" s="1"/>
  <c r="S346" i="2"/>
  <c r="S6" i="23" s="1"/>
  <c r="Q346" i="2"/>
  <c r="Q6" i="23" s="1"/>
  <c r="O346" i="2"/>
  <c r="O6" i="23" s="1"/>
  <c r="M346" i="2"/>
  <c r="M6" i="23" s="1"/>
  <c r="K346" i="2"/>
  <c r="K6" i="23" s="1"/>
  <c r="I346" i="2"/>
  <c r="I6" i="23" s="1"/>
  <c r="BQ328" i="2"/>
  <c r="BQ20" i="23" s="1"/>
  <c r="BO328" i="2"/>
  <c r="BO20" i="23" s="1"/>
  <c r="BM328" i="2"/>
  <c r="BM20" i="23" s="1"/>
  <c r="BK328" i="2"/>
  <c r="BK20" i="23" s="1"/>
  <c r="BI328" i="2"/>
  <c r="BI20" i="23" s="1"/>
  <c r="BG328" i="2"/>
  <c r="BG20" i="23" s="1"/>
  <c r="BE328" i="2"/>
  <c r="BC328" i="2"/>
  <c r="BA328" i="2"/>
  <c r="BA20" i="23" s="1"/>
  <c r="AY328" i="2"/>
  <c r="AY20" i="23" s="1"/>
  <c r="AW328" i="2"/>
  <c r="AW20" i="23" s="1"/>
  <c r="AU328" i="2"/>
  <c r="AU20" i="23" s="1"/>
  <c r="AS328" i="2"/>
  <c r="AS20" i="23" s="1"/>
  <c r="AQ328" i="2"/>
  <c r="AQ20" i="23" s="1"/>
  <c r="AO328" i="2"/>
  <c r="AO20" i="23" s="1"/>
  <c r="AM328" i="2"/>
  <c r="AK328" i="2"/>
  <c r="AE328" i="2"/>
  <c r="AE20" i="23" s="1"/>
  <c r="AC328" i="2"/>
  <c r="AC20" i="23" s="1"/>
  <c r="AA328" i="2"/>
  <c r="AA20" i="23" s="1"/>
  <c r="Y328" i="2"/>
  <c r="Y20" i="23" s="1"/>
  <c r="W328" i="2"/>
  <c r="W20" i="23" s="1"/>
  <c r="U328" i="2"/>
  <c r="U20" i="23" s="1"/>
  <c r="S328" i="2"/>
  <c r="S20" i="23" s="1"/>
  <c r="Q328" i="2"/>
  <c r="Q20" i="23" s="1"/>
  <c r="O20" i="23"/>
  <c r="M328" i="2"/>
  <c r="K328" i="2"/>
  <c r="K20" i="23" s="1"/>
  <c r="I328" i="2"/>
  <c r="I20" i="23" s="1"/>
  <c r="BQ323" i="2"/>
  <c r="BO323" i="2"/>
  <c r="BM323" i="2"/>
  <c r="BK323" i="2"/>
  <c r="BI323" i="2"/>
  <c r="BG323" i="2"/>
  <c r="BE323" i="2"/>
  <c r="BC323" i="2"/>
  <c r="BA323" i="2"/>
  <c r="AY323" i="2"/>
  <c r="AW323" i="2"/>
  <c r="AU323" i="2"/>
  <c r="AS323" i="2"/>
  <c r="AQ323" i="2"/>
  <c r="AO323" i="2"/>
  <c r="AM323" i="2"/>
  <c r="AK323" i="2"/>
  <c r="AE323" i="2"/>
  <c r="AC323" i="2"/>
  <c r="AA323" i="2"/>
  <c r="Y323" i="2"/>
  <c r="W323" i="2"/>
  <c r="U323" i="2"/>
  <c r="S323" i="2"/>
  <c r="Q323" i="2"/>
  <c r="O323" i="2"/>
  <c r="M323" i="2"/>
  <c r="K323" i="2"/>
  <c r="I323" i="2"/>
  <c r="BQ315" i="2"/>
  <c r="BQ4" i="23" s="1"/>
  <c r="BO315" i="2"/>
  <c r="BO4" i="23" s="1"/>
  <c r="BM315" i="2"/>
  <c r="BM4" i="23" s="1"/>
  <c r="BK315" i="2"/>
  <c r="BK4" i="23" s="1"/>
  <c r="BI315" i="2"/>
  <c r="BI4" i="23" s="1"/>
  <c r="BG315" i="2"/>
  <c r="BG4" i="23" s="1"/>
  <c r="BE315" i="2"/>
  <c r="BE4" i="23" s="1"/>
  <c r="BC315" i="2"/>
  <c r="BC4" i="23" s="1"/>
  <c r="BA315" i="2"/>
  <c r="BA4" i="23" s="1"/>
  <c r="AY315" i="2"/>
  <c r="AY4" i="23" s="1"/>
  <c r="AW315" i="2"/>
  <c r="AW4" i="23" s="1"/>
  <c r="AU315" i="2"/>
  <c r="AU4" i="23" s="1"/>
  <c r="AS315" i="2"/>
  <c r="AS4" i="23" s="1"/>
  <c r="AQ315" i="2"/>
  <c r="AQ4" i="23" s="1"/>
  <c r="AO315" i="2"/>
  <c r="AO4" i="23" s="1"/>
  <c r="AM315" i="2"/>
  <c r="AK315" i="2"/>
  <c r="AE315" i="2"/>
  <c r="AE4" i="23" s="1"/>
  <c r="AC315" i="2"/>
  <c r="AC4" i="23" s="1"/>
  <c r="AA315" i="2"/>
  <c r="AA4" i="23" s="1"/>
  <c r="Y315" i="2"/>
  <c r="Y4" i="23" s="1"/>
  <c r="W315" i="2"/>
  <c r="W4" i="23" s="1"/>
  <c r="U315" i="2"/>
  <c r="U4" i="23" s="1"/>
  <c r="S315" i="2"/>
  <c r="S4" i="23" s="1"/>
  <c r="Q315" i="2"/>
  <c r="Q4" i="23" s="1"/>
  <c r="O315" i="2"/>
  <c r="O4" i="23" s="1"/>
  <c r="M315" i="2"/>
  <c r="M4" i="23" s="1"/>
  <c r="K315" i="2"/>
  <c r="K4" i="23" s="1"/>
  <c r="I315" i="2"/>
  <c r="I4" i="23" s="1"/>
  <c r="BQ340" i="2"/>
  <c r="BO340" i="2"/>
  <c r="BM340" i="2"/>
  <c r="BK340" i="2"/>
  <c r="BI340" i="2"/>
  <c r="BG340" i="2"/>
  <c r="BE340" i="2"/>
  <c r="BC340" i="2"/>
  <c r="BA340" i="2"/>
  <c r="AY340" i="2"/>
  <c r="AW340" i="2"/>
  <c r="AU340" i="2"/>
  <c r="AS340" i="2"/>
  <c r="AQ340" i="2"/>
  <c r="AO340" i="2"/>
  <c r="AM340" i="2"/>
  <c r="AK340" i="2"/>
  <c r="AE340" i="2"/>
  <c r="AC340" i="2"/>
  <c r="AA340" i="2"/>
  <c r="Y340" i="2"/>
  <c r="W340" i="2"/>
  <c r="U340" i="2"/>
  <c r="S340" i="2"/>
  <c r="Q340" i="2"/>
  <c r="O340" i="2"/>
  <c r="M340" i="2"/>
  <c r="K340" i="2"/>
  <c r="I340" i="2"/>
  <c r="BQ339" i="2"/>
  <c r="BO339" i="2"/>
  <c r="BM339" i="2"/>
  <c r="BM62" i="23" s="1"/>
  <c r="BK339" i="2"/>
  <c r="BK62" i="23" s="1"/>
  <c r="BI339" i="2"/>
  <c r="BI62" i="23" s="1"/>
  <c r="BG339" i="2"/>
  <c r="BG62" i="23" s="1"/>
  <c r="BE339" i="2"/>
  <c r="BE62" i="23" s="1"/>
  <c r="BC339" i="2"/>
  <c r="BC62" i="23" s="1"/>
  <c r="BA339" i="2"/>
  <c r="BA62" i="23" s="1"/>
  <c r="AY339" i="2"/>
  <c r="AY62" i="23" s="1"/>
  <c r="AW339" i="2"/>
  <c r="AW62" i="23" s="1"/>
  <c r="AU339" i="2"/>
  <c r="AU62" i="23" s="1"/>
  <c r="AS339" i="2"/>
  <c r="AS62" i="23" s="1"/>
  <c r="AQ339" i="2"/>
  <c r="AQ62" i="23" s="1"/>
  <c r="AO339" i="2"/>
  <c r="AO62" i="23" s="1"/>
  <c r="AM339" i="2"/>
  <c r="AK339" i="2"/>
  <c r="AE339" i="2"/>
  <c r="AE62" i="23" s="1"/>
  <c r="AC339" i="2"/>
  <c r="AC62" i="23" s="1"/>
  <c r="AA339" i="2"/>
  <c r="AA62" i="23" s="1"/>
  <c r="Y339" i="2"/>
  <c r="Y62" i="23" s="1"/>
  <c r="W339" i="2"/>
  <c r="W62" i="23" s="1"/>
  <c r="U339" i="2"/>
  <c r="U62" i="23" s="1"/>
  <c r="S339" i="2"/>
  <c r="S62" i="23" s="1"/>
  <c r="Q339" i="2"/>
  <c r="Q62" i="23" s="1"/>
  <c r="O339" i="2"/>
  <c r="O62" i="23" s="1"/>
  <c r="M339" i="2"/>
  <c r="M62" i="23" s="1"/>
  <c r="K339" i="2"/>
  <c r="K62" i="23" s="1"/>
  <c r="I339" i="2"/>
  <c r="I62" i="23" s="1"/>
  <c r="BQ329" i="2"/>
  <c r="BQ16" i="23" s="1"/>
  <c r="BO329" i="2"/>
  <c r="BO16" i="23" s="1"/>
  <c r="BM329" i="2"/>
  <c r="BM16" i="23" s="1"/>
  <c r="BK329" i="2"/>
  <c r="BK16" i="23" s="1"/>
  <c r="BI329" i="2"/>
  <c r="BI16" i="23" s="1"/>
  <c r="BG329" i="2"/>
  <c r="BG16" i="23" s="1"/>
  <c r="BE329" i="2"/>
  <c r="BE16" i="23" s="1"/>
  <c r="BC329" i="2"/>
  <c r="BA329" i="2"/>
  <c r="BA16" i="23" s="1"/>
  <c r="AY329" i="2"/>
  <c r="AY16" i="23" s="1"/>
  <c r="AW329" i="2"/>
  <c r="AW16" i="23" s="1"/>
  <c r="AU329" i="2"/>
  <c r="AU16" i="23" s="1"/>
  <c r="AS329" i="2"/>
  <c r="AS16" i="23" s="1"/>
  <c r="AQ329" i="2"/>
  <c r="AQ16" i="23" s="1"/>
  <c r="AO329" i="2"/>
  <c r="AM329" i="2"/>
  <c r="AK329" i="2"/>
  <c r="AE329" i="2"/>
  <c r="AE16" i="23" s="1"/>
  <c r="AC329" i="2"/>
  <c r="AC16" i="23" s="1"/>
  <c r="AA329" i="2"/>
  <c r="AA16" i="23" s="1"/>
  <c r="Y329" i="2"/>
  <c r="Y16" i="23" s="1"/>
  <c r="W329" i="2"/>
  <c r="W16" i="23" s="1"/>
  <c r="U329" i="2"/>
  <c r="U16" i="23" s="1"/>
  <c r="S329" i="2"/>
  <c r="S16" i="23" s="1"/>
  <c r="Q329" i="2"/>
  <c r="Q16" i="23" s="1"/>
  <c r="O16" i="23"/>
  <c r="M329" i="2"/>
  <c r="K329" i="2"/>
  <c r="K16" i="23" s="1"/>
  <c r="I329" i="2"/>
  <c r="I16" i="23" s="1"/>
  <c r="BQ312" i="2"/>
  <c r="BQ35" i="23" s="1"/>
  <c r="BO312" i="2"/>
  <c r="BO35" i="23" s="1"/>
  <c r="BM312" i="2"/>
  <c r="BM35" i="23" s="1"/>
  <c r="BK312" i="2"/>
  <c r="BK35" i="23" s="1"/>
  <c r="BI312" i="2"/>
  <c r="BI35" i="23" s="1"/>
  <c r="BG312" i="2"/>
  <c r="BG35" i="23" s="1"/>
  <c r="BE312" i="2"/>
  <c r="BE35" i="23" s="1"/>
  <c r="BC312" i="2"/>
  <c r="BC35" i="23" s="1"/>
  <c r="BA312" i="2"/>
  <c r="BA35" i="23" s="1"/>
  <c r="AY312" i="2"/>
  <c r="AY35" i="23" s="1"/>
  <c r="AW312" i="2"/>
  <c r="AW35" i="23" s="1"/>
  <c r="AU312" i="2"/>
  <c r="AU35" i="23" s="1"/>
  <c r="AS312" i="2"/>
  <c r="AS35" i="23" s="1"/>
  <c r="AQ312" i="2"/>
  <c r="AQ35" i="23" s="1"/>
  <c r="AO312" i="2"/>
  <c r="AO35" i="23" s="1"/>
  <c r="AM312" i="2"/>
  <c r="AK312" i="2"/>
  <c r="AE312" i="2"/>
  <c r="AE35" i="23" s="1"/>
  <c r="AC312" i="2"/>
  <c r="AC35" i="23" s="1"/>
  <c r="AA312" i="2"/>
  <c r="AA35" i="23" s="1"/>
  <c r="Y312" i="2"/>
  <c r="Y35" i="23" s="1"/>
  <c r="W312" i="2"/>
  <c r="W35" i="23" s="1"/>
  <c r="U312" i="2"/>
  <c r="U35" i="23" s="1"/>
  <c r="S312" i="2"/>
  <c r="S35" i="23" s="1"/>
  <c r="Q312" i="2"/>
  <c r="Q35" i="23" s="1"/>
  <c r="O312" i="2"/>
  <c r="O35" i="23" s="1"/>
  <c r="M312" i="2"/>
  <c r="M35" i="23" s="1"/>
  <c r="K312" i="2"/>
  <c r="K35" i="23" s="1"/>
  <c r="I312" i="2"/>
  <c r="I35" i="23" s="1"/>
  <c r="BQ310" i="2"/>
  <c r="BO310" i="2"/>
  <c r="BM310" i="2"/>
  <c r="BM49" i="23" s="1"/>
  <c r="BK310" i="2"/>
  <c r="BK49" i="23" s="1"/>
  <c r="BI310" i="2"/>
  <c r="BI49" i="23" s="1"/>
  <c r="BG310" i="2"/>
  <c r="BG49" i="23" s="1"/>
  <c r="BE310" i="2"/>
  <c r="BC310" i="2"/>
  <c r="BA310" i="2"/>
  <c r="BA49" i="23" s="1"/>
  <c r="AY310" i="2"/>
  <c r="AY49" i="23" s="1"/>
  <c r="AW310" i="2"/>
  <c r="AW49" i="23" s="1"/>
  <c r="AU310" i="2"/>
  <c r="AU49" i="23" s="1"/>
  <c r="AS310" i="2"/>
  <c r="AS49" i="23" s="1"/>
  <c r="AQ310" i="2"/>
  <c r="AQ49" i="23" s="1"/>
  <c r="AO310" i="2"/>
  <c r="AO49" i="23" s="1"/>
  <c r="AM310" i="2"/>
  <c r="AK310" i="2"/>
  <c r="AE310" i="2"/>
  <c r="AE49" i="23" s="1"/>
  <c r="AC310" i="2"/>
  <c r="AC49" i="23" s="1"/>
  <c r="AA310" i="2"/>
  <c r="AA49" i="23" s="1"/>
  <c r="Y310" i="2"/>
  <c r="Y49" i="23" s="1"/>
  <c r="W310" i="2"/>
  <c r="W49" i="23" s="1"/>
  <c r="U310" i="2"/>
  <c r="U49" i="23" s="1"/>
  <c r="S310" i="2"/>
  <c r="S49" i="23" s="1"/>
  <c r="Q310" i="2"/>
  <c r="Q49" i="23" s="1"/>
  <c r="O310" i="2"/>
  <c r="O49" i="23" s="1"/>
  <c r="M310" i="2"/>
  <c r="M49" i="23" s="1"/>
  <c r="K310" i="2"/>
  <c r="K49" i="23" s="1"/>
  <c r="I310" i="2"/>
  <c r="I49" i="23" s="1"/>
  <c r="BQ344" i="2"/>
  <c r="BO344" i="2"/>
  <c r="BM344" i="2"/>
  <c r="BM64" i="23" s="1"/>
  <c r="BK344" i="2"/>
  <c r="BK64" i="23" s="1"/>
  <c r="BI344" i="2"/>
  <c r="BI64" i="23" s="1"/>
  <c r="BG344" i="2"/>
  <c r="BG64" i="23" s="1"/>
  <c r="BE344" i="2"/>
  <c r="BE64" i="23" s="1"/>
  <c r="BC344" i="2"/>
  <c r="BC64" i="23" s="1"/>
  <c r="BA344" i="2"/>
  <c r="BA64" i="23" s="1"/>
  <c r="AY344" i="2"/>
  <c r="AY64" i="23" s="1"/>
  <c r="AW344" i="2"/>
  <c r="AW64" i="23" s="1"/>
  <c r="AU344" i="2"/>
  <c r="AU64" i="23" s="1"/>
  <c r="AS344" i="2"/>
  <c r="AS64" i="23" s="1"/>
  <c r="AQ344" i="2"/>
  <c r="AQ64" i="23" s="1"/>
  <c r="AO344" i="2"/>
  <c r="AO64" i="23" s="1"/>
  <c r="AM344" i="2"/>
  <c r="AK344" i="2"/>
  <c r="AE344" i="2"/>
  <c r="AE64" i="23" s="1"/>
  <c r="AC344" i="2"/>
  <c r="AC64" i="23" s="1"/>
  <c r="AA344" i="2"/>
  <c r="AA64" i="23" s="1"/>
  <c r="Y344" i="2"/>
  <c r="Y64" i="23" s="1"/>
  <c r="W344" i="2"/>
  <c r="W64" i="23" s="1"/>
  <c r="U344" i="2"/>
  <c r="U64" i="23" s="1"/>
  <c r="S344" i="2"/>
  <c r="S64" i="23" s="1"/>
  <c r="Q344" i="2"/>
  <c r="Q64" i="23" s="1"/>
  <c r="O344" i="2"/>
  <c r="O64" i="23" s="1"/>
  <c r="M344" i="2"/>
  <c r="M64" i="23" s="1"/>
  <c r="K344" i="2"/>
  <c r="I344" i="2"/>
  <c r="BQ326" i="2"/>
  <c r="BO326" i="2"/>
  <c r="BM326" i="2"/>
  <c r="BK326" i="2"/>
  <c r="BI326" i="2"/>
  <c r="BG326" i="2"/>
  <c r="BE326" i="2"/>
  <c r="BC326" i="2"/>
  <c r="BA326" i="2"/>
  <c r="AY326" i="2"/>
  <c r="AW326" i="2"/>
  <c r="AU326" i="2"/>
  <c r="AS326" i="2"/>
  <c r="AQ326" i="2"/>
  <c r="AO326" i="2"/>
  <c r="AM326" i="2"/>
  <c r="AK326" i="2"/>
  <c r="AE326" i="2"/>
  <c r="AC326" i="2"/>
  <c r="AA326" i="2"/>
  <c r="Y326" i="2"/>
  <c r="W326" i="2"/>
  <c r="U326" i="2"/>
  <c r="S326" i="2"/>
  <c r="Q326" i="2"/>
  <c r="M326" i="2"/>
  <c r="K326" i="2"/>
  <c r="I326" i="2"/>
  <c r="BQ320" i="2"/>
  <c r="BQ42" i="23" s="1"/>
  <c r="BO320" i="2"/>
  <c r="BO42" i="23" s="1"/>
  <c r="BM320" i="2"/>
  <c r="BK320" i="2"/>
  <c r="BI320" i="2"/>
  <c r="BG320" i="2"/>
  <c r="BE320" i="2"/>
  <c r="BC320" i="2"/>
  <c r="BA320" i="2"/>
  <c r="AY320" i="2"/>
  <c r="AW320" i="2"/>
  <c r="AU320" i="2"/>
  <c r="AS320" i="2"/>
  <c r="AQ320" i="2"/>
  <c r="AQ42" i="23" s="1"/>
  <c r="AO320" i="2"/>
  <c r="AM320" i="2"/>
  <c r="AK320" i="2"/>
  <c r="AE320" i="2"/>
  <c r="AE42" i="23" s="1"/>
  <c r="AC320" i="2"/>
  <c r="AA320" i="2"/>
  <c r="Y320" i="2"/>
  <c r="W320" i="2"/>
  <c r="U320" i="2"/>
  <c r="U42" i="23" s="1"/>
  <c r="S320" i="2"/>
  <c r="S42" i="23" s="1"/>
  <c r="Q320" i="2"/>
  <c r="O320" i="2"/>
  <c r="M320" i="2"/>
  <c r="K320" i="2"/>
  <c r="I320" i="2"/>
  <c r="BQ319" i="2"/>
  <c r="BQ25" i="23" s="1"/>
  <c r="BO319" i="2"/>
  <c r="BO25" i="23" s="1"/>
  <c r="BM319" i="2"/>
  <c r="BM25" i="23" s="1"/>
  <c r="BK319" i="2"/>
  <c r="BK25" i="23" s="1"/>
  <c r="BI319" i="2"/>
  <c r="BI25" i="23" s="1"/>
  <c r="BG319" i="2"/>
  <c r="BG25" i="23" s="1"/>
  <c r="BE319" i="2"/>
  <c r="BE25" i="23" s="1"/>
  <c r="BC319" i="2"/>
  <c r="BC25" i="23" s="1"/>
  <c r="BA319" i="2"/>
  <c r="BA25" i="23" s="1"/>
  <c r="AY319" i="2"/>
  <c r="AY25" i="23" s="1"/>
  <c r="AW319" i="2"/>
  <c r="AW25" i="23" s="1"/>
  <c r="AU319" i="2"/>
  <c r="AU25" i="23" s="1"/>
  <c r="AS319" i="2"/>
  <c r="AS25" i="23" s="1"/>
  <c r="AQ319" i="2"/>
  <c r="AQ25" i="23" s="1"/>
  <c r="AO319" i="2"/>
  <c r="AO25" i="23" s="1"/>
  <c r="AM319" i="2"/>
  <c r="AK319" i="2"/>
  <c r="AE319" i="2"/>
  <c r="AE25" i="23" s="1"/>
  <c r="AC319" i="2"/>
  <c r="AC25" i="23" s="1"/>
  <c r="AA319" i="2"/>
  <c r="AA25" i="23" s="1"/>
  <c r="Y319" i="2"/>
  <c r="Y25" i="23" s="1"/>
  <c r="W319" i="2"/>
  <c r="W25" i="23" s="1"/>
  <c r="U319" i="2"/>
  <c r="U25" i="23" s="1"/>
  <c r="S319" i="2"/>
  <c r="S25" i="23" s="1"/>
  <c r="Q319" i="2"/>
  <c r="Q25" i="23" s="1"/>
  <c r="O319" i="2"/>
  <c r="O25" i="23" s="1"/>
  <c r="M319" i="2"/>
  <c r="M25" i="23" s="1"/>
  <c r="K319" i="2"/>
  <c r="K25" i="23" s="1"/>
  <c r="I319" i="2"/>
  <c r="I25" i="23" s="1"/>
  <c r="BQ308" i="2"/>
  <c r="BQ38" i="23" s="1"/>
  <c r="BO308" i="2"/>
  <c r="BO38" i="23" s="1"/>
  <c r="BM308" i="2"/>
  <c r="BM38" i="23" s="1"/>
  <c r="BK308" i="2"/>
  <c r="BK38" i="23" s="1"/>
  <c r="BI308" i="2"/>
  <c r="BI38" i="23" s="1"/>
  <c r="BG308" i="2"/>
  <c r="BG38" i="23" s="1"/>
  <c r="BE308" i="2"/>
  <c r="BE38" i="23" s="1"/>
  <c r="BC308" i="2"/>
  <c r="BC38" i="23" s="1"/>
  <c r="BA308" i="2"/>
  <c r="BA38" i="23" s="1"/>
  <c r="AY308" i="2"/>
  <c r="AY38" i="23" s="1"/>
  <c r="AW308" i="2"/>
  <c r="AW38" i="23" s="1"/>
  <c r="AU308" i="2"/>
  <c r="AU38" i="23" s="1"/>
  <c r="AS308" i="2"/>
  <c r="AS38" i="23" s="1"/>
  <c r="AQ308" i="2"/>
  <c r="AQ38" i="23" s="1"/>
  <c r="AO308" i="2"/>
  <c r="AO38" i="23" s="1"/>
  <c r="AM308" i="2"/>
  <c r="AK308" i="2"/>
  <c r="AE308" i="2"/>
  <c r="AE38" i="23" s="1"/>
  <c r="AC308" i="2"/>
  <c r="AC38" i="23" s="1"/>
  <c r="AA308" i="2"/>
  <c r="AA38" i="23" s="1"/>
  <c r="Y308" i="2"/>
  <c r="Y38" i="23" s="1"/>
  <c r="W308" i="2"/>
  <c r="W38" i="23" s="1"/>
  <c r="U308" i="2"/>
  <c r="U38" i="23" s="1"/>
  <c r="S308" i="2"/>
  <c r="S38" i="23" s="1"/>
  <c r="Q308" i="2"/>
  <c r="Q38" i="23" s="1"/>
  <c r="O308" i="2"/>
  <c r="O38" i="23" s="1"/>
  <c r="M308" i="2"/>
  <c r="M38" i="23" s="1"/>
  <c r="K308" i="2"/>
  <c r="K38" i="23" s="1"/>
  <c r="I308" i="2"/>
  <c r="I38" i="23" s="1"/>
  <c r="BQ335" i="2"/>
  <c r="BO335" i="2"/>
  <c r="BM335" i="2"/>
  <c r="BK335" i="2"/>
  <c r="BI335" i="2"/>
  <c r="BG335" i="2"/>
  <c r="BE335" i="2"/>
  <c r="BC335" i="2"/>
  <c r="BA335" i="2"/>
  <c r="AY335" i="2"/>
  <c r="AW335" i="2"/>
  <c r="AU335" i="2"/>
  <c r="AS335" i="2"/>
  <c r="AQ335" i="2"/>
  <c r="AO335" i="2"/>
  <c r="AM335" i="2"/>
  <c r="AK335" i="2"/>
  <c r="AE335" i="2"/>
  <c r="AC335" i="2"/>
  <c r="AA335" i="2"/>
  <c r="Y335" i="2"/>
  <c r="W335" i="2"/>
  <c r="U335" i="2"/>
  <c r="S335" i="2"/>
  <c r="Q335" i="2"/>
  <c r="O335" i="2"/>
  <c r="M335" i="2"/>
  <c r="K335" i="2"/>
  <c r="I335" i="2"/>
  <c r="BQ324" i="2"/>
  <c r="BO324" i="2"/>
  <c r="BM324" i="2"/>
  <c r="BM54" i="23" s="1"/>
  <c r="BK324" i="2"/>
  <c r="BK54" i="23" s="1"/>
  <c r="BI324" i="2"/>
  <c r="BI54" i="23" s="1"/>
  <c r="BG324" i="2"/>
  <c r="BG54" i="23" s="1"/>
  <c r="BE324" i="2"/>
  <c r="BE54" i="23" s="1"/>
  <c r="BC324" i="2"/>
  <c r="BC54" i="23" s="1"/>
  <c r="BA324" i="2"/>
  <c r="BA54" i="23" s="1"/>
  <c r="AY324" i="2"/>
  <c r="AY54" i="23" s="1"/>
  <c r="AW324" i="2"/>
  <c r="AW54" i="23" s="1"/>
  <c r="AU324" i="2"/>
  <c r="AU54" i="23" s="1"/>
  <c r="AS324" i="2"/>
  <c r="AS54" i="23" s="1"/>
  <c r="AQ324" i="2"/>
  <c r="AQ54" i="23" s="1"/>
  <c r="AO324" i="2"/>
  <c r="AO54" i="23" s="1"/>
  <c r="AM324" i="2"/>
  <c r="AK324" i="2"/>
  <c r="AE324" i="2"/>
  <c r="AE54" i="23" s="1"/>
  <c r="AC324" i="2"/>
  <c r="AC54" i="23" s="1"/>
  <c r="AA324" i="2"/>
  <c r="AA54" i="23" s="1"/>
  <c r="Y324" i="2"/>
  <c r="Y54" i="23" s="1"/>
  <c r="W324" i="2"/>
  <c r="W54" i="23" s="1"/>
  <c r="U324" i="2"/>
  <c r="U54" i="23" s="1"/>
  <c r="S324" i="2"/>
  <c r="S54" i="23" s="1"/>
  <c r="Q324" i="2"/>
  <c r="Q54" i="23" s="1"/>
  <c r="O324" i="2"/>
  <c r="O54" i="23" s="1"/>
  <c r="M324" i="2"/>
  <c r="M54" i="23" s="1"/>
  <c r="K324" i="2"/>
  <c r="K54" i="23" s="1"/>
  <c r="I324" i="2"/>
  <c r="I54" i="23" s="1"/>
  <c r="BQ309" i="2"/>
  <c r="BO309" i="2"/>
  <c r="BM309" i="2"/>
  <c r="BK309" i="2"/>
  <c r="BI309" i="2"/>
  <c r="BG309" i="2"/>
  <c r="BE309" i="2"/>
  <c r="BC309" i="2"/>
  <c r="BA309" i="2"/>
  <c r="AY309" i="2"/>
  <c r="AW309" i="2"/>
  <c r="AU309" i="2"/>
  <c r="AS309" i="2"/>
  <c r="AQ309" i="2"/>
  <c r="AQ48" i="23" s="1"/>
  <c r="AO309" i="2"/>
  <c r="AM309" i="2"/>
  <c r="AK309" i="2"/>
  <c r="AE309" i="2"/>
  <c r="AE48" i="23" s="1"/>
  <c r="AC309" i="2"/>
  <c r="AA309" i="2"/>
  <c r="Y309" i="2"/>
  <c r="W309" i="2"/>
  <c r="U309" i="2"/>
  <c r="U48" i="23" s="1"/>
  <c r="S309" i="2"/>
  <c r="S48" i="23" s="1"/>
  <c r="Q309" i="2"/>
  <c r="O309" i="2"/>
  <c r="M309" i="2"/>
  <c r="K309" i="2"/>
  <c r="I309" i="2"/>
  <c r="BQ306" i="2"/>
  <c r="BQ30" i="23" s="1"/>
  <c r="BO306" i="2"/>
  <c r="BO30" i="23" s="1"/>
  <c r="BM306" i="2"/>
  <c r="BM30" i="23" s="1"/>
  <c r="BK306" i="2"/>
  <c r="BK30" i="23" s="1"/>
  <c r="BI306" i="2"/>
  <c r="BI30" i="23" s="1"/>
  <c r="BG306" i="2"/>
  <c r="BG30" i="23" s="1"/>
  <c r="BE306" i="2"/>
  <c r="BE30" i="23" s="1"/>
  <c r="BC306" i="2"/>
  <c r="BA306" i="2"/>
  <c r="BA30" i="23" s="1"/>
  <c r="AY306" i="2"/>
  <c r="AY30" i="23" s="1"/>
  <c r="AW306" i="2"/>
  <c r="AW30" i="23" s="1"/>
  <c r="AU306" i="2"/>
  <c r="AU30" i="23" s="1"/>
  <c r="AS306" i="2"/>
  <c r="AS30" i="23" s="1"/>
  <c r="AQ306" i="2"/>
  <c r="AQ30" i="23" s="1"/>
  <c r="AO306" i="2"/>
  <c r="AM306" i="2"/>
  <c r="AK306" i="2"/>
  <c r="AE306" i="2"/>
  <c r="AE30" i="23" s="1"/>
  <c r="AC306" i="2"/>
  <c r="AC30" i="23" s="1"/>
  <c r="AA306" i="2"/>
  <c r="AA30" i="23" s="1"/>
  <c r="Y306" i="2"/>
  <c r="Y30" i="23" s="1"/>
  <c r="W306" i="2"/>
  <c r="W30" i="23" s="1"/>
  <c r="U306" i="2"/>
  <c r="U30" i="23" s="1"/>
  <c r="S306" i="2"/>
  <c r="S30" i="23" s="1"/>
  <c r="Q306" i="2"/>
  <c r="Q30" i="23" s="1"/>
  <c r="O306" i="2"/>
  <c r="O30" i="23" s="1"/>
  <c r="M306" i="2"/>
  <c r="K306" i="2"/>
  <c r="K30" i="23" s="1"/>
  <c r="I306" i="2"/>
  <c r="I30" i="23" s="1"/>
  <c r="BQ302" i="2"/>
  <c r="BQ34" i="22" s="1"/>
  <c r="BO302" i="2"/>
  <c r="BO34" i="22" s="1"/>
  <c r="BM302" i="2"/>
  <c r="BK302" i="2"/>
  <c r="BI302" i="2"/>
  <c r="BI34" i="22" s="1"/>
  <c r="BG302" i="2"/>
  <c r="BG34" i="22" s="1"/>
  <c r="BE302" i="2"/>
  <c r="BE34" i="22" s="1"/>
  <c r="BC302" i="2"/>
  <c r="BC34" i="22" s="1"/>
  <c r="BA302" i="2"/>
  <c r="BA34" i="22" s="1"/>
  <c r="AY302" i="2"/>
  <c r="AY34" i="22" s="1"/>
  <c r="AW302" i="2"/>
  <c r="AW34" i="22" s="1"/>
  <c r="AU302" i="2"/>
  <c r="AU34" i="22" s="1"/>
  <c r="AS302" i="2"/>
  <c r="AS34" i="22" s="1"/>
  <c r="AQ302" i="2"/>
  <c r="AQ34" i="22" s="1"/>
  <c r="AO302" i="2"/>
  <c r="AO34" i="22" s="1"/>
  <c r="AM302" i="2"/>
  <c r="AK302" i="2"/>
  <c r="AE302" i="2"/>
  <c r="AE34" i="22" s="1"/>
  <c r="AC302" i="2"/>
  <c r="AC34" i="22" s="1"/>
  <c r="AA302" i="2"/>
  <c r="AA34" i="22" s="1"/>
  <c r="Y302" i="2"/>
  <c r="Y34" i="22" s="1"/>
  <c r="W302" i="2"/>
  <c r="W34" i="22" s="1"/>
  <c r="U302" i="2"/>
  <c r="U34" i="22" s="1"/>
  <c r="S302" i="2"/>
  <c r="S34" i="22" s="1"/>
  <c r="Q302" i="2"/>
  <c r="Q34" i="22" s="1"/>
  <c r="O302" i="2"/>
  <c r="O34" i="22" s="1"/>
  <c r="M302" i="2"/>
  <c r="K302" i="2"/>
  <c r="I302" i="2"/>
  <c r="I34" i="22" s="1"/>
  <c r="BQ286" i="2"/>
  <c r="BQ13" i="22" s="1"/>
  <c r="BO286" i="2"/>
  <c r="BO13" i="22" s="1"/>
  <c r="BM286" i="2"/>
  <c r="BM13" i="22" s="1"/>
  <c r="BK286" i="2"/>
  <c r="BK13" i="22" s="1"/>
  <c r="BI286" i="2"/>
  <c r="BI13" i="22" s="1"/>
  <c r="BG286" i="2"/>
  <c r="BG13" i="22" s="1"/>
  <c r="BE286" i="2"/>
  <c r="BE13" i="22" s="1"/>
  <c r="BC286" i="2"/>
  <c r="BC13" i="22" s="1"/>
  <c r="BA286" i="2"/>
  <c r="BA13" i="22" s="1"/>
  <c r="AY286" i="2"/>
  <c r="AY13" i="22" s="1"/>
  <c r="AW286" i="2"/>
  <c r="AW13" i="22" s="1"/>
  <c r="AU286" i="2"/>
  <c r="AU13" i="22" s="1"/>
  <c r="AS286" i="2"/>
  <c r="AS13" i="22" s="1"/>
  <c r="AQ286" i="2"/>
  <c r="AQ13" i="22" s="1"/>
  <c r="AO286" i="2"/>
  <c r="AI13" i="22"/>
  <c r="AK286" i="2"/>
  <c r="AE286" i="2"/>
  <c r="AE13" i="22" s="1"/>
  <c r="AC286" i="2"/>
  <c r="AC13" i="22" s="1"/>
  <c r="AA286" i="2"/>
  <c r="AA13" i="22" s="1"/>
  <c r="Y286" i="2"/>
  <c r="Y13" i="22" s="1"/>
  <c r="W286" i="2"/>
  <c r="W13" i="22" s="1"/>
  <c r="U286" i="2"/>
  <c r="S286" i="2"/>
  <c r="S13" i="22" s="1"/>
  <c r="Q286" i="2"/>
  <c r="Q13" i="22" s="1"/>
  <c r="O286" i="2"/>
  <c r="O13" i="22" s="1"/>
  <c r="M286" i="2"/>
  <c r="M13" i="22" s="1"/>
  <c r="K286" i="2"/>
  <c r="K13" i="22" s="1"/>
  <c r="I286" i="2"/>
  <c r="I13" i="22" s="1"/>
  <c r="BQ265" i="2"/>
  <c r="BQ4" i="22" s="1"/>
  <c r="BO265" i="2"/>
  <c r="BO4" i="22" s="1"/>
  <c r="BM265" i="2"/>
  <c r="BM4" i="22" s="1"/>
  <c r="BK265" i="2"/>
  <c r="BK4" i="22" s="1"/>
  <c r="BI265" i="2"/>
  <c r="BI4" i="22" s="1"/>
  <c r="BG265" i="2"/>
  <c r="BG4" i="22" s="1"/>
  <c r="BE265" i="2"/>
  <c r="BE4" i="22" s="1"/>
  <c r="BC265" i="2"/>
  <c r="BA265" i="2"/>
  <c r="BA4" i="22" s="1"/>
  <c r="AY265" i="2"/>
  <c r="AW265" i="2"/>
  <c r="AW4" i="22" s="1"/>
  <c r="AU265" i="2"/>
  <c r="AU4" i="22" s="1"/>
  <c r="AS265" i="2"/>
  <c r="AS4" i="22" s="1"/>
  <c r="AQ265" i="2"/>
  <c r="AQ4" i="22" s="1"/>
  <c r="AO265" i="2"/>
  <c r="AO4" i="22" s="1"/>
  <c r="AM265" i="2"/>
  <c r="AK265" i="2"/>
  <c r="AE265" i="2"/>
  <c r="AE4" i="22" s="1"/>
  <c r="AC265" i="2"/>
  <c r="AC4" i="22" s="1"/>
  <c r="AA265" i="2"/>
  <c r="AA4" i="22" s="1"/>
  <c r="Y265" i="2"/>
  <c r="Y4" i="22" s="1"/>
  <c r="W265" i="2"/>
  <c r="W4" i="22" s="1"/>
  <c r="U265" i="2"/>
  <c r="U4" i="22" s="1"/>
  <c r="S265" i="2"/>
  <c r="S4" i="22" s="1"/>
  <c r="Q265" i="2"/>
  <c r="Q4" i="22" s="1"/>
  <c r="O265" i="2"/>
  <c r="O4" i="22" s="1"/>
  <c r="M265" i="2"/>
  <c r="M4" i="22" s="1"/>
  <c r="K265" i="2"/>
  <c r="K4" i="22" s="1"/>
  <c r="I265" i="2"/>
  <c r="I4" i="22" s="1"/>
  <c r="BQ262" i="2"/>
  <c r="BO262" i="2"/>
  <c r="BM262" i="2"/>
  <c r="BK262" i="2"/>
  <c r="BI262" i="2"/>
  <c r="BG262" i="2"/>
  <c r="BE262" i="2"/>
  <c r="BC262" i="2"/>
  <c r="BA262" i="2"/>
  <c r="AY262" i="2"/>
  <c r="AW262" i="2"/>
  <c r="AU262" i="2"/>
  <c r="AS262" i="2"/>
  <c r="AQ262" i="2"/>
  <c r="AO262" i="2"/>
  <c r="AM262" i="2"/>
  <c r="AK262" i="2"/>
  <c r="AE262" i="2"/>
  <c r="AC262" i="2"/>
  <c r="AA262" i="2"/>
  <c r="Y262" i="2"/>
  <c r="W262" i="2"/>
  <c r="U262" i="2"/>
  <c r="S262" i="2"/>
  <c r="Q262" i="2"/>
  <c r="O262" i="2"/>
  <c r="M262" i="2"/>
  <c r="K262" i="2"/>
  <c r="I262" i="2"/>
  <c r="BQ249" i="2"/>
  <c r="BQ32" i="22" s="1"/>
  <c r="BO249" i="2"/>
  <c r="BO32" i="22" s="1"/>
  <c r="BM249" i="2"/>
  <c r="BM32" i="22" s="1"/>
  <c r="BK249" i="2"/>
  <c r="BK32" i="22" s="1"/>
  <c r="BI249" i="2"/>
  <c r="BI32" i="22" s="1"/>
  <c r="BG249" i="2"/>
  <c r="BG32" i="22" s="1"/>
  <c r="BE249" i="2"/>
  <c r="BE32" i="22" s="1"/>
  <c r="BC249" i="2"/>
  <c r="BC32" i="22" s="1"/>
  <c r="BA249" i="2"/>
  <c r="BA32" i="22" s="1"/>
  <c r="AY249" i="2"/>
  <c r="AY32" i="22" s="1"/>
  <c r="AW249" i="2"/>
  <c r="AW32" i="22" s="1"/>
  <c r="AU249" i="2"/>
  <c r="AU32" i="22" s="1"/>
  <c r="AS249" i="2"/>
  <c r="AS32" i="22" s="1"/>
  <c r="AQ249" i="2"/>
  <c r="AQ32" i="22" s="1"/>
  <c r="AO249" i="2"/>
  <c r="AO32" i="22" s="1"/>
  <c r="AM249" i="2"/>
  <c r="AK249" i="2"/>
  <c r="AE249" i="2"/>
  <c r="AE32" i="22" s="1"/>
  <c r="AC249" i="2"/>
  <c r="AC32" i="22" s="1"/>
  <c r="AA249" i="2"/>
  <c r="AA32" i="22" s="1"/>
  <c r="Y249" i="2"/>
  <c r="Y32" i="22" s="1"/>
  <c r="W249" i="2"/>
  <c r="W32" i="22" s="1"/>
  <c r="U249" i="2"/>
  <c r="U32" i="22" s="1"/>
  <c r="S249" i="2"/>
  <c r="S32" i="22" s="1"/>
  <c r="Q249" i="2"/>
  <c r="Q32" i="22" s="1"/>
  <c r="O249" i="2"/>
  <c r="O32" i="22" s="1"/>
  <c r="M249" i="2"/>
  <c r="M32" i="22" s="1"/>
  <c r="K249" i="2"/>
  <c r="K32" i="22" s="1"/>
  <c r="I249" i="2"/>
  <c r="BQ247" i="2"/>
  <c r="BO247" i="2"/>
  <c r="BM247" i="2"/>
  <c r="BK247" i="2"/>
  <c r="BI247" i="2"/>
  <c r="BG247" i="2"/>
  <c r="BE247" i="2"/>
  <c r="BC247" i="2"/>
  <c r="BA247" i="2"/>
  <c r="AY247" i="2"/>
  <c r="AW247" i="2"/>
  <c r="AU247" i="2"/>
  <c r="AS247" i="2"/>
  <c r="AQ247" i="2"/>
  <c r="AO247" i="2"/>
  <c r="AM247" i="2"/>
  <c r="AK247" i="2"/>
  <c r="AE247" i="2"/>
  <c r="AC247" i="2"/>
  <c r="AA247" i="2"/>
  <c r="Y247" i="2"/>
  <c r="W247" i="2"/>
  <c r="U247" i="2"/>
  <c r="S247" i="2"/>
  <c r="Q247" i="2"/>
  <c r="O247" i="2"/>
  <c r="M247" i="2"/>
  <c r="K247" i="2"/>
  <c r="I247" i="2"/>
  <c r="BQ289" i="2"/>
  <c r="BQ16" i="22" s="1"/>
  <c r="BO289" i="2"/>
  <c r="BO16" i="22" s="1"/>
  <c r="BM289" i="2"/>
  <c r="BM16" i="22" s="1"/>
  <c r="BK289" i="2"/>
  <c r="BK16" i="22" s="1"/>
  <c r="BI289" i="2"/>
  <c r="BI16" i="22" s="1"/>
  <c r="BG289" i="2"/>
  <c r="BG16" i="22" s="1"/>
  <c r="BE289" i="2"/>
  <c r="BE16" i="22" s="1"/>
  <c r="BC289" i="2"/>
  <c r="BC16" i="22" s="1"/>
  <c r="BA289" i="2"/>
  <c r="BA16" i="22" s="1"/>
  <c r="AY289" i="2"/>
  <c r="AY16" i="22" s="1"/>
  <c r="AW289" i="2"/>
  <c r="AW16" i="22" s="1"/>
  <c r="AU289" i="2"/>
  <c r="AU16" i="22" s="1"/>
  <c r="AS289" i="2"/>
  <c r="AS16" i="22" s="1"/>
  <c r="AQ289" i="2"/>
  <c r="AQ16" i="22" s="1"/>
  <c r="AO289" i="2"/>
  <c r="AO16" i="22" s="1"/>
  <c r="AM289" i="2"/>
  <c r="AK289" i="2"/>
  <c r="AE289" i="2"/>
  <c r="AE16" i="22" s="1"/>
  <c r="AC289" i="2"/>
  <c r="AC16" i="22" s="1"/>
  <c r="AA289" i="2"/>
  <c r="AA16" i="22" s="1"/>
  <c r="Y289" i="2"/>
  <c r="Y16" i="22" s="1"/>
  <c r="W289" i="2"/>
  <c r="W16" i="22" s="1"/>
  <c r="U289" i="2"/>
  <c r="U16" i="22" s="1"/>
  <c r="S289" i="2"/>
  <c r="S16" i="22" s="1"/>
  <c r="Q289" i="2"/>
  <c r="Q16" i="22" s="1"/>
  <c r="O289" i="2"/>
  <c r="O16" i="22" s="1"/>
  <c r="M289" i="2"/>
  <c r="M16" i="22" s="1"/>
  <c r="K289" i="2"/>
  <c r="K16" i="22" s="1"/>
  <c r="I289" i="2"/>
  <c r="I16" i="22" s="1"/>
  <c r="BQ283" i="2"/>
  <c r="BQ10" i="22" s="1"/>
  <c r="BO283" i="2"/>
  <c r="BO10" i="22" s="1"/>
  <c r="BM283" i="2"/>
  <c r="BM10" i="22" s="1"/>
  <c r="BK283" i="2"/>
  <c r="BK10" i="22" s="1"/>
  <c r="BI283" i="2"/>
  <c r="BI10" i="22" s="1"/>
  <c r="BG283" i="2"/>
  <c r="BG10" i="22" s="1"/>
  <c r="BE283" i="2"/>
  <c r="BE10" i="22" s="1"/>
  <c r="BC283" i="2"/>
  <c r="BC10" i="22" s="1"/>
  <c r="BA283" i="2"/>
  <c r="BA10" i="22" s="1"/>
  <c r="AY283" i="2"/>
  <c r="AY10" i="22" s="1"/>
  <c r="AW283" i="2"/>
  <c r="AW10" i="22" s="1"/>
  <c r="AU283" i="2"/>
  <c r="AU10" i="22" s="1"/>
  <c r="AS283" i="2"/>
  <c r="AS10" i="22" s="1"/>
  <c r="AQ283" i="2"/>
  <c r="AQ10" i="22" s="1"/>
  <c r="AO283" i="2"/>
  <c r="AO10" i="22" s="1"/>
  <c r="AM283" i="2"/>
  <c r="AK283" i="2"/>
  <c r="AE283" i="2"/>
  <c r="AE10" i="22" s="1"/>
  <c r="AC283" i="2"/>
  <c r="AC10" i="22" s="1"/>
  <c r="AA283" i="2"/>
  <c r="AA10" i="22" s="1"/>
  <c r="Y283" i="2"/>
  <c r="Y10" i="22" s="1"/>
  <c r="W283" i="2"/>
  <c r="W10" i="22" s="1"/>
  <c r="U283" i="2"/>
  <c r="S283" i="2"/>
  <c r="S10" i="22" s="1"/>
  <c r="Q283" i="2"/>
  <c r="Q10" i="22" s="1"/>
  <c r="O283" i="2"/>
  <c r="O10" i="22" s="1"/>
  <c r="M283" i="2"/>
  <c r="K283" i="2"/>
  <c r="K10" i="22" s="1"/>
  <c r="I283" i="2"/>
  <c r="BQ281" i="2"/>
  <c r="BQ8" i="22" s="1"/>
  <c r="BO281" i="2"/>
  <c r="BO8" i="22" s="1"/>
  <c r="BM281" i="2"/>
  <c r="BM8" i="22" s="1"/>
  <c r="BK281" i="2"/>
  <c r="BK8" i="22" s="1"/>
  <c r="BI281" i="2"/>
  <c r="BI8" i="22" s="1"/>
  <c r="BG281" i="2"/>
  <c r="BG8" i="22" s="1"/>
  <c r="BE281" i="2"/>
  <c r="BE8" i="22" s="1"/>
  <c r="BC281" i="2"/>
  <c r="BC8" i="22" s="1"/>
  <c r="BA281" i="2"/>
  <c r="BA8" i="22" s="1"/>
  <c r="AY281" i="2"/>
  <c r="AY8" i="22" s="1"/>
  <c r="AW281" i="2"/>
  <c r="AW8" i="22" s="1"/>
  <c r="AU281" i="2"/>
  <c r="AU8" i="22" s="1"/>
  <c r="AS281" i="2"/>
  <c r="AS8" i="22" s="1"/>
  <c r="AQ281" i="2"/>
  <c r="AQ8" i="22" s="1"/>
  <c r="AO281" i="2"/>
  <c r="AO8" i="22" s="1"/>
  <c r="AM281" i="2"/>
  <c r="AK281" i="2"/>
  <c r="AE281" i="2"/>
  <c r="AE8" i="22" s="1"/>
  <c r="AC281" i="2"/>
  <c r="AC8" i="22" s="1"/>
  <c r="AA281" i="2"/>
  <c r="AA8" i="22" s="1"/>
  <c r="Y281" i="2"/>
  <c r="Y8" i="22" s="1"/>
  <c r="W281" i="2"/>
  <c r="W8" i="22" s="1"/>
  <c r="U281" i="2"/>
  <c r="S281" i="2"/>
  <c r="S8" i="22" s="1"/>
  <c r="Q281" i="2"/>
  <c r="Q8" i="22" s="1"/>
  <c r="O281" i="2"/>
  <c r="O8" i="22" s="1"/>
  <c r="M281" i="2"/>
  <c r="K281" i="2"/>
  <c r="K8" i="22" s="1"/>
  <c r="I281" i="2"/>
  <c r="I8" i="22" s="1"/>
  <c r="BQ279" i="2"/>
  <c r="BO279" i="2"/>
  <c r="BM279" i="2"/>
  <c r="BM55" i="22" s="1"/>
  <c r="BK279" i="2"/>
  <c r="BI279" i="2"/>
  <c r="BI55" i="22" s="1"/>
  <c r="BG279" i="2"/>
  <c r="BG55" i="22" s="1"/>
  <c r="BE279" i="2"/>
  <c r="BC279" i="2"/>
  <c r="BC55" i="22" s="1"/>
  <c r="BA279" i="2"/>
  <c r="BA55" i="22" s="1"/>
  <c r="AY279" i="2"/>
  <c r="AY55" i="22" s="1"/>
  <c r="AW279" i="2"/>
  <c r="AW55" i="22" s="1"/>
  <c r="AU279" i="2"/>
  <c r="AU55" i="22" s="1"/>
  <c r="AS279" i="2"/>
  <c r="AS55" i="22" s="1"/>
  <c r="AQ279" i="2"/>
  <c r="AQ55" i="22" s="1"/>
  <c r="AO279" i="2"/>
  <c r="AO55" i="22" s="1"/>
  <c r="AM279" i="2"/>
  <c r="AK279" i="2"/>
  <c r="AE279" i="2"/>
  <c r="AE55" i="22" s="1"/>
  <c r="AC279" i="2"/>
  <c r="AC55" i="22" s="1"/>
  <c r="AA279" i="2"/>
  <c r="AA55" i="22" s="1"/>
  <c r="Y279" i="2"/>
  <c r="Y55" i="22" s="1"/>
  <c r="W279" i="2"/>
  <c r="W55" i="22" s="1"/>
  <c r="U279" i="2"/>
  <c r="S279" i="2"/>
  <c r="S55" i="22" s="1"/>
  <c r="Q279" i="2"/>
  <c r="Q55" i="22" s="1"/>
  <c r="O279" i="2"/>
  <c r="O55" i="22" s="1"/>
  <c r="M279" i="2"/>
  <c r="K279" i="2"/>
  <c r="K55" i="22" s="1"/>
  <c r="I279" i="2"/>
  <c r="I55" i="22" s="1"/>
  <c r="BQ269" i="2"/>
  <c r="BQ26" i="22" s="1"/>
  <c r="BO269" i="2"/>
  <c r="BO26" i="22" s="1"/>
  <c r="BM269" i="2"/>
  <c r="BM26" i="22" s="1"/>
  <c r="BK269" i="2"/>
  <c r="BK26" i="22" s="1"/>
  <c r="BI269" i="2"/>
  <c r="BI26" i="22" s="1"/>
  <c r="BG269" i="2"/>
  <c r="BG26" i="22" s="1"/>
  <c r="BE269" i="2"/>
  <c r="BE26" i="22" s="1"/>
  <c r="BC269" i="2"/>
  <c r="BC26" i="22" s="1"/>
  <c r="BA269" i="2"/>
  <c r="BA26" i="22" s="1"/>
  <c r="AY269" i="2"/>
  <c r="AY26" i="22" s="1"/>
  <c r="AW269" i="2"/>
  <c r="AW26" i="22" s="1"/>
  <c r="AU269" i="2"/>
  <c r="AU26" i="22" s="1"/>
  <c r="AS269" i="2"/>
  <c r="AS26" i="22" s="1"/>
  <c r="AQ269" i="2"/>
  <c r="AQ26" i="22" s="1"/>
  <c r="AO269" i="2"/>
  <c r="AO26" i="22" s="1"/>
  <c r="AM269" i="2"/>
  <c r="AK269" i="2"/>
  <c r="AG26" i="22" s="1"/>
  <c r="AE269" i="2"/>
  <c r="AE26" i="22" s="1"/>
  <c r="AC269" i="2"/>
  <c r="AC26" i="22" s="1"/>
  <c r="AA269" i="2"/>
  <c r="AA26" i="22" s="1"/>
  <c r="Y269" i="2"/>
  <c r="Y26" i="22" s="1"/>
  <c r="W269" i="2"/>
  <c r="W26" i="22" s="1"/>
  <c r="U269" i="2"/>
  <c r="U26" i="22" s="1"/>
  <c r="S269" i="2"/>
  <c r="S26" i="22" s="1"/>
  <c r="Q269" i="2"/>
  <c r="Q26" i="22" s="1"/>
  <c r="O269" i="2"/>
  <c r="O26" i="22" s="1"/>
  <c r="M269" i="2"/>
  <c r="M26" i="22" s="1"/>
  <c r="K269" i="2"/>
  <c r="K26" i="22" s="1"/>
  <c r="I269" i="2"/>
  <c r="I26" i="22" s="1"/>
  <c r="BQ268" i="2"/>
  <c r="BO268" i="2"/>
  <c r="BM268" i="2"/>
  <c r="BK268" i="2"/>
  <c r="BI268" i="2"/>
  <c r="BG268" i="2"/>
  <c r="BE268" i="2"/>
  <c r="BC268" i="2"/>
  <c r="BA268" i="2"/>
  <c r="AY268" i="2"/>
  <c r="AW268" i="2"/>
  <c r="AU268" i="2"/>
  <c r="AS268" i="2"/>
  <c r="AQ268" i="2"/>
  <c r="AO268" i="2"/>
  <c r="AM268" i="2"/>
  <c r="AK268" i="2"/>
  <c r="AE268" i="2"/>
  <c r="AC268" i="2"/>
  <c r="AA268" i="2"/>
  <c r="Y268" i="2"/>
  <c r="W268" i="2"/>
  <c r="U268" i="2"/>
  <c r="S268" i="2"/>
  <c r="Q268" i="2"/>
  <c r="O268" i="2"/>
  <c r="M268" i="2"/>
  <c r="K268" i="2"/>
  <c r="I268" i="2"/>
  <c r="BQ264" i="2"/>
  <c r="BQ9" i="22" s="1"/>
  <c r="BO264" i="2"/>
  <c r="BO9" i="22" s="1"/>
  <c r="BM264" i="2"/>
  <c r="BM9" i="22" s="1"/>
  <c r="BK264" i="2"/>
  <c r="BI264" i="2"/>
  <c r="BI9" i="22" s="1"/>
  <c r="BG264" i="2"/>
  <c r="BG9" i="22" s="1"/>
  <c r="BE264" i="2"/>
  <c r="BE9" i="22" s="1"/>
  <c r="BC264" i="2"/>
  <c r="BC9" i="22" s="1"/>
  <c r="BA264" i="2"/>
  <c r="BA9" i="22" s="1"/>
  <c r="AY264" i="2"/>
  <c r="AY9" i="22" s="1"/>
  <c r="AW264" i="2"/>
  <c r="AW9" i="22" s="1"/>
  <c r="AU264" i="2"/>
  <c r="AU9" i="22" s="1"/>
  <c r="AS264" i="2"/>
  <c r="AS9" i="22" s="1"/>
  <c r="AQ264" i="2"/>
  <c r="AQ9" i="22" s="1"/>
  <c r="AO264" i="2"/>
  <c r="AM264" i="2"/>
  <c r="AK264" i="2"/>
  <c r="AE264" i="2"/>
  <c r="AE9" i="22" s="1"/>
  <c r="AC264" i="2"/>
  <c r="AC9" i="22" s="1"/>
  <c r="AA264" i="2"/>
  <c r="AA9" i="22" s="1"/>
  <c r="Y264" i="2"/>
  <c r="Y9" i="22" s="1"/>
  <c r="W264" i="2"/>
  <c r="W9" i="22" s="1"/>
  <c r="U264" i="2"/>
  <c r="U9" i="22" s="1"/>
  <c r="S264" i="2"/>
  <c r="S9" i="22" s="1"/>
  <c r="Q264" i="2"/>
  <c r="Q9" i="22" s="1"/>
  <c r="O264" i="2"/>
  <c r="O9" i="22" s="1"/>
  <c r="M264" i="2"/>
  <c r="K264" i="2"/>
  <c r="K9" i="22" s="1"/>
  <c r="I264" i="2"/>
  <c r="I9" i="22" s="1"/>
  <c r="BQ298" i="2"/>
  <c r="BQ22" i="22" s="1"/>
  <c r="BO298" i="2"/>
  <c r="BO22" i="22" s="1"/>
  <c r="BM298" i="2"/>
  <c r="BK298" i="2"/>
  <c r="BI298" i="2"/>
  <c r="BI22" i="22" s="1"/>
  <c r="BG298" i="2"/>
  <c r="BG22" i="22" s="1"/>
  <c r="BE298" i="2"/>
  <c r="BE22" i="22" s="1"/>
  <c r="BC298" i="2"/>
  <c r="BC22" i="22" s="1"/>
  <c r="BA298" i="2"/>
  <c r="BA22" i="22" s="1"/>
  <c r="AY298" i="2"/>
  <c r="AY22" i="22" s="1"/>
  <c r="AW298" i="2"/>
  <c r="AW22" i="22" s="1"/>
  <c r="AU298" i="2"/>
  <c r="AU22" i="22" s="1"/>
  <c r="AS298" i="2"/>
  <c r="AS22" i="22" s="1"/>
  <c r="AQ298" i="2"/>
  <c r="AQ22" i="22" s="1"/>
  <c r="AO298" i="2"/>
  <c r="AO22" i="22" s="1"/>
  <c r="AM298" i="2"/>
  <c r="AK298" i="2"/>
  <c r="AE298" i="2"/>
  <c r="AE22" i="22" s="1"/>
  <c r="AC298" i="2"/>
  <c r="AC22" i="22" s="1"/>
  <c r="AA298" i="2"/>
  <c r="AA22" i="22" s="1"/>
  <c r="Y298" i="2"/>
  <c r="Y22" i="22" s="1"/>
  <c r="W298" i="2"/>
  <c r="W22" i="22" s="1"/>
  <c r="U298" i="2"/>
  <c r="U22" i="22" s="1"/>
  <c r="S298" i="2"/>
  <c r="S22" i="22" s="1"/>
  <c r="Q298" i="2"/>
  <c r="Q22" i="22" s="1"/>
  <c r="O298" i="2"/>
  <c r="O22" i="22" s="1"/>
  <c r="M298" i="2"/>
  <c r="K298" i="2"/>
  <c r="I298" i="2"/>
  <c r="I22" i="22" s="1"/>
  <c r="BQ292" i="2"/>
  <c r="BQ30" i="22" s="1"/>
  <c r="BO292" i="2"/>
  <c r="BO30" i="22" s="1"/>
  <c r="BM292" i="2"/>
  <c r="BM30" i="22" s="1"/>
  <c r="BK292" i="2"/>
  <c r="BI292" i="2"/>
  <c r="BI30" i="22" s="1"/>
  <c r="BG292" i="2"/>
  <c r="BG30" i="22" s="1"/>
  <c r="BE292" i="2"/>
  <c r="BE30" i="22" s="1"/>
  <c r="BC292" i="2"/>
  <c r="BC30" i="22" s="1"/>
  <c r="BA292" i="2"/>
  <c r="BA30" i="22" s="1"/>
  <c r="AY292" i="2"/>
  <c r="AY30" i="22" s="1"/>
  <c r="AW292" i="2"/>
  <c r="AW30" i="22" s="1"/>
  <c r="AU292" i="2"/>
  <c r="AU30" i="22" s="1"/>
  <c r="AS292" i="2"/>
  <c r="AS30" i="22" s="1"/>
  <c r="AQ292" i="2"/>
  <c r="AQ30" i="22" s="1"/>
  <c r="AO292" i="2"/>
  <c r="AO30" i="22" s="1"/>
  <c r="AM292" i="2"/>
  <c r="AK292" i="2"/>
  <c r="AE292" i="2"/>
  <c r="AE30" i="22" s="1"/>
  <c r="AC292" i="2"/>
  <c r="AC30" i="22" s="1"/>
  <c r="AA292" i="2"/>
  <c r="AA30" i="22" s="1"/>
  <c r="Y292" i="2"/>
  <c r="Y30" i="22" s="1"/>
  <c r="W292" i="2"/>
  <c r="W30" i="22" s="1"/>
  <c r="U292" i="2"/>
  <c r="U30" i="22" s="1"/>
  <c r="S292" i="2"/>
  <c r="S30" i="22" s="1"/>
  <c r="Q292" i="2"/>
  <c r="Q30" i="22" s="1"/>
  <c r="O292" i="2"/>
  <c r="O30" i="22" s="1"/>
  <c r="M292" i="2"/>
  <c r="K292" i="2"/>
  <c r="K30" i="22" s="1"/>
  <c r="I292" i="2"/>
  <c r="BQ282" i="2"/>
  <c r="BO282" i="2"/>
  <c r="BM282" i="2"/>
  <c r="BM56" i="22" s="1"/>
  <c r="BK282" i="2"/>
  <c r="BK56" i="22" s="1"/>
  <c r="BI282" i="2"/>
  <c r="BI56" i="22" s="1"/>
  <c r="BG282" i="2"/>
  <c r="BG56" i="22" s="1"/>
  <c r="BE282" i="2"/>
  <c r="BE56" i="22" s="1"/>
  <c r="BC282" i="2"/>
  <c r="BC56" i="22" s="1"/>
  <c r="BA282" i="2"/>
  <c r="BA56" i="22" s="1"/>
  <c r="AY282" i="2"/>
  <c r="AY56" i="22" s="1"/>
  <c r="AW282" i="2"/>
  <c r="AW56" i="22" s="1"/>
  <c r="AU282" i="2"/>
  <c r="AU56" i="22" s="1"/>
  <c r="AS282" i="2"/>
  <c r="AS56" i="22" s="1"/>
  <c r="AQ282" i="2"/>
  <c r="AQ56" i="22" s="1"/>
  <c r="AO282" i="2"/>
  <c r="AO56" i="22" s="1"/>
  <c r="AM282" i="2"/>
  <c r="AK282" i="2"/>
  <c r="AE282" i="2"/>
  <c r="AE56" i="22" s="1"/>
  <c r="AC282" i="2"/>
  <c r="AC56" i="22" s="1"/>
  <c r="AA282" i="2"/>
  <c r="AA56" i="22" s="1"/>
  <c r="Y282" i="2"/>
  <c r="Y56" i="22" s="1"/>
  <c r="W282" i="2"/>
  <c r="W56" i="22" s="1"/>
  <c r="U282" i="2"/>
  <c r="U56" i="22" s="1"/>
  <c r="S282" i="2"/>
  <c r="S56" i="22" s="1"/>
  <c r="Q282" i="2"/>
  <c r="Q56" i="22" s="1"/>
  <c r="O282" i="2"/>
  <c r="O56" i="22" s="1"/>
  <c r="M282" i="2"/>
  <c r="M56" i="22" s="1"/>
  <c r="K282" i="2"/>
  <c r="K56" i="22" s="1"/>
  <c r="I282" i="2"/>
  <c r="I56" i="22" s="1"/>
  <c r="BQ280" i="2"/>
  <c r="BQ23" i="22" s="1"/>
  <c r="BO280" i="2"/>
  <c r="BO23" i="22" s="1"/>
  <c r="BM280" i="2"/>
  <c r="BM23" i="22" s="1"/>
  <c r="BK280" i="2"/>
  <c r="BK23" i="22" s="1"/>
  <c r="BI280" i="2"/>
  <c r="BI23" i="22" s="1"/>
  <c r="BG280" i="2"/>
  <c r="BG23" i="22" s="1"/>
  <c r="BE280" i="2"/>
  <c r="BE23" i="22" s="1"/>
  <c r="BC280" i="2"/>
  <c r="BA280" i="2"/>
  <c r="BA23" i="22" s="1"/>
  <c r="AY280" i="2"/>
  <c r="AW280" i="2"/>
  <c r="AW23" i="22" s="1"/>
  <c r="AU280" i="2"/>
  <c r="AU23" i="22" s="1"/>
  <c r="AS280" i="2"/>
  <c r="AS23" i="22" s="1"/>
  <c r="AQ280" i="2"/>
  <c r="AQ23" i="22" s="1"/>
  <c r="AO280" i="2"/>
  <c r="AO23" i="22" s="1"/>
  <c r="AM280" i="2"/>
  <c r="AK280" i="2"/>
  <c r="AE280" i="2"/>
  <c r="AE23" i="22" s="1"/>
  <c r="AC280" i="2"/>
  <c r="AC23" i="22" s="1"/>
  <c r="AA280" i="2"/>
  <c r="AA23" i="22" s="1"/>
  <c r="Y280" i="2"/>
  <c r="Y23" i="22" s="1"/>
  <c r="W280" i="2"/>
  <c r="W23" i="22" s="1"/>
  <c r="U280" i="2"/>
  <c r="U23" i="22" s="1"/>
  <c r="Q280" i="2"/>
  <c r="Q23" i="22" s="1"/>
  <c r="O280" i="2"/>
  <c r="O23" i="22" s="1"/>
  <c r="M280" i="2"/>
  <c r="M23" i="22" s="1"/>
  <c r="K280" i="2"/>
  <c r="K23" i="22" s="1"/>
  <c r="I280" i="2"/>
  <c r="I23" i="22" s="1"/>
  <c r="BQ275" i="2"/>
  <c r="BQ6" i="22" s="1"/>
  <c r="BO275" i="2"/>
  <c r="BO6" i="22" s="1"/>
  <c r="BM275" i="2"/>
  <c r="BK275" i="2"/>
  <c r="BI275" i="2"/>
  <c r="BI6" i="22" s="1"/>
  <c r="BG275" i="2"/>
  <c r="BG6" i="22" s="1"/>
  <c r="BE275" i="2"/>
  <c r="BE6" i="22" s="1"/>
  <c r="BC275" i="2"/>
  <c r="BC6" i="22" s="1"/>
  <c r="BA275" i="2"/>
  <c r="BA6" i="22" s="1"/>
  <c r="AY275" i="2"/>
  <c r="AY6" i="22" s="1"/>
  <c r="AW275" i="2"/>
  <c r="AW6" i="22" s="1"/>
  <c r="AU275" i="2"/>
  <c r="AU6" i="22" s="1"/>
  <c r="AS275" i="2"/>
  <c r="AS6" i="22" s="1"/>
  <c r="AQ275" i="2"/>
  <c r="AQ6" i="22" s="1"/>
  <c r="AO275" i="2"/>
  <c r="AO6" i="22" s="1"/>
  <c r="AM275" i="2"/>
  <c r="AK275" i="2"/>
  <c r="AE275" i="2"/>
  <c r="AE6" i="22" s="1"/>
  <c r="AC275" i="2"/>
  <c r="AC6" i="22" s="1"/>
  <c r="AA275" i="2"/>
  <c r="AA6" i="22" s="1"/>
  <c r="Y275" i="2"/>
  <c r="Y6" i="22" s="1"/>
  <c r="W275" i="2"/>
  <c r="W6" i="22" s="1"/>
  <c r="U275" i="2"/>
  <c r="S275" i="2"/>
  <c r="S6" i="22" s="1"/>
  <c r="Q275" i="2"/>
  <c r="Q6" i="22" s="1"/>
  <c r="O275" i="2"/>
  <c r="O6" i="22" s="1"/>
  <c r="M275" i="2"/>
  <c r="K275" i="2"/>
  <c r="K6" i="22" s="1"/>
  <c r="I275" i="2"/>
  <c r="I6" i="22" s="1"/>
  <c r="BQ260" i="2"/>
  <c r="BO260" i="2"/>
  <c r="BM260" i="2"/>
  <c r="BM46" i="22" s="1"/>
  <c r="BK260" i="2"/>
  <c r="BI260" i="2"/>
  <c r="BI46" i="22" s="1"/>
  <c r="BG260" i="2"/>
  <c r="BG46" i="22" s="1"/>
  <c r="BE260" i="2"/>
  <c r="BE46" i="22" s="1"/>
  <c r="BC260" i="2"/>
  <c r="BC46" i="22" s="1"/>
  <c r="BA260" i="2"/>
  <c r="BA46" i="22" s="1"/>
  <c r="AY260" i="2"/>
  <c r="AY46" i="22" s="1"/>
  <c r="AW260" i="2"/>
  <c r="AW46" i="22" s="1"/>
  <c r="AU260" i="2"/>
  <c r="AU46" i="22" s="1"/>
  <c r="AS260" i="2"/>
  <c r="AS46" i="22" s="1"/>
  <c r="AQ260" i="2"/>
  <c r="AQ46" i="22" s="1"/>
  <c r="AO260" i="2"/>
  <c r="AM260" i="2"/>
  <c r="AK260" i="2"/>
  <c r="AE260" i="2"/>
  <c r="AE46" i="22" s="1"/>
  <c r="AC260" i="2"/>
  <c r="AC46" i="22" s="1"/>
  <c r="AA260" i="2"/>
  <c r="AA46" i="22" s="1"/>
  <c r="Y260" i="2"/>
  <c r="Y46" i="22" s="1"/>
  <c r="W260" i="2"/>
  <c r="W46" i="22" s="1"/>
  <c r="U260" i="2"/>
  <c r="U46" i="22" s="1"/>
  <c r="S260" i="2"/>
  <c r="S46" i="22" s="1"/>
  <c r="Q260" i="2"/>
  <c r="Q46" i="22" s="1"/>
  <c r="O260" i="2"/>
  <c r="O46" i="22" s="1"/>
  <c r="M260" i="2"/>
  <c r="K260" i="2"/>
  <c r="K46" i="22" s="1"/>
  <c r="I260" i="2"/>
  <c r="BQ257" i="2"/>
  <c r="BO257" i="2"/>
  <c r="BM257" i="2"/>
  <c r="BM44" i="22" s="1"/>
  <c r="BK257" i="2"/>
  <c r="BI257" i="2"/>
  <c r="BI44" i="22" s="1"/>
  <c r="BG257" i="2"/>
  <c r="BG44" i="22" s="1"/>
  <c r="BE257" i="2"/>
  <c r="BE44" i="22" s="1"/>
  <c r="BC257" i="2"/>
  <c r="BC44" i="22" s="1"/>
  <c r="BA257" i="2"/>
  <c r="BA44" i="22" s="1"/>
  <c r="AY257" i="2"/>
  <c r="AY44" i="22" s="1"/>
  <c r="AW257" i="2"/>
  <c r="AW44" i="22" s="1"/>
  <c r="AU257" i="2"/>
  <c r="AU44" i="22" s="1"/>
  <c r="AS257" i="2"/>
  <c r="AS44" i="22" s="1"/>
  <c r="AQ257" i="2"/>
  <c r="AQ44" i="22" s="1"/>
  <c r="AO257" i="2"/>
  <c r="AO44" i="22" s="1"/>
  <c r="AM257" i="2"/>
  <c r="AK257" i="2"/>
  <c r="AE257" i="2"/>
  <c r="AE44" i="22" s="1"/>
  <c r="AC257" i="2"/>
  <c r="AC44" i="22" s="1"/>
  <c r="AA257" i="2"/>
  <c r="AA44" i="22" s="1"/>
  <c r="Y257" i="2"/>
  <c r="Y44" i="22" s="1"/>
  <c r="W257" i="2"/>
  <c r="W44" i="22" s="1"/>
  <c r="U257" i="2"/>
  <c r="U44" i="22" s="1"/>
  <c r="S257" i="2"/>
  <c r="S44" i="22" s="1"/>
  <c r="Q257" i="2"/>
  <c r="Q44" i="22" s="1"/>
  <c r="O257" i="2"/>
  <c r="O44" i="22" s="1"/>
  <c r="M257" i="2"/>
  <c r="K257" i="2"/>
  <c r="K44" i="22" s="1"/>
  <c r="I257" i="2"/>
  <c r="BQ248" i="2"/>
  <c r="BO248" i="2"/>
  <c r="BM248" i="2"/>
  <c r="BK248" i="2"/>
  <c r="BK41" i="22" s="1"/>
  <c r="BI248" i="2"/>
  <c r="BI41" i="22" s="1"/>
  <c r="BG248" i="2"/>
  <c r="BG41" i="22" s="1"/>
  <c r="BE248" i="2"/>
  <c r="BE41" i="22" s="1"/>
  <c r="BC248" i="2"/>
  <c r="BC41" i="22" s="1"/>
  <c r="BA248" i="2"/>
  <c r="BA41" i="22" s="1"/>
  <c r="AY248" i="2"/>
  <c r="AY41" i="22" s="1"/>
  <c r="AW248" i="2"/>
  <c r="AW41" i="22" s="1"/>
  <c r="AU248" i="2"/>
  <c r="AU41" i="22" s="1"/>
  <c r="AS248" i="2"/>
  <c r="AS41" i="22" s="1"/>
  <c r="AQ248" i="2"/>
  <c r="AQ41" i="22" s="1"/>
  <c r="AO248" i="2"/>
  <c r="AO41" i="22" s="1"/>
  <c r="AM248" i="2"/>
  <c r="AK248" i="2"/>
  <c r="AE248" i="2"/>
  <c r="AE41" i="22" s="1"/>
  <c r="AC248" i="2"/>
  <c r="AC41" i="22" s="1"/>
  <c r="AA248" i="2"/>
  <c r="AA41" i="22" s="1"/>
  <c r="Y248" i="2"/>
  <c r="Y41" i="22" s="1"/>
  <c r="W248" i="2"/>
  <c r="W41" i="22" s="1"/>
  <c r="U248" i="2"/>
  <c r="S248" i="2"/>
  <c r="S41" i="22" s="1"/>
  <c r="Q248" i="2"/>
  <c r="Q41" i="22" s="1"/>
  <c r="O248" i="2"/>
  <c r="O41" i="22" s="1"/>
  <c r="M248" i="2"/>
  <c r="K248" i="2"/>
  <c r="K41" i="22" s="1"/>
  <c r="I248" i="2"/>
  <c r="BQ301" i="2"/>
  <c r="BO301" i="2"/>
  <c r="BM301" i="2"/>
  <c r="BM60" i="22" s="1"/>
  <c r="BK301" i="2"/>
  <c r="BK60" i="22" s="1"/>
  <c r="BI301" i="2"/>
  <c r="BI60" i="22" s="1"/>
  <c r="BG301" i="2"/>
  <c r="BG60" i="22" s="1"/>
  <c r="BE301" i="2"/>
  <c r="BE60" i="22" s="1"/>
  <c r="BC301" i="2"/>
  <c r="BC60" i="22" s="1"/>
  <c r="BA301" i="2"/>
  <c r="BA60" i="22" s="1"/>
  <c r="AY301" i="2"/>
  <c r="AY60" i="22" s="1"/>
  <c r="AW301" i="2"/>
  <c r="AW60" i="22" s="1"/>
  <c r="AU301" i="2"/>
  <c r="AU60" i="22" s="1"/>
  <c r="AS301" i="2"/>
  <c r="AS60" i="22" s="1"/>
  <c r="AQ301" i="2"/>
  <c r="AQ60" i="22" s="1"/>
  <c r="AO301" i="2"/>
  <c r="AO60" i="22" s="1"/>
  <c r="AM301" i="2"/>
  <c r="AK301" i="2"/>
  <c r="AE301" i="2"/>
  <c r="AE60" i="22" s="1"/>
  <c r="AC301" i="2"/>
  <c r="AC60" i="22" s="1"/>
  <c r="AA301" i="2"/>
  <c r="AA60" i="22" s="1"/>
  <c r="Y301" i="2"/>
  <c r="Y60" i="22" s="1"/>
  <c r="W301" i="2"/>
  <c r="W60" i="22" s="1"/>
  <c r="U301" i="2"/>
  <c r="U60" i="22" s="1"/>
  <c r="S301" i="2"/>
  <c r="S60" i="22" s="1"/>
  <c r="Q301" i="2"/>
  <c r="Q60" i="22" s="1"/>
  <c r="O301" i="2"/>
  <c r="O60" i="22" s="1"/>
  <c r="M301" i="2"/>
  <c r="M60" i="22" s="1"/>
  <c r="K301" i="2"/>
  <c r="K60" i="22" s="1"/>
  <c r="I301" i="2"/>
  <c r="I60" i="22" s="1"/>
  <c r="BQ288" i="2"/>
  <c r="BQ25" i="22" s="1"/>
  <c r="BO288" i="2"/>
  <c r="BO25" i="22" s="1"/>
  <c r="BM288" i="2"/>
  <c r="BM25" i="22" s="1"/>
  <c r="BK288" i="2"/>
  <c r="BI288" i="2"/>
  <c r="BI25" i="22" s="1"/>
  <c r="BG288" i="2"/>
  <c r="BG25" i="22" s="1"/>
  <c r="BE288" i="2"/>
  <c r="BE25" i="22" s="1"/>
  <c r="BC288" i="2"/>
  <c r="BC25" i="22" s="1"/>
  <c r="BA288" i="2"/>
  <c r="BA25" i="22" s="1"/>
  <c r="AY288" i="2"/>
  <c r="AY25" i="22" s="1"/>
  <c r="AW288" i="2"/>
  <c r="AW25" i="22" s="1"/>
  <c r="AU288" i="2"/>
  <c r="AU25" i="22" s="1"/>
  <c r="AS288" i="2"/>
  <c r="AS25" i="22" s="1"/>
  <c r="AQ288" i="2"/>
  <c r="AQ25" i="22" s="1"/>
  <c r="AO288" i="2"/>
  <c r="AM288" i="2"/>
  <c r="AK288" i="2"/>
  <c r="AE288" i="2"/>
  <c r="AE25" i="22" s="1"/>
  <c r="AC288" i="2"/>
  <c r="AC25" i="22" s="1"/>
  <c r="AA288" i="2"/>
  <c r="AA25" i="22" s="1"/>
  <c r="Y288" i="2"/>
  <c r="Y25" i="22" s="1"/>
  <c r="W288" i="2"/>
  <c r="W25" i="22" s="1"/>
  <c r="U288" i="2"/>
  <c r="U25" i="22" s="1"/>
  <c r="S288" i="2"/>
  <c r="S25" i="22" s="1"/>
  <c r="Q288" i="2"/>
  <c r="Q25" i="22" s="1"/>
  <c r="O288" i="2"/>
  <c r="O25" i="22" s="1"/>
  <c r="M288" i="2"/>
  <c r="M25" i="22" s="1"/>
  <c r="K288" i="2"/>
  <c r="K25" i="22" s="1"/>
  <c r="I288" i="2"/>
  <c r="I25" i="22" s="1"/>
  <c r="BQ278" i="2"/>
  <c r="BO278" i="2"/>
  <c r="BM278" i="2"/>
  <c r="BM54" i="22" s="1"/>
  <c r="BK278" i="2"/>
  <c r="BK54" i="22" s="1"/>
  <c r="BI278" i="2"/>
  <c r="BI54" i="22" s="1"/>
  <c r="BG278" i="2"/>
  <c r="BG54" i="22" s="1"/>
  <c r="BE278" i="2"/>
  <c r="BE54" i="22" s="1"/>
  <c r="BC278" i="2"/>
  <c r="BC54" i="22" s="1"/>
  <c r="BA278" i="2"/>
  <c r="BA54" i="22" s="1"/>
  <c r="AY278" i="2"/>
  <c r="AY54" i="22" s="1"/>
  <c r="AW278" i="2"/>
  <c r="AW54" i="22" s="1"/>
  <c r="AU278" i="2"/>
  <c r="AU54" i="22" s="1"/>
  <c r="AS278" i="2"/>
  <c r="AS54" i="22" s="1"/>
  <c r="AQ278" i="2"/>
  <c r="AQ54" i="22" s="1"/>
  <c r="AO278" i="2"/>
  <c r="AO54" i="22" s="1"/>
  <c r="AM278" i="2"/>
  <c r="AK278" i="2"/>
  <c r="AE278" i="2"/>
  <c r="AE54" i="22" s="1"/>
  <c r="AC278" i="2"/>
  <c r="AC54" i="22" s="1"/>
  <c r="AA278" i="2"/>
  <c r="AA54" i="22" s="1"/>
  <c r="Y278" i="2"/>
  <c r="Y54" i="22" s="1"/>
  <c r="W278" i="2"/>
  <c r="W54" i="22" s="1"/>
  <c r="U278" i="2"/>
  <c r="U54" i="22" s="1"/>
  <c r="S278" i="2"/>
  <c r="S54" i="22" s="1"/>
  <c r="Q278" i="2"/>
  <c r="Q54" i="22" s="1"/>
  <c r="O278" i="2"/>
  <c r="O54" i="22" s="1"/>
  <c r="M278" i="2"/>
  <c r="M54" i="22" s="1"/>
  <c r="K278" i="2"/>
  <c r="K54" i="22" s="1"/>
  <c r="I278" i="2"/>
  <c r="I54" i="22" s="1"/>
  <c r="BQ276" i="2"/>
  <c r="BQ21" i="22" s="1"/>
  <c r="BO276" i="2"/>
  <c r="BO21" i="22" s="1"/>
  <c r="BM276" i="2"/>
  <c r="BM21" i="22" s="1"/>
  <c r="BK276" i="2"/>
  <c r="BK21" i="22" s="1"/>
  <c r="BI276" i="2"/>
  <c r="BI21" i="22" s="1"/>
  <c r="BG276" i="2"/>
  <c r="BG21" i="22" s="1"/>
  <c r="BE276" i="2"/>
  <c r="BE21" i="22" s="1"/>
  <c r="BC276" i="2"/>
  <c r="BC21" i="22" s="1"/>
  <c r="BA276" i="2"/>
  <c r="BA21" i="22" s="1"/>
  <c r="AY276" i="2"/>
  <c r="AY21" i="22" s="1"/>
  <c r="AW276" i="2"/>
  <c r="AW21" i="22" s="1"/>
  <c r="AU276" i="2"/>
  <c r="AU21" i="22" s="1"/>
  <c r="AS276" i="2"/>
  <c r="AS21" i="22" s="1"/>
  <c r="AQ276" i="2"/>
  <c r="AQ21" i="22" s="1"/>
  <c r="AO276" i="2"/>
  <c r="AO21" i="22" s="1"/>
  <c r="AM276" i="2"/>
  <c r="AK276" i="2"/>
  <c r="AE276" i="2"/>
  <c r="AE21" i="22" s="1"/>
  <c r="AC276" i="2"/>
  <c r="AC21" i="22" s="1"/>
  <c r="AA276" i="2"/>
  <c r="AA21" i="22" s="1"/>
  <c r="Y276" i="2"/>
  <c r="Y21" i="22" s="1"/>
  <c r="W276" i="2"/>
  <c r="W21" i="22" s="1"/>
  <c r="U276" i="2"/>
  <c r="U21" i="22" s="1"/>
  <c r="S276" i="2"/>
  <c r="S21" i="22" s="1"/>
  <c r="Q276" i="2"/>
  <c r="Q21" i="22" s="1"/>
  <c r="O276" i="2"/>
  <c r="O21" i="22" s="1"/>
  <c r="M276" i="2"/>
  <c r="M21" i="22" s="1"/>
  <c r="K276" i="2"/>
  <c r="K21" i="22" s="1"/>
  <c r="I276" i="2"/>
  <c r="I21" i="22" s="1"/>
  <c r="BQ263" i="2"/>
  <c r="BQ31" i="22" s="1"/>
  <c r="BO263" i="2"/>
  <c r="BO31" i="22" s="1"/>
  <c r="BM263" i="2"/>
  <c r="BM31" i="22" s="1"/>
  <c r="BK263" i="2"/>
  <c r="BI263" i="2"/>
  <c r="BI31" i="22" s="1"/>
  <c r="BG263" i="2"/>
  <c r="BG31" i="22" s="1"/>
  <c r="BE263" i="2"/>
  <c r="BE31" i="22" s="1"/>
  <c r="BC263" i="2"/>
  <c r="BC31" i="22" s="1"/>
  <c r="BA263" i="2"/>
  <c r="BA31" i="22" s="1"/>
  <c r="AY263" i="2"/>
  <c r="AY31" i="22" s="1"/>
  <c r="AW263" i="2"/>
  <c r="AW31" i="22" s="1"/>
  <c r="AU263" i="2"/>
  <c r="AU31" i="22" s="1"/>
  <c r="AS263" i="2"/>
  <c r="AS31" i="22" s="1"/>
  <c r="AQ263" i="2"/>
  <c r="AQ31" i="22" s="1"/>
  <c r="AO263" i="2"/>
  <c r="AO31" i="22" s="1"/>
  <c r="AM263" i="2"/>
  <c r="AK263" i="2"/>
  <c r="AE263" i="2"/>
  <c r="AE31" i="22" s="1"/>
  <c r="AC263" i="2"/>
  <c r="AC31" i="22" s="1"/>
  <c r="AA263" i="2"/>
  <c r="AA31" i="22" s="1"/>
  <c r="Y263" i="2"/>
  <c r="Y31" i="22" s="1"/>
  <c r="W263" i="2"/>
  <c r="W31" i="22" s="1"/>
  <c r="U263" i="2"/>
  <c r="U31" i="22" s="1"/>
  <c r="S263" i="2"/>
  <c r="S31" i="22" s="1"/>
  <c r="Q263" i="2"/>
  <c r="Q31" i="22" s="1"/>
  <c r="O263" i="2"/>
  <c r="O31" i="22" s="1"/>
  <c r="M263" i="2"/>
  <c r="K263" i="2"/>
  <c r="K31" i="22" s="1"/>
  <c r="I263" i="2"/>
  <c r="I31" i="22" s="1"/>
  <c r="BQ261" i="2"/>
  <c r="BO261" i="2"/>
  <c r="BM261" i="2"/>
  <c r="BM47" i="22" s="1"/>
  <c r="BK261" i="2"/>
  <c r="BK47" i="22" s="1"/>
  <c r="BI261" i="2"/>
  <c r="BI47" i="22" s="1"/>
  <c r="BG261" i="2"/>
  <c r="BG47" i="22" s="1"/>
  <c r="BE261" i="2"/>
  <c r="BE47" i="22" s="1"/>
  <c r="BC261" i="2"/>
  <c r="BC47" i="22" s="1"/>
  <c r="BA261" i="2"/>
  <c r="BA47" i="22" s="1"/>
  <c r="AY261" i="2"/>
  <c r="AY47" i="22" s="1"/>
  <c r="AW261" i="2"/>
  <c r="AU261" i="2"/>
  <c r="AU47" i="22" s="1"/>
  <c r="AS261" i="2"/>
  <c r="AS47" i="22" s="1"/>
  <c r="AQ261" i="2"/>
  <c r="AQ47" i="22" s="1"/>
  <c r="AO261" i="2"/>
  <c r="AM261" i="2"/>
  <c r="AK261" i="2"/>
  <c r="AE261" i="2"/>
  <c r="AE47" i="22" s="1"/>
  <c r="AC261" i="2"/>
  <c r="AC47" i="22" s="1"/>
  <c r="AA261" i="2"/>
  <c r="AA47" i="22" s="1"/>
  <c r="Y261" i="2"/>
  <c r="Y47" i="22" s="1"/>
  <c r="W261" i="2"/>
  <c r="W47" i="22" s="1"/>
  <c r="U261" i="2"/>
  <c r="U47" i="22" s="1"/>
  <c r="S261" i="2"/>
  <c r="Q261" i="2"/>
  <c r="Q47" i="22" s="1"/>
  <c r="O261" i="2"/>
  <c r="O47" i="22" s="1"/>
  <c r="M261" i="2"/>
  <c r="K261" i="2"/>
  <c r="K47" i="22" s="1"/>
  <c r="I261" i="2"/>
  <c r="I47" i="22" s="1"/>
  <c r="BQ255" i="2"/>
  <c r="BQ37" i="22" s="1"/>
  <c r="BO255" i="2"/>
  <c r="BO37" i="22" s="1"/>
  <c r="BM255" i="2"/>
  <c r="BM37" i="22" s="1"/>
  <c r="BK255" i="2"/>
  <c r="BK37" i="22" s="1"/>
  <c r="BI255" i="2"/>
  <c r="BI37" i="22" s="1"/>
  <c r="BG255" i="2"/>
  <c r="BG37" i="22" s="1"/>
  <c r="BE255" i="2"/>
  <c r="BE37" i="22" s="1"/>
  <c r="BC255" i="2"/>
  <c r="BC37" i="22" s="1"/>
  <c r="BA255" i="2"/>
  <c r="BA37" i="22" s="1"/>
  <c r="AY255" i="2"/>
  <c r="AY37" i="22" s="1"/>
  <c r="AW255" i="2"/>
  <c r="AW37" i="22" s="1"/>
  <c r="AU255" i="2"/>
  <c r="AU37" i="22" s="1"/>
  <c r="AS255" i="2"/>
  <c r="AS37" i="22" s="1"/>
  <c r="AQ255" i="2"/>
  <c r="AQ37" i="22" s="1"/>
  <c r="AO255" i="2"/>
  <c r="AO37" i="22" s="1"/>
  <c r="AM255" i="2"/>
  <c r="AK255" i="2"/>
  <c r="AE255" i="2"/>
  <c r="AE37" i="22" s="1"/>
  <c r="AC255" i="2"/>
  <c r="AC37" i="22" s="1"/>
  <c r="AA255" i="2"/>
  <c r="AA37" i="22" s="1"/>
  <c r="Y255" i="2"/>
  <c r="Y37" i="22" s="1"/>
  <c r="W255" i="2"/>
  <c r="W37" i="22" s="1"/>
  <c r="U255" i="2"/>
  <c r="S255" i="2"/>
  <c r="S37" i="22" s="1"/>
  <c r="Q255" i="2"/>
  <c r="Q37" i="22" s="1"/>
  <c r="O255" i="2"/>
  <c r="O37" i="22" s="1"/>
  <c r="M255" i="2"/>
  <c r="K255" i="2"/>
  <c r="K37" i="22" s="1"/>
  <c r="I255" i="2"/>
  <c r="BQ253" i="2"/>
  <c r="BQ3" i="22" s="1"/>
  <c r="BO253" i="2"/>
  <c r="BO3" i="22" s="1"/>
  <c r="BM253" i="2"/>
  <c r="BM3" i="22" s="1"/>
  <c r="BK253" i="2"/>
  <c r="BK3" i="22" s="1"/>
  <c r="BI253" i="2"/>
  <c r="BI3" i="22" s="1"/>
  <c r="BG253" i="2"/>
  <c r="BG3" i="22" s="1"/>
  <c r="BE253" i="2"/>
  <c r="BE3" i="22" s="1"/>
  <c r="BC253" i="2"/>
  <c r="BC3" i="22" s="1"/>
  <c r="BA253" i="2"/>
  <c r="BA3" i="22" s="1"/>
  <c r="AY253" i="2"/>
  <c r="AY3" i="22" s="1"/>
  <c r="AW253" i="2"/>
  <c r="AW3" i="22" s="1"/>
  <c r="AU253" i="2"/>
  <c r="AU3" i="22" s="1"/>
  <c r="AS253" i="2"/>
  <c r="AS3" i="22" s="1"/>
  <c r="AQ253" i="2"/>
  <c r="AQ3" i="22" s="1"/>
  <c r="AO253" i="2"/>
  <c r="AO3" i="22" s="1"/>
  <c r="AM253" i="2"/>
  <c r="AK253" i="2"/>
  <c r="AG3" i="22" s="1"/>
  <c r="AE253" i="2"/>
  <c r="AE3" i="22" s="1"/>
  <c r="AC253" i="2"/>
  <c r="AC3" i="22" s="1"/>
  <c r="AA253" i="2"/>
  <c r="AA3" i="22" s="1"/>
  <c r="Y253" i="2"/>
  <c r="Y3" i="22" s="1"/>
  <c r="W253" i="2"/>
  <c r="W3" i="22" s="1"/>
  <c r="U253" i="2"/>
  <c r="U3" i="22" s="1"/>
  <c r="S253" i="2"/>
  <c r="S3" i="22" s="1"/>
  <c r="Q253" i="2"/>
  <c r="Q3" i="22" s="1"/>
  <c r="O253" i="2"/>
  <c r="O3" i="22" s="1"/>
  <c r="M253" i="2"/>
  <c r="M3" i="22" s="1"/>
  <c r="K253" i="2"/>
  <c r="K3" i="22" s="1"/>
  <c r="I253" i="2"/>
  <c r="I3" i="22" s="1"/>
  <c r="BQ299" i="2"/>
  <c r="BQ24" i="22" s="1"/>
  <c r="BO299" i="2"/>
  <c r="BO24" i="22" s="1"/>
  <c r="BM299" i="2"/>
  <c r="BM24" i="22" s="1"/>
  <c r="BK299" i="2"/>
  <c r="BI299" i="2"/>
  <c r="BI24" i="22" s="1"/>
  <c r="BG299" i="2"/>
  <c r="BG24" i="22" s="1"/>
  <c r="BE299" i="2"/>
  <c r="BE24" i="22" s="1"/>
  <c r="BC299" i="2"/>
  <c r="BC24" i="22" s="1"/>
  <c r="BA299" i="2"/>
  <c r="BA24" i="22" s="1"/>
  <c r="AY299" i="2"/>
  <c r="AY24" i="22" s="1"/>
  <c r="AW299" i="2"/>
  <c r="AW24" i="22" s="1"/>
  <c r="AU299" i="2"/>
  <c r="AU24" i="22" s="1"/>
  <c r="AS299" i="2"/>
  <c r="AS24" i="22" s="1"/>
  <c r="AQ299" i="2"/>
  <c r="AQ24" i="22" s="1"/>
  <c r="AO299" i="2"/>
  <c r="AM299" i="2"/>
  <c r="AK299" i="2"/>
  <c r="AE299" i="2"/>
  <c r="AE24" i="22" s="1"/>
  <c r="AC299" i="2"/>
  <c r="AC24" i="22" s="1"/>
  <c r="AA299" i="2"/>
  <c r="AA24" i="22" s="1"/>
  <c r="Y299" i="2"/>
  <c r="Y24" i="22" s="1"/>
  <c r="W299" i="2"/>
  <c r="W24" i="22" s="1"/>
  <c r="U299" i="2"/>
  <c r="U24" i="22" s="1"/>
  <c r="S299" i="2"/>
  <c r="S24" i="22" s="1"/>
  <c r="Q299" i="2"/>
  <c r="Q24" i="22" s="1"/>
  <c r="O299" i="2"/>
  <c r="O24" i="22" s="1"/>
  <c r="M299" i="2"/>
  <c r="K299" i="2"/>
  <c r="I299" i="2"/>
  <c r="I24" i="22" s="1"/>
  <c r="BQ297" i="2"/>
  <c r="BO297" i="2"/>
  <c r="BM297" i="2"/>
  <c r="BK297" i="2"/>
  <c r="BI297" i="2"/>
  <c r="BG297" i="2"/>
  <c r="BE297" i="2"/>
  <c r="BC297" i="2"/>
  <c r="BA297" i="2"/>
  <c r="AY297" i="2"/>
  <c r="AW297" i="2"/>
  <c r="AU297" i="2"/>
  <c r="AS297" i="2"/>
  <c r="AQ297" i="2"/>
  <c r="AO297" i="2"/>
  <c r="AM297" i="2"/>
  <c r="AK297" i="2"/>
  <c r="AE297" i="2"/>
  <c r="AC297" i="2"/>
  <c r="AA297" i="2"/>
  <c r="Y297" i="2"/>
  <c r="W297" i="2"/>
  <c r="U297" i="2"/>
  <c r="S297" i="2"/>
  <c r="Q297" i="2"/>
  <c r="O297" i="2"/>
  <c r="M297" i="2"/>
  <c r="K297" i="2"/>
  <c r="I297" i="2"/>
  <c r="BQ287" i="2"/>
  <c r="BQ38" i="22" s="1"/>
  <c r="BO287" i="2"/>
  <c r="BO38" i="22" s="1"/>
  <c r="BM287" i="2"/>
  <c r="BM38" i="22" s="1"/>
  <c r="BK287" i="2"/>
  <c r="BK38" i="22" s="1"/>
  <c r="BI287" i="2"/>
  <c r="BI38" i="22" s="1"/>
  <c r="BG287" i="2"/>
  <c r="BG38" i="22" s="1"/>
  <c r="BE287" i="2"/>
  <c r="BE38" i="22" s="1"/>
  <c r="BC287" i="2"/>
  <c r="BC38" i="22" s="1"/>
  <c r="BA287" i="2"/>
  <c r="BA38" i="22" s="1"/>
  <c r="AY287" i="2"/>
  <c r="AY38" i="22" s="1"/>
  <c r="AW287" i="2"/>
  <c r="AW38" i="22" s="1"/>
  <c r="AU287" i="2"/>
  <c r="AU38" i="22" s="1"/>
  <c r="AS287" i="2"/>
  <c r="AS38" i="22" s="1"/>
  <c r="AQ287" i="2"/>
  <c r="AQ38" i="22" s="1"/>
  <c r="AO287" i="2"/>
  <c r="AO38" i="22" s="1"/>
  <c r="AM287" i="2"/>
  <c r="AK287" i="2"/>
  <c r="AE287" i="2"/>
  <c r="AE38" i="22" s="1"/>
  <c r="AC287" i="2"/>
  <c r="AC38" i="22" s="1"/>
  <c r="AA287" i="2"/>
  <c r="AA38" i="22" s="1"/>
  <c r="Y287" i="2"/>
  <c r="Y38" i="22" s="1"/>
  <c r="W287" i="2"/>
  <c r="W38" i="22" s="1"/>
  <c r="U287" i="2"/>
  <c r="U38" i="22" s="1"/>
  <c r="S287" i="2"/>
  <c r="S38" i="22" s="1"/>
  <c r="Q287" i="2"/>
  <c r="Q38" i="22" s="1"/>
  <c r="O287" i="2"/>
  <c r="O38" i="22" s="1"/>
  <c r="M287" i="2"/>
  <c r="M38" i="22" s="1"/>
  <c r="K287" i="2"/>
  <c r="K38" i="22" s="1"/>
  <c r="I287" i="2"/>
  <c r="I38" i="22" s="1"/>
  <c r="BQ277" i="2"/>
  <c r="BQ7" i="22" s="1"/>
  <c r="BO277" i="2"/>
  <c r="BO7" i="22" s="1"/>
  <c r="BM277" i="2"/>
  <c r="BM7" i="22" s="1"/>
  <c r="BK277" i="2"/>
  <c r="BK7" i="22" s="1"/>
  <c r="BI277" i="2"/>
  <c r="BI7" i="22" s="1"/>
  <c r="BG277" i="2"/>
  <c r="BG7" i="22" s="1"/>
  <c r="BE277" i="2"/>
  <c r="BE7" i="22" s="1"/>
  <c r="BC277" i="2"/>
  <c r="BC7" i="22" s="1"/>
  <c r="BA277" i="2"/>
  <c r="BA7" i="22" s="1"/>
  <c r="AY277" i="2"/>
  <c r="AY7" i="22" s="1"/>
  <c r="AW277" i="2"/>
  <c r="AW7" i="22" s="1"/>
  <c r="AU277" i="2"/>
  <c r="AU7" i="22" s="1"/>
  <c r="AS277" i="2"/>
  <c r="AS7" i="22" s="1"/>
  <c r="AQ277" i="2"/>
  <c r="AQ7" i="22" s="1"/>
  <c r="AO277" i="2"/>
  <c r="AO7" i="22" s="1"/>
  <c r="AM277" i="2"/>
  <c r="AK277" i="2"/>
  <c r="AE277" i="2"/>
  <c r="AE7" i="22" s="1"/>
  <c r="AC277" i="2"/>
  <c r="AC7" i="22" s="1"/>
  <c r="AA277" i="2"/>
  <c r="AA7" i="22" s="1"/>
  <c r="Y277" i="2"/>
  <c r="Y7" i="22" s="1"/>
  <c r="W277" i="2"/>
  <c r="W7" i="22" s="1"/>
  <c r="U277" i="2"/>
  <c r="U7" i="22" s="1"/>
  <c r="S277" i="2"/>
  <c r="S7" i="22" s="1"/>
  <c r="Q277" i="2"/>
  <c r="Q7" i="22" s="1"/>
  <c r="O277" i="2"/>
  <c r="O7" i="22" s="1"/>
  <c r="M277" i="2"/>
  <c r="M7" i="22" s="1"/>
  <c r="K277" i="2"/>
  <c r="K7" i="22" s="1"/>
  <c r="I277" i="2"/>
  <c r="I7" i="22" s="1"/>
  <c r="BQ273" i="2"/>
  <c r="BO273" i="2"/>
  <c r="BM273" i="2"/>
  <c r="BK273" i="2"/>
  <c r="BI273" i="2"/>
  <c r="BG273" i="2"/>
  <c r="BE273" i="2"/>
  <c r="BC273" i="2"/>
  <c r="BA273" i="2"/>
  <c r="AY273" i="2"/>
  <c r="AW273" i="2"/>
  <c r="AU273" i="2"/>
  <c r="AS273" i="2"/>
  <c r="AQ273" i="2"/>
  <c r="AO273" i="2"/>
  <c r="AM273" i="2"/>
  <c r="AK273" i="2"/>
  <c r="AE273" i="2"/>
  <c r="AC273" i="2"/>
  <c r="AA273" i="2"/>
  <c r="Y273" i="2"/>
  <c r="W273" i="2"/>
  <c r="U273" i="2"/>
  <c r="S273" i="2"/>
  <c r="Q273" i="2"/>
  <c r="O273" i="2"/>
  <c r="M273" i="2"/>
  <c r="K273" i="2"/>
  <c r="I273" i="2"/>
  <c r="BQ271" i="2"/>
  <c r="BQ36" i="22" s="1"/>
  <c r="BO271" i="2"/>
  <c r="BO36" i="22" s="1"/>
  <c r="BM271" i="2"/>
  <c r="BM36" i="22" s="1"/>
  <c r="BK271" i="2"/>
  <c r="BK36" i="22" s="1"/>
  <c r="BI271" i="2"/>
  <c r="BI36" i="22" s="1"/>
  <c r="BG271" i="2"/>
  <c r="BG36" i="22" s="1"/>
  <c r="BE271" i="2"/>
  <c r="BE36" i="22" s="1"/>
  <c r="BC271" i="2"/>
  <c r="BC36" i="22" s="1"/>
  <c r="BA271" i="2"/>
  <c r="BA36" i="22" s="1"/>
  <c r="AY271" i="2"/>
  <c r="AY36" i="22" s="1"/>
  <c r="AW271" i="2"/>
  <c r="AW36" i="22" s="1"/>
  <c r="AU271" i="2"/>
  <c r="AU36" i="22" s="1"/>
  <c r="AS271" i="2"/>
  <c r="AS36" i="22" s="1"/>
  <c r="AQ271" i="2"/>
  <c r="AQ36" i="22" s="1"/>
  <c r="AO271" i="2"/>
  <c r="AO36" i="22" s="1"/>
  <c r="AM271" i="2"/>
  <c r="AK271" i="2"/>
  <c r="AE271" i="2"/>
  <c r="AE36" i="22" s="1"/>
  <c r="AC271" i="2"/>
  <c r="AC36" i="22" s="1"/>
  <c r="AA271" i="2"/>
  <c r="AA36" i="22" s="1"/>
  <c r="Y271" i="2"/>
  <c r="Y36" i="22" s="1"/>
  <c r="W271" i="2"/>
  <c r="W36" i="22" s="1"/>
  <c r="U271" i="2"/>
  <c r="U36" i="22" s="1"/>
  <c r="S271" i="2"/>
  <c r="S36" i="22" s="1"/>
  <c r="Q271" i="2"/>
  <c r="Q36" i="22" s="1"/>
  <c r="O271" i="2"/>
  <c r="O36" i="22" s="1"/>
  <c r="M271" i="2"/>
  <c r="M36" i="22" s="1"/>
  <c r="K271" i="2"/>
  <c r="K36" i="22" s="1"/>
  <c r="I271" i="2"/>
  <c r="I36" i="22" s="1"/>
  <c r="BQ267" i="2"/>
  <c r="BO267" i="2"/>
  <c r="BM267" i="2"/>
  <c r="BK267" i="2"/>
  <c r="BI267" i="2"/>
  <c r="BG267" i="2"/>
  <c r="BE267" i="2"/>
  <c r="BC267" i="2"/>
  <c r="BA267" i="2"/>
  <c r="AY267" i="2"/>
  <c r="AW267" i="2"/>
  <c r="AU267" i="2"/>
  <c r="AS267" i="2"/>
  <c r="AQ267" i="2"/>
  <c r="AO267" i="2"/>
  <c r="AM267" i="2"/>
  <c r="AK267" i="2"/>
  <c r="AE267" i="2"/>
  <c r="AC267" i="2"/>
  <c r="AA267" i="2"/>
  <c r="Y267" i="2"/>
  <c r="W267" i="2"/>
  <c r="U267" i="2"/>
  <c r="S267" i="2"/>
  <c r="Q267" i="2"/>
  <c r="O267" i="2"/>
  <c r="M267" i="2"/>
  <c r="K267" i="2"/>
  <c r="I267" i="2"/>
  <c r="BQ258" i="2"/>
  <c r="BO258" i="2"/>
  <c r="BM258" i="2"/>
  <c r="BM45" i="22" s="1"/>
  <c r="BK258" i="2"/>
  <c r="BK45" i="22" s="1"/>
  <c r="BI258" i="2"/>
  <c r="BI45" i="22" s="1"/>
  <c r="BG258" i="2"/>
  <c r="BG45" i="22" s="1"/>
  <c r="BE258" i="2"/>
  <c r="BE45" i="22" s="1"/>
  <c r="BC258" i="2"/>
  <c r="BC45" i="22" s="1"/>
  <c r="BA258" i="2"/>
  <c r="BA45" i="22" s="1"/>
  <c r="AY258" i="2"/>
  <c r="AY45" i="22" s="1"/>
  <c r="AW258" i="2"/>
  <c r="AW45" i="22" s="1"/>
  <c r="AU258" i="2"/>
  <c r="AU45" i="22" s="1"/>
  <c r="AS258" i="2"/>
  <c r="AS45" i="22" s="1"/>
  <c r="AQ258" i="2"/>
  <c r="AQ45" i="22" s="1"/>
  <c r="AO258" i="2"/>
  <c r="AO45" i="22" s="1"/>
  <c r="AM258" i="2"/>
  <c r="AK258" i="2"/>
  <c r="AE258" i="2"/>
  <c r="AE45" i="22" s="1"/>
  <c r="AC258" i="2"/>
  <c r="AC45" i="22" s="1"/>
  <c r="AA258" i="2"/>
  <c r="AA45" i="22" s="1"/>
  <c r="Y258" i="2"/>
  <c r="Y45" i="22" s="1"/>
  <c r="W258" i="2"/>
  <c r="W45" i="22" s="1"/>
  <c r="U258" i="2"/>
  <c r="U45" i="22" s="1"/>
  <c r="S258" i="2"/>
  <c r="S45" i="22" s="1"/>
  <c r="Q258" i="2"/>
  <c r="Q45" i="22" s="1"/>
  <c r="O258" i="2"/>
  <c r="O45" i="22" s="1"/>
  <c r="M258" i="2"/>
  <c r="M45" i="22" s="1"/>
  <c r="K258" i="2"/>
  <c r="K45" i="22" s="1"/>
  <c r="I258" i="2"/>
  <c r="I45" i="22" s="1"/>
  <c r="BQ252" i="2"/>
  <c r="BQ33" i="22" s="1"/>
  <c r="BO252" i="2"/>
  <c r="BO33" i="22" s="1"/>
  <c r="BM252" i="2"/>
  <c r="BM33" i="22" s="1"/>
  <c r="BK252" i="2"/>
  <c r="BK33" i="22" s="1"/>
  <c r="BI252" i="2"/>
  <c r="BI33" i="22" s="1"/>
  <c r="BG252" i="2"/>
  <c r="BG33" i="22" s="1"/>
  <c r="BE252" i="2"/>
  <c r="BE33" i="22" s="1"/>
  <c r="BC252" i="2"/>
  <c r="BC33" i="22" s="1"/>
  <c r="BA252" i="2"/>
  <c r="BA33" i="22" s="1"/>
  <c r="AY252" i="2"/>
  <c r="AY33" i="22" s="1"/>
  <c r="AW252" i="2"/>
  <c r="AW33" i="22" s="1"/>
  <c r="AU252" i="2"/>
  <c r="AU33" i="22" s="1"/>
  <c r="AS252" i="2"/>
  <c r="AS33" i="22" s="1"/>
  <c r="AQ252" i="2"/>
  <c r="AQ33" i="22" s="1"/>
  <c r="AO252" i="2"/>
  <c r="AO33" i="22" s="1"/>
  <c r="AM252" i="2"/>
  <c r="AK252" i="2"/>
  <c r="AE252" i="2"/>
  <c r="AE33" i="22" s="1"/>
  <c r="AC252" i="2"/>
  <c r="AC33" i="22" s="1"/>
  <c r="AA252" i="2"/>
  <c r="AA33" i="22" s="1"/>
  <c r="Y252" i="2"/>
  <c r="Y33" i="22" s="1"/>
  <c r="W252" i="2"/>
  <c r="W33" i="22" s="1"/>
  <c r="U252" i="2"/>
  <c r="U33" i="22" s="1"/>
  <c r="S252" i="2"/>
  <c r="S33" i="22" s="1"/>
  <c r="Q252" i="2"/>
  <c r="Q33" i="22" s="1"/>
  <c r="O252" i="2"/>
  <c r="O33" i="22" s="1"/>
  <c r="M252" i="2"/>
  <c r="M33" i="22" s="1"/>
  <c r="K252" i="2"/>
  <c r="K33" i="22" s="1"/>
  <c r="I252" i="2"/>
  <c r="I33" i="22" s="1"/>
  <c r="BQ300" i="2"/>
  <c r="BQ14" i="22" s="1"/>
  <c r="BO300" i="2"/>
  <c r="BO14" i="22" s="1"/>
  <c r="BM300" i="2"/>
  <c r="BM14" i="22" s="1"/>
  <c r="BK300" i="2"/>
  <c r="BK14" i="22" s="1"/>
  <c r="BI300" i="2"/>
  <c r="BI14" i="22" s="1"/>
  <c r="BG300" i="2"/>
  <c r="BG14" i="22" s="1"/>
  <c r="BE300" i="2"/>
  <c r="BE14" i="22" s="1"/>
  <c r="BC300" i="2"/>
  <c r="BC14" i="22" s="1"/>
  <c r="BA300" i="2"/>
  <c r="BA14" i="22" s="1"/>
  <c r="AY300" i="2"/>
  <c r="AY14" i="22" s="1"/>
  <c r="AW300" i="2"/>
  <c r="AW14" i="22" s="1"/>
  <c r="AU300" i="2"/>
  <c r="AU14" i="22" s="1"/>
  <c r="AS300" i="2"/>
  <c r="AS14" i="22" s="1"/>
  <c r="AQ300" i="2"/>
  <c r="AQ14" i="22" s="1"/>
  <c r="AO300" i="2"/>
  <c r="AO14" i="22" s="1"/>
  <c r="AM300" i="2"/>
  <c r="AK300" i="2"/>
  <c r="AE300" i="2"/>
  <c r="AE14" i="22" s="1"/>
  <c r="AC300" i="2"/>
  <c r="AC14" i="22" s="1"/>
  <c r="AA300" i="2"/>
  <c r="AA14" i="22" s="1"/>
  <c r="Y300" i="2"/>
  <c r="Y14" i="22" s="1"/>
  <c r="W300" i="2"/>
  <c r="W14" i="22" s="1"/>
  <c r="U300" i="2"/>
  <c r="U14" i="22" s="1"/>
  <c r="S300" i="2"/>
  <c r="S14" i="22" s="1"/>
  <c r="Q300" i="2"/>
  <c r="Q14" i="22" s="1"/>
  <c r="O300" i="2"/>
  <c r="O14" i="22" s="1"/>
  <c r="M300" i="2"/>
  <c r="M14" i="22" s="1"/>
  <c r="K300" i="2"/>
  <c r="K14" i="22" s="1"/>
  <c r="I300" i="2"/>
  <c r="I14" i="22" s="1"/>
  <c r="BQ296" i="2"/>
  <c r="BO296" i="2"/>
  <c r="BM296" i="2"/>
  <c r="BK296" i="2"/>
  <c r="BI296" i="2"/>
  <c r="BG296" i="2"/>
  <c r="BE296" i="2"/>
  <c r="BC296" i="2"/>
  <c r="BA296" i="2"/>
  <c r="AY296" i="2"/>
  <c r="AW296" i="2"/>
  <c r="AU296" i="2"/>
  <c r="AS296" i="2"/>
  <c r="AQ296" i="2"/>
  <c r="AO296" i="2"/>
  <c r="AM296" i="2"/>
  <c r="AK296" i="2"/>
  <c r="AE296" i="2"/>
  <c r="AC296" i="2"/>
  <c r="AA296" i="2"/>
  <c r="Y296" i="2"/>
  <c r="W296" i="2"/>
  <c r="U296" i="2"/>
  <c r="S296" i="2"/>
  <c r="Q296" i="2"/>
  <c r="O296" i="2"/>
  <c r="M296" i="2"/>
  <c r="K296" i="2"/>
  <c r="I296" i="2"/>
  <c r="BQ291" i="2"/>
  <c r="BQ12" i="22" s="1"/>
  <c r="BO291" i="2"/>
  <c r="BO12" i="22" s="1"/>
  <c r="BM291" i="2"/>
  <c r="BM12" i="22" s="1"/>
  <c r="BK291" i="2"/>
  <c r="BI291" i="2"/>
  <c r="BI12" i="22" s="1"/>
  <c r="BG291" i="2"/>
  <c r="BG12" i="22" s="1"/>
  <c r="BE291" i="2"/>
  <c r="BE12" i="22" s="1"/>
  <c r="BC291" i="2"/>
  <c r="BC12" i="22" s="1"/>
  <c r="BA291" i="2"/>
  <c r="BA12" i="22" s="1"/>
  <c r="AY291" i="2"/>
  <c r="AY12" i="22" s="1"/>
  <c r="AW291" i="2"/>
  <c r="AW12" i="22" s="1"/>
  <c r="AU291" i="2"/>
  <c r="AU12" i="22" s="1"/>
  <c r="AS291" i="2"/>
  <c r="AS12" i="22" s="1"/>
  <c r="AQ291" i="2"/>
  <c r="AQ12" i="22" s="1"/>
  <c r="AO291" i="2"/>
  <c r="AO12" i="22" s="1"/>
  <c r="AM291" i="2"/>
  <c r="AK291" i="2"/>
  <c r="AE291" i="2"/>
  <c r="AE12" i="22" s="1"/>
  <c r="AC291" i="2"/>
  <c r="AC12" i="22" s="1"/>
  <c r="AA291" i="2"/>
  <c r="AA12" i="22" s="1"/>
  <c r="Y291" i="2"/>
  <c r="Y12" i="22" s="1"/>
  <c r="W291" i="2"/>
  <c r="W12" i="22" s="1"/>
  <c r="U291" i="2"/>
  <c r="S291" i="2"/>
  <c r="S12" i="22" s="1"/>
  <c r="Q291" i="2"/>
  <c r="Q12" i="22" s="1"/>
  <c r="O291" i="2"/>
  <c r="O12" i="22" s="1"/>
  <c r="M291" i="2"/>
  <c r="K291" i="2"/>
  <c r="K12" i="22" s="1"/>
  <c r="I291" i="2"/>
  <c r="I12" i="22" s="1"/>
  <c r="BQ285" i="2"/>
  <c r="BO285" i="2"/>
  <c r="BM285" i="2"/>
  <c r="BM57" i="22" s="1"/>
  <c r="BK285" i="2"/>
  <c r="BI285" i="2"/>
  <c r="BI57" i="22" s="1"/>
  <c r="BG285" i="2"/>
  <c r="BG57" i="22" s="1"/>
  <c r="BE285" i="2"/>
  <c r="BE57" i="22" s="1"/>
  <c r="BC285" i="2"/>
  <c r="BC57" i="22" s="1"/>
  <c r="BA285" i="2"/>
  <c r="BA57" i="22" s="1"/>
  <c r="AY285" i="2"/>
  <c r="AY57" i="22" s="1"/>
  <c r="AW285" i="2"/>
  <c r="AW57" i="22" s="1"/>
  <c r="AU285" i="2"/>
  <c r="AU57" i="22" s="1"/>
  <c r="AS285" i="2"/>
  <c r="AS57" i="22" s="1"/>
  <c r="AQ285" i="2"/>
  <c r="AQ57" i="22" s="1"/>
  <c r="AO285" i="2"/>
  <c r="AM285" i="2"/>
  <c r="AK285" i="2"/>
  <c r="AE285" i="2"/>
  <c r="AE57" i="22" s="1"/>
  <c r="AC285" i="2"/>
  <c r="AC57" i="22" s="1"/>
  <c r="AA285" i="2"/>
  <c r="AA57" i="22" s="1"/>
  <c r="Y285" i="2"/>
  <c r="Y57" i="22" s="1"/>
  <c r="W285" i="2"/>
  <c r="W57" i="22" s="1"/>
  <c r="U285" i="2"/>
  <c r="U57" i="22" s="1"/>
  <c r="S285" i="2"/>
  <c r="S57" i="22" s="1"/>
  <c r="Q285" i="2"/>
  <c r="Q57" i="22" s="1"/>
  <c r="O285" i="2"/>
  <c r="O57" i="22" s="1"/>
  <c r="M285" i="2"/>
  <c r="M57" i="22" s="1"/>
  <c r="K285" i="2"/>
  <c r="K57" i="22" s="1"/>
  <c r="I285" i="2"/>
  <c r="I57" i="22" s="1"/>
  <c r="BQ251" i="2"/>
  <c r="BO251" i="2"/>
  <c r="BM251" i="2"/>
  <c r="BM42" i="22" s="1"/>
  <c r="BK251" i="2"/>
  <c r="BK42" i="22" s="1"/>
  <c r="BI251" i="2"/>
  <c r="BI42" i="22" s="1"/>
  <c r="BG251" i="2"/>
  <c r="BE251" i="2"/>
  <c r="BE42" i="22" s="1"/>
  <c r="BC251" i="2"/>
  <c r="BC42" i="22" s="1"/>
  <c r="BA251" i="2"/>
  <c r="BA42" i="22" s="1"/>
  <c r="AY251" i="2"/>
  <c r="AY42" i="22" s="1"/>
  <c r="AW251" i="2"/>
  <c r="AW42" i="22" s="1"/>
  <c r="AU251" i="2"/>
  <c r="AU42" i="22" s="1"/>
  <c r="AS251" i="2"/>
  <c r="AS42" i="22" s="1"/>
  <c r="AQ251" i="2"/>
  <c r="AQ42" i="22" s="1"/>
  <c r="AO251" i="2"/>
  <c r="AM251" i="2"/>
  <c r="AK251" i="2"/>
  <c r="AE251" i="2"/>
  <c r="AE42" i="22" s="1"/>
  <c r="AC251" i="2"/>
  <c r="AC42" i="22" s="1"/>
  <c r="AA251" i="2"/>
  <c r="AA42" i="22" s="1"/>
  <c r="Y251" i="2"/>
  <c r="Y42" i="22" s="1"/>
  <c r="W251" i="2"/>
  <c r="W42" i="22" s="1"/>
  <c r="U251" i="2"/>
  <c r="U42" i="22" s="1"/>
  <c r="S251" i="2"/>
  <c r="S42" i="22" s="1"/>
  <c r="Q251" i="2"/>
  <c r="Q42" i="22" s="1"/>
  <c r="O251" i="2"/>
  <c r="O42" i="22" s="1"/>
  <c r="M251" i="2"/>
  <c r="K251" i="2"/>
  <c r="K42" i="22" s="1"/>
  <c r="I251" i="2"/>
  <c r="BQ246" i="2"/>
  <c r="BO246" i="2"/>
  <c r="BM246" i="2"/>
  <c r="BK246" i="2"/>
  <c r="BI246" i="2"/>
  <c r="BG246" i="2"/>
  <c r="BE246" i="2"/>
  <c r="BC246" i="2"/>
  <c r="BA246" i="2"/>
  <c r="AY246" i="2"/>
  <c r="AW246" i="2"/>
  <c r="AU246" i="2"/>
  <c r="AS246" i="2"/>
  <c r="AQ246" i="2"/>
  <c r="AO246" i="2"/>
  <c r="AM246" i="2"/>
  <c r="AK246" i="2"/>
  <c r="AE246" i="2"/>
  <c r="AC246" i="2"/>
  <c r="AA246" i="2"/>
  <c r="Y246" i="2"/>
  <c r="W246" i="2"/>
  <c r="U246" i="2"/>
  <c r="S246" i="2"/>
  <c r="Q246" i="2"/>
  <c r="O246" i="2"/>
  <c r="M246" i="2"/>
  <c r="K246" i="2"/>
  <c r="I246" i="2"/>
  <c r="BQ294" i="2"/>
  <c r="BQ15" i="22" s="1"/>
  <c r="BO294" i="2"/>
  <c r="BO15" i="22" s="1"/>
  <c r="BM294" i="2"/>
  <c r="BM15" i="22" s="1"/>
  <c r="BK294" i="2"/>
  <c r="BI294" i="2"/>
  <c r="BI15" i="22" s="1"/>
  <c r="BG294" i="2"/>
  <c r="BG15" i="22" s="1"/>
  <c r="BE294" i="2"/>
  <c r="BE15" i="22" s="1"/>
  <c r="BC294" i="2"/>
  <c r="BC15" i="22" s="1"/>
  <c r="BA294" i="2"/>
  <c r="BA15" i="22" s="1"/>
  <c r="AY294" i="2"/>
  <c r="AY15" i="22" s="1"/>
  <c r="AW294" i="2"/>
  <c r="AW15" i="22" s="1"/>
  <c r="AU294" i="2"/>
  <c r="AU15" i="22" s="1"/>
  <c r="AS294" i="2"/>
  <c r="AS15" i="22" s="1"/>
  <c r="AQ294" i="2"/>
  <c r="AQ15" i="22" s="1"/>
  <c r="AO294" i="2"/>
  <c r="AO15" i="22" s="1"/>
  <c r="AM294" i="2"/>
  <c r="AK294" i="2"/>
  <c r="AE294" i="2"/>
  <c r="AE15" i="22" s="1"/>
  <c r="AC294" i="2"/>
  <c r="AC15" i="22" s="1"/>
  <c r="AA294" i="2"/>
  <c r="AA15" i="22" s="1"/>
  <c r="Y294" i="2"/>
  <c r="Y15" i="22" s="1"/>
  <c r="W294" i="2"/>
  <c r="W15" i="22" s="1"/>
  <c r="U294" i="2"/>
  <c r="S294" i="2"/>
  <c r="S15" i="22" s="1"/>
  <c r="Q294" i="2"/>
  <c r="Q15" i="22" s="1"/>
  <c r="O294" i="2"/>
  <c r="O15" i="22" s="1"/>
  <c r="M294" i="2"/>
  <c r="K294" i="2"/>
  <c r="K15" i="22" s="1"/>
  <c r="I294" i="2"/>
  <c r="I15" i="22" s="1"/>
  <c r="BQ293" i="2"/>
  <c r="BQ35" i="22" s="1"/>
  <c r="BO293" i="2"/>
  <c r="BO35" i="22" s="1"/>
  <c r="BM293" i="2"/>
  <c r="BM35" i="22" s="1"/>
  <c r="BK293" i="2"/>
  <c r="BK35" i="22" s="1"/>
  <c r="BI293" i="2"/>
  <c r="BI35" i="22" s="1"/>
  <c r="BG293" i="2"/>
  <c r="BG35" i="22" s="1"/>
  <c r="BE293" i="2"/>
  <c r="BE35" i="22" s="1"/>
  <c r="BC293" i="2"/>
  <c r="BC35" i="22" s="1"/>
  <c r="BA293" i="2"/>
  <c r="BA35" i="22" s="1"/>
  <c r="AY293" i="2"/>
  <c r="AY35" i="22" s="1"/>
  <c r="AW293" i="2"/>
  <c r="AW35" i="22" s="1"/>
  <c r="AU293" i="2"/>
  <c r="AU35" i="22" s="1"/>
  <c r="AS293" i="2"/>
  <c r="AS35" i="22" s="1"/>
  <c r="AQ293" i="2"/>
  <c r="AQ35" i="22" s="1"/>
  <c r="AO293" i="2"/>
  <c r="AM293" i="2"/>
  <c r="AK293" i="2"/>
  <c r="AE293" i="2"/>
  <c r="AE35" i="22" s="1"/>
  <c r="AC293" i="2"/>
  <c r="AC35" i="22" s="1"/>
  <c r="AA293" i="2"/>
  <c r="AA35" i="22" s="1"/>
  <c r="Y293" i="2"/>
  <c r="Y35" i="22" s="1"/>
  <c r="W293" i="2"/>
  <c r="W35" i="22" s="1"/>
  <c r="U293" i="2"/>
  <c r="S293" i="2"/>
  <c r="S35" i="22" s="1"/>
  <c r="Q293" i="2"/>
  <c r="Q35" i="22" s="1"/>
  <c r="O293" i="2"/>
  <c r="O35" i="22" s="1"/>
  <c r="M293" i="2"/>
  <c r="K293" i="2"/>
  <c r="K35" i="22" s="1"/>
  <c r="I293" i="2"/>
  <c r="BQ290" i="2"/>
  <c r="BQ19" i="22" s="1"/>
  <c r="BO290" i="2"/>
  <c r="BO19" i="22" s="1"/>
  <c r="BM290" i="2"/>
  <c r="BM19" i="22" s="1"/>
  <c r="BK290" i="2"/>
  <c r="BK19" i="22" s="1"/>
  <c r="BI290" i="2"/>
  <c r="BI19" i="22" s="1"/>
  <c r="BG290" i="2"/>
  <c r="BG19" i="22" s="1"/>
  <c r="BE290" i="2"/>
  <c r="BE19" i="22" s="1"/>
  <c r="BC290" i="2"/>
  <c r="BC19" i="22" s="1"/>
  <c r="BA290" i="2"/>
  <c r="BA19" i="22" s="1"/>
  <c r="AY290" i="2"/>
  <c r="AY19" i="22" s="1"/>
  <c r="AW290" i="2"/>
  <c r="AW19" i="22" s="1"/>
  <c r="AU290" i="2"/>
  <c r="AU19" i="22" s="1"/>
  <c r="AS290" i="2"/>
  <c r="AS19" i="22" s="1"/>
  <c r="AQ290" i="2"/>
  <c r="AQ19" i="22" s="1"/>
  <c r="AO290" i="2"/>
  <c r="AM290" i="2"/>
  <c r="AK290" i="2"/>
  <c r="AE290" i="2"/>
  <c r="AE19" i="22" s="1"/>
  <c r="AC290" i="2"/>
  <c r="AC19" i="22" s="1"/>
  <c r="AA290" i="2"/>
  <c r="AA19" i="22" s="1"/>
  <c r="Y290" i="2"/>
  <c r="Y19" i="22" s="1"/>
  <c r="W290" i="2"/>
  <c r="W19" i="22" s="1"/>
  <c r="U290" i="2"/>
  <c r="S290" i="2"/>
  <c r="S19" i="22" s="1"/>
  <c r="Q290" i="2"/>
  <c r="Q19" i="22" s="1"/>
  <c r="O290" i="2"/>
  <c r="O19" i="22" s="1"/>
  <c r="M290" i="2"/>
  <c r="K290" i="2"/>
  <c r="K19" i="22" s="1"/>
  <c r="I290" i="2"/>
  <c r="I19" i="22" s="1"/>
  <c r="BQ284" i="2"/>
  <c r="BQ27" i="22" s="1"/>
  <c r="BO284" i="2"/>
  <c r="BO27" i="22" s="1"/>
  <c r="BM284" i="2"/>
  <c r="BK284" i="2"/>
  <c r="BK27" i="22" s="1"/>
  <c r="BI284" i="2"/>
  <c r="BI27" i="22" s="1"/>
  <c r="BG284" i="2"/>
  <c r="BG27" i="22" s="1"/>
  <c r="BE284" i="2"/>
  <c r="BE27" i="22" s="1"/>
  <c r="BC284" i="2"/>
  <c r="BC27" i="22" s="1"/>
  <c r="BA284" i="2"/>
  <c r="BA27" i="22" s="1"/>
  <c r="AY284" i="2"/>
  <c r="AY27" i="22" s="1"/>
  <c r="AW284" i="2"/>
  <c r="AW27" i="22" s="1"/>
  <c r="AU284" i="2"/>
  <c r="AU27" i="22" s="1"/>
  <c r="AS284" i="2"/>
  <c r="AS27" i="22" s="1"/>
  <c r="AQ284" i="2"/>
  <c r="AQ27" i="22" s="1"/>
  <c r="AO284" i="2"/>
  <c r="AO27" i="22" s="1"/>
  <c r="AM284" i="2"/>
  <c r="AK284" i="2"/>
  <c r="AE284" i="2"/>
  <c r="AE27" i="22" s="1"/>
  <c r="AC284" i="2"/>
  <c r="AC27" i="22" s="1"/>
  <c r="AA284" i="2"/>
  <c r="AA27" i="22" s="1"/>
  <c r="Y284" i="2"/>
  <c r="Y27" i="22" s="1"/>
  <c r="W284" i="2"/>
  <c r="W27" i="22" s="1"/>
  <c r="U284" i="2"/>
  <c r="S284" i="2"/>
  <c r="S27" i="22" s="1"/>
  <c r="Q284" i="2"/>
  <c r="Q27" i="22" s="1"/>
  <c r="O284" i="2"/>
  <c r="O27" i="22" s="1"/>
  <c r="M284" i="2"/>
  <c r="K284" i="2"/>
  <c r="K27" i="22" s="1"/>
  <c r="I284" i="2"/>
  <c r="BQ274" i="2"/>
  <c r="BO274" i="2"/>
  <c r="BM274" i="2"/>
  <c r="BK274" i="2"/>
  <c r="BI274" i="2"/>
  <c r="BG274" i="2"/>
  <c r="BE274" i="2"/>
  <c r="BC274" i="2"/>
  <c r="BA274" i="2"/>
  <c r="AY274" i="2"/>
  <c r="AW274" i="2"/>
  <c r="AU274" i="2"/>
  <c r="AS274" i="2"/>
  <c r="AQ274" i="2"/>
  <c r="AO274" i="2"/>
  <c r="AM274" i="2"/>
  <c r="AK274" i="2"/>
  <c r="AE274" i="2"/>
  <c r="AC274" i="2"/>
  <c r="AA274" i="2"/>
  <c r="Y274" i="2"/>
  <c r="W274" i="2"/>
  <c r="U274" i="2"/>
  <c r="S274" i="2"/>
  <c r="Q274" i="2"/>
  <c r="O274" i="2"/>
  <c r="M274" i="2"/>
  <c r="K274" i="2"/>
  <c r="I274" i="2"/>
  <c r="BQ272" i="2"/>
  <c r="BQ20" i="22" s="1"/>
  <c r="BO272" i="2"/>
  <c r="BO20" i="22" s="1"/>
  <c r="BM272" i="2"/>
  <c r="BM20" i="22" s="1"/>
  <c r="BK272" i="2"/>
  <c r="BK20" i="22" s="1"/>
  <c r="BI272" i="2"/>
  <c r="BI20" i="22" s="1"/>
  <c r="BG272" i="2"/>
  <c r="BG20" i="22" s="1"/>
  <c r="BE272" i="2"/>
  <c r="BE20" i="22" s="1"/>
  <c r="BC272" i="2"/>
  <c r="BC20" i="22" s="1"/>
  <c r="BA272" i="2"/>
  <c r="BA20" i="22" s="1"/>
  <c r="AY272" i="2"/>
  <c r="AY20" i="22" s="1"/>
  <c r="AW272" i="2"/>
  <c r="AW20" i="22" s="1"/>
  <c r="AU272" i="2"/>
  <c r="AU20" i="22" s="1"/>
  <c r="AS272" i="2"/>
  <c r="AS20" i="22" s="1"/>
  <c r="AQ272" i="2"/>
  <c r="AQ20" i="22" s="1"/>
  <c r="AO272" i="2"/>
  <c r="AO20" i="22" s="1"/>
  <c r="AM272" i="2"/>
  <c r="AK272" i="2"/>
  <c r="AE272" i="2"/>
  <c r="AE20" i="22" s="1"/>
  <c r="AC272" i="2"/>
  <c r="AC20" i="22" s="1"/>
  <c r="AA272" i="2"/>
  <c r="AA20" i="22" s="1"/>
  <c r="Y272" i="2"/>
  <c r="Y20" i="22" s="1"/>
  <c r="W272" i="2"/>
  <c r="W20" i="22" s="1"/>
  <c r="U272" i="2"/>
  <c r="U20" i="22" s="1"/>
  <c r="S272" i="2"/>
  <c r="S20" i="22" s="1"/>
  <c r="Q272" i="2"/>
  <c r="Q20" i="22" s="1"/>
  <c r="O272" i="2"/>
  <c r="O20" i="22" s="1"/>
  <c r="M272" i="2"/>
  <c r="M20" i="22" s="1"/>
  <c r="K272" i="2"/>
  <c r="K20" i="22" s="1"/>
  <c r="I272" i="2"/>
  <c r="I20" i="22" s="1"/>
  <c r="BQ254" i="2"/>
  <c r="BQ18" i="22" s="1"/>
  <c r="BO254" i="2"/>
  <c r="BO18" i="22" s="1"/>
  <c r="BM254" i="2"/>
  <c r="BM18" i="22" s="1"/>
  <c r="BK254" i="2"/>
  <c r="BK18" i="22" s="1"/>
  <c r="BI254" i="2"/>
  <c r="BI18" i="22" s="1"/>
  <c r="BG254" i="2"/>
  <c r="BG18" i="22" s="1"/>
  <c r="BE254" i="2"/>
  <c r="BE18" i="22" s="1"/>
  <c r="BC254" i="2"/>
  <c r="BC18" i="22" s="1"/>
  <c r="BA254" i="2"/>
  <c r="BA18" i="22" s="1"/>
  <c r="AY254" i="2"/>
  <c r="AY18" i="22" s="1"/>
  <c r="AW254" i="2"/>
  <c r="AW18" i="22" s="1"/>
  <c r="AU254" i="2"/>
  <c r="AU18" i="22" s="1"/>
  <c r="AS254" i="2"/>
  <c r="AS18" i="22" s="1"/>
  <c r="AQ254" i="2"/>
  <c r="AQ18" i="22" s="1"/>
  <c r="AO254" i="2"/>
  <c r="AO18" i="22" s="1"/>
  <c r="AM254" i="2"/>
  <c r="AK254" i="2"/>
  <c r="AE254" i="2"/>
  <c r="AE18" i="22" s="1"/>
  <c r="AC254" i="2"/>
  <c r="AC18" i="22" s="1"/>
  <c r="AA254" i="2"/>
  <c r="AA18" i="22" s="1"/>
  <c r="Y254" i="2"/>
  <c r="Y18" i="22" s="1"/>
  <c r="W254" i="2"/>
  <c r="W18" i="22" s="1"/>
  <c r="U254" i="2"/>
  <c r="S254" i="2"/>
  <c r="S18" i="22" s="1"/>
  <c r="Q254" i="2"/>
  <c r="Q18" i="22" s="1"/>
  <c r="O254" i="2"/>
  <c r="O18" i="22" s="1"/>
  <c r="M254" i="2"/>
  <c r="K254" i="2"/>
  <c r="K18" i="22" s="1"/>
  <c r="I254" i="2"/>
  <c r="I18" i="22" s="1"/>
  <c r="BQ245" i="2"/>
  <c r="BQ11" i="22" s="1"/>
  <c r="BO245" i="2"/>
  <c r="BO11" i="22" s="1"/>
  <c r="BM245" i="2"/>
  <c r="BK245" i="2"/>
  <c r="BI245" i="2"/>
  <c r="BG245" i="2"/>
  <c r="BE245" i="2"/>
  <c r="BC245" i="2"/>
  <c r="BA245" i="2"/>
  <c r="AY245" i="2"/>
  <c r="AW245" i="2"/>
  <c r="AU245" i="2"/>
  <c r="AS245" i="2"/>
  <c r="AQ245" i="2"/>
  <c r="AO245" i="2"/>
  <c r="AM245" i="2"/>
  <c r="AK245" i="2"/>
  <c r="AE245" i="2"/>
  <c r="AC245" i="2"/>
  <c r="AA245" i="2"/>
  <c r="Y245" i="2"/>
  <c r="W245" i="2"/>
  <c r="U245" i="2"/>
  <c r="S245" i="2"/>
  <c r="Q245" i="2"/>
  <c r="O245" i="2"/>
  <c r="M245" i="2"/>
  <c r="K245" i="2"/>
  <c r="I245" i="2"/>
  <c r="BQ295" i="2"/>
  <c r="BQ28" i="22" s="1"/>
  <c r="BO295" i="2"/>
  <c r="BO28" i="22" s="1"/>
  <c r="BM295" i="2"/>
  <c r="BM28" i="22" s="1"/>
  <c r="BK295" i="2"/>
  <c r="BK28" i="22" s="1"/>
  <c r="BI295" i="2"/>
  <c r="BI28" i="22" s="1"/>
  <c r="BG295" i="2"/>
  <c r="BG28" i="22" s="1"/>
  <c r="BE295" i="2"/>
  <c r="BE28" i="22" s="1"/>
  <c r="BC295" i="2"/>
  <c r="BC28" i="22" s="1"/>
  <c r="BA295" i="2"/>
  <c r="BA28" i="22" s="1"/>
  <c r="AY295" i="2"/>
  <c r="AY28" i="22" s="1"/>
  <c r="AW295" i="2"/>
  <c r="AW28" i="22" s="1"/>
  <c r="AU295" i="2"/>
  <c r="AU28" i="22" s="1"/>
  <c r="AS295" i="2"/>
  <c r="AS28" i="22" s="1"/>
  <c r="AQ295" i="2"/>
  <c r="AQ28" i="22" s="1"/>
  <c r="AO295" i="2"/>
  <c r="AO28" i="22" s="1"/>
  <c r="AM295" i="2"/>
  <c r="AK295" i="2"/>
  <c r="AE295" i="2"/>
  <c r="AE28" i="22" s="1"/>
  <c r="AC295" i="2"/>
  <c r="AC28" i="22" s="1"/>
  <c r="AA295" i="2"/>
  <c r="AA28" i="22" s="1"/>
  <c r="Y295" i="2"/>
  <c r="Y28" i="22" s="1"/>
  <c r="W295" i="2"/>
  <c r="W28" i="22" s="1"/>
  <c r="U295" i="2"/>
  <c r="S295" i="2"/>
  <c r="S28" i="22" s="1"/>
  <c r="Q295" i="2"/>
  <c r="Q28" i="22" s="1"/>
  <c r="O295" i="2"/>
  <c r="O28" i="22" s="1"/>
  <c r="M295" i="2"/>
  <c r="K295" i="2"/>
  <c r="K28" i="22" s="1"/>
  <c r="I295" i="2"/>
  <c r="I28" i="22" s="1"/>
  <c r="BQ270" i="2"/>
  <c r="BO270" i="2"/>
  <c r="BM270" i="2"/>
  <c r="BM51" i="22" s="1"/>
  <c r="BK270" i="2"/>
  <c r="BK51" i="22" s="1"/>
  <c r="BI270" i="2"/>
  <c r="BI51" i="22" s="1"/>
  <c r="BG270" i="2"/>
  <c r="BE270" i="2"/>
  <c r="BE51" i="22" s="1"/>
  <c r="BC270" i="2"/>
  <c r="BC51" i="22" s="1"/>
  <c r="BA270" i="2"/>
  <c r="BA51" i="22" s="1"/>
  <c r="AY270" i="2"/>
  <c r="AY51" i="22" s="1"/>
  <c r="AW270" i="2"/>
  <c r="AW51" i="22" s="1"/>
  <c r="AU270" i="2"/>
  <c r="AU51" i="22" s="1"/>
  <c r="AS270" i="2"/>
  <c r="AS51" i="22" s="1"/>
  <c r="AQ270" i="2"/>
  <c r="AQ51" i="22" s="1"/>
  <c r="AO270" i="2"/>
  <c r="AM270" i="2"/>
  <c r="AK270" i="2"/>
  <c r="AE270" i="2"/>
  <c r="AE51" i="22" s="1"/>
  <c r="AC270" i="2"/>
  <c r="AC51" i="22" s="1"/>
  <c r="AA270" i="2"/>
  <c r="AA51" i="22" s="1"/>
  <c r="Y270" i="2"/>
  <c r="Y51" i="22" s="1"/>
  <c r="W270" i="2"/>
  <c r="W51" i="22" s="1"/>
  <c r="U270" i="2"/>
  <c r="U51" i="22" s="1"/>
  <c r="S270" i="2"/>
  <c r="Q270" i="2"/>
  <c r="Q51" i="22" s="1"/>
  <c r="O270" i="2"/>
  <c r="O51" i="22" s="1"/>
  <c r="M270" i="2"/>
  <c r="K270" i="2"/>
  <c r="K51" i="22" s="1"/>
  <c r="I270" i="2"/>
  <c r="BQ266" i="2"/>
  <c r="BQ5" i="22" s="1"/>
  <c r="BO266" i="2"/>
  <c r="BO5" i="22" s="1"/>
  <c r="BM266" i="2"/>
  <c r="BM5" i="22" s="1"/>
  <c r="BK266" i="2"/>
  <c r="BI266" i="2"/>
  <c r="BI5" i="22" s="1"/>
  <c r="BG266" i="2"/>
  <c r="BG5" i="22" s="1"/>
  <c r="BE266" i="2"/>
  <c r="BE5" i="22" s="1"/>
  <c r="BC266" i="2"/>
  <c r="BC5" i="22" s="1"/>
  <c r="BA266" i="2"/>
  <c r="BA5" i="22" s="1"/>
  <c r="AY266" i="2"/>
  <c r="AY5" i="22" s="1"/>
  <c r="AW266" i="2"/>
  <c r="AW5" i="22" s="1"/>
  <c r="AU266" i="2"/>
  <c r="AU5" i="22" s="1"/>
  <c r="AS266" i="2"/>
  <c r="AS5" i="22" s="1"/>
  <c r="AQ266" i="2"/>
  <c r="AQ5" i="22" s="1"/>
  <c r="AO266" i="2"/>
  <c r="AO5" i="22" s="1"/>
  <c r="AM266" i="2"/>
  <c r="AK266" i="2"/>
  <c r="AE266" i="2"/>
  <c r="AE5" i="22" s="1"/>
  <c r="AC266" i="2"/>
  <c r="AC5" i="22" s="1"/>
  <c r="AA266" i="2"/>
  <c r="AA5" i="22" s="1"/>
  <c r="Y266" i="2"/>
  <c r="Y5" i="22" s="1"/>
  <c r="W266" i="2"/>
  <c r="W5" i="22" s="1"/>
  <c r="U266" i="2"/>
  <c r="U5" i="22" s="1"/>
  <c r="S266" i="2"/>
  <c r="S5" i="22" s="1"/>
  <c r="Q266" i="2"/>
  <c r="Q5" i="22" s="1"/>
  <c r="O266" i="2"/>
  <c r="O5" i="22" s="1"/>
  <c r="M266" i="2"/>
  <c r="K266" i="2"/>
  <c r="I266" i="2"/>
  <c r="I5" i="22" s="1"/>
  <c r="BQ259" i="2"/>
  <c r="BQ17" i="22" s="1"/>
  <c r="BO259" i="2"/>
  <c r="BO17" i="22" s="1"/>
  <c r="BM259" i="2"/>
  <c r="BK259" i="2"/>
  <c r="BI259" i="2"/>
  <c r="BG259" i="2"/>
  <c r="BE259" i="2"/>
  <c r="BC259" i="2"/>
  <c r="BA259" i="2"/>
  <c r="AY259" i="2"/>
  <c r="AW259" i="2"/>
  <c r="AU259" i="2"/>
  <c r="AS259" i="2"/>
  <c r="AQ259" i="2"/>
  <c r="AO259" i="2"/>
  <c r="AM259" i="2"/>
  <c r="AK259" i="2"/>
  <c r="AE259" i="2"/>
  <c r="AC259" i="2"/>
  <c r="AA259" i="2"/>
  <c r="Y259" i="2"/>
  <c r="W259" i="2"/>
  <c r="U259" i="2"/>
  <c r="S259" i="2"/>
  <c r="Q259" i="2"/>
  <c r="O259" i="2"/>
  <c r="M259" i="2"/>
  <c r="K259" i="2"/>
  <c r="I259" i="2"/>
  <c r="BQ256" i="2"/>
  <c r="BO256" i="2"/>
  <c r="BM256" i="2"/>
  <c r="BM43" i="22" s="1"/>
  <c r="BK256" i="2"/>
  <c r="BK43" i="22" s="1"/>
  <c r="BI256" i="2"/>
  <c r="BI43" i="22" s="1"/>
  <c r="BG256" i="2"/>
  <c r="BG43" i="22" s="1"/>
  <c r="BE256" i="2"/>
  <c r="BE43" i="22" s="1"/>
  <c r="BC256" i="2"/>
  <c r="BC43" i="22" s="1"/>
  <c r="BA256" i="2"/>
  <c r="BA43" i="22" s="1"/>
  <c r="AY256" i="2"/>
  <c r="AY43" i="22" s="1"/>
  <c r="AW256" i="2"/>
  <c r="AW43" i="22" s="1"/>
  <c r="AU256" i="2"/>
  <c r="AU43" i="22" s="1"/>
  <c r="AS256" i="2"/>
  <c r="AS43" i="22" s="1"/>
  <c r="AQ256" i="2"/>
  <c r="AQ43" i="22" s="1"/>
  <c r="AO256" i="2"/>
  <c r="AM256" i="2"/>
  <c r="AK256" i="2"/>
  <c r="AE256" i="2"/>
  <c r="AE43" i="22" s="1"/>
  <c r="AC256" i="2"/>
  <c r="AC43" i="22" s="1"/>
  <c r="AA256" i="2"/>
  <c r="AA43" i="22" s="1"/>
  <c r="Y256" i="2"/>
  <c r="Y43" i="22" s="1"/>
  <c r="W256" i="2"/>
  <c r="W43" i="22" s="1"/>
  <c r="U256" i="2"/>
  <c r="S256" i="2"/>
  <c r="S43" i="22" s="1"/>
  <c r="Q256" i="2"/>
  <c r="Q43" i="22" s="1"/>
  <c r="O256" i="2"/>
  <c r="O43" i="22" s="1"/>
  <c r="M256" i="2"/>
  <c r="K256" i="2"/>
  <c r="K43" i="22" s="1"/>
  <c r="I256" i="2"/>
  <c r="BQ250" i="2"/>
  <c r="BQ29" i="22" s="1"/>
  <c r="BO250" i="2"/>
  <c r="BO29" i="22" s="1"/>
  <c r="BM250" i="2"/>
  <c r="BK250" i="2"/>
  <c r="BI250" i="2"/>
  <c r="BG250" i="2"/>
  <c r="BE250" i="2"/>
  <c r="BC250" i="2"/>
  <c r="BA250" i="2"/>
  <c r="AY250" i="2"/>
  <c r="AW250" i="2"/>
  <c r="AU250" i="2"/>
  <c r="AS250" i="2"/>
  <c r="AQ250" i="2"/>
  <c r="AO250" i="2"/>
  <c r="AM250" i="2"/>
  <c r="AK250" i="2"/>
  <c r="AE250" i="2"/>
  <c r="AC250" i="2"/>
  <c r="AA250" i="2"/>
  <c r="Y250" i="2"/>
  <c r="W250" i="2"/>
  <c r="U250" i="2"/>
  <c r="S250" i="2"/>
  <c r="Q250" i="2"/>
  <c r="O250" i="2"/>
  <c r="M250" i="2"/>
  <c r="K250" i="2"/>
  <c r="I250" i="2"/>
  <c r="BQ227" i="2"/>
  <c r="BO227" i="2"/>
  <c r="BM227" i="2"/>
  <c r="BK227" i="2"/>
  <c r="BI227" i="2"/>
  <c r="BG227" i="2"/>
  <c r="BE227" i="2"/>
  <c r="BC227" i="2"/>
  <c r="BA227" i="2"/>
  <c r="AY227" i="2"/>
  <c r="AW227" i="2"/>
  <c r="AU227" i="2"/>
  <c r="AS227" i="2"/>
  <c r="AQ227" i="2"/>
  <c r="AO227" i="2"/>
  <c r="AM227" i="2"/>
  <c r="AK227" i="2"/>
  <c r="AE227" i="2"/>
  <c r="AC227" i="2"/>
  <c r="AA227" i="2"/>
  <c r="Y227" i="2"/>
  <c r="W227" i="2"/>
  <c r="U227" i="2"/>
  <c r="S227" i="2"/>
  <c r="Q227" i="2"/>
  <c r="O227" i="2"/>
  <c r="M227" i="2"/>
  <c r="K227" i="2"/>
  <c r="I227" i="2"/>
  <c r="BQ215" i="2"/>
  <c r="BQ25" i="21" s="1"/>
  <c r="BO215" i="2"/>
  <c r="BO25" i="21" s="1"/>
  <c r="BM215" i="2"/>
  <c r="BM25" i="21" s="1"/>
  <c r="BK215" i="2"/>
  <c r="BK25" i="21" s="1"/>
  <c r="BI215" i="2"/>
  <c r="BI25" i="21" s="1"/>
  <c r="BG215" i="2"/>
  <c r="BG25" i="21" s="1"/>
  <c r="BE215" i="2"/>
  <c r="BE25" i="21" s="1"/>
  <c r="BC215" i="2"/>
  <c r="BC25" i="21" s="1"/>
  <c r="BA215" i="2"/>
  <c r="BA25" i="21" s="1"/>
  <c r="AY215" i="2"/>
  <c r="AY25" i="21" s="1"/>
  <c r="AW215" i="2"/>
  <c r="AW25" i="21" s="1"/>
  <c r="AU215" i="2"/>
  <c r="AU25" i="21" s="1"/>
  <c r="AS215" i="2"/>
  <c r="AS25" i="21" s="1"/>
  <c r="AQ215" i="2"/>
  <c r="AQ25" i="21" s="1"/>
  <c r="AO215" i="2"/>
  <c r="AO25" i="21" s="1"/>
  <c r="AM215" i="2"/>
  <c r="AK215" i="2"/>
  <c r="AE215" i="2"/>
  <c r="AE25" i="21" s="1"/>
  <c r="AC215" i="2"/>
  <c r="AC25" i="21" s="1"/>
  <c r="AA215" i="2"/>
  <c r="AA25" i="21" s="1"/>
  <c r="Y215" i="2"/>
  <c r="Y25" i="21" s="1"/>
  <c r="W215" i="2"/>
  <c r="W25" i="21" s="1"/>
  <c r="U215" i="2"/>
  <c r="U25" i="21" s="1"/>
  <c r="S215" i="2"/>
  <c r="S25" i="21" s="1"/>
  <c r="Q215" i="2"/>
  <c r="Q25" i="21" s="1"/>
  <c r="O215" i="2"/>
  <c r="O25" i="21" s="1"/>
  <c r="M215" i="2"/>
  <c r="M25" i="21" s="1"/>
  <c r="K215" i="2"/>
  <c r="K25" i="21" s="1"/>
  <c r="I215" i="2"/>
  <c r="I25" i="21" s="1"/>
  <c r="BQ213" i="2"/>
  <c r="BO213" i="2"/>
  <c r="BM213" i="2"/>
  <c r="BK213" i="2"/>
  <c r="BI213" i="2"/>
  <c r="BG213" i="2"/>
  <c r="BE213" i="2"/>
  <c r="BC213" i="2"/>
  <c r="BA213" i="2"/>
  <c r="AY213" i="2"/>
  <c r="AW213" i="2"/>
  <c r="AU213" i="2"/>
  <c r="AS213" i="2"/>
  <c r="AQ213" i="2"/>
  <c r="AO213" i="2"/>
  <c r="AM213" i="2"/>
  <c r="AK213" i="2"/>
  <c r="AE213" i="2"/>
  <c r="AC213" i="2"/>
  <c r="AA213" i="2"/>
  <c r="Y213" i="2"/>
  <c r="W213" i="2"/>
  <c r="U213" i="2"/>
  <c r="S213" i="2"/>
  <c r="Q213" i="2"/>
  <c r="O213" i="2"/>
  <c r="M213" i="2"/>
  <c r="K213" i="2"/>
  <c r="I213" i="2"/>
  <c r="BQ202" i="2"/>
  <c r="BO202" i="2"/>
  <c r="BM202" i="2"/>
  <c r="BK202" i="2"/>
  <c r="BI202" i="2"/>
  <c r="BG202" i="2"/>
  <c r="BE202" i="2"/>
  <c r="BC202" i="2"/>
  <c r="BA202" i="2"/>
  <c r="AY202" i="2"/>
  <c r="AW202" i="2"/>
  <c r="AU202" i="2"/>
  <c r="AS202" i="2"/>
  <c r="AQ202" i="2"/>
  <c r="AO202" i="2"/>
  <c r="AM202" i="2"/>
  <c r="AK202" i="2"/>
  <c r="AE202" i="2"/>
  <c r="AC202" i="2"/>
  <c r="AA202" i="2"/>
  <c r="Y202" i="2"/>
  <c r="W202" i="2"/>
  <c r="U202" i="2"/>
  <c r="S202" i="2"/>
  <c r="Q202" i="2"/>
  <c r="O202" i="2"/>
  <c r="M202" i="2"/>
  <c r="K202" i="2"/>
  <c r="I202" i="2"/>
  <c r="BQ201" i="2"/>
  <c r="BO201" i="2"/>
  <c r="BM201" i="2"/>
  <c r="BK201" i="2"/>
  <c r="BI201" i="2"/>
  <c r="BG201" i="2"/>
  <c r="BE201" i="2"/>
  <c r="BC201" i="2"/>
  <c r="BA201" i="2"/>
  <c r="AY201" i="2"/>
  <c r="AW201" i="2"/>
  <c r="AU201" i="2"/>
  <c r="AS201" i="2"/>
  <c r="AQ201" i="2"/>
  <c r="AO201" i="2"/>
  <c r="AM201" i="2"/>
  <c r="AK201" i="2"/>
  <c r="AE201" i="2"/>
  <c r="AC201" i="2"/>
  <c r="AA201" i="2"/>
  <c r="Y201" i="2"/>
  <c r="W201" i="2"/>
  <c r="U201" i="2"/>
  <c r="S201" i="2"/>
  <c r="Q201" i="2"/>
  <c r="O201" i="2"/>
  <c r="M201" i="2"/>
  <c r="K201" i="2"/>
  <c r="I201" i="2"/>
  <c r="BQ196" i="2"/>
  <c r="BQ26" i="21" s="1"/>
  <c r="BO196" i="2"/>
  <c r="BO26" i="21" s="1"/>
  <c r="BM196" i="2"/>
  <c r="BM26" i="21" s="1"/>
  <c r="BK196" i="2"/>
  <c r="BK26" i="21" s="1"/>
  <c r="BI196" i="2"/>
  <c r="BI26" i="21" s="1"/>
  <c r="BG196" i="2"/>
  <c r="BG26" i="21" s="1"/>
  <c r="BE196" i="2"/>
  <c r="BE26" i="21" s="1"/>
  <c r="BC196" i="2"/>
  <c r="BC26" i="21" s="1"/>
  <c r="BA196" i="2"/>
  <c r="BA26" i="21" s="1"/>
  <c r="AY196" i="2"/>
  <c r="AY26" i="21" s="1"/>
  <c r="AW196" i="2"/>
  <c r="AW26" i="21" s="1"/>
  <c r="AU196" i="2"/>
  <c r="AU26" i="21" s="1"/>
  <c r="AS196" i="2"/>
  <c r="AS26" i="21" s="1"/>
  <c r="AQ196" i="2"/>
  <c r="AQ26" i="21" s="1"/>
  <c r="AO196" i="2"/>
  <c r="AO26" i="21" s="1"/>
  <c r="AM196" i="2"/>
  <c r="AK196" i="2"/>
  <c r="AE196" i="2"/>
  <c r="AE26" i="21" s="1"/>
  <c r="AC196" i="2"/>
  <c r="AC26" i="21" s="1"/>
  <c r="AA196" i="2"/>
  <c r="AA26" i="21" s="1"/>
  <c r="Y196" i="2"/>
  <c r="Y26" i="21" s="1"/>
  <c r="W196" i="2"/>
  <c r="W26" i="21" s="1"/>
  <c r="U196" i="2"/>
  <c r="U26" i="21" s="1"/>
  <c r="S196" i="2"/>
  <c r="S26" i="21" s="1"/>
  <c r="Q196" i="2"/>
  <c r="Q26" i="21" s="1"/>
  <c r="O196" i="2"/>
  <c r="O26" i="21" s="1"/>
  <c r="M196" i="2"/>
  <c r="M26" i="21" s="1"/>
  <c r="K196" i="2"/>
  <c r="K26" i="21" s="1"/>
  <c r="I196" i="2"/>
  <c r="I26" i="21" s="1"/>
  <c r="BQ232" i="2"/>
  <c r="BQ38" i="21" s="1"/>
  <c r="BO232" i="2"/>
  <c r="BO38" i="21" s="1"/>
  <c r="BM232" i="2"/>
  <c r="BM38" i="21" s="1"/>
  <c r="BK232" i="2"/>
  <c r="BK38" i="21" s="1"/>
  <c r="BI232" i="2"/>
  <c r="BI38" i="21" s="1"/>
  <c r="BG232" i="2"/>
  <c r="BG38" i="21" s="1"/>
  <c r="BE232" i="2"/>
  <c r="BE38" i="21" s="1"/>
  <c r="BC232" i="2"/>
  <c r="BC38" i="21" s="1"/>
  <c r="BA232" i="2"/>
  <c r="BA38" i="21" s="1"/>
  <c r="AY232" i="2"/>
  <c r="AY38" i="21" s="1"/>
  <c r="AW232" i="2"/>
  <c r="AW38" i="21" s="1"/>
  <c r="AU232" i="2"/>
  <c r="AU38" i="21" s="1"/>
  <c r="AS232" i="2"/>
  <c r="AS38" i="21" s="1"/>
  <c r="AQ232" i="2"/>
  <c r="AQ38" i="21" s="1"/>
  <c r="AO232" i="2"/>
  <c r="AO38" i="21" s="1"/>
  <c r="AM232" i="2"/>
  <c r="AK232" i="2"/>
  <c r="AE232" i="2"/>
  <c r="AE38" i="21" s="1"/>
  <c r="AC232" i="2"/>
  <c r="AA232" i="2"/>
  <c r="AA38" i="21" s="1"/>
  <c r="Y232" i="2"/>
  <c r="Y38" i="21" s="1"/>
  <c r="W232" i="2"/>
  <c r="W38" i="21" s="1"/>
  <c r="U232" i="2"/>
  <c r="U38" i="21" s="1"/>
  <c r="S232" i="2"/>
  <c r="S38" i="21" s="1"/>
  <c r="Q232" i="2"/>
  <c r="O232" i="2"/>
  <c r="O38" i="21" s="1"/>
  <c r="M232" i="2"/>
  <c r="M38" i="21" s="1"/>
  <c r="K232" i="2"/>
  <c r="K38" i="21" s="1"/>
  <c r="I232" i="2"/>
  <c r="I38" i="21" s="1"/>
  <c r="BQ230" i="2"/>
  <c r="BQ13" i="21" s="1"/>
  <c r="BO230" i="2"/>
  <c r="BO13" i="21" s="1"/>
  <c r="BM230" i="2"/>
  <c r="BM13" i="21" s="1"/>
  <c r="BK230" i="2"/>
  <c r="BK13" i="21" s="1"/>
  <c r="BI230" i="2"/>
  <c r="BI13" i="21" s="1"/>
  <c r="BG230" i="2"/>
  <c r="BG13" i="21" s="1"/>
  <c r="BE230" i="2"/>
  <c r="BE13" i="21" s="1"/>
  <c r="BC230" i="2"/>
  <c r="BC13" i="21" s="1"/>
  <c r="BA230" i="2"/>
  <c r="BA13" i="21" s="1"/>
  <c r="AY230" i="2"/>
  <c r="AY13" i="21" s="1"/>
  <c r="AW230" i="2"/>
  <c r="AW13" i="21" s="1"/>
  <c r="AU230" i="2"/>
  <c r="AU13" i="21" s="1"/>
  <c r="AS230" i="2"/>
  <c r="AS13" i="21" s="1"/>
  <c r="AQ230" i="2"/>
  <c r="AQ13" i="21" s="1"/>
  <c r="AO230" i="2"/>
  <c r="AO13" i="21" s="1"/>
  <c r="AM230" i="2"/>
  <c r="AK230" i="2"/>
  <c r="AE230" i="2"/>
  <c r="AE13" i="21" s="1"/>
  <c r="AC230" i="2"/>
  <c r="AC13" i="21" s="1"/>
  <c r="AA230" i="2"/>
  <c r="AA13" i="21" s="1"/>
  <c r="Y230" i="2"/>
  <c r="Y13" i="21" s="1"/>
  <c r="W230" i="2"/>
  <c r="W13" i="21" s="1"/>
  <c r="U230" i="2"/>
  <c r="U13" i="21" s="1"/>
  <c r="S230" i="2"/>
  <c r="S13" i="21" s="1"/>
  <c r="Q230" i="2"/>
  <c r="Q13" i="21" s="1"/>
  <c r="O230" i="2"/>
  <c r="O13" i="21" s="1"/>
  <c r="M230" i="2"/>
  <c r="M13" i="21" s="1"/>
  <c r="K230" i="2"/>
  <c r="K13" i="21" s="1"/>
  <c r="I230" i="2"/>
  <c r="I13" i="21" s="1"/>
  <c r="BQ217" i="2"/>
  <c r="BQ12" i="21" s="1"/>
  <c r="BO217" i="2"/>
  <c r="BO12" i="21" s="1"/>
  <c r="BM217" i="2"/>
  <c r="BM12" i="21" s="1"/>
  <c r="BK217" i="2"/>
  <c r="BK12" i="21" s="1"/>
  <c r="BI217" i="2"/>
  <c r="BI12" i="21" s="1"/>
  <c r="BG217" i="2"/>
  <c r="BG12" i="21" s="1"/>
  <c r="BE217" i="2"/>
  <c r="BE12" i="21" s="1"/>
  <c r="BC217" i="2"/>
  <c r="BC12" i="21" s="1"/>
  <c r="BA217" i="2"/>
  <c r="BA12" i="21" s="1"/>
  <c r="AY217" i="2"/>
  <c r="AY12" i="21" s="1"/>
  <c r="AW217" i="2"/>
  <c r="AW12" i="21" s="1"/>
  <c r="AU217" i="2"/>
  <c r="AU12" i="21" s="1"/>
  <c r="AS217" i="2"/>
  <c r="AS12" i="21" s="1"/>
  <c r="AQ217" i="2"/>
  <c r="AQ12" i="21" s="1"/>
  <c r="AO217" i="2"/>
  <c r="AO12" i="21" s="1"/>
  <c r="AM217" i="2"/>
  <c r="AK217" i="2"/>
  <c r="AE217" i="2"/>
  <c r="AE12" i="21" s="1"/>
  <c r="AC217" i="2"/>
  <c r="AC12" i="21" s="1"/>
  <c r="AA217" i="2"/>
  <c r="AA12" i="21" s="1"/>
  <c r="Y217" i="2"/>
  <c r="Y12" i="21" s="1"/>
  <c r="W217" i="2"/>
  <c r="W12" i="21" s="1"/>
  <c r="U217" i="2"/>
  <c r="U12" i="21" s="1"/>
  <c r="S217" i="2"/>
  <c r="S12" i="21" s="1"/>
  <c r="Q217" i="2"/>
  <c r="Q12" i="21" s="1"/>
  <c r="O217" i="2"/>
  <c r="O12" i="21" s="1"/>
  <c r="M217" i="2"/>
  <c r="M12" i="21" s="1"/>
  <c r="K217" i="2"/>
  <c r="K12" i="21" s="1"/>
  <c r="I217" i="2"/>
  <c r="I12" i="21" s="1"/>
  <c r="BQ210" i="2"/>
  <c r="BO210" i="2"/>
  <c r="BM210" i="2"/>
  <c r="BK210" i="2"/>
  <c r="BI210" i="2"/>
  <c r="BG210" i="2"/>
  <c r="BE210" i="2"/>
  <c r="BC210" i="2"/>
  <c r="BA210" i="2"/>
  <c r="AY210" i="2"/>
  <c r="AW210" i="2"/>
  <c r="AU210" i="2"/>
  <c r="AS210" i="2"/>
  <c r="AQ210" i="2"/>
  <c r="AO210" i="2"/>
  <c r="AM210" i="2"/>
  <c r="AK210" i="2"/>
  <c r="AE210" i="2"/>
  <c r="AC210" i="2"/>
  <c r="AA210" i="2"/>
  <c r="Y210" i="2"/>
  <c r="W210" i="2"/>
  <c r="U210" i="2"/>
  <c r="S210" i="2"/>
  <c r="Q210" i="2"/>
  <c r="O210" i="2"/>
  <c r="M210" i="2"/>
  <c r="K210" i="2"/>
  <c r="I210" i="2"/>
  <c r="BQ197" i="2"/>
  <c r="BQ34" i="21" s="1"/>
  <c r="BO197" i="2"/>
  <c r="BO34" i="21" s="1"/>
  <c r="BM197" i="2"/>
  <c r="BM34" i="21" s="1"/>
  <c r="BK197" i="2"/>
  <c r="BK34" i="21" s="1"/>
  <c r="BI197" i="2"/>
  <c r="BI34" i="21" s="1"/>
  <c r="BG197" i="2"/>
  <c r="BG34" i="21" s="1"/>
  <c r="BE197" i="2"/>
  <c r="BE34" i="21" s="1"/>
  <c r="BC197" i="2"/>
  <c r="BC34" i="21" s="1"/>
  <c r="BA197" i="2"/>
  <c r="BA34" i="21" s="1"/>
  <c r="AY197" i="2"/>
  <c r="AY34" i="21" s="1"/>
  <c r="AW197" i="2"/>
  <c r="AW34" i="21" s="1"/>
  <c r="AU197" i="2"/>
  <c r="AU34" i="21" s="1"/>
  <c r="AS197" i="2"/>
  <c r="AS34" i="21" s="1"/>
  <c r="AQ197" i="2"/>
  <c r="AQ34" i="21" s="1"/>
  <c r="AO197" i="2"/>
  <c r="AO34" i="21" s="1"/>
  <c r="AM197" i="2"/>
  <c r="AK197" i="2"/>
  <c r="AE197" i="2"/>
  <c r="AE34" i="21" s="1"/>
  <c r="AC197" i="2"/>
  <c r="AC34" i="21" s="1"/>
  <c r="AA197" i="2"/>
  <c r="AA34" i="21" s="1"/>
  <c r="Y197" i="2"/>
  <c r="Y34" i="21" s="1"/>
  <c r="W197" i="2"/>
  <c r="W34" i="21" s="1"/>
  <c r="U197" i="2"/>
  <c r="U34" i="21" s="1"/>
  <c r="S197" i="2"/>
  <c r="S34" i="21" s="1"/>
  <c r="Q197" i="2"/>
  <c r="Q34" i="21" s="1"/>
  <c r="O197" i="2"/>
  <c r="O34" i="21" s="1"/>
  <c r="M197" i="2"/>
  <c r="M34" i="21" s="1"/>
  <c r="K197" i="2"/>
  <c r="K34" i="21" s="1"/>
  <c r="I197" i="2"/>
  <c r="I34" i="21" s="1"/>
  <c r="BQ193" i="2"/>
  <c r="BO193" i="2"/>
  <c r="BM193" i="2"/>
  <c r="BK193" i="2"/>
  <c r="BI193" i="2"/>
  <c r="BG193" i="2"/>
  <c r="BE193" i="2"/>
  <c r="BC193" i="2"/>
  <c r="BA193" i="2"/>
  <c r="AY193" i="2"/>
  <c r="AW193" i="2"/>
  <c r="AU193" i="2"/>
  <c r="AS193" i="2"/>
  <c r="AQ193" i="2"/>
  <c r="AO193" i="2"/>
  <c r="AM193" i="2"/>
  <c r="AK193" i="2"/>
  <c r="AE193" i="2"/>
  <c r="AC193" i="2"/>
  <c r="AA193" i="2"/>
  <c r="Y193" i="2"/>
  <c r="W193" i="2"/>
  <c r="U193" i="2"/>
  <c r="S193" i="2"/>
  <c r="Q193" i="2"/>
  <c r="O193" i="2"/>
  <c r="M193" i="2"/>
  <c r="K193" i="2"/>
  <c r="I193" i="2"/>
  <c r="BQ221" i="2"/>
  <c r="BQ37" i="21" s="1"/>
  <c r="BO221" i="2"/>
  <c r="BO37" i="21" s="1"/>
  <c r="BM221" i="2"/>
  <c r="BM37" i="21" s="1"/>
  <c r="BK221" i="2"/>
  <c r="BK37" i="21" s="1"/>
  <c r="BI221" i="2"/>
  <c r="BI37" i="21" s="1"/>
  <c r="BG221" i="2"/>
  <c r="BG37" i="21" s="1"/>
  <c r="BE221" i="2"/>
  <c r="BE37" i="21" s="1"/>
  <c r="BC221" i="2"/>
  <c r="BC37" i="21" s="1"/>
  <c r="BA221" i="2"/>
  <c r="BA37" i="21" s="1"/>
  <c r="AY221" i="2"/>
  <c r="AY37" i="21" s="1"/>
  <c r="AW221" i="2"/>
  <c r="AW37" i="21" s="1"/>
  <c r="AU221" i="2"/>
  <c r="AU37" i="21" s="1"/>
  <c r="AS221" i="2"/>
  <c r="AS37" i="21" s="1"/>
  <c r="AQ221" i="2"/>
  <c r="AQ37" i="21" s="1"/>
  <c r="AO221" i="2"/>
  <c r="AO37" i="21" s="1"/>
  <c r="AM221" i="2"/>
  <c r="AK221" i="2"/>
  <c r="AE221" i="2"/>
  <c r="AE37" i="21" s="1"/>
  <c r="AC221" i="2"/>
  <c r="AC37" i="21" s="1"/>
  <c r="AA221" i="2"/>
  <c r="AA37" i="21" s="1"/>
  <c r="Y221" i="2"/>
  <c r="Y37" i="21" s="1"/>
  <c r="W221" i="2"/>
  <c r="W37" i="21" s="1"/>
  <c r="U221" i="2"/>
  <c r="U37" i="21" s="1"/>
  <c r="S221" i="2"/>
  <c r="S37" i="21" s="1"/>
  <c r="Q221" i="2"/>
  <c r="Q37" i="21" s="1"/>
  <c r="O221" i="2"/>
  <c r="O37" i="21" s="1"/>
  <c r="M221" i="2"/>
  <c r="M37" i="21" s="1"/>
  <c r="K221" i="2"/>
  <c r="K37" i="21" s="1"/>
  <c r="I221" i="2"/>
  <c r="I37" i="21" s="1"/>
  <c r="BQ220" i="2"/>
  <c r="BQ30" i="21" s="1"/>
  <c r="BO220" i="2"/>
  <c r="BO30" i="21" s="1"/>
  <c r="BM220" i="2"/>
  <c r="BM30" i="21" s="1"/>
  <c r="BK220" i="2"/>
  <c r="BK30" i="21" s="1"/>
  <c r="BI220" i="2"/>
  <c r="BI30" i="21" s="1"/>
  <c r="BG220" i="2"/>
  <c r="BG30" i="21" s="1"/>
  <c r="BE220" i="2"/>
  <c r="BE30" i="21" s="1"/>
  <c r="BC220" i="2"/>
  <c r="BC30" i="21" s="1"/>
  <c r="BA220" i="2"/>
  <c r="BA30" i="21" s="1"/>
  <c r="AY220" i="2"/>
  <c r="AY30" i="21" s="1"/>
  <c r="AW220" i="2"/>
  <c r="AW30" i="21" s="1"/>
  <c r="AU220" i="2"/>
  <c r="AU30" i="21" s="1"/>
  <c r="AS220" i="2"/>
  <c r="AS30" i="21" s="1"/>
  <c r="AQ220" i="2"/>
  <c r="AQ30" i="21" s="1"/>
  <c r="AO220" i="2"/>
  <c r="AO30" i="21" s="1"/>
  <c r="AM220" i="2"/>
  <c r="AK220" i="2"/>
  <c r="AE220" i="2"/>
  <c r="AE30" i="21" s="1"/>
  <c r="AC220" i="2"/>
  <c r="AC30" i="21" s="1"/>
  <c r="AA220" i="2"/>
  <c r="AA30" i="21" s="1"/>
  <c r="Y220" i="2"/>
  <c r="Y30" i="21" s="1"/>
  <c r="W220" i="2"/>
  <c r="W30" i="21" s="1"/>
  <c r="U220" i="2"/>
  <c r="U30" i="21" s="1"/>
  <c r="S220" i="2"/>
  <c r="S30" i="21" s="1"/>
  <c r="Q220" i="2"/>
  <c r="Q30" i="21" s="1"/>
  <c r="O220" i="2"/>
  <c r="O30" i="21" s="1"/>
  <c r="M220" i="2"/>
  <c r="M30" i="21" s="1"/>
  <c r="K220" i="2"/>
  <c r="K30" i="21" s="1"/>
  <c r="I220" i="2"/>
  <c r="I30" i="21" s="1"/>
  <c r="BQ207" i="2"/>
  <c r="BQ3" i="21" s="1"/>
  <c r="BO207" i="2"/>
  <c r="BO3" i="21" s="1"/>
  <c r="BM207" i="2"/>
  <c r="BM3" i="21" s="1"/>
  <c r="BK207" i="2"/>
  <c r="BK3" i="21" s="1"/>
  <c r="BI207" i="2"/>
  <c r="BI3" i="21" s="1"/>
  <c r="BG207" i="2"/>
  <c r="BG3" i="21" s="1"/>
  <c r="BE207" i="2"/>
  <c r="BE3" i="21" s="1"/>
  <c r="BC207" i="2"/>
  <c r="BC3" i="21" s="1"/>
  <c r="BA207" i="2"/>
  <c r="BA3" i="21" s="1"/>
  <c r="AY207" i="2"/>
  <c r="AY3" i="21" s="1"/>
  <c r="AW207" i="2"/>
  <c r="AW3" i="21" s="1"/>
  <c r="AU207" i="2"/>
  <c r="AU3" i="21" s="1"/>
  <c r="AS207" i="2"/>
  <c r="AS3" i="21" s="1"/>
  <c r="AQ207" i="2"/>
  <c r="AQ3" i="21" s="1"/>
  <c r="AO207" i="2"/>
  <c r="AO3" i="21" s="1"/>
  <c r="AM207" i="2"/>
  <c r="AK207" i="2"/>
  <c r="AE207" i="2"/>
  <c r="AE3" i="21" s="1"/>
  <c r="AC207" i="2"/>
  <c r="AC3" i="21" s="1"/>
  <c r="AA207" i="2"/>
  <c r="AA3" i="21" s="1"/>
  <c r="Y207" i="2"/>
  <c r="Y3" i="21" s="1"/>
  <c r="W207" i="2"/>
  <c r="W3" i="21" s="1"/>
  <c r="U207" i="2"/>
  <c r="U3" i="21" s="1"/>
  <c r="S207" i="2"/>
  <c r="S3" i="21" s="1"/>
  <c r="Q207" i="2"/>
  <c r="Q3" i="21" s="1"/>
  <c r="O207" i="2"/>
  <c r="O3" i="21" s="1"/>
  <c r="M207" i="2"/>
  <c r="M3" i="21" s="1"/>
  <c r="K207" i="2"/>
  <c r="K3" i="21" s="1"/>
  <c r="I207" i="2"/>
  <c r="I3" i="21" s="1"/>
  <c r="BQ206" i="2"/>
  <c r="BO206" i="2"/>
  <c r="BM206" i="2"/>
  <c r="BK206" i="2"/>
  <c r="BI206" i="2"/>
  <c r="BG206" i="2"/>
  <c r="BE206" i="2"/>
  <c r="BC206" i="2"/>
  <c r="BA206" i="2"/>
  <c r="AY206" i="2"/>
  <c r="AW206" i="2"/>
  <c r="AU206" i="2"/>
  <c r="AS206" i="2"/>
  <c r="AQ206" i="2"/>
  <c r="AO206" i="2"/>
  <c r="AM206" i="2"/>
  <c r="AK206" i="2"/>
  <c r="AE206" i="2"/>
  <c r="AC206" i="2"/>
  <c r="AA206" i="2"/>
  <c r="Y206" i="2"/>
  <c r="W206" i="2"/>
  <c r="U206" i="2"/>
  <c r="S206" i="2"/>
  <c r="Q206" i="2"/>
  <c r="O206" i="2"/>
  <c r="M206" i="2"/>
  <c r="K206" i="2"/>
  <c r="I206" i="2"/>
  <c r="BQ198" i="2"/>
  <c r="BQ35" i="21" s="1"/>
  <c r="BO198" i="2"/>
  <c r="BO35" i="21" s="1"/>
  <c r="BM198" i="2"/>
  <c r="BM35" i="21" s="1"/>
  <c r="BK198" i="2"/>
  <c r="BK35" i="21" s="1"/>
  <c r="BI198" i="2"/>
  <c r="BI35" i="21" s="1"/>
  <c r="BG198" i="2"/>
  <c r="BG35" i="21" s="1"/>
  <c r="BE198" i="2"/>
  <c r="BE35" i="21" s="1"/>
  <c r="BC198" i="2"/>
  <c r="BC35" i="21" s="1"/>
  <c r="BA198" i="2"/>
  <c r="BA35" i="21" s="1"/>
  <c r="AY198" i="2"/>
  <c r="AY35" i="21" s="1"/>
  <c r="AW198" i="2"/>
  <c r="AW35" i="21" s="1"/>
  <c r="AU198" i="2"/>
  <c r="AU35" i="21" s="1"/>
  <c r="AS198" i="2"/>
  <c r="AS35" i="21" s="1"/>
  <c r="AQ198" i="2"/>
  <c r="AQ35" i="21" s="1"/>
  <c r="AO198" i="2"/>
  <c r="AO35" i="21" s="1"/>
  <c r="AM198" i="2"/>
  <c r="AK198" i="2"/>
  <c r="AE198" i="2"/>
  <c r="AE35" i="21" s="1"/>
  <c r="AC198" i="2"/>
  <c r="AC35" i="21" s="1"/>
  <c r="AA198" i="2"/>
  <c r="AA35" i="21" s="1"/>
  <c r="Y198" i="2"/>
  <c r="Y35" i="21" s="1"/>
  <c r="W198" i="2"/>
  <c r="W35" i="21" s="1"/>
  <c r="U198" i="2"/>
  <c r="U35" i="21" s="1"/>
  <c r="S198" i="2"/>
  <c r="S35" i="21" s="1"/>
  <c r="Q198" i="2"/>
  <c r="Q35" i="21" s="1"/>
  <c r="O198" i="2"/>
  <c r="O35" i="21" s="1"/>
  <c r="M198" i="2"/>
  <c r="M35" i="21" s="1"/>
  <c r="K198" i="2"/>
  <c r="K35" i="21" s="1"/>
  <c r="I198" i="2"/>
  <c r="I35" i="21" s="1"/>
  <c r="BQ189" i="2"/>
  <c r="BQ14" i="21" s="1"/>
  <c r="BO189" i="2"/>
  <c r="BO14" i="21" s="1"/>
  <c r="BM189" i="2"/>
  <c r="BM14" i="21" s="1"/>
  <c r="BK189" i="2"/>
  <c r="BK14" i="21" s="1"/>
  <c r="BI189" i="2"/>
  <c r="BI14" i="21" s="1"/>
  <c r="BG189" i="2"/>
  <c r="BG14" i="21" s="1"/>
  <c r="BE189" i="2"/>
  <c r="BE14" i="21" s="1"/>
  <c r="BC189" i="2"/>
  <c r="BC14" i="21" s="1"/>
  <c r="BA189" i="2"/>
  <c r="BA14" i="21" s="1"/>
  <c r="AY189" i="2"/>
  <c r="AY14" i="21" s="1"/>
  <c r="AW189" i="2"/>
  <c r="AW14" i="21" s="1"/>
  <c r="AU189" i="2"/>
  <c r="AU14" i="21" s="1"/>
  <c r="AS189" i="2"/>
  <c r="AS14" i="21" s="1"/>
  <c r="AQ189" i="2"/>
  <c r="AQ14" i="21" s="1"/>
  <c r="AO189" i="2"/>
  <c r="AO14" i="21" s="1"/>
  <c r="AM189" i="2"/>
  <c r="AK189" i="2"/>
  <c r="AE189" i="2"/>
  <c r="AE14" i="21" s="1"/>
  <c r="AC189" i="2"/>
  <c r="AC14" i="21" s="1"/>
  <c r="AA189" i="2"/>
  <c r="AA14" i="21" s="1"/>
  <c r="Y189" i="2"/>
  <c r="Y14" i="21" s="1"/>
  <c r="W189" i="2"/>
  <c r="W14" i="21" s="1"/>
  <c r="U189" i="2"/>
  <c r="U14" i="21" s="1"/>
  <c r="S189" i="2"/>
  <c r="S14" i="21" s="1"/>
  <c r="Q189" i="2"/>
  <c r="Q14" i="21" s="1"/>
  <c r="O189" i="2"/>
  <c r="O14" i="21" s="1"/>
  <c r="M189" i="2"/>
  <c r="M14" i="21" s="1"/>
  <c r="K189" i="2"/>
  <c r="K14" i="21" s="1"/>
  <c r="I189" i="2"/>
  <c r="I14" i="21" s="1"/>
  <c r="BQ184" i="2"/>
  <c r="BQ22" i="21" s="1"/>
  <c r="BO184" i="2"/>
  <c r="BO22" i="21" s="1"/>
  <c r="BM184" i="2"/>
  <c r="BM22" i="21" s="1"/>
  <c r="BK184" i="2"/>
  <c r="BK22" i="21" s="1"/>
  <c r="BI184" i="2"/>
  <c r="BI22" i="21" s="1"/>
  <c r="BG184" i="2"/>
  <c r="BG22" i="21" s="1"/>
  <c r="BE184" i="2"/>
  <c r="BE22" i="21" s="1"/>
  <c r="BC184" i="2"/>
  <c r="BC22" i="21" s="1"/>
  <c r="BA184" i="2"/>
  <c r="BA22" i="21" s="1"/>
  <c r="AY184" i="2"/>
  <c r="AY22" i="21" s="1"/>
  <c r="AW184" i="2"/>
  <c r="AW22" i="21" s="1"/>
  <c r="AU184" i="2"/>
  <c r="AU22" i="21" s="1"/>
  <c r="AS184" i="2"/>
  <c r="AS22" i="21" s="1"/>
  <c r="AQ184" i="2"/>
  <c r="AQ22" i="21" s="1"/>
  <c r="AO184" i="2"/>
  <c r="AO22" i="21" s="1"/>
  <c r="AM184" i="2"/>
  <c r="AK184" i="2"/>
  <c r="AE184" i="2"/>
  <c r="AE22" i="21" s="1"/>
  <c r="AC184" i="2"/>
  <c r="AC22" i="21" s="1"/>
  <c r="AA184" i="2"/>
  <c r="AA22" i="21" s="1"/>
  <c r="Y184" i="2"/>
  <c r="Y22" i="21" s="1"/>
  <c r="W184" i="2"/>
  <c r="W22" i="21" s="1"/>
  <c r="U184" i="2"/>
  <c r="U22" i="21" s="1"/>
  <c r="S184" i="2"/>
  <c r="S22" i="21" s="1"/>
  <c r="Q184" i="2"/>
  <c r="Q22" i="21" s="1"/>
  <c r="O184" i="2"/>
  <c r="O22" i="21" s="1"/>
  <c r="M184" i="2"/>
  <c r="M22" i="21" s="1"/>
  <c r="K184" i="2"/>
  <c r="K22" i="21" s="1"/>
  <c r="I184" i="2"/>
  <c r="I22" i="21" s="1"/>
  <c r="BQ182" i="2"/>
  <c r="BO182" i="2"/>
  <c r="BM182" i="2"/>
  <c r="BK182" i="2"/>
  <c r="BI182" i="2"/>
  <c r="BG182" i="2"/>
  <c r="BE182" i="2"/>
  <c r="BC182" i="2"/>
  <c r="BA182" i="2"/>
  <c r="AY182" i="2"/>
  <c r="AW182" i="2"/>
  <c r="AU182" i="2"/>
  <c r="AS182" i="2"/>
  <c r="AQ182" i="2"/>
  <c r="AO182" i="2"/>
  <c r="AM182" i="2"/>
  <c r="AK182" i="2"/>
  <c r="AE182" i="2"/>
  <c r="AC182" i="2"/>
  <c r="AA182" i="2"/>
  <c r="Y182" i="2"/>
  <c r="W182" i="2"/>
  <c r="U182" i="2"/>
  <c r="S182" i="2"/>
  <c r="Q182" i="2"/>
  <c r="O182" i="2"/>
  <c r="M182" i="2"/>
  <c r="K182" i="2"/>
  <c r="I182" i="2"/>
  <c r="BQ223" i="2"/>
  <c r="BQ18" i="21" s="1"/>
  <c r="BO223" i="2"/>
  <c r="BO18" i="21" s="1"/>
  <c r="BM223" i="2"/>
  <c r="BM18" i="21" s="1"/>
  <c r="BK223" i="2"/>
  <c r="BK18" i="21" s="1"/>
  <c r="BI223" i="2"/>
  <c r="BI18" i="21" s="1"/>
  <c r="BG223" i="2"/>
  <c r="BG18" i="21" s="1"/>
  <c r="BE223" i="2"/>
  <c r="BE18" i="21" s="1"/>
  <c r="BC223" i="2"/>
  <c r="BC18" i="21" s="1"/>
  <c r="BA223" i="2"/>
  <c r="BA18" i="21" s="1"/>
  <c r="AY223" i="2"/>
  <c r="AY18" i="21" s="1"/>
  <c r="AW223" i="2"/>
  <c r="AW18" i="21" s="1"/>
  <c r="AU223" i="2"/>
  <c r="AU18" i="21" s="1"/>
  <c r="AS223" i="2"/>
  <c r="AS18" i="21" s="1"/>
  <c r="AQ223" i="2"/>
  <c r="AQ18" i="21" s="1"/>
  <c r="AO223" i="2"/>
  <c r="AO18" i="21" s="1"/>
  <c r="AM223" i="2"/>
  <c r="AK223" i="2"/>
  <c r="AE223" i="2"/>
  <c r="AE18" i="21" s="1"/>
  <c r="AC223" i="2"/>
  <c r="AC18" i="21" s="1"/>
  <c r="AA223" i="2"/>
  <c r="AA18" i="21" s="1"/>
  <c r="Y223" i="2"/>
  <c r="Y18" i="21" s="1"/>
  <c r="W223" i="2"/>
  <c r="W18" i="21" s="1"/>
  <c r="U223" i="2"/>
  <c r="U18" i="21" s="1"/>
  <c r="S223" i="2"/>
  <c r="S18" i="21" s="1"/>
  <c r="Q223" i="2"/>
  <c r="Q18" i="21" s="1"/>
  <c r="O223" i="2"/>
  <c r="O18" i="21" s="1"/>
  <c r="M223" i="2"/>
  <c r="M18" i="21" s="1"/>
  <c r="K223" i="2"/>
  <c r="K18" i="21" s="1"/>
  <c r="I223" i="2"/>
  <c r="I18" i="21" s="1"/>
  <c r="BQ195" i="2"/>
  <c r="BQ31" i="21" s="1"/>
  <c r="BO195" i="2"/>
  <c r="BO31" i="21" s="1"/>
  <c r="BM195" i="2"/>
  <c r="BM31" i="21" s="1"/>
  <c r="BK195" i="2"/>
  <c r="BK31" i="21" s="1"/>
  <c r="BI195" i="2"/>
  <c r="BI31" i="21" s="1"/>
  <c r="BG195" i="2"/>
  <c r="BG31" i="21" s="1"/>
  <c r="BE195" i="2"/>
  <c r="BE31" i="21" s="1"/>
  <c r="BC195" i="2"/>
  <c r="BC31" i="21" s="1"/>
  <c r="BA195" i="2"/>
  <c r="BA31" i="21" s="1"/>
  <c r="AY195" i="2"/>
  <c r="AY31" i="21" s="1"/>
  <c r="AW195" i="2"/>
  <c r="AW31" i="21" s="1"/>
  <c r="AU195" i="2"/>
  <c r="AU31" i="21" s="1"/>
  <c r="AS195" i="2"/>
  <c r="AS31" i="21" s="1"/>
  <c r="AQ195" i="2"/>
  <c r="AQ31" i="21" s="1"/>
  <c r="AO195" i="2"/>
  <c r="AO31" i="21" s="1"/>
  <c r="AM195" i="2"/>
  <c r="AK195" i="2"/>
  <c r="AE195" i="2"/>
  <c r="AE31" i="21" s="1"/>
  <c r="AC195" i="2"/>
  <c r="AC31" i="21" s="1"/>
  <c r="AA195" i="2"/>
  <c r="AA31" i="21" s="1"/>
  <c r="Y195" i="2"/>
  <c r="Y31" i="21" s="1"/>
  <c r="W195" i="2"/>
  <c r="W31" i="21" s="1"/>
  <c r="U195" i="2"/>
  <c r="U31" i="21" s="1"/>
  <c r="S195" i="2"/>
  <c r="S31" i="21" s="1"/>
  <c r="Q195" i="2"/>
  <c r="Q31" i="21" s="1"/>
  <c r="O195" i="2"/>
  <c r="O31" i="21" s="1"/>
  <c r="M195" i="2"/>
  <c r="M31" i="21" s="1"/>
  <c r="K195" i="2"/>
  <c r="K31" i="21" s="1"/>
  <c r="I195" i="2"/>
  <c r="I31" i="21" s="1"/>
  <c r="BQ188" i="2"/>
  <c r="BQ8" i="21" s="1"/>
  <c r="BO188" i="2"/>
  <c r="BO8" i="21" s="1"/>
  <c r="BM188" i="2"/>
  <c r="BM8" i="21" s="1"/>
  <c r="BK188" i="2"/>
  <c r="BK8" i="21" s="1"/>
  <c r="BI188" i="2"/>
  <c r="BI8" i="21" s="1"/>
  <c r="BG188" i="2"/>
  <c r="BG8" i="21" s="1"/>
  <c r="BE188" i="2"/>
  <c r="BE8" i="21" s="1"/>
  <c r="BC188" i="2"/>
  <c r="BC8" i="21" s="1"/>
  <c r="BA188" i="2"/>
  <c r="BA8" i="21" s="1"/>
  <c r="AY188" i="2"/>
  <c r="AY8" i="21" s="1"/>
  <c r="AW188" i="2"/>
  <c r="AW8" i="21" s="1"/>
  <c r="AU188" i="2"/>
  <c r="AU8" i="21" s="1"/>
  <c r="AS188" i="2"/>
  <c r="AS8" i="21" s="1"/>
  <c r="AQ188" i="2"/>
  <c r="AQ8" i="21" s="1"/>
  <c r="AO188" i="2"/>
  <c r="AO8" i="21" s="1"/>
  <c r="AM188" i="2"/>
  <c r="AK188" i="2"/>
  <c r="AE188" i="2"/>
  <c r="AE8" i="21" s="1"/>
  <c r="AC188" i="2"/>
  <c r="AC8" i="21" s="1"/>
  <c r="AA188" i="2"/>
  <c r="AA8" i="21" s="1"/>
  <c r="Y188" i="2"/>
  <c r="Y8" i="21" s="1"/>
  <c r="W188" i="2"/>
  <c r="W8" i="21" s="1"/>
  <c r="U188" i="2"/>
  <c r="U8" i="21" s="1"/>
  <c r="S188" i="2"/>
  <c r="S8" i="21" s="1"/>
  <c r="Q188" i="2"/>
  <c r="Q8" i="21" s="1"/>
  <c r="O188" i="2"/>
  <c r="O8" i="21" s="1"/>
  <c r="M188" i="2"/>
  <c r="M8" i="21" s="1"/>
  <c r="K188" i="2"/>
  <c r="K8" i="21" s="1"/>
  <c r="I188" i="2"/>
  <c r="I8" i="21" s="1"/>
  <c r="BQ186" i="2"/>
  <c r="BQ42" i="21" s="1"/>
  <c r="BO186" i="2"/>
  <c r="BO42" i="21" s="1"/>
  <c r="BM186" i="2"/>
  <c r="BM42" i="21" s="1"/>
  <c r="BK186" i="2"/>
  <c r="BK42" i="21" s="1"/>
  <c r="BI186" i="2"/>
  <c r="BI42" i="21" s="1"/>
  <c r="BG186" i="2"/>
  <c r="BG42" i="21" s="1"/>
  <c r="BE186" i="2"/>
  <c r="BE42" i="21" s="1"/>
  <c r="BC186" i="2"/>
  <c r="BC42" i="21" s="1"/>
  <c r="BA186" i="2"/>
  <c r="BA42" i="21" s="1"/>
  <c r="AY186" i="2"/>
  <c r="AY42" i="21" s="1"/>
  <c r="AW186" i="2"/>
  <c r="AW42" i="21" s="1"/>
  <c r="AU186" i="2"/>
  <c r="AU42" i="21" s="1"/>
  <c r="AS186" i="2"/>
  <c r="AS42" i="21" s="1"/>
  <c r="AQ186" i="2"/>
  <c r="AQ42" i="21" s="1"/>
  <c r="AO186" i="2"/>
  <c r="AO42" i="21" s="1"/>
  <c r="AM186" i="2"/>
  <c r="AK186" i="2"/>
  <c r="AE186" i="2"/>
  <c r="AE42" i="21" s="1"/>
  <c r="AC186" i="2"/>
  <c r="AC42" i="21" s="1"/>
  <c r="AA186" i="2"/>
  <c r="AA42" i="21" s="1"/>
  <c r="Y186" i="2"/>
  <c r="Y42" i="21" s="1"/>
  <c r="W186" i="2"/>
  <c r="W42" i="21" s="1"/>
  <c r="U186" i="2"/>
  <c r="U42" i="21" s="1"/>
  <c r="S186" i="2"/>
  <c r="S42" i="21" s="1"/>
  <c r="Q186" i="2"/>
  <c r="Q42" i="21" s="1"/>
  <c r="O186" i="2"/>
  <c r="O42" i="21" s="1"/>
  <c r="M186" i="2"/>
  <c r="M42" i="21" s="1"/>
  <c r="K186" i="2"/>
  <c r="K42" i="21" s="1"/>
  <c r="I186" i="2"/>
  <c r="I42" i="21" s="1"/>
  <c r="BQ222" i="2"/>
  <c r="BQ6" i="21" s="1"/>
  <c r="BO222" i="2"/>
  <c r="BO6" i="21" s="1"/>
  <c r="BM222" i="2"/>
  <c r="BM6" i="21" s="1"/>
  <c r="BK222" i="2"/>
  <c r="BK6" i="21" s="1"/>
  <c r="BI222" i="2"/>
  <c r="BI6" i="21" s="1"/>
  <c r="BG222" i="2"/>
  <c r="BG6" i="21" s="1"/>
  <c r="BE222" i="2"/>
  <c r="BE6" i="21" s="1"/>
  <c r="BC222" i="2"/>
  <c r="BC6" i="21" s="1"/>
  <c r="BA222" i="2"/>
  <c r="BA6" i="21" s="1"/>
  <c r="AY222" i="2"/>
  <c r="AY6" i="21" s="1"/>
  <c r="AW222" i="2"/>
  <c r="AW6" i="21" s="1"/>
  <c r="AU222" i="2"/>
  <c r="AU6" i="21" s="1"/>
  <c r="AS222" i="2"/>
  <c r="AS6" i="21" s="1"/>
  <c r="AQ222" i="2"/>
  <c r="AQ6" i="21" s="1"/>
  <c r="AO222" i="2"/>
  <c r="AO6" i="21" s="1"/>
  <c r="AM222" i="2"/>
  <c r="AK222" i="2"/>
  <c r="AE222" i="2"/>
  <c r="AE6" i="21" s="1"/>
  <c r="AC222" i="2"/>
  <c r="AC6" i="21" s="1"/>
  <c r="AA222" i="2"/>
  <c r="AA6" i="21" s="1"/>
  <c r="Y222" i="2"/>
  <c r="Y6" i="21" s="1"/>
  <c r="W222" i="2"/>
  <c r="W6" i="21" s="1"/>
  <c r="U222" i="2"/>
  <c r="U6" i="21" s="1"/>
  <c r="S222" i="2"/>
  <c r="S6" i="21" s="1"/>
  <c r="Q222" i="2"/>
  <c r="Q6" i="21" s="1"/>
  <c r="O222" i="2"/>
  <c r="O6" i="21" s="1"/>
  <c r="M222" i="2"/>
  <c r="M6" i="21" s="1"/>
  <c r="K222" i="2"/>
  <c r="K6" i="21" s="1"/>
  <c r="I222" i="2"/>
  <c r="I6" i="21" s="1"/>
  <c r="BQ219" i="2"/>
  <c r="BQ19" i="21" s="1"/>
  <c r="BO219" i="2"/>
  <c r="BO19" i="21" s="1"/>
  <c r="BM219" i="2"/>
  <c r="BM19" i="21" s="1"/>
  <c r="BK219" i="2"/>
  <c r="BK19" i="21" s="1"/>
  <c r="BI219" i="2"/>
  <c r="BI19" i="21" s="1"/>
  <c r="BG219" i="2"/>
  <c r="BG19" i="21" s="1"/>
  <c r="BE219" i="2"/>
  <c r="BE19" i="21" s="1"/>
  <c r="BC219" i="2"/>
  <c r="BC19" i="21" s="1"/>
  <c r="BA219" i="2"/>
  <c r="BA19" i="21" s="1"/>
  <c r="AY219" i="2"/>
  <c r="AY19" i="21" s="1"/>
  <c r="AW219" i="2"/>
  <c r="AW19" i="21" s="1"/>
  <c r="AU219" i="2"/>
  <c r="AU19" i="21" s="1"/>
  <c r="AS219" i="2"/>
  <c r="AS19" i="21" s="1"/>
  <c r="AQ219" i="2"/>
  <c r="AQ19" i="21" s="1"/>
  <c r="AO219" i="2"/>
  <c r="AO19" i="21" s="1"/>
  <c r="AM219" i="2"/>
  <c r="AK219" i="2"/>
  <c r="AE219" i="2"/>
  <c r="AE19" i="21" s="1"/>
  <c r="AC219" i="2"/>
  <c r="AC19" i="21" s="1"/>
  <c r="AA219" i="2"/>
  <c r="AA19" i="21" s="1"/>
  <c r="Y219" i="2"/>
  <c r="Y19" i="21" s="1"/>
  <c r="W219" i="2"/>
  <c r="W19" i="21" s="1"/>
  <c r="U219" i="2"/>
  <c r="U19" i="21" s="1"/>
  <c r="Q219" i="2"/>
  <c r="Q19" i="21" s="1"/>
  <c r="O219" i="2"/>
  <c r="O19" i="21" s="1"/>
  <c r="M219" i="2"/>
  <c r="M19" i="21" s="1"/>
  <c r="K219" i="2"/>
  <c r="K19" i="21" s="1"/>
  <c r="I219" i="2"/>
  <c r="I19" i="21" s="1"/>
  <c r="BQ214" i="2"/>
  <c r="BO214" i="2"/>
  <c r="BM214" i="2"/>
  <c r="BK214" i="2"/>
  <c r="BI214" i="2"/>
  <c r="BG214" i="2"/>
  <c r="BE214" i="2"/>
  <c r="BC214" i="2"/>
  <c r="BA214" i="2"/>
  <c r="AY214" i="2"/>
  <c r="AW214" i="2"/>
  <c r="AU214" i="2"/>
  <c r="AS214" i="2"/>
  <c r="AQ214" i="2"/>
  <c r="AO214" i="2"/>
  <c r="AM214" i="2"/>
  <c r="AK214" i="2"/>
  <c r="AE214" i="2"/>
  <c r="AC214" i="2"/>
  <c r="AA214" i="2"/>
  <c r="Y214" i="2"/>
  <c r="W214" i="2"/>
  <c r="U214" i="2"/>
  <c r="S214" i="2"/>
  <c r="Q214" i="2"/>
  <c r="O214" i="2"/>
  <c r="M214" i="2"/>
  <c r="K214" i="2"/>
  <c r="I214" i="2"/>
  <c r="BQ203" i="2"/>
  <c r="BO203" i="2"/>
  <c r="BM203" i="2"/>
  <c r="BK203" i="2"/>
  <c r="BI203" i="2"/>
  <c r="BG203" i="2"/>
  <c r="BE203" i="2"/>
  <c r="BC203" i="2"/>
  <c r="BA203" i="2"/>
  <c r="AY203" i="2"/>
  <c r="AW203" i="2"/>
  <c r="AU203" i="2"/>
  <c r="AS203" i="2"/>
  <c r="AQ203" i="2"/>
  <c r="AO203" i="2"/>
  <c r="AM203" i="2"/>
  <c r="AK203" i="2"/>
  <c r="AE203" i="2"/>
  <c r="AC203" i="2"/>
  <c r="AA203" i="2"/>
  <c r="Y203" i="2"/>
  <c r="W203" i="2"/>
  <c r="U203" i="2"/>
  <c r="S203" i="2"/>
  <c r="Q203" i="2"/>
  <c r="O203" i="2"/>
  <c r="M203" i="2"/>
  <c r="K203" i="2"/>
  <c r="I203" i="2"/>
  <c r="BQ200" i="2"/>
  <c r="BQ4" i="21" s="1"/>
  <c r="BO200" i="2"/>
  <c r="BO4" i="21" s="1"/>
  <c r="BM200" i="2"/>
  <c r="BM4" i="21" s="1"/>
  <c r="BK200" i="2"/>
  <c r="BK4" i="21" s="1"/>
  <c r="BI200" i="2"/>
  <c r="BI4" i="21" s="1"/>
  <c r="BG200" i="2"/>
  <c r="BG4" i="21" s="1"/>
  <c r="BE200" i="2"/>
  <c r="BE4" i="21" s="1"/>
  <c r="BC200" i="2"/>
  <c r="BC4" i="21" s="1"/>
  <c r="BA200" i="2"/>
  <c r="BA4" i="21" s="1"/>
  <c r="AY200" i="2"/>
  <c r="AY4" i="21" s="1"/>
  <c r="AW200" i="2"/>
  <c r="AW4" i="21" s="1"/>
  <c r="AU200" i="2"/>
  <c r="AU4" i="21" s="1"/>
  <c r="AS200" i="2"/>
  <c r="AS4" i="21" s="1"/>
  <c r="AQ200" i="2"/>
  <c r="AQ4" i="21" s="1"/>
  <c r="AO200" i="2"/>
  <c r="AO4" i="21" s="1"/>
  <c r="AM200" i="2"/>
  <c r="AK200" i="2"/>
  <c r="AE200" i="2"/>
  <c r="AE4" i="21" s="1"/>
  <c r="AC200" i="2"/>
  <c r="AC4" i="21" s="1"/>
  <c r="AA200" i="2"/>
  <c r="AA4" i="21" s="1"/>
  <c r="Y200" i="2"/>
  <c r="Y4" i="21" s="1"/>
  <c r="W200" i="2"/>
  <c r="W4" i="21" s="1"/>
  <c r="U200" i="2"/>
  <c r="U4" i="21" s="1"/>
  <c r="S200" i="2"/>
  <c r="S4" i="21" s="1"/>
  <c r="Q200" i="2"/>
  <c r="Q4" i="21" s="1"/>
  <c r="O200" i="2"/>
  <c r="O4" i="21" s="1"/>
  <c r="M200" i="2"/>
  <c r="M4" i="21" s="1"/>
  <c r="K200" i="2"/>
  <c r="K4" i="21" s="1"/>
  <c r="I200" i="2"/>
  <c r="I4" i="21" s="1"/>
  <c r="BQ192" i="2"/>
  <c r="BQ33" i="21" s="1"/>
  <c r="BO192" i="2"/>
  <c r="BO33" i="21" s="1"/>
  <c r="BM192" i="2"/>
  <c r="BM33" i="21" s="1"/>
  <c r="BK192" i="2"/>
  <c r="BK33" i="21" s="1"/>
  <c r="BI192" i="2"/>
  <c r="BI33" i="21" s="1"/>
  <c r="BG192" i="2"/>
  <c r="BG33" i="21" s="1"/>
  <c r="BE192" i="2"/>
  <c r="BE33" i="21" s="1"/>
  <c r="BC192" i="2"/>
  <c r="BC33" i="21" s="1"/>
  <c r="BA192" i="2"/>
  <c r="BA33" i="21" s="1"/>
  <c r="AY192" i="2"/>
  <c r="AY33" i="21" s="1"/>
  <c r="AW192" i="2"/>
  <c r="AW33" i="21" s="1"/>
  <c r="AU192" i="2"/>
  <c r="AU33" i="21" s="1"/>
  <c r="AS192" i="2"/>
  <c r="AS33" i="21" s="1"/>
  <c r="AQ192" i="2"/>
  <c r="AQ33" i="21" s="1"/>
  <c r="AO192" i="2"/>
  <c r="AO33" i="21" s="1"/>
  <c r="AM192" i="2"/>
  <c r="AE192" i="2"/>
  <c r="AE33" i="21" s="1"/>
  <c r="AC192" i="2"/>
  <c r="AC33" i="21" s="1"/>
  <c r="AA192" i="2"/>
  <c r="AA33" i="21" s="1"/>
  <c r="Y192" i="2"/>
  <c r="Y33" i="21" s="1"/>
  <c r="W192" i="2"/>
  <c r="W33" i="21" s="1"/>
  <c r="U192" i="2"/>
  <c r="U33" i="21" s="1"/>
  <c r="S192" i="2"/>
  <c r="S33" i="21" s="1"/>
  <c r="Q192" i="2"/>
  <c r="Q33" i="21" s="1"/>
  <c r="O192" i="2"/>
  <c r="O33" i="21" s="1"/>
  <c r="M192" i="2"/>
  <c r="M33" i="21" s="1"/>
  <c r="K192" i="2"/>
  <c r="K33" i="21" s="1"/>
  <c r="I192" i="2"/>
  <c r="I33" i="21" s="1"/>
  <c r="BQ226" i="2"/>
  <c r="BQ15" i="21" s="1"/>
  <c r="BO226" i="2"/>
  <c r="BO15" i="21" s="1"/>
  <c r="BM226" i="2"/>
  <c r="BM15" i="21" s="1"/>
  <c r="BK226" i="2"/>
  <c r="BK15" i="21" s="1"/>
  <c r="BI226" i="2"/>
  <c r="BI15" i="21" s="1"/>
  <c r="BG226" i="2"/>
  <c r="BG15" i="21" s="1"/>
  <c r="BE226" i="2"/>
  <c r="BE15" i="21" s="1"/>
  <c r="BC226" i="2"/>
  <c r="BC15" i="21" s="1"/>
  <c r="BA226" i="2"/>
  <c r="BA15" i="21" s="1"/>
  <c r="AY226" i="2"/>
  <c r="AY15" i="21" s="1"/>
  <c r="AW226" i="2"/>
  <c r="AW15" i="21" s="1"/>
  <c r="AU226" i="2"/>
  <c r="AU15" i="21" s="1"/>
  <c r="AS226" i="2"/>
  <c r="AS15" i="21" s="1"/>
  <c r="AQ226" i="2"/>
  <c r="AQ15" i="21" s="1"/>
  <c r="AO226" i="2"/>
  <c r="AO15" i="21" s="1"/>
  <c r="AM226" i="2"/>
  <c r="AK226" i="2"/>
  <c r="AE226" i="2"/>
  <c r="AE15" i="21" s="1"/>
  <c r="AC226" i="2"/>
  <c r="AC15" i="21" s="1"/>
  <c r="AA226" i="2"/>
  <c r="AA15" i="21" s="1"/>
  <c r="Y226" i="2"/>
  <c r="Y15" i="21" s="1"/>
  <c r="W226" i="2"/>
  <c r="W15" i="21" s="1"/>
  <c r="U226" i="2"/>
  <c r="U15" i="21" s="1"/>
  <c r="S226" i="2"/>
  <c r="S15" i="21" s="1"/>
  <c r="Q226" i="2"/>
  <c r="Q15" i="21" s="1"/>
  <c r="O226" i="2"/>
  <c r="O15" i="21" s="1"/>
  <c r="M226" i="2"/>
  <c r="M15" i="21" s="1"/>
  <c r="K226" i="2"/>
  <c r="K15" i="21" s="1"/>
  <c r="I226" i="2"/>
  <c r="I15" i="21" s="1"/>
  <c r="BQ225" i="2"/>
  <c r="BQ24" i="21" s="1"/>
  <c r="BO225" i="2"/>
  <c r="BO24" i="21" s="1"/>
  <c r="BM225" i="2"/>
  <c r="BM24" i="21" s="1"/>
  <c r="BK225" i="2"/>
  <c r="BK24" i="21" s="1"/>
  <c r="BI225" i="2"/>
  <c r="BI24" i="21" s="1"/>
  <c r="BG225" i="2"/>
  <c r="BG24" i="21" s="1"/>
  <c r="BE225" i="2"/>
  <c r="BE24" i="21" s="1"/>
  <c r="BC225" i="2"/>
  <c r="BC24" i="21" s="1"/>
  <c r="BA225" i="2"/>
  <c r="BA24" i="21" s="1"/>
  <c r="AY225" i="2"/>
  <c r="AY24" i="21" s="1"/>
  <c r="AW225" i="2"/>
  <c r="AW24" i="21" s="1"/>
  <c r="AU225" i="2"/>
  <c r="AU24" i="21" s="1"/>
  <c r="AS225" i="2"/>
  <c r="AS24" i="21" s="1"/>
  <c r="AQ225" i="2"/>
  <c r="AQ24" i="21" s="1"/>
  <c r="AO225" i="2"/>
  <c r="AO24" i="21" s="1"/>
  <c r="AM225" i="2"/>
  <c r="AK225" i="2"/>
  <c r="AE225" i="2"/>
  <c r="AE24" i="21" s="1"/>
  <c r="AC225" i="2"/>
  <c r="AC24" i="21" s="1"/>
  <c r="AA225" i="2"/>
  <c r="AA24" i="21" s="1"/>
  <c r="Y225" i="2"/>
  <c r="Y24" i="21" s="1"/>
  <c r="W225" i="2"/>
  <c r="W24" i="21" s="1"/>
  <c r="U225" i="2"/>
  <c r="U24" i="21" s="1"/>
  <c r="S225" i="2"/>
  <c r="S24" i="21" s="1"/>
  <c r="Q225" i="2"/>
  <c r="Q24" i="21" s="1"/>
  <c r="O225" i="2"/>
  <c r="O24" i="21" s="1"/>
  <c r="M225" i="2"/>
  <c r="M24" i="21" s="1"/>
  <c r="K225" i="2"/>
  <c r="K24" i="21" s="1"/>
  <c r="I225" i="2"/>
  <c r="I24" i="21" s="1"/>
  <c r="BQ224" i="2"/>
  <c r="BQ5" i="21" s="1"/>
  <c r="BO224" i="2"/>
  <c r="BO5" i="21" s="1"/>
  <c r="BM224" i="2"/>
  <c r="BM5" i="21" s="1"/>
  <c r="BK224" i="2"/>
  <c r="BK5" i="21" s="1"/>
  <c r="BI224" i="2"/>
  <c r="BI5" i="21" s="1"/>
  <c r="BG224" i="2"/>
  <c r="BG5" i="21" s="1"/>
  <c r="BE224" i="2"/>
  <c r="BE5" i="21" s="1"/>
  <c r="BC224" i="2"/>
  <c r="BC5" i="21" s="1"/>
  <c r="BA224" i="2"/>
  <c r="BA5" i="21" s="1"/>
  <c r="AY224" i="2"/>
  <c r="AY5" i="21" s="1"/>
  <c r="AW224" i="2"/>
  <c r="AW5" i="21" s="1"/>
  <c r="AU224" i="2"/>
  <c r="AU5" i="21" s="1"/>
  <c r="AS224" i="2"/>
  <c r="AS5" i="21" s="1"/>
  <c r="AQ224" i="2"/>
  <c r="AQ5" i="21" s="1"/>
  <c r="AO224" i="2"/>
  <c r="AO5" i="21" s="1"/>
  <c r="AM224" i="2"/>
  <c r="AK224" i="2"/>
  <c r="AE224" i="2"/>
  <c r="AE5" i="21" s="1"/>
  <c r="AC224" i="2"/>
  <c r="AC5" i="21" s="1"/>
  <c r="AA224" i="2"/>
  <c r="AA5" i="21" s="1"/>
  <c r="Y224" i="2"/>
  <c r="Y5" i="21" s="1"/>
  <c r="W224" i="2"/>
  <c r="W5" i="21" s="1"/>
  <c r="U224" i="2"/>
  <c r="U5" i="21" s="1"/>
  <c r="S224" i="2"/>
  <c r="S5" i="21" s="1"/>
  <c r="Q224" i="2"/>
  <c r="Q5" i="21" s="1"/>
  <c r="O224" i="2"/>
  <c r="O5" i="21" s="1"/>
  <c r="M224" i="2"/>
  <c r="M5" i="21" s="1"/>
  <c r="K224" i="2"/>
  <c r="K5" i="21" s="1"/>
  <c r="I224" i="2"/>
  <c r="I5" i="21" s="1"/>
  <c r="BQ209" i="2"/>
  <c r="BQ32" i="21" s="1"/>
  <c r="BO209" i="2"/>
  <c r="BO32" i="21" s="1"/>
  <c r="BM209" i="2"/>
  <c r="BM32" i="21" s="1"/>
  <c r="BK209" i="2"/>
  <c r="BK32" i="21" s="1"/>
  <c r="BI209" i="2"/>
  <c r="BI32" i="21" s="1"/>
  <c r="BG209" i="2"/>
  <c r="BG32" i="21" s="1"/>
  <c r="BE209" i="2"/>
  <c r="BE32" i="21" s="1"/>
  <c r="BC209" i="2"/>
  <c r="BC32" i="21" s="1"/>
  <c r="BA209" i="2"/>
  <c r="BA32" i="21" s="1"/>
  <c r="AY209" i="2"/>
  <c r="AY32" i="21" s="1"/>
  <c r="AW209" i="2"/>
  <c r="AW32" i="21" s="1"/>
  <c r="AU209" i="2"/>
  <c r="AU32" i="21" s="1"/>
  <c r="AS209" i="2"/>
  <c r="AS32" i="21" s="1"/>
  <c r="AQ209" i="2"/>
  <c r="AQ32" i="21" s="1"/>
  <c r="AO209" i="2"/>
  <c r="AO32" i="21" s="1"/>
  <c r="AM209" i="2"/>
  <c r="AK209" i="2"/>
  <c r="AE209" i="2"/>
  <c r="AE32" i="21" s="1"/>
  <c r="AC209" i="2"/>
  <c r="AC32" i="21" s="1"/>
  <c r="AA209" i="2"/>
  <c r="AA32" i="21" s="1"/>
  <c r="Y209" i="2"/>
  <c r="Y32" i="21" s="1"/>
  <c r="W209" i="2"/>
  <c r="W32" i="21" s="1"/>
  <c r="U209" i="2"/>
  <c r="U32" i="21" s="1"/>
  <c r="S209" i="2"/>
  <c r="S32" i="21" s="1"/>
  <c r="Q209" i="2"/>
  <c r="Q32" i="21" s="1"/>
  <c r="O209" i="2"/>
  <c r="O32" i="21" s="1"/>
  <c r="M209" i="2"/>
  <c r="M32" i="21" s="1"/>
  <c r="K209" i="2"/>
  <c r="K32" i="21" s="1"/>
  <c r="I209" i="2"/>
  <c r="I32" i="21" s="1"/>
  <c r="BQ208" i="2"/>
  <c r="BO208" i="2"/>
  <c r="BM208" i="2"/>
  <c r="BM53" i="21" s="1"/>
  <c r="BK208" i="2"/>
  <c r="BK53" i="21" s="1"/>
  <c r="BI208" i="2"/>
  <c r="BI53" i="21" s="1"/>
  <c r="BG208" i="2"/>
  <c r="BG53" i="21" s="1"/>
  <c r="BE208" i="2"/>
  <c r="BE53" i="21" s="1"/>
  <c r="BC208" i="2"/>
  <c r="BC53" i="21" s="1"/>
  <c r="BA208" i="2"/>
  <c r="BA53" i="21" s="1"/>
  <c r="AY208" i="2"/>
  <c r="AY53" i="21" s="1"/>
  <c r="AW208" i="2"/>
  <c r="AW53" i="21" s="1"/>
  <c r="AU208" i="2"/>
  <c r="AU53" i="21" s="1"/>
  <c r="AS208" i="2"/>
  <c r="AS53" i="21" s="1"/>
  <c r="AQ208" i="2"/>
  <c r="AQ53" i="21" s="1"/>
  <c r="AO208" i="2"/>
  <c r="AO53" i="21" s="1"/>
  <c r="AM208" i="2"/>
  <c r="AK208" i="2"/>
  <c r="AE208" i="2"/>
  <c r="AE53" i="21" s="1"/>
  <c r="AC208" i="2"/>
  <c r="AC53" i="21" s="1"/>
  <c r="AA208" i="2"/>
  <c r="AA53" i="21" s="1"/>
  <c r="Y208" i="2"/>
  <c r="Y53" i="21" s="1"/>
  <c r="W208" i="2"/>
  <c r="W53" i="21" s="1"/>
  <c r="U208" i="2"/>
  <c r="U53" i="21" s="1"/>
  <c r="S208" i="2"/>
  <c r="S53" i="21" s="1"/>
  <c r="Q208" i="2"/>
  <c r="Q53" i="21" s="1"/>
  <c r="O208" i="2"/>
  <c r="O53" i="21" s="1"/>
  <c r="M208" i="2"/>
  <c r="M53" i="21" s="1"/>
  <c r="K208" i="2"/>
  <c r="K53" i="21" s="1"/>
  <c r="I208" i="2"/>
  <c r="I53" i="21" s="1"/>
  <c r="BQ205" i="2"/>
  <c r="BQ39" i="21" s="1"/>
  <c r="BO205" i="2"/>
  <c r="BO39" i="21" s="1"/>
  <c r="BM205" i="2"/>
  <c r="BM39" i="21" s="1"/>
  <c r="BK205" i="2"/>
  <c r="BK39" i="21" s="1"/>
  <c r="BI205" i="2"/>
  <c r="BI39" i="21" s="1"/>
  <c r="BG205" i="2"/>
  <c r="BG39" i="21" s="1"/>
  <c r="BE205" i="2"/>
  <c r="BE39" i="21" s="1"/>
  <c r="BC205" i="2"/>
  <c r="BC39" i="21" s="1"/>
  <c r="BA205" i="2"/>
  <c r="BA39" i="21" s="1"/>
  <c r="AY205" i="2"/>
  <c r="AY39" i="21" s="1"/>
  <c r="AW205" i="2"/>
  <c r="AW39" i="21" s="1"/>
  <c r="AU205" i="2"/>
  <c r="AU39" i="21" s="1"/>
  <c r="AS205" i="2"/>
  <c r="AS39" i="21" s="1"/>
  <c r="AQ205" i="2"/>
  <c r="AQ39" i="21" s="1"/>
  <c r="AO205" i="2"/>
  <c r="AO39" i="21" s="1"/>
  <c r="AM205" i="2"/>
  <c r="AK205" i="2"/>
  <c r="AE205" i="2"/>
  <c r="AE39" i="21" s="1"/>
  <c r="AC205" i="2"/>
  <c r="AC39" i="21" s="1"/>
  <c r="AA205" i="2"/>
  <c r="AA39" i="21" s="1"/>
  <c r="Y205" i="2"/>
  <c r="Y39" i="21" s="1"/>
  <c r="W205" i="2"/>
  <c r="W39" i="21" s="1"/>
  <c r="U205" i="2"/>
  <c r="U39" i="21" s="1"/>
  <c r="S205" i="2"/>
  <c r="S39" i="21" s="1"/>
  <c r="Q205" i="2"/>
  <c r="Q39" i="21" s="1"/>
  <c r="O205" i="2"/>
  <c r="O39" i="21" s="1"/>
  <c r="M205" i="2"/>
  <c r="M39" i="21" s="1"/>
  <c r="K205" i="2"/>
  <c r="K39" i="21" s="1"/>
  <c r="I205" i="2"/>
  <c r="I39" i="21" s="1"/>
  <c r="BQ199" i="2"/>
  <c r="BQ23" i="21" s="1"/>
  <c r="BO199" i="2"/>
  <c r="BO23" i="21" s="1"/>
  <c r="BM199" i="2"/>
  <c r="BM23" i="21" s="1"/>
  <c r="BK199" i="2"/>
  <c r="BK23" i="21" s="1"/>
  <c r="BI199" i="2"/>
  <c r="BI23" i="21" s="1"/>
  <c r="BG199" i="2"/>
  <c r="BG23" i="21" s="1"/>
  <c r="BE199" i="2"/>
  <c r="BE23" i="21" s="1"/>
  <c r="BC199" i="2"/>
  <c r="BC23" i="21" s="1"/>
  <c r="BA199" i="2"/>
  <c r="BA23" i="21" s="1"/>
  <c r="AY199" i="2"/>
  <c r="AY23" i="21" s="1"/>
  <c r="AW199" i="2"/>
  <c r="AW23" i="21" s="1"/>
  <c r="AU199" i="2"/>
  <c r="AU23" i="21" s="1"/>
  <c r="AS199" i="2"/>
  <c r="AS23" i="21" s="1"/>
  <c r="AQ199" i="2"/>
  <c r="AQ23" i="21" s="1"/>
  <c r="AO199" i="2"/>
  <c r="AO23" i="21" s="1"/>
  <c r="AM199" i="2"/>
  <c r="AK199" i="2"/>
  <c r="AE199" i="2"/>
  <c r="AE23" i="21" s="1"/>
  <c r="AC199" i="2"/>
  <c r="AC23" i="21" s="1"/>
  <c r="AA199" i="2"/>
  <c r="AA23" i="21" s="1"/>
  <c r="Y199" i="2"/>
  <c r="Y23" i="21" s="1"/>
  <c r="W199" i="2"/>
  <c r="W23" i="21" s="1"/>
  <c r="U199" i="2"/>
  <c r="U23" i="21" s="1"/>
  <c r="S199" i="2"/>
  <c r="S23" i="21" s="1"/>
  <c r="Q199" i="2"/>
  <c r="Q23" i="21" s="1"/>
  <c r="O199" i="2"/>
  <c r="O23" i="21" s="1"/>
  <c r="M199" i="2"/>
  <c r="M23" i="21" s="1"/>
  <c r="K199" i="2"/>
  <c r="K23" i="21" s="1"/>
  <c r="I199" i="2"/>
  <c r="I23" i="21" s="1"/>
  <c r="BQ185" i="2"/>
  <c r="BQ28" i="21" s="1"/>
  <c r="BO185" i="2"/>
  <c r="BO28" i="21" s="1"/>
  <c r="BM185" i="2"/>
  <c r="BM28" i="21" s="1"/>
  <c r="BK185" i="2"/>
  <c r="BK28" i="21" s="1"/>
  <c r="BI185" i="2"/>
  <c r="BI28" i="21" s="1"/>
  <c r="BG185" i="2"/>
  <c r="BG28" i="21" s="1"/>
  <c r="BE185" i="2"/>
  <c r="BE28" i="21" s="1"/>
  <c r="BC185" i="2"/>
  <c r="BC28" i="21" s="1"/>
  <c r="BA185" i="2"/>
  <c r="BA28" i="21" s="1"/>
  <c r="AY185" i="2"/>
  <c r="AY28" i="21" s="1"/>
  <c r="AW185" i="2"/>
  <c r="AW28" i="21" s="1"/>
  <c r="AU185" i="2"/>
  <c r="AU28" i="21" s="1"/>
  <c r="AS185" i="2"/>
  <c r="AS28" i="21" s="1"/>
  <c r="AQ185" i="2"/>
  <c r="AQ28" i="21" s="1"/>
  <c r="AO185" i="2"/>
  <c r="AO28" i="21" s="1"/>
  <c r="AM185" i="2"/>
  <c r="AK185" i="2"/>
  <c r="AE185" i="2"/>
  <c r="AE28" i="21" s="1"/>
  <c r="AC185" i="2"/>
  <c r="AC28" i="21" s="1"/>
  <c r="AA185" i="2"/>
  <c r="AA28" i="21" s="1"/>
  <c r="Y185" i="2"/>
  <c r="Y28" i="21" s="1"/>
  <c r="W185" i="2"/>
  <c r="W28" i="21" s="1"/>
  <c r="U185" i="2"/>
  <c r="U28" i="21" s="1"/>
  <c r="S185" i="2"/>
  <c r="S28" i="21" s="1"/>
  <c r="Q185" i="2"/>
  <c r="Q28" i="21" s="1"/>
  <c r="O185" i="2"/>
  <c r="O28" i="21" s="1"/>
  <c r="M185" i="2"/>
  <c r="M28" i="21" s="1"/>
  <c r="K185" i="2"/>
  <c r="K28" i="21" s="1"/>
  <c r="I185" i="2"/>
  <c r="I28" i="21" s="1"/>
  <c r="BQ183" i="2"/>
  <c r="BO183" i="2"/>
  <c r="BM183" i="2"/>
  <c r="BK183" i="2"/>
  <c r="BI183" i="2"/>
  <c r="BG183" i="2"/>
  <c r="BE183" i="2"/>
  <c r="BC183" i="2"/>
  <c r="BA183" i="2"/>
  <c r="AY183" i="2"/>
  <c r="AW183" i="2"/>
  <c r="AU183" i="2"/>
  <c r="AS183" i="2"/>
  <c r="AQ183" i="2"/>
  <c r="AO183" i="2"/>
  <c r="AM183" i="2"/>
  <c r="AK183" i="2"/>
  <c r="AE183" i="2"/>
  <c r="AC183" i="2"/>
  <c r="AA183" i="2"/>
  <c r="Y183" i="2"/>
  <c r="W183" i="2"/>
  <c r="U183" i="2"/>
  <c r="S183" i="2"/>
  <c r="Q183" i="2"/>
  <c r="O183" i="2"/>
  <c r="M183" i="2"/>
  <c r="K183" i="2"/>
  <c r="I183" i="2"/>
  <c r="BQ229" i="2"/>
  <c r="BQ36" i="21" s="1"/>
  <c r="BO229" i="2"/>
  <c r="BO36" i="21" s="1"/>
  <c r="BM229" i="2"/>
  <c r="BM36" i="21" s="1"/>
  <c r="BK229" i="2"/>
  <c r="BK36" i="21" s="1"/>
  <c r="BI229" i="2"/>
  <c r="BI36" i="21" s="1"/>
  <c r="BG229" i="2"/>
  <c r="BG36" i="21" s="1"/>
  <c r="BE229" i="2"/>
  <c r="BE36" i="21" s="1"/>
  <c r="BC229" i="2"/>
  <c r="BC36" i="21" s="1"/>
  <c r="BA229" i="2"/>
  <c r="BA36" i="21" s="1"/>
  <c r="AY229" i="2"/>
  <c r="AY36" i="21" s="1"/>
  <c r="AW229" i="2"/>
  <c r="AW36" i="21" s="1"/>
  <c r="AU229" i="2"/>
  <c r="AU36" i="21" s="1"/>
  <c r="AS229" i="2"/>
  <c r="AS36" i="21" s="1"/>
  <c r="AQ229" i="2"/>
  <c r="AQ36" i="21" s="1"/>
  <c r="AO229" i="2"/>
  <c r="AO36" i="21" s="1"/>
  <c r="AM229" i="2"/>
  <c r="AK229" i="2"/>
  <c r="AE229" i="2"/>
  <c r="AE36" i="21" s="1"/>
  <c r="AC229" i="2"/>
  <c r="AC36" i="21" s="1"/>
  <c r="AA229" i="2"/>
  <c r="AA36" i="21" s="1"/>
  <c r="Y229" i="2"/>
  <c r="Y36" i="21" s="1"/>
  <c r="W229" i="2"/>
  <c r="W36" i="21" s="1"/>
  <c r="U229" i="2"/>
  <c r="U36" i="21" s="1"/>
  <c r="S229" i="2"/>
  <c r="S36" i="21" s="1"/>
  <c r="Q229" i="2"/>
  <c r="Q36" i="21" s="1"/>
  <c r="O229" i="2"/>
  <c r="O36" i="21" s="1"/>
  <c r="M229" i="2"/>
  <c r="M36" i="21" s="1"/>
  <c r="K229" i="2"/>
  <c r="K36" i="21" s="1"/>
  <c r="I229" i="2"/>
  <c r="I36" i="21" s="1"/>
  <c r="BQ218" i="2"/>
  <c r="BQ29" i="21" s="1"/>
  <c r="BO218" i="2"/>
  <c r="BO29" i="21" s="1"/>
  <c r="BM218" i="2"/>
  <c r="BM29" i="21" s="1"/>
  <c r="BK218" i="2"/>
  <c r="BK29" i="21" s="1"/>
  <c r="BI218" i="2"/>
  <c r="BI29" i="21" s="1"/>
  <c r="BG218" i="2"/>
  <c r="BG29" i="21" s="1"/>
  <c r="BE218" i="2"/>
  <c r="BE29" i="21" s="1"/>
  <c r="BC218" i="2"/>
  <c r="BC29" i="21" s="1"/>
  <c r="BA218" i="2"/>
  <c r="BA29" i="21" s="1"/>
  <c r="AY218" i="2"/>
  <c r="AY29" i="21" s="1"/>
  <c r="AW218" i="2"/>
  <c r="AW29" i="21" s="1"/>
  <c r="AU218" i="2"/>
  <c r="AU29" i="21" s="1"/>
  <c r="AS218" i="2"/>
  <c r="AS29" i="21" s="1"/>
  <c r="AQ218" i="2"/>
  <c r="AQ29" i="21" s="1"/>
  <c r="AO218" i="2"/>
  <c r="AO29" i="21" s="1"/>
  <c r="AM218" i="2"/>
  <c r="AK218" i="2"/>
  <c r="AE218" i="2"/>
  <c r="AE29" i="21" s="1"/>
  <c r="AC218" i="2"/>
  <c r="AC29" i="21" s="1"/>
  <c r="AA218" i="2"/>
  <c r="AA29" i="21" s="1"/>
  <c r="Y218" i="2"/>
  <c r="Y29" i="21" s="1"/>
  <c r="W218" i="2"/>
  <c r="W29" i="21" s="1"/>
  <c r="U218" i="2"/>
  <c r="U29" i="21" s="1"/>
  <c r="S218" i="2"/>
  <c r="S29" i="21" s="1"/>
  <c r="Q218" i="2"/>
  <c r="Q29" i="21" s="1"/>
  <c r="O218" i="2"/>
  <c r="O29" i="21" s="1"/>
  <c r="M218" i="2"/>
  <c r="M29" i="21" s="1"/>
  <c r="K218" i="2"/>
  <c r="K29" i="21" s="1"/>
  <c r="I218" i="2"/>
  <c r="I29" i="21" s="1"/>
  <c r="BQ216" i="2"/>
  <c r="BQ16" i="21" s="1"/>
  <c r="BO216" i="2"/>
  <c r="BO16" i="21" s="1"/>
  <c r="BM216" i="2"/>
  <c r="BM16" i="21" s="1"/>
  <c r="BK216" i="2"/>
  <c r="BK16" i="21" s="1"/>
  <c r="BI216" i="2"/>
  <c r="BI16" i="21" s="1"/>
  <c r="BG216" i="2"/>
  <c r="BG16" i="21" s="1"/>
  <c r="BE216" i="2"/>
  <c r="BE16" i="21" s="1"/>
  <c r="BC216" i="2"/>
  <c r="BC16" i="21" s="1"/>
  <c r="BA216" i="2"/>
  <c r="BA16" i="21" s="1"/>
  <c r="AY216" i="2"/>
  <c r="AY16" i="21" s="1"/>
  <c r="AW216" i="2"/>
  <c r="AW16" i="21" s="1"/>
  <c r="AU216" i="2"/>
  <c r="AU16" i="21" s="1"/>
  <c r="AS216" i="2"/>
  <c r="AS16" i="21" s="1"/>
  <c r="AQ216" i="2"/>
  <c r="AQ16" i="21" s="1"/>
  <c r="AO216" i="2"/>
  <c r="AO16" i="21" s="1"/>
  <c r="AM216" i="2"/>
  <c r="AK216" i="2"/>
  <c r="AE216" i="2"/>
  <c r="AE16" i="21" s="1"/>
  <c r="AC216" i="2"/>
  <c r="AC16" i="21" s="1"/>
  <c r="AA216" i="2"/>
  <c r="AA16" i="21" s="1"/>
  <c r="Y216" i="2"/>
  <c r="Y16" i="21" s="1"/>
  <c r="W216" i="2"/>
  <c r="W16" i="21" s="1"/>
  <c r="U216" i="2"/>
  <c r="U16" i="21" s="1"/>
  <c r="S216" i="2"/>
  <c r="S16" i="21" s="1"/>
  <c r="Q216" i="2"/>
  <c r="Q16" i="21" s="1"/>
  <c r="O216" i="2"/>
  <c r="O16" i="21" s="1"/>
  <c r="M216" i="2"/>
  <c r="M16" i="21" s="1"/>
  <c r="K216" i="2"/>
  <c r="K16" i="21" s="1"/>
  <c r="I216" i="2"/>
  <c r="I16" i="21" s="1"/>
  <c r="BQ211" i="2"/>
  <c r="BO211" i="2"/>
  <c r="BM211" i="2"/>
  <c r="BK211" i="2"/>
  <c r="BI211" i="2"/>
  <c r="BG211" i="2"/>
  <c r="BE211" i="2"/>
  <c r="BC211" i="2"/>
  <c r="BA211" i="2"/>
  <c r="AY211" i="2"/>
  <c r="AW211" i="2"/>
  <c r="AU211" i="2"/>
  <c r="AS211" i="2"/>
  <c r="AQ211" i="2"/>
  <c r="AO211" i="2"/>
  <c r="AM211" i="2"/>
  <c r="AK211" i="2"/>
  <c r="AE211" i="2"/>
  <c r="AC211" i="2"/>
  <c r="AA211" i="2"/>
  <c r="Y211" i="2"/>
  <c r="W211" i="2"/>
  <c r="U211" i="2"/>
  <c r="S211" i="2"/>
  <c r="Q211" i="2"/>
  <c r="O211" i="2"/>
  <c r="M211" i="2"/>
  <c r="K211" i="2"/>
  <c r="I211" i="2"/>
  <c r="BQ204" i="2"/>
  <c r="BO204" i="2"/>
  <c r="BM204" i="2"/>
  <c r="BM51" i="21" s="1"/>
  <c r="BK204" i="2"/>
  <c r="BK51" i="21" s="1"/>
  <c r="BI204" i="2"/>
  <c r="BI51" i="21" s="1"/>
  <c r="BG204" i="2"/>
  <c r="BG51" i="21" s="1"/>
  <c r="BE204" i="2"/>
  <c r="BE51" i="21" s="1"/>
  <c r="BC204" i="2"/>
  <c r="BC51" i="21" s="1"/>
  <c r="BA204" i="2"/>
  <c r="BA51" i="21" s="1"/>
  <c r="AY204" i="2"/>
  <c r="AY51" i="21" s="1"/>
  <c r="AW204" i="2"/>
  <c r="AW51" i="21" s="1"/>
  <c r="AU204" i="2"/>
  <c r="AU51" i="21" s="1"/>
  <c r="AS204" i="2"/>
  <c r="AS51" i="21" s="1"/>
  <c r="AQ204" i="2"/>
  <c r="AQ51" i="21" s="1"/>
  <c r="AO204" i="2"/>
  <c r="AO51" i="21" s="1"/>
  <c r="AM204" i="2"/>
  <c r="AK204" i="2"/>
  <c r="AE204" i="2"/>
  <c r="AE51" i="21" s="1"/>
  <c r="AC204" i="2"/>
  <c r="AC51" i="21" s="1"/>
  <c r="AA204" i="2"/>
  <c r="AA51" i="21" s="1"/>
  <c r="Y204" i="2"/>
  <c r="Y51" i="21" s="1"/>
  <c r="W204" i="2"/>
  <c r="W51" i="21" s="1"/>
  <c r="U204" i="2"/>
  <c r="U51" i="21" s="1"/>
  <c r="S204" i="2"/>
  <c r="S51" i="21" s="1"/>
  <c r="Q204" i="2"/>
  <c r="Q51" i="21" s="1"/>
  <c r="O204" i="2"/>
  <c r="O51" i="21" s="1"/>
  <c r="M204" i="2"/>
  <c r="M51" i="21" s="1"/>
  <c r="K204" i="2"/>
  <c r="K51" i="21" s="1"/>
  <c r="I204" i="2"/>
  <c r="I51" i="21" s="1"/>
  <c r="BQ228" i="2"/>
  <c r="BO228" i="2"/>
  <c r="BM228" i="2"/>
  <c r="BK228" i="2"/>
  <c r="BI228" i="2"/>
  <c r="BG228" i="2"/>
  <c r="BE228" i="2"/>
  <c r="BC228" i="2"/>
  <c r="BA228" i="2"/>
  <c r="AY228" i="2"/>
  <c r="AW228" i="2"/>
  <c r="AU228" i="2"/>
  <c r="AS228" i="2"/>
  <c r="AQ228" i="2"/>
  <c r="AO228" i="2"/>
  <c r="AM228" i="2"/>
  <c r="AK228" i="2"/>
  <c r="AE228" i="2"/>
  <c r="AC228" i="2"/>
  <c r="AA228" i="2"/>
  <c r="Y228" i="2"/>
  <c r="W228" i="2"/>
  <c r="U228" i="2"/>
  <c r="S228" i="2"/>
  <c r="Q228" i="2"/>
  <c r="O228" i="2"/>
  <c r="M228" i="2"/>
  <c r="K228" i="2"/>
  <c r="I228" i="2"/>
  <c r="BQ212" i="2"/>
  <c r="BO212" i="2"/>
  <c r="BM212" i="2"/>
  <c r="BM56" i="21" s="1"/>
  <c r="BK212" i="2"/>
  <c r="BK56" i="21" s="1"/>
  <c r="BI212" i="2"/>
  <c r="BI56" i="21" s="1"/>
  <c r="BG212" i="2"/>
  <c r="BG56" i="21" s="1"/>
  <c r="BE212" i="2"/>
  <c r="BE56" i="21" s="1"/>
  <c r="BC212" i="2"/>
  <c r="BC56" i="21" s="1"/>
  <c r="BA212" i="2"/>
  <c r="BA56" i="21" s="1"/>
  <c r="AY212" i="2"/>
  <c r="AY56" i="21" s="1"/>
  <c r="AW212" i="2"/>
  <c r="AW56" i="21" s="1"/>
  <c r="AU212" i="2"/>
  <c r="AU56" i="21" s="1"/>
  <c r="AS212" i="2"/>
  <c r="AS56" i="21" s="1"/>
  <c r="AQ212" i="2"/>
  <c r="AQ56" i="21" s="1"/>
  <c r="AO212" i="2"/>
  <c r="AO56" i="21" s="1"/>
  <c r="AM212" i="2"/>
  <c r="AK212" i="2"/>
  <c r="AE212" i="2"/>
  <c r="AE56" i="21" s="1"/>
  <c r="AC212" i="2"/>
  <c r="AC56" i="21" s="1"/>
  <c r="AA212" i="2"/>
  <c r="AA56" i="21" s="1"/>
  <c r="Y212" i="2"/>
  <c r="Y56" i="21" s="1"/>
  <c r="W212" i="2"/>
  <c r="W56" i="21" s="1"/>
  <c r="U212" i="2"/>
  <c r="U56" i="21" s="1"/>
  <c r="S212" i="2"/>
  <c r="S56" i="21" s="1"/>
  <c r="Q212" i="2"/>
  <c r="Q56" i="21" s="1"/>
  <c r="O212" i="2"/>
  <c r="O56" i="21" s="1"/>
  <c r="M212" i="2"/>
  <c r="M56" i="21" s="1"/>
  <c r="K212" i="2"/>
  <c r="K56" i="21" s="1"/>
  <c r="I212" i="2"/>
  <c r="I56" i="21" s="1"/>
  <c r="BQ194" i="2"/>
  <c r="BQ17" i="21" s="1"/>
  <c r="BO194" i="2"/>
  <c r="BO17" i="21" s="1"/>
  <c r="BM194" i="2"/>
  <c r="BM17" i="21" s="1"/>
  <c r="BK194" i="2"/>
  <c r="BK17" i="21" s="1"/>
  <c r="BI194" i="2"/>
  <c r="BI17" i="21" s="1"/>
  <c r="BG194" i="2"/>
  <c r="BG17" i="21" s="1"/>
  <c r="BE194" i="2"/>
  <c r="BE17" i="21" s="1"/>
  <c r="BC194" i="2"/>
  <c r="BC17" i="21" s="1"/>
  <c r="BA194" i="2"/>
  <c r="BA17" i="21" s="1"/>
  <c r="AY194" i="2"/>
  <c r="AY17" i="21" s="1"/>
  <c r="AW194" i="2"/>
  <c r="AW17" i="21" s="1"/>
  <c r="AU194" i="2"/>
  <c r="AU17" i="21" s="1"/>
  <c r="AS194" i="2"/>
  <c r="AS17" i="21" s="1"/>
  <c r="AQ194" i="2"/>
  <c r="AQ17" i="21" s="1"/>
  <c r="AO194" i="2"/>
  <c r="AO17" i="21" s="1"/>
  <c r="AM194" i="2"/>
  <c r="AK194" i="2"/>
  <c r="AE194" i="2"/>
  <c r="AE17" i="21" s="1"/>
  <c r="AC194" i="2"/>
  <c r="AC17" i="21" s="1"/>
  <c r="AA194" i="2"/>
  <c r="AA17" i="21" s="1"/>
  <c r="Y194" i="2"/>
  <c r="Y17" i="21" s="1"/>
  <c r="W194" i="2"/>
  <c r="W17" i="21" s="1"/>
  <c r="U194" i="2"/>
  <c r="U17" i="21" s="1"/>
  <c r="S194" i="2"/>
  <c r="S17" i="21" s="1"/>
  <c r="Q194" i="2"/>
  <c r="Q17" i="21" s="1"/>
  <c r="O194" i="2"/>
  <c r="O17" i="21" s="1"/>
  <c r="M194" i="2"/>
  <c r="M17" i="21" s="1"/>
  <c r="K194" i="2"/>
  <c r="K17" i="21" s="1"/>
  <c r="I194" i="2"/>
  <c r="I17" i="21" s="1"/>
  <c r="BQ191" i="2"/>
  <c r="BQ9" i="21" s="1"/>
  <c r="BO191" i="2"/>
  <c r="BO9" i="21" s="1"/>
  <c r="BM191" i="2"/>
  <c r="BM9" i="21" s="1"/>
  <c r="BK191" i="2"/>
  <c r="BK9" i="21" s="1"/>
  <c r="BI191" i="2"/>
  <c r="BI9" i="21" s="1"/>
  <c r="BG191" i="2"/>
  <c r="BG9" i="21" s="1"/>
  <c r="BE191" i="2"/>
  <c r="BE9" i="21" s="1"/>
  <c r="BC191" i="2"/>
  <c r="BC9" i="21" s="1"/>
  <c r="BA191" i="2"/>
  <c r="BA9" i="21" s="1"/>
  <c r="AY191" i="2"/>
  <c r="AY9" i="21" s="1"/>
  <c r="AW191" i="2"/>
  <c r="AW9" i="21" s="1"/>
  <c r="AU191" i="2"/>
  <c r="AU9" i="21" s="1"/>
  <c r="AS191" i="2"/>
  <c r="AS9" i="21" s="1"/>
  <c r="AQ191" i="2"/>
  <c r="AQ9" i="21" s="1"/>
  <c r="AO191" i="2"/>
  <c r="AO9" i="21" s="1"/>
  <c r="AM191" i="2"/>
  <c r="AK191" i="2"/>
  <c r="AE191" i="2"/>
  <c r="AE9" i="21" s="1"/>
  <c r="AC191" i="2"/>
  <c r="AC9" i="21" s="1"/>
  <c r="AA191" i="2"/>
  <c r="AA9" i="21" s="1"/>
  <c r="Y191" i="2"/>
  <c r="Y9" i="21" s="1"/>
  <c r="W191" i="2"/>
  <c r="W9" i="21" s="1"/>
  <c r="U191" i="2"/>
  <c r="U9" i="21" s="1"/>
  <c r="S191" i="2"/>
  <c r="S9" i="21" s="1"/>
  <c r="Q191" i="2"/>
  <c r="Q9" i="21" s="1"/>
  <c r="O191" i="2"/>
  <c r="O9" i="21" s="1"/>
  <c r="M191" i="2"/>
  <c r="M9" i="21" s="1"/>
  <c r="K191" i="2"/>
  <c r="K9" i="21" s="1"/>
  <c r="I191" i="2"/>
  <c r="I9" i="21" s="1"/>
  <c r="BQ190" i="2"/>
  <c r="BO190" i="2"/>
  <c r="BM190" i="2"/>
  <c r="BK190" i="2"/>
  <c r="BI190" i="2"/>
  <c r="BG190" i="2"/>
  <c r="BE190" i="2"/>
  <c r="BC190" i="2"/>
  <c r="BA190" i="2"/>
  <c r="AY190" i="2"/>
  <c r="AW190" i="2"/>
  <c r="AU190" i="2"/>
  <c r="AS190" i="2"/>
  <c r="AQ190" i="2"/>
  <c r="AO190" i="2"/>
  <c r="AM190" i="2"/>
  <c r="AK190" i="2"/>
  <c r="AE190" i="2"/>
  <c r="AC190" i="2"/>
  <c r="AA190" i="2"/>
  <c r="Y190" i="2"/>
  <c r="W190" i="2"/>
  <c r="U190" i="2"/>
  <c r="S190" i="2"/>
  <c r="Q190" i="2"/>
  <c r="O190" i="2"/>
  <c r="M190" i="2"/>
  <c r="K190" i="2"/>
  <c r="I190" i="2"/>
  <c r="BQ187" i="2"/>
  <c r="BO187" i="2"/>
  <c r="BM187" i="2"/>
  <c r="BM45" i="21" s="1"/>
  <c r="BK187" i="2"/>
  <c r="BI187" i="2"/>
  <c r="BG187" i="2"/>
  <c r="BE187" i="2"/>
  <c r="BC187" i="2"/>
  <c r="BC45" i="21" s="1"/>
  <c r="BA187" i="2"/>
  <c r="AY187" i="2"/>
  <c r="AW187" i="2"/>
  <c r="AU187" i="2"/>
  <c r="AS187" i="2"/>
  <c r="AS45" i="21" s="1"/>
  <c r="AQ187" i="2"/>
  <c r="AQ45" i="21" s="1"/>
  <c r="AO187" i="2"/>
  <c r="AO45" i="21" s="1"/>
  <c r="AM187" i="2"/>
  <c r="AK187" i="2"/>
  <c r="AE187" i="2"/>
  <c r="AE45" i="21" s="1"/>
  <c r="AC187" i="2"/>
  <c r="AC45" i="21" s="1"/>
  <c r="AA187" i="2"/>
  <c r="AA45" i="21" s="1"/>
  <c r="Y187" i="2"/>
  <c r="Y45" i="21" s="1"/>
  <c r="W187" i="2"/>
  <c r="W45" i="21" s="1"/>
  <c r="U187" i="2"/>
  <c r="U45" i="21" s="1"/>
  <c r="S187" i="2"/>
  <c r="S45" i="21" s="1"/>
  <c r="Q187" i="2"/>
  <c r="Q45" i="21" s="1"/>
  <c r="O187" i="2"/>
  <c r="O45" i="21" s="1"/>
  <c r="M187" i="2"/>
  <c r="M45" i="21" s="1"/>
  <c r="K187" i="2"/>
  <c r="K45" i="21" s="1"/>
  <c r="I187" i="2"/>
  <c r="I45" i="21" s="1"/>
  <c r="BQ173" i="2"/>
  <c r="BO173" i="2"/>
  <c r="BM173" i="2"/>
  <c r="BK173" i="2"/>
  <c r="BI173" i="2"/>
  <c r="BI61" i="20" s="1"/>
  <c r="BG173" i="2"/>
  <c r="BG61" i="20" s="1"/>
  <c r="BE173" i="2"/>
  <c r="BE61" i="20" s="1"/>
  <c r="BC173" i="2"/>
  <c r="BC61" i="20" s="1"/>
  <c r="BA173" i="2"/>
  <c r="BA61" i="20" s="1"/>
  <c r="AY173" i="2"/>
  <c r="AY61" i="20" s="1"/>
  <c r="AW173" i="2"/>
  <c r="AW61" i="20" s="1"/>
  <c r="AU173" i="2"/>
  <c r="AU61" i="20" s="1"/>
  <c r="AS173" i="2"/>
  <c r="AS61" i="20" s="1"/>
  <c r="AQ173" i="2"/>
  <c r="AQ61" i="20" s="1"/>
  <c r="AO173" i="2"/>
  <c r="AM173" i="2"/>
  <c r="AK173" i="2"/>
  <c r="AE173" i="2"/>
  <c r="AE61" i="20" s="1"/>
  <c r="AC173" i="2"/>
  <c r="AC61" i="20" s="1"/>
  <c r="AA173" i="2"/>
  <c r="AA61" i="20" s="1"/>
  <c r="Y173" i="2"/>
  <c r="Y61" i="20" s="1"/>
  <c r="W173" i="2"/>
  <c r="W61" i="20" s="1"/>
  <c r="U173" i="2"/>
  <c r="U61" i="20" s="1"/>
  <c r="S61" i="20"/>
  <c r="Q173" i="2"/>
  <c r="Q61" i="20" s="1"/>
  <c r="O173" i="2"/>
  <c r="O61" i="20" s="1"/>
  <c r="M173" i="2"/>
  <c r="K173" i="2"/>
  <c r="K61" i="20" s="1"/>
  <c r="I173" i="2"/>
  <c r="BQ160" i="2"/>
  <c r="BQ48" i="20" s="1"/>
  <c r="BO160" i="2"/>
  <c r="BO48" i="20" s="1"/>
  <c r="BM160" i="2"/>
  <c r="BK160" i="2"/>
  <c r="BK48" i="20" s="1"/>
  <c r="BI160" i="2"/>
  <c r="BI48" i="20" s="1"/>
  <c r="BG160" i="2"/>
  <c r="BG48" i="20" s="1"/>
  <c r="BE160" i="2"/>
  <c r="BE48" i="20" s="1"/>
  <c r="BC160" i="2"/>
  <c r="BA160" i="2"/>
  <c r="BA48" i="20" s="1"/>
  <c r="AY160" i="2"/>
  <c r="AY48" i="20" s="1"/>
  <c r="AW160" i="2"/>
  <c r="AW48" i="20" s="1"/>
  <c r="AU160" i="2"/>
  <c r="AU48" i="20" s="1"/>
  <c r="AS160" i="2"/>
  <c r="AS48" i="20" s="1"/>
  <c r="AQ160" i="2"/>
  <c r="AQ48" i="20" s="1"/>
  <c r="AO160" i="2"/>
  <c r="AO48" i="20" s="1"/>
  <c r="AM160" i="2"/>
  <c r="AK160" i="2"/>
  <c r="AG48" i="20" s="1"/>
  <c r="AE160" i="2"/>
  <c r="AE48" i="20" s="1"/>
  <c r="AC160" i="2"/>
  <c r="AC48" i="20" s="1"/>
  <c r="AA160" i="2"/>
  <c r="AA48" i="20" s="1"/>
  <c r="Y160" i="2"/>
  <c r="Y48" i="20" s="1"/>
  <c r="W160" i="2"/>
  <c r="W48" i="20" s="1"/>
  <c r="U160" i="2"/>
  <c r="U48" i="20" s="1"/>
  <c r="Q160" i="2"/>
  <c r="Q48" i="20" s="1"/>
  <c r="O160" i="2"/>
  <c r="O48" i="20" s="1"/>
  <c r="M160" i="2"/>
  <c r="K160" i="2"/>
  <c r="K48" i="20" s="1"/>
  <c r="I160" i="2"/>
  <c r="I48" i="20" s="1"/>
  <c r="BQ155" i="2"/>
  <c r="BQ3" i="20" s="1"/>
  <c r="BO155" i="2"/>
  <c r="BO3" i="20" s="1"/>
  <c r="BM155" i="2"/>
  <c r="BM3" i="20" s="1"/>
  <c r="BK155" i="2"/>
  <c r="BK3" i="20" s="1"/>
  <c r="BI155" i="2"/>
  <c r="BI3" i="20" s="1"/>
  <c r="BG155" i="2"/>
  <c r="BG3" i="20" s="1"/>
  <c r="BE155" i="2"/>
  <c r="BE3" i="20" s="1"/>
  <c r="BC155" i="2"/>
  <c r="BC3" i="20" s="1"/>
  <c r="BA155" i="2"/>
  <c r="BA3" i="20" s="1"/>
  <c r="AY155" i="2"/>
  <c r="AW155" i="2"/>
  <c r="AU155" i="2"/>
  <c r="AU3" i="20" s="1"/>
  <c r="AS155" i="2"/>
  <c r="AS3" i="20" s="1"/>
  <c r="AQ155" i="2"/>
  <c r="AQ3" i="20" s="1"/>
  <c r="AO155" i="2"/>
  <c r="AO3" i="20" s="1"/>
  <c r="AM155" i="2"/>
  <c r="AK155" i="2"/>
  <c r="AE155" i="2"/>
  <c r="AE3" i="20" s="1"/>
  <c r="AC155" i="2"/>
  <c r="AC3" i="20" s="1"/>
  <c r="AA155" i="2"/>
  <c r="AA3" i="20" s="1"/>
  <c r="Y155" i="2"/>
  <c r="Y3" i="20" s="1"/>
  <c r="W155" i="2"/>
  <c r="W3" i="20" s="1"/>
  <c r="U155" i="2"/>
  <c r="U3" i="20" s="1"/>
  <c r="Q155" i="2"/>
  <c r="Q3" i="20" s="1"/>
  <c r="O155" i="2"/>
  <c r="O3" i="20" s="1"/>
  <c r="M155" i="2"/>
  <c r="K155" i="2"/>
  <c r="K3" i="20" s="1"/>
  <c r="I155" i="2"/>
  <c r="I3" i="20" s="1"/>
  <c r="BQ154" i="2"/>
  <c r="BO154" i="2"/>
  <c r="BM154" i="2"/>
  <c r="BM57" i="20" s="1"/>
  <c r="BK154" i="2"/>
  <c r="BK57" i="20" s="1"/>
  <c r="BI154" i="2"/>
  <c r="BG154" i="2"/>
  <c r="BE154" i="2"/>
  <c r="BE57" i="20" s="1"/>
  <c r="BC154" i="2"/>
  <c r="BC57" i="20" s="1"/>
  <c r="BA154" i="2"/>
  <c r="BA57" i="20" s="1"/>
  <c r="AY154" i="2"/>
  <c r="AY57" i="20" s="1"/>
  <c r="AW154" i="2"/>
  <c r="AW57" i="20" s="1"/>
  <c r="AU154" i="2"/>
  <c r="AU57" i="20" s="1"/>
  <c r="AS154" i="2"/>
  <c r="AS57" i="20" s="1"/>
  <c r="AQ154" i="2"/>
  <c r="AQ57" i="20" s="1"/>
  <c r="AO154" i="2"/>
  <c r="AM154" i="2"/>
  <c r="AK154" i="2"/>
  <c r="AE154" i="2"/>
  <c r="AE57" i="20" s="1"/>
  <c r="AC154" i="2"/>
  <c r="AC57" i="20" s="1"/>
  <c r="AA154" i="2"/>
  <c r="AA57" i="20" s="1"/>
  <c r="Y154" i="2"/>
  <c r="Y57" i="20" s="1"/>
  <c r="W154" i="2"/>
  <c r="W57" i="20" s="1"/>
  <c r="U154" i="2"/>
  <c r="U57" i="20" s="1"/>
  <c r="Q154" i="2"/>
  <c r="Q57" i="20" s="1"/>
  <c r="O154" i="2"/>
  <c r="O57" i="20" s="1"/>
  <c r="M154" i="2"/>
  <c r="K154" i="2"/>
  <c r="K57" i="20" s="1"/>
  <c r="I154" i="2"/>
  <c r="I57" i="20" s="1"/>
  <c r="BQ148" i="2"/>
  <c r="BO148" i="2"/>
  <c r="BM148" i="2"/>
  <c r="BM56" i="20" s="1"/>
  <c r="BK148" i="2"/>
  <c r="BK56" i="20" s="1"/>
  <c r="BI148" i="2"/>
  <c r="BI56" i="20" s="1"/>
  <c r="BG148" i="2"/>
  <c r="BE148" i="2"/>
  <c r="BE56" i="20" s="1"/>
  <c r="BC148" i="2"/>
  <c r="BC56" i="20" s="1"/>
  <c r="BA148" i="2"/>
  <c r="BA56" i="20" s="1"/>
  <c r="AY148" i="2"/>
  <c r="AY56" i="20" s="1"/>
  <c r="AW148" i="2"/>
  <c r="AW56" i="20" s="1"/>
  <c r="AU148" i="2"/>
  <c r="AU56" i="20" s="1"/>
  <c r="AS148" i="2"/>
  <c r="AS56" i="20" s="1"/>
  <c r="AQ148" i="2"/>
  <c r="AQ56" i="20" s="1"/>
  <c r="AO148" i="2"/>
  <c r="AM148" i="2"/>
  <c r="AK148" i="2"/>
  <c r="AE148" i="2"/>
  <c r="AE56" i="20" s="1"/>
  <c r="AC148" i="2"/>
  <c r="AC56" i="20" s="1"/>
  <c r="AA148" i="2"/>
  <c r="AA56" i="20" s="1"/>
  <c r="Y148" i="2"/>
  <c r="Y56" i="20" s="1"/>
  <c r="W148" i="2"/>
  <c r="W56" i="20" s="1"/>
  <c r="U148" i="2"/>
  <c r="U56" i="20" s="1"/>
  <c r="S56" i="20"/>
  <c r="Q148" i="2"/>
  <c r="Q56" i="20" s="1"/>
  <c r="O148" i="2"/>
  <c r="O56" i="20" s="1"/>
  <c r="M148" i="2"/>
  <c r="K148" i="2"/>
  <c r="K56" i="20" s="1"/>
  <c r="I148" i="2"/>
  <c r="BQ144" i="2"/>
  <c r="BQ44" i="20" s="1"/>
  <c r="BO144" i="2"/>
  <c r="BO44" i="20" s="1"/>
  <c r="BM144" i="2"/>
  <c r="BM44" i="20" s="1"/>
  <c r="BK144" i="2"/>
  <c r="BK44" i="20" s="1"/>
  <c r="BI144" i="2"/>
  <c r="BI44" i="20" s="1"/>
  <c r="BG144" i="2"/>
  <c r="BG44" i="20" s="1"/>
  <c r="BE144" i="2"/>
  <c r="BC144" i="2"/>
  <c r="BA144" i="2"/>
  <c r="BA44" i="20" s="1"/>
  <c r="AY144" i="2"/>
  <c r="AY44" i="20" s="1"/>
  <c r="AW144" i="2"/>
  <c r="AW44" i="20" s="1"/>
  <c r="AU144" i="2"/>
  <c r="AU44" i="20" s="1"/>
  <c r="AS144" i="2"/>
  <c r="AS44" i="20" s="1"/>
  <c r="AQ144" i="2"/>
  <c r="AQ44" i="20" s="1"/>
  <c r="AO144" i="2"/>
  <c r="AO44" i="20" s="1"/>
  <c r="AM144" i="2"/>
  <c r="AK144" i="2"/>
  <c r="AG44" i="20" s="1"/>
  <c r="AE144" i="2"/>
  <c r="AE44" i="20" s="1"/>
  <c r="AC144" i="2"/>
  <c r="AC44" i="20" s="1"/>
  <c r="AA144" i="2"/>
  <c r="AA44" i="20" s="1"/>
  <c r="Y144" i="2"/>
  <c r="Y44" i="20" s="1"/>
  <c r="W144" i="2"/>
  <c r="W44" i="20" s="1"/>
  <c r="U144" i="2"/>
  <c r="U44" i="20" s="1"/>
  <c r="S44" i="20"/>
  <c r="Q144" i="2"/>
  <c r="Q44" i="20" s="1"/>
  <c r="O144" i="2"/>
  <c r="O44" i="20" s="1"/>
  <c r="M144" i="2"/>
  <c r="K144" i="2"/>
  <c r="K44" i="20" s="1"/>
  <c r="I144" i="2"/>
  <c r="BQ134" i="2"/>
  <c r="BO134" i="2"/>
  <c r="BM134" i="2"/>
  <c r="BM54" i="20" s="1"/>
  <c r="BK134" i="2"/>
  <c r="BK54" i="20" s="1"/>
  <c r="BI134" i="2"/>
  <c r="BI54" i="20" s="1"/>
  <c r="BG134" i="2"/>
  <c r="BG54" i="20" s="1"/>
  <c r="BE134" i="2"/>
  <c r="BE54" i="20" s="1"/>
  <c r="BC134" i="2"/>
  <c r="BC54" i="20" s="1"/>
  <c r="BA134" i="2"/>
  <c r="BA54" i="20" s="1"/>
  <c r="AY134" i="2"/>
  <c r="AY54" i="20" s="1"/>
  <c r="AW134" i="2"/>
  <c r="AW54" i="20" s="1"/>
  <c r="AU134" i="2"/>
  <c r="AU54" i="20" s="1"/>
  <c r="AS134" i="2"/>
  <c r="AS54" i="20" s="1"/>
  <c r="AQ134" i="2"/>
  <c r="AQ54" i="20" s="1"/>
  <c r="AO134" i="2"/>
  <c r="AM134" i="2"/>
  <c r="AK134" i="2"/>
  <c r="AE134" i="2"/>
  <c r="AE54" i="20" s="1"/>
  <c r="AC134" i="2"/>
  <c r="AC54" i="20" s="1"/>
  <c r="AA134" i="2"/>
  <c r="AA54" i="20" s="1"/>
  <c r="Y134" i="2"/>
  <c r="Y54" i="20" s="1"/>
  <c r="W134" i="2"/>
  <c r="W54" i="20" s="1"/>
  <c r="U134" i="2"/>
  <c r="S54" i="20"/>
  <c r="Q134" i="2"/>
  <c r="Q54" i="20" s="1"/>
  <c r="O134" i="2"/>
  <c r="O54" i="20" s="1"/>
  <c r="M134" i="2"/>
  <c r="K134" i="2"/>
  <c r="K54" i="20" s="1"/>
  <c r="I134" i="2"/>
  <c r="BQ133" i="2"/>
  <c r="BQ53" i="20" s="1"/>
  <c r="BO133" i="2"/>
  <c r="BO53" i="20" s="1"/>
  <c r="BM133" i="2"/>
  <c r="BM53" i="20" s="1"/>
  <c r="BK133" i="2"/>
  <c r="BK53" i="20" s="1"/>
  <c r="BI133" i="2"/>
  <c r="BI53" i="20" s="1"/>
  <c r="BG133" i="2"/>
  <c r="BG53" i="20" s="1"/>
  <c r="BE133" i="2"/>
  <c r="BE53" i="20" s="1"/>
  <c r="BC133" i="2"/>
  <c r="BC53" i="20" s="1"/>
  <c r="BA133" i="2"/>
  <c r="BA53" i="20" s="1"/>
  <c r="AY133" i="2"/>
  <c r="AY53" i="20" s="1"/>
  <c r="AW133" i="2"/>
  <c r="AW53" i="20" s="1"/>
  <c r="AU133" i="2"/>
  <c r="AU53" i="20" s="1"/>
  <c r="AS133" i="2"/>
  <c r="AS53" i="20" s="1"/>
  <c r="AQ133" i="2"/>
  <c r="AQ53" i="20" s="1"/>
  <c r="AO133" i="2"/>
  <c r="AO53" i="20" s="1"/>
  <c r="AM133" i="2"/>
  <c r="AK133" i="2"/>
  <c r="AE133" i="2"/>
  <c r="AE53" i="20" s="1"/>
  <c r="AC133" i="2"/>
  <c r="AC53" i="20" s="1"/>
  <c r="AA133" i="2"/>
  <c r="AA53" i="20" s="1"/>
  <c r="Y133" i="2"/>
  <c r="Y53" i="20" s="1"/>
  <c r="W133" i="2"/>
  <c r="W53" i="20" s="1"/>
  <c r="U133" i="2"/>
  <c r="U53" i="20" s="1"/>
  <c r="Q133" i="2"/>
  <c r="Q53" i="20" s="1"/>
  <c r="O133" i="2"/>
  <c r="O53" i="20" s="1"/>
  <c r="M133" i="2"/>
  <c r="M53" i="20" s="1"/>
  <c r="K133" i="2"/>
  <c r="K53" i="20" s="1"/>
  <c r="I133" i="2"/>
  <c r="I53" i="20" s="1"/>
  <c r="BQ130" i="2"/>
  <c r="BQ15" i="20" s="1"/>
  <c r="BO130" i="2"/>
  <c r="BO15" i="20" s="1"/>
  <c r="BM130" i="2"/>
  <c r="BM15" i="20" s="1"/>
  <c r="BK130" i="2"/>
  <c r="BI130" i="2"/>
  <c r="BI15" i="20" s="1"/>
  <c r="BG130" i="2"/>
  <c r="BG15" i="20" s="1"/>
  <c r="BE130" i="2"/>
  <c r="BE15" i="20" s="1"/>
  <c r="BC130" i="2"/>
  <c r="BC15" i="20" s="1"/>
  <c r="BA130" i="2"/>
  <c r="BA15" i="20" s="1"/>
  <c r="AY130" i="2"/>
  <c r="AY15" i="20" s="1"/>
  <c r="AW130" i="2"/>
  <c r="AW15" i="20" s="1"/>
  <c r="AU130" i="2"/>
  <c r="AU15" i="20" s="1"/>
  <c r="AS130" i="2"/>
  <c r="AS15" i="20" s="1"/>
  <c r="AQ130" i="2"/>
  <c r="AQ15" i="20" s="1"/>
  <c r="AO130" i="2"/>
  <c r="AO15" i="20" s="1"/>
  <c r="AM130" i="2"/>
  <c r="AK130" i="2"/>
  <c r="AE130" i="2"/>
  <c r="AE15" i="20" s="1"/>
  <c r="AC130" i="2"/>
  <c r="AC15" i="20" s="1"/>
  <c r="AA130" i="2"/>
  <c r="AA15" i="20" s="1"/>
  <c r="Y130" i="2"/>
  <c r="Y15" i="20" s="1"/>
  <c r="W130" i="2"/>
  <c r="W15" i="20" s="1"/>
  <c r="U130" i="2"/>
  <c r="U15" i="20" s="1"/>
  <c r="S15" i="20"/>
  <c r="Q130" i="2"/>
  <c r="Q15" i="20" s="1"/>
  <c r="O130" i="2"/>
  <c r="O15" i="20" s="1"/>
  <c r="M130" i="2"/>
  <c r="K130" i="2"/>
  <c r="K15" i="20" s="1"/>
  <c r="I130" i="2"/>
  <c r="BQ129" i="2"/>
  <c r="BQ16" i="20" s="1"/>
  <c r="BO129" i="2"/>
  <c r="BO16" i="20" s="1"/>
  <c r="BM129" i="2"/>
  <c r="BM16" i="20" s="1"/>
  <c r="BK129" i="2"/>
  <c r="BK16" i="20" s="1"/>
  <c r="BI129" i="2"/>
  <c r="BI16" i="20" s="1"/>
  <c r="BG129" i="2"/>
  <c r="BG16" i="20" s="1"/>
  <c r="BE129" i="2"/>
  <c r="BC129" i="2"/>
  <c r="BA129" i="2"/>
  <c r="BA16" i="20" s="1"/>
  <c r="AY129" i="2"/>
  <c r="AY16" i="20" s="1"/>
  <c r="AW129" i="2"/>
  <c r="AW16" i="20" s="1"/>
  <c r="AU129" i="2"/>
  <c r="AU16" i="20" s="1"/>
  <c r="AS129" i="2"/>
  <c r="AS16" i="20" s="1"/>
  <c r="AQ129" i="2"/>
  <c r="AQ16" i="20" s="1"/>
  <c r="AO129" i="2"/>
  <c r="AO16" i="20" s="1"/>
  <c r="AM129" i="2"/>
  <c r="AI16" i="20" s="1"/>
  <c r="AK129" i="2"/>
  <c r="AE129" i="2"/>
  <c r="AE16" i="20" s="1"/>
  <c r="AC129" i="2"/>
  <c r="AC16" i="20" s="1"/>
  <c r="AA129" i="2"/>
  <c r="AA16" i="20" s="1"/>
  <c r="Y129" i="2"/>
  <c r="Y16" i="20" s="1"/>
  <c r="W129" i="2"/>
  <c r="W16" i="20" s="1"/>
  <c r="U129" i="2"/>
  <c r="U16" i="20" s="1"/>
  <c r="S16" i="20"/>
  <c r="Q129" i="2"/>
  <c r="Q16" i="20" s="1"/>
  <c r="O129" i="2"/>
  <c r="O16" i="20" s="1"/>
  <c r="M129" i="2"/>
  <c r="K129" i="2"/>
  <c r="K16" i="20" s="1"/>
  <c r="I129" i="2"/>
  <c r="BQ126" i="2"/>
  <c r="BQ36" i="20" s="1"/>
  <c r="BO126" i="2"/>
  <c r="BO36" i="20" s="1"/>
  <c r="BM126" i="2"/>
  <c r="BM36" i="20" s="1"/>
  <c r="BK126" i="2"/>
  <c r="BI126" i="2"/>
  <c r="BI36" i="20" s="1"/>
  <c r="BG126" i="2"/>
  <c r="BG36" i="20" s="1"/>
  <c r="BE126" i="2"/>
  <c r="BC126" i="2"/>
  <c r="BC36" i="20" s="1"/>
  <c r="BA126" i="2"/>
  <c r="BA36" i="20" s="1"/>
  <c r="AY126" i="2"/>
  <c r="AY36" i="20" s="1"/>
  <c r="AW126" i="2"/>
  <c r="AW36" i="20" s="1"/>
  <c r="AU126" i="2"/>
  <c r="AU36" i="20" s="1"/>
  <c r="AS126" i="2"/>
  <c r="AS36" i="20" s="1"/>
  <c r="AQ126" i="2"/>
  <c r="AQ36" i="20" s="1"/>
  <c r="AO126" i="2"/>
  <c r="AO36" i="20" s="1"/>
  <c r="AM126" i="2"/>
  <c r="AK126" i="2"/>
  <c r="AE126" i="2"/>
  <c r="AE36" i="20" s="1"/>
  <c r="AC126" i="2"/>
  <c r="AC36" i="20" s="1"/>
  <c r="AA126" i="2"/>
  <c r="AA36" i="20" s="1"/>
  <c r="Y126" i="2"/>
  <c r="Y36" i="20" s="1"/>
  <c r="W126" i="2"/>
  <c r="W36" i="20" s="1"/>
  <c r="U126" i="2"/>
  <c r="U36" i="20" s="1"/>
  <c r="S36" i="20"/>
  <c r="Q126" i="2"/>
  <c r="Q36" i="20" s="1"/>
  <c r="O126" i="2"/>
  <c r="O36" i="20" s="1"/>
  <c r="M126" i="2"/>
  <c r="K126" i="2"/>
  <c r="K36" i="20" s="1"/>
  <c r="I126" i="2"/>
  <c r="BQ164" i="2"/>
  <c r="BO164" i="2"/>
  <c r="BM164" i="2"/>
  <c r="BM58" i="20" s="1"/>
  <c r="BK164" i="2"/>
  <c r="BK58" i="20" s="1"/>
  <c r="BI164" i="2"/>
  <c r="BI58" i="20" s="1"/>
  <c r="BG164" i="2"/>
  <c r="BG58" i="20" s="1"/>
  <c r="BE164" i="2"/>
  <c r="BE58" i="20" s="1"/>
  <c r="BC164" i="2"/>
  <c r="BC58" i="20" s="1"/>
  <c r="BA164" i="2"/>
  <c r="BA58" i="20" s="1"/>
  <c r="AY164" i="2"/>
  <c r="AY58" i="20" s="1"/>
  <c r="AW164" i="2"/>
  <c r="AW58" i="20" s="1"/>
  <c r="AU164" i="2"/>
  <c r="AU58" i="20" s="1"/>
  <c r="AS164" i="2"/>
  <c r="AS58" i="20" s="1"/>
  <c r="AQ164" i="2"/>
  <c r="AQ58" i="20" s="1"/>
  <c r="AO164" i="2"/>
  <c r="AM164" i="2"/>
  <c r="AK164" i="2"/>
  <c r="AE164" i="2"/>
  <c r="AE58" i="20" s="1"/>
  <c r="AC164" i="2"/>
  <c r="AC58" i="20" s="1"/>
  <c r="AA164" i="2"/>
  <c r="AA58" i="20" s="1"/>
  <c r="Y164" i="2"/>
  <c r="Y58" i="20" s="1"/>
  <c r="W164" i="2"/>
  <c r="W58" i="20" s="1"/>
  <c r="U164" i="2"/>
  <c r="U58" i="20" s="1"/>
  <c r="Q164" i="2"/>
  <c r="Q58" i="20" s="1"/>
  <c r="O164" i="2"/>
  <c r="O58" i="20" s="1"/>
  <c r="M164" i="2"/>
  <c r="M58" i="20" s="1"/>
  <c r="K164" i="2"/>
  <c r="K58" i="20" s="1"/>
  <c r="I164" i="2"/>
  <c r="I58" i="20" s="1"/>
  <c r="BQ162" i="2"/>
  <c r="BQ45" i="20" s="1"/>
  <c r="BO162" i="2"/>
  <c r="BO45" i="20" s="1"/>
  <c r="BM162" i="2"/>
  <c r="BM45" i="20" s="1"/>
  <c r="BK162" i="2"/>
  <c r="BK45" i="20" s="1"/>
  <c r="BI162" i="2"/>
  <c r="BI45" i="20" s="1"/>
  <c r="BG162" i="2"/>
  <c r="BG45" i="20" s="1"/>
  <c r="BE162" i="2"/>
  <c r="BE45" i="20" s="1"/>
  <c r="BC162" i="2"/>
  <c r="BC45" i="20" s="1"/>
  <c r="BA162" i="2"/>
  <c r="BA45" i="20" s="1"/>
  <c r="AY162" i="2"/>
  <c r="AY45" i="20" s="1"/>
  <c r="AW162" i="2"/>
  <c r="AW45" i="20" s="1"/>
  <c r="AU162" i="2"/>
  <c r="AU45" i="20" s="1"/>
  <c r="AS162" i="2"/>
  <c r="AS45" i="20" s="1"/>
  <c r="AQ162" i="2"/>
  <c r="AQ45" i="20" s="1"/>
  <c r="AO162" i="2"/>
  <c r="AO45" i="20" s="1"/>
  <c r="AM162" i="2"/>
  <c r="AK162" i="2"/>
  <c r="AE162" i="2"/>
  <c r="AE45" i="20" s="1"/>
  <c r="AC162" i="2"/>
  <c r="AC45" i="20" s="1"/>
  <c r="AA162" i="2"/>
  <c r="AA45" i="20" s="1"/>
  <c r="Y162" i="2"/>
  <c r="Y45" i="20" s="1"/>
  <c r="W162" i="2"/>
  <c r="W45" i="20" s="1"/>
  <c r="U162" i="2"/>
  <c r="U45" i="20" s="1"/>
  <c r="Q162" i="2"/>
  <c r="Q45" i="20" s="1"/>
  <c r="O162" i="2"/>
  <c r="O45" i="20" s="1"/>
  <c r="M162" i="2"/>
  <c r="M45" i="20" s="1"/>
  <c r="K162" i="2"/>
  <c r="K45" i="20" s="1"/>
  <c r="I162" i="2"/>
  <c r="I45" i="20" s="1"/>
  <c r="BQ156" i="2"/>
  <c r="BQ47" i="20" s="1"/>
  <c r="BO156" i="2"/>
  <c r="BO47" i="20" s="1"/>
  <c r="BM156" i="2"/>
  <c r="BM47" i="20" s="1"/>
  <c r="BK156" i="2"/>
  <c r="BK47" i="20" s="1"/>
  <c r="BI156" i="2"/>
  <c r="BI47" i="20" s="1"/>
  <c r="BG156" i="2"/>
  <c r="BG47" i="20" s="1"/>
  <c r="BE156" i="2"/>
  <c r="BE47" i="20" s="1"/>
  <c r="BC156" i="2"/>
  <c r="BC47" i="20" s="1"/>
  <c r="BA156" i="2"/>
  <c r="BA47" i="20" s="1"/>
  <c r="AY156" i="2"/>
  <c r="AY47" i="20" s="1"/>
  <c r="AW156" i="2"/>
  <c r="AW47" i="20" s="1"/>
  <c r="AU156" i="2"/>
  <c r="AU47" i="20" s="1"/>
  <c r="AS156" i="2"/>
  <c r="AS47" i="20" s="1"/>
  <c r="AQ156" i="2"/>
  <c r="AQ47" i="20" s="1"/>
  <c r="AO156" i="2"/>
  <c r="AO47" i="20" s="1"/>
  <c r="AM156" i="2"/>
  <c r="AK156" i="2"/>
  <c r="AE156" i="2"/>
  <c r="AE47" i="20" s="1"/>
  <c r="AC156" i="2"/>
  <c r="AC47" i="20" s="1"/>
  <c r="AA156" i="2"/>
  <c r="AA47" i="20" s="1"/>
  <c r="Y156" i="2"/>
  <c r="Y47" i="20" s="1"/>
  <c r="W156" i="2"/>
  <c r="W47" i="20" s="1"/>
  <c r="U156" i="2"/>
  <c r="U47" i="20" s="1"/>
  <c r="Q156" i="2"/>
  <c r="Q47" i="20" s="1"/>
  <c r="O156" i="2"/>
  <c r="O47" i="20" s="1"/>
  <c r="M156" i="2"/>
  <c r="M47" i="20" s="1"/>
  <c r="K156" i="2"/>
  <c r="K47" i="20" s="1"/>
  <c r="I156" i="2"/>
  <c r="I47" i="20" s="1"/>
  <c r="BQ140" i="2"/>
  <c r="BQ22" i="20" s="1"/>
  <c r="BO140" i="2"/>
  <c r="BO22" i="20" s="1"/>
  <c r="BM140" i="2"/>
  <c r="BM22" i="20" s="1"/>
  <c r="BK140" i="2"/>
  <c r="BK22" i="20" s="1"/>
  <c r="BI140" i="2"/>
  <c r="BI22" i="20" s="1"/>
  <c r="BG140" i="2"/>
  <c r="BG22" i="20" s="1"/>
  <c r="BE140" i="2"/>
  <c r="BC140" i="2"/>
  <c r="BA140" i="2"/>
  <c r="BA22" i="20" s="1"/>
  <c r="AY140" i="2"/>
  <c r="AY22" i="20" s="1"/>
  <c r="AW140" i="2"/>
  <c r="AW22" i="20" s="1"/>
  <c r="AU140" i="2"/>
  <c r="AU22" i="20" s="1"/>
  <c r="AS140" i="2"/>
  <c r="AS22" i="20" s="1"/>
  <c r="AQ140" i="2"/>
  <c r="AQ22" i="20" s="1"/>
  <c r="AO140" i="2"/>
  <c r="AO22" i="20" s="1"/>
  <c r="AM140" i="2"/>
  <c r="AK140" i="2"/>
  <c r="AE140" i="2"/>
  <c r="AE22" i="20" s="1"/>
  <c r="AC140" i="2"/>
  <c r="AC22" i="20" s="1"/>
  <c r="AA140" i="2"/>
  <c r="AA22" i="20" s="1"/>
  <c r="Y140" i="2"/>
  <c r="Y22" i="20" s="1"/>
  <c r="W140" i="2"/>
  <c r="W22" i="20" s="1"/>
  <c r="U140" i="2"/>
  <c r="U22" i="20" s="1"/>
  <c r="S22" i="20"/>
  <c r="Q140" i="2"/>
  <c r="Q22" i="20" s="1"/>
  <c r="O140" i="2"/>
  <c r="O22" i="20" s="1"/>
  <c r="M140" i="2"/>
  <c r="K140" i="2"/>
  <c r="K22" i="20" s="1"/>
  <c r="I140" i="2"/>
  <c r="BQ128" i="2"/>
  <c r="BQ26" i="20" s="1"/>
  <c r="BO128" i="2"/>
  <c r="BO26" i="20" s="1"/>
  <c r="BM128" i="2"/>
  <c r="BM26" i="20" s="1"/>
  <c r="BK128" i="2"/>
  <c r="BK26" i="20" s="1"/>
  <c r="BI128" i="2"/>
  <c r="BG128" i="2"/>
  <c r="BE128" i="2"/>
  <c r="BE26" i="20" s="1"/>
  <c r="BC128" i="2"/>
  <c r="BC26" i="20" s="1"/>
  <c r="BA128" i="2"/>
  <c r="BA26" i="20" s="1"/>
  <c r="AY128" i="2"/>
  <c r="AY26" i="20" s="1"/>
  <c r="AW128" i="2"/>
  <c r="AW26" i="20" s="1"/>
  <c r="AU128" i="2"/>
  <c r="AU26" i="20" s="1"/>
  <c r="AS128" i="2"/>
  <c r="AS26" i="20" s="1"/>
  <c r="AQ128" i="2"/>
  <c r="AQ26" i="20" s="1"/>
  <c r="AO128" i="2"/>
  <c r="AO26" i="20" s="1"/>
  <c r="AM128" i="2"/>
  <c r="AK128" i="2"/>
  <c r="AG26" i="20" s="1"/>
  <c r="AE128" i="2"/>
  <c r="AE26" i="20" s="1"/>
  <c r="AC128" i="2"/>
  <c r="AC26" i="20" s="1"/>
  <c r="AA128" i="2"/>
  <c r="AA26" i="20" s="1"/>
  <c r="Y128" i="2"/>
  <c r="Y26" i="20" s="1"/>
  <c r="W128" i="2"/>
  <c r="W26" i="20" s="1"/>
  <c r="U128" i="2"/>
  <c r="U26" i="20" s="1"/>
  <c r="Q128" i="2"/>
  <c r="Q26" i="20" s="1"/>
  <c r="O128" i="2"/>
  <c r="O26" i="20" s="1"/>
  <c r="M128" i="2"/>
  <c r="K128" i="2"/>
  <c r="K26" i="20" s="1"/>
  <c r="I128" i="2"/>
  <c r="BQ127" i="2"/>
  <c r="BQ41" i="20" s="1"/>
  <c r="BO127" i="2"/>
  <c r="BO41" i="20" s="1"/>
  <c r="BM127" i="2"/>
  <c r="BM41" i="20" s="1"/>
  <c r="BK127" i="2"/>
  <c r="BK41" i="20" s="1"/>
  <c r="BI127" i="2"/>
  <c r="BI41" i="20" s="1"/>
  <c r="BG127" i="2"/>
  <c r="BG41" i="20" s="1"/>
  <c r="BE127" i="2"/>
  <c r="BE41" i="20" s="1"/>
  <c r="BC127" i="2"/>
  <c r="BC41" i="20" s="1"/>
  <c r="BA127" i="2"/>
  <c r="BA41" i="20" s="1"/>
  <c r="AY127" i="2"/>
  <c r="AY41" i="20" s="1"/>
  <c r="AW127" i="2"/>
  <c r="AW41" i="20" s="1"/>
  <c r="AU127" i="2"/>
  <c r="AU41" i="20" s="1"/>
  <c r="AS127" i="2"/>
  <c r="AS41" i="20" s="1"/>
  <c r="AQ127" i="2"/>
  <c r="AQ41" i="20" s="1"/>
  <c r="AO127" i="2"/>
  <c r="AO41" i="20" s="1"/>
  <c r="AM127" i="2"/>
  <c r="AK127" i="2"/>
  <c r="AE127" i="2"/>
  <c r="AE41" i="20" s="1"/>
  <c r="AC127" i="2"/>
  <c r="AC41" i="20" s="1"/>
  <c r="AA127" i="2"/>
  <c r="AA41" i="20" s="1"/>
  <c r="Y127" i="2"/>
  <c r="Y41" i="20" s="1"/>
  <c r="W127" i="2"/>
  <c r="W41" i="20" s="1"/>
  <c r="U127" i="2"/>
  <c r="U41" i="20" s="1"/>
  <c r="Q127" i="2"/>
  <c r="Q41" i="20" s="1"/>
  <c r="O127" i="2"/>
  <c r="O41" i="20" s="1"/>
  <c r="M127" i="2"/>
  <c r="M41" i="20" s="1"/>
  <c r="K127" i="2"/>
  <c r="K41" i="20" s="1"/>
  <c r="I127" i="2"/>
  <c r="I41" i="20" s="1"/>
  <c r="BQ176" i="2"/>
  <c r="BQ21" i="20" s="1"/>
  <c r="BO176" i="2"/>
  <c r="BO21" i="20" s="1"/>
  <c r="BM176" i="2"/>
  <c r="BM21" i="20" s="1"/>
  <c r="BK176" i="2"/>
  <c r="BK21" i="20" s="1"/>
  <c r="BI176" i="2"/>
  <c r="BI21" i="20" s="1"/>
  <c r="BG176" i="2"/>
  <c r="BG21" i="20" s="1"/>
  <c r="BE176" i="2"/>
  <c r="BE21" i="20" s="1"/>
  <c r="BC176" i="2"/>
  <c r="BC21" i="20" s="1"/>
  <c r="BA176" i="2"/>
  <c r="BA21" i="20" s="1"/>
  <c r="AY176" i="2"/>
  <c r="AW176" i="2"/>
  <c r="AU176" i="2"/>
  <c r="AU21" i="20" s="1"/>
  <c r="AS176" i="2"/>
  <c r="AS21" i="20" s="1"/>
  <c r="AQ176" i="2"/>
  <c r="AQ21" i="20" s="1"/>
  <c r="AO176" i="2"/>
  <c r="AO21" i="20" s="1"/>
  <c r="AM176" i="2"/>
  <c r="AK176" i="2"/>
  <c r="AE176" i="2"/>
  <c r="AE21" i="20" s="1"/>
  <c r="AC176" i="2"/>
  <c r="AC21" i="20" s="1"/>
  <c r="AA176" i="2"/>
  <c r="AA21" i="20" s="1"/>
  <c r="Y176" i="2"/>
  <c r="Y21" i="20" s="1"/>
  <c r="W176" i="2"/>
  <c r="W21" i="20" s="1"/>
  <c r="U176" i="2"/>
  <c r="U21" i="20" s="1"/>
  <c r="Q176" i="2"/>
  <c r="Q21" i="20" s="1"/>
  <c r="O176" i="2"/>
  <c r="O21" i="20" s="1"/>
  <c r="M176" i="2"/>
  <c r="K176" i="2"/>
  <c r="K21" i="20" s="1"/>
  <c r="I176" i="2"/>
  <c r="I21" i="20" s="1"/>
  <c r="BQ170" i="2"/>
  <c r="BQ10" i="20" s="1"/>
  <c r="BO170" i="2"/>
  <c r="BO10" i="20" s="1"/>
  <c r="BM170" i="2"/>
  <c r="BM10" i="20" s="1"/>
  <c r="BK170" i="2"/>
  <c r="BK10" i="20" s="1"/>
  <c r="BI170" i="2"/>
  <c r="BI10" i="20" s="1"/>
  <c r="BG170" i="2"/>
  <c r="BG10" i="20" s="1"/>
  <c r="BE170" i="2"/>
  <c r="BE10" i="20" s="1"/>
  <c r="BC170" i="2"/>
  <c r="BC10" i="20" s="1"/>
  <c r="BA170" i="2"/>
  <c r="BA10" i="20" s="1"/>
  <c r="AY170" i="2"/>
  <c r="AY10" i="20" s="1"/>
  <c r="AW170" i="2"/>
  <c r="AW10" i="20" s="1"/>
  <c r="AU170" i="2"/>
  <c r="AU10" i="20" s="1"/>
  <c r="AS170" i="2"/>
  <c r="AS10" i="20" s="1"/>
  <c r="AQ170" i="2"/>
  <c r="AQ10" i="20" s="1"/>
  <c r="AO170" i="2"/>
  <c r="AO10" i="20" s="1"/>
  <c r="AM170" i="2"/>
  <c r="AK170" i="2"/>
  <c r="AE170" i="2"/>
  <c r="AE10" i="20" s="1"/>
  <c r="AC170" i="2"/>
  <c r="AC10" i="20" s="1"/>
  <c r="AA170" i="2"/>
  <c r="AA10" i="20" s="1"/>
  <c r="Y170" i="2"/>
  <c r="Y10" i="20" s="1"/>
  <c r="W170" i="2"/>
  <c r="W10" i="20" s="1"/>
  <c r="U170" i="2"/>
  <c r="U10" i="20" s="1"/>
  <c r="Q170" i="2"/>
  <c r="Q10" i="20" s="1"/>
  <c r="O170" i="2"/>
  <c r="O10" i="20" s="1"/>
  <c r="M170" i="2"/>
  <c r="M10" i="20" s="1"/>
  <c r="K170" i="2"/>
  <c r="K10" i="20" s="1"/>
  <c r="I170" i="2"/>
  <c r="I10" i="20" s="1"/>
  <c r="BQ168" i="2"/>
  <c r="BO168" i="2"/>
  <c r="BM168" i="2"/>
  <c r="BK168" i="2"/>
  <c r="BI168" i="2"/>
  <c r="BI59" i="20" s="1"/>
  <c r="BG168" i="2"/>
  <c r="BG59" i="20" s="1"/>
  <c r="BE168" i="2"/>
  <c r="BE59" i="20" s="1"/>
  <c r="BC168" i="2"/>
  <c r="BC59" i="20" s="1"/>
  <c r="BA168" i="2"/>
  <c r="BA59" i="20" s="1"/>
  <c r="AY168" i="2"/>
  <c r="AY59" i="20" s="1"/>
  <c r="AW168" i="2"/>
  <c r="AW59" i="20" s="1"/>
  <c r="AU168" i="2"/>
  <c r="AU59" i="20" s="1"/>
  <c r="AS168" i="2"/>
  <c r="AS59" i="20" s="1"/>
  <c r="AQ168" i="2"/>
  <c r="AQ59" i="20" s="1"/>
  <c r="AO168" i="2"/>
  <c r="AM168" i="2"/>
  <c r="AK168" i="2"/>
  <c r="AE168" i="2"/>
  <c r="AE59" i="20" s="1"/>
  <c r="AC168" i="2"/>
  <c r="AC59" i="20" s="1"/>
  <c r="AA168" i="2"/>
  <c r="AA59" i="20" s="1"/>
  <c r="Y168" i="2"/>
  <c r="Y59" i="20" s="1"/>
  <c r="W168" i="2"/>
  <c r="W59" i="20" s="1"/>
  <c r="U168" i="2"/>
  <c r="U59" i="20" s="1"/>
  <c r="S59" i="20"/>
  <c r="Q168" i="2"/>
  <c r="Q59" i="20" s="1"/>
  <c r="O168" i="2"/>
  <c r="O59" i="20" s="1"/>
  <c r="M168" i="2"/>
  <c r="M59" i="20" s="1"/>
  <c r="K168" i="2"/>
  <c r="K59" i="20" s="1"/>
  <c r="I168" i="2"/>
  <c r="I59" i="20" s="1"/>
  <c r="BQ165" i="2"/>
  <c r="BQ28" i="20" s="1"/>
  <c r="BO165" i="2"/>
  <c r="BO28" i="20" s="1"/>
  <c r="BM165" i="2"/>
  <c r="BM28" i="20" s="1"/>
  <c r="BK165" i="2"/>
  <c r="BK28" i="20" s="1"/>
  <c r="BI165" i="2"/>
  <c r="BI28" i="20" s="1"/>
  <c r="BG165" i="2"/>
  <c r="BG28" i="20" s="1"/>
  <c r="BE165" i="2"/>
  <c r="BE28" i="20" s="1"/>
  <c r="BC165" i="2"/>
  <c r="BC28" i="20" s="1"/>
  <c r="BA165" i="2"/>
  <c r="BA28" i="20" s="1"/>
  <c r="AY165" i="2"/>
  <c r="AY28" i="20" s="1"/>
  <c r="AW165" i="2"/>
  <c r="AW28" i="20" s="1"/>
  <c r="AU165" i="2"/>
  <c r="AU28" i="20" s="1"/>
  <c r="AS165" i="2"/>
  <c r="AS28" i="20" s="1"/>
  <c r="AQ165" i="2"/>
  <c r="AQ28" i="20" s="1"/>
  <c r="AO165" i="2"/>
  <c r="AO28" i="20" s="1"/>
  <c r="AM165" i="2"/>
  <c r="AK165" i="2"/>
  <c r="AE165" i="2"/>
  <c r="AE28" i="20" s="1"/>
  <c r="AC165" i="2"/>
  <c r="AC28" i="20" s="1"/>
  <c r="AA165" i="2"/>
  <c r="AA28" i="20" s="1"/>
  <c r="Y165" i="2"/>
  <c r="Y28" i="20" s="1"/>
  <c r="W165" i="2"/>
  <c r="W28" i="20" s="1"/>
  <c r="U165" i="2"/>
  <c r="U28" i="20" s="1"/>
  <c r="Q165" i="2"/>
  <c r="Q28" i="20" s="1"/>
  <c r="O165" i="2"/>
  <c r="O28" i="20" s="1"/>
  <c r="M165" i="2"/>
  <c r="M28" i="20" s="1"/>
  <c r="K165" i="2"/>
  <c r="K28" i="20" s="1"/>
  <c r="I165" i="2"/>
  <c r="I28" i="20" s="1"/>
  <c r="BQ150" i="2"/>
  <c r="BQ18" i="20" s="1"/>
  <c r="BO150" i="2"/>
  <c r="BO18" i="20" s="1"/>
  <c r="BM150" i="2"/>
  <c r="BM18" i="20" s="1"/>
  <c r="BK150" i="2"/>
  <c r="BK18" i="20" s="1"/>
  <c r="BI150" i="2"/>
  <c r="BI18" i="20" s="1"/>
  <c r="BG150" i="2"/>
  <c r="BG18" i="20" s="1"/>
  <c r="BE150" i="2"/>
  <c r="BE18" i="20" s="1"/>
  <c r="BC150" i="2"/>
  <c r="BC18" i="20" s="1"/>
  <c r="BA150" i="2"/>
  <c r="BA18" i="20" s="1"/>
  <c r="AY150" i="2"/>
  <c r="AY18" i="20" s="1"/>
  <c r="AW150" i="2"/>
  <c r="AW18" i="20" s="1"/>
  <c r="AU150" i="2"/>
  <c r="AU18" i="20" s="1"/>
  <c r="AS150" i="2"/>
  <c r="AS18" i="20" s="1"/>
  <c r="AQ150" i="2"/>
  <c r="AQ18" i="20" s="1"/>
  <c r="AO150" i="2"/>
  <c r="AO18" i="20" s="1"/>
  <c r="AM150" i="2"/>
  <c r="AK150" i="2"/>
  <c r="AE150" i="2"/>
  <c r="AE18" i="20" s="1"/>
  <c r="AC150" i="2"/>
  <c r="AC18" i="20" s="1"/>
  <c r="AA150" i="2"/>
  <c r="AA18" i="20" s="1"/>
  <c r="Y150" i="2"/>
  <c r="Y18" i="20" s="1"/>
  <c r="W150" i="2"/>
  <c r="W18" i="20" s="1"/>
  <c r="U150" i="2"/>
  <c r="U18" i="20" s="1"/>
  <c r="Q150" i="2"/>
  <c r="Q18" i="20" s="1"/>
  <c r="O150" i="2"/>
  <c r="O18" i="20" s="1"/>
  <c r="M150" i="2"/>
  <c r="M18" i="20" s="1"/>
  <c r="K150" i="2"/>
  <c r="K18" i="20" s="1"/>
  <c r="I150" i="2"/>
  <c r="I18" i="20" s="1"/>
  <c r="BQ141" i="2"/>
  <c r="BQ23" i="20" s="1"/>
  <c r="BO141" i="2"/>
  <c r="BO23" i="20" s="1"/>
  <c r="BM141" i="2"/>
  <c r="BM23" i="20" s="1"/>
  <c r="BK141" i="2"/>
  <c r="BK23" i="20" s="1"/>
  <c r="BI141" i="2"/>
  <c r="BI23" i="20" s="1"/>
  <c r="BG141" i="2"/>
  <c r="BG23" i="20" s="1"/>
  <c r="BE141" i="2"/>
  <c r="BE23" i="20" s="1"/>
  <c r="BC141" i="2"/>
  <c r="BC23" i="20" s="1"/>
  <c r="BA141" i="2"/>
  <c r="BA23" i="20" s="1"/>
  <c r="AY141" i="2"/>
  <c r="AW141" i="2"/>
  <c r="AU141" i="2"/>
  <c r="AU23" i="20" s="1"/>
  <c r="AS141" i="2"/>
  <c r="AS23" i="20" s="1"/>
  <c r="AQ141" i="2"/>
  <c r="AQ23" i="20" s="1"/>
  <c r="AO141" i="2"/>
  <c r="AO23" i="20" s="1"/>
  <c r="AM141" i="2"/>
  <c r="AK141" i="2"/>
  <c r="AE141" i="2"/>
  <c r="AE23" i="20" s="1"/>
  <c r="AC141" i="2"/>
  <c r="AC23" i="20" s="1"/>
  <c r="AA141" i="2"/>
  <c r="AA23" i="20" s="1"/>
  <c r="Y141" i="2"/>
  <c r="Y23" i="20" s="1"/>
  <c r="W141" i="2"/>
  <c r="W23" i="20" s="1"/>
  <c r="U141" i="2"/>
  <c r="U23" i="20" s="1"/>
  <c r="Q141" i="2"/>
  <c r="Q23" i="20" s="1"/>
  <c r="O141" i="2"/>
  <c r="O23" i="20" s="1"/>
  <c r="M141" i="2"/>
  <c r="M23" i="20" s="1"/>
  <c r="K141" i="2"/>
  <c r="K23" i="20" s="1"/>
  <c r="I141" i="2"/>
  <c r="I23" i="20" s="1"/>
  <c r="BQ138" i="2"/>
  <c r="BO138" i="2"/>
  <c r="BM138" i="2"/>
  <c r="BM55" i="20" s="1"/>
  <c r="BK138" i="2"/>
  <c r="BK55" i="20" s="1"/>
  <c r="BI138" i="2"/>
  <c r="BI55" i="20" s="1"/>
  <c r="BG138" i="2"/>
  <c r="BG55" i="20" s="1"/>
  <c r="BE138" i="2"/>
  <c r="BE55" i="20" s="1"/>
  <c r="BC138" i="2"/>
  <c r="BC55" i="20" s="1"/>
  <c r="BA138" i="2"/>
  <c r="BA55" i="20" s="1"/>
  <c r="AY138" i="2"/>
  <c r="AY55" i="20" s="1"/>
  <c r="AW138" i="2"/>
  <c r="AW55" i="20" s="1"/>
  <c r="AU138" i="2"/>
  <c r="AU55" i="20" s="1"/>
  <c r="AS138" i="2"/>
  <c r="AS55" i="20" s="1"/>
  <c r="AQ138" i="2"/>
  <c r="AQ55" i="20" s="1"/>
  <c r="AO138" i="2"/>
  <c r="AM138" i="2"/>
  <c r="AK138" i="2"/>
  <c r="AE138" i="2"/>
  <c r="AE55" i="20" s="1"/>
  <c r="AC138" i="2"/>
  <c r="AC55" i="20" s="1"/>
  <c r="AA138" i="2"/>
  <c r="AA55" i="20" s="1"/>
  <c r="Y138" i="2"/>
  <c r="Y55" i="20" s="1"/>
  <c r="W138" i="2"/>
  <c r="W55" i="20" s="1"/>
  <c r="U138" i="2"/>
  <c r="U55" i="20" s="1"/>
  <c r="Q138" i="2"/>
  <c r="Q55" i="20" s="1"/>
  <c r="O138" i="2"/>
  <c r="O55" i="20" s="1"/>
  <c r="M138" i="2"/>
  <c r="M55" i="20" s="1"/>
  <c r="K138" i="2"/>
  <c r="K55" i="20" s="1"/>
  <c r="I138" i="2"/>
  <c r="I55" i="20" s="1"/>
  <c r="BQ132" i="2"/>
  <c r="BQ33" i="20" s="1"/>
  <c r="BO132" i="2"/>
  <c r="BO33" i="20" s="1"/>
  <c r="BM132" i="2"/>
  <c r="BM33" i="20" s="1"/>
  <c r="BK132" i="2"/>
  <c r="BK33" i="20" s="1"/>
  <c r="BI132" i="2"/>
  <c r="BI33" i="20" s="1"/>
  <c r="BG132" i="2"/>
  <c r="BG33" i="20" s="1"/>
  <c r="BE132" i="2"/>
  <c r="BE33" i="20" s="1"/>
  <c r="BC132" i="2"/>
  <c r="BC33" i="20" s="1"/>
  <c r="BA132" i="2"/>
  <c r="BA33" i="20" s="1"/>
  <c r="AY132" i="2"/>
  <c r="AY33" i="20" s="1"/>
  <c r="AW132" i="2"/>
  <c r="AW33" i="20" s="1"/>
  <c r="AU132" i="2"/>
  <c r="AU33" i="20" s="1"/>
  <c r="AS132" i="2"/>
  <c r="AS33" i="20" s="1"/>
  <c r="AQ132" i="2"/>
  <c r="AQ33" i="20" s="1"/>
  <c r="AO132" i="2"/>
  <c r="AO33" i="20" s="1"/>
  <c r="AM132" i="2"/>
  <c r="AK132" i="2"/>
  <c r="AE132" i="2"/>
  <c r="AE33" i="20" s="1"/>
  <c r="AC132" i="2"/>
  <c r="AC33" i="20" s="1"/>
  <c r="AA132" i="2"/>
  <c r="AA33" i="20" s="1"/>
  <c r="Y132" i="2"/>
  <c r="Y33" i="20" s="1"/>
  <c r="W132" i="2"/>
  <c r="W33" i="20" s="1"/>
  <c r="U132" i="2"/>
  <c r="U33" i="20" s="1"/>
  <c r="Q132" i="2"/>
  <c r="Q33" i="20" s="1"/>
  <c r="O132" i="2"/>
  <c r="O33" i="20" s="1"/>
  <c r="M132" i="2"/>
  <c r="M33" i="20" s="1"/>
  <c r="K132" i="2"/>
  <c r="K33" i="20" s="1"/>
  <c r="I132" i="2"/>
  <c r="I33" i="20" s="1"/>
  <c r="BQ131" i="2"/>
  <c r="BO131" i="2"/>
  <c r="BM131" i="2"/>
  <c r="BK131" i="2"/>
  <c r="BI131" i="2"/>
  <c r="BG131" i="2"/>
  <c r="BE131" i="2"/>
  <c r="BC131" i="2"/>
  <c r="BA131" i="2"/>
  <c r="AY131" i="2"/>
  <c r="AW131" i="2"/>
  <c r="AU131" i="2"/>
  <c r="AS131" i="2"/>
  <c r="AQ131" i="2"/>
  <c r="AO131" i="2"/>
  <c r="AM131" i="2"/>
  <c r="AK131" i="2"/>
  <c r="AE131" i="2"/>
  <c r="AC131" i="2"/>
  <c r="AA131" i="2"/>
  <c r="Y131" i="2"/>
  <c r="W131" i="2"/>
  <c r="U131" i="2"/>
  <c r="Q131" i="2"/>
  <c r="O131" i="2"/>
  <c r="M131" i="2"/>
  <c r="K131" i="2"/>
  <c r="I131" i="2"/>
  <c r="BQ169" i="2"/>
  <c r="BO169" i="2"/>
  <c r="BM169" i="2"/>
  <c r="BK169" i="2"/>
  <c r="BI169" i="2"/>
  <c r="BG169" i="2"/>
  <c r="BE169" i="2"/>
  <c r="BC169" i="2"/>
  <c r="BA169" i="2"/>
  <c r="AY169" i="2"/>
  <c r="AW169" i="2"/>
  <c r="AU169" i="2"/>
  <c r="AS169" i="2"/>
  <c r="AQ169" i="2"/>
  <c r="AO169" i="2"/>
  <c r="AM169" i="2"/>
  <c r="AK169" i="2"/>
  <c r="AE169" i="2"/>
  <c r="AC169" i="2"/>
  <c r="AA169" i="2"/>
  <c r="Y169" i="2"/>
  <c r="W169" i="2"/>
  <c r="U169" i="2"/>
  <c r="Q169" i="2"/>
  <c r="O169" i="2"/>
  <c r="M169" i="2"/>
  <c r="K169" i="2"/>
  <c r="I169" i="2"/>
  <c r="BQ157" i="2"/>
  <c r="BQ46" i="20" s="1"/>
  <c r="BO157" i="2"/>
  <c r="BO46" i="20" s="1"/>
  <c r="BM157" i="2"/>
  <c r="BM46" i="20" s="1"/>
  <c r="BK157" i="2"/>
  <c r="BK46" i="20" s="1"/>
  <c r="BI157" i="2"/>
  <c r="BI46" i="20" s="1"/>
  <c r="BG157" i="2"/>
  <c r="BG46" i="20" s="1"/>
  <c r="BE157" i="2"/>
  <c r="BE46" i="20" s="1"/>
  <c r="BC157" i="2"/>
  <c r="BC46" i="20" s="1"/>
  <c r="BA157" i="2"/>
  <c r="BA46" i="20" s="1"/>
  <c r="AY157" i="2"/>
  <c r="AW157" i="2"/>
  <c r="AU157" i="2"/>
  <c r="AU46" i="20" s="1"/>
  <c r="AS157" i="2"/>
  <c r="AS46" i="20" s="1"/>
  <c r="AQ157" i="2"/>
  <c r="AQ46" i="20" s="1"/>
  <c r="AO157" i="2"/>
  <c r="AO46" i="20" s="1"/>
  <c r="AM157" i="2"/>
  <c r="AK157" i="2"/>
  <c r="AE157" i="2"/>
  <c r="AE46" i="20" s="1"/>
  <c r="AC157" i="2"/>
  <c r="AC46" i="20" s="1"/>
  <c r="AA157" i="2"/>
  <c r="AA46" i="20" s="1"/>
  <c r="Y157" i="2"/>
  <c r="Y46" i="20" s="1"/>
  <c r="W157" i="2"/>
  <c r="W46" i="20" s="1"/>
  <c r="U157" i="2"/>
  <c r="U46" i="20" s="1"/>
  <c r="Q157" i="2"/>
  <c r="Q46" i="20" s="1"/>
  <c r="O157" i="2"/>
  <c r="O46" i="20" s="1"/>
  <c r="M157" i="2"/>
  <c r="K157" i="2"/>
  <c r="K46" i="20" s="1"/>
  <c r="I157" i="2"/>
  <c r="I46" i="20" s="1"/>
  <c r="BQ151" i="2"/>
  <c r="BQ38" i="20" s="1"/>
  <c r="BO151" i="2"/>
  <c r="BO38" i="20" s="1"/>
  <c r="BM151" i="2"/>
  <c r="BM38" i="20" s="1"/>
  <c r="BK151" i="2"/>
  <c r="BI151" i="2"/>
  <c r="BI38" i="20" s="1"/>
  <c r="BG151" i="2"/>
  <c r="BG38" i="20" s="1"/>
  <c r="BE151" i="2"/>
  <c r="BE38" i="20" s="1"/>
  <c r="BC151" i="2"/>
  <c r="BC38" i="20" s="1"/>
  <c r="BA151" i="2"/>
  <c r="BA38" i="20" s="1"/>
  <c r="AY151" i="2"/>
  <c r="AY38" i="20" s="1"/>
  <c r="AW151" i="2"/>
  <c r="AW38" i="20" s="1"/>
  <c r="AU151" i="2"/>
  <c r="AU38" i="20" s="1"/>
  <c r="AS151" i="2"/>
  <c r="AS38" i="20" s="1"/>
  <c r="AQ151" i="2"/>
  <c r="AQ38" i="20" s="1"/>
  <c r="AO151" i="2"/>
  <c r="AO38" i="20" s="1"/>
  <c r="AM151" i="2"/>
  <c r="AK151" i="2"/>
  <c r="AE151" i="2"/>
  <c r="AE38" i="20" s="1"/>
  <c r="AC151" i="2"/>
  <c r="AC38" i="20" s="1"/>
  <c r="AA151" i="2"/>
  <c r="AA38" i="20" s="1"/>
  <c r="Y151" i="2"/>
  <c r="Y38" i="20" s="1"/>
  <c r="W151" i="2"/>
  <c r="W38" i="20" s="1"/>
  <c r="U151" i="2"/>
  <c r="U38" i="20" s="1"/>
  <c r="S38" i="20"/>
  <c r="Q151" i="2"/>
  <c r="Q38" i="20" s="1"/>
  <c r="O151" i="2"/>
  <c r="O38" i="20" s="1"/>
  <c r="M151" i="2"/>
  <c r="K151" i="2"/>
  <c r="K38" i="20" s="1"/>
  <c r="I151" i="2"/>
  <c r="BQ149" i="2"/>
  <c r="BQ37" i="20" s="1"/>
  <c r="BO149" i="2"/>
  <c r="BO37" i="20" s="1"/>
  <c r="BM149" i="2"/>
  <c r="BK149" i="2"/>
  <c r="BK37" i="20" s="1"/>
  <c r="BI149" i="2"/>
  <c r="BI37" i="20" s="1"/>
  <c r="BG149" i="2"/>
  <c r="BG37" i="20" s="1"/>
  <c r="BE149" i="2"/>
  <c r="BE37" i="20" s="1"/>
  <c r="BC149" i="2"/>
  <c r="BC37" i="20" s="1"/>
  <c r="BA149" i="2"/>
  <c r="BA37" i="20" s="1"/>
  <c r="AY149" i="2"/>
  <c r="AY37" i="20" s="1"/>
  <c r="AW149" i="2"/>
  <c r="AU149" i="2"/>
  <c r="AU37" i="20" s="1"/>
  <c r="AS149" i="2"/>
  <c r="AS37" i="20" s="1"/>
  <c r="AQ149" i="2"/>
  <c r="AQ37" i="20" s="1"/>
  <c r="AO149" i="2"/>
  <c r="AO37" i="20" s="1"/>
  <c r="AM149" i="2"/>
  <c r="AK149" i="2"/>
  <c r="AE149" i="2"/>
  <c r="AE37" i="20" s="1"/>
  <c r="AC149" i="2"/>
  <c r="AC37" i="20" s="1"/>
  <c r="AA149" i="2"/>
  <c r="AA37" i="20" s="1"/>
  <c r="Y149" i="2"/>
  <c r="Y37" i="20" s="1"/>
  <c r="W149" i="2"/>
  <c r="W37" i="20" s="1"/>
  <c r="U149" i="2"/>
  <c r="U37" i="20" s="1"/>
  <c r="S37" i="20"/>
  <c r="Q149" i="2"/>
  <c r="Q37" i="20" s="1"/>
  <c r="O149" i="2"/>
  <c r="O37" i="20" s="1"/>
  <c r="M149" i="2"/>
  <c r="K149" i="2"/>
  <c r="K37" i="20" s="1"/>
  <c r="I149" i="2"/>
  <c r="BQ147" i="2"/>
  <c r="BQ19" i="20" s="1"/>
  <c r="BO147" i="2"/>
  <c r="BO19" i="20" s="1"/>
  <c r="BM147" i="2"/>
  <c r="BM19" i="20" s="1"/>
  <c r="BK147" i="2"/>
  <c r="BK19" i="20" s="1"/>
  <c r="BI147" i="2"/>
  <c r="BG147" i="2"/>
  <c r="BG19" i="20" s="1"/>
  <c r="BE147" i="2"/>
  <c r="BE19" i="20" s="1"/>
  <c r="BC147" i="2"/>
  <c r="BA147" i="2"/>
  <c r="BA19" i="20" s="1"/>
  <c r="AY147" i="2"/>
  <c r="AY19" i="20" s="1"/>
  <c r="AW147" i="2"/>
  <c r="AW19" i="20" s="1"/>
  <c r="AU147" i="2"/>
  <c r="AU19" i="20" s="1"/>
  <c r="AS147" i="2"/>
  <c r="AS19" i="20" s="1"/>
  <c r="AQ147" i="2"/>
  <c r="AQ19" i="20" s="1"/>
  <c r="AO147" i="2"/>
  <c r="AO19" i="20" s="1"/>
  <c r="AM147" i="2"/>
  <c r="AK147" i="2"/>
  <c r="AE147" i="2"/>
  <c r="AE19" i="20" s="1"/>
  <c r="AC147" i="2"/>
  <c r="AC19" i="20" s="1"/>
  <c r="AA147" i="2"/>
  <c r="AA19" i="20" s="1"/>
  <c r="Y147" i="2"/>
  <c r="Y19" i="20" s="1"/>
  <c r="W147" i="2"/>
  <c r="W19" i="20" s="1"/>
  <c r="U147" i="2"/>
  <c r="U19" i="20" s="1"/>
  <c r="S19" i="20"/>
  <c r="Q147" i="2"/>
  <c r="Q19" i="20" s="1"/>
  <c r="O147" i="2"/>
  <c r="O19" i="20" s="1"/>
  <c r="M147" i="2"/>
  <c r="M19" i="20" s="1"/>
  <c r="K147" i="2"/>
  <c r="K19" i="20" s="1"/>
  <c r="I147" i="2"/>
  <c r="I19" i="20" s="1"/>
  <c r="BQ146" i="2"/>
  <c r="BQ35" i="20" s="1"/>
  <c r="BO146" i="2"/>
  <c r="BO35" i="20" s="1"/>
  <c r="BM146" i="2"/>
  <c r="BM35" i="20" s="1"/>
  <c r="BK146" i="2"/>
  <c r="BK35" i="20" s="1"/>
  <c r="BI146" i="2"/>
  <c r="BI35" i="20" s="1"/>
  <c r="BG146" i="2"/>
  <c r="BG35" i="20" s="1"/>
  <c r="BE146" i="2"/>
  <c r="BE35" i="20" s="1"/>
  <c r="BC146" i="2"/>
  <c r="BC35" i="20" s="1"/>
  <c r="BA146" i="2"/>
  <c r="BA35" i="20" s="1"/>
  <c r="AY146" i="2"/>
  <c r="AW146" i="2"/>
  <c r="AU146" i="2"/>
  <c r="AU35" i="20" s="1"/>
  <c r="AS146" i="2"/>
  <c r="AS35" i="20" s="1"/>
  <c r="AQ146" i="2"/>
  <c r="AQ35" i="20" s="1"/>
  <c r="AO146" i="2"/>
  <c r="AO35" i="20" s="1"/>
  <c r="AM146" i="2"/>
  <c r="AK146" i="2"/>
  <c r="AE146" i="2"/>
  <c r="AE35" i="20" s="1"/>
  <c r="AC146" i="2"/>
  <c r="AC35" i="20" s="1"/>
  <c r="AA146" i="2"/>
  <c r="AA35" i="20" s="1"/>
  <c r="Y146" i="2"/>
  <c r="Y35" i="20" s="1"/>
  <c r="W146" i="2"/>
  <c r="W35" i="20" s="1"/>
  <c r="U146" i="2"/>
  <c r="U35" i="20" s="1"/>
  <c r="Q146" i="2"/>
  <c r="Q35" i="20" s="1"/>
  <c r="O146" i="2"/>
  <c r="O35" i="20" s="1"/>
  <c r="M146" i="2"/>
  <c r="K146" i="2"/>
  <c r="K35" i="20" s="1"/>
  <c r="I146" i="2"/>
  <c r="I35" i="20" s="1"/>
  <c r="BQ137" i="2"/>
  <c r="BQ40" i="20" s="1"/>
  <c r="BO137" i="2"/>
  <c r="BO40" i="20" s="1"/>
  <c r="BM137" i="2"/>
  <c r="BM40" i="20" s="1"/>
  <c r="BK137" i="2"/>
  <c r="BK40" i="20" s="1"/>
  <c r="BI137" i="2"/>
  <c r="BG137" i="2"/>
  <c r="BG40" i="20" s="1"/>
  <c r="BE137" i="2"/>
  <c r="BE40" i="20" s="1"/>
  <c r="BC137" i="2"/>
  <c r="BA137" i="2"/>
  <c r="BA40" i="20" s="1"/>
  <c r="AY137" i="2"/>
  <c r="AY40" i="20" s="1"/>
  <c r="AW137" i="2"/>
  <c r="AW40" i="20" s="1"/>
  <c r="AU137" i="2"/>
  <c r="AU40" i="20" s="1"/>
  <c r="AS137" i="2"/>
  <c r="AS40" i="20" s="1"/>
  <c r="AQ137" i="2"/>
  <c r="AQ40" i="20" s="1"/>
  <c r="AO137" i="2"/>
  <c r="AO40" i="20" s="1"/>
  <c r="AM137" i="2"/>
  <c r="AK137" i="2"/>
  <c r="AE137" i="2"/>
  <c r="AE40" i="20" s="1"/>
  <c r="AC137" i="2"/>
  <c r="AC40" i="20" s="1"/>
  <c r="AA137" i="2"/>
  <c r="AA40" i="20" s="1"/>
  <c r="Y137" i="2"/>
  <c r="Y40" i="20" s="1"/>
  <c r="W137" i="2"/>
  <c r="W40" i="20" s="1"/>
  <c r="U137" i="2"/>
  <c r="U40" i="20" s="1"/>
  <c r="Q137" i="2"/>
  <c r="Q40" i="20" s="1"/>
  <c r="O137" i="2"/>
  <c r="O40" i="20" s="1"/>
  <c r="M137" i="2"/>
  <c r="K137" i="2"/>
  <c r="K40" i="20" s="1"/>
  <c r="I137" i="2"/>
  <c r="I40" i="20" s="1"/>
  <c r="BQ179" i="2"/>
  <c r="BQ6" i="20" s="1"/>
  <c r="BO179" i="2"/>
  <c r="BO6" i="20" s="1"/>
  <c r="BM179" i="2"/>
  <c r="BM6" i="20" s="1"/>
  <c r="BK179" i="2"/>
  <c r="BK6" i="20" s="1"/>
  <c r="BI179" i="2"/>
  <c r="BI6" i="20" s="1"/>
  <c r="BG179" i="2"/>
  <c r="BG6" i="20" s="1"/>
  <c r="BE179" i="2"/>
  <c r="BE6" i="20" s="1"/>
  <c r="BC179" i="2"/>
  <c r="BC6" i="20" s="1"/>
  <c r="BA179" i="2"/>
  <c r="BA6" i="20" s="1"/>
  <c r="AY179" i="2"/>
  <c r="AY6" i="20" s="1"/>
  <c r="AW179" i="2"/>
  <c r="AW6" i="20" s="1"/>
  <c r="AU179" i="2"/>
  <c r="AU6" i="20" s="1"/>
  <c r="AS179" i="2"/>
  <c r="AS6" i="20" s="1"/>
  <c r="AQ179" i="2"/>
  <c r="AQ6" i="20" s="1"/>
  <c r="AO179" i="2"/>
  <c r="AO6" i="20" s="1"/>
  <c r="AM179" i="2"/>
  <c r="AK179" i="2"/>
  <c r="AE179" i="2"/>
  <c r="AE6" i="20" s="1"/>
  <c r="AC179" i="2"/>
  <c r="AC6" i="20" s="1"/>
  <c r="AA179" i="2"/>
  <c r="AA6" i="20" s="1"/>
  <c r="Y179" i="2"/>
  <c r="Y6" i="20" s="1"/>
  <c r="W179" i="2"/>
  <c r="W6" i="20" s="1"/>
  <c r="U179" i="2"/>
  <c r="U6" i="20" s="1"/>
  <c r="Q179" i="2"/>
  <c r="Q6" i="20" s="1"/>
  <c r="O179" i="2"/>
  <c r="O6" i="20" s="1"/>
  <c r="M179" i="2"/>
  <c r="M6" i="20" s="1"/>
  <c r="K179" i="2"/>
  <c r="K6" i="20" s="1"/>
  <c r="I179" i="2"/>
  <c r="I6" i="20" s="1"/>
  <c r="BQ172" i="2"/>
  <c r="BQ34" i="20" s="1"/>
  <c r="BO172" i="2"/>
  <c r="BO34" i="20" s="1"/>
  <c r="BM172" i="2"/>
  <c r="BM34" i="20" s="1"/>
  <c r="BK172" i="2"/>
  <c r="BI172" i="2"/>
  <c r="BI34" i="20" s="1"/>
  <c r="BG172" i="2"/>
  <c r="BG34" i="20" s="1"/>
  <c r="BE172" i="2"/>
  <c r="BC172" i="2"/>
  <c r="BC34" i="20" s="1"/>
  <c r="BA172" i="2"/>
  <c r="BA34" i="20" s="1"/>
  <c r="AY172" i="2"/>
  <c r="AY34" i="20" s="1"/>
  <c r="AW172" i="2"/>
  <c r="AW34" i="20" s="1"/>
  <c r="AU172" i="2"/>
  <c r="AU34" i="20" s="1"/>
  <c r="AS172" i="2"/>
  <c r="AS34" i="20" s="1"/>
  <c r="AQ172" i="2"/>
  <c r="AQ34" i="20" s="1"/>
  <c r="AO172" i="2"/>
  <c r="AO34" i="20" s="1"/>
  <c r="AM172" i="2"/>
  <c r="AK172" i="2"/>
  <c r="AE172" i="2"/>
  <c r="AE34" i="20" s="1"/>
  <c r="AC172" i="2"/>
  <c r="AC34" i="20" s="1"/>
  <c r="AA172" i="2"/>
  <c r="AA34" i="20" s="1"/>
  <c r="Y172" i="2"/>
  <c r="Y34" i="20" s="1"/>
  <c r="W172" i="2"/>
  <c r="W34" i="20" s="1"/>
  <c r="U172" i="2"/>
  <c r="U34" i="20" s="1"/>
  <c r="S34" i="20"/>
  <c r="Q172" i="2"/>
  <c r="Q34" i="20" s="1"/>
  <c r="O172" i="2"/>
  <c r="O34" i="20" s="1"/>
  <c r="M172" i="2"/>
  <c r="K172" i="2"/>
  <c r="K34" i="20" s="1"/>
  <c r="I172" i="2"/>
  <c r="BQ171" i="2"/>
  <c r="BQ11" i="20" s="1"/>
  <c r="BO171" i="2"/>
  <c r="BO11" i="20" s="1"/>
  <c r="BM171" i="2"/>
  <c r="BM11" i="20" s="1"/>
  <c r="BK171" i="2"/>
  <c r="BK11" i="20" s="1"/>
  <c r="BI171" i="2"/>
  <c r="BG171" i="2"/>
  <c r="BG11" i="20" s="1"/>
  <c r="BE171" i="2"/>
  <c r="BE11" i="20" s="1"/>
  <c r="BC171" i="2"/>
  <c r="BC11" i="20" s="1"/>
  <c r="BA171" i="2"/>
  <c r="BA11" i="20" s="1"/>
  <c r="AY171" i="2"/>
  <c r="AY11" i="20" s="1"/>
  <c r="AW171" i="2"/>
  <c r="AU171" i="2"/>
  <c r="AU11" i="20" s="1"/>
  <c r="AS171" i="2"/>
  <c r="AS11" i="20" s="1"/>
  <c r="AQ171" i="2"/>
  <c r="AQ11" i="20" s="1"/>
  <c r="AO171" i="2"/>
  <c r="AO11" i="20" s="1"/>
  <c r="AM171" i="2"/>
  <c r="AK171" i="2"/>
  <c r="AE171" i="2"/>
  <c r="AE11" i="20" s="1"/>
  <c r="AC171" i="2"/>
  <c r="AC11" i="20" s="1"/>
  <c r="AA171" i="2"/>
  <c r="AA11" i="20" s="1"/>
  <c r="Y171" i="2"/>
  <c r="Y11" i="20" s="1"/>
  <c r="W171" i="2"/>
  <c r="W11" i="20" s="1"/>
  <c r="U171" i="2"/>
  <c r="U11" i="20" s="1"/>
  <c r="Q171" i="2"/>
  <c r="Q11" i="20" s="1"/>
  <c r="O171" i="2"/>
  <c r="O11" i="20" s="1"/>
  <c r="M171" i="2"/>
  <c r="K171" i="2"/>
  <c r="K11" i="20" s="1"/>
  <c r="I171" i="2"/>
  <c r="I11" i="20" s="1"/>
  <c r="BQ167" i="2"/>
  <c r="BQ24" i="20" s="1"/>
  <c r="BO167" i="2"/>
  <c r="BO24" i="20" s="1"/>
  <c r="BM167" i="2"/>
  <c r="BM24" i="20" s="1"/>
  <c r="BK167" i="2"/>
  <c r="BK24" i="20" s="1"/>
  <c r="BI167" i="2"/>
  <c r="BI24" i="20" s="1"/>
  <c r="BG167" i="2"/>
  <c r="BG24" i="20" s="1"/>
  <c r="BE167" i="2"/>
  <c r="BE24" i="20" s="1"/>
  <c r="BC167" i="2"/>
  <c r="BC24" i="20" s="1"/>
  <c r="BA167" i="2"/>
  <c r="BA24" i="20" s="1"/>
  <c r="AY167" i="2"/>
  <c r="AW167" i="2"/>
  <c r="AU167" i="2"/>
  <c r="AU24" i="20" s="1"/>
  <c r="AS167" i="2"/>
  <c r="AS24" i="20" s="1"/>
  <c r="AQ167" i="2"/>
  <c r="AQ24" i="20" s="1"/>
  <c r="AO167" i="2"/>
  <c r="AO24" i="20" s="1"/>
  <c r="AM167" i="2"/>
  <c r="AK167" i="2"/>
  <c r="AE167" i="2"/>
  <c r="AE24" i="20" s="1"/>
  <c r="AC167" i="2"/>
  <c r="AC24" i="20" s="1"/>
  <c r="AA167" i="2"/>
  <c r="AA24" i="20" s="1"/>
  <c r="Y167" i="2"/>
  <c r="Y24" i="20" s="1"/>
  <c r="W167" i="2"/>
  <c r="W24" i="20" s="1"/>
  <c r="U167" i="2"/>
  <c r="U24" i="20" s="1"/>
  <c r="S24" i="20"/>
  <c r="Q167" i="2"/>
  <c r="Q24" i="20" s="1"/>
  <c r="O167" i="2"/>
  <c r="O24" i="20" s="1"/>
  <c r="M167" i="2"/>
  <c r="K167" i="2"/>
  <c r="K24" i="20" s="1"/>
  <c r="I167" i="2"/>
  <c r="BQ159" i="2"/>
  <c r="BQ50" i="20" s="1"/>
  <c r="BO159" i="2"/>
  <c r="BO50" i="20" s="1"/>
  <c r="BM159" i="2"/>
  <c r="BM50" i="20" s="1"/>
  <c r="BK159" i="2"/>
  <c r="BK50" i="20" s="1"/>
  <c r="BI159" i="2"/>
  <c r="BI50" i="20" s="1"/>
  <c r="BG159" i="2"/>
  <c r="BG50" i="20" s="1"/>
  <c r="BE159" i="2"/>
  <c r="BE50" i="20" s="1"/>
  <c r="BC159" i="2"/>
  <c r="BC50" i="20" s="1"/>
  <c r="BA159" i="2"/>
  <c r="BA50" i="20" s="1"/>
  <c r="AY159" i="2"/>
  <c r="AY50" i="20" s="1"/>
  <c r="AW159" i="2"/>
  <c r="AW50" i="20" s="1"/>
  <c r="AU159" i="2"/>
  <c r="AU50" i="20" s="1"/>
  <c r="AS159" i="2"/>
  <c r="AS50" i="20" s="1"/>
  <c r="AQ159" i="2"/>
  <c r="AQ50" i="20" s="1"/>
  <c r="AO159" i="2"/>
  <c r="AO50" i="20" s="1"/>
  <c r="AM159" i="2"/>
  <c r="AK159" i="2"/>
  <c r="AE159" i="2"/>
  <c r="AE50" i="20" s="1"/>
  <c r="AC159" i="2"/>
  <c r="AC50" i="20" s="1"/>
  <c r="AA159" i="2"/>
  <c r="AA50" i="20" s="1"/>
  <c r="Y159" i="2"/>
  <c r="Y50" i="20" s="1"/>
  <c r="W159" i="2"/>
  <c r="W50" i="20" s="1"/>
  <c r="U159" i="2"/>
  <c r="S50" i="20"/>
  <c r="Q159" i="2"/>
  <c r="Q50" i="20" s="1"/>
  <c r="O159" i="2"/>
  <c r="O50" i="20" s="1"/>
  <c r="M159" i="2"/>
  <c r="K159" i="2"/>
  <c r="K50" i="20" s="1"/>
  <c r="I159" i="2"/>
  <c r="BQ153" i="2"/>
  <c r="BQ43" i="20" s="1"/>
  <c r="BO153" i="2"/>
  <c r="BO43" i="20" s="1"/>
  <c r="BM153" i="2"/>
  <c r="BM43" i="20" s="1"/>
  <c r="BK153" i="2"/>
  <c r="BK43" i="20" s="1"/>
  <c r="BI153" i="2"/>
  <c r="BI43" i="20" s="1"/>
  <c r="BG153" i="2"/>
  <c r="BG43" i="20" s="1"/>
  <c r="BE153" i="2"/>
  <c r="BE43" i="20" s="1"/>
  <c r="BC153" i="2"/>
  <c r="BC43" i="20" s="1"/>
  <c r="BA153" i="2"/>
  <c r="BA43" i="20" s="1"/>
  <c r="AY153" i="2"/>
  <c r="AY43" i="20" s="1"/>
  <c r="AW153" i="2"/>
  <c r="AW43" i="20" s="1"/>
  <c r="AU153" i="2"/>
  <c r="AU43" i="20" s="1"/>
  <c r="AS153" i="2"/>
  <c r="AS43" i="20" s="1"/>
  <c r="AQ153" i="2"/>
  <c r="AQ43" i="20" s="1"/>
  <c r="AO153" i="2"/>
  <c r="AO43" i="20" s="1"/>
  <c r="AM153" i="2"/>
  <c r="AK153" i="2"/>
  <c r="AE153" i="2"/>
  <c r="AE43" i="20" s="1"/>
  <c r="AC153" i="2"/>
  <c r="AC43" i="20" s="1"/>
  <c r="AA153" i="2"/>
  <c r="AA43" i="20" s="1"/>
  <c r="Y153" i="2"/>
  <c r="Y43" i="20" s="1"/>
  <c r="W153" i="2"/>
  <c r="W43" i="20" s="1"/>
  <c r="U153" i="2"/>
  <c r="S43" i="20"/>
  <c r="Q153" i="2"/>
  <c r="Q43" i="20" s="1"/>
  <c r="O153" i="2"/>
  <c r="O43" i="20" s="1"/>
  <c r="M153" i="2"/>
  <c r="K153" i="2"/>
  <c r="K43" i="20" s="1"/>
  <c r="I153" i="2"/>
  <c r="BQ145" i="2"/>
  <c r="BQ12" i="20" s="1"/>
  <c r="BO145" i="2"/>
  <c r="BO12" i="20" s="1"/>
  <c r="BM145" i="2"/>
  <c r="BM12" i="20" s="1"/>
  <c r="BK145" i="2"/>
  <c r="BK12" i="20" s="1"/>
  <c r="BI145" i="2"/>
  <c r="BI12" i="20" s="1"/>
  <c r="BG145" i="2"/>
  <c r="BG12" i="20" s="1"/>
  <c r="BE145" i="2"/>
  <c r="BC145" i="2"/>
  <c r="BA145" i="2"/>
  <c r="BA12" i="20" s="1"/>
  <c r="AY145" i="2"/>
  <c r="AY12" i="20" s="1"/>
  <c r="AW145" i="2"/>
  <c r="AW12" i="20" s="1"/>
  <c r="AU145" i="2"/>
  <c r="AU12" i="20" s="1"/>
  <c r="AS145" i="2"/>
  <c r="AS12" i="20" s="1"/>
  <c r="AQ145" i="2"/>
  <c r="AQ12" i="20" s="1"/>
  <c r="AO145" i="2"/>
  <c r="AO12" i="20" s="1"/>
  <c r="AM145" i="2"/>
  <c r="AK145" i="2"/>
  <c r="AE145" i="2"/>
  <c r="AE12" i="20" s="1"/>
  <c r="AC145" i="2"/>
  <c r="AC12" i="20" s="1"/>
  <c r="AA145" i="2"/>
  <c r="AA12" i="20" s="1"/>
  <c r="Y145" i="2"/>
  <c r="Y12" i="20" s="1"/>
  <c r="W145" i="2"/>
  <c r="W12" i="20" s="1"/>
  <c r="U145" i="2"/>
  <c r="U12" i="20" s="1"/>
  <c r="Q145" i="2"/>
  <c r="Q12" i="20" s="1"/>
  <c r="O145" i="2"/>
  <c r="O12" i="20" s="1"/>
  <c r="M145" i="2"/>
  <c r="K145" i="2"/>
  <c r="K12" i="20" s="1"/>
  <c r="I145" i="2"/>
  <c r="I12" i="20" s="1"/>
  <c r="BQ135" i="2"/>
  <c r="BQ39" i="20" s="1"/>
  <c r="BO135" i="2"/>
  <c r="BO39" i="20" s="1"/>
  <c r="BM135" i="2"/>
  <c r="BM39" i="20" s="1"/>
  <c r="BK135" i="2"/>
  <c r="BK39" i="20" s="1"/>
  <c r="BI135" i="2"/>
  <c r="BI39" i="20" s="1"/>
  <c r="BG135" i="2"/>
  <c r="BG39" i="20" s="1"/>
  <c r="BE135" i="2"/>
  <c r="BE39" i="20" s="1"/>
  <c r="BC135" i="2"/>
  <c r="BC39" i="20" s="1"/>
  <c r="BA135" i="2"/>
  <c r="BA39" i="20" s="1"/>
  <c r="AY135" i="2"/>
  <c r="AY39" i="20" s="1"/>
  <c r="AW135" i="2"/>
  <c r="AW39" i="20" s="1"/>
  <c r="AU135" i="2"/>
  <c r="AU39" i="20" s="1"/>
  <c r="AS135" i="2"/>
  <c r="AS39" i="20" s="1"/>
  <c r="AQ135" i="2"/>
  <c r="AQ39" i="20" s="1"/>
  <c r="AO135" i="2"/>
  <c r="AO39" i="20" s="1"/>
  <c r="AM135" i="2"/>
  <c r="AK135" i="2"/>
  <c r="AE135" i="2"/>
  <c r="AE39" i="20" s="1"/>
  <c r="AC135" i="2"/>
  <c r="AC39" i="20" s="1"/>
  <c r="AA135" i="2"/>
  <c r="AA39" i="20" s="1"/>
  <c r="Y135" i="2"/>
  <c r="Y39" i="20" s="1"/>
  <c r="W135" i="2"/>
  <c r="W39" i="20" s="1"/>
  <c r="U135" i="2"/>
  <c r="U39" i="20" s="1"/>
  <c r="Q135" i="2"/>
  <c r="Q39" i="20" s="1"/>
  <c r="O135" i="2"/>
  <c r="O39" i="20" s="1"/>
  <c r="M135" i="2"/>
  <c r="M39" i="20" s="1"/>
  <c r="K135" i="2"/>
  <c r="K39" i="20" s="1"/>
  <c r="I135" i="2"/>
  <c r="I39" i="20" s="1"/>
  <c r="BQ174" i="2"/>
  <c r="BQ17" i="20" s="1"/>
  <c r="BO174" i="2"/>
  <c r="BO17" i="20" s="1"/>
  <c r="BM174" i="2"/>
  <c r="BM17" i="20" s="1"/>
  <c r="BK174" i="2"/>
  <c r="BK17" i="20" s="1"/>
  <c r="BI174" i="2"/>
  <c r="BI17" i="20" s="1"/>
  <c r="BG174" i="2"/>
  <c r="BG17" i="20" s="1"/>
  <c r="BE174" i="2"/>
  <c r="BE17" i="20" s="1"/>
  <c r="BC174" i="2"/>
  <c r="BC17" i="20" s="1"/>
  <c r="BA174" i="2"/>
  <c r="BA17" i="20" s="1"/>
  <c r="AY174" i="2"/>
  <c r="AY17" i="20" s="1"/>
  <c r="AW174" i="2"/>
  <c r="AW17" i="20" s="1"/>
  <c r="AU174" i="2"/>
  <c r="AU17" i="20" s="1"/>
  <c r="AS174" i="2"/>
  <c r="AS17" i="20" s="1"/>
  <c r="AQ174" i="2"/>
  <c r="AQ17" i="20" s="1"/>
  <c r="AO174" i="2"/>
  <c r="AO17" i="20" s="1"/>
  <c r="AM174" i="2"/>
  <c r="AK174" i="2"/>
  <c r="AE174" i="2"/>
  <c r="AE17" i="20" s="1"/>
  <c r="AC174" i="2"/>
  <c r="AC17" i="20" s="1"/>
  <c r="AA174" i="2"/>
  <c r="AA17" i="20" s="1"/>
  <c r="Y174" i="2"/>
  <c r="Y17" i="20" s="1"/>
  <c r="W174" i="2"/>
  <c r="W17" i="20" s="1"/>
  <c r="U174" i="2"/>
  <c r="U17" i="20" s="1"/>
  <c r="Q174" i="2"/>
  <c r="Q17" i="20" s="1"/>
  <c r="O174" i="2"/>
  <c r="O17" i="20" s="1"/>
  <c r="M174" i="2"/>
  <c r="M17" i="20" s="1"/>
  <c r="K174" i="2"/>
  <c r="K17" i="20" s="1"/>
  <c r="I174" i="2"/>
  <c r="I17" i="20" s="1"/>
  <c r="BQ163" i="2"/>
  <c r="BQ32" i="20" s="1"/>
  <c r="BO163" i="2"/>
  <c r="BO32" i="20" s="1"/>
  <c r="BM163" i="2"/>
  <c r="BM32" i="20" s="1"/>
  <c r="BK163" i="2"/>
  <c r="BK32" i="20" s="1"/>
  <c r="BI163" i="2"/>
  <c r="BI32" i="20" s="1"/>
  <c r="BG163" i="2"/>
  <c r="BG32" i="20" s="1"/>
  <c r="BE163" i="2"/>
  <c r="BC163" i="2"/>
  <c r="BA163" i="2"/>
  <c r="BA32" i="20" s="1"/>
  <c r="AY163" i="2"/>
  <c r="AY32" i="20" s="1"/>
  <c r="AW163" i="2"/>
  <c r="AW32" i="20" s="1"/>
  <c r="AU163" i="2"/>
  <c r="AU32" i="20" s="1"/>
  <c r="AS163" i="2"/>
  <c r="AS32" i="20" s="1"/>
  <c r="AQ163" i="2"/>
  <c r="AQ32" i="20" s="1"/>
  <c r="AO163" i="2"/>
  <c r="AO32" i="20" s="1"/>
  <c r="AM163" i="2"/>
  <c r="AK163" i="2"/>
  <c r="AE163" i="2"/>
  <c r="AE32" i="20" s="1"/>
  <c r="AC163" i="2"/>
  <c r="AC32" i="20" s="1"/>
  <c r="AA163" i="2"/>
  <c r="AA32" i="20" s="1"/>
  <c r="Y163" i="2"/>
  <c r="Y32" i="20" s="1"/>
  <c r="W163" i="2"/>
  <c r="W32" i="20" s="1"/>
  <c r="U163" i="2"/>
  <c r="U32" i="20" s="1"/>
  <c r="S32" i="20"/>
  <c r="Q163" i="2"/>
  <c r="Q32" i="20" s="1"/>
  <c r="O163" i="2"/>
  <c r="O32" i="20" s="1"/>
  <c r="M163" i="2"/>
  <c r="K163" i="2"/>
  <c r="K32" i="20" s="1"/>
  <c r="I163" i="2"/>
  <c r="BQ152" i="2"/>
  <c r="BQ29" i="20" s="1"/>
  <c r="BO152" i="2"/>
  <c r="BO29" i="20" s="1"/>
  <c r="BM152" i="2"/>
  <c r="BK152" i="2"/>
  <c r="BK29" i="20" s="1"/>
  <c r="BI152" i="2"/>
  <c r="BI29" i="20" s="1"/>
  <c r="BG152" i="2"/>
  <c r="BG29" i="20" s="1"/>
  <c r="BE152" i="2"/>
  <c r="BE29" i="20" s="1"/>
  <c r="BC152" i="2"/>
  <c r="BA152" i="2"/>
  <c r="BA29" i="20" s="1"/>
  <c r="AY152" i="2"/>
  <c r="AY29" i="20" s="1"/>
  <c r="AW152" i="2"/>
  <c r="AW29" i="20" s="1"/>
  <c r="AU152" i="2"/>
  <c r="AU29" i="20" s="1"/>
  <c r="AS152" i="2"/>
  <c r="AS29" i="20" s="1"/>
  <c r="AQ152" i="2"/>
  <c r="AQ29" i="20" s="1"/>
  <c r="AO152" i="2"/>
  <c r="AO29" i="20" s="1"/>
  <c r="AM152" i="2"/>
  <c r="AK152" i="2"/>
  <c r="AE152" i="2"/>
  <c r="AE29" i="20" s="1"/>
  <c r="AC152" i="2"/>
  <c r="AC29" i="20" s="1"/>
  <c r="AA152" i="2"/>
  <c r="AA29" i="20" s="1"/>
  <c r="Y152" i="2"/>
  <c r="Y29" i="20" s="1"/>
  <c r="W152" i="2"/>
  <c r="W29" i="20" s="1"/>
  <c r="U152" i="2"/>
  <c r="U29" i="20" s="1"/>
  <c r="S29" i="20"/>
  <c r="Q152" i="2"/>
  <c r="Q29" i="20" s="1"/>
  <c r="O152" i="2"/>
  <c r="O29" i="20" s="1"/>
  <c r="M152" i="2"/>
  <c r="K152" i="2"/>
  <c r="K29" i="20" s="1"/>
  <c r="I152" i="2"/>
  <c r="BQ143" i="2"/>
  <c r="BQ42" i="20" s="1"/>
  <c r="BO143" i="2"/>
  <c r="BO42" i="20" s="1"/>
  <c r="BM143" i="2"/>
  <c r="BM42" i="20" s="1"/>
  <c r="BK143" i="2"/>
  <c r="BK42" i="20" s="1"/>
  <c r="BI143" i="2"/>
  <c r="BI42" i="20" s="1"/>
  <c r="BG143" i="2"/>
  <c r="BG42" i="20" s="1"/>
  <c r="BE143" i="2"/>
  <c r="BE42" i="20" s="1"/>
  <c r="BC143" i="2"/>
  <c r="BC42" i="20" s="1"/>
  <c r="BA143" i="2"/>
  <c r="BA42" i="20" s="1"/>
  <c r="AY143" i="2"/>
  <c r="AY42" i="20" s="1"/>
  <c r="AW143" i="2"/>
  <c r="AW42" i="20" s="1"/>
  <c r="AU143" i="2"/>
  <c r="AU42" i="20" s="1"/>
  <c r="AS143" i="2"/>
  <c r="AS42" i="20" s="1"/>
  <c r="AQ143" i="2"/>
  <c r="AQ42" i="20" s="1"/>
  <c r="AO143" i="2"/>
  <c r="AO42" i="20" s="1"/>
  <c r="AM143" i="2"/>
  <c r="AK143" i="2"/>
  <c r="AE143" i="2"/>
  <c r="AE42" i="20" s="1"/>
  <c r="AC143" i="2"/>
  <c r="AC42" i="20" s="1"/>
  <c r="AA143" i="2"/>
  <c r="AA42" i="20" s="1"/>
  <c r="Y143" i="2"/>
  <c r="Y42" i="20" s="1"/>
  <c r="W143" i="2"/>
  <c r="W42" i="20" s="1"/>
  <c r="U143" i="2"/>
  <c r="U42" i="20" s="1"/>
  <c r="Q143" i="2"/>
  <c r="Q42" i="20" s="1"/>
  <c r="O143" i="2"/>
  <c r="O42" i="20" s="1"/>
  <c r="M143" i="2"/>
  <c r="M42" i="20" s="1"/>
  <c r="K143" i="2"/>
  <c r="K42" i="20" s="1"/>
  <c r="I143" i="2"/>
  <c r="I42" i="20" s="1"/>
  <c r="BQ124" i="2"/>
  <c r="BQ4" i="20" s="1"/>
  <c r="BO124" i="2"/>
  <c r="BO4" i="20" s="1"/>
  <c r="BM124" i="2"/>
  <c r="BM4" i="20" s="1"/>
  <c r="BK124" i="2"/>
  <c r="BK4" i="20" s="1"/>
  <c r="BI124" i="2"/>
  <c r="BI4" i="20" s="1"/>
  <c r="BG124" i="2"/>
  <c r="BE124" i="2"/>
  <c r="BE4" i="20" s="1"/>
  <c r="BC124" i="2"/>
  <c r="BC4" i="20" s="1"/>
  <c r="BA124" i="2"/>
  <c r="BA4" i="20" s="1"/>
  <c r="AY124" i="2"/>
  <c r="AY4" i="20" s="1"/>
  <c r="AW124" i="2"/>
  <c r="AW4" i="20" s="1"/>
  <c r="AU124" i="2"/>
  <c r="AU4" i="20" s="1"/>
  <c r="AS124" i="2"/>
  <c r="AS4" i="20" s="1"/>
  <c r="AQ124" i="2"/>
  <c r="AQ4" i="20" s="1"/>
  <c r="AO124" i="2"/>
  <c r="AO4" i="20" s="1"/>
  <c r="AM124" i="2"/>
  <c r="AK124" i="2"/>
  <c r="AE124" i="2"/>
  <c r="AE4" i="20" s="1"/>
  <c r="AC124" i="2"/>
  <c r="AC4" i="20" s="1"/>
  <c r="AA124" i="2"/>
  <c r="AA4" i="20" s="1"/>
  <c r="Y124" i="2"/>
  <c r="Y4" i="20" s="1"/>
  <c r="W124" i="2"/>
  <c r="W4" i="20" s="1"/>
  <c r="U124" i="2"/>
  <c r="U4" i="20" s="1"/>
  <c r="Q124" i="2"/>
  <c r="Q4" i="20" s="1"/>
  <c r="O124" i="2"/>
  <c r="O4" i="20" s="1"/>
  <c r="M124" i="2"/>
  <c r="K124" i="2"/>
  <c r="K4" i="20" s="1"/>
  <c r="I124" i="2"/>
  <c r="BQ123" i="2"/>
  <c r="BQ8" i="20" s="1"/>
  <c r="BO123" i="2"/>
  <c r="BO8" i="20" s="1"/>
  <c r="BM123" i="2"/>
  <c r="BM8" i="20" s="1"/>
  <c r="BK123" i="2"/>
  <c r="BK8" i="20" s="1"/>
  <c r="BI123" i="2"/>
  <c r="BI8" i="20" s="1"/>
  <c r="BG123" i="2"/>
  <c r="BG8" i="20" s="1"/>
  <c r="BE123" i="2"/>
  <c r="BE8" i="20" s="1"/>
  <c r="BC123" i="2"/>
  <c r="BC8" i="20" s="1"/>
  <c r="BA123" i="2"/>
  <c r="BA8" i="20" s="1"/>
  <c r="AY123" i="2"/>
  <c r="AW123" i="2"/>
  <c r="AW8" i="20" s="1"/>
  <c r="AU123" i="2"/>
  <c r="AU8" i="20" s="1"/>
  <c r="AS123" i="2"/>
  <c r="AS8" i="20" s="1"/>
  <c r="AQ123" i="2"/>
  <c r="AQ8" i="20" s="1"/>
  <c r="AO123" i="2"/>
  <c r="AO8" i="20" s="1"/>
  <c r="AM123" i="2"/>
  <c r="AK123" i="2"/>
  <c r="AE123" i="2"/>
  <c r="AE8" i="20" s="1"/>
  <c r="AC123" i="2"/>
  <c r="AC8" i="20" s="1"/>
  <c r="AA123" i="2"/>
  <c r="AA8" i="20" s="1"/>
  <c r="Y123" i="2"/>
  <c r="Y8" i="20" s="1"/>
  <c r="W123" i="2"/>
  <c r="W8" i="20" s="1"/>
  <c r="U123" i="2"/>
  <c r="S8" i="20"/>
  <c r="Q123" i="2"/>
  <c r="Q8" i="20" s="1"/>
  <c r="O123" i="2"/>
  <c r="O8" i="20" s="1"/>
  <c r="M123" i="2"/>
  <c r="K123" i="2"/>
  <c r="K8" i="20" s="1"/>
  <c r="I123" i="2"/>
  <c r="BQ178" i="2"/>
  <c r="BO178" i="2"/>
  <c r="BM178" i="2"/>
  <c r="BM62" i="20" s="1"/>
  <c r="BK178" i="2"/>
  <c r="BK62" i="20" s="1"/>
  <c r="BI178" i="2"/>
  <c r="BI62" i="20" s="1"/>
  <c r="BG178" i="2"/>
  <c r="BG62" i="20" s="1"/>
  <c r="BE178" i="2"/>
  <c r="BE62" i="20" s="1"/>
  <c r="BC178" i="2"/>
  <c r="BC62" i="20" s="1"/>
  <c r="BA178" i="2"/>
  <c r="BA62" i="20" s="1"/>
  <c r="AY178" i="2"/>
  <c r="AY62" i="20" s="1"/>
  <c r="AW178" i="2"/>
  <c r="AW62" i="20" s="1"/>
  <c r="AU178" i="2"/>
  <c r="AU62" i="20" s="1"/>
  <c r="AS178" i="2"/>
  <c r="AS62" i="20" s="1"/>
  <c r="AQ178" i="2"/>
  <c r="AQ62" i="20" s="1"/>
  <c r="AO178" i="2"/>
  <c r="AM178" i="2"/>
  <c r="AK178" i="2"/>
  <c r="AE178" i="2"/>
  <c r="AE62" i="20" s="1"/>
  <c r="AC178" i="2"/>
  <c r="AC62" i="20" s="1"/>
  <c r="AA178" i="2"/>
  <c r="AA62" i="20" s="1"/>
  <c r="Y178" i="2"/>
  <c r="Y62" i="20" s="1"/>
  <c r="W178" i="2"/>
  <c r="W62" i="20" s="1"/>
  <c r="U178" i="2"/>
  <c r="U62" i="20" s="1"/>
  <c r="Q178" i="2"/>
  <c r="Q62" i="20" s="1"/>
  <c r="O178" i="2"/>
  <c r="O62" i="20" s="1"/>
  <c r="M178" i="2"/>
  <c r="M62" i="20" s="1"/>
  <c r="K178" i="2"/>
  <c r="K62" i="20" s="1"/>
  <c r="I178" i="2"/>
  <c r="I62" i="20" s="1"/>
  <c r="BQ175" i="2"/>
  <c r="BQ25" i="20" s="1"/>
  <c r="BO175" i="2"/>
  <c r="BO25" i="20" s="1"/>
  <c r="BM175" i="2"/>
  <c r="BM25" i="20" s="1"/>
  <c r="BK175" i="2"/>
  <c r="BK25" i="20" s="1"/>
  <c r="BI175" i="2"/>
  <c r="BI25" i="20" s="1"/>
  <c r="BG175" i="2"/>
  <c r="BG25" i="20" s="1"/>
  <c r="BE175" i="2"/>
  <c r="BE25" i="20" s="1"/>
  <c r="BC175" i="2"/>
  <c r="BC25" i="20" s="1"/>
  <c r="BA175" i="2"/>
  <c r="BA25" i="20" s="1"/>
  <c r="AY175" i="2"/>
  <c r="AY25" i="20" s="1"/>
  <c r="AW175" i="2"/>
  <c r="AW25" i="20" s="1"/>
  <c r="AU175" i="2"/>
  <c r="AU25" i="20" s="1"/>
  <c r="AS175" i="2"/>
  <c r="AS25" i="20" s="1"/>
  <c r="AQ175" i="2"/>
  <c r="AQ25" i="20" s="1"/>
  <c r="AO175" i="2"/>
  <c r="AO25" i="20" s="1"/>
  <c r="AM175" i="2"/>
  <c r="AK175" i="2"/>
  <c r="AE175" i="2"/>
  <c r="AE25" i="20" s="1"/>
  <c r="AC175" i="2"/>
  <c r="AC25" i="20" s="1"/>
  <c r="AA175" i="2"/>
  <c r="AA25" i="20" s="1"/>
  <c r="Y175" i="2"/>
  <c r="Y25" i="20" s="1"/>
  <c r="W175" i="2"/>
  <c r="W25" i="20" s="1"/>
  <c r="U175" i="2"/>
  <c r="U25" i="20" s="1"/>
  <c r="Q175" i="2"/>
  <c r="Q25" i="20" s="1"/>
  <c r="O175" i="2"/>
  <c r="O25" i="20" s="1"/>
  <c r="M175" i="2"/>
  <c r="M25" i="20" s="1"/>
  <c r="K175" i="2"/>
  <c r="K25" i="20" s="1"/>
  <c r="I175" i="2"/>
  <c r="I25" i="20" s="1"/>
  <c r="BQ166" i="2"/>
  <c r="BQ7" i="20" s="1"/>
  <c r="BO166" i="2"/>
  <c r="BO7" i="20" s="1"/>
  <c r="BM166" i="2"/>
  <c r="BM7" i="20" s="1"/>
  <c r="BK166" i="2"/>
  <c r="BK7" i="20" s="1"/>
  <c r="BI166" i="2"/>
  <c r="BI7" i="20" s="1"/>
  <c r="BG166" i="2"/>
  <c r="BG7" i="20" s="1"/>
  <c r="BE166" i="2"/>
  <c r="BC166" i="2"/>
  <c r="BA166" i="2"/>
  <c r="BA7" i="20" s="1"/>
  <c r="AY166" i="2"/>
  <c r="AY7" i="20" s="1"/>
  <c r="AW166" i="2"/>
  <c r="AW7" i="20" s="1"/>
  <c r="AU166" i="2"/>
  <c r="AU7" i="20" s="1"/>
  <c r="AS166" i="2"/>
  <c r="AS7" i="20" s="1"/>
  <c r="AQ166" i="2"/>
  <c r="AQ7" i="20" s="1"/>
  <c r="AO166" i="2"/>
  <c r="AO7" i="20" s="1"/>
  <c r="AM166" i="2"/>
  <c r="AK166" i="2"/>
  <c r="AE166" i="2"/>
  <c r="AE7" i="20" s="1"/>
  <c r="AC166" i="2"/>
  <c r="AC7" i="20" s="1"/>
  <c r="AA166" i="2"/>
  <c r="AA7" i="20" s="1"/>
  <c r="Y166" i="2"/>
  <c r="Y7" i="20" s="1"/>
  <c r="W166" i="2"/>
  <c r="W7" i="20" s="1"/>
  <c r="U166" i="2"/>
  <c r="U7" i="20" s="1"/>
  <c r="Q166" i="2"/>
  <c r="Q7" i="20" s="1"/>
  <c r="O166" i="2"/>
  <c r="O7" i="20" s="1"/>
  <c r="M166" i="2"/>
  <c r="K166" i="2"/>
  <c r="K7" i="20" s="1"/>
  <c r="I166" i="2"/>
  <c r="BQ158" i="2"/>
  <c r="BQ13" i="20" s="1"/>
  <c r="BO158" i="2"/>
  <c r="BO13" i="20" s="1"/>
  <c r="BM158" i="2"/>
  <c r="BM13" i="20" s="1"/>
  <c r="BK158" i="2"/>
  <c r="BK13" i="20" s="1"/>
  <c r="BI158" i="2"/>
  <c r="BI13" i="20" s="1"/>
  <c r="BG158" i="2"/>
  <c r="BG13" i="20" s="1"/>
  <c r="BE158" i="2"/>
  <c r="BE13" i="20" s="1"/>
  <c r="BC158" i="2"/>
  <c r="BC13" i="20" s="1"/>
  <c r="BA158" i="2"/>
  <c r="BA13" i="20" s="1"/>
  <c r="AY158" i="2"/>
  <c r="AY13" i="20" s="1"/>
  <c r="AW158" i="2"/>
  <c r="AW13" i="20" s="1"/>
  <c r="AU158" i="2"/>
  <c r="AU13" i="20" s="1"/>
  <c r="AS158" i="2"/>
  <c r="AS13" i="20" s="1"/>
  <c r="AQ158" i="2"/>
  <c r="AQ13" i="20" s="1"/>
  <c r="AO158" i="2"/>
  <c r="AO13" i="20" s="1"/>
  <c r="AM158" i="2"/>
  <c r="AK158" i="2"/>
  <c r="AE158" i="2"/>
  <c r="AE13" i="20" s="1"/>
  <c r="AC158" i="2"/>
  <c r="AC13" i="20" s="1"/>
  <c r="AA158" i="2"/>
  <c r="AA13" i="20" s="1"/>
  <c r="Y158" i="2"/>
  <c r="Y13" i="20" s="1"/>
  <c r="W158" i="2"/>
  <c r="W13" i="20" s="1"/>
  <c r="U158" i="2"/>
  <c r="U13" i="20" s="1"/>
  <c r="Q158" i="2"/>
  <c r="Q13" i="20" s="1"/>
  <c r="O158" i="2"/>
  <c r="O13" i="20" s="1"/>
  <c r="M158" i="2"/>
  <c r="M13" i="20" s="1"/>
  <c r="K158" i="2"/>
  <c r="K13" i="20" s="1"/>
  <c r="I158" i="2"/>
  <c r="I13" i="20" s="1"/>
  <c r="BQ142" i="2"/>
  <c r="BQ49" i="20" s="1"/>
  <c r="BO142" i="2"/>
  <c r="BO49" i="20" s="1"/>
  <c r="BM142" i="2"/>
  <c r="BM49" i="20" s="1"/>
  <c r="BK142" i="2"/>
  <c r="BK49" i="20" s="1"/>
  <c r="BI142" i="2"/>
  <c r="BI49" i="20" s="1"/>
  <c r="BG142" i="2"/>
  <c r="BE142" i="2"/>
  <c r="BE49" i="20" s="1"/>
  <c r="BC142" i="2"/>
  <c r="BC49" i="20" s="1"/>
  <c r="BA142" i="2"/>
  <c r="BA49" i="20" s="1"/>
  <c r="AY142" i="2"/>
  <c r="AY49" i="20" s="1"/>
  <c r="AW142" i="2"/>
  <c r="AW49" i="20" s="1"/>
  <c r="AU142" i="2"/>
  <c r="AU49" i="20" s="1"/>
  <c r="AS142" i="2"/>
  <c r="AS49" i="20" s="1"/>
  <c r="AQ142" i="2"/>
  <c r="AQ49" i="20" s="1"/>
  <c r="AO142" i="2"/>
  <c r="AO49" i="20" s="1"/>
  <c r="AM142" i="2"/>
  <c r="AK142" i="2"/>
  <c r="AE142" i="2"/>
  <c r="AE49" i="20" s="1"/>
  <c r="AC142" i="2"/>
  <c r="AC49" i="20" s="1"/>
  <c r="AA142" i="2"/>
  <c r="AA49" i="20" s="1"/>
  <c r="Y142" i="2"/>
  <c r="Y49" i="20" s="1"/>
  <c r="W142" i="2"/>
  <c r="W49" i="20" s="1"/>
  <c r="U142" i="2"/>
  <c r="U49" i="20" s="1"/>
  <c r="S49" i="20"/>
  <c r="Q142" i="2"/>
  <c r="Q49" i="20" s="1"/>
  <c r="O142" i="2"/>
  <c r="O49" i="20" s="1"/>
  <c r="M142" i="2"/>
  <c r="K142" i="2"/>
  <c r="K49" i="20" s="1"/>
  <c r="I142" i="2"/>
  <c r="BQ136" i="2"/>
  <c r="BQ27" i="20" s="1"/>
  <c r="BO136" i="2"/>
  <c r="BO27" i="20" s="1"/>
  <c r="BM136" i="2"/>
  <c r="BM27" i="20" s="1"/>
  <c r="BK136" i="2"/>
  <c r="BI136" i="2"/>
  <c r="BI27" i="20" s="1"/>
  <c r="BG136" i="2"/>
  <c r="BG27" i="20" s="1"/>
  <c r="BE136" i="2"/>
  <c r="BC136" i="2"/>
  <c r="BC27" i="20" s="1"/>
  <c r="BA136" i="2"/>
  <c r="BA27" i="20" s="1"/>
  <c r="AY136" i="2"/>
  <c r="AY27" i="20" s="1"/>
  <c r="AW136" i="2"/>
  <c r="AW27" i="20" s="1"/>
  <c r="AU136" i="2"/>
  <c r="AU27" i="20" s="1"/>
  <c r="AS136" i="2"/>
  <c r="AS27" i="20" s="1"/>
  <c r="AQ136" i="2"/>
  <c r="AQ27" i="20" s="1"/>
  <c r="AO136" i="2"/>
  <c r="AO27" i="20" s="1"/>
  <c r="AM136" i="2"/>
  <c r="AK136" i="2"/>
  <c r="AE136" i="2"/>
  <c r="AE27" i="20" s="1"/>
  <c r="AC136" i="2"/>
  <c r="AC27" i="20" s="1"/>
  <c r="AA136" i="2"/>
  <c r="AA27" i="20" s="1"/>
  <c r="Y136" i="2"/>
  <c r="Y27" i="20" s="1"/>
  <c r="W136" i="2"/>
  <c r="W27" i="20" s="1"/>
  <c r="U136" i="2"/>
  <c r="U27" i="20" s="1"/>
  <c r="Q136" i="2"/>
  <c r="Q27" i="20" s="1"/>
  <c r="O136" i="2"/>
  <c r="O27" i="20" s="1"/>
  <c r="M136" i="2"/>
  <c r="K136" i="2"/>
  <c r="K27" i="20" s="1"/>
  <c r="I136" i="2"/>
  <c r="BQ122" i="2"/>
  <c r="BQ20" i="20" s="1"/>
  <c r="BO122" i="2"/>
  <c r="BO20" i="20" s="1"/>
  <c r="BM122" i="2"/>
  <c r="BM20" i="20" s="1"/>
  <c r="BK122" i="2"/>
  <c r="BK20" i="20" s="1"/>
  <c r="BI122" i="2"/>
  <c r="BI20" i="20" s="1"/>
  <c r="BG122" i="2"/>
  <c r="BG20" i="20" s="1"/>
  <c r="BE122" i="2"/>
  <c r="BE20" i="20" s="1"/>
  <c r="BC122" i="2"/>
  <c r="BA122" i="2"/>
  <c r="BA20" i="20" s="1"/>
  <c r="AY122" i="2"/>
  <c r="AY20" i="20" s="1"/>
  <c r="AW122" i="2"/>
  <c r="AW20" i="20" s="1"/>
  <c r="AU122" i="2"/>
  <c r="AU20" i="20" s="1"/>
  <c r="AS122" i="2"/>
  <c r="AS20" i="20" s="1"/>
  <c r="AQ122" i="2"/>
  <c r="AQ20" i="20" s="1"/>
  <c r="AO122" i="2"/>
  <c r="AM122" i="2"/>
  <c r="AK122" i="2"/>
  <c r="AE122" i="2"/>
  <c r="AE20" i="20" s="1"/>
  <c r="AC122" i="2"/>
  <c r="AC20" i="20" s="1"/>
  <c r="AA122" i="2"/>
  <c r="AA20" i="20" s="1"/>
  <c r="Y122" i="2"/>
  <c r="Y20" i="20" s="1"/>
  <c r="W122" i="2"/>
  <c r="W20" i="20" s="1"/>
  <c r="U122" i="2"/>
  <c r="U20" i="20" s="1"/>
  <c r="S20" i="20"/>
  <c r="Q122" i="2"/>
  <c r="Q20" i="20" s="1"/>
  <c r="O122" i="2"/>
  <c r="O20" i="20" s="1"/>
  <c r="M122" i="2"/>
  <c r="K122" i="2"/>
  <c r="K20" i="20" s="1"/>
  <c r="I122" i="2"/>
  <c r="BQ177" i="2"/>
  <c r="BQ30" i="20" s="1"/>
  <c r="BO177" i="2"/>
  <c r="BO30" i="20" s="1"/>
  <c r="BM177" i="2"/>
  <c r="BM30" i="20" s="1"/>
  <c r="BK177" i="2"/>
  <c r="BK30" i="20" s="1"/>
  <c r="BI177" i="2"/>
  <c r="BI30" i="20" s="1"/>
  <c r="BG177" i="2"/>
  <c r="BG30" i="20" s="1"/>
  <c r="BE177" i="2"/>
  <c r="BE30" i="20" s="1"/>
  <c r="BC177" i="2"/>
  <c r="BC30" i="20" s="1"/>
  <c r="BA177" i="2"/>
  <c r="BA30" i="20" s="1"/>
  <c r="AY177" i="2"/>
  <c r="AY30" i="20" s="1"/>
  <c r="AW177" i="2"/>
  <c r="AW30" i="20" s="1"/>
  <c r="AU177" i="2"/>
  <c r="AU30" i="20" s="1"/>
  <c r="AS177" i="2"/>
  <c r="AS30" i="20" s="1"/>
  <c r="AQ177" i="2"/>
  <c r="AQ30" i="20" s="1"/>
  <c r="AO177" i="2"/>
  <c r="AO30" i="20" s="1"/>
  <c r="AM177" i="2"/>
  <c r="AK177" i="2"/>
  <c r="AE177" i="2"/>
  <c r="AE30" i="20" s="1"/>
  <c r="AC177" i="2"/>
  <c r="AC30" i="20" s="1"/>
  <c r="AA177" i="2"/>
  <c r="AA30" i="20" s="1"/>
  <c r="Y177" i="2"/>
  <c r="Y30" i="20" s="1"/>
  <c r="W177" i="2"/>
  <c r="W30" i="20" s="1"/>
  <c r="U177" i="2"/>
  <c r="U30" i="20" s="1"/>
  <c r="Q177" i="2"/>
  <c r="Q30" i="20" s="1"/>
  <c r="O177" i="2"/>
  <c r="O30" i="20" s="1"/>
  <c r="M177" i="2"/>
  <c r="M30" i="20" s="1"/>
  <c r="K177" i="2"/>
  <c r="K30" i="20" s="1"/>
  <c r="I177" i="2"/>
  <c r="I30" i="20" s="1"/>
  <c r="BQ161" i="2"/>
  <c r="BQ5" i="20" s="1"/>
  <c r="BO161" i="2"/>
  <c r="BO5" i="20" s="1"/>
  <c r="BM161" i="2"/>
  <c r="BM5" i="20" s="1"/>
  <c r="BK161" i="2"/>
  <c r="BK5" i="20" s="1"/>
  <c r="BI161" i="2"/>
  <c r="BI5" i="20" s="1"/>
  <c r="BG161" i="2"/>
  <c r="BG5" i="20" s="1"/>
  <c r="BE161" i="2"/>
  <c r="BC161" i="2"/>
  <c r="BA161" i="2"/>
  <c r="BA5" i="20" s="1"/>
  <c r="AY161" i="2"/>
  <c r="AY5" i="20" s="1"/>
  <c r="AW161" i="2"/>
  <c r="AW5" i="20" s="1"/>
  <c r="AU161" i="2"/>
  <c r="AU5" i="20" s="1"/>
  <c r="AS161" i="2"/>
  <c r="AS5" i="20" s="1"/>
  <c r="AQ161" i="2"/>
  <c r="AQ5" i="20" s="1"/>
  <c r="AO161" i="2"/>
  <c r="AO5" i="20" s="1"/>
  <c r="AM161" i="2"/>
  <c r="AK161" i="2"/>
  <c r="AE161" i="2"/>
  <c r="AE5" i="20" s="1"/>
  <c r="AC161" i="2"/>
  <c r="AC5" i="20" s="1"/>
  <c r="AA161" i="2"/>
  <c r="AA5" i="20" s="1"/>
  <c r="Y161" i="2"/>
  <c r="Y5" i="20" s="1"/>
  <c r="W161" i="2"/>
  <c r="W5" i="20" s="1"/>
  <c r="U161" i="2"/>
  <c r="U5" i="20" s="1"/>
  <c r="Q161" i="2"/>
  <c r="Q5" i="20" s="1"/>
  <c r="O161" i="2"/>
  <c r="O5" i="20" s="1"/>
  <c r="M161" i="2"/>
  <c r="K161" i="2"/>
  <c r="K5" i="20" s="1"/>
  <c r="I161" i="2"/>
  <c r="I5" i="20" s="1"/>
  <c r="BQ139" i="2"/>
  <c r="BQ14" i="20" s="1"/>
  <c r="BO139" i="2"/>
  <c r="BO14" i="20" s="1"/>
  <c r="BM139" i="2"/>
  <c r="BM14" i="20" s="1"/>
  <c r="BK139" i="2"/>
  <c r="BK14" i="20" s="1"/>
  <c r="BI139" i="2"/>
  <c r="BI14" i="20" s="1"/>
  <c r="BG139" i="2"/>
  <c r="BG14" i="20" s="1"/>
  <c r="BE139" i="2"/>
  <c r="BE14" i="20" s="1"/>
  <c r="BC139" i="2"/>
  <c r="BC14" i="20" s="1"/>
  <c r="BA139" i="2"/>
  <c r="BA14" i="20" s="1"/>
  <c r="AY139" i="2"/>
  <c r="AY14" i="20" s="1"/>
  <c r="AW139" i="2"/>
  <c r="AW14" i="20" s="1"/>
  <c r="AU139" i="2"/>
  <c r="AU14" i="20" s="1"/>
  <c r="AS139" i="2"/>
  <c r="AS14" i="20" s="1"/>
  <c r="AQ139" i="2"/>
  <c r="AQ14" i="20" s="1"/>
  <c r="AO139" i="2"/>
  <c r="AO14" i="20" s="1"/>
  <c r="AM139" i="2"/>
  <c r="AK139" i="2"/>
  <c r="AE139" i="2"/>
  <c r="AE14" i="20" s="1"/>
  <c r="AC139" i="2"/>
  <c r="AC14" i="20" s="1"/>
  <c r="AA139" i="2"/>
  <c r="AA14" i="20" s="1"/>
  <c r="Y139" i="2"/>
  <c r="Y14" i="20" s="1"/>
  <c r="W139" i="2"/>
  <c r="W14" i="20" s="1"/>
  <c r="U139" i="2"/>
  <c r="U14" i="20" s="1"/>
  <c r="Q139" i="2"/>
  <c r="Q14" i="20" s="1"/>
  <c r="O139" i="2"/>
  <c r="O14" i="20" s="1"/>
  <c r="M139" i="2"/>
  <c r="M14" i="20" s="1"/>
  <c r="K139" i="2"/>
  <c r="K14" i="20" s="1"/>
  <c r="I139" i="2"/>
  <c r="I14" i="20" s="1"/>
  <c r="BQ125" i="2"/>
  <c r="BQ9" i="20" s="1"/>
  <c r="BO125" i="2"/>
  <c r="BO9" i="20" s="1"/>
  <c r="BM125" i="2"/>
  <c r="BM9" i="20" s="1"/>
  <c r="BK125" i="2"/>
  <c r="BK9" i="20" s="1"/>
  <c r="BI125" i="2"/>
  <c r="BI9" i="20" s="1"/>
  <c r="BG125" i="2"/>
  <c r="BG9" i="20" s="1"/>
  <c r="BE125" i="2"/>
  <c r="BC125" i="2"/>
  <c r="BA125" i="2"/>
  <c r="BA9" i="20" s="1"/>
  <c r="AY125" i="2"/>
  <c r="AY9" i="20" s="1"/>
  <c r="AW125" i="2"/>
  <c r="AW9" i="20" s="1"/>
  <c r="AU125" i="2"/>
  <c r="AU9" i="20" s="1"/>
  <c r="AS125" i="2"/>
  <c r="AS9" i="20" s="1"/>
  <c r="AQ125" i="2"/>
  <c r="AQ9" i="20" s="1"/>
  <c r="AO125" i="2"/>
  <c r="AO9" i="20" s="1"/>
  <c r="AM125" i="2"/>
  <c r="AK125" i="2"/>
  <c r="AE125" i="2"/>
  <c r="AE9" i="20" s="1"/>
  <c r="AC125" i="2"/>
  <c r="AC9" i="20" s="1"/>
  <c r="AA125" i="2"/>
  <c r="AA9" i="20" s="1"/>
  <c r="Y125" i="2"/>
  <c r="Y9" i="20" s="1"/>
  <c r="W125" i="2"/>
  <c r="W9" i="20" s="1"/>
  <c r="U125" i="2"/>
  <c r="U9" i="20" s="1"/>
  <c r="Q125" i="2"/>
  <c r="Q9" i="20" s="1"/>
  <c r="O125" i="2"/>
  <c r="O9" i="20" s="1"/>
  <c r="M125" i="2"/>
  <c r="K125" i="2"/>
  <c r="K9" i="20" s="1"/>
  <c r="I125" i="2"/>
  <c r="I9" i="20" s="1"/>
  <c r="BQ121" i="2"/>
  <c r="BO121" i="2"/>
  <c r="BM121" i="2"/>
  <c r="BM51" i="20" s="1"/>
  <c r="BK121" i="2"/>
  <c r="BK51" i="20" s="1"/>
  <c r="BI121" i="2"/>
  <c r="BI51" i="20" s="1"/>
  <c r="BG121" i="2"/>
  <c r="BG51" i="20" s="1"/>
  <c r="BE121" i="2"/>
  <c r="BC121" i="2"/>
  <c r="BA121" i="2"/>
  <c r="BA51" i="20" s="1"/>
  <c r="AY121" i="2"/>
  <c r="AY51" i="20" s="1"/>
  <c r="AW121" i="2"/>
  <c r="AW51" i="20" s="1"/>
  <c r="AU121" i="2"/>
  <c r="AU51" i="20" s="1"/>
  <c r="AS121" i="2"/>
  <c r="AS51" i="20" s="1"/>
  <c r="AQ121" i="2"/>
  <c r="AQ51" i="20" s="1"/>
  <c r="AO121" i="2"/>
  <c r="AO51" i="20" s="1"/>
  <c r="AM121" i="2"/>
  <c r="AK121" i="2"/>
  <c r="AE121" i="2"/>
  <c r="AE51" i="20" s="1"/>
  <c r="AC121" i="2"/>
  <c r="AC51" i="20" s="1"/>
  <c r="AA121" i="2"/>
  <c r="AA51" i="20" s="1"/>
  <c r="Y121" i="2"/>
  <c r="Y51" i="20" s="1"/>
  <c r="W121" i="2"/>
  <c r="W51" i="20" s="1"/>
  <c r="U121" i="2"/>
  <c r="U51" i="20" s="1"/>
  <c r="Q121" i="2"/>
  <c r="Q51" i="20" s="1"/>
  <c r="O121" i="2"/>
  <c r="O51" i="20" s="1"/>
  <c r="M121" i="2"/>
  <c r="K121" i="2"/>
  <c r="K51" i="20" s="1"/>
  <c r="I121" i="2"/>
  <c r="I51" i="20" s="1"/>
  <c r="BQ112" i="2"/>
  <c r="BQ42" i="19" s="1"/>
  <c r="BO112" i="2"/>
  <c r="BO42" i="19" s="1"/>
  <c r="BM112" i="2"/>
  <c r="BM42" i="19" s="1"/>
  <c r="BK112" i="2"/>
  <c r="BK42" i="19" s="1"/>
  <c r="BI112" i="2"/>
  <c r="BI42" i="19" s="1"/>
  <c r="BG112" i="2"/>
  <c r="BG42" i="19" s="1"/>
  <c r="BE112" i="2"/>
  <c r="BE42" i="19" s="1"/>
  <c r="BC112" i="2"/>
  <c r="BC42" i="19" s="1"/>
  <c r="BA112" i="2"/>
  <c r="BA42" i="19" s="1"/>
  <c r="AY112" i="2"/>
  <c r="AY42" i="19" s="1"/>
  <c r="AW112" i="2"/>
  <c r="AW42" i="19" s="1"/>
  <c r="AU112" i="2"/>
  <c r="AU42" i="19" s="1"/>
  <c r="AS112" i="2"/>
  <c r="AS42" i="19" s="1"/>
  <c r="AQ112" i="2"/>
  <c r="AQ42" i="19" s="1"/>
  <c r="AO112" i="2"/>
  <c r="AO42" i="19" s="1"/>
  <c r="AM112" i="2"/>
  <c r="AK112" i="2"/>
  <c r="AE112" i="2"/>
  <c r="AE42" i="19" s="1"/>
  <c r="AC112" i="2"/>
  <c r="AC42" i="19" s="1"/>
  <c r="AA112" i="2"/>
  <c r="AA42" i="19" s="1"/>
  <c r="Y112" i="2"/>
  <c r="Y42" i="19" s="1"/>
  <c r="W112" i="2"/>
  <c r="W42" i="19" s="1"/>
  <c r="U112" i="2"/>
  <c r="U42" i="19" s="1"/>
  <c r="Q112" i="2"/>
  <c r="Q42" i="19" s="1"/>
  <c r="O112" i="2"/>
  <c r="O42" i="19" s="1"/>
  <c r="M112" i="2"/>
  <c r="M42" i="19" s="1"/>
  <c r="K112" i="2"/>
  <c r="K42" i="19" s="1"/>
  <c r="I112" i="2"/>
  <c r="I42" i="19" s="1"/>
  <c r="BQ95" i="2"/>
  <c r="BQ6" i="19" s="1"/>
  <c r="BO95" i="2"/>
  <c r="BO6" i="19" s="1"/>
  <c r="BM95" i="2"/>
  <c r="BM6" i="19" s="1"/>
  <c r="BK95" i="2"/>
  <c r="BK6" i="19" s="1"/>
  <c r="BI95" i="2"/>
  <c r="BI6" i="19" s="1"/>
  <c r="BG95" i="2"/>
  <c r="BG6" i="19" s="1"/>
  <c r="BE95" i="2"/>
  <c r="BE6" i="19" s="1"/>
  <c r="BC95" i="2"/>
  <c r="BC6" i="19" s="1"/>
  <c r="BA95" i="2"/>
  <c r="BA6" i="19" s="1"/>
  <c r="AY95" i="2"/>
  <c r="AY6" i="19" s="1"/>
  <c r="AW95" i="2"/>
  <c r="AW6" i="19" s="1"/>
  <c r="AU95" i="2"/>
  <c r="AU6" i="19" s="1"/>
  <c r="AS95" i="2"/>
  <c r="AS6" i="19" s="1"/>
  <c r="AQ95" i="2"/>
  <c r="AQ6" i="19" s="1"/>
  <c r="AO95" i="2"/>
  <c r="AO6" i="19" s="1"/>
  <c r="AM95" i="2"/>
  <c r="AK95" i="2"/>
  <c r="AE95" i="2"/>
  <c r="AE6" i="19" s="1"/>
  <c r="AC95" i="2"/>
  <c r="AC6" i="19" s="1"/>
  <c r="AA95" i="2"/>
  <c r="AA6" i="19" s="1"/>
  <c r="Y95" i="2"/>
  <c r="Y6" i="19" s="1"/>
  <c r="W95" i="2"/>
  <c r="W6" i="19" s="1"/>
  <c r="U95" i="2"/>
  <c r="U6" i="19" s="1"/>
  <c r="Q95" i="2"/>
  <c r="Q6" i="19" s="1"/>
  <c r="O95" i="2"/>
  <c r="O6" i="19" s="1"/>
  <c r="K95" i="2"/>
  <c r="K6" i="19" s="1"/>
  <c r="I95" i="2"/>
  <c r="I6" i="19" s="1"/>
  <c r="BQ88" i="2"/>
  <c r="BO88" i="2"/>
  <c r="BM88" i="2"/>
  <c r="BK88" i="2"/>
  <c r="BI88" i="2"/>
  <c r="BG88" i="2"/>
  <c r="BE88" i="2"/>
  <c r="BC88" i="2"/>
  <c r="BA88" i="2"/>
  <c r="AY88" i="2"/>
  <c r="AW88" i="2"/>
  <c r="AU88" i="2"/>
  <c r="AS88" i="2"/>
  <c r="AQ88" i="2"/>
  <c r="AO88" i="2"/>
  <c r="AM88" i="2"/>
  <c r="AK88" i="2"/>
  <c r="AE88" i="2"/>
  <c r="AC88" i="2"/>
  <c r="AA88" i="2"/>
  <c r="Y88" i="2"/>
  <c r="W88" i="2"/>
  <c r="U88" i="2"/>
  <c r="Q88" i="2"/>
  <c r="O88" i="2"/>
  <c r="K88" i="2"/>
  <c r="I88" i="2"/>
  <c r="BQ85" i="2"/>
  <c r="BQ8" i="19" s="1"/>
  <c r="BO85" i="2"/>
  <c r="BO8" i="19" s="1"/>
  <c r="BM85" i="2"/>
  <c r="BM8" i="19" s="1"/>
  <c r="BK85" i="2"/>
  <c r="BK8" i="19" s="1"/>
  <c r="BI85" i="2"/>
  <c r="BI8" i="19" s="1"/>
  <c r="BG85" i="2"/>
  <c r="BG8" i="19" s="1"/>
  <c r="BE85" i="2"/>
  <c r="BE8" i="19" s="1"/>
  <c r="BC85" i="2"/>
  <c r="BC8" i="19" s="1"/>
  <c r="BA85" i="2"/>
  <c r="BA8" i="19" s="1"/>
  <c r="AY85" i="2"/>
  <c r="AY8" i="19" s="1"/>
  <c r="AW85" i="2"/>
  <c r="AW8" i="19" s="1"/>
  <c r="AU85" i="2"/>
  <c r="AU8" i="19" s="1"/>
  <c r="AS85" i="2"/>
  <c r="AS8" i="19" s="1"/>
  <c r="AQ85" i="2"/>
  <c r="AQ8" i="19" s="1"/>
  <c r="AO85" i="2"/>
  <c r="AO8" i="19" s="1"/>
  <c r="AM85" i="2"/>
  <c r="AK85" i="2"/>
  <c r="AE85" i="2"/>
  <c r="AE8" i="19" s="1"/>
  <c r="AC85" i="2"/>
  <c r="AC8" i="19" s="1"/>
  <c r="AA85" i="2"/>
  <c r="AA8" i="19" s="1"/>
  <c r="Y85" i="2"/>
  <c r="Y8" i="19" s="1"/>
  <c r="W85" i="2"/>
  <c r="W8" i="19" s="1"/>
  <c r="U85" i="2"/>
  <c r="U8" i="19" s="1"/>
  <c r="Q85" i="2"/>
  <c r="Q8" i="19" s="1"/>
  <c r="O85" i="2"/>
  <c r="O8" i="19" s="1"/>
  <c r="M85" i="2"/>
  <c r="M8" i="19" s="1"/>
  <c r="K85" i="2"/>
  <c r="K8" i="19" s="1"/>
  <c r="I85" i="2"/>
  <c r="I8" i="19" s="1"/>
  <c r="BQ81" i="2"/>
  <c r="BO81" i="2"/>
  <c r="BM81" i="2"/>
  <c r="BK81" i="2"/>
  <c r="BI81" i="2"/>
  <c r="BG81" i="2"/>
  <c r="BE81" i="2"/>
  <c r="BC81" i="2"/>
  <c r="BA81" i="2"/>
  <c r="AY81" i="2"/>
  <c r="AW81" i="2"/>
  <c r="AU81" i="2"/>
  <c r="AS81" i="2"/>
  <c r="AQ81" i="2"/>
  <c r="AO81" i="2"/>
  <c r="AM81" i="2"/>
  <c r="AK81" i="2"/>
  <c r="AE81" i="2"/>
  <c r="AC81" i="2"/>
  <c r="AA81" i="2"/>
  <c r="Y81" i="2"/>
  <c r="W81" i="2"/>
  <c r="U81" i="2"/>
  <c r="Q81" i="2"/>
  <c r="O81" i="2"/>
  <c r="M81" i="2"/>
  <c r="K81" i="2"/>
  <c r="I81" i="2"/>
  <c r="BQ80" i="2"/>
  <c r="BQ9" i="19" s="1"/>
  <c r="BO80" i="2"/>
  <c r="BO9" i="19" s="1"/>
  <c r="BM80" i="2"/>
  <c r="BM9" i="19" s="1"/>
  <c r="BK80" i="2"/>
  <c r="BK9" i="19" s="1"/>
  <c r="BI80" i="2"/>
  <c r="BI9" i="19" s="1"/>
  <c r="BG80" i="2"/>
  <c r="BG9" i="19" s="1"/>
  <c r="BE80" i="2"/>
  <c r="BE9" i="19" s="1"/>
  <c r="BC80" i="2"/>
  <c r="BC9" i="19" s="1"/>
  <c r="BA80" i="2"/>
  <c r="BA9" i="19" s="1"/>
  <c r="AY80" i="2"/>
  <c r="AY9" i="19" s="1"/>
  <c r="AW80" i="2"/>
  <c r="AW9" i="19" s="1"/>
  <c r="AU80" i="2"/>
  <c r="AU9" i="19" s="1"/>
  <c r="AS80" i="2"/>
  <c r="AS9" i="19" s="1"/>
  <c r="AQ80" i="2"/>
  <c r="AQ9" i="19" s="1"/>
  <c r="AO80" i="2"/>
  <c r="AO9" i="19" s="1"/>
  <c r="AM80" i="2"/>
  <c r="AK80" i="2"/>
  <c r="AE80" i="2"/>
  <c r="AE9" i="19" s="1"/>
  <c r="AC80" i="2"/>
  <c r="AC9" i="19" s="1"/>
  <c r="AA80" i="2"/>
  <c r="AA9" i="19" s="1"/>
  <c r="Y80" i="2"/>
  <c r="Y9" i="19" s="1"/>
  <c r="W80" i="2"/>
  <c r="W9" i="19" s="1"/>
  <c r="U80" i="2"/>
  <c r="U9" i="19" s="1"/>
  <c r="Q80" i="2"/>
  <c r="Q9" i="19" s="1"/>
  <c r="O80" i="2"/>
  <c r="O9" i="19" s="1"/>
  <c r="M80" i="2"/>
  <c r="M9" i="19" s="1"/>
  <c r="K80" i="2"/>
  <c r="K9" i="19" s="1"/>
  <c r="I80" i="2"/>
  <c r="I9" i="19" s="1"/>
  <c r="BQ71" i="2"/>
  <c r="BQ4" i="19" s="1"/>
  <c r="BO71" i="2"/>
  <c r="BO4" i="19" s="1"/>
  <c r="BM71" i="2"/>
  <c r="BM4" i="19" s="1"/>
  <c r="BK71" i="2"/>
  <c r="BK4" i="19" s="1"/>
  <c r="BI71" i="2"/>
  <c r="BI4" i="19" s="1"/>
  <c r="BG71" i="2"/>
  <c r="BG4" i="19" s="1"/>
  <c r="BE71" i="2"/>
  <c r="BE4" i="19" s="1"/>
  <c r="BC71" i="2"/>
  <c r="BC4" i="19" s="1"/>
  <c r="BA71" i="2"/>
  <c r="BA4" i="19" s="1"/>
  <c r="AY71" i="2"/>
  <c r="AY4" i="19" s="1"/>
  <c r="AW71" i="2"/>
  <c r="AW4" i="19" s="1"/>
  <c r="AU71" i="2"/>
  <c r="AU4" i="19" s="1"/>
  <c r="AS71" i="2"/>
  <c r="AS4" i="19" s="1"/>
  <c r="AQ71" i="2"/>
  <c r="AQ4" i="19" s="1"/>
  <c r="AO71" i="2"/>
  <c r="AO4" i="19" s="1"/>
  <c r="AM71" i="2"/>
  <c r="AK71" i="2"/>
  <c r="AE71" i="2"/>
  <c r="AE4" i="19" s="1"/>
  <c r="AC71" i="2"/>
  <c r="AC4" i="19" s="1"/>
  <c r="AA71" i="2"/>
  <c r="AA4" i="19" s="1"/>
  <c r="Y71" i="2"/>
  <c r="Y4" i="19" s="1"/>
  <c r="W71" i="2"/>
  <c r="W4" i="19" s="1"/>
  <c r="U71" i="2"/>
  <c r="U4" i="19" s="1"/>
  <c r="Q71" i="2"/>
  <c r="Q4" i="19" s="1"/>
  <c r="O71" i="2"/>
  <c r="O4" i="19" s="1"/>
  <c r="K71" i="2"/>
  <c r="K4" i="19" s="1"/>
  <c r="I71" i="2"/>
  <c r="I4" i="19" s="1"/>
  <c r="BQ86" i="2"/>
  <c r="BO86" i="2"/>
  <c r="BM86" i="2"/>
  <c r="BM53" i="19" s="1"/>
  <c r="BK86" i="2"/>
  <c r="BK53" i="19" s="1"/>
  <c r="BI86" i="2"/>
  <c r="BI53" i="19" s="1"/>
  <c r="BG86" i="2"/>
  <c r="BG53" i="19" s="1"/>
  <c r="BE86" i="2"/>
  <c r="BE53" i="19" s="1"/>
  <c r="BC86" i="2"/>
  <c r="BC53" i="19" s="1"/>
  <c r="BA86" i="2"/>
  <c r="BA53" i="19" s="1"/>
  <c r="AY86" i="2"/>
  <c r="AY53" i="19" s="1"/>
  <c r="AW86" i="2"/>
  <c r="AW53" i="19" s="1"/>
  <c r="AU86" i="2"/>
  <c r="AU53" i="19" s="1"/>
  <c r="AS86" i="2"/>
  <c r="AS53" i="19" s="1"/>
  <c r="AQ86" i="2"/>
  <c r="AQ53" i="19" s="1"/>
  <c r="AO86" i="2"/>
  <c r="AO53" i="19" s="1"/>
  <c r="AM86" i="2"/>
  <c r="AK86" i="2"/>
  <c r="AE86" i="2"/>
  <c r="AE53" i="19" s="1"/>
  <c r="AC86" i="2"/>
  <c r="AC53" i="19" s="1"/>
  <c r="AA86" i="2"/>
  <c r="AA53" i="19" s="1"/>
  <c r="Y86" i="2"/>
  <c r="Y53" i="19" s="1"/>
  <c r="W86" i="2"/>
  <c r="W53" i="19" s="1"/>
  <c r="U86" i="2"/>
  <c r="U53" i="19" s="1"/>
  <c r="Q86" i="2"/>
  <c r="Q53" i="19" s="1"/>
  <c r="O86" i="2"/>
  <c r="O53" i="19" s="1"/>
  <c r="M86" i="2"/>
  <c r="M53" i="19" s="1"/>
  <c r="K86" i="2"/>
  <c r="K53" i="19" s="1"/>
  <c r="I86" i="2"/>
  <c r="I53" i="19" s="1"/>
  <c r="BQ75" i="2"/>
  <c r="BO75" i="2"/>
  <c r="BM75" i="2"/>
  <c r="BK75" i="2"/>
  <c r="BI75" i="2"/>
  <c r="BG75" i="2"/>
  <c r="BE75" i="2"/>
  <c r="BC75" i="2"/>
  <c r="BA75" i="2"/>
  <c r="AY75" i="2"/>
  <c r="AW75" i="2"/>
  <c r="AU75" i="2"/>
  <c r="AS75" i="2"/>
  <c r="AQ75" i="2"/>
  <c r="AO75" i="2"/>
  <c r="AM75" i="2"/>
  <c r="AK75" i="2"/>
  <c r="AE75" i="2"/>
  <c r="AC75" i="2"/>
  <c r="AA75" i="2"/>
  <c r="Y75" i="2"/>
  <c r="W75" i="2"/>
  <c r="U75" i="2"/>
  <c r="Q75" i="2"/>
  <c r="O75" i="2"/>
  <c r="K75" i="2"/>
  <c r="I75" i="2"/>
  <c r="BQ66" i="2"/>
  <c r="BO66" i="2"/>
  <c r="BM66" i="2"/>
  <c r="BM48" i="19" s="1"/>
  <c r="BK66" i="2"/>
  <c r="BK48" i="19" s="1"/>
  <c r="BI66" i="2"/>
  <c r="BI48" i="19" s="1"/>
  <c r="BG66" i="2"/>
  <c r="BG48" i="19" s="1"/>
  <c r="BE66" i="2"/>
  <c r="BE48" i="19" s="1"/>
  <c r="BC66" i="2"/>
  <c r="BC48" i="19" s="1"/>
  <c r="BA66" i="2"/>
  <c r="BA48" i="19" s="1"/>
  <c r="AY66" i="2"/>
  <c r="AY48" i="19" s="1"/>
  <c r="AW66" i="2"/>
  <c r="AW48" i="19" s="1"/>
  <c r="AU66" i="2"/>
  <c r="AU48" i="19" s="1"/>
  <c r="AS66" i="2"/>
  <c r="AS48" i="19" s="1"/>
  <c r="AQ66" i="2"/>
  <c r="AQ48" i="19" s="1"/>
  <c r="AO66" i="2"/>
  <c r="AO48" i="19" s="1"/>
  <c r="AM66" i="2"/>
  <c r="AK66" i="2"/>
  <c r="AE66" i="2"/>
  <c r="AE48" i="19" s="1"/>
  <c r="AC66" i="2"/>
  <c r="AC48" i="19" s="1"/>
  <c r="AA66" i="2"/>
  <c r="AA48" i="19" s="1"/>
  <c r="Y66" i="2"/>
  <c r="Y48" i="19" s="1"/>
  <c r="W66" i="2"/>
  <c r="W48" i="19" s="1"/>
  <c r="U66" i="2"/>
  <c r="U48" i="19" s="1"/>
  <c r="Q66" i="2"/>
  <c r="Q48" i="19" s="1"/>
  <c r="O66" i="2"/>
  <c r="O48" i="19" s="1"/>
  <c r="M66" i="2"/>
  <c r="M48" i="19" s="1"/>
  <c r="K66" i="2"/>
  <c r="K48" i="19" s="1"/>
  <c r="I66" i="2"/>
  <c r="I48" i="19" s="1"/>
  <c r="BQ65" i="2"/>
  <c r="BQ37" i="19" s="1"/>
  <c r="BO65" i="2"/>
  <c r="BO37" i="19" s="1"/>
  <c r="BM65" i="2"/>
  <c r="BM37" i="19" s="1"/>
  <c r="BK65" i="2"/>
  <c r="BK37" i="19" s="1"/>
  <c r="BI65" i="2"/>
  <c r="BI37" i="19" s="1"/>
  <c r="BG65" i="2"/>
  <c r="BG37" i="19" s="1"/>
  <c r="BE65" i="2"/>
  <c r="BE37" i="19" s="1"/>
  <c r="BC65" i="2"/>
  <c r="BC37" i="19" s="1"/>
  <c r="BA65" i="2"/>
  <c r="BA37" i="19" s="1"/>
  <c r="AY65" i="2"/>
  <c r="AY37" i="19" s="1"/>
  <c r="AW65" i="2"/>
  <c r="AW37" i="19" s="1"/>
  <c r="AU65" i="2"/>
  <c r="AU37" i="19" s="1"/>
  <c r="AS65" i="2"/>
  <c r="AS37" i="19" s="1"/>
  <c r="AQ65" i="2"/>
  <c r="AQ37" i="19" s="1"/>
  <c r="AO65" i="2"/>
  <c r="AO37" i="19" s="1"/>
  <c r="AM65" i="2"/>
  <c r="AK65" i="2"/>
  <c r="AE65" i="2"/>
  <c r="AE37" i="19" s="1"/>
  <c r="AC65" i="2"/>
  <c r="AC37" i="19" s="1"/>
  <c r="AA65" i="2"/>
  <c r="AA37" i="19" s="1"/>
  <c r="Y65" i="2"/>
  <c r="Y37" i="19" s="1"/>
  <c r="W65" i="2"/>
  <c r="W37" i="19" s="1"/>
  <c r="U65" i="2"/>
  <c r="U37" i="19" s="1"/>
  <c r="Q65" i="2"/>
  <c r="Q37" i="19" s="1"/>
  <c r="O65" i="2"/>
  <c r="O37" i="19" s="1"/>
  <c r="M65" i="2"/>
  <c r="K65" i="2"/>
  <c r="K37" i="19" s="1"/>
  <c r="I65" i="2"/>
  <c r="I37" i="19" s="1"/>
  <c r="BQ63" i="2"/>
  <c r="BQ44" i="19" s="1"/>
  <c r="BO63" i="2"/>
  <c r="BO44" i="19" s="1"/>
  <c r="BM63" i="2"/>
  <c r="BM44" i="19" s="1"/>
  <c r="BK63" i="2"/>
  <c r="BK44" i="19" s="1"/>
  <c r="BI63" i="2"/>
  <c r="BI44" i="19" s="1"/>
  <c r="BG63" i="2"/>
  <c r="BG44" i="19" s="1"/>
  <c r="BE63" i="2"/>
  <c r="BE44" i="19" s="1"/>
  <c r="BC63" i="2"/>
  <c r="BC44" i="19" s="1"/>
  <c r="BA63" i="2"/>
  <c r="BA44" i="19" s="1"/>
  <c r="AY63" i="2"/>
  <c r="AY44" i="19" s="1"/>
  <c r="AW63" i="2"/>
  <c r="AW44" i="19" s="1"/>
  <c r="AU63" i="2"/>
  <c r="AU44" i="19" s="1"/>
  <c r="AS63" i="2"/>
  <c r="AS44" i="19" s="1"/>
  <c r="AQ63" i="2"/>
  <c r="AQ44" i="19" s="1"/>
  <c r="AO63" i="2"/>
  <c r="AO44" i="19" s="1"/>
  <c r="AM63" i="2"/>
  <c r="AK63" i="2"/>
  <c r="AE63" i="2"/>
  <c r="AE44" i="19" s="1"/>
  <c r="AC63" i="2"/>
  <c r="AC44" i="19" s="1"/>
  <c r="AA63" i="2"/>
  <c r="AA44" i="19" s="1"/>
  <c r="Y63" i="2"/>
  <c r="Y44" i="19" s="1"/>
  <c r="W63" i="2"/>
  <c r="W44" i="19" s="1"/>
  <c r="U63" i="2"/>
  <c r="U44" i="19" s="1"/>
  <c r="Q63" i="2"/>
  <c r="Q44" i="19" s="1"/>
  <c r="O63" i="2"/>
  <c r="O44" i="19" s="1"/>
  <c r="M63" i="2"/>
  <c r="M44" i="19" s="1"/>
  <c r="K63" i="2"/>
  <c r="K44" i="19" s="1"/>
  <c r="I63" i="2"/>
  <c r="I44" i="19" s="1"/>
  <c r="BQ103" i="2"/>
  <c r="BQ16" i="19" s="1"/>
  <c r="BO103" i="2"/>
  <c r="BO16" i="19" s="1"/>
  <c r="BM103" i="2"/>
  <c r="BM16" i="19" s="1"/>
  <c r="BK103" i="2"/>
  <c r="BK16" i="19" s="1"/>
  <c r="BI103" i="2"/>
  <c r="BI16" i="19" s="1"/>
  <c r="BG103" i="2"/>
  <c r="BG16" i="19" s="1"/>
  <c r="BE103" i="2"/>
  <c r="BE16" i="19" s="1"/>
  <c r="BC103" i="2"/>
  <c r="BC16" i="19" s="1"/>
  <c r="BA103" i="2"/>
  <c r="BA16" i="19" s="1"/>
  <c r="AY103" i="2"/>
  <c r="AY16" i="19" s="1"/>
  <c r="AW103" i="2"/>
  <c r="AW16" i="19" s="1"/>
  <c r="AU103" i="2"/>
  <c r="AU16" i="19" s="1"/>
  <c r="AS103" i="2"/>
  <c r="AS16" i="19" s="1"/>
  <c r="AQ103" i="2"/>
  <c r="AQ16" i="19" s="1"/>
  <c r="AO103" i="2"/>
  <c r="AO16" i="19" s="1"/>
  <c r="AM103" i="2"/>
  <c r="AK103" i="2"/>
  <c r="AE103" i="2"/>
  <c r="AE16" i="19" s="1"/>
  <c r="AC103" i="2"/>
  <c r="AC16" i="19" s="1"/>
  <c r="AA103" i="2"/>
  <c r="AA16" i="19" s="1"/>
  <c r="Y103" i="2"/>
  <c r="Y16" i="19" s="1"/>
  <c r="W103" i="2"/>
  <c r="W16" i="19" s="1"/>
  <c r="U103" i="2"/>
  <c r="U16" i="19" s="1"/>
  <c r="Q103" i="2"/>
  <c r="Q16" i="19" s="1"/>
  <c r="O103" i="2"/>
  <c r="O16" i="19" s="1"/>
  <c r="M103" i="2"/>
  <c r="M16" i="19" s="1"/>
  <c r="K103" i="2"/>
  <c r="K16" i="19" s="1"/>
  <c r="I103" i="2"/>
  <c r="I16" i="19" s="1"/>
  <c r="BQ100" i="2"/>
  <c r="BO100" i="2"/>
  <c r="BM100" i="2"/>
  <c r="BM59" i="19" s="1"/>
  <c r="BK100" i="2"/>
  <c r="BK59" i="19" s="1"/>
  <c r="BI100" i="2"/>
  <c r="BI59" i="19" s="1"/>
  <c r="BG100" i="2"/>
  <c r="BG59" i="19" s="1"/>
  <c r="BE100" i="2"/>
  <c r="BE59" i="19" s="1"/>
  <c r="BC100" i="2"/>
  <c r="BC59" i="19" s="1"/>
  <c r="BA100" i="2"/>
  <c r="BA59" i="19" s="1"/>
  <c r="AY100" i="2"/>
  <c r="AY59" i="19" s="1"/>
  <c r="AW100" i="2"/>
  <c r="AW59" i="19" s="1"/>
  <c r="AU100" i="2"/>
  <c r="AU59" i="19" s="1"/>
  <c r="AS100" i="2"/>
  <c r="AS59" i="19" s="1"/>
  <c r="AQ100" i="2"/>
  <c r="AQ59" i="19" s="1"/>
  <c r="AO100" i="2"/>
  <c r="AO59" i="19" s="1"/>
  <c r="AM100" i="2"/>
  <c r="AK100" i="2"/>
  <c r="AE100" i="2"/>
  <c r="AE59" i="19" s="1"/>
  <c r="AC100" i="2"/>
  <c r="AC59" i="19" s="1"/>
  <c r="AA100" i="2"/>
  <c r="AA59" i="19" s="1"/>
  <c r="Y100" i="2"/>
  <c r="Y59" i="19" s="1"/>
  <c r="W100" i="2"/>
  <c r="W59" i="19" s="1"/>
  <c r="U100" i="2"/>
  <c r="U59" i="19" s="1"/>
  <c r="Q100" i="2"/>
  <c r="Q59" i="19" s="1"/>
  <c r="O100" i="2"/>
  <c r="O59" i="19" s="1"/>
  <c r="M100" i="2"/>
  <c r="M59" i="19" s="1"/>
  <c r="K100" i="2"/>
  <c r="K59" i="19" s="1"/>
  <c r="I100" i="2"/>
  <c r="I59" i="19" s="1"/>
  <c r="BQ91" i="2"/>
  <c r="BO91" i="2"/>
  <c r="BM91" i="2"/>
  <c r="BM56" i="19" s="1"/>
  <c r="BK91" i="2"/>
  <c r="BK56" i="19" s="1"/>
  <c r="BI91" i="2"/>
  <c r="BI56" i="19" s="1"/>
  <c r="BG91" i="2"/>
  <c r="BG56" i="19" s="1"/>
  <c r="BE91" i="2"/>
  <c r="BE56" i="19" s="1"/>
  <c r="BC91" i="2"/>
  <c r="BC56" i="19" s="1"/>
  <c r="BA91" i="2"/>
  <c r="BA56" i="19" s="1"/>
  <c r="AY91" i="2"/>
  <c r="AY56" i="19" s="1"/>
  <c r="AW91" i="2"/>
  <c r="AW56" i="19" s="1"/>
  <c r="AU91" i="2"/>
  <c r="AU56" i="19" s="1"/>
  <c r="AS91" i="2"/>
  <c r="AS56" i="19" s="1"/>
  <c r="AQ91" i="2"/>
  <c r="AQ56" i="19" s="1"/>
  <c r="AO91" i="2"/>
  <c r="AO56" i="19" s="1"/>
  <c r="AM91" i="2"/>
  <c r="AK91" i="2"/>
  <c r="AE91" i="2"/>
  <c r="AE56" i="19" s="1"/>
  <c r="AC91" i="2"/>
  <c r="AC56" i="19" s="1"/>
  <c r="AA91" i="2"/>
  <c r="AA56" i="19" s="1"/>
  <c r="Y91" i="2"/>
  <c r="Y56" i="19" s="1"/>
  <c r="W91" i="2"/>
  <c r="W56" i="19" s="1"/>
  <c r="U91" i="2"/>
  <c r="U56" i="19" s="1"/>
  <c r="Q91" i="2"/>
  <c r="Q56" i="19" s="1"/>
  <c r="O91" i="2"/>
  <c r="O56" i="19" s="1"/>
  <c r="K91" i="2"/>
  <c r="K56" i="19" s="1"/>
  <c r="I91" i="2"/>
  <c r="I56" i="19" s="1"/>
  <c r="BQ82" i="2"/>
  <c r="BQ18" i="19" s="1"/>
  <c r="BO82" i="2"/>
  <c r="BO18" i="19" s="1"/>
  <c r="BM82" i="2"/>
  <c r="BM18" i="19" s="1"/>
  <c r="BK82" i="2"/>
  <c r="BK18" i="19" s="1"/>
  <c r="BI82" i="2"/>
  <c r="BI18" i="19" s="1"/>
  <c r="BG82" i="2"/>
  <c r="BG18" i="19" s="1"/>
  <c r="BE82" i="2"/>
  <c r="BE18" i="19" s="1"/>
  <c r="BC82" i="2"/>
  <c r="BC18" i="19" s="1"/>
  <c r="BA82" i="2"/>
  <c r="BA18" i="19" s="1"/>
  <c r="AY82" i="2"/>
  <c r="AY18" i="19" s="1"/>
  <c r="AW82" i="2"/>
  <c r="AW18" i="19" s="1"/>
  <c r="AU82" i="2"/>
  <c r="AU18" i="19" s="1"/>
  <c r="AS82" i="2"/>
  <c r="AS18" i="19" s="1"/>
  <c r="AQ82" i="2"/>
  <c r="AQ18" i="19" s="1"/>
  <c r="AO82" i="2"/>
  <c r="AO18" i="19" s="1"/>
  <c r="AM82" i="2"/>
  <c r="AK82" i="2"/>
  <c r="AE82" i="2"/>
  <c r="AE18" i="19" s="1"/>
  <c r="AC82" i="2"/>
  <c r="AC18" i="19" s="1"/>
  <c r="AA82" i="2"/>
  <c r="AA18" i="19" s="1"/>
  <c r="Y82" i="2"/>
  <c r="Y18" i="19" s="1"/>
  <c r="W82" i="2"/>
  <c r="W18" i="19" s="1"/>
  <c r="U82" i="2"/>
  <c r="U18" i="19" s="1"/>
  <c r="Q82" i="2"/>
  <c r="Q18" i="19" s="1"/>
  <c r="O82" i="2"/>
  <c r="O18" i="19" s="1"/>
  <c r="M82" i="2"/>
  <c r="M18" i="19" s="1"/>
  <c r="K82" i="2"/>
  <c r="K18" i="19" s="1"/>
  <c r="I82" i="2"/>
  <c r="I18" i="19" s="1"/>
  <c r="BQ70" i="2"/>
  <c r="BQ21" i="19" s="1"/>
  <c r="BO70" i="2"/>
  <c r="BO21" i="19" s="1"/>
  <c r="BM70" i="2"/>
  <c r="BM21" i="19" s="1"/>
  <c r="BK70" i="2"/>
  <c r="BK21" i="19" s="1"/>
  <c r="BI70" i="2"/>
  <c r="BI21" i="19" s="1"/>
  <c r="BG70" i="2"/>
  <c r="BG21" i="19" s="1"/>
  <c r="BE70" i="2"/>
  <c r="BE21" i="19" s="1"/>
  <c r="BC70" i="2"/>
  <c r="BC21" i="19" s="1"/>
  <c r="BA70" i="2"/>
  <c r="BA21" i="19" s="1"/>
  <c r="AY70" i="2"/>
  <c r="AY21" i="19" s="1"/>
  <c r="AW70" i="2"/>
  <c r="AW21" i="19" s="1"/>
  <c r="AU70" i="2"/>
  <c r="AU21" i="19" s="1"/>
  <c r="AS70" i="2"/>
  <c r="AS21" i="19" s="1"/>
  <c r="AQ70" i="2"/>
  <c r="AQ21" i="19" s="1"/>
  <c r="AO70" i="2"/>
  <c r="AO21" i="19" s="1"/>
  <c r="AM70" i="2"/>
  <c r="AK70" i="2"/>
  <c r="AE70" i="2"/>
  <c r="AE21" i="19" s="1"/>
  <c r="AC70" i="2"/>
  <c r="AC21" i="19" s="1"/>
  <c r="AA70" i="2"/>
  <c r="AA21" i="19" s="1"/>
  <c r="Y70" i="2"/>
  <c r="Y21" i="19" s="1"/>
  <c r="W70" i="2"/>
  <c r="W21" i="19" s="1"/>
  <c r="U70" i="2"/>
  <c r="U21" i="19" s="1"/>
  <c r="Q70" i="2"/>
  <c r="Q21" i="19" s="1"/>
  <c r="O70" i="2"/>
  <c r="O21" i="19" s="1"/>
  <c r="K70" i="2"/>
  <c r="K21" i="19" s="1"/>
  <c r="I70" i="2"/>
  <c r="I21" i="19" s="1"/>
  <c r="BQ67" i="2"/>
  <c r="BQ20" i="19" s="1"/>
  <c r="BO67" i="2"/>
  <c r="BO20" i="19" s="1"/>
  <c r="BM67" i="2"/>
  <c r="BM20" i="19" s="1"/>
  <c r="BK67" i="2"/>
  <c r="BK20" i="19" s="1"/>
  <c r="BI67" i="2"/>
  <c r="BI20" i="19" s="1"/>
  <c r="BG67" i="2"/>
  <c r="BG20" i="19" s="1"/>
  <c r="BE67" i="2"/>
  <c r="BE20" i="19" s="1"/>
  <c r="BC67" i="2"/>
  <c r="BC20" i="19" s="1"/>
  <c r="BA67" i="2"/>
  <c r="BA20" i="19" s="1"/>
  <c r="AY67" i="2"/>
  <c r="AY20" i="19" s="1"/>
  <c r="AW67" i="2"/>
  <c r="AW20" i="19" s="1"/>
  <c r="AU67" i="2"/>
  <c r="AU20" i="19" s="1"/>
  <c r="AS67" i="2"/>
  <c r="AS20" i="19" s="1"/>
  <c r="AQ67" i="2"/>
  <c r="AQ20" i="19" s="1"/>
  <c r="AO67" i="2"/>
  <c r="AO20" i="19" s="1"/>
  <c r="AM67" i="2"/>
  <c r="AK67" i="2"/>
  <c r="AE67" i="2"/>
  <c r="AE20" i="19" s="1"/>
  <c r="AC67" i="2"/>
  <c r="AC20" i="19" s="1"/>
  <c r="AA67" i="2"/>
  <c r="AA20" i="19" s="1"/>
  <c r="Y67" i="2"/>
  <c r="Y20" i="19" s="1"/>
  <c r="W67" i="2"/>
  <c r="W20" i="19" s="1"/>
  <c r="U67" i="2"/>
  <c r="U20" i="19" s="1"/>
  <c r="Q67" i="2"/>
  <c r="Q20" i="19" s="1"/>
  <c r="O67" i="2"/>
  <c r="O20" i="19" s="1"/>
  <c r="M67" i="2"/>
  <c r="M20" i="19" s="1"/>
  <c r="K67" i="2"/>
  <c r="K20" i="19" s="1"/>
  <c r="I67" i="2"/>
  <c r="I20" i="19" s="1"/>
  <c r="BQ64" i="2"/>
  <c r="BO64" i="2"/>
  <c r="BM64" i="2"/>
  <c r="BK64" i="2"/>
  <c r="BI64" i="2"/>
  <c r="BG64" i="2"/>
  <c r="BE64" i="2"/>
  <c r="BC64" i="2"/>
  <c r="BA64" i="2"/>
  <c r="AY64" i="2"/>
  <c r="AW64" i="2"/>
  <c r="AU64" i="2"/>
  <c r="AS64" i="2"/>
  <c r="AQ64" i="2"/>
  <c r="AO64" i="2"/>
  <c r="AM64" i="2"/>
  <c r="AK64" i="2"/>
  <c r="AE64" i="2"/>
  <c r="AC64" i="2"/>
  <c r="AA64" i="2"/>
  <c r="Y64" i="2"/>
  <c r="W64" i="2"/>
  <c r="U64" i="2"/>
  <c r="Q64" i="2"/>
  <c r="O64" i="2"/>
  <c r="M64" i="2"/>
  <c r="K64" i="2"/>
  <c r="I64" i="2"/>
  <c r="BQ109" i="2"/>
  <c r="BQ39" i="19" s="1"/>
  <c r="BO109" i="2"/>
  <c r="BO39" i="19" s="1"/>
  <c r="BM109" i="2"/>
  <c r="BM39" i="19" s="1"/>
  <c r="BK109" i="2"/>
  <c r="BK39" i="19" s="1"/>
  <c r="BI109" i="2"/>
  <c r="BI39" i="19" s="1"/>
  <c r="BG109" i="2"/>
  <c r="BG39" i="19" s="1"/>
  <c r="BE109" i="2"/>
  <c r="BE39" i="19" s="1"/>
  <c r="BC109" i="2"/>
  <c r="BC39" i="19" s="1"/>
  <c r="BA109" i="2"/>
  <c r="BA39" i="19" s="1"/>
  <c r="AY109" i="2"/>
  <c r="AY39" i="19" s="1"/>
  <c r="AW109" i="2"/>
  <c r="AW39" i="19" s="1"/>
  <c r="AU109" i="2"/>
  <c r="AU39" i="19" s="1"/>
  <c r="AS109" i="2"/>
  <c r="AS39" i="19" s="1"/>
  <c r="AQ109" i="2"/>
  <c r="AQ39" i="19" s="1"/>
  <c r="AO109" i="2"/>
  <c r="AO39" i="19" s="1"/>
  <c r="AM109" i="2"/>
  <c r="AK109" i="2"/>
  <c r="AE109" i="2"/>
  <c r="AE39" i="19" s="1"/>
  <c r="AC109" i="2"/>
  <c r="AC39" i="19" s="1"/>
  <c r="AA109" i="2"/>
  <c r="AA39" i="19" s="1"/>
  <c r="Y109" i="2"/>
  <c r="Y39" i="19" s="1"/>
  <c r="W109" i="2"/>
  <c r="W39" i="19" s="1"/>
  <c r="U109" i="2"/>
  <c r="U39" i="19" s="1"/>
  <c r="Q109" i="2"/>
  <c r="Q39" i="19" s="1"/>
  <c r="O109" i="2"/>
  <c r="O39" i="19" s="1"/>
  <c r="M109" i="2"/>
  <c r="M39" i="19" s="1"/>
  <c r="K109" i="2"/>
  <c r="K39" i="19" s="1"/>
  <c r="I109" i="2"/>
  <c r="I39" i="19" s="1"/>
  <c r="BQ106" i="2"/>
  <c r="BQ12" i="19" s="1"/>
  <c r="BO106" i="2"/>
  <c r="BO12" i="19" s="1"/>
  <c r="BM106" i="2"/>
  <c r="BM12" i="19" s="1"/>
  <c r="BK106" i="2"/>
  <c r="BK12" i="19" s="1"/>
  <c r="BI106" i="2"/>
  <c r="BI12" i="19" s="1"/>
  <c r="BG106" i="2"/>
  <c r="BG12" i="19" s="1"/>
  <c r="BE106" i="2"/>
  <c r="BE12" i="19" s="1"/>
  <c r="BC106" i="2"/>
  <c r="BC12" i="19" s="1"/>
  <c r="BA106" i="2"/>
  <c r="BA12" i="19" s="1"/>
  <c r="AY106" i="2"/>
  <c r="AY12" i="19" s="1"/>
  <c r="AW106" i="2"/>
  <c r="AW12" i="19" s="1"/>
  <c r="AU106" i="2"/>
  <c r="AU12" i="19" s="1"/>
  <c r="AS106" i="2"/>
  <c r="AS12" i="19" s="1"/>
  <c r="AQ106" i="2"/>
  <c r="AQ12" i="19" s="1"/>
  <c r="AO106" i="2"/>
  <c r="AO12" i="19" s="1"/>
  <c r="AM106" i="2"/>
  <c r="AK106" i="2"/>
  <c r="AE106" i="2"/>
  <c r="AE12" i="19" s="1"/>
  <c r="AC106" i="2"/>
  <c r="AC12" i="19" s="1"/>
  <c r="AA106" i="2"/>
  <c r="AA12" i="19" s="1"/>
  <c r="Y106" i="2"/>
  <c r="Y12" i="19" s="1"/>
  <c r="W106" i="2"/>
  <c r="W12" i="19" s="1"/>
  <c r="U106" i="2"/>
  <c r="U12" i="19" s="1"/>
  <c r="Q106" i="2"/>
  <c r="Q12" i="19" s="1"/>
  <c r="O106" i="2"/>
  <c r="O12" i="19" s="1"/>
  <c r="M106" i="2"/>
  <c r="M12" i="19" s="1"/>
  <c r="K106" i="2"/>
  <c r="K12" i="19" s="1"/>
  <c r="I106" i="2"/>
  <c r="I12" i="19" s="1"/>
  <c r="BQ99" i="2"/>
  <c r="BO99" i="2"/>
  <c r="BM99" i="2"/>
  <c r="BK99" i="2"/>
  <c r="BI99" i="2"/>
  <c r="BG99" i="2"/>
  <c r="BE99" i="2"/>
  <c r="BC99" i="2"/>
  <c r="BA99" i="2"/>
  <c r="AY99" i="2"/>
  <c r="AW99" i="2"/>
  <c r="AU99" i="2"/>
  <c r="AS99" i="2"/>
  <c r="AQ99" i="2"/>
  <c r="AO99" i="2"/>
  <c r="AM99" i="2"/>
  <c r="AK99" i="2"/>
  <c r="AE99" i="2"/>
  <c r="AC99" i="2"/>
  <c r="AA99" i="2"/>
  <c r="Y99" i="2"/>
  <c r="W99" i="2"/>
  <c r="U99" i="2"/>
  <c r="Q99" i="2"/>
  <c r="O99" i="2"/>
  <c r="M99" i="2"/>
  <c r="K99" i="2"/>
  <c r="I99" i="2"/>
  <c r="BQ97" i="2"/>
  <c r="BQ38" i="19" s="1"/>
  <c r="BO97" i="2"/>
  <c r="BO38" i="19" s="1"/>
  <c r="BM97" i="2"/>
  <c r="BM38" i="19" s="1"/>
  <c r="BK97" i="2"/>
  <c r="BK38" i="19" s="1"/>
  <c r="BI97" i="2"/>
  <c r="BI38" i="19" s="1"/>
  <c r="BG97" i="2"/>
  <c r="BG38" i="19" s="1"/>
  <c r="BE97" i="2"/>
  <c r="BE38" i="19" s="1"/>
  <c r="BC97" i="2"/>
  <c r="BC38" i="19" s="1"/>
  <c r="BA97" i="2"/>
  <c r="BA38" i="19" s="1"/>
  <c r="AY97" i="2"/>
  <c r="AY38" i="19" s="1"/>
  <c r="AW97" i="2"/>
  <c r="AW38" i="19" s="1"/>
  <c r="AU97" i="2"/>
  <c r="AU38" i="19" s="1"/>
  <c r="AS97" i="2"/>
  <c r="AS38" i="19" s="1"/>
  <c r="AQ97" i="2"/>
  <c r="AQ38" i="19" s="1"/>
  <c r="AO97" i="2"/>
  <c r="AO38" i="19" s="1"/>
  <c r="AM97" i="2"/>
  <c r="AK97" i="2"/>
  <c r="AE97" i="2"/>
  <c r="AE38" i="19" s="1"/>
  <c r="AC97" i="2"/>
  <c r="AC38" i="19" s="1"/>
  <c r="AA97" i="2"/>
  <c r="AA38" i="19" s="1"/>
  <c r="Y97" i="2"/>
  <c r="Y38" i="19" s="1"/>
  <c r="W97" i="2"/>
  <c r="W38" i="19" s="1"/>
  <c r="U97" i="2"/>
  <c r="U38" i="19" s="1"/>
  <c r="Q97" i="2"/>
  <c r="Q38" i="19" s="1"/>
  <c r="O97" i="2"/>
  <c r="O38" i="19" s="1"/>
  <c r="K97" i="2"/>
  <c r="K38" i="19" s="1"/>
  <c r="I97" i="2"/>
  <c r="I38" i="19" s="1"/>
  <c r="BQ92" i="2"/>
  <c r="BQ40" i="19" s="1"/>
  <c r="BO92" i="2"/>
  <c r="BO40" i="19" s="1"/>
  <c r="BM92" i="2"/>
  <c r="BM40" i="19" s="1"/>
  <c r="BK92" i="2"/>
  <c r="BK40" i="19" s="1"/>
  <c r="BI92" i="2"/>
  <c r="BI40" i="19" s="1"/>
  <c r="BG92" i="2"/>
  <c r="BG40" i="19" s="1"/>
  <c r="BE92" i="2"/>
  <c r="BE40" i="19" s="1"/>
  <c r="BC92" i="2"/>
  <c r="BC40" i="19" s="1"/>
  <c r="BA92" i="2"/>
  <c r="BA40" i="19" s="1"/>
  <c r="AY92" i="2"/>
  <c r="AY40" i="19" s="1"/>
  <c r="AW92" i="2"/>
  <c r="AW40" i="19" s="1"/>
  <c r="AU92" i="2"/>
  <c r="AU40" i="19" s="1"/>
  <c r="AS92" i="2"/>
  <c r="AS40" i="19" s="1"/>
  <c r="AQ92" i="2"/>
  <c r="AQ40" i="19" s="1"/>
  <c r="AO92" i="2"/>
  <c r="AO40" i="19" s="1"/>
  <c r="AM92" i="2"/>
  <c r="AK92" i="2"/>
  <c r="AE92" i="2"/>
  <c r="AE40" i="19" s="1"/>
  <c r="AC92" i="2"/>
  <c r="AC40" i="19" s="1"/>
  <c r="AA92" i="2"/>
  <c r="AA40" i="19" s="1"/>
  <c r="Y92" i="2"/>
  <c r="Y40" i="19" s="1"/>
  <c r="W92" i="2"/>
  <c r="W40" i="19" s="1"/>
  <c r="U92" i="2"/>
  <c r="U40" i="19" s="1"/>
  <c r="Q92" i="2"/>
  <c r="Q40" i="19" s="1"/>
  <c r="O92" i="2"/>
  <c r="O40" i="19" s="1"/>
  <c r="K92" i="2"/>
  <c r="K40" i="19" s="1"/>
  <c r="I92" i="2"/>
  <c r="I40" i="19" s="1"/>
  <c r="BQ87" i="2"/>
  <c r="BO87" i="2"/>
  <c r="BM87" i="2"/>
  <c r="BM54" i="19" s="1"/>
  <c r="BK87" i="2"/>
  <c r="BK54" i="19" s="1"/>
  <c r="BI87" i="2"/>
  <c r="BI54" i="19" s="1"/>
  <c r="BG87" i="2"/>
  <c r="BG54" i="19" s="1"/>
  <c r="BE87" i="2"/>
  <c r="BE54" i="19" s="1"/>
  <c r="BC87" i="2"/>
  <c r="BC54" i="19" s="1"/>
  <c r="BA87" i="2"/>
  <c r="BA54" i="19" s="1"/>
  <c r="AY87" i="2"/>
  <c r="AY54" i="19" s="1"/>
  <c r="AW87" i="2"/>
  <c r="AW54" i="19" s="1"/>
  <c r="AU87" i="2"/>
  <c r="AU54" i="19" s="1"/>
  <c r="AS87" i="2"/>
  <c r="AS54" i="19" s="1"/>
  <c r="AQ87" i="2"/>
  <c r="AQ54" i="19" s="1"/>
  <c r="AO87" i="2"/>
  <c r="AO54" i="19" s="1"/>
  <c r="AM87" i="2"/>
  <c r="AK87" i="2"/>
  <c r="AE87" i="2"/>
  <c r="AE54" i="19" s="1"/>
  <c r="AC87" i="2"/>
  <c r="AC54" i="19" s="1"/>
  <c r="AA87" i="2"/>
  <c r="AA54" i="19" s="1"/>
  <c r="Y87" i="2"/>
  <c r="Y54" i="19" s="1"/>
  <c r="W87" i="2"/>
  <c r="W54" i="19" s="1"/>
  <c r="U87" i="2"/>
  <c r="U54" i="19" s="1"/>
  <c r="Q87" i="2"/>
  <c r="Q54" i="19" s="1"/>
  <c r="O87" i="2"/>
  <c r="O54" i="19" s="1"/>
  <c r="K87" i="2"/>
  <c r="K54" i="19" s="1"/>
  <c r="I87" i="2"/>
  <c r="I54" i="19" s="1"/>
  <c r="BQ73" i="2"/>
  <c r="BQ17" i="19" s="1"/>
  <c r="BO73" i="2"/>
  <c r="BO17" i="19" s="1"/>
  <c r="BM73" i="2"/>
  <c r="BM17" i="19" s="1"/>
  <c r="BK73" i="2"/>
  <c r="BK17" i="19" s="1"/>
  <c r="BI73" i="2"/>
  <c r="BI17" i="19" s="1"/>
  <c r="BG73" i="2"/>
  <c r="BG17" i="19" s="1"/>
  <c r="BE73" i="2"/>
  <c r="BE17" i="19" s="1"/>
  <c r="BC73" i="2"/>
  <c r="BC17" i="19" s="1"/>
  <c r="BA73" i="2"/>
  <c r="BA17" i="19" s="1"/>
  <c r="AY73" i="2"/>
  <c r="AY17" i="19" s="1"/>
  <c r="AW73" i="2"/>
  <c r="AW17" i="19" s="1"/>
  <c r="AU73" i="2"/>
  <c r="AU17" i="19" s="1"/>
  <c r="AS73" i="2"/>
  <c r="AS17" i="19" s="1"/>
  <c r="AQ73" i="2"/>
  <c r="AQ17" i="19" s="1"/>
  <c r="AO73" i="2"/>
  <c r="AO17" i="19" s="1"/>
  <c r="AM73" i="2"/>
  <c r="AK73" i="2"/>
  <c r="AE73" i="2"/>
  <c r="AE17" i="19" s="1"/>
  <c r="AC73" i="2"/>
  <c r="AC17" i="19" s="1"/>
  <c r="AA73" i="2"/>
  <c r="AA17" i="19" s="1"/>
  <c r="Y73" i="2"/>
  <c r="Y17" i="19" s="1"/>
  <c r="W73" i="2"/>
  <c r="W17" i="19" s="1"/>
  <c r="U73" i="2"/>
  <c r="U17" i="19" s="1"/>
  <c r="Q73" i="2"/>
  <c r="Q17" i="19" s="1"/>
  <c r="O73" i="2"/>
  <c r="O17" i="19" s="1"/>
  <c r="K73" i="2"/>
  <c r="K17" i="19" s="1"/>
  <c r="I73" i="2"/>
  <c r="I17" i="19" s="1"/>
  <c r="BQ69" i="2"/>
  <c r="BQ29" i="19" s="1"/>
  <c r="BO69" i="2"/>
  <c r="BO29" i="19" s="1"/>
  <c r="BM69" i="2"/>
  <c r="BM29" i="19" s="1"/>
  <c r="BK69" i="2"/>
  <c r="BK29" i="19" s="1"/>
  <c r="BI69" i="2"/>
  <c r="BI29" i="19" s="1"/>
  <c r="BG69" i="2"/>
  <c r="BG29" i="19" s="1"/>
  <c r="BE69" i="2"/>
  <c r="BE29" i="19" s="1"/>
  <c r="BC69" i="2"/>
  <c r="BC29" i="19" s="1"/>
  <c r="BA69" i="2"/>
  <c r="BA29" i="19" s="1"/>
  <c r="AY69" i="2"/>
  <c r="AY29" i="19" s="1"/>
  <c r="AW69" i="2"/>
  <c r="AW29" i="19" s="1"/>
  <c r="AU69" i="2"/>
  <c r="AU29" i="19" s="1"/>
  <c r="AS69" i="2"/>
  <c r="AS29" i="19" s="1"/>
  <c r="AQ69" i="2"/>
  <c r="AQ29" i="19" s="1"/>
  <c r="AO69" i="2"/>
  <c r="AO29" i="19" s="1"/>
  <c r="AM69" i="2"/>
  <c r="AK69" i="2"/>
  <c r="AE69" i="2"/>
  <c r="AE29" i="19" s="1"/>
  <c r="AC69" i="2"/>
  <c r="AC29" i="19" s="1"/>
  <c r="AA69" i="2"/>
  <c r="AA29" i="19" s="1"/>
  <c r="Y69" i="2"/>
  <c r="Y29" i="19" s="1"/>
  <c r="W69" i="2"/>
  <c r="W29" i="19" s="1"/>
  <c r="U69" i="2"/>
  <c r="U29" i="19" s="1"/>
  <c r="Q69" i="2"/>
  <c r="Q29" i="19" s="1"/>
  <c r="O69" i="2"/>
  <c r="O29" i="19" s="1"/>
  <c r="M69" i="2"/>
  <c r="M29" i="19" s="1"/>
  <c r="K69" i="2"/>
  <c r="K29" i="19" s="1"/>
  <c r="I69" i="2"/>
  <c r="I29" i="19" s="1"/>
  <c r="BQ61" i="2"/>
  <c r="BO61" i="2"/>
  <c r="BM61" i="2"/>
  <c r="BK61" i="2"/>
  <c r="BI61" i="2"/>
  <c r="BG61" i="2"/>
  <c r="BE61" i="2"/>
  <c r="BC61" i="2"/>
  <c r="BA61" i="2"/>
  <c r="AY61" i="2"/>
  <c r="AW61" i="2"/>
  <c r="AU61" i="2"/>
  <c r="AS61" i="2"/>
  <c r="AQ61" i="2"/>
  <c r="AO61" i="2"/>
  <c r="AM61" i="2"/>
  <c r="AK61" i="2"/>
  <c r="AE61" i="2"/>
  <c r="AC61" i="2"/>
  <c r="AA61" i="2"/>
  <c r="Y61" i="2"/>
  <c r="W61" i="2"/>
  <c r="U61" i="2"/>
  <c r="Q61" i="2"/>
  <c r="O61" i="2"/>
  <c r="M61" i="2"/>
  <c r="K61" i="2"/>
  <c r="I61" i="2"/>
  <c r="BQ107" i="2"/>
  <c r="BQ23" i="19" s="1"/>
  <c r="BO107" i="2"/>
  <c r="BO23" i="19" s="1"/>
  <c r="BM107" i="2"/>
  <c r="BM23" i="19" s="1"/>
  <c r="BK107" i="2"/>
  <c r="BK23" i="19" s="1"/>
  <c r="BI107" i="2"/>
  <c r="BI23" i="19" s="1"/>
  <c r="BG107" i="2"/>
  <c r="BG23" i="19" s="1"/>
  <c r="BE107" i="2"/>
  <c r="BE23" i="19" s="1"/>
  <c r="BC107" i="2"/>
  <c r="BC23" i="19" s="1"/>
  <c r="BA107" i="2"/>
  <c r="BA23" i="19" s="1"/>
  <c r="AY107" i="2"/>
  <c r="AY23" i="19" s="1"/>
  <c r="AW107" i="2"/>
  <c r="AW23" i="19" s="1"/>
  <c r="AU107" i="2"/>
  <c r="AU23" i="19" s="1"/>
  <c r="AS107" i="2"/>
  <c r="AS23" i="19" s="1"/>
  <c r="AQ107" i="2"/>
  <c r="AQ23" i="19" s="1"/>
  <c r="AO107" i="2"/>
  <c r="AO23" i="19" s="1"/>
  <c r="AM107" i="2"/>
  <c r="AK107" i="2"/>
  <c r="AE107" i="2"/>
  <c r="AE23" i="19" s="1"/>
  <c r="AC107" i="2"/>
  <c r="AC23" i="19" s="1"/>
  <c r="AA107" i="2"/>
  <c r="AA23" i="19" s="1"/>
  <c r="Y107" i="2"/>
  <c r="Y23" i="19" s="1"/>
  <c r="W107" i="2"/>
  <c r="W23" i="19" s="1"/>
  <c r="U107" i="2"/>
  <c r="U23" i="19" s="1"/>
  <c r="Q107" i="2"/>
  <c r="Q23" i="19" s="1"/>
  <c r="O107" i="2"/>
  <c r="O23" i="19" s="1"/>
  <c r="M107" i="2"/>
  <c r="M23" i="19" s="1"/>
  <c r="K107" i="2"/>
  <c r="K23" i="19" s="1"/>
  <c r="I107" i="2"/>
  <c r="I23" i="19" s="1"/>
  <c r="BQ96" i="2"/>
  <c r="BQ5" i="19" s="1"/>
  <c r="BO96" i="2"/>
  <c r="BO5" i="19" s="1"/>
  <c r="BM96" i="2"/>
  <c r="BM5" i="19" s="1"/>
  <c r="BK96" i="2"/>
  <c r="BK5" i="19" s="1"/>
  <c r="BI96" i="2"/>
  <c r="BI5" i="19" s="1"/>
  <c r="BG96" i="2"/>
  <c r="BG5" i="19" s="1"/>
  <c r="BE96" i="2"/>
  <c r="BE5" i="19" s="1"/>
  <c r="BC96" i="2"/>
  <c r="BC5" i="19" s="1"/>
  <c r="BA96" i="2"/>
  <c r="BA5" i="19" s="1"/>
  <c r="AY96" i="2"/>
  <c r="AY5" i="19" s="1"/>
  <c r="AW96" i="2"/>
  <c r="AW5" i="19" s="1"/>
  <c r="AU96" i="2"/>
  <c r="AU5" i="19" s="1"/>
  <c r="AS96" i="2"/>
  <c r="AS5" i="19" s="1"/>
  <c r="AQ96" i="2"/>
  <c r="AQ5" i="19" s="1"/>
  <c r="AO96" i="2"/>
  <c r="AO5" i="19" s="1"/>
  <c r="AM96" i="2"/>
  <c r="AK96" i="2"/>
  <c r="AE96" i="2"/>
  <c r="AE5" i="19" s="1"/>
  <c r="AC96" i="2"/>
  <c r="AC5" i="19" s="1"/>
  <c r="AA96" i="2"/>
  <c r="AA5" i="19" s="1"/>
  <c r="Y96" i="2"/>
  <c r="Y5" i="19" s="1"/>
  <c r="W96" i="2"/>
  <c r="W5" i="19" s="1"/>
  <c r="U96" i="2"/>
  <c r="U5" i="19" s="1"/>
  <c r="Q96" i="2"/>
  <c r="Q5" i="19" s="1"/>
  <c r="O96" i="2"/>
  <c r="O5" i="19" s="1"/>
  <c r="K96" i="2"/>
  <c r="K5" i="19" s="1"/>
  <c r="I96" i="2"/>
  <c r="I5" i="19" s="1"/>
  <c r="BQ93" i="2"/>
  <c r="BQ14" i="19" s="1"/>
  <c r="BO93" i="2"/>
  <c r="BO14" i="19" s="1"/>
  <c r="BM93" i="2"/>
  <c r="BM14" i="19" s="1"/>
  <c r="BK93" i="2"/>
  <c r="BK14" i="19" s="1"/>
  <c r="BI93" i="2"/>
  <c r="BI14" i="19" s="1"/>
  <c r="BG93" i="2"/>
  <c r="BG14" i="19" s="1"/>
  <c r="BE93" i="2"/>
  <c r="BE14" i="19" s="1"/>
  <c r="BC93" i="2"/>
  <c r="BC14" i="19" s="1"/>
  <c r="BA93" i="2"/>
  <c r="BA14" i="19" s="1"/>
  <c r="AY93" i="2"/>
  <c r="AY14" i="19" s="1"/>
  <c r="AW93" i="2"/>
  <c r="AW14" i="19" s="1"/>
  <c r="AU93" i="2"/>
  <c r="AU14" i="19" s="1"/>
  <c r="AS93" i="2"/>
  <c r="AS14" i="19" s="1"/>
  <c r="AQ93" i="2"/>
  <c r="AQ14" i="19" s="1"/>
  <c r="AO93" i="2"/>
  <c r="AO14" i="19" s="1"/>
  <c r="AM93" i="2"/>
  <c r="AK93" i="2"/>
  <c r="AE93" i="2"/>
  <c r="AE14" i="19" s="1"/>
  <c r="AC93" i="2"/>
  <c r="AC14" i="19" s="1"/>
  <c r="AA93" i="2"/>
  <c r="AA14" i="19" s="1"/>
  <c r="Y93" i="2"/>
  <c r="Y14" i="19" s="1"/>
  <c r="W93" i="2"/>
  <c r="W14" i="19" s="1"/>
  <c r="U93" i="2"/>
  <c r="U14" i="19" s="1"/>
  <c r="Q93" i="2"/>
  <c r="Q14" i="19" s="1"/>
  <c r="O93" i="2"/>
  <c r="O14" i="19" s="1"/>
  <c r="K93" i="2"/>
  <c r="K14" i="19" s="1"/>
  <c r="I93" i="2"/>
  <c r="I14" i="19" s="1"/>
  <c r="BQ76" i="2"/>
  <c r="BQ34" i="19" s="1"/>
  <c r="BO76" i="2"/>
  <c r="BO34" i="19" s="1"/>
  <c r="BM76" i="2"/>
  <c r="BM34" i="19" s="1"/>
  <c r="BK76" i="2"/>
  <c r="BK34" i="19" s="1"/>
  <c r="BI76" i="2"/>
  <c r="BI34" i="19" s="1"/>
  <c r="BG76" i="2"/>
  <c r="BG34" i="19" s="1"/>
  <c r="BE76" i="2"/>
  <c r="BE34" i="19" s="1"/>
  <c r="BC76" i="2"/>
  <c r="BC34" i="19" s="1"/>
  <c r="BA76" i="2"/>
  <c r="BA34" i="19" s="1"/>
  <c r="AY76" i="2"/>
  <c r="AY34" i="19" s="1"/>
  <c r="AW76" i="2"/>
  <c r="AW34" i="19" s="1"/>
  <c r="AU76" i="2"/>
  <c r="AU34" i="19" s="1"/>
  <c r="AS76" i="2"/>
  <c r="AS34" i="19" s="1"/>
  <c r="AQ76" i="2"/>
  <c r="AQ34" i="19" s="1"/>
  <c r="AO76" i="2"/>
  <c r="AO34" i="19" s="1"/>
  <c r="AM76" i="2"/>
  <c r="AK76" i="2"/>
  <c r="AE76" i="2"/>
  <c r="AE34" i="19" s="1"/>
  <c r="AC76" i="2"/>
  <c r="AC34" i="19" s="1"/>
  <c r="AA76" i="2"/>
  <c r="AA34" i="19" s="1"/>
  <c r="Y76" i="2"/>
  <c r="Y34" i="19" s="1"/>
  <c r="W76" i="2"/>
  <c r="W34" i="19" s="1"/>
  <c r="U76" i="2"/>
  <c r="U34" i="19" s="1"/>
  <c r="Q76" i="2"/>
  <c r="Q34" i="19" s="1"/>
  <c r="O76" i="2"/>
  <c r="O34" i="19" s="1"/>
  <c r="M76" i="2"/>
  <c r="M34" i="19" s="1"/>
  <c r="K76" i="2"/>
  <c r="K34" i="19" s="1"/>
  <c r="I76" i="2"/>
  <c r="I34" i="19" s="1"/>
  <c r="BQ74" i="2"/>
  <c r="BQ32" i="19" s="1"/>
  <c r="BO74" i="2"/>
  <c r="BO32" i="19" s="1"/>
  <c r="BM74" i="2"/>
  <c r="BM32" i="19" s="1"/>
  <c r="BK74" i="2"/>
  <c r="BK32" i="19" s="1"/>
  <c r="BI74" i="2"/>
  <c r="BI32" i="19" s="1"/>
  <c r="BG74" i="2"/>
  <c r="BG32" i="19" s="1"/>
  <c r="BE74" i="2"/>
  <c r="BE32" i="19" s="1"/>
  <c r="BC74" i="2"/>
  <c r="BC32" i="19" s="1"/>
  <c r="BA74" i="2"/>
  <c r="BA32" i="19" s="1"/>
  <c r="AY74" i="2"/>
  <c r="AY32" i="19" s="1"/>
  <c r="AW74" i="2"/>
  <c r="AW32" i="19" s="1"/>
  <c r="AU74" i="2"/>
  <c r="AU32" i="19" s="1"/>
  <c r="AS74" i="2"/>
  <c r="AS32" i="19" s="1"/>
  <c r="AQ74" i="2"/>
  <c r="AQ32" i="19" s="1"/>
  <c r="AO74" i="2"/>
  <c r="AO32" i="19" s="1"/>
  <c r="AM74" i="2"/>
  <c r="AK74" i="2"/>
  <c r="AE74" i="2"/>
  <c r="AE32" i="19" s="1"/>
  <c r="AC74" i="2"/>
  <c r="AC32" i="19" s="1"/>
  <c r="AA74" i="2"/>
  <c r="AA32" i="19" s="1"/>
  <c r="Y74" i="2"/>
  <c r="Y32" i="19" s="1"/>
  <c r="W74" i="2"/>
  <c r="W32" i="19" s="1"/>
  <c r="U74" i="2"/>
  <c r="U32" i="19" s="1"/>
  <c r="Q74" i="2"/>
  <c r="Q32" i="19" s="1"/>
  <c r="O74" i="2"/>
  <c r="O32" i="19" s="1"/>
  <c r="K74" i="2"/>
  <c r="K32" i="19" s="1"/>
  <c r="I74" i="2"/>
  <c r="I32" i="19" s="1"/>
  <c r="BQ68" i="2"/>
  <c r="BQ28" i="19" s="1"/>
  <c r="BO68" i="2"/>
  <c r="BO28" i="19" s="1"/>
  <c r="BM68" i="2"/>
  <c r="BM28" i="19" s="1"/>
  <c r="BK68" i="2"/>
  <c r="BK28" i="19" s="1"/>
  <c r="BI68" i="2"/>
  <c r="BI28" i="19" s="1"/>
  <c r="BG68" i="2"/>
  <c r="BG28" i="19" s="1"/>
  <c r="BE68" i="2"/>
  <c r="BE28" i="19" s="1"/>
  <c r="BC68" i="2"/>
  <c r="BC28" i="19" s="1"/>
  <c r="BA68" i="2"/>
  <c r="BA28" i="19" s="1"/>
  <c r="AY68" i="2"/>
  <c r="AY28" i="19" s="1"/>
  <c r="AW68" i="2"/>
  <c r="AW28" i="19" s="1"/>
  <c r="AU68" i="2"/>
  <c r="AU28" i="19" s="1"/>
  <c r="AS68" i="2"/>
  <c r="AS28" i="19" s="1"/>
  <c r="AQ68" i="2"/>
  <c r="AQ28" i="19" s="1"/>
  <c r="AO68" i="2"/>
  <c r="AO28" i="19" s="1"/>
  <c r="AM68" i="2"/>
  <c r="AK68" i="2"/>
  <c r="AE68" i="2"/>
  <c r="AE28" i="19" s="1"/>
  <c r="AC68" i="2"/>
  <c r="AC28" i="19" s="1"/>
  <c r="AA68" i="2"/>
  <c r="AA28" i="19" s="1"/>
  <c r="Y68" i="2"/>
  <c r="Y28" i="19" s="1"/>
  <c r="W68" i="2"/>
  <c r="W28" i="19" s="1"/>
  <c r="U68" i="2"/>
  <c r="U28" i="19" s="1"/>
  <c r="Q68" i="2"/>
  <c r="Q28" i="19" s="1"/>
  <c r="O68" i="2"/>
  <c r="O28" i="19" s="1"/>
  <c r="M68" i="2"/>
  <c r="M28" i="19" s="1"/>
  <c r="K68" i="2"/>
  <c r="K28" i="19" s="1"/>
  <c r="I68" i="2"/>
  <c r="I28" i="19" s="1"/>
  <c r="BQ60" i="2"/>
  <c r="BO60" i="2"/>
  <c r="BM60" i="2"/>
  <c r="BK60" i="2"/>
  <c r="BI60" i="2"/>
  <c r="BG60" i="2"/>
  <c r="BE60" i="2"/>
  <c r="BC60" i="2"/>
  <c r="BA60" i="2"/>
  <c r="AY60" i="2"/>
  <c r="AW60" i="2"/>
  <c r="AU60" i="2"/>
  <c r="AS60" i="2"/>
  <c r="AQ60" i="2"/>
  <c r="AO60" i="2"/>
  <c r="AM60" i="2"/>
  <c r="AK60" i="2"/>
  <c r="AE60" i="2"/>
  <c r="AE45" i="19" s="1"/>
  <c r="AC60" i="2"/>
  <c r="AC45" i="19" s="1"/>
  <c r="AA60" i="2"/>
  <c r="AA45" i="19" s="1"/>
  <c r="Y60" i="2"/>
  <c r="Y45" i="19" s="1"/>
  <c r="W60" i="2"/>
  <c r="W45" i="19" s="1"/>
  <c r="U60" i="2"/>
  <c r="U45" i="19" s="1"/>
  <c r="Q60" i="2"/>
  <c r="Q45" i="19" s="1"/>
  <c r="O60" i="2"/>
  <c r="O45" i="19" s="1"/>
  <c r="M60" i="2"/>
  <c r="M45" i="19" s="1"/>
  <c r="K60" i="2"/>
  <c r="K45" i="19" s="1"/>
  <c r="I60" i="2"/>
  <c r="I45" i="19" s="1"/>
  <c r="BQ102" i="2"/>
  <c r="BQ3" i="19" s="1"/>
  <c r="BO102" i="2"/>
  <c r="BO3" i="19" s="1"/>
  <c r="BM102" i="2"/>
  <c r="BM3" i="19" s="1"/>
  <c r="BK102" i="2"/>
  <c r="BK3" i="19" s="1"/>
  <c r="BI102" i="2"/>
  <c r="BI3" i="19" s="1"/>
  <c r="BG102" i="2"/>
  <c r="BG3" i="19" s="1"/>
  <c r="BE102" i="2"/>
  <c r="BE3" i="19" s="1"/>
  <c r="BC102" i="2"/>
  <c r="BC3" i="19" s="1"/>
  <c r="BA102" i="2"/>
  <c r="BA3" i="19" s="1"/>
  <c r="AY102" i="2"/>
  <c r="AY3" i="19" s="1"/>
  <c r="AW102" i="2"/>
  <c r="AW3" i="19" s="1"/>
  <c r="AU102" i="2"/>
  <c r="AU3" i="19" s="1"/>
  <c r="AS102" i="2"/>
  <c r="AS3" i="19" s="1"/>
  <c r="AQ102" i="2"/>
  <c r="AQ3" i="19" s="1"/>
  <c r="AO102" i="2"/>
  <c r="AO3" i="19" s="1"/>
  <c r="AM102" i="2"/>
  <c r="AK102" i="2"/>
  <c r="AE102" i="2"/>
  <c r="AE3" i="19" s="1"/>
  <c r="AC102" i="2"/>
  <c r="AC3" i="19" s="1"/>
  <c r="AA102" i="2"/>
  <c r="AA3" i="19" s="1"/>
  <c r="Y102" i="2"/>
  <c r="Y3" i="19" s="1"/>
  <c r="W102" i="2"/>
  <c r="W3" i="19" s="1"/>
  <c r="U102" i="2"/>
  <c r="U3" i="19" s="1"/>
  <c r="Q102" i="2"/>
  <c r="Q3" i="19" s="1"/>
  <c r="O102" i="2"/>
  <c r="O3" i="19" s="1"/>
  <c r="M102" i="2"/>
  <c r="M3" i="19" s="1"/>
  <c r="K102" i="2"/>
  <c r="K3" i="19" s="1"/>
  <c r="I102" i="2"/>
  <c r="I3" i="19" s="1"/>
  <c r="BQ101" i="2"/>
  <c r="BQ43" i="19" s="1"/>
  <c r="BO101" i="2"/>
  <c r="BO43" i="19" s="1"/>
  <c r="BM101" i="2"/>
  <c r="BM43" i="19" s="1"/>
  <c r="BK101" i="2"/>
  <c r="BK43" i="19" s="1"/>
  <c r="BI101" i="2"/>
  <c r="BI43" i="19" s="1"/>
  <c r="BG101" i="2"/>
  <c r="BG43" i="19" s="1"/>
  <c r="BE101" i="2"/>
  <c r="BE43" i="19" s="1"/>
  <c r="BC101" i="2"/>
  <c r="BC43" i="19" s="1"/>
  <c r="BA101" i="2"/>
  <c r="BA43" i="19" s="1"/>
  <c r="AY101" i="2"/>
  <c r="AY43" i="19" s="1"/>
  <c r="AW101" i="2"/>
  <c r="AW43" i="19" s="1"/>
  <c r="AU101" i="2"/>
  <c r="AU43" i="19" s="1"/>
  <c r="AS101" i="2"/>
  <c r="AS43" i="19" s="1"/>
  <c r="AQ101" i="2"/>
  <c r="AQ43" i="19" s="1"/>
  <c r="AO101" i="2"/>
  <c r="AO43" i="19" s="1"/>
  <c r="AM101" i="2"/>
  <c r="AK101" i="2"/>
  <c r="AE101" i="2"/>
  <c r="AE43" i="19" s="1"/>
  <c r="AC101" i="2"/>
  <c r="AC43" i="19" s="1"/>
  <c r="AA101" i="2"/>
  <c r="AA43" i="19" s="1"/>
  <c r="Y101" i="2"/>
  <c r="Y43" i="19" s="1"/>
  <c r="W101" i="2"/>
  <c r="W43" i="19" s="1"/>
  <c r="U101" i="2"/>
  <c r="U43" i="19" s="1"/>
  <c r="Q101" i="2"/>
  <c r="Q43" i="19" s="1"/>
  <c r="O101" i="2"/>
  <c r="O43" i="19" s="1"/>
  <c r="M101" i="2"/>
  <c r="M43" i="19" s="1"/>
  <c r="K101" i="2"/>
  <c r="K43" i="19" s="1"/>
  <c r="I101" i="2"/>
  <c r="I43" i="19" s="1"/>
  <c r="BQ98" i="2"/>
  <c r="BO98" i="2"/>
  <c r="BM98" i="2"/>
  <c r="BK98" i="2"/>
  <c r="BI98" i="2"/>
  <c r="BG98" i="2"/>
  <c r="BE98" i="2"/>
  <c r="BC98" i="2"/>
  <c r="BA98" i="2"/>
  <c r="AY98" i="2"/>
  <c r="AW98" i="2"/>
  <c r="AU98" i="2"/>
  <c r="AS98" i="2"/>
  <c r="AQ98" i="2"/>
  <c r="AO98" i="2"/>
  <c r="AM98" i="2"/>
  <c r="AK98" i="2"/>
  <c r="AE98" i="2"/>
  <c r="AC98" i="2"/>
  <c r="AA98" i="2"/>
  <c r="Y98" i="2"/>
  <c r="W98" i="2"/>
  <c r="U98" i="2"/>
  <c r="Q98" i="2"/>
  <c r="O98" i="2"/>
  <c r="K98" i="2"/>
  <c r="I98" i="2"/>
  <c r="BQ84" i="2"/>
  <c r="BQ11" i="19" s="1"/>
  <c r="BO84" i="2"/>
  <c r="BO11" i="19" s="1"/>
  <c r="BM84" i="2"/>
  <c r="BM11" i="19" s="1"/>
  <c r="BK84" i="2"/>
  <c r="BK11" i="19" s="1"/>
  <c r="BI84" i="2"/>
  <c r="BI11" i="19" s="1"/>
  <c r="BG84" i="2"/>
  <c r="BG11" i="19" s="1"/>
  <c r="BE84" i="2"/>
  <c r="BE11" i="19" s="1"/>
  <c r="BC84" i="2"/>
  <c r="BC11" i="19" s="1"/>
  <c r="BA84" i="2"/>
  <c r="BA11" i="19" s="1"/>
  <c r="AY84" i="2"/>
  <c r="AY11" i="19" s="1"/>
  <c r="AW84" i="2"/>
  <c r="AW11" i="19" s="1"/>
  <c r="AU84" i="2"/>
  <c r="AU11" i="19" s="1"/>
  <c r="AS84" i="2"/>
  <c r="AS11" i="19" s="1"/>
  <c r="AQ84" i="2"/>
  <c r="AQ11" i="19" s="1"/>
  <c r="AO84" i="2"/>
  <c r="AO11" i="19" s="1"/>
  <c r="AM84" i="2"/>
  <c r="AK84" i="2"/>
  <c r="AE84" i="2"/>
  <c r="AE11" i="19" s="1"/>
  <c r="AC84" i="2"/>
  <c r="AC11" i="19" s="1"/>
  <c r="AA84" i="2"/>
  <c r="AA11" i="19" s="1"/>
  <c r="Y84" i="2"/>
  <c r="Y11" i="19" s="1"/>
  <c r="W84" i="2"/>
  <c r="W11" i="19" s="1"/>
  <c r="U84" i="2"/>
  <c r="U11" i="19" s="1"/>
  <c r="Q84" i="2"/>
  <c r="Q11" i="19" s="1"/>
  <c r="O84" i="2"/>
  <c r="O11" i="19" s="1"/>
  <c r="M84" i="2"/>
  <c r="M11" i="19" s="1"/>
  <c r="K84" i="2"/>
  <c r="K11" i="19" s="1"/>
  <c r="I84" i="2"/>
  <c r="I11" i="19" s="1"/>
  <c r="BQ77" i="2"/>
  <c r="BO77" i="2"/>
  <c r="BM77" i="2"/>
  <c r="BK77" i="2"/>
  <c r="BI77" i="2"/>
  <c r="BG77" i="2"/>
  <c r="BE77" i="2"/>
  <c r="BC77" i="2"/>
  <c r="BA77" i="2"/>
  <c r="AY77" i="2"/>
  <c r="AW77" i="2"/>
  <c r="AU77" i="2"/>
  <c r="AS77" i="2"/>
  <c r="AQ77" i="2"/>
  <c r="AO77" i="2"/>
  <c r="AM77" i="2"/>
  <c r="AK77" i="2"/>
  <c r="AE77" i="2"/>
  <c r="AC77" i="2"/>
  <c r="AA77" i="2"/>
  <c r="Y77" i="2"/>
  <c r="W77" i="2"/>
  <c r="U77" i="2"/>
  <c r="Q77" i="2"/>
  <c r="O77" i="2"/>
  <c r="M77" i="2"/>
  <c r="K77" i="2"/>
  <c r="I77" i="2"/>
  <c r="BQ111" i="2"/>
  <c r="BO111" i="2"/>
  <c r="BM111" i="2"/>
  <c r="BM60" i="19" s="1"/>
  <c r="BK111" i="2"/>
  <c r="BK60" i="19" s="1"/>
  <c r="BI111" i="2"/>
  <c r="BI60" i="19" s="1"/>
  <c r="BG111" i="2"/>
  <c r="BG60" i="19" s="1"/>
  <c r="BE111" i="2"/>
  <c r="BE60" i="19" s="1"/>
  <c r="BC111" i="2"/>
  <c r="BC60" i="19" s="1"/>
  <c r="BA111" i="2"/>
  <c r="BA60" i="19" s="1"/>
  <c r="AY111" i="2"/>
  <c r="AY60" i="19" s="1"/>
  <c r="AW111" i="2"/>
  <c r="AW60" i="19" s="1"/>
  <c r="AU111" i="2"/>
  <c r="AU60" i="19" s="1"/>
  <c r="AS111" i="2"/>
  <c r="AS60" i="19" s="1"/>
  <c r="AQ111" i="2"/>
  <c r="AQ60" i="19" s="1"/>
  <c r="AO111" i="2"/>
  <c r="AO60" i="19" s="1"/>
  <c r="AM111" i="2"/>
  <c r="AK111" i="2"/>
  <c r="AE111" i="2"/>
  <c r="AE60" i="19" s="1"/>
  <c r="AC111" i="2"/>
  <c r="AC60" i="19" s="1"/>
  <c r="AA111" i="2"/>
  <c r="AA60" i="19" s="1"/>
  <c r="Y111" i="2"/>
  <c r="Y60" i="19" s="1"/>
  <c r="W111" i="2"/>
  <c r="W60" i="19" s="1"/>
  <c r="U111" i="2"/>
  <c r="U60" i="19" s="1"/>
  <c r="Q111" i="2"/>
  <c r="Q60" i="19" s="1"/>
  <c r="O111" i="2"/>
  <c r="O60" i="19" s="1"/>
  <c r="M111" i="2"/>
  <c r="M60" i="19" s="1"/>
  <c r="K111" i="2"/>
  <c r="K60" i="19" s="1"/>
  <c r="I111" i="2"/>
  <c r="I60" i="19" s="1"/>
  <c r="BQ108" i="2"/>
  <c r="BQ15" i="19" s="1"/>
  <c r="BO108" i="2"/>
  <c r="BO15" i="19" s="1"/>
  <c r="BM108" i="2"/>
  <c r="BM15" i="19" s="1"/>
  <c r="BK108" i="2"/>
  <c r="BK15" i="19" s="1"/>
  <c r="BI108" i="2"/>
  <c r="BI15" i="19" s="1"/>
  <c r="BG108" i="2"/>
  <c r="BG15" i="19" s="1"/>
  <c r="BE108" i="2"/>
  <c r="BE15" i="19" s="1"/>
  <c r="BC108" i="2"/>
  <c r="BC15" i="19" s="1"/>
  <c r="BA108" i="2"/>
  <c r="BA15" i="19" s="1"/>
  <c r="AY108" i="2"/>
  <c r="AY15" i="19" s="1"/>
  <c r="AW108" i="2"/>
  <c r="AW15" i="19" s="1"/>
  <c r="AU108" i="2"/>
  <c r="AU15" i="19" s="1"/>
  <c r="AS108" i="2"/>
  <c r="AS15" i="19" s="1"/>
  <c r="AQ108" i="2"/>
  <c r="AQ15" i="19" s="1"/>
  <c r="AO108" i="2"/>
  <c r="AO15" i="19" s="1"/>
  <c r="AM108" i="2"/>
  <c r="AK108" i="2"/>
  <c r="AE108" i="2"/>
  <c r="AE15" i="19" s="1"/>
  <c r="AC108" i="2"/>
  <c r="AC15" i="19" s="1"/>
  <c r="AA108" i="2"/>
  <c r="AA15" i="19" s="1"/>
  <c r="Y108" i="2"/>
  <c r="Y15" i="19" s="1"/>
  <c r="W108" i="2"/>
  <c r="W15" i="19" s="1"/>
  <c r="U108" i="2"/>
  <c r="U15" i="19" s="1"/>
  <c r="Q108" i="2"/>
  <c r="Q15" i="19" s="1"/>
  <c r="O108" i="2"/>
  <c r="O15" i="19" s="1"/>
  <c r="M108" i="2"/>
  <c r="M15" i="19" s="1"/>
  <c r="K108" i="2"/>
  <c r="K15" i="19" s="1"/>
  <c r="I108" i="2"/>
  <c r="I15" i="19" s="1"/>
  <c r="BQ104" i="2"/>
  <c r="BQ26" i="19" s="1"/>
  <c r="BO104" i="2"/>
  <c r="BO26" i="19" s="1"/>
  <c r="BM104" i="2"/>
  <c r="BM26" i="19" s="1"/>
  <c r="BK104" i="2"/>
  <c r="BK26" i="19" s="1"/>
  <c r="BI104" i="2"/>
  <c r="BI26" i="19" s="1"/>
  <c r="BG104" i="2"/>
  <c r="BG26" i="19" s="1"/>
  <c r="BE104" i="2"/>
  <c r="BE26" i="19" s="1"/>
  <c r="BC104" i="2"/>
  <c r="BC26" i="19" s="1"/>
  <c r="BA104" i="2"/>
  <c r="BA26" i="19" s="1"/>
  <c r="AY104" i="2"/>
  <c r="AY26" i="19" s="1"/>
  <c r="AW104" i="2"/>
  <c r="AW26" i="19" s="1"/>
  <c r="AU104" i="2"/>
  <c r="AU26" i="19" s="1"/>
  <c r="AS104" i="2"/>
  <c r="AS26" i="19" s="1"/>
  <c r="AQ104" i="2"/>
  <c r="AQ26" i="19" s="1"/>
  <c r="AO104" i="2"/>
  <c r="AO26" i="19" s="1"/>
  <c r="AM104" i="2"/>
  <c r="AK104" i="2"/>
  <c r="AE104" i="2"/>
  <c r="AE26" i="19" s="1"/>
  <c r="AC104" i="2"/>
  <c r="AC26" i="19" s="1"/>
  <c r="AA104" i="2"/>
  <c r="AA26" i="19" s="1"/>
  <c r="Y104" i="2"/>
  <c r="Y26" i="19" s="1"/>
  <c r="W104" i="2"/>
  <c r="W26" i="19" s="1"/>
  <c r="U104" i="2"/>
  <c r="U26" i="19" s="1"/>
  <c r="Q104" i="2"/>
  <c r="Q26" i="19" s="1"/>
  <c r="O104" i="2"/>
  <c r="O26" i="19" s="1"/>
  <c r="M104" i="2"/>
  <c r="M26" i="19" s="1"/>
  <c r="K104" i="2"/>
  <c r="K26" i="19" s="1"/>
  <c r="I104" i="2"/>
  <c r="I26" i="19" s="1"/>
  <c r="BQ94" i="2"/>
  <c r="BQ31" i="19" s="1"/>
  <c r="BO94" i="2"/>
  <c r="BO31" i="19" s="1"/>
  <c r="BM94" i="2"/>
  <c r="BM31" i="19" s="1"/>
  <c r="BK94" i="2"/>
  <c r="BK31" i="19" s="1"/>
  <c r="BI94" i="2"/>
  <c r="BI31" i="19" s="1"/>
  <c r="BG94" i="2"/>
  <c r="BG31" i="19" s="1"/>
  <c r="BE94" i="2"/>
  <c r="BE31" i="19" s="1"/>
  <c r="BC94" i="2"/>
  <c r="BC31" i="19" s="1"/>
  <c r="BA94" i="2"/>
  <c r="BA31" i="19" s="1"/>
  <c r="AY94" i="2"/>
  <c r="AY31" i="19" s="1"/>
  <c r="AW94" i="2"/>
  <c r="AW31" i="19" s="1"/>
  <c r="AU94" i="2"/>
  <c r="AU31" i="19" s="1"/>
  <c r="AS94" i="2"/>
  <c r="AS31" i="19" s="1"/>
  <c r="AQ94" i="2"/>
  <c r="AQ31" i="19" s="1"/>
  <c r="AO94" i="2"/>
  <c r="AO31" i="19" s="1"/>
  <c r="AM94" i="2"/>
  <c r="AK94" i="2"/>
  <c r="AE94" i="2"/>
  <c r="AE31" i="19" s="1"/>
  <c r="AC94" i="2"/>
  <c r="AC31" i="19" s="1"/>
  <c r="AA94" i="2"/>
  <c r="AA31" i="19" s="1"/>
  <c r="Y94" i="2"/>
  <c r="Y31" i="19" s="1"/>
  <c r="W94" i="2"/>
  <c r="W31" i="19" s="1"/>
  <c r="U94" i="2"/>
  <c r="U31" i="19" s="1"/>
  <c r="Q94" i="2"/>
  <c r="Q31" i="19" s="1"/>
  <c r="O94" i="2"/>
  <c r="O31" i="19" s="1"/>
  <c r="K94" i="2"/>
  <c r="K31" i="19" s="1"/>
  <c r="I94" i="2"/>
  <c r="I31" i="19" s="1"/>
  <c r="BQ90" i="2"/>
  <c r="BQ10" i="19" s="1"/>
  <c r="BO90" i="2"/>
  <c r="BO10" i="19" s="1"/>
  <c r="BM90" i="2"/>
  <c r="BM10" i="19" s="1"/>
  <c r="BK90" i="2"/>
  <c r="BK10" i="19" s="1"/>
  <c r="BI90" i="2"/>
  <c r="BI10" i="19" s="1"/>
  <c r="BG90" i="2"/>
  <c r="BG10" i="19" s="1"/>
  <c r="BE90" i="2"/>
  <c r="BE10" i="19" s="1"/>
  <c r="BC90" i="2"/>
  <c r="BC10" i="19" s="1"/>
  <c r="BA90" i="2"/>
  <c r="BA10" i="19" s="1"/>
  <c r="AY90" i="2"/>
  <c r="AY10" i="19" s="1"/>
  <c r="AW90" i="2"/>
  <c r="AW10" i="19" s="1"/>
  <c r="AU90" i="2"/>
  <c r="AU10" i="19" s="1"/>
  <c r="AS90" i="2"/>
  <c r="AS10" i="19" s="1"/>
  <c r="AQ90" i="2"/>
  <c r="AQ10" i="19" s="1"/>
  <c r="AO90" i="2"/>
  <c r="AO10" i="19" s="1"/>
  <c r="AM90" i="2"/>
  <c r="AK90" i="2"/>
  <c r="AE90" i="2"/>
  <c r="AE10" i="19" s="1"/>
  <c r="AC90" i="2"/>
  <c r="AC10" i="19" s="1"/>
  <c r="AA90" i="2"/>
  <c r="AA10" i="19" s="1"/>
  <c r="Y90" i="2"/>
  <c r="Y10" i="19" s="1"/>
  <c r="W90" i="2"/>
  <c r="W10" i="19" s="1"/>
  <c r="U90" i="2"/>
  <c r="U10" i="19" s="1"/>
  <c r="Q90" i="2"/>
  <c r="Q10" i="19" s="1"/>
  <c r="O90" i="2"/>
  <c r="O10" i="19" s="1"/>
  <c r="K90" i="2"/>
  <c r="K10" i="19" s="1"/>
  <c r="I90" i="2"/>
  <c r="I10" i="19" s="1"/>
  <c r="BQ79" i="2"/>
  <c r="BQ25" i="19" s="1"/>
  <c r="BO79" i="2"/>
  <c r="BO25" i="19" s="1"/>
  <c r="BM79" i="2"/>
  <c r="BM25" i="19" s="1"/>
  <c r="BK79" i="2"/>
  <c r="BK25" i="19" s="1"/>
  <c r="BI79" i="2"/>
  <c r="BI25" i="19" s="1"/>
  <c r="BG79" i="2"/>
  <c r="BG25" i="19" s="1"/>
  <c r="BE79" i="2"/>
  <c r="BE25" i="19" s="1"/>
  <c r="BC79" i="2"/>
  <c r="BC25" i="19" s="1"/>
  <c r="BA79" i="2"/>
  <c r="BA25" i="19" s="1"/>
  <c r="AY79" i="2"/>
  <c r="AY25" i="19" s="1"/>
  <c r="AW79" i="2"/>
  <c r="AW25" i="19" s="1"/>
  <c r="AU79" i="2"/>
  <c r="AU25" i="19" s="1"/>
  <c r="AS79" i="2"/>
  <c r="AS25" i="19" s="1"/>
  <c r="AQ79" i="2"/>
  <c r="AQ25" i="19" s="1"/>
  <c r="AO79" i="2"/>
  <c r="AO25" i="19" s="1"/>
  <c r="AM79" i="2"/>
  <c r="AK79" i="2"/>
  <c r="AE79" i="2"/>
  <c r="AE25" i="19" s="1"/>
  <c r="AC79" i="2"/>
  <c r="AC25" i="19" s="1"/>
  <c r="AA79" i="2"/>
  <c r="AA25" i="19" s="1"/>
  <c r="Y79" i="2"/>
  <c r="Y25" i="19" s="1"/>
  <c r="W79" i="2"/>
  <c r="W25" i="19" s="1"/>
  <c r="U79" i="2"/>
  <c r="U25" i="19" s="1"/>
  <c r="Q79" i="2"/>
  <c r="Q25" i="19" s="1"/>
  <c r="O79" i="2"/>
  <c r="O25" i="19" s="1"/>
  <c r="M79" i="2"/>
  <c r="M25" i="19" s="1"/>
  <c r="K79" i="2"/>
  <c r="K25" i="19" s="1"/>
  <c r="I79" i="2"/>
  <c r="I25" i="19" s="1"/>
  <c r="BQ78" i="2"/>
  <c r="BQ19" i="19" s="1"/>
  <c r="BO78" i="2"/>
  <c r="BO19" i="19" s="1"/>
  <c r="BM78" i="2"/>
  <c r="BM19" i="19" s="1"/>
  <c r="BK78" i="2"/>
  <c r="BK19" i="19" s="1"/>
  <c r="BI78" i="2"/>
  <c r="BI19" i="19" s="1"/>
  <c r="BG78" i="2"/>
  <c r="BG19" i="19" s="1"/>
  <c r="BE78" i="2"/>
  <c r="BE19" i="19" s="1"/>
  <c r="BC78" i="2"/>
  <c r="BC19" i="19" s="1"/>
  <c r="BA78" i="2"/>
  <c r="BA19" i="19" s="1"/>
  <c r="AY78" i="2"/>
  <c r="AY19" i="19" s="1"/>
  <c r="AW78" i="2"/>
  <c r="AW19" i="19" s="1"/>
  <c r="AU78" i="2"/>
  <c r="AU19" i="19" s="1"/>
  <c r="AS78" i="2"/>
  <c r="AS19" i="19" s="1"/>
  <c r="AQ78" i="2"/>
  <c r="AQ19" i="19" s="1"/>
  <c r="AO78" i="2"/>
  <c r="AO19" i="19" s="1"/>
  <c r="AM78" i="2"/>
  <c r="AK78" i="2"/>
  <c r="AE78" i="2"/>
  <c r="AE19" i="19" s="1"/>
  <c r="AC78" i="2"/>
  <c r="AC19" i="19" s="1"/>
  <c r="AA78" i="2"/>
  <c r="AA19" i="19" s="1"/>
  <c r="Y78" i="2"/>
  <c r="Y19" i="19" s="1"/>
  <c r="W78" i="2"/>
  <c r="W19" i="19" s="1"/>
  <c r="U78" i="2"/>
  <c r="U19" i="19" s="1"/>
  <c r="Q78" i="2"/>
  <c r="Q19" i="19" s="1"/>
  <c r="O78" i="2"/>
  <c r="O19" i="19" s="1"/>
  <c r="M78" i="2"/>
  <c r="M19" i="19" s="1"/>
  <c r="K78" i="2"/>
  <c r="K19" i="19" s="1"/>
  <c r="I78" i="2"/>
  <c r="I19" i="19" s="1"/>
  <c r="BQ110" i="2"/>
  <c r="BQ22" i="19" s="1"/>
  <c r="BO110" i="2"/>
  <c r="BO22" i="19" s="1"/>
  <c r="BM110" i="2"/>
  <c r="BM22" i="19" s="1"/>
  <c r="BK110" i="2"/>
  <c r="BK22" i="19" s="1"/>
  <c r="BI110" i="2"/>
  <c r="BI22" i="19" s="1"/>
  <c r="BG110" i="2"/>
  <c r="BG22" i="19" s="1"/>
  <c r="BE110" i="2"/>
  <c r="BE22" i="19" s="1"/>
  <c r="BC110" i="2"/>
  <c r="BC22" i="19" s="1"/>
  <c r="BA110" i="2"/>
  <c r="BA22" i="19" s="1"/>
  <c r="AY110" i="2"/>
  <c r="AY22" i="19" s="1"/>
  <c r="AW110" i="2"/>
  <c r="AW22" i="19" s="1"/>
  <c r="AU110" i="2"/>
  <c r="AU22" i="19" s="1"/>
  <c r="AS110" i="2"/>
  <c r="AS22" i="19" s="1"/>
  <c r="AQ110" i="2"/>
  <c r="AQ22" i="19" s="1"/>
  <c r="AO110" i="2"/>
  <c r="AO22" i="19" s="1"/>
  <c r="AM110" i="2"/>
  <c r="AK110" i="2"/>
  <c r="AE110" i="2"/>
  <c r="AE22" i="19" s="1"/>
  <c r="AC110" i="2"/>
  <c r="AC22" i="19" s="1"/>
  <c r="AA110" i="2"/>
  <c r="AA22" i="19" s="1"/>
  <c r="Y110" i="2"/>
  <c r="Y22" i="19" s="1"/>
  <c r="W110" i="2"/>
  <c r="W22" i="19" s="1"/>
  <c r="U110" i="2"/>
  <c r="U22" i="19" s="1"/>
  <c r="Q110" i="2"/>
  <c r="Q22" i="19" s="1"/>
  <c r="O110" i="2"/>
  <c r="O22" i="19" s="1"/>
  <c r="M110" i="2"/>
  <c r="M22" i="19" s="1"/>
  <c r="K110" i="2"/>
  <c r="K22" i="19" s="1"/>
  <c r="I110" i="2"/>
  <c r="I22" i="19" s="1"/>
  <c r="BQ105" i="2"/>
  <c r="BQ27" i="19" s="1"/>
  <c r="BO105" i="2"/>
  <c r="BO27" i="19" s="1"/>
  <c r="BM105" i="2"/>
  <c r="BM27" i="19" s="1"/>
  <c r="BK105" i="2"/>
  <c r="BK27" i="19" s="1"/>
  <c r="BI105" i="2"/>
  <c r="BI27" i="19" s="1"/>
  <c r="BG105" i="2"/>
  <c r="BG27" i="19" s="1"/>
  <c r="BE105" i="2"/>
  <c r="BE27" i="19" s="1"/>
  <c r="BC105" i="2"/>
  <c r="BC27" i="19" s="1"/>
  <c r="BA105" i="2"/>
  <c r="BA27" i="19" s="1"/>
  <c r="AY105" i="2"/>
  <c r="AY27" i="19" s="1"/>
  <c r="AW105" i="2"/>
  <c r="AW27" i="19" s="1"/>
  <c r="AU105" i="2"/>
  <c r="AU27" i="19" s="1"/>
  <c r="AS105" i="2"/>
  <c r="AS27" i="19" s="1"/>
  <c r="AQ105" i="2"/>
  <c r="AQ27" i="19" s="1"/>
  <c r="AO105" i="2"/>
  <c r="AO27" i="19" s="1"/>
  <c r="AM105" i="2"/>
  <c r="AK105" i="2"/>
  <c r="AE105" i="2"/>
  <c r="AE27" i="19" s="1"/>
  <c r="AC105" i="2"/>
  <c r="AC27" i="19" s="1"/>
  <c r="AA105" i="2"/>
  <c r="AA27" i="19" s="1"/>
  <c r="Y105" i="2"/>
  <c r="Y27" i="19" s="1"/>
  <c r="W105" i="2"/>
  <c r="W27" i="19" s="1"/>
  <c r="U105" i="2"/>
  <c r="U27" i="19" s="1"/>
  <c r="Q105" i="2"/>
  <c r="Q27" i="19" s="1"/>
  <c r="O105" i="2"/>
  <c r="O27" i="19" s="1"/>
  <c r="M105" i="2"/>
  <c r="M27" i="19" s="1"/>
  <c r="K105" i="2"/>
  <c r="K27" i="19" s="1"/>
  <c r="I105" i="2"/>
  <c r="I27" i="19" s="1"/>
  <c r="BQ89" i="2"/>
  <c r="BQ30" i="19" s="1"/>
  <c r="BO89" i="2"/>
  <c r="BO30" i="19" s="1"/>
  <c r="BM89" i="2"/>
  <c r="BM30" i="19" s="1"/>
  <c r="BK89" i="2"/>
  <c r="BK30" i="19" s="1"/>
  <c r="BI89" i="2"/>
  <c r="BI30" i="19" s="1"/>
  <c r="BG89" i="2"/>
  <c r="BG30" i="19" s="1"/>
  <c r="BE89" i="2"/>
  <c r="BE30" i="19" s="1"/>
  <c r="BC89" i="2"/>
  <c r="BC30" i="19" s="1"/>
  <c r="BA89" i="2"/>
  <c r="BA30" i="19" s="1"/>
  <c r="AY89" i="2"/>
  <c r="AY30" i="19" s="1"/>
  <c r="AW89" i="2"/>
  <c r="AW30" i="19" s="1"/>
  <c r="AU89" i="2"/>
  <c r="AU30" i="19" s="1"/>
  <c r="AS89" i="2"/>
  <c r="AS30" i="19" s="1"/>
  <c r="AQ89" i="2"/>
  <c r="AQ30" i="19" s="1"/>
  <c r="AO89" i="2"/>
  <c r="AO30" i="19" s="1"/>
  <c r="AM89" i="2"/>
  <c r="AK89" i="2"/>
  <c r="AE89" i="2"/>
  <c r="AE30" i="19" s="1"/>
  <c r="AC89" i="2"/>
  <c r="AC30" i="19" s="1"/>
  <c r="AA89" i="2"/>
  <c r="AA30" i="19" s="1"/>
  <c r="Y89" i="2"/>
  <c r="Y30" i="19" s="1"/>
  <c r="W89" i="2"/>
  <c r="W30" i="19" s="1"/>
  <c r="U89" i="2"/>
  <c r="U30" i="19" s="1"/>
  <c r="Q89" i="2"/>
  <c r="Q30" i="19" s="1"/>
  <c r="O89" i="2"/>
  <c r="O30" i="19" s="1"/>
  <c r="K89" i="2"/>
  <c r="K30" i="19" s="1"/>
  <c r="I89" i="2"/>
  <c r="I30" i="19" s="1"/>
  <c r="BQ83" i="2"/>
  <c r="BO83" i="2"/>
  <c r="BM83" i="2"/>
  <c r="BM52" i="19" s="1"/>
  <c r="BK83" i="2"/>
  <c r="BK52" i="19" s="1"/>
  <c r="BI83" i="2"/>
  <c r="BI52" i="19" s="1"/>
  <c r="BG83" i="2"/>
  <c r="BG52" i="19" s="1"/>
  <c r="BE83" i="2"/>
  <c r="BE52" i="19" s="1"/>
  <c r="BC83" i="2"/>
  <c r="BC52" i="19" s="1"/>
  <c r="BA83" i="2"/>
  <c r="BA52" i="19" s="1"/>
  <c r="AY83" i="2"/>
  <c r="AY52" i="19" s="1"/>
  <c r="AW83" i="2"/>
  <c r="AW52" i="19" s="1"/>
  <c r="AU83" i="2"/>
  <c r="AU52" i="19" s="1"/>
  <c r="AS83" i="2"/>
  <c r="AS52" i="19" s="1"/>
  <c r="AQ83" i="2"/>
  <c r="AQ52" i="19" s="1"/>
  <c r="AO83" i="2"/>
  <c r="AO52" i="19" s="1"/>
  <c r="AM83" i="2"/>
  <c r="AK83" i="2"/>
  <c r="AE83" i="2"/>
  <c r="AE52" i="19" s="1"/>
  <c r="AC83" i="2"/>
  <c r="AC52" i="19" s="1"/>
  <c r="AA83" i="2"/>
  <c r="AA52" i="19" s="1"/>
  <c r="Y83" i="2"/>
  <c r="Y52" i="19" s="1"/>
  <c r="W83" i="2"/>
  <c r="W52" i="19" s="1"/>
  <c r="U83" i="2"/>
  <c r="U52" i="19" s="1"/>
  <c r="Q83" i="2"/>
  <c r="Q52" i="19" s="1"/>
  <c r="O83" i="2"/>
  <c r="O52" i="19" s="1"/>
  <c r="M83" i="2"/>
  <c r="M52" i="19" s="1"/>
  <c r="K83" i="2"/>
  <c r="K52" i="19" s="1"/>
  <c r="I83" i="2"/>
  <c r="I52" i="19" s="1"/>
  <c r="BQ72" i="2"/>
  <c r="BQ13" i="19" s="1"/>
  <c r="BO72" i="2"/>
  <c r="BO13" i="19" s="1"/>
  <c r="BM72" i="2"/>
  <c r="BM13" i="19" s="1"/>
  <c r="BK72" i="2"/>
  <c r="BK13" i="19" s="1"/>
  <c r="BI72" i="2"/>
  <c r="BI13" i="19" s="1"/>
  <c r="BG72" i="2"/>
  <c r="BG13" i="19" s="1"/>
  <c r="BE72" i="2"/>
  <c r="BE13" i="19" s="1"/>
  <c r="BC72" i="2"/>
  <c r="BC13" i="19" s="1"/>
  <c r="BA72" i="2"/>
  <c r="BA13" i="19" s="1"/>
  <c r="AY72" i="2"/>
  <c r="AY13" i="19" s="1"/>
  <c r="AW72" i="2"/>
  <c r="AW13" i="19" s="1"/>
  <c r="AU72" i="2"/>
  <c r="AU13" i="19" s="1"/>
  <c r="AS72" i="2"/>
  <c r="AS13" i="19" s="1"/>
  <c r="AQ72" i="2"/>
  <c r="AQ13" i="19" s="1"/>
  <c r="AO72" i="2"/>
  <c r="AO13" i="19" s="1"/>
  <c r="AM72" i="2"/>
  <c r="AK72" i="2"/>
  <c r="AE72" i="2"/>
  <c r="AE13" i="19" s="1"/>
  <c r="AC72" i="2"/>
  <c r="AC13" i="19" s="1"/>
  <c r="AA72" i="2"/>
  <c r="AA13" i="19" s="1"/>
  <c r="Y72" i="2"/>
  <c r="Y13" i="19" s="1"/>
  <c r="W72" i="2"/>
  <c r="W13" i="19" s="1"/>
  <c r="U72" i="2"/>
  <c r="U13" i="19" s="1"/>
  <c r="Q72" i="2"/>
  <c r="Q13" i="19" s="1"/>
  <c r="O72" i="2"/>
  <c r="O13" i="19" s="1"/>
  <c r="K72" i="2"/>
  <c r="K13" i="19" s="1"/>
  <c r="I72" i="2"/>
  <c r="I13" i="19" s="1"/>
  <c r="BQ62" i="2"/>
  <c r="BQ41" i="19" s="1"/>
  <c r="BO62" i="2"/>
  <c r="BO41" i="19" s="1"/>
  <c r="BM62" i="2"/>
  <c r="BM41" i="19" s="1"/>
  <c r="BK62" i="2"/>
  <c r="BK41" i="19" s="1"/>
  <c r="BI62" i="2"/>
  <c r="BI41" i="19" s="1"/>
  <c r="BG62" i="2"/>
  <c r="BG41" i="19" s="1"/>
  <c r="BE62" i="2"/>
  <c r="BE41" i="19" s="1"/>
  <c r="BC62" i="2"/>
  <c r="BC41" i="19" s="1"/>
  <c r="BA62" i="2"/>
  <c r="BA41" i="19" s="1"/>
  <c r="AY62" i="2"/>
  <c r="AW62" i="2"/>
  <c r="AU62" i="2"/>
  <c r="AS62" i="2"/>
  <c r="AQ62" i="2"/>
  <c r="AO62" i="2"/>
  <c r="AM62" i="2"/>
  <c r="AK62" i="2"/>
  <c r="AE62" i="2"/>
  <c r="AE41" i="19" s="1"/>
  <c r="AC62" i="2"/>
  <c r="AC41" i="19" s="1"/>
  <c r="AA62" i="2"/>
  <c r="AA41" i="19" s="1"/>
  <c r="Y62" i="2"/>
  <c r="Y41" i="19" s="1"/>
  <c r="W62" i="2"/>
  <c r="W41" i="19" s="1"/>
  <c r="U62" i="2"/>
  <c r="U41" i="19" s="1"/>
  <c r="Q62" i="2"/>
  <c r="Q41" i="19" s="1"/>
  <c r="O62" i="2"/>
  <c r="O41" i="19" s="1"/>
  <c r="M62" i="2"/>
  <c r="M41" i="19" s="1"/>
  <c r="K62" i="2"/>
  <c r="K41" i="19" s="1"/>
  <c r="I62" i="2"/>
  <c r="I41" i="19" s="1"/>
  <c r="BQ50" i="2"/>
  <c r="BQ39" i="18" s="1"/>
  <c r="BO50" i="2"/>
  <c r="BO39" i="18" s="1"/>
  <c r="BM50" i="2"/>
  <c r="BK50" i="2"/>
  <c r="BK39" i="18" s="1"/>
  <c r="BI50" i="2"/>
  <c r="BI39" i="18" s="1"/>
  <c r="BG50" i="2"/>
  <c r="BG39" i="18" s="1"/>
  <c r="BE50" i="2"/>
  <c r="BE39" i="18" s="1"/>
  <c r="BC50" i="2"/>
  <c r="BC39" i="18" s="1"/>
  <c r="BA50" i="2"/>
  <c r="BA39" i="18" s="1"/>
  <c r="AY50" i="2"/>
  <c r="AY39" i="18" s="1"/>
  <c r="AW50" i="2"/>
  <c r="AW39" i="18" s="1"/>
  <c r="AU50" i="2"/>
  <c r="AU39" i="18" s="1"/>
  <c r="AS50" i="2"/>
  <c r="AS39" i="18" s="1"/>
  <c r="AQ50" i="2"/>
  <c r="AQ39" i="18" s="1"/>
  <c r="AO50" i="2"/>
  <c r="AO39" i="18" s="1"/>
  <c r="AM50" i="2"/>
  <c r="AM39" i="18" s="1"/>
  <c r="AK50" i="2"/>
  <c r="AE50" i="2"/>
  <c r="AE39" i="18" s="1"/>
  <c r="AC50" i="2"/>
  <c r="AC39" i="18" s="1"/>
  <c r="AA50" i="2"/>
  <c r="AA39" i="18" s="1"/>
  <c r="Y50" i="2"/>
  <c r="Y39" i="18" s="1"/>
  <c r="W50" i="2"/>
  <c r="W39" i="18" s="1"/>
  <c r="U50" i="2"/>
  <c r="U39" i="18" s="1"/>
  <c r="S50" i="2"/>
  <c r="S39" i="18" s="1"/>
  <c r="Q50" i="2"/>
  <c r="Q39" i="18" s="1"/>
  <c r="O50" i="2"/>
  <c r="O39" i="18" s="1"/>
  <c r="M50" i="2"/>
  <c r="M39" i="18" s="1"/>
  <c r="K50" i="2"/>
  <c r="K39" i="18" s="1"/>
  <c r="I50" i="2"/>
  <c r="I39" i="18" s="1"/>
  <c r="BQ40" i="2"/>
  <c r="BQ33" i="18" s="1"/>
  <c r="BO40" i="2"/>
  <c r="BO33" i="18" s="1"/>
  <c r="BM40" i="2"/>
  <c r="BM33" i="18" s="1"/>
  <c r="BK40" i="2"/>
  <c r="BI40" i="2"/>
  <c r="BI33" i="18" s="1"/>
  <c r="BG40" i="2"/>
  <c r="BG33" i="18" s="1"/>
  <c r="BE40" i="2"/>
  <c r="BE33" i="18" s="1"/>
  <c r="BC40" i="2"/>
  <c r="BC33" i="18" s="1"/>
  <c r="BA40" i="2"/>
  <c r="BA33" i="18" s="1"/>
  <c r="AY40" i="2"/>
  <c r="AY33" i="18" s="1"/>
  <c r="AW40" i="2"/>
  <c r="AW33" i="18" s="1"/>
  <c r="AU40" i="2"/>
  <c r="AU33" i="18" s="1"/>
  <c r="AS40" i="2"/>
  <c r="AS33" i="18" s="1"/>
  <c r="AQ40" i="2"/>
  <c r="AQ33" i="18" s="1"/>
  <c r="AO40" i="2"/>
  <c r="AM40" i="2"/>
  <c r="AM33" i="18" s="1"/>
  <c r="AK40" i="2"/>
  <c r="AE40" i="2"/>
  <c r="AE33" i="18" s="1"/>
  <c r="AC40" i="2"/>
  <c r="AC33" i="18" s="1"/>
  <c r="AA40" i="2"/>
  <c r="AA33" i="18" s="1"/>
  <c r="Y40" i="2"/>
  <c r="Y33" i="18" s="1"/>
  <c r="W40" i="2"/>
  <c r="W33" i="18" s="1"/>
  <c r="U40" i="2"/>
  <c r="U33" i="18" s="1"/>
  <c r="S40" i="2"/>
  <c r="S33" i="18" s="1"/>
  <c r="Q40" i="2"/>
  <c r="Q33" i="18" s="1"/>
  <c r="O40" i="2"/>
  <c r="O33" i="18" s="1"/>
  <c r="M40" i="2"/>
  <c r="M33" i="18" s="1"/>
  <c r="K40" i="2"/>
  <c r="K33" i="18" s="1"/>
  <c r="I40" i="2"/>
  <c r="I33" i="18" s="1"/>
  <c r="BQ30" i="2"/>
  <c r="BQ8" i="18" s="1"/>
  <c r="BO30" i="2"/>
  <c r="BO8" i="18" s="1"/>
  <c r="BM30" i="2"/>
  <c r="BM8" i="18" s="1"/>
  <c r="BK30" i="2"/>
  <c r="BK8" i="18" s="1"/>
  <c r="BI30" i="2"/>
  <c r="BI8" i="18" s="1"/>
  <c r="BG30" i="2"/>
  <c r="BG8" i="18" s="1"/>
  <c r="BE30" i="2"/>
  <c r="BE8" i="18" s="1"/>
  <c r="BC30" i="2"/>
  <c r="BC8" i="18" s="1"/>
  <c r="BA30" i="2"/>
  <c r="BA8" i="18" s="1"/>
  <c r="AY30" i="2"/>
  <c r="AY8" i="18" s="1"/>
  <c r="AW30" i="2"/>
  <c r="AW8" i="18" s="1"/>
  <c r="AU30" i="2"/>
  <c r="AU8" i="18" s="1"/>
  <c r="AS30" i="2"/>
  <c r="AS8" i="18" s="1"/>
  <c r="AQ30" i="2"/>
  <c r="AQ8" i="18" s="1"/>
  <c r="AO30" i="2"/>
  <c r="AO8" i="18" s="1"/>
  <c r="AM30" i="2"/>
  <c r="AM8" i="18" s="1"/>
  <c r="AK30" i="2"/>
  <c r="AE30" i="2"/>
  <c r="AE8" i="18" s="1"/>
  <c r="AC30" i="2"/>
  <c r="AC8" i="18" s="1"/>
  <c r="AA30" i="2"/>
  <c r="AA8" i="18" s="1"/>
  <c r="Y30" i="2"/>
  <c r="Y8" i="18" s="1"/>
  <c r="W30" i="2"/>
  <c r="W8" i="18" s="1"/>
  <c r="U30" i="2"/>
  <c r="U8" i="18" s="1"/>
  <c r="S30" i="2"/>
  <c r="S8" i="18" s="1"/>
  <c r="Q30" i="2"/>
  <c r="Q8" i="18" s="1"/>
  <c r="O30" i="2"/>
  <c r="O8" i="18" s="1"/>
  <c r="M30" i="2"/>
  <c r="M8" i="18" s="1"/>
  <c r="K30" i="2"/>
  <c r="K8" i="18" s="1"/>
  <c r="I30" i="2"/>
  <c r="I8" i="18" s="1"/>
  <c r="BQ25" i="2"/>
  <c r="BQ29" i="18" s="1"/>
  <c r="BO25" i="2"/>
  <c r="BO29" i="18" s="1"/>
  <c r="BM25" i="2"/>
  <c r="BM29" i="18" s="1"/>
  <c r="BK25" i="2"/>
  <c r="BI25" i="2"/>
  <c r="BI29" i="18" s="1"/>
  <c r="BG25" i="2"/>
  <c r="BG29" i="18" s="1"/>
  <c r="BE25" i="2"/>
  <c r="BE29" i="18" s="1"/>
  <c r="BC25" i="2"/>
  <c r="BC29" i="18" s="1"/>
  <c r="BA25" i="2"/>
  <c r="BA29" i="18" s="1"/>
  <c r="AY25" i="2"/>
  <c r="AY29" i="18" s="1"/>
  <c r="AW25" i="2"/>
  <c r="AW29" i="18" s="1"/>
  <c r="AU25" i="2"/>
  <c r="AU29" i="18" s="1"/>
  <c r="AS25" i="2"/>
  <c r="AS29" i="18" s="1"/>
  <c r="AQ25" i="2"/>
  <c r="AQ29" i="18" s="1"/>
  <c r="AO25" i="2"/>
  <c r="AO29" i="18" s="1"/>
  <c r="AM25" i="2"/>
  <c r="AM29" i="18" s="1"/>
  <c r="AK25" i="2"/>
  <c r="AE25" i="2"/>
  <c r="AE29" i="18" s="1"/>
  <c r="AC25" i="2"/>
  <c r="AC29" i="18" s="1"/>
  <c r="AA25" i="2"/>
  <c r="AA29" i="18" s="1"/>
  <c r="Y25" i="2"/>
  <c r="Y29" i="18" s="1"/>
  <c r="W25" i="2"/>
  <c r="W29" i="18" s="1"/>
  <c r="U25" i="2"/>
  <c r="U29" i="18" s="1"/>
  <c r="S25" i="2"/>
  <c r="S29" i="18" s="1"/>
  <c r="Q25" i="2"/>
  <c r="Q29" i="18" s="1"/>
  <c r="O25" i="2"/>
  <c r="O29" i="18" s="1"/>
  <c r="M25" i="2"/>
  <c r="M29" i="18" s="1"/>
  <c r="K25" i="2"/>
  <c r="K29" i="18" s="1"/>
  <c r="I25" i="2"/>
  <c r="I29" i="18" s="1"/>
  <c r="BQ21" i="2"/>
  <c r="BO21" i="2"/>
  <c r="BM21" i="2"/>
  <c r="BM51" i="18" s="1"/>
  <c r="BK21" i="2"/>
  <c r="BI21" i="2"/>
  <c r="BI51" i="18" s="1"/>
  <c r="BG21" i="2"/>
  <c r="BG51" i="18" s="1"/>
  <c r="BE21" i="2"/>
  <c r="BE51" i="18" s="1"/>
  <c r="BC21" i="2"/>
  <c r="BC51" i="18" s="1"/>
  <c r="BA21" i="2"/>
  <c r="BA51" i="18" s="1"/>
  <c r="AY21" i="2"/>
  <c r="AY51" i="18" s="1"/>
  <c r="AW21" i="2"/>
  <c r="AW51" i="18" s="1"/>
  <c r="AU21" i="2"/>
  <c r="AU51" i="18" s="1"/>
  <c r="AS21" i="2"/>
  <c r="AS51" i="18" s="1"/>
  <c r="AQ21" i="2"/>
  <c r="AQ51" i="18" s="1"/>
  <c r="AO21" i="2"/>
  <c r="AM21" i="2"/>
  <c r="AM51" i="18" s="1"/>
  <c r="AK21" i="2"/>
  <c r="AE21" i="2"/>
  <c r="AE51" i="18" s="1"/>
  <c r="AC21" i="2"/>
  <c r="AC51" i="18" s="1"/>
  <c r="AA21" i="2"/>
  <c r="AA51" i="18" s="1"/>
  <c r="Y21" i="2"/>
  <c r="Y51" i="18" s="1"/>
  <c r="W21" i="2"/>
  <c r="W51" i="18" s="1"/>
  <c r="U21" i="2"/>
  <c r="S21" i="2"/>
  <c r="Q21" i="2"/>
  <c r="O21" i="2"/>
  <c r="M21" i="2"/>
  <c r="K21" i="2"/>
  <c r="I21" i="2"/>
  <c r="BQ18" i="2"/>
  <c r="BO18" i="2"/>
  <c r="BM18" i="2"/>
  <c r="BM49" i="18" s="1"/>
  <c r="BK18" i="2"/>
  <c r="BI18" i="2"/>
  <c r="BI49" i="18" s="1"/>
  <c r="BG18" i="2"/>
  <c r="BG49" i="18" s="1"/>
  <c r="BE18" i="2"/>
  <c r="BE49" i="18" s="1"/>
  <c r="BC18" i="2"/>
  <c r="BC49" i="18" s="1"/>
  <c r="BA18" i="2"/>
  <c r="BA49" i="18" s="1"/>
  <c r="AY18" i="2"/>
  <c r="AY49" i="18" s="1"/>
  <c r="AW18" i="2"/>
  <c r="AW49" i="18" s="1"/>
  <c r="AU18" i="2"/>
  <c r="AU49" i="18" s="1"/>
  <c r="AS18" i="2"/>
  <c r="AS49" i="18" s="1"/>
  <c r="AQ18" i="2"/>
  <c r="AQ49" i="18" s="1"/>
  <c r="AO18" i="2"/>
  <c r="AM18" i="2"/>
  <c r="AM49" i="18" s="1"/>
  <c r="AK18" i="2"/>
  <c r="AE18" i="2"/>
  <c r="AE49" i="18" s="1"/>
  <c r="AC18" i="2"/>
  <c r="AC49" i="18" s="1"/>
  <c r="AA18" i="2"/>
  <c r="AA49" i="18" s="1"/>
  <c r="Y18" i="2"/>
  <c r="Y49" i="18" s="1"/>
  <c r="W18" i="2"/>
  <c r="W49" i="18" s="1"/>
  <c r="U18" i="2"/>
  <c r="U49" i="18" s="1"/>
  <c r="S18" i="2"/>
  <c r="S49" i="18" s="1"/>
  <c r="Q18" i="2"/>
  <c r="Q49" i="18" s="1"/>
  <c r="O18" i="2"/>
  <c r="O49" i="18" s="1"/>
  <c r="M18" i="2"/>
  <c r="M49" i="18" s="1"/>
  <c r="K18" i="2"/>
  <c r="K49" i="18" s="1"/>
  <c r="I18" i="2"/>
  <c r="I49" i="18" s="1"/>
  <c r="BQ7" i="2"/>
  <c r="BQ3" i="18" s="1"/>
  <c r="BO7" i="2"/>
  <c r="BO3" i="18" s="1"/>
  <c r="BM7" i="2"/>
  <c r="BM3" i="18" s="1"/>
  <c r="BK7" i="2"/>
  <c r="BK3" i="18" s="1"/>
  <c r="BI7" i="2"/>
  <c r="BI3" i="18" s="1"/>
  <c r="BG7" i="2"/>
  <c r="BG3" i="18" s="1"/>
  <c r="BE7" i="2"/>
  <c r="BE3" i="18" s="1"/>
  <c r="BC7" i="2"/>
  <c r="BC3" i="18" s="1"/>
  <c r="BA7" i="2"/>
  <c r="BA3" i="18" s="1"/>
  <c r="AY7" i="2"/>
  <c r="AY3" i="18" s="1"/>
  <c r="AW7" i="2"/>
  <c r="AW3" i="18" s="1"/>
  <c r="AU7" i="2"/>
  <c r="AU3" i="18" s="1"/>
  <c r="AS7" i="2"/>
  <c r="AS3" i="18" s="1"/>
  <c r="AQ7" i="2"/>
  <c r="AQ3" i="18" s="1"/>
  <c r="AO7" i="2"/>
  <c r="AM7" i="2"/>
  <c r="AM3" i="18" s="1"/>
  <c r="AK7" i="2"/>
  <c r="AE7" i="2"/>
  <c r="AE3" i="18" s="1"/>
  <c r="AC7" i="2"/>
  <c r="AC3" i="18" s="1"/>
  <c r="AA7" i="2"/>
  <c r="AA3" i="18" s="1"/>
  <c r="Y7" i="2"/>
  <c r="Y3" i="18" s="1"/>
  <c r="W7" i="2"/>
  <c r="W3" i="18" s="1"/>
  <c r="U7" i="2"/>
  <c r="U3" i="18" s="1"/>
  <c r="S7" i="2"/>
  <c r="S3" i="18" s="1"/>
  <c r="Q7" i="2"/>
  <c r="Q3" i="18" s="1"/>
  <c r="O7" i="2"/>
  <c r="O3" i="18" s="1"/>
  <c r="M7" i="2"/>
  <c r="M3" i="18" s="1"/>
  <c r="K7" i="2"/>
  <c r="K3" i="18" s="1"/>
  <c r="I7" i="2"/>
  <c r="I3" i="18" s="1"/>
  <c r="BQ54" i="2"/>
  <c r="BO54" i="2"/>
  <c r="BM54" i="2"/>
  <c r="BM58" i="18" s="1"/>
  <c r="BK54" i="2"/>
  <c r="BK58" i="18" s="1"/>
  <c r="BI54" i="2"/>
  <c r="BI58" i="18" s="1"/>
  <c r="BG54" i="2"/>
  <c r="BG58" i="18" s="1"/>
  <c r="BE54" i="2"/>
  <c r="BC54" i="2"/>
  <c r="BC58" i="18" s="1"/>
  <c r="BA54" i="2"/>
  <c r="BA58" i="18" s="1"/>
  <c r="AY54" i="2"/>
  <c r="AY58" i="18" s="1"/>
  <c r="AW54" i="2"/>
  <c r="AW58" i="18" s="1"/>
  <c r="AU54" i="2"/>
  <c r="AU58" i="18" s="1"/>
  <c r="AS54" i="2"/>
  <c r="AS58" i="18" s="1"/>
  <c r="AQ54" i="2"/>
  <c r="AQ58" i="18" s="1"/>
  <c r="AO54" i="2"/>
  <c r="AO58" i="18" s="1"/>
  <c r="AM54" i="2"/>
  <c r="AM58" i="18" s="1"/>
  <c r="AK54" i="2"/>
  <c r="AE54" i="2"/>
  <c r="AE58" i="18" s="1"/>
  <c r="AC54" i="2"/>
  <c r="AC58" i="18" s="1"/>
  <c r="AA54" i="2"/>
  <c r="AA58" i="18" s="1"/>
  <c r="Y54" i="2"/>
  <c r="Y58" i="18" s="1"/>
  <c r="W54" i="2"/>
  <c r="W58" i="18" s="1"/>
  <c r="U54" i="2"/>
  <c r="S54" i="2"/>
  <c r="Q54" i="2"/>
  <c r="O54" i="2"/>
  <c r="M54" i="2"/>
  <c r="K54" i="2"/>
  <c r="I54" i="2"/>
  <c r="BQ48" i="2"/>
  <c r="BQ40" i="18" s="1"/>
  <c r="BO48" i="2"/>
  <c r="BO40" i="18" s="1"/>
  <c r="BM48" i="2"/>
  <c r="BM40" i="18" s="1"/>
  <c r="BK48" i="2"/>
  <c r="BK40" i="18" s="1"/>
  <c r="BI48" i="2"/>
  <c r="BI40" i="18" s="1"/>
  <c r="BG48" i="2"/>
  <c r="BG40" i="18" s="1"/>
  <c r="BE48" i="2"/>
  <c r="BE40" i="18" s="1"/>
  <c r="BC48" i="2"/>
  <c r="BC40" i="18" s="1"/>
  <c r="BA48" i="2"/>
  <c r="BA40" i="18" s="1"/>
  <c r="AY48" i="2"/>
  <c r="AY40" i="18" s="1"/>
  <c r="AW48" i="2"/>
  <c r="AU48" i="2"/>
  <c r="AU40" i="18" s="1"/>
  <c r="AS48" i="2"/>
  <c r="AS40" i="18" s="1"/>
  <c r="AQ48" i="2"/>
  <c r="AQ40" i="18" s="1"/>
  <c r="AO48" i="2"/>
  <c r="AM48" i="2"/>
  <c r="AM40" i="18" s="1"/>
  <c r="AK48" i="2"/>
  <c r="AE48" i="2"/>
  <c r="AE40" i="18" s="1"/>
  <c r="AC48" i="2"/>
  <c r="AC40" i="18" s="1"/>
  <c r="AA48" i="2"/>
  <c r="AA40" i="18" s="1"/>
  <c r="Y48" i="2"/>
  <c r="Y40" i="18" s="1"/>
  <c r="W48" i="2"/>
  <c r="W40" i="18" s="1"/>
  <c r="U48" i="2"/>
  <c r="U40" i="18" s="1"/>
  <c r="S48" i="2"/>
  <c r="S40" i="18" s="1"/>
  <c r="Q48" i="2"/>
  <c r="Q40" i="18" s="1"/>
  <c r="O48" i="2"/>
  <c r="O40" i="18" s="1"/>
  <c r="M48" i="2"/>
  <c r="M40" i="18" s="1"/>
  <c r="K48" i="2"/>
  <c r="K40" i="18" s="1"/>
  <c r="I48" i="2"/>
  <c r="I40" i="18" s="1"/>
  <c r="BQ43" i="2"/>
  <c r="BQ13" i="18" s="1"/>
  <c r="BO43" i="2"/>
  <c r="BO13" i="18" s="1"/>
  <c r="BM43" i="2"/>
  <c r="BM13" i="18" s="1"/>
  <c r="BK43" i="2"/>
  <c r="BK13" i="18" s="1"/>
  <c r="BI43" i="2"/>
  <c r="BG43" i="2"/>
  <c r="BG13" i="18" s="1"/>
  <c r="BE43" i="2"/>
  <c r="BE13" i="18" s="1"/>
  <c r="BC43" i="2"/>
  <c r="BC13" i="18" s="1"/>
  <c r="BA43" i="2"/>
  <c r="BA13" i="18" s="1"/>
  <c r="AY43" i="2"/>
  <c r="AY13" i="18" s="1"/>
  <c r="AW43" i="2"/>
  <c r="AU43" i="2"/>
  <c r="AU13" i="18" s="1"/>
  <c r="AS43" i="2"/>
  <c r="AS13" i="18" s="1"/>
  <c r="AQ43" i="2"/>
  <c r="AQ13" i="18" s="1"/>
  <c r="AO43" i="2"/>
  <c r="AO13" i="18" s="1"/>
  <c r="AM43" i="2"/>
  <c r="AM13" i="18" s="1"/>
  <c r="AK43" i="2"/>
  <c r="AE43" i="2"/>
  <c r="AE13" i="18" s="1"/>
  <c r="AC43" i="2"/>
  <c r="AC13" i="18" s="1"/>
  <c r="AA43" i="2"/>
  <c r="AA13" i="18" s="1"/>
  <c r="Y43" i="2"/>
  <c r="Y13" i="18" s="1"/>
  <c r="W43" i="2"/>
  <c r="W13" i="18" s="1"/>
  <c r="U43" i="2"/>
  <c r="U13" i="18" s="1"/>
  <c r="S43" i="2"/>
  <c r="S13" i="18" s="1"/>
  <c r="Q43" i="2"/>
  <c r="Q13" i="18" s="1"/>
  <c r="O43" i="2"/>
  <c r="O13" i="18" s="1"/>
  <c r="M43" i="2"/>
  <c r="M13" i="18" s="1"/>
  <c r="K43" i="2"/>
  <c r="K13" i="18" s="1"/>
  <c r="I43" i="2"/>
  <c r="I13" i="18" s="1"/>
  <c r="BQ31" i="2"/>
  <c r="BQ16" i="18" s="1"/>
  <c r="BO31" i="2"/>
  <c r="BO16" i="18" s="1"/>
  <c r="BM31" i="2"/>
  <c r="BM16" i="18" s="1"/>
  <c r="BK31" i="2"/>
  <c r="BK16" i="18" s="1"/>
  <c r="BI31" i="2"/>
  <c r="BI16" i="18" s="1"/>
  <c r="BG31" i="2"/>
  <c r="BG16" i="18" s="1"/>
  <c r="BE31" i="2"/>
  <c r="BE16" i="18" s="1"/>
  <c r="BC31" i="2"/>
  <c r="BC16" i="18" s="1"/>
  <c r="BA31" i="2"/>
  <c r="BA16" i="18" s="1"/>
  <c r="AY31" i="2"/>
  <c r="AY16" i="18" s="1"/>
  <c r="AW31" i="2"/>
  <c r="AW16" i="18" s="1"/>
  <c r="AU31" i="2"/>
  <c r="AU16" i="18" s="1"/>
  <c r="AS31" i="2"/>
  <c r="AS16" i="18" s="1"/>
  <c r="AQ31" i="2"/>
  <c r="AQ16" i="18" s="1"/>
  <c r="AO31" i="2"/>
  <c r="AM31" i="2"/>
  <c r="AM16" i="18" s="1"/>
  <c r="AK31" i="2"/>
  <c r="AE31" i="2"/>
  <c r="AE16" i="18" s="1"/>
  <c r="AC31" i="2"/>
  <c r="AC16" i="18" s="1"/>
  <c r="AA31" i="2"/>
  <c r="AA16" i="18" s="1"/>
  <c r="Y31" i="2"/>
  <c r="Y16" i="18" s="1"/>
  <c r="W31" i="2"/>
  <c r="W16" i="18" s="1"/>
  <c r="U31" i="2"/>
  <c r="U16" i="18" s="1"/>
  <c r="S31" i="2"/>
  <c r="S16" i="18" s="1"/>
  <c r="Q31" i="2"/>
  <c r="Q16" i="18" s="1"/>
  <c r="O31" i="2"/>
  <c r="O16" i="18" s="1"/>
  <c r="M31" i="2"/>
  <c r="M16" i="18" s="1"/>
  <c r="K31" i="2"/>
  <c r="K16" i="18" s="1"/>
  <c r="I31" i="2"/>
  <c r="I16" i="18" s="1"/>
  <c r="BQ26" i="2"/>
  <c r="BQ12" i="18" s="1"/>
  <c r="BO26" i="2"/>
  <c r="BO12" i="18" s="1"/>
  <c r="BM26" i="2"/>
  <c r="BM12" i="18" s="1"/>
  <c r="BK26" i="2"/>
  <c r="BI26" i="2"/>
  <c r="BG26" i="2"/>
  <c r="BG12" i="18" s="1"/>
  <c r="BE26" i="2"/>
  <c r="BE12" i="18" s="1"/>
  <c r="BC26" i="2"/>
  <c r="BC12" i="18" s="1"/>
  <c r="BA26" i="2"/>
  <c r="BA12" i="18" s="1"/>
  <c r="AY26" i="2"/>
  <c r="AY12" i="18" s="1"/>
  <c r="AW26" i="2"/>
  <c r="AW12" i="18" s="1"/>
  <c r="AU26" i="2"/>
  <c r="AU12" i="18" s="1"/>
  <c r="AS26" i="2"/>
  <c r="AS12" i="18" s="1"/>
  <c r="AQ26" i="2"/>
  <c r="AQ12" i="18" s="1"/>
  <c r="AO26" i="2"/>
  <c r="AO12" i="18" s="1"/>
  <c r="AM26" i="2"/>
  <c r="AM12" i="18" s="1"/>
  <c r="AK26" i="2"/>
  <c r="AE26" i="2"/>
  <c r="AE12" i="18" s="1"/>
  <c r="AC26" i="2"/>
  <c r="AC12" i="18" s="1"/>
  <c r="AA26" i="2"/>
  <c r="AA12" i="18" s="1"/>
  <c r="Y26" i="2"/>
  <c r="Y12" i="18" s="1"/>
  <c r="W26" i="2"/>
  <c r="W12" i="18" s="1"/>
  <c r="U26" i="2"/>
  <c r="U12" i="18" s="1"/>
  <c r="S26" i="2"/>
  <c r="S12" i="18" s="1"/>
  <c r="Q26" i="2"/>
  <c r="Q12" i="18" s="1"/>
  <c r="O26" i="2"/>
  <c r="O12" i="18" s="1"/>
  <c r="M26" i="2"/>
  <c r="M12" i="18" s="1"/>
  <c r="K26" i="2"/>
  <c r="K12" i="18" s="1"/>
  <c r="I26" i="2"/>
  <c r="I12" i="18" s="1"/>
  <c r="BQ24" i="2"/>
  <c r="BQ24" i="18" s="1"/>
  <c r="BO24" i="2"/>
  <c r="BO24" i="18" s="1"/>
  <c r="BM24" i="2"/>
  <c r="BM24" i="18" s="1"/>
  <c r="BK24" i="2"/>
  <c r="BK24" i="18" s="1"/>
  <c r="BI24" i="2"/>
  <c r="BI24" i="18" s="1"/>
  <c r="BG24" i="2"/>
  <c r="BG24" i="18" s="1"/>
  <c r="BE24" i="2"/>
  <c r="BE24" i="18" s="1"/>
  <c r="BC24" i="2"/>
  <c r="BC24" i="18" s="1"/>
  <c r="BA24" i="2"/>
  <c r="BA24" i="18" s="1"/>
  <c r="AY24" i="2"/>
  <c r="AY24" i="18" s="1"/>
  <c r="AW24" i="2"/>
  <c r="AW24" i="18" s="1"/>
  <c r="AU24" i="2"/>
  <c r="AU24" i="18" s="1"/>
  <c r="AS24" i="2"/>
  <c r="AS24" i="18" s="1"/>
  <c r="AQ24" i="2"/>
  <c r="AQ24" i="18" s="1"/>
  <c r="AO24" i="2"/>
  <c r="AO24" i="18" s="1"/>
  <c r="AM24" i="2"/>
  <c r="AM24" i="18" s="1"/>
  <c r="AK24" i="2"/>
  <c r="AE24" i="2"/>
  <c r="AE24" i="18" s="1"/>
  <c r="AC24" i="2"/>
  <c r="AC24" i="18" s="1"/>
  <c r="AA24" i="2"/>
  <c r="AA24" i="18" s="1"/>
  <c r="Y24" i="2"/>
  <c r="Y24" i="18" s="1"/>
  <c r="W24" i="2"/>
  <c r="W24" i="18" s="1"/>
  <c r="U24" i="2"/>
  <c r="U24" i="18" s="1"/>
  <c r="S24" i="2"/>
  <c r="S24" i="18" s="1"/>
  <c r="Q24" i="2"/>
  <c r="Q24" i="18" s="1"/>
  <c r="O24" i="2"/>
  <c r="O24" i="18" s="1"/>
  <c r="M24" i="2"/>
  <c r="M24" i="18" s="1"/>
  <c r="K24" i="2"/>
  <c r="K24" i="18" s="1"/>
  <c r="I24" i="2"/>
  <c r="I24" i="18" s="1"/>
  <c r="BQ8" i="2"/>
  <c r="BQ26" i="18" s="1"/>
  <c r="BO8" i="2"/>
  <c r="BO26" i="18" s="1"/>
  <c r="BM8" i="2"/>
  <c r="BK8" i="2"/>
  <c r="BI8" i="2"/>
  <c r="BI26" i="18" s="1"/>
  <c r="BG8" i="2"/>
  <c r="BG26" i="18" s="1"/>
  <c r="BE8" i="2"/>
  <c r="BE26" i="18" s="1"/>
  <c r="BC8" i="2"/>
  <c r="BC26" i="18" s="1"/>
  <c r="BA8" i="2"/>
  <c r="BA26" i="18" s="1"/>
  <c r="AY8" i="2"/>
  <c r="AY26" i="18" s="1"/>
  <c r="AW8" i="2"/>
  <c r="AW26" i="18" s="1"/>
  <c r="AU8" i="2"/>
  <c r="AU26" i="18" s="1"/>
  <c r="AS8" i="2"/>
  <c r="AS26" i="18" s="1"/>
  <c r="AQ8" i="2"/>
  <c r="AQ26" i="18" s="1"/>
  <c r="AO8" i="2"/>
  <c r="AO26" i="18" s="1"/>
  <c r="AM8" i="2"/>
  <c r="AM26" i="18" s="1"/>
  <c r="AK8" i="2"/>
  <c r="AE8" i="2"/>
  <c r="AE26" i="18" s="1"/>
  <c r="AC8" i="2"/>
  <c r="AC26" i="18" s="1"/>
  <c r="AA8" i="2"/>
  <c r="AA26" i="18" s="1"/>
  <c r="Y8" i="2"/>
  <c r="Y26" i="18" s="1"/>
  <c r="W8" i="2"/>
  <c r="W26" i="18" s="1"/>
  <c r="U8" i="2"/>
  <c r="U26" i="18" s="1"/>
  <c r="S8" i="2"/>
  <c r="S26" i="18" s="1"/>
  <c r="Q8" i="2"/>
  <c r="Q26" i="18" s="1"/>
  <c r="O8" i="2"/>
  <c r="O26" i="18" s="1"/>
  <c r="M8" i="2"/>
  <c r="M26" i="18" s="1"/>
  <c r="K8" i="2"/>
  <c r="K26" i="18" s="1"/>
  <c r="I8" i="2"/>
  <c r="I26" i="18" s="1"/>
  <c r="BQ6" i="2"/>
  <c r="BQ11" i="18" s="1"/>
  <c r="BO6" i="2"/>
  <c r="BO11" i="18" s="1"/>
  <c r="BM6" i="2"/>
  <c r="BK6" i="2"/>
  <c r="BI6" i="2"/>
  <c r="BI11" i="18" s="1"/>
  <c r="BG6" i="2"/>
  <c r="BG11" i="18" s="1"/>
  <c r="BE6" i="2"/>
  <c r="BE11" i="18" s="1"/>
  <c r="BC6" i="2"/>
  <c r="BC11" i="18" s="1"/>
  <c r="BA6" i="2"/>
  <c r="BA11" i="18" s="1"/>
  <c r="AY6" i="2"/>
  <c r="AY11" i="18" s="1"/>
  <c r="AW6" i="2"/>
  <c r="AW11" i="18" s="1"/>
  <c r="AU6" i="2"/>
  <c r="AU11" i="18" s="1"/>
  <c r="AS6" i="2"/>
  <c r="AS11" i="18" s="1"/>
  <c r="AQ6" i="2"/>
  <c r="AQ11" i="18" s="1"/>
  <c r="AO6" i="2"/>
  <c r="AO11" i="18" s="1"/>
  <c r="AM6" i="2"/>
  <c r="AM11" i="18" s="1"/>
  <c r="AK6" i="2"/>
  <c r="AE6" i="2"/>
  <c r="AE11" i="18" s="1"/>
  <c r="AC6" i="2"/>
  <c r="AC11" i="18" s="1"/>
  <c r="AA6" i="2"/>
  <c r="AA11" i="18" s="1"/>
  <c r="Y6" i="2"/>
  <c r="Y11" i="18" s="1"/>
  <c r="W6" i="2"/>
  <c r="W11" i="18" s="1"/>
  <c r="U6" i="2"/>
  <c r="U11" i="18" s="1"/>
  <c r="S6" i="2"/>
  <c r="S11" i="18" s="1"/>
  <c r="Q6" i="2"/>
  <c r="Q11" i="18" s="1"/>
  <c r="O6" i="2"/>
  <c r="O11" i="18" s="1"/>
  <c r="M6" i="2"/>
  <c r="M11" i="18" s="1"/>
  <c r="K6" i="2"/>
  <c r="K11" i="18" s="1"/>
  <c r="I6" i="2"/>
  <c r="I11" i="18" s="1"/>
  <c r="BQ59" i="2"/>
  <c r="BQ35" i="18" s="1"/>
  <c r="BO59" i="2"/>
  <c r="BO35" i="18" s="1"/>
  <c r="BM59" i="2"/>
  <c r="BM35" i="18" s="1"/>
  <c r="BK59" i="2"/>
  <c r="BK35" i="18" s="1"/>
  <c r="BI59" i="2"/>
  <c r="BI35" i="18" s="1"/>
  <c r="BG59" i="2"/>
  <c r="BG35" i="18" s="1"/>
  <c r="BE59" i="2"/>
  <c r="BE35" i="18" s="1"/>
  <c r="BC59" i="2"/>
  <c r="BC35" i="18" s="1"/>
  <c r="BA59" i="2"/>
  <c r="BA35" i="18" s="1"/>
  <c r="AY59" i="2"/>
  <c r="AY35" i="18" s="1"/>
  <c r="AW59" i="2"/>
  <c r="AW35" i="18" s="1"/>
  <c r="AU59" i="2"/>
  <c r="AU35" i="18" s="1"/>
  <c r="AS59" i="2"/>
  <c r="AS35" i="18" s="1"/>
  <c r="AQ59" i="2"/>
  <c r="AQ35" i="18" s="1"/>
  <c r="AO59" i="2"/>
  <c r="AO35" i="18" s="1"/>
  <c r="AM59" i="2"/>
  <c r="AM35" i="18" s="1"/>
  <c r="AK59" i="2"/>
  <c r="AE59" i="2"/>
  <c r="AE35" i="18" s="1"/>
  <c r="AC59" i="2"/>
  <c r="AC35" i="18" s="1"/>
  <c r="AA59" i="2"/>
  <c r="AA35" i="18" s="1"/>
  <c r="Y59" i="2"/>
  <c r="Y35" i="18" s="1"/>
  <c r="W59" i="2"/>
  <c r="W35" i="18" s="1"/>
  <c r="U59" i="2"/>
  <c r="U35" i="18" s="1"/>
  <c r="Q59" i="2"/>
  <c r="Q35" i="18" s="1"/>
  <c r="O59" i="2"/>
  <c r="O35" i="18" s="1"/>
  <c r="M59" i="2"/>
  <c r="M35" i="18" s="1"/>
  <c r="K59" i="2"/>
  <c r="K35" i="18" s="1"/>
  <c r="I59" i="2"/>
  <c r="I35" i="18" s="1"/>
  <c r="BQ49" i="2"/>
  <c r="BQ9" i="18" s="1"/>
  <c r="BO49" i="2"/>
  <c r="BO9" i="18" s="1"/>
  <c r="BM49" i="2"/>
  <c r="BM9" i="18" s="1"/>
  <c r="BK49" i="2"/>
  <c r="BK9" i="18" s="1"/>
  <c r="BI49" i="2"/>
  <c r="BI9" i="18" s="1"/>
  <c r="BG49" i="2"/>
  <c r="BG9" i="18" s="1"/>
  <c r="BE49" i="2"/>
  <c r="BE9" i="18" s="1"/>
  <c r="BC49" i="2"/>
  <c r="BC9" i="18" s="1"/>
  <c r="BA49" i="2"/>
  <c r="BA9" i="18" s="1"/>
  <c r="AY49" i="2"/>
  <c r="AY9" i="18" s="1"/>
  <c r="AW49" i="2"/>
  <c r="AU49" i="2"/>
  <c r="AU9" i="18" s="1"/>
  <c r="AS49" i="2"/>
  <c r="AS9" i="18" s="1"/>
  <c r="AQ49" i="2"/>
  <c r="AQ9" i="18" s="1"/>
  <c r="AO49" i="2"/>
  <c r="AM49" i="2"/>
  <c r="AM9" i="18" s="1"/>
  <c r="AK49" i="2"/>
  <c r="AE49" i="2"/>
  <c r="AE9" i="18" s="1"/>
  <c r="AC49" i="2"/>
  <c r="AC9" i="18" s="1"/>
  <c r="AA49" i="2"/>
  <c r="AA9" i="18" s="1"/>
  <c r="Y49" i="2"/>
  <c r="Y9" i="18" s="1"/>
  <c r="W49" i="2"/>
  <c r="W9" i="18" s="1"/>
  <c r="U49" i="2"/>
  <c r="U9" i="18" s="1"/>
  <c r="S49" i="2"/>
  <c r="S9" i="18" s="1"/>
  <c r="Q49" i="2"/>
  <c r="Q9" i="18" s="1"/>
  <c r="O49" i="2"/>
  <c r="O9" i="18" s="1"/>
  <c r="M49" i="2"/>
  <c r="M9" i="18" s="1"/>
  <c r="K49" i="2"/>
  <c r="K9" i="18" s="1"/>
  <c r="I49" i="2"/>
  <c r="I9" i="18" s="1"/>
  <c r="BQ47" i="2"/>
  <c r="BQ20" i="18" s="1"/>
  <c r="BO47" i="2"/>
  <c r="BO20" i="18" s="1"/>
  <c r="BM47" i="2"/>
  <c r="BK47" i="2"/>
  <c r="BI47" i="2"/>
  <c r="BI20" i="18" s="1"/>
  <c r="BG47" i="2"/>
  <c r="BG20" i="18" s="1"/>
  <c r="BE47" i="2"/>
  <c r="BE20" i="18" s="1"/>
  <c r="BC47" i="2"/>
  <c r="BC20" i="18" s="1"/>
  <c r="BA47" i="2"/>
  <c r="BA20" i="18" s="1"/>
  <c r="AY47" i="2"/>
  <c r="AY20" i="18" s="1"/>
  <c r="AW47" i="2"/>
  <c r="AW20" i="18" s="1"/>
  <c r="AU47" i="2"/>
  <c r="AU20" i="18" s="1"/>
  <c r="AS47" i="2"/>
  <c r="AS20" i="18" s="1"/>
  <c r="AQ47" i="2"/>
  <c r="AQ20" i="18" s="1"/>
  <c r="AO47" i="2"/>
  <c r="AO20" i="18" s="1"/>
  <c r="AM47" i="2"/>
  <c r="AM20" i="18" s="1"/>
  <c r="AK47" i="2"/>
  <c r="AE47" i="2"/>
  <c r="AE20" i="18" s="1"/>
  <c r="AC47" i="2"/>
  <c r="AC20" i="18" s="1"/>
  <c r="AA47" i="2"/>
  <c r="AA20" i="18" s="1"/>
  <c r="Y47" i="2"/>
  <c r="Y20" i="18" s="1"/>
  <c r="W47" i="2"/>
  <c r="W20" i="18" s="1"/>
  <c r="U47" i="2"/>
  <c r="U20" i="18" s="1"/>
  <c r="S47" i="2"/>
  <c r="S20" i="18" s="1"/>
  <c r="Q47" i="2"/>
  <c r="Q20" i="18" s="1"/>
  <c r="O47" i="2"/>
  <c r="O20" i="18" s="1"/>
  <c r="M47" i="2"/>
  <c r="M20" i="18" s="1"/>
  <c r="K47" i="2"/>
  <c r="K20" i="18" s="1"/>
  <c r="I47" i="2"/>
  <c r="I20" i="18" s="1"/>
  <c r="BQ44" i="2"/>
  <c r="BQ43" i="18" s="1"/>
  <c r="BO44" i="2"/>
  <c r="BO43" i="18" s="1"/>
  <c r="BM44" i="2"/>
  <c r="BM43" i="18" s="1"/>
  <c r="BK44" i="2"/>
  <c r="BK43" i="18" s="1"/>
  <c r="BI44" i="2"/>
  <c r="BI43" i="18" s="1"/>
  <c r="BG44" i="2"/>
  <c r="BG43" i="18" s="1"/>
  <c r="BE44" i="2"/>
  <c r="BE43" i="18" s="1"/>
  <c r="BC44" i="2"/>
  <c r="BC43" i="18" s="1"/>
  <c r="BA44" i="2"/>
  <c r="BA43" i="18" s="1"/>
  <c r="AY44" i="2"/>
  <c r="AY43" i="18" s="1"/>
  <c r="AW44" i="2"/>
  <c r="AW43" i="18" s="1"/>
  <c r="AU44" i="2"/>
  <c r="AU43" i="18" s="1"/>
  <c r="AS44" i="2"/>
  <c r="AS43" i="18" s="1"/>
  <c r="AQ44" i="2"/>
  <c r="AQ43" i="18" s="1"/>
  <c r="AO44" i="2"/>
  <c r="AM44" i="2"/>
  <c r="AM43" i="18" s="1"/>
  <c r="AK44" i="2"/>
  <c r="AE44" i="2"/>
  <c r="AE43" i="18" s="1"/>
  <c r="AC44" i="2"/>
  <c r="AC43" i="18" s="1"/>
  <c r="AA44" i="2"/>
  <c r="AA43" i="18" s="1"/>
  <c r="Y44" i="2"/>
  <c r="Y43" i="18" s="1"/>
  <c r="W44" i="2"/>
  <c r="W43" i="18" s="1"/>
  <c r="U44" i="2"/>
  <c r="U43" i="18" s="1"/>
  <c r="S44" i="2"/>
  <c r="S43" i="18" s="1"/>
  <c r="Q44" i="2"/>
  <c r="Q43" i="18" s="1"/>
  <c r="O44" i="2"/>
  <c r="O43" i="18" s="1"/>
  <c r="M44" i="2"/>
  <c r="M43" i="18" s="1"/>
  <c r="K44" i="2"/>
  <c r="K43" i="18" s="1"/>
  <c r="I44" i="2"/>
  <c r="I43" i="18" s="1"/>
  <c r="BQ15" i="2"/>
  <c r="BQ27" i="18" s="1"/>
  <c r="BO15" i="2"/>
  <c r="BO27" i="18" s="1"/>
  <c r="BM15" i="2"/>
  <c r="BK15" i="2"/>
  <c r="BI15" i="2"/>
  <c r="BI27" i="18" s="1"/>
  <c r="BG15" i="2"/>
  <c r="BG27" i="18" s="1"/>
  <c r="BE15" i="2"/>
  <c r="BE27" i="18" s="1"/>
  <c r="BC15" i="2"/>
  <c r="BC27" i="18" s="1"/>
  <c r="BA15" i="2"/>
  <c r="BA27" i="18" s="1"/>
  <c r="AY15" i="2"/>
  <c r="AY27" i="18" s="1"/>
  <c r="AW15" i="2"/>
  <c r="AW27" i="18" s="1"/>
  <c r="AU15" i="2"/>
  <c r="AU27" i="18" s="1"/>
  <c r="AS15" i="2"/>
  <c r="AS27" i="18" s="1"/>
  <c r="AQ15" i="2"/>
  <c r="AQ27" i="18" s="1"/>
  <c r="AO15" i="2"/>
  <c r="AO27" i="18" s="1"/>
  <c r="AM15" i="2"/>
  <c r="AM27" i="18" s="1"/>
  <c r="AK15" i="2"/>
  <c r="AE15" i="2"/>
  <c r="AE27" i="18" s="1"/>
  <c r="AC15" i="2"/>
  <c r="AC27" i="18" s="1"/>
  <c r="AA15" i="2"/>
  <c r="AA27" i="18" s="1"/>
  <c r="Y15" i="2"/>
  <c r="Y27" i="18" s="1"/>
  <c r="W15" i="2"/>
  <c r="W27" i="18" s="1"/>
  <c r="U15" i="2"/>
  <c r="U27" i="18" s="1"/>
  <c r="S15" i="2"/>
  <c r="S27" i="18" s="1"/>
  <c r="Q15" i="2"/>
  <c r="Q27" i="18" s="1"/>
  <c r="O15" i="2"/>
  <c r="O27" i="18" s="1"/>
  <c r="M15" i="2"/>
  <c r="M27" i="18" s="1"/>
  <c r="K15" i="2"/>
  <c r="K27" i="18" s="1"/>
  <c r="I15" i="2"/>
  <c r="I27" i="18" s="1"/>
  <c r="BQ10" i="2"/>
  <c r="BQ6" i="18" s="1"/>
  <c r="BO10" i="2"/>
  <c r="BO6" i="18" s="1"/>
  <c r="BM10" i="2"/>
  <c r="BK10" i="2"/>
  <c r="BK6" i="18" s="1"/>
  <c r="BI10" i="2"/>
  <c r="BI6" i="18" s="1"/>
  <c r="BG10" i="2"/>
  <c r="BG6" i="18" s="1"/>
  <c r="BE10" i="2"/>
  <c r="BE6" i="18" s="1"/>
  <c r="BC10" i="2"/>
  <c r="BC6" i="18" s="1"/>
  <c r="BA10" i="2"/>
  <c r="BA6" i="18" s="1"/>
  <c r="AY10" i="2"/>
  <c r="AY6" i="18" s="1"/>
  <c r="AW10" i="2"/>
  <c r="AW6" i="18" s="1"/>
  <c r="AU10" i="2"/>
  <c r="AU6" i="18" s="1"/>
  <c r="AS10" i="2"/>
  <c r="AS6" i="18" s="1"/>
  <c r="AQ10" i="2"/>
  <c r="AO10" i="2"/>
  <c r="AO6" i="18" s="1"/>
  <c r="AM10" i="2"/>
  <c r="AM6" i="18" s="1"/>
  <c r="AK10" i="2"/>
  <c r="AE10" i="2"/>
  <c r="AE6" i="18" s="1"/>
  <c r="AC10" i="2"/>
  <c r="AC6" i="18" s="1"/>
  <c r="AA10" i="2"/>
  <c r="AA6" i="18" s="1"/>
  <c r="Y10" i="2"/>
  <c r="Y6" i="18" s="1"/>
  <c r="W10" i="2"/>
  <c r="W6" i="18" s="1"/>
  <c r="U10" i="2"/>
  <c r="U6" i="18" s="1"/>
  <c r="S10" i="2"/>
  <c r="S6" i="18" s="1"/>
  <c r="Q10" i="2"/>
  <c r="Q6" i="18" s="1"/>
  <c r="O10" i="2"/>
  <c r="O6" i="18" s="1"/>
  <c r="M10" i="2"/>
  <c r="M6" i="18" s="1"/>
  <c r="K10" i="2"/>
  <c r="K6" i="18" s="1"/>
  <c r="I10" i="2"/>
  <c r="I6" i="18" s="1"/>
  <c r="BQ5" i="2"/>
  <c r="BQ42" i="18" s="1"/>
  <c r="BO5" i="2"/>
  <c r="BO42" i="18" s="1"/>
  <c r="BM5" i="2"/>
  <c r="BM42" i="18" s="1"/>
  <c r="BK5" i="2"/>
  <c r="BI5" i="2"/>
  <c r="BI42" i="18" s="1"/>
  <c r="BG5" i="2"/>
  <c r="BG42" i="18" s="1"/>
  <c r="BE5" i="2"/>
  <c r="BE42" i="18" s="1"/>
  <c r="BC5" i="2"/>
  <c r="BC42" i="18" s="1"/>
  <c r="BA5" i="2"/>
  <c r="BA42" i="18" s="1"/>
  <c r="AY5" i="2"/>
  <c r="AY42" i="18" s="1"/>
  <c r="AW5" i="2"/>
  <c r="AW42" i="18" s="1"/>
  <c r="AU5" i="2"/>
  <c r="AU42" i="18" s="1"/>
  <c r="AS5" i="2"/>
  <c r="AS42" i="18" s="1"/>
  <c r="AQ5" i="2"/>
  <c r="AQ42" i="18" s="1"/>
  <c r="AO5" i="2"/>
  <c r="AM5" i="2"/>
  <c r="AK5" i="2"/>
  <c r="AE5" i="2"/>
  <c r="AE42" i="18" s="1"/>
  <c r="AC5" i="2"/>
  <c r="AC42" i="18" s="1"/>
  <c r="AA5" i="2"/>
  <c r="AA42" i="18" s="1"/>
  <c r="Y5" i="2"/>
  <c r="Y42" i="18" s="1"/>
  <c r="W5" i="2"/>
  <c r="W42" i="18" s="1"/>
  <c r="U5" i="2"/>
  <c r="U42" i="18" s="1"/>
  <c r="S5" i="2"/>
  <c r="S42" i="18" s="1"/>
  <c r="Q5" i="2"/>
  <c r="Q42" i="18" s="1"/>
  <c r="O5" i="2"/>
  <c r="O42" i="18" s="1"/>
  <c r="M5" i="2"/>
  <c r="M42" i="18" s="1"/>
  <c r="K5" i="2"/>
  <c r="K42" i="18" s="1"/>
  <c r="I5" i="2"/>
  <c r="I42" i="18" s="1"/>
  <c r="BQ53" i="2"/>
  <c r="BQ36" i="18" s="1"/>
  <c r="BO53" i="2"/>
  <c r="BO36" i="18" s="1"/>
  <c r="BM53" i="2"/>
  <c r="BM36" i="18" s="1"/>
  <c r="BK53" i="2"/>
  <c r="BK36" i="18" s="1"/>
  <c r="BI53" i="2"/>
  <c r="BI36" i="18" s="1"/>
  <c r="BG53" i="2"/>
  <c r="BG36" i="18" s="1"/>
  <c r="BE53" i="2"/>
  <c r="BE36" i="18" s="1"/>
  <c r="BC53" i="2"/>
  <c r="BC36" i="18" s="1"/>
  <c r="BA53" i="2"/>
  <c r="BA36" i="18" s="1"/>
  <c r="AY53" i="2"/>
  <c r="AY36" i="18" s="1"/>
  <c r="AW53" i="2"/>
  <c r="AW36" i="18" s="1"/>
  <c r="AU53" i="2"/>
  <c r="AU36" i="18" s="1"/>
  <c r="AS53" i="2"/>
  <c r="AS36" i="18" s="1"/>
  <c r="AQ53" i="2"/>
  <c r="AQ36" i="18" s="1"/>
  <c r="AO53" i="2"/>
  <c r="AM53" i="2"/>
  <c r="AM36" i="18" s="1"/>
  <c r="AK53" i="2"/>
  <c r="AE53" i="2"/>
  <c r="AE36" i="18" s="1"/>
  <c r="AC53" i="2"/>
  <c r="AC36" i="18" s="1"/>
  <c r="AA53" i="2"/>
  <c r="AA36" i="18" s="1"/>
  <c r="Y53" i="2"/>
  <c r="Y36" i="18" s="1"/>
  <c r="W53" i="2"/>
  <c r="W36" i="18" s="1"/>
  <c r="U53" i="2"/>
  <c r="U36" i="18" s="1"/>
  <c r="S53" i="2"/>
  <c r="S36" i="18" s="1"/>
  <c r="Q53" i="2"/>
  <c r="Q36" i="18" s="1"/>
  <c r="O53" i="2"/>
  <c r="O36" i="18" s="1"/>
  <c r="M53" i="2"/>
  <c r="M36" i="18" s="1"/>
  <c r="K53" i="2"/>
  <c r="K36" i="18" s="1"/>
  <c r="I53" i="2"/>
  <c r="I36" i="18" s="1"/>
  <c r="BQ42" i="2"/>
  <c r="BQ7" i="18" s="1"/>
  <c r="BO42" i="2"/>
  <c r="BO7" i="18" s="1"/>
  <c r="BM42" i="2"/>
  <c r="BM7" i="18" s="1"/>
  <c r="BK42" i="2"/>
  <c r="BK7" i="18" s="1"/>
  <c r="BI42" i="2"/>
  <c r="BI7" i="18" s="1"/>
  <c r="BG42" i="2"/>
  <c r="BG7" i="18" s="1"/>
  <c r="BE42" i="2"/>
  <c r="BE7" i="18" s="1"/>
  <c r="BC42" i="2"/>
  <c r="BC7" i="18" s="1"/>
  <c r="BA42" i="2"/>
  <c r="BA7" i="18" s="1"/>
  <c r="AY42" i="2"/>
  <c r="AY7" i="18" s="1"/>
  <c r="AW42" i="2"/>
  <c r="AW7" i="18" s="1"/>
  <c r="AU42" i="2"/>
  <c r="AU7" i="18" s="1"/>
  <c r="AS42" i="2"/>
  <c r="AS7" i="18" s="1"/>
  <c r="AQ42" i="2"/>
  <c r="AQ7" i="18" s="1"/>
  <c r="AO42" i="2"/>
  <c r="AO7" i="18" s="1"/>
  <c r="AM42" i="2"/>
  <c r="AM7" i="18" s="1"/>
  <c r="AK42" i="2"/>
  <c r="AE42" i="2"/>
  <c r="AE7" i="18" s="1"/>
  <c r="AC42" i="2"/>
  <c r="AC7" i="18" s="1"/>
  <c r="AA42" i="2"/>
  <c r="AA7" i="18" s="1"/>
  <c r="Y42" i="2"/>
  <c r="Y7" i="18" s="1"/>
  <c r="W42" i="2"/>
  <c r="W7" i="18" s="1"/>
  <c r="U42" i="2"/>
  <c r="U7" i="18" s="1"/>
  <c r="S42" i="2"/>
  <c r="S7" i="18" s="1"/>
  <c r="Q42" i="2"/>
  <c r="Q7" i="18" s="1"/>
  <c r="O42" i="2"/>
  <c r="O7" i="18" s="1"/>
  <c r="M42" i="2"/>
  <c r="M7" i="18" s="1"/>
  <c r="K42" i="2"/>
  <c r="K7" i="18" s="1"/>
  <c r="I42" i="2"/>
  <c r="I7" i="18" s="1"/>
  <c r="BQ38" i="2"/>
  <c r="BQ23" i="18" s="1"/>
  <c r="BO38" i="2"/>
  <c r="BO23" i="18" s="1"/>
  <c r="BM38" i="2"/>
  <c r="BM23" i="18" s="1"/>
  <c r="BK38" i="2"/>
  <c r="BK23" i="18" s="1"/>
  <c r="BI38" i="2"/>
  <c r="BI23" i="18" s="1"/>
  <c r="BG38" i="2"/>
  <c r="BG23" i="18" s="1"/>
  <c r="BE38" i="2"/>
  <c r="BE23" i="18" s="1"/>
  <c r="BC38" i="2"/>
  <c r="BC23" i="18" s="1"/>
  <c r="BA38" i="2"/>
  <c r="BA23" i="18" s="1"/>
  <c r="AY38" i="2"/>
  <c r="AY23" i="18" s="1"/>
  <c r="AW38" i="2"/>
  <c r="AW23" i="18" s="1"/>
  <c r="AU38" i="2"/>
  <c r="AU23" i="18" s="1"/>
  <c r="AS38" i="2"/>
  <c r="AS23" i="18" s="1"/>
  <c r="AQ38" i="2"/>
  <c r="AQ23" i="18" s="1"/>
  <c r="AO38" i="2"/>
  <c r="AO23" i="18" s="1"/>
  <c r="AM38" i="2"/>
  <c r="AM23" i="18" s="1"/>
  <c r="AK38" i="2"/>
  <c r="AE38" i="2"/>
  <c r="AE23" i="18" s="1"/>
  <c r="AC38" i="2"/>
  <c r="AC23" i="18" s="1"/>
  <c r="AA38" i="2"/>
  <c r="AA23" i="18" s="1"/>
  <c r="Y38" i="2"/>
  <c r="Y23" i="18" s="1"/>
  <c r="W38" i="2"/>
  <c r="W23" i="18" s="1"/>
  <c r="U38" i="2"/>
  <c r="U23" i="18" s="1"/>
  <c r="S38" i="2"/>
  <c r="S23" i="18" s="1"/>
  <c r="Q38" i="2"/>
  <c r="Q23" i="18" s="1"/>
  <c r="O38" i="2"/>
  <c r="O23" i="18" s="1"/>
  <c r="M38" i="2"/>
  <c r="M23" i="18" s="1"/>
  <c r="K38" i="2"/>
  <c r="K23" i="18" s="1"/>
  <c r="I38" i="2"/>
  <c r="I23" i="18" s="1"/>
  <c r="BQ37" i="2"/>
  <c r="BO37" i="2"/>
  <c r="BM37" i="2"/>
  <c r="BM55" i="18" s="1"/>
  <c r="BK37" i="2"/>
  <c r="BK55" i="18" s="1"/>
  <c r="BI37" i="2"/>
  <c r="BI55" i="18" s="1"/>
  <c r="BG37" i="2"/>
  <c r="BG55" i="18" s="1"/>
  <c r="BE37" i="2"/>
  <c r="BE55" i="18" s="1"/>
  <c r="BC37" i="2"/>
  <c r="BC55" i="18" s="1"/>
  <c r="BA37" i="2"/>
  <c r="BA55" i="18" s="1"/>
  <c r="AY37" i="2"/>
  <c r="AY55" i="18" s="1"/>
  <c r="AW37" i="2"/>
  <c r="AW55" i="18" s="1"/>
  <c r="AU37" i="2"/>
  <c r="AU55" i="18" s="1"/>
  <c r="AS37" i="2"/>
  <c r="AS55" i="18" s="1"/>
  <c r="AQ37" i="2"/>
  <c r="AQ55" i="18" s="1"/>
  <c r="AO37" i="2"/>
  <c r="AO55" i="18" s="1"/>
  <c r="AM37" i="2"/>
  <c r="AM55" i="18" s="1"/>
  <c r="AK37" i="2"/>
  <c r="AE37" i="2"/>
  <c r="AE55" i="18" s="1"/>
  <c r="AC37" i="2"/>
  <c r="AC55" i="18" s="1"/>
  <c r="AA37" i="2"/>
  <c r="AA55" i="18" s="1"/>
  <c r="Y37" i="2"/>
  <c r="Y55" i="18" s="1"/>
  <c r="W37" i="2"/>
  <c r="W55" i="18" s="1"/>
  <c r="U37" i="2"/>
  <c r="U55" i="18" s="1"/>
  <c r="S37" i="2"/>
  <c r="S55" i="18" s="1"/>
  <c r="Q37" i="2"/>
  <c r="Q55" i="18" s="1"/>
  <c r="O37" i="2"/>
  <c r="O55" i="18" s="1"/>
  <c r="M37" i="2"/>
  <c r="M55" i="18" s="1"/>
  <c r="K37" i="2"/>
  <c r="K55" i="18" s="1"/>
  <c r="I37" i="2"/>
  <c r="I55" i="18" s="1"/>
  <c r="BQ23" i="2"/>
  <c r="BQ31" i="18" s="1"/>
  <c r="BO23" i="2"/>
  <c r="BO31" i="18" s="1"/>
  <c r="BM23" i="2"/>
  <c r="BK23" i="2"/>
  <c r="BI23" i="2"/>
  <c r="BI31" i="18" s="1"/>
  <c r="BG23" i="2"/>
  <c r="BG31" i="18" s="1"/>
  <c r="BE23" i="2"/>
  <c r="BE31" i="18" s="1"/>
  <c r="BC23" i="2"/>
  <c r="BC31" i="18" s="1"/>
  <c r="BA23" i="2"/>
  <c r="BA31" i="18" s="1"/>
  <c r="AY23" i="2"/>
  <c r="AY31" i="18" s="1"/>
  <c r="AW23" i="2"/>
  <c r="AW31" i="18" s="1"/>
  <c r="AU23" i="2"/>
  <c r="AU31" i="18" s="1"/>
  <c r="AS23" i="2"/>
  <c r="AS31" i="18" s="1"/>
  <c r="AQ23" i="2"/>
  <c r="AQ31" i="18" s="1"/>
  <c r="AO23" i="2"/>
  <c r="AO31" i="18" s="1"/>
  <c r="AM23" i="2"/>
  <c r="AM31" i="18" s="1"/>
  <c r="AK23" i="2"/>
  <c r="AE23" i="2"/>
  <c r="AE31" i="18" s="1"/>
  <c r="AC23" i="2"/>
  <c r="AC31" i="18" s="1"/>
  <c r="AA23" i="2"/>
  <c r="AA31" i="18" s="1"/>
  <c r="Y23" i="2"/>
  <c r="Y31" i="18" s="1"/>
  <c r="W23" i="2"/>
  <c r="W31" i="18" s="1"/>
  <c r="U23" i="2"/>
  <c r="U31" i="18" s="1"/>
  <c r="S23" i="2"/>
  <c r="S31" i="18" s="1"/>
  <c r="Q23" i="2"/>
  <c r="Q31" i="18" s="1"/>
  <c r="O23" i="2"/>
  <c r="O31" i="18" s="1"/>
  <c r="M23" i="2"/>
  <c r="M31" i="18" s="1"/>
  <c r="K23" i="2"/>
  <c r="K31" i="18" s="1"/>
  <c r="I23" i="2"/>
  <c r="I31" i="18" s="1"/>
  <c r="BQ13" i="2"/>
  <c r="BQ18" i="18" s="1"/>
  <c r="BO13" i="2"/>
  <c r="BO18" i="18" s="1"/>
  <c r="BM13" i="2"/>
  <c r="BM18" i="18" s="1"/>
  <c r="BK13" i="2"/>
  <c r="BK18" i="18" s="1"/>
  <c r="BI13" i="2"/>
  <c r="BI18" i="18" s="1"/>
  <c r="BG13" i="2"/>
  <c r="BG18" i="18" s="1"/>
  <c r="BE13" i="2"/>
  <c r="BE18" i="18" s="1"/>
  <c r="BC13" i="2"/>
  <c r="BC18" i="18" s="1"/>
  <c r="BA13" i="2"/>
  <c r="BA18" i="18" s="1"/>
  <c r="AY13" i="2"/>
  <c r="AY18" i="18" s="1"/>
  <c r="AW13" i="2"/>
  <c r="AW18" i="18" s="1"/>
  <c r="AU13" i="2"/>
  <c r="AU18" i="18" s="1"/>
  <c r="AS13" i="2"/>
  <c r="AS18" i="18" s="1"/>
  <c r="AQ13" i="2"/>
  <c r="AQ18" i="18" s="1"/>
  <c r="AO13" i="2"/>
  <c r="AO18" i="18" s="1"/>
  <c r="AM13" i="2"/>
  <c r="AM18" i="18" s="1"/>
  <c r="AK13" i="2"/>
  <c r="AE13" i="2"/>
  <c r="AE18" i="18" s="1"/>
  <c r="AC13" i="2"/>
  <c r="AC18" i="18" s="1"/>
  <c r="AA13" i="2"/>
  <c r="AA18" i="18" s="1"/>
  <c r="Y13" i="2"/>
  <c r="Y18" i="18" s="1"/>
  <c r="W13" i="2"/>
  <c r="W18" i="18" s="1"/>
  <c r="U13" i="2"/>
  <c r="U18" i="18" s="1"/>
  <c r="S13" i="2"/>
  <c r="S18" i="18" s="1"/>
  <c r="Q13" i="2"/>
  <c r="Q18" i="18" s="1"/>
  <c r="O13" i="2"/>
  <c r="O18" i="18" s="1"/>
  <c r="M13" i="2"/>
  <c r="M18" i="18" s="1"/>
  <c r="K13" i="2"/>
  <c r="K18" i="18" s="1"/>
  <c r="I13" i="2"/>
  <c r="I18" i="18" s="1"/>
  <c r="BQ11" i="2"/>
  <c r="BO11" i="2"/>
  <c r="BM11" i="2"/>
  <c r="BM46" i="18" s="1"/>
  <c r="BK11" i="2"/>
  <c r="BK46" i="18" s="1"/>
  <c r="BI11" i="2"/>
  <c r="BI46" i="18" s="1"/>
  <c r="BG11" i="2"/>
  <c r="BG46" i="18" s="1"/>
  <c r="BE11" i="2"/>
  <c r="BE46" i="18" s="1"/>
  <c r="BC11" i="2"/>
  <c r="BC46" i="18" s="1"/>
  <c r="BA11" i="2"/>
  <c r="BA46" i="18" s="1"/>
  <c r="AY11" i="2"/>
  <c r="AY46" i="18" s="1"/>
  <c r="AW11" i="2"/>
  <c r="AW46" i="18" s="1"/>
  <c r="AU11" i="2"/>
  <c r="AU46" i="18" s="1"/>
  <c r="AS11" i="2"/>
  <c r="AS46" i="18" s="1"/>
  <c r="AQ11" i="2"/>
  <c r="AQ46" i="18" s="1"/>
  <c r="AO11" i="2"/>
  <c r="AO46" i="18" s="1"/>
  <c r="AM11" i="2"/>
  <c r="AM46" i="18" s="1"/>
  <c r="AK11" i="2"/>
  <c r="AE11" i="2"/>
  <c r="AE46" i="18" s="1"/>
  <c r="AC11" i="2"/>
  <c r="AC46" i="18" s="1"/>
  <c r="AA11" i="2"/>
  <c r="AA46" i="18" s="1"/>
  <c r="Y11" i="2"/>
  <c r="Y46" i="18" s="1"/>
  <c r="W11" i="2"/>
  <c r="W46" i="18" s="1"/>
  <c r="U11" i="2"/>
  <c r="U46" i="18" s="1"/>
  <c r="S11" i="2"/>
  <c r="S46" i="18" s="1"/>
  <c r="Q11" i="2"/>
  <c r="Q46" i="18" s="1"/>
  <c r="O11" i="2"/>
  <c r="O46" i="18" s="1"/>
  <c r="M11" i="2"/>
  <c r="M46" i="18" s="1"/>
  <c r="K11" i="2"/>
  <c r="K46" i="18" s="1"/>
  <c r="I11" i="2"/>
  <c r="I46" i="18" s="1"/>
  <c r="BQ4" i="2"/>
  <c r="BO4" i="2"/>
  <c r="BM4" i="2"/>
  <c r="BM44" i="18" s="1"/>
  <c r="BK4" i="2"/>
  <c r="BK44" i="18" s="1"/>
  <c r="BI4" i="2"/>
  <c r="BI44" i="18" s="1"/>
  <c r="BG4" i="2"/>
  <c r="BG44" i="18" s="1"/>
  <c r="BE4" i="2"/>
  <c r="BE44" i="18" s="1"/>
  <c r="BC4" i="2"/>
  <c r="BC44" i="18" s="1"/>
  <c r="BA4" i="2"/>
  <c r="BA44" i="18" s="1"/>
  <c r="AY4" i="2"/>
  <c r="AY44" i="18" s="1"/>
  <c r="AW4" i="2"/>
  <c r="AW44" i="18" s="1"/>
  <c r="AU4" i="2"/>
  <c r="AU44" i="18" s="1"/>
  <c r="AS4" i="2"/>
  <c r="AS44" i="18" s="1"/>
  <c r="AQ4" i="2"/>
  <c r="AQ44" i="18" s="1"/>
  <c r="AO4" i="2"/>
  <c r="AO44" i="18" s="1"/>
  <c r="AM4" i="2"/>
  <c r="AM44" i="18" s="1"/>
  <c r="AK4" i="2"/>
  <c r="AE4" i="2"/>
  <c r="AE44" i="18" s="1"/>
  <c r="AC4" i="2"/>
  <c r="AC44" i="18" s="1"/>
  <c r="AA4" i="2"/>
  <c r="AA44" i="18" s="1"/>
  <c r="Y4" i="2"/>
  <c r="Y44" i="18" s="1"/>
  <c r="W4" i="2"/>
  <c r="W44" i="18" s="1"/>
  <c r="U4" i="2"/>
  <c r="U44" i="18" s="1"/>
  <c r="S4" i="2"/>
  <c r="S44" i="18" s="1"/>
  <c r="Q4" i="2"/>
  <c r="Q44" i="18" s="1"/>
  <c r="O4" i="2"/>
  <c r="O44" i="18" s="1"/>
  <c r="M4" i="2"/>
  <c r="M44" i="18" s="1"/>
  <c r="K4" i="2"/>
  <c r="K44" i="18" s="1"/>
  <c r="I4" i="2"/>
  <c r="I44" i="18" s="1"/>
  <c r="BQ55" i="2"/>
  <c r="BO55" i="2"/>
  <c r="BM55" i="2"/>
  <c r="BM59" i="18" s="1"/>
  <c r="BK55" i="2"/>
  <c r="BI55" i="2"/>
  <c r="BI59" i="18" s="1"/>
  <c r="BG55" i="2"/>
  <c r="BG59" i="18" s="1"/>
  <c r="BE55" i="2"/>
  <c r="BE59" i="18" s="1"/>
  <c r="BC55" i="2"/>
  <c r="BC59" i="18" s="1"/>
  <c r="BA55" i="2"/>
  <c r="BA59" i="18" s="1"/>
  <c r="AY55" i="2"/>
  <c r="AY59" i="18" s="1"/>
  <c r="AW55" i="2"/>
  <c r="AW59" i="18" s="1"/>
  <c r="AU55" i="2"/>
  <c r="AU59" i="18" s="1"/>
  <c r="AS55" i="2"/>
  <c r="AS59" i="18" s="1"/>
  <c r="AQ55" i="2"/>
  <c r="AQ59" i="18" s="1"/>
  <c r="AO55" i="2"/>
  <c r="AM55" i="2"/>
  <c r="AM59" i="18" s="1"/>
  <c r="AK55" i="2"/>
  <c r="AE55" i="2"/>
  <c r="AE59" i="18" s="1"/>
  <c r="AC55" i="2"/>
  <c r="AC59" i="18" s="1"/>
  <c r="AA55" i="2"/>
  <c r="AA59" i="18" s="1"/>
  <c r="Y55" i="2"/>
  <c r="Y59" i="18" s="1"/>
  <c r="W55" i="2"/>
  <c r="W59" i="18" s="1"/>
  <c r="U55" i="2"/>
  <c r="S55" i="2"/>
  <c r="Q55" i="2"/>
  <c r="O55" i="2"/>
  <c r="M55" i="2"/>
  <c r="K55" i="2"/>
  <c r="I55" i="2"/>
  <c r="BQ51" i="2"/>
  <c r="BO51" i="2"/>
  <c r="BM51" i="2"/>
  <c r="BM57" i="18" s="1"/>
  <c r="BK51" i="2"/>
  <c r="BI51" i="2"/>
  <c r="BI57" i="18" s="1"/>
  <c r="BG51" i="2"/>
  <c r="BG57" i="18" s="1"/>
  <c r="BE51" i="2"/>
  <c r="BE57" i="18" s="1"/>
  <c r="BC51" i="2"/>
  <c r="BC57" i="18" s="1"/>
  <c r="BA51" i="2"/>
  <c r="BA57" i="18" s="1"/>
  <c r="AY51" i="2"/>
  <c r="AY57" i="18" s="1"/>
  <c r="AW51" i="2"/>
  <c r="AW57" i="18" s="1"/>
  <c r="AU51" i="2"/>
  <c r="AU57" i="18" s="1"/>
  <c r="AS51" i="2"/>
  <c r="AS57" i="18" s="1"/>
  <c r="AQ51" i="2"/>
  <c r="AQ57" i="18" s="1"/>
  <c r="AO51" i="2"/>
  <c r="AO57" i="18" s="1"/>
  <c r="AM51" i="2"/>
  <c r="AM57" i="18" s="1"/>
  <c r="AK51" i="2"/>
  <c r="AE51" i="2"/>
  <c r="AE57" i="18" s="1"/>
  <c r="AC51" i="2"/>
  <c r="AC57" i="18" s="1"/>
  <c r="AA51" i="2"/>
  <c r="AA57" i="18" s="1"/>
  <c r="Y51" i="2"/>
  <c r="Y57" i="18" s="1"/>
  <c r="W51" i="2"/>
  <c r="W57" i="18" s="1"/>
  <c r="U51" i="2"/>
  <c r="S51" i="2"/>
  <c r="Q51" i="2"/>
  <c r="O51" i="2"/>
  <c r="M51" i="2"/>
  <c r="K51" i="2"/>
  <c r="I51" i="2"/>
  <c r="BQ45" i="2"/>
  <c r="BQ25" i="18" s="1"/>
  <c r="BO45" i="2"/>
  <c r="BO25" i="18" s="1"/>
  <c r="BM45" i="2"/>
  <c r="BM25" i="18" s="1"/>
  <c r="BK45" i="2"/>
  <c r="BK25" i="18" s="1"/>
  <c r="BI45" i="2"/>
  <c r="BI25" i="18" s="1"/>
  <c r="BG45" i="2"/>
  <c r="BG25" i="18" s="1"/>
  <c r="BE45" i="2"/>
  <c r="BE25" i="18" s="1"/>
  <c r="BC45" i="2"/>
  <c r="BC25" i="18" s="1"/>
  <c r="BA45" i="2"/>
  <c r="BA25" i="18" s="1"/>
  <c r="AY45" i="2"/>
  <c r="AY25" i="18" s="1"/>
  <c r="AW45" i="2"/>
  <c r="AW25" i="18" s="1"/>
  <c r="AU45" i="2"/>
  <c r="AU25" i="18" s="1"/>
  <c r="AS45" i="2"/>
  <c r="AS25" i="18" s="1"/>
  <c r="AQ45" i="2"/>
  <c r="AQ25" i="18" s="1"/>
  <c r="AO45" i="2"/>
  <c r="AO25" i="18" s="1"/>
  <c r="AM45" i="2"/>
  <c r="AM25" i="18" s="1"/>
  <c r="AK45" i="2"/>
  <c r="AE45" i="2"/>
  <c r="AE25" i="18" s="1"/>
  <c r="AC45" i="2"/>
  <c r="AC25" i="18" s="1"/>
  <c r="AA45" i="2"/>
  <c r="AA25" i="18" s="1"/>
  <c r="Y45" i="2"/>
  <c r="Y25" i="18" s="1"/>
  <c r="W45" i="2"/>
  <c r="W25" i="18" s="1"/>
  <c r="U45" i="2"/>
  <c r="U25" i="18" s="1"/>
  <c r="S45" i="2"/>
  <c r="S25" i="18" s="1"/>
  <c r="Q45" i="2"/>
  <c r="Q25" i="18" s="1"/>
  <c r="O45" i="2"/>
  <c r="O25" i="18" s="1"/>
  <c r="M45" i="2"/>
  <c r="M25" i="18" s="1"/>
  <c r="K45" i="2"/>
  <c r="K25" i="18" s="1"/>
  <c r="I45" i="2"/>
  <c r="I25" i="18" s="1"/>
  <c r="BQ39" i="2"/>
  <c r="BQ34" i="18" s="1"/>
  <c r="BO39" i="2"/>
  <c r="BO34" i="18" s="1"/>
  <c r="BM39" i="2"/>
  <c r="BM34" i="18" s="1"/>
  <c r="BK39" i="2"/>
  <c r="BI39" i="2"/>
  <c r="BI34" i="18" s="1"/>
  <c r="BG39" i="2"/>
  <c r="BG34" i="18" s="1"/>
  <c r="BE39" i="2"/>
  <c r="BE34" i="18" s="1"/>
  <c r="BC39" i="2"/>
  <c r="BC34" i="18" s="1"/>
  <c r="BA39" i="2"/>
  <c r="BA34" i="18" s="1"/>
  <c r="AY39" i="2"/>
  <c r="AY34" i="18" s="1"/>
  <c r="AW39" i="2"/>
  <c r="AW34" i="18" s="1"/>
  <c r="AU39" i="2"/>
  <c r="AU34" i="18" s="1"/>
  <c r="AS39" i="2"/>
  <c r="AS34" i="18" s="1"/>
  <c r="AQ39" i="2"/>
  <c r="AQ34" i="18" s="1"/>
  <c r="AO39" i="2"/>
  <c r="AM39" i="2"/>
  <c r="AM34" i="18" s="1"/>
  <c r="AK39" i="2"/>
  <c r="AE39" i="2"/>
  <c r="AE34" i="18" s="1"/>
  <c r="AC39" i="2"/>
  <c r="AC34" i="18" s="1"/>
  <c r="AA39" i="2"/>
  <c r="AA34" i="18" s="1"/>
  <c r="Y39" i="2"/>
  <c r="Y34" i="18" s="1"/>
  <c r="W39" i="2"/>
  <c r="W34" i="18" s="1"/>
  <c r="U39" i="2"/>
  <c r="U34" i="18" s="1"/>
  <c r="S39" i="2"/>
  <c r="S34" i="18" s="1"/>
  <c r="Q39" i="2"/>
  <c r="Q34" i="18" s="1"/>
  <c r="O39" i="2"/>
  <c r="O34" i="18" s="1"/>
  <c r="M39" i="2"/>
  <c r="M34" i="18" s="1"/>
  <c r="K39" i="2"/>
  <c r="K34" i="18" s="1"/>
  <c r="I39" i="2"/>
  <c r="I34" i="18" s="1"/>
  <c r="BQ34" i="2"/>
  <c r="BQ37" i="18" s="1"/>
  <c r="BO34" i="2"/>
  <c r="BO37" i="18" s="1"/>
  <c r="BM34" i="2"/>
  <c r="BM37" i="18" s="1"/>
  <c r="BK34" i="2"/>
  <c r="BK37" i="18" s="1"/>
  <c r="BI34" i="2"/>
  <c r="BI37" i="18" s="1"/>
  <c r="BG34" i="2"/>
  <c r="BE34" i="2"/>
  <c r="BE37" i="18" s="1"/>
  <c r="BC34" i="2"/>
  <c r="BC37" i="18" s="1"/>
  <c r="BA34" i="2"/>
  <c r="BA37" i="18" s="1"/>
  <c r="AY34" i="2"/>
  <c r="AY37" i="18" s="1"/>
  <c r="AW34" i="2"/>
  <c r="AW37" i="18" s="1"/>
  <c r="AU34" i="2"/>
  <c r="AU37" i="18" s="1"/>
  <c r="AS34" i="2"/>
  <c r="AS37" i="18" s="1"/>
  <c r="AQ34" i="2"/>
  <c r="AQ37" i="18" s="1"/>
  <c r="AO34" i="2"/>
  <c r="AM34" i="2"/>
  <c r="AM37" i="18" s="1"/>
  <c r="AK34" i="2"/>
  <c r="AE34" i="2"/>
  <c r="AE37" i="18" s="1"/>
  <c r="AC34" i="2"/>
  <c r="AC37" i="18" s="1"/>
  <c r="AA34" i="2"/>
  <c r="AA37" i="18" s="1"/>
  <c r="Y34" i="2"/>
  <c r="Y37" i="18" s="1"/>
  <c r="W34" i="2"/>
  <c r="W37" i="18" s="1"/>
  <c r="U34" i="2"/>
  <c r="U37" i="18" s="1"/>
  <c r="S34" i="2"/>
  <c r="S37" i="18" s="1"/>
  <c r="Q34" i="2"/>
  <c r="Q37" i="18" s="1"/>
  <c r="O34" i="2"/>
  <c r="O37" i="18" s="1"/>
  <c r="M34" i="2"/>
  <c r="M37" i="18" s="1"/>
  <c r="K34" i="2"/>
  <c r="K37" i="18" s="1"/>
  <c r="I34" i="2"/>
  <c r="I37" i="18" s="1"/>
  <c r="BQ28" i="2"/>
  <c r="BO28" i="2"/>
  <c r="BM28" i="2"/>
  <c r="BM52" i="18" s="1"/>
  <c r="BK28" i="2"/>
  <c r="BK52" i="18" s="1"/>
  <c r="BI28" i="2"/>
  <c r="BI52" i="18" s="1"/>
  <c r="BG28" i="2"/>
  <c r="BG52" i="18" s="1"/>
  <c r="BE28" i="2"/>
  <c r="BE52" i="18" s="1"/>
  <c r="BC28" i="2"/>
  <c r="BC52" i="18" s="1"/>
  <c r="BA28" i="2"/>
  <c r="BA52" i="18" s="1"/>
  <c r="AY28" i="2"/>
  <c r="AY52" i="18" s="1"/>
  <c r="AW28" i="2"/>
  <c r="AW52" i="18" s="1"/>
  <c r="AU28" i="2"/>
  <c r="AU52" i="18" s="1"/>
  <c r="AS28" i="2"/>
  <c r="AS52" i="18" s="1"/>
  <c r="AQ28" i="2"/>
  <c r="AQ52" i="18" s="1"/>
  <c r="AO28" i="2"/>
  <c r="AO52" i="18" s="1"/>
  <c r="AM28" i="2"/>
  <c r="AM52" i="18" s="1"/>
  <c r="AK28" i="2"/>
  <c r="AE28" i="2"/>
  <c r="AE52" i="18" s="1"/>
  <c r="AC28" i="2"/>
  <c r="AC52" i="18" s="1"/>
  <c r="AA28" i="2"/>
  <c r="AA52" i="18" s="1"/>
  <c r="Y28" i="2"/>
  <c r="Y52" i="18" s="1"/>
  <c r="W28" i="2"/>
  <c r="W52" i="18" s="1"/>
  <c r="U28" i="2"/>
  <c r="U52" i="18" s="1"/>
  <c r="S28" i="2"/>
  <c r="S52" i="18" s="1"/>
  <c r="Q28" i="2"/>
  <c r="Q52" i="18" s="1"/>
  <c r="O28" i="2"/>
  <c r="O52" i="18" s="1"/>
  <c r="M28" i="2"/>
  <c r="M52" i="18" s="1"/>
  <c r="K28" i="2"/>
  <c r="K52" i="18" s="1"/>
  <c r="I28" i="2"/>
  <c r="I52" i="18" s="1"/>
  <c r="BQ12" i="2"/>
  <c r="BO12" i="2"/>
  <c r="BM12" i="2"/>
  <c r="BM47" i="18" s="1"/>
  <c r="BK12" i="2"/>
  <c r="BK47" i="18" s="1"/>
  <c r="BI12" i="2"/>
  <c r="BI47" i="18" s="1"/>
  <c r="BG12" i="2"/>
  <c r="BG47" i="18" s="1"/>
  <c r="BE12" i="2"/>
  <c r="BE47" i="18" s="1"/>
  <c r="BC12" i="2"/>
  <c r="BC47" i="18" s="1"/>
  <c r="BA12" i="2"/>
  <c r="BA47" i="18" s="1"/>
  <c r="AY12" i="2"/>
  <c r="AY47" i="18" s="1"/>
  <c r="AW12" i="2"/>
  <c r="AW47" i="18" s="1"/>
  <c r="AU12" i="2"/>
  <c r="AU47" i="18" s="1"/>
  <c r="AS12" i="2"/>
  <c r="AS47" i="18" s="1"/>
  <c r="AQ12" i="2"/>
  <c r="AQ47" i="18" s="1"/>
  <c r="AO12" i="2"/>
  <c r="AO47" i="18" s="1"/>
  <c r="AM12" i="2"/>
  <c r="AM47" i="18" s="1"/>
  <c r="AK12" i="2"/>
  <c r="AE12" i="2"/>
  <c r="AE47" i="18" s="1"/>
  <c r="AC12" i="2"/>
  <c r="AC47" i="18" s="1"/>
  <c r="AA12" i="2"/>
  <c r="AA47" i="18" s="1"/>
  <c r="Y12" i="2"/>
  <c r="Y47" i="18" s="1"/>
  <c r="W12" i="2"/>
  <c r="W47" i="18" s="1"/>
  <c r="U12" i="2"/>
  <c r="U47" i="18" s="1"/>
  <c r="S12" i="2"/>
  <c r="S47" i="18" s="1"/>
  <c r="Q12" i="2"/>
  <c r="Q47" i="18" s="1"/>
  <c r="O12" i="2"/>
  <c r="O47" i="18" s="1"/>
  <c r="M12" i="2"/>
  <c r="M47" i="18" s="1"/>
  <c r="K12" i="2"/>
  <c r="K47" i="18" s="1"/>
  <c r="I12" i="2"/>
  <c r="I47" i="18" s="1"/>
  <c r="BQ46" i="2"/>
  <c r="BO46" i="2"/>
  <c r="BM46" i="2"/>
  <c r="BM56" i="18" s="1"/>
  <c r="BK46" i="2"/>
  <c r="BI46" i="2"/>
  <c r="BI56" i="18" s="1"/>
  <c r="BG46" i="2"/>
  <c r="BG56" i="18" s="1"/>
  <c r="BE46" i="2"/>
  <c r="BE56" i="18" s="1"/>
  <c r="BC46" i="2"/>
  <c r="BC56" i="18" s="1"/>
  <c r="BA46" i="2"/>
  <c r="BA56" i="18" s="1"/>
  <c r="AY46" i="2"/>
  <c r="AY56" i="18" s="1"/>
  <c r="AW46" i="2"/>
  <c r="AW56" i="18" s="1"/>
  <c r="AU46" i="2"/>
  <c r="AU56" i="18" s="1"/>
  <c r="AS46" i="2"/>
  <c r="AS56" i="18" s="1"/>
  <c r="AQ46" i="2"/>
  <c r="AQ56" i="18" s="1"/>
  <c r="AO46" i="2"/>
  <c r="AM46" i="2"/>
  <c r="AM56" i="18" s="1"/>
  <c r="AK46" i="2"/>
  <c r="AE46" i="2"/>
  <c r="AE56" i="18" s="1"/>
  <c r="AC46" i="2"/>
  <c r="AC56" i="18" s="1"/>
  <c r="AA46" i="2"/>
  <c r="AA56" i="18" s="1"/>
  <c r="Y46" i="2"/>
  <c r="Y56" i="18" s="1"/>
  <c r="W46" i="2"/>
  <c r="W56" i="18" s="1"/>
  <c r="U46" i="2"/>
  <c r="U56" i="18" s="1"/>
  <c r="S46" i="2"/>
  <c r="S56" i="18" s="1"/>
  <c r="Q46" i="2"/>
  <c r="Q56" i="18" s="1"/>
  <c r="O46" i="2"/>
  <c r="O56" i="18" s="1"/>
  <c r="M46" i="2"/>
  <c r="M56" i="18" s="1"/>
  <c r="K46" i="2"/>
  <c r="K56" i="18" s="1"/>
  <c r="I46" i="2"/>
  <c r="I56" i="18" s="1"/>
  <c r="BQ36" i="2"/>
  <c r="BO36" i="2"/>
  <c r="BM36" i="2"/>
  <c r="BM54" i="18" s="1"/>
  <c r="BK36" i="2"/>
  <c r="BK54" i="18" s="1"/>
  <c r="BI36" i="2"/>
  <c r="BI54" i="18" s="1"/>
  <c r="BG36" i="2"/>
  <c r="BG54" i="18" s="1"/>
  <c r="BE36" i="2"/>
  <c r="BE54" i="18" s="1"/>
  <c r="BC36" i="2"/>
  <c r="BC54" i="18" s="1"/>
  <c r="BA36" i="2"/>
  <c r="BA54" i="18" s="1"/>
  <c r="AY36" i="2"/>
  <c r="AY54" i="18" s="1"/>
  <c r="AW36" i="2"/>
  <c r="AW54" i="18" s="1"/>
  <c r="AU36" i="2"/>
  <c r="AU54" i="18" s="1"/>
  <c r="AS36" i="2"/>
  <c r="AS54" i="18" s="1"/>
  <c r="AQ36" i="2"/>
  <c r="AQ54" i="18" s="1"/>
  <c r="AO36" i="2"/>
  <c r="AM36" i="2"/>
  <c r="AM54" i="18" s="1"/>
  <c r="AK36" i="2"/>
  <c r="AE36" i="2"/>
  <c r="AE54" i="18" s="1"/>
  <c r="AC36" i="2"/>
  <c r="AC54" i="18" s="1"/>
  <c r="AA36" i="2"/>
  <c r="AA54" i="18" s="1"/>
  <c r="Y36" i="2"/>
  <c r="Y54" i="18" s="1"/>
  <c r="W36" i="2"/>
  <c r="W54" i="18" s="1"/>
  <c r="U36" i="2"/>
  <c r="U54" i="18" s="1"/>
  <c r="S36" i="2"/>
  <c r="S54" i="18" s="1"/>
  <c r="Q36" i="2"/>
  <c r="Q54" i="18" s="1"/>
  <c r="O36" i="2"/>
  <c r="O54" i="18" s="1"/>
  <c r="M36" i="2"/>
  <c r="M54" i="18" s="1"/>
  <c r="K36" i="2"/>
  <c r="K54" i="18" s="1"/>
  <c r="I36" i="2"/>
  <c r="I54" i="18" s="1"/>
  <c r="BQ35" i="2"/>
  <c r="BQ14" i="18" s="1"/>
  <c r="BO35" i="2"/>
  <c r="BO14" i="18" s="1"/>
  <c r="BM35" i="2"/>
  <c r="BK35" i="2"/>
  <c r="BK14" i="18" s="1"/>
  <c r="BI35" i="2"/>
  <c r="BI14" i="18" s="1"/>
  <c r="BG35" i="2"/>
  <c r="BG14" i="18" s="1"/>
  <c r="BE35" i="2"/>
  <c r="BE14" i="18" s="1"/>
  <c r="BC35" i="2"/>
  <c r="BC14" i="18" s="1"/>
  <c r="BA35" i="2"/>
  <c r="BA14" i="18" s="1"/>
  <c r="AY35" i="2"/>
  <c r="AY14" i="18" s="1"/>
  <c r="AW35" i="2"/>
  <c r="AW14" i="18" s="1"/>
  <c r="AU35" i="2"/>
  <c r="AU14" i="18" s="1"/>
  <c r="AS35" i="2"/>
  <c r="AS14" i="18" s="1"/>
  <c r="AQ35" i="2"/>
  <c r="AQ14" i="18" s="1"/>
  <c r="AO35" i="2"/>
  <c r="AO14" i="18" s="1"/>
  <c r="AM35" i="2"/>
  <c r="AM14" i="18" s="1"/>
  <c r="AK35" i="2"/>
  <c r="AE35" i="2"/>
  <c r="AE14" i="18" s="1"/>
  <c r="AC35" i="2"/>
  <c r="AC14" i="18" s="1"/>
  <c r="AA35" i="2"/>
  <c r="AA14" i="18" s="1"/>
  <c r="Y35" i="2"/>
  <c r="Y14" i="18" s="1"/>
  <c r="W35" i="2"/>
  <c r="W14" i="18" s="1"/>
  <c r="U35" i="2"/>
  <c r="U14" i="18" s="1"/>
  <c r="S35" i="2"/>
  <c r="S14" i="18" s="1"/>
  <c r="Q35" i="2"/>
  <c r="Q14" i="18" s="1"/>
  <c r="O35" i="2"/>
  <c r="O14" i="18" s="1"/>
  <c r="M35" i="2"/>
  <c r="M14" i="18" s="1"/>
  <c r="K35" i="2"/>
  <c r="K14" i="18" s="1"/>
  <c r="I35" i="2"/>
  <c r="I14" i="18" s="1"/>
  <c r="BQ33" i="2"/>
  <c r="BQ32" i="18" s="1"/>
  <c r="BO33" i="2"/>
  <c r="BO32" i="18" s="1"/>
  <c r="BM33" i="2"/>
  <c r="BM32" i="18" s="1"/>
  <c r="BK33" i="2"/>
  <c r="BK32" i="18" s="1"/>
  <c r="BI33" i="2"/>
  <c r="BI32" i="18" s="1"/>
  <c r="BG33" i="2"/>
  <c r="BG32" i="18" s="1"/>
  <c r="BE33" i="2"/>
  <c r="BE32" i="18" s="1"/>
  <c r="BC33" i="2"/>
  <c r="BC32" i="18" s="1"/>
  <c r="BA33" i="2"/>
  <c r="BA32" i="18" s="1"/>
  <c r="AY33" i="2"/>
  <c r="AY32" i="18" s="1"/>
  <c r="AW33" i="2"/>
  <c r="AW32" i="18" s="1"/>
  <c r="AU33" i="2"/>
  <c r="AU32" i="18" s="1"/>
  <c r="AS33" i="2"/>
  <c r="AS32" i="18" s="1"/>
  <c r="AQ33" i="2"/>
  <c r="AQ32" i="18" s="1"/>
  <c r="AO33" i="2"/>
  <c r="AO32" i="18" s="1"/>
  <c r="AM33" i="2"/>
  <c r="AM32" i="18" s="1"/>
  <c r="AK33" i="2"/>
  <c r="AE33" i="2"/>
  <c r="AE32" i="18" s="1"/>
  <c r="AC33" i="2"/>
  <c r="AC32" i="18" s="1"/>
  <c r="AA33" i="2"/>
  <c r="AA32" i="18" s="1"/>
  <c r="Y33" i="2"/>
  <c r="Y32" i="18" s="1"/>
  <c r="W33" i="2"/>
  <c r="W32" i="18" s="1"/>
  <c r="U33" i="2"/>
  <c r="U32" i="18" s="1"/>
  <c r="S33" i="2"/>
  <c r="S32" i="18" s="1"/>
  <c r="Q33" i="2"/>
  <c r="Q32" i="18" s="1"/>
  <c r="O33" i="2"/>
  <c r="O32" i="18" s="1"/>
  <c r="M33" i="2"/>
  <c r="M32" i="18" s="1"/>
  <c r="K33" i="2"/>
  <c r="K32" i="18" s="1"/>
  <c r="I33" i="2"/>
  <c r="I32" i="18" s="1"/>
  <c r="BQ27" i="2"/>
  <c r="BQ38" i="18" s="1"/>
  <c r="BO27" i="2"/>
  <c r="BO38" i="18" s="1"/>
  <c r="BM27" i="2"/>
  <c r="BK27" i="2"/>
  <c r="BI27" i="2"/>
  <c r="BI38" i="18" s="1"/>
  <c r="BG27" i="2"/>
  <c r="BG38" i="18" s="1"/>
  <c r="BE27" i="2"/>
  <c r="BE38" i="18" s="1"/>
  <c r="BC27" i="2"/>
  <c r="BC38" i="18" s="1"/>
  <c r="BA27" i="2"/>
  <c r="BA38" i="18" s="1"/>
  <c r="AY27" i="2"/>
  <c r="AY38" i="18" s="1"/>
  <c r="AW27" i="2"/>
  <c r="AW38" i="18" s="1"/>
  <c r="AU27" i="2"/>
  <c r="AU38" i="18" s="1"/>
  <c r="AS27" i="2"/>
  <c r="AS38" i="18" s="1"/>
  <c r="AQ27" i="2"/>
  <c r="AQ38" i="18" s="1"/>
  <c r="AO27" i="2"/>
  <c r="AO38" i="18" s="1"/>
  <c r="AM27" i="2"/>
  <c r="AM38" i="18" s="1"/>
  <c r="AK27" i="2"/>
  <c r="AE27" i="2"/>
  <c r="AE38" i="18" s="1"/>
  <c r="AC27" i="2"/>
  <c r="AC38" i="18" s="1"/>
  <c r="AA27" i="2"/>
  <c r="AA38" i="18" s="1"/>
  <c r="Y27" i="2"/>
  <c r="Y38" i="18" s="1"/>
  <c r="W27" i="2"/>
  <c r="W38" i="18" s="1"/>
  <c r="U27" i="2"/>
  <c r="U38" i="18" s="1"/>
  <c r="S27" i="2"/>
  <c r="S38" i="18" s="1"/>
  <c r="Q27" i="2"/>
  <c r="Q38" i="18" s="1"/>
  <c r="O27" i="2"/>
  <c r="O38" i="18" s="1"/>
  <c r="M27" i="2"/>
  <c r="M38" i="18" s="1"/>
  <c r="K27" i="2"/>
  <c r="K38" i="18" s="1"/>
  <c r="I27" i="2"/>
  <c r="I38" i="18" s="1"/>
  <c r="BQ17" i="2"/>
  <c r="BQ17" i="18" s="1"/>
  <c r="BO17" i="2"/>
  <c r="BO17" i="18" s="1"/>
  <c r="BM17" i="2"/>
  <c r="BK17" i="2"/>
  <c r="BK17" i="18" s="1"/>
  <c r="BI17" i="2"/>
  <c r="BI17" i="18" s="1"/>
  <c r="BG17" i="2"/>
  <c r="BG17" i="18" s="1"/>
  <c r="BE17" i="2"/>
  <c r="BE17" i="18" s="1"/>
  <c r="BC17" i="2"/>
  <c r="BC17" i="18" s="1"/>
  <c r="BA17" i="2"/>
  <c r="BA17" i="18" s="1"/>
  <c r="AY17" i="2"/>
  <c r="AY17" i="18" s="1"/>
  <c r="AW17" i="2"/>
  <c r="AW17" i="18" s="1"/>
  <c r="AU17" i="2"/>
  <c r="AU17" i="18" s="1"/>
  <c r="AS17" i="2"/>
  <c r="AS17" i="18" s="1"/>
  <c r="AQ17" i="2"/>
  <c r="AQ17" i="18" s="1"/>
  <c r="AO17" i="2"/>
  <c r="AO17" i="18" s="1"/>
  <c r="AM17" i="2"/>
  <c r="AM17" i="18" s="1"/>
  <c r="AK17" i="2"/>
  <c r="AE17" i="2"/>
  <c r="AE17" i="18" s="1"/>
  <c r="AC17" i="2"/>
  <c r="AC17" i="18" s="1"/>
  <c r="AA17" i="2"/>
  <c r="AA17" i="18" s="1"/>
  <c r="Y17" i="2"/>
  <c r="Y17" i="18" s="1"/>
  <c r="W17" i="2"/>
  <c r="W17" i="18" s="1"/>
  <c r="U17" i="2"/>
  <c r="U17" i="18" s="1"/>
  <c r="S17" i="2"/>
  <c r="S17" i="18" s="1"/>
  <c r="Q17" i="2"/>
  <c r="Q17" i="18" s="1"/>
  <c r="O17" i="2"/>
  <c r="O17" i="18" s="1"/>
  <c r="M17" i="2"/>
  <c r="M17" i="18" s="1"/>
  <c r="K17" i="2"/>
  <c r="K17" i="18" s="1"/>
  <c r="I17" i="2"/>
  <c r="I17" i="18" s="1"/>
  <c r="BQ3" i="2"/>
  <c r="BQ22" i="18" s="1"/>
  <c r="BO3" i="2"/>
  <c r="BM3" i="2"/>
  <c r="BM22" i="18" s="1"/>
  <c r="BK3" i="2"/>
  <c r="BK22" i="18" s="1"/>
  <c r="BI3" i="2"/>
  <c r="BI22" i="18" s="1"/>
  <c r="BG3" i="2"/>
  <c r="BG22" i="18" s="1"/>
  <c r="BE3" i="2"/>
  <c r="BE22" i="18" s="1"/>
  <c r="BC3" i="2"/>
  <c r="BC22" i="18" s="1"/>
  <c r="BA3" i="2"/>
  <c r="BA22" i="18" s="1"/>
  <c r="AY3" i="2"/>
  <c r="AY22" i="18" s="1"/>
  <c r="AW3" i="2"/>
  <c r="AW22" i="18" s="1"/>
  <c r="AU3" i="2"/>
  <c r="AU22" i="18" s="1"/>
  <c r="AS3" i="2"/>
  <c r="AS22" i="18" s="1"/>
  <c r="AQ3" i="2"/>
  <c r="AQ22" i="18" s="1"/>
  <c r="AO3" i="2"/>
  <c r="AO22" i="18" s="1"/>
  <c r="AM3" i="2"/>
  <c r="AK3" i="2"/>
  <c r="AK22" i="18" s="1"/>
  <c r="AE3" i="2"/>
  <c r="AE22" i="18" s="1"/>
  <c r="AC3" i="2"/>
  <c r="AC22" i="18" s="1"/>
  <c r="AA3" i="2"/>
  <c r="AA22" i="18" s="1"/>
  <c r="Y3" i="2"/>
  <c r="Y22" i="18" s="1"/>
  <c r="W3" i="2"/>
  <c r="W22" i="18" s="1"/>
  <c r="U3" i="2"/>
  <c r="U22" i="18" s="1"/>
  <c r="S3" i="2"/>
  <c r="S22" i="18" s="1"/>
  <c r="Q3" i="2"/>
  <c r="Q22" i="18" s="1"/>
  <c r="O3" i="2"/>
  <c r="O22" i="18" s="1"/>
  <c r="M3" i="2"/>
  <c r="M22" i="18" s="1"/>
  <c r="K3" i="2"/>
  <c r="K22" i="18" s="1"/>
  <c r="I3" i="2"/>
  <c r="BQ52" i="2"/>
  <c r="BQ10" i="18" s="1"/>
  <c r="BO52" i="2"/>
  <c r="BO10" i="18" s="1"/>
  <c r="BM52" i="2"/>
  <c r="BM10" i="18" s="1"/>
  <c r="BK52" i="2"/>
  <c r="BI52" i="2"/>
  <c r="BI10" i="18" s="1"/>
  <c r="BG52" i="2"/>
  <c r="BG10" i="18" s="1"/>
  <c r="BE52" i="2"/>
  <c r="BE10" i="18" s="1"/>
  <c r="BC52" i="2"/>
  <c r="BC10" i="18" s="1"/>
  <c r="BA52" i="2"/>
  <c r="BA10" i="18" s="1"/>
  <c r="AY52" i="2"/>
  <c r="AY10" i="18" s="1"/>
  <c r="AW52" i="2"/>
  <c r="AW10" i="18" s="1"/>
  <c r="AU52" i="2"/>
  <c r="AU10" i="18" s="1"/>
  <c r="AS52" i="2"/>
  <c r="AS10" i="18" s="1"/>
  <c r="AQ52" i="2"/>
  <c r="AQ10" i="18" s="1"/>
  <c r="AO52" i="2"/>
  <c r="AM52" i="2"/>
  <c r="AM10" i="18" s="1"/>
  <c r="AK52" i="2"/>
  <c r="AE52" i="2"/>
  <c r="AE10" i="18" s="1"/>
  <c r="AC52" i="2"/>
  <c r="AC10" i="18" s="1"/>
  <c r="AA52" i="2"/>
  <c r="AA10" i="18" s="1"/>
  <c r="Y52" i="2"/>
  <c r="Y10" i="18" s="1"/>
  <c r="W52" i="2"/>
  <c r="W10" i="18" s="1"/>
  <c r="U52" i="2"/>
  <c r="U10" i="18" s="1"/>
  <c r="S52" i="2"/>
  <c r="S10" i="18" s="1"/>
  <c r="Q52" i="2"/>
  <c r="Q10" i="18" s="1"/>
  <c r="O52" i="2"/>
  <c r="O10" i="18" s="1"/>
  <c r="M52" i="2"/>
  <c r="M10" i="18" s="1"/>
  <c r="K52" i="2"/>
  <c r="K10" i="18" s="1"/>
  <c r="I52" i="2"/>
  <c r="I10" i="18" s="1"/>
  <c r="BQ29" i="2"/>
  <c r="BO29" i="2"/>
  <c r="BM29" i="2"/>
  <c r="BK29" i="2"/>
  <c r="BI29" i="2"/>
  <c r="BG29" i="2"/>
  <c r="BE29" i="2"/>
  <c r="BC29" i="2"/>
  <c r="BA29" i="2"/>
  <c r="AY29" i="2"/>
  <c r="AW29" i="2"/>
  <c r="AU29" i="2"/>
  <c r="AS29" i="2"/>
  <c r="AQ29" i="2"/>
  <c r="AO29" i="2"/>
  <c r="AM29" i="2"/>
  <c r="AM53" i="18" s="1"/>
  <c r="AK29" i="2"/>
  <c r="AE29" i="2"/>
  <c r="AC29" i="2"/>
  <c r="AA29" i="2"/>
  <c r="Y29" i="2"/>
  <c r="W29" i="2"/>
  <c r="U29" i="2"/>
  <c r="S29" i="2"/>
  <c r="Q29" i="2"/>
  <c r="O29" i="2"/>
  <c r="M29" i="2"/>
  <c r="K29" i="2"/>
  <c r="I29" i="2"/>
  <c r="BQ20" i="2"/>
  <c r="BQ41" i="18" s="1"/>
  <c r="BO20" i="2"/>
  <c r="BO41" i="18" s="1"/>
  <c r="BM20" i="2"/>
  <c r="BM41" i="18" s="1"/>
  <c r="BK20" i="2"/>
  <c r="BK41" i="18" s="1"/>
  <c r="BI20" i="2"/>
  <c r="BI41" i="18" s="1"/>
  <c r="BG20" i="2"/>
  <c r="BG41" i="18" s="1"/>
  <c r="BE20" i="2"/>
  <c r="BE41" i="18" s="1"/>
  <c r="BC20" i="2"/>
  <c r="BC41" i="18" s="1"/>
  <c r="BA20" i="2"/>
  <c r="BA41" i="18" s="1"/>
  <c r="AY20" i="2"/>
  <c r="AY41" i="18" s="1"/>
  <c r="AW20" i="2"/>
  <c r="AW41" i="18" s="1"/>
  <c r="AU20" i="2"/>
  <c r="AU41" i="18" s="1"/>
  <c r="AS20" i="2"/>
  <c r="AS41" i="18" s="1"/>
  <c r="AQ20" i="2"/>
  <c r="AQ41" i="18" s="1"/>
  <c r="AO20" i="2"/>
  <c r="AO41" i="18" s="1"/>
  <c r="AM20" i="2"/>
  <c r="AM41" i="18" s="1"/>
  <c r="AK20" i="2"/>
  <c r="AE20" i="2"/>
  <c r="AE41" i="18" s="1"/>
  <c r="AC20" i="2"/>
  <c r="AC41" i="18" s="1"/>
  <c r="AA20" i="2"/>
  <c r="AA41" i="18" s="1"/>
  <c r="Y20" i="2"/>
  <c r="Y41" i="18" s="1"/>
  <c r="W20" i="2"/>
  <c r="W41" i="18" s="1"/>
  <c r="U20" i="2"/>
  <c r="U41" i="18" s="1"/>
  <c r="S20" i="2"/>
  <c r="S41" i="18" s="1"/>
  <c r="Q20" i="2"/>
  <c r="Q41" i="18" s="1"/>
  <c r="O20" i="2"/>
  <c r="O41" i="18" s="1"/>
  <c r="M20" i="2"/>
  <c r="M41" i="18" s="1"/>
  <c r="K20" i="2"/>
  <c r="K41" i="18" s="1"/>
  <c r="I20" i="2"/>
  <c r="I41" i="18" s="1"/>
  <c r="BQ19" i="2"/>
  <c r="BO19" i="2"/>
  <c r="BM19" i="2"/>
  <c r="BM50" i="18" s="1"/>
  <c r="BK19" i="2"/>
  <c r="BK50" i="18" s="1"/>
  <c r="BI19" i="2"/>
  <c r="BI50" i="18" s="1"/>
  <c r="BG19" i="2"/>
  <c r="BG50" i="18" s="1"/>
  <c r="BE19" i="2"/>
  <c r="BE50" i="18" s="1"/>
  <c r="BC19" i="2"/>
  <c r="BC50" i="18" s="1"/>
  <c r="BA19" i="2"/>
  <c r="BA50" i="18" s="1"/>
  <c r="AY19" i="2"/>
  <c r="AY50" i="18" s="1"/>
  <c r="AW19" i="2"/>
  <c r="AW50" i="18" s="1"/>
  <c r="AU19" i="2"/>
  <c r="AU50" i="18" s="1"/>
  <c r="AS19" i="2"/>
  <c r="AS50" i="18" s="1"/>
  <c r="AQ19" i="2"/>
  <c r="AO19" i="2"/>
  <c r="AM19" i="2"/>
  <c r="AM50" i="18" s="1"/>
  <c r="AK19" i="2"/>
  <c r="AE19" i="2"/>
  <c r="AE50" i="18" s="1"/>
  <c r="AC19" i="2"/>
  <c r="AC50" i="18" s="1"/>
  <c r="AA19" i="2"/>
  <c r="AA50" i="18" s="1"/>
  <c r="Y19" i="2"/>
  <c r="Y50" i="18" s="1"/>
  <c r="W19" i="2"/>
  <c r="W50" i="18" s="1"/>
  <c r="U19" i="2"/>
  <c r="S19" i="2"/>
  <c r="Q19" i="2"/>
  <c r="O19" i="2"/>
  <c r="M19" i="2"/>
  <c r="K19" i="2"/>
  <c r="I19" i="2"/>
  <c r="BQ16" i="2"/>
  <c r="BO16" i="2"/>
  <c r="BM16" i="2"/>
  <c r="BM48" i="18" s="1"/>
  <c r="BK16" i="2"/>
  <c r="BK48" i="18" s="1"/>
  <c r="BI16" i="2"/>
  <c r="BI48" i="18" s="1"/>
  <c r="BG16" i="2"/>
  <c r="BG48" i="18" s="1"/>
  <c r="BE16" i="2"/>
  <c r="BE48" i="18" s="1"/>
  <c r="BC16" i="2"/>
  <c r="BC48" i="18" s="1"/>
  <c r="BA16" i="2"/>
  <c r="BA48" i="18" s="1"/>
  <c r="AY16" i="2"/>
  <c r="AY48" i="18" s="1"/>
  <c r="AW16" i="2"/>
  <c r="AW48" i="18" s="1"/>
  <c r="AU16" i="2"/>
  <c r="AU48" i="18" s="1"/>
  <c r="AS16" i="2"/>
  <c r="AS48" i="18" s="1"/>
  <c r="AQ16" i="2"/>
  <c r="AQ48" i="18" s="1"/>
  <c r="AO16" i="2"/>
  <c r="AO48" i="18" s="1"/>
  <c r="AM16" i="2"/>
  <c r="AM48" i="18" s="1"/>
  <c r="AK16" i="2"/>
  <c r="AE16" i="2"/>
  <c r="AE48" i="18" s="1"/>
  <c r="AC16" i="2"/>
  <c r="AC48" i="18" s="1"/>
  <c r="AA16" i="2"/>
  <c r="AA48" i="18" s="1"/>
  <c r="Y16" i="2"/>
  <c r="Y48" i="18" s="1"/>
  <c r="W16" i="2"/>
  <c r="W48" i="18" s="1"/>
  <c r="U16" i="2"/>
  <c r="U48" i="18" s="1"/>
  <c r="S16" i="2"/>
  <c r="S48" i="18" s="1"/>
  <c r="Q16" i="2"/>
  <c r="Q48" i="18" s="1"/>
  <c r="O16" i="2"/>
  <c r="O48" i="18" s="1"/>
  <c r="M16" i="2"/>
  <c r="M48" i="18" s="1"/>
  <c r="K16" i="2"/>
  <c r="K48" i="18" s="1"/>
  <c r="I16" i="2"/>
  <c r="I48" i="18" s="1"/>
  <c r="BQ14" i="2"/>
  <c r="BQ28" i="18" s="1"/>
  <c r="BO14" i="2"/>
  <c r="BO28" i="18" s="1"/>
  <c r="BM14" i="2"/>
  <c r="BM28" i="18" s="1"/>
  <c r="BK14" i="2"/>
  <c r="BK28" i="18" s="1"/>
  <c r="BI14" i="2"/>
  <c r="BI28" i="18" s="1"/>
  <c r="BG14" i="2"/>
  <c r="BG28" i="18" s="1"/>
  <c r="BE14" i="2"/>
  <c r="BE28" i="18" s="1"/>
  <c r="BC14" i="2"/>
  <c r="BC28" i="18" s="1"/>
  <c r="BA14" i="2"/>
  <c r="BA28" i="18" s="1"/>
  <c r="AY14" i="2"/>
  <c r="AY28" i="18" s="1"/>
  <c r="AW14" i="2"/>
  <c r="AW28" i="18" s="1"/>
  <c r="AU14" i="2"/>
  <c r="AU28" i="18" s="1"/>
  <c r="AS14" i="2"/>
  <c r="AS28" i="18" s="1"/>
  <c r="AQ14" i="2"/>
  <c r="AQ28" i="18" s="1"/>
  <c r="AO14" i="2"/>
  <c r="AO28" i="18" s="1"/>
  <c r="AM14" i="2"/>
  <c r="AM28" i="18" s="1"/>
  <c r="AK14" i="2"/>
  <c r="AE14" i="2"/>
  <c r="AE28" i="18" s="1"/>
  <c r="AC14" i="2"/>
  <c r="AC28" i="18" s="1"/>
  <c r="AA14" i="2"/>
  <c r="AA28" i="18" s="1"/>
  <c r="Y14" i="2"/>
  <c r="Y28" i="18" s="1"/>
  <c r="W14" i="2"/>
  <c r="W28" i="18" s="1"/>
  <c r="U14" i="2"/>
  <c r="U28" i="18" s="1"/>
  <c r="S14" i="2"/>
  <c r="S28" i="18" s="1"/>
  <c r="Q14" i="2"/>
  <c r="Q28" i="18" s="1"/>
  <c r="O14" i="2"/>
  <c r="O28" i="18" s="1"/>
  <c r="M14" i="2"/>
  <c r="M28" i="18" s="1"/>
  <c r="K14" i="2"/>
  <c r="K28" i="18" s="1"/>
  <c r="I14" i="2"/>
  <c r="I28" i="18" s="1"/>
  <c r="BQ9" i="2"/>
  <c r="BO9" i="2"/>
  <c r="BM9" i="2"/>
  <c r="BM45" i="18" s="1"/>
  <c r="BK9" i="2"/>
  <c r="BK45" i="18" s="1"/>
  <c r="BI9" i="2"/>
  <c r="BI45" i="18" s="1"/>
  <c r="BG9" i="2"/>
  <c r="BG45" i="18" s="1"/>
  <c r="BE9" i="2"/>
  <c r="BE45" i="18" s="1"/>
  <c r="BC9" i="2"/>
  <c r="BC45" i="18" s="1"/>
  <c r="BA9" i="2"/>
  <c r="BA45" i="18" s="1"/>
  <c r="AY9" i="2"/>
  <c r="AY45" i="18" s="1"/>
  <c r="AW9" i="2"/>
  <c r="AW45" i="18" s="1"/>
  <c r="AU9" i="2"/>
  <c r="AU45" i="18" s="1"/>
  <c r="AS9" i="2"/>
  <c r="AS45" i="18" s="1"/>
  <c r="AQ9" i="2"/>
  <c r="AQ45" i="18" s="1"/>
  <c r="AO9" i="2"/>
  <c r="AM9" i="2"/>
  <c r="AM45" i="18" s="1"/>
  <c r="AK9" i="2"/>
  <c r="AE9" i="2"/>
  <c r="AE45" i="18" s="1"/>
  <c r="AC9" i="2"/>
  <c r="AC45" i="18" s="1"/>
  <c r="AA9" i="2"/>
  <c r="AA45" i="18" s="1"/>
  <c r="Y9" i="2"/>
  <c r="Y45" i="18" s="1"/>
  <c r="W9" i="2"/>
  <c r="W45" i="18" s="1"/>
  <c r="U9" i="2"/>
  <c r="U45" i="18" s="1"/>
  <c r="S9" i="2"/>
  <c r="S45" i="18" s="1"/>
  <c r="Q9" i="2"/>
  <c r="Q45" i="18" s="1"/>
  <c r="O9" i="2"/>
  <c r="O45" i="18" s="1"/>
  <c r="M9" i="2"/>
  <c r="M45" i="18" s="1"/>
  <c r="K9" i="2"/>
  <c r="K45" i="18" s="1"/>
  <c r="I9" i="2"/>
  <c r="I45" i="18" s="1"/>
  <c r="BQ58" i="2"/>
  <c r="BQ30" i="18" s="1"/>
  <c r="BO58" i="2"/>
  <c r="BO30" i="18" s="1"/>
  <c r="BM58" i="2"/>
  <c r="BM30" i="18" s="1"/>
  <c r="BK58" i="2"/>
  <c r="BK30" i="18" s="1"/>
  <c r="BI58" i="2"/>
  <c r="BI30" i="18" s="1"/>
  <c r="BG58" i="2"/>
  <c r="BG30" i="18" s="1"/>
  <c r="BE58" i="2"/>
  <c r="BE30" i="18" s="1"/>
  <c r="BC58" i="2"/>
  <c r="BC30" i="18" s="1"/>
  <c r="BA58" i="2"/>
  <c r="BA30" i="18" s="1"/>
  <c r="AY58" i="2"/>
  <c r="AY30" i="18" s="1"/>
  <c r="AW58" i="2"/>
  <c r="AW30" i="18" s="1"/>
  <c r="AU58" i="2"/>
  <c r="AU30" i="18" s="1"/>
  <c r="AS58" i="2"/>
  <c r="AS30" i="18" s="1"/>
  <c r="AQ58" i="2"/>
  <c r="AQ30" i="18" s="1"/>
  <c r="AO58" i="2"/>
  <c r="AO30" i="18" s="1"/>
  <c r="AM58" i="2"/>
  <c r="AM30" i="18" s="1"/>
  <c r="AK58" i="2"/>
  <c r="AE58" i="2"/>
  <c r="AE30" i="18" s="1"/>
  <c r="AC58" i="2"/>
  <c r="AC30" i="18" s="1"/>
  <c r="AA58" i="2"/>
  <c r="AA30" i="18" s="1"/>
  <c r="Y58" i="2"/>
  <c r="Y30" i="18" s="1"/>
  <c r="W58" i="2"/>
  <c r="W30" i="18" s="1"/>
  <c r="U58" i="2"/>
  <c r="U30" i="18" s="1"/>
  <c r="S58" i="2"/>
  <c r="S30" i="18" s="1"/>
  <c r="Q58" i="2"/>
  <c r="Q30" i="18" s="1"/>
  <c r="O58" i="2"/>
  <c r="O30" i="18" s="1"/>
  <c r="M58" i="2"/>
  <c r="M30" i="18" s="1"/>
  <c r="K58" i="2"/>
  <c r="K30" i="18" s="1"/>
  <c r="I58" i="2"/>
  <c r="I30" i="18" s="1"/>
  <c r="BQ57" i="2"/>
  <c r="BQ5" i="18" s="1"/>
  <c r="BO57" i="2"/>
  <c r="BO5" i="18" s="1"/>
  <c r="BM57" i="2"/>
  <c r="BM5" i="18" s="1"/>
  <c r="BK57" i="2"/>
  <c r="BI57" i="2"/>
  <c r="BI5" i="18" s="1"/>
  <c r="BG57" i="2"/>
  <c r="BG5" i="18" s="1"/>
  <c r="BE57" i="2"/>
  <c r="BE5" i="18" s="1"/>
  <c r="BC57" i="2"/>
  <c r="BC5" i="18" s="1"/>
  <c r="BA57" i="2"/>
  <c r="BA5" i="18" s="1"/>
  <c r="AY57" i="2"/>
  <c r="AY5" i="18" s="1"/>
  <c r="AW57" i="2"/>
  <c r="AW5" i="18" s="1"/>
  <c r="AU57" i="2"/>
  <c r="AU5" i="18" s="1"/>
  <c r="AS57" i="2"/>
  <c r="AS5" i="18" s="1"/>
  <c r="AQ57" i="2"/>
  <c r="AQ5" i="18" s="1"/>
  <c r="AO57" i="2"/>
  <c r="AM57" i="2"/>
  <c r="AM5" i="18" s="1"/>
  <c r="AK57" i="2"/>
  <c r="AE57" i="2"/>
  <c r="AE5" i="18" s="1"/>
  <c r="AC57" i="2"/>
  <c r="AC5" i="18" s="1"/>
  <c r="AA57" i="2"/>
  <c r="AA5" i="18" s="1"/>
  <c r="Y57" i="2"/>
  <c r="Y5" i="18" s="1"/>
  <c r="W57" i="2"/>
  <c r="W5" i="18" s="1"/>
  <c r="U57" i="2"/>
  <c r="U5" i="18" s="1"/>
  <c r="S57" i="2"/>
  <c r="S5" i="18" s="1"/>
  <c r="Q57" i="2"/>
  <c r="Q5" i="18" s="1"/>
  <c r="O57" i="2"/>
  <c r="O5" i="18" s="1"/>
  <c r="M57" i="2"/>
  <c r="M5" i="18" s="1"/>
  <c r="K57" i="2"/>
  <c r="K5" i="18" s="1"/>
  <c r="I57" i="2"/>
  <c r="I5" i="18" s="1"/>
  <c r="BQ56" i="2"/>
  <c r="BQ4" i="18" s="1"/>
  <c r="BO56" i="2"/>
  <c r="BO4" i="18" s="1"/>
  <c r="BM56" i="2"/>
  <c r="BM4" i="18" s="1"/>
  <c r="BK56" i="2"/>
  <c r="BK4" i="18" s="1"/>
  <c r="BI56" i="2"/>
  <c r="BI4" i="18" s="1"/>
  <c r="BG56" i="2"/>
  <c r="BG4" i="18" s="1"/>
  <c r="BE56" i="2"/>
  <c r="BE4" i="18" s="1"/>
  <c r="BC56" i="2"/>
  <c r="BC4" i="18" s="1"/>
  <c r="BA56" i="2"/>
  <c r="BA4" i="18" s="1"/>
  <c r="AY56" i="2"/>
  <c r="AY4" i="18" s="1"/>
  <c r="AW56" i="2"/>
  <c r="AW4" i="18" s="1"/>
  <c r="AU56" i="2"/>
  <c r="AU4" i="18" s="1"/>
  <c r="AS56" i="2"/>
  <c r="AS4" i="18" s="1"/>
  <c r="AQ56" i="2"/>
  <c r="AQ4" i="18" s="1"/>
  <c r="AO56" i="2"/>
  <c r="AO4" i="18" s="1"/>
  <c r="AM56" i="2"/>
  <c r="AM4" i="18" s="1"/>
  <c r="AK56" i="2"/>
  <c r="AE56" i="2"/>
  <c r="AE4" i="18" s="1"/>
  <c r="AC56" i="2"/>
  <c r="AC4" i="18" s="1"/>
  <c r="AA56" i="2"/>
  <c r="AA4" i="18" s="1"/>
  <c r="Y56" i="2"/>
  <c r="Y4" i="18" s="1"/>
  <c r="W56" i="2"/>
  <c r="W4" i="18" s="1"/>
  <c r="U56" i="2"/>
  <c r="U4" i="18" s="1"/>
  <c r="S56" i="2"/>
  <c r="S4" i="18" s="1"/>
  <c r="Q56" i="2"/>
  <c r="Q4" i="18" s="1"/>
  <c r="O56" i="2"/>
  <c r="O4" i="18" s="1"/>
  <c r="M56" i="2"/>
  <c r="M4" i="18" s="1"/>
  <c r="K56" i="2"/>
  <c r="K4" i="18" s="1"/>
  <c r="I56" i="2"/>
  <c r="I4" i="18" s="1"/>
  <c r="BQ41" i="2"/>
  <c r="BQ15" i="18" s="1"/>
  <c r="BO41" i="2"/>
  <c r="BO15" i="18" s="1"/>
  <c r="BM41" i="2"/>
  <c r="BM15" i="18" s="1"/>
  <c r="BK41" i="2"/>
  <c r="BK15" i="18" s="1"/>
  <c r="BI41" i="2"/>
  <c r="BI15" i="18" s="1"/>
  <c r="BG41" i="2"/>
  <c r="BG15" i="18" s="1"/>
  <c r="BE41" i="2"/>
  <c r="BE15" i="18" s="1"/>
  <c r="BC41" i="2"/>
  <c r="BC15" i="18" s="1"/>
  <c r="BA41" i="2"/>
  <c r="BA15" i="18" s="1"/>
  <c r="AY41" i="2"/>
  <c r="AY15" i="18" s="1"/>
  <c r="AW41" i="2"/>
  <c r="AW15" i="18" s="1"/>
  <c r="AU41" i="2"/>
  <c r="AU15" i="18" s="1"/>
  <c r="AS41" i="2"/>
  <c r="AS15" i="18" s="1"/>
  <c r="AQ41" i="2"/>
  <c r="AQ15" i="18" s="1"/>
  <c r="AO41" i="2"/>
  <c r="AO15" i="18" s="1"/>
  <c r="AM41" i="2"/>
  <c r="AM15" i="18" s="1"/>
  <c r="AK41" i="2"/>
  <c r="AE41" i="2"/>
  <c r="AE15" i="18" s="1"/>
  <c r="AC41" i="2"/>
  <c r="AC15" i="18" s="1"/>
  <c r="AA41" i="2"/>
  <c r="AA15" i="18" s="1"/>
  <c r="Y41" i="2"/>
  <c r="Y15" i="18" s="1"/>
  <c r="W41" i="2"/>
  <c r="W15" i="18" s="1"/>
  <c r="U41" i="2"/>
  <c r="U15" i="18" s="1"/>
  <c r="S41" i="2"/>
  <c r="S15" i="18" s="1"/>
  <c r="Q41" i="2"/>
  <c r="Q15" i="18" s="1"/>
  <c r="O41" i="2"/>
  <c r="O15" i="18" s="1"/>
  <c r="M41" i="2"/>
  <c r="M15" i="18" s="1"/>
  <c r="K41" i="2"/>
  <c r="K15" i="18" s="1"/>
  <c r="I41" i="2"/>
  <c r="I15" i="18" s="1"/>
  <c r="BQ32" i="2"/>
  <c r="BQ21" i="18" s="1"/>
  <c r="BO32" i="2"/>
  <c r="BO21" i="18" s="1"/>
  <c r="BM32" i="2"/>
  <c r="BM21" i="18" s="1"/>
  <c r="BK32" i="2"/>
  <c r="BI32" i="2"/>
  <c r="BI21" i="18" s="1"/>
  <c r="BG32" i="2"/>
  <c r="BG21" i="18" s="1"/>
  <c r="BE32" i="2"/>
  <c r="BE21" i="18" s="1"/>
  <c r="BC32" i="2"/>
  <c r="BC21" i="18" s="1"/>
  <c r="BA32" i="2"/>
  <c r="BA21" i="18" s="1"/>
  <c r="AY32" i="2"/>
  <c r="AY21" i="18" s="1"/>
  <c r="AW32" i="2"/>
  <c r="AW21" i="18" s="1"/>
  <c r="AU32" i="2"/>
  <c r="AU21" i="18" s="1"/>
  <c r="AS32" i="2"/>
  <c r="AS21" i="18" s="1"/>
  <c r="AQ32" i="2"/>
  <c r="AQ21" i="18" s="1"/>
  <c r="AO32" i="2"/>
  <c r="AM32" i="2"/>
  <c r="AM21" i="18" s="1"/>
  <c r="AK32" i="2"/>
  <c r="AE32" i="2"/>
  <c r="AE21" i="18" s="1"/>
  <c r="AC32" i="2"/>
  <c r="AC21" i="18" s="1"/>
  <c r="AA32" i="2"/>
  <c r="AA21" i="18" s="1"/>
  <c r="Y32" i="2"/>
  <c r="Y21" i="18" s="1"/>
  <c r="W32" i="2"/>
  <c r="W21" i="18" s="1"/>
  <c r="U32" i="2"/>
  <c r="U21" i="18" s="1"/>
  <c r="S32" i="2"/>
  <c r="S21" i="18" s="1"/>
  <c r="Q32" i="2"/>
  <c r="Q21" i="18" s="1"/>
  <c r="O32" i="2"/>
  <c r="O21" i="18" s="1"/>
  <c r="M32" i="2"/>
  <c r="M21" i="18" s="1"/>
  <c r="K32" i="2"/>
  <c r="K21" i="18" s="1"/>
  <c r="I32" i="2"/>
  <c r="I21" i="18" s="1"/>
  <c r="BQ22" i="2"/>
  <c r="BQ19" i="18" s="1"/>
  <c r="BO22" i="2"/>
  <c r="BO19" i="18" s="1"/>
  <c r="BM22" i="2"/>
  <c r="BM19" i="18" s="1"/>
  <c r="BK22" i="2"/>
  <c r="BK19" i="18" s="1"/>
  <c r="BI22" i="2"/>
  <c r="BI19" i="18" s="1"/>
  <c r="BG22" i="2"/>
  <c r="BG19" i="18" s="1"/>
  <c r="BE22" i="2"/>
  <c r="BE19" i="18" s="1"/>
  <c r="BC22" i="2"/>
  <c r="BC19" i="18" s="1"/>
  <c r="BA22" i="2"/>
  <c r="BA19" i="18" s="1"/>
  <c r="AY22" i="2"/>
  <c r="AY19" i="18" s="1"/>
  <c r="AW22" i="2"/>
  <c r="AW19" i="18" s="1"/>
  <c r="AU22" i="2"/>
  <c r="AU19" i="18" s="1"/>
  <c r="AS22" i="2"/>
  <c r="AS19" i="18" s="1"/>
  <c r="AQ22" i="2"/>
  <c r="AQ19" i="18" s="1"/>
  <c r="AO22" i="2"/>
  <c r="AO19" i="18" s="1"/>
  <c r="AM22" i="2"/>
  <c r="AM19" i="18" s="1"/>
  <c r="AK22" i="2"/>
  <c r="AE22" i="2"/>
  <c r="AE19" i="18" s="1"/>
  <c r="AC22" i="2"/>
  <c r="AC19" i="18" s="1"/>
  <c r="AA22" i="2"/>
  <c r="AA19" i="18" s="1"/>
  <c r="Y22" i="2"/>
  <c r="Y19" i="18" s="1"/>
  <c r="W22" i="2"/>
  <c r="W19" i="18" s="1"/>
  <c r="U22" i="2"/>
  <c r="U19" i="18" s="1"/>
  <c r="S22" i="2"/>
  <c r="S19" i="18" s="1"/>
  <c r="Q22" i="2"/>
  <c r="Q19" i="18" s="1"/>
  <c r="O22" i="2"/>
  <c r="O19" i="18" s="1"/>
  <c r="M22" i="2"/>
  <c r="M19" i="18" s="1"/>
  <c r="K22" i="2"/>
  <c r="K19" i="18" s="1"/>
  <c r="I22" i="2"/>
  <c r="AK6" i="21" l="1"/>
  <c r="AG6" i="21"/>
  <c r="E6" i="21" s="1"/>
  <c r="AM6" i="21"/>
  <c r="AI6" i="21"/>
  <c r="AK4" i="24"/>
  <c r="AG4" i="24"/>
  <c r="E4" i="24" s="1"/>
  <c r="AI4" i="24"/>
  <c r="AM4" i="24"/>
  <c r="AS4" i="24"/>
  <c r="F449" i="2"/>
  <c r="AQ4" i="24"/>
  <c r="E449" i="2"/>
  <c r="G449" i="2" s="1"/>
  <c r="AK29" i="24"/>
  <c r="I22" i="18"/>
  <c r="I19" i="18"/>
  <c r="AM42" i="18"/>
  <c r="AI42" i="18"/>
  <c r="AG41" i="19"/>
  <c r="AK41" i="19"/>
  <c r="AI41" i="19"/>
  <c r="AM41" i="19"/>
  <c r="AO45" i="19"/>
  <c r="AO41" i="19"/>
  <c r="AQ45" i="19"/>
  <c r="AQ41" i="19"/>
  <c r="AS45" i="19"/>
  <c r="AS41" i="19"/>
  <c r="AU45" i="19"/>
  <c r="AU41" i="19"/>
  <c r="AW45" i="19"/>
  <c r="AW41" i="19"/>
  <c r="AY45" i="19"/>
  <c r="AY41" i="19"/>
  <c r="AG13" i="19"/>
  <c r="AK13" i="19"/>
  <c r="AK52" i="19"/>
  <c r="AG52" i="19"/>
  <c r="AI52" i="19"/>
  <c r="AM52" i="19"/>
  <c r="AG30" i="19"/>
  <c r="AK30" i="19"/>
  <c r="AK27" i="19"/>
  <c r="AG27" i="19"/>
  <c r="AK22" i="19"/>
  <c r="AG22" i="19"/>
  <c r="AG19" i="19"/>
  <c r="AK19" i="19"/>
  <c r="AK10" i="19"/>
  <c r="AG10" i="19"/>
  <c r="AK31" i="19"/>
  <c r="AG31" i="19"/>
  <c r="AM31" i="19"/>
  <c r="AI31" i="19"/>
  <c r="AK26" i="19"/>
  <c r="AG26" i="19"/>
  <c r="AM26" i="19"/>
  <c r="AI26" i="19"/>
  <c r="AK15" i="19"/>
  <c r="AG15" i="19"/>
  <c r="AK60" i="19"/>
  <c r="AG60" i="19"/>
  <c r="AG50" i="19"/>
  <c r="AK50" i="19"/>
  <c r="AM50" i="19"/>
  <c r="AI50" i="19"/>
  <c r="AK57" i="19"/>
  <c r="AG57" i="19"/>
  <c r="AM57" i="19"/>
  <c r="AI57" i="19"/>
  <c r="AK43" i="19"/>
  <c r="AG43" i="19"/>
  <c r="AM43" i="19"/>
  <c r="AI43" i="19"/>
  <c r="AK3" i="19"/>
  <c r="AG3" i="19"/>
  <c r="AG28" i="19"/>
  <c r="AK28" i="19"/>
  <c r="AK32" i="19"/>
  <c r="AG32" i="19"/>
  <c r="AM32" i="19"/>
  <c r="AI32" i="19"/>
  <c r="AG34" i="19"/>
  <c r="AK34" i="19"/>
  <c r="AK14" i="19"/>
  <c r="AG14" i="19"/>
  <c r="AK5" i="19"/>
  <c r="AG5" i="19"/>
  <c r="AG46" i="19"/>
  <c r="AK46" i="19"/>
  <c r="AG29" i="19"/>
  <c r="AK29" i="19"/>
  <c r="AI29" i="19"/>
  <c r="AM29" i="19"/>
  <c r="AG17" i="19"/>
  <c r="AK17" i="19"/>
  <c r="AG54" i="19"/>
  <c r="AK54" i="19"/>
  <c r="AI54" i="19"/>
  <c r="AM54" i="19"/>
  <c r="AK40" i="19"/>
  <c r="AG40" i="19"/>
  <c r="AM40" i="19"/>
  <c r="AI40" i="19"/>
  <c r="AK38" i="19"/>
  <c r="AG38" i="19"/>
  <c r="AM38" i="19"/>
  <c r="AI38" i="19"/>
  <c r="AK58" i="19"/>
  <c r="AG58" i="19"/>
  <c r="AK12" i="19"/>
  <c r="AG12" i="19"/>
  <c r="AK39" i="19"/>
  <c r="AG39" i="19"/>
  <c r="AM39" i="19"/>
  <c r="AI39" i="19"/>
  <c r="AG47" i="19"/>
  <c r="AK47" i="19"/>
  <c r="AG20" i="19"/>
  <c r="AK20" i="19"/>
  <c r="AI20" i="19"/>
  <c r="AM20" i="19"/>
  <c r="AK21" i="19"/>
  <c r="AG21" i="19"/>
  <c r="AK59" i="19"/>
  <c r="AG59" i="19"/>
  <c r="AM59" i="19"/>
  <c r="AI59" i="19"/>
  <c r="AM16" i="19"/>
  <c r="AI16" i="19"/>
  <c r="AG44" i="19"/>
  <c r="AK44" i="19"/>
  <c r="AI44" i="19"/>
  <c r="AM44" i="19"/>
  <c r="AG37" i="19"/>
  <c r="AK37" i="19"/>
  <c r="AM37" i="19"/>
  <c r="AI37" i="19"/>
  <c r="AK48" i="19"/>
  <c r="AG48" i="19"/>
  <c r="AI49" i="19"/>
  <c r="AM49" i="19"/>
  <c r="AK53" i="19"/>
  <c r="AG53" i="19"/>
  <c r="AI53" i="19"/>
  <c r="AM53" i="19"/>
  <c r="AG9" i="19"/>
  <c r="AK9" i="19"/>
  <c r="AK51" i="19"/>
  <c r="AG51" i="19"/>
  <c r="AG8" i="19"/>
  <c r="AK8" i="19"/>
  <c r="AI8" i="19"/>
  <c r="AM8" i="19"/>
  <c r="AG55" i="19"/>
  <c r="AK55" i="19"/>
  <c r="AI55" i="19"/>
  <c r="AM55" i="19"/>
  <c r="AK6" i="19"/>
  <c r="AG6" i="19"/>
  <c r="AM6" i="19"/>
  <c r="AI6" i="19"/>
  <c r="AK42" i="19"/>
  <c r="AG42" i="19"/>
  <c r="AM42" i="19"/>
  <c r="AI42" i="19"/>
  <c r="AK45" i="21"/>
  <c r="AG45" i="21"/>
  <c r="AU43" i="21"/>
  <c r="AU45" i="21"/>
  <c r="AW43" i="21"/>
  <c r="AW45" i="21"/>
  <c r="AY43" i="21"/>
  <c r="AY45" i="21"/>
  <c r="BA43" i="21"/>
  <c r="BA45" i="21"/>
  <c r="BE43" i="21"/>
  <c r="BE45" i="21"/>
  <c r="BG43" i="21"/>
  <c r="BG45" i="21"/>
  <c r="BI43" i="21"/>
  <c r="BI45" i="21"/>
  <c r="BK43" i="21"/>
  <c r="BK45" i="21"/>
  <c r="AK46" i="21"/>
  <c r="AG46" i="21"/>
  <c r="AM46" i="21"/>
  <c r="AI46" i="21"/>
  <c r="F46" i="21" s="1"/>
  <c r="AK9" i="21"/>
  <c r="AG9" i="21"/>
  <c r="AK17" i="21"/>
  <c r="AG17" i="21"/>
  <c r="AK56" i="21"/>
  <c r="AG56" i="21"/>
  <c r="AK60" i="21"/>
  <c r="AG60" i="21"/>
  <c r="AM60" i="21"/>
  <c r="AI60" i="21"/>
  <c r="AK51" i="21"/>
  <c r="AG51" i="21"/>
  <c r="AK55" i="21"/>
  <c r="AG55" i="21"/>
  <c r="AK29" i="21"/>
  <c r="AG29" i="21"/>
  <c r="AK36" i="21"/>
  <c r="AG36" i="21"/>
  <c r="AM36" i="21"/>
  <c r="AI36" i="21"/>
  <c r="AK44" i="21"/>
  <c r="AG44" i="21"/>
  <c r="AM44" i="21"/>
  <c r="AI44" i="21"/>
  <c r="AK28" i="21"/>
  <c r="AG28" i="21"/>
  <c r="AM28" i="21"/>
  <c r="AI28" i="21"/>
  <c r="AK39" i="21"/>
  <c r="AG39" i="21"/>
  <c r="AM39" i="21"/>
  <c r="AI39" i="21"/>
  <c r="AK53" i="21"/>
  <c r="AG53" i="21"/>
  <c r="AK32" i="21"/>
  <c r="AG32" i="21"/>
  <c r="AM32" i="21"/>
  <c r="AI32" i="21"/>
  <c r="AK5" i="21"/>
  <c r="AG5" i="21"/>
  <c r="AK24" i="21"/>
  <c r="AG24" i="21"/>
  <c r="AM24" i="21"/>
  <c r="AI24" i="21"/>
  <c r="AK15" i="21"/>
  <c r="AG15" i="21"/>
  <c r="E33" i="21"/>
  <c r="AK4" i="21"/>
  <c r="AG4" i="21"/>
  <c r="AM4" i="21"/>
  <c r="AI4" i="21"/>
  <c r="AK50" i="21"/>
  <c r="AG50" i="21"/>
  <c r="AM50" i="21"/>
  <c r="AI50" i="21"/>
  <c r="AK58" i="21"/>
  <c r="AG58" i="21"/>
  <c r="AK19" i="21"/>
  <c r="AG19" i="21"/>
  <c r="AM19" i="21"/>
  <c r="AI19" i="21"/>
  <c r="AK42" i="21"/>
  <c r="AG42" i="21"/>
  <c r="AM42" i="21"/>
  <c r="AI42" i="21"/>
  <c r="AK8" i="21"/>
  <c r="AG8" i="21"/>
  <c r="AM8" i="21"/>
  <c r="AI8" i="21"/>
  <c r="AK31" i="21"/>
  <c r="AG31" i="21"/>
  <c r="AM31" i="21"/>
  <c r="AI31" i="21"/>
  <c r="AK18" i="21"/>
  <c r="AG18" i="21"/>
  <c r="AK22" i="21"/>
  <c r="AG22" i="21"/>
  <c r="AM22" i="21"/>
  <c r="AI22" i="21"/>
  <c r="AK14" i="21"/>
  <c r="AG14" i="21"/>
  <c r="AK35" i="21"/>
  <c r="AG35" i="21"/>
  <c r="AM35" i="21"/>
  <c r="AI35" i="21"/>
  <c r="AK52" i="21"/>
  <c r="AG52" i="21"/>
  <c r="AM52" i="21"/>
  <c r="AI52" i="21"/>
  <c r="AK30" i="21"/>
  <c r="AG30" i="21"/>
  <c r="AK37" i="21"/>
  <c r="AG37" i="21"/>
  <c r="AM37" i="21"/>
  <c r="AI37" i="21"/>
  <c r="AK47" i="21"/>
  <c r="AG47" i="21"/>
  <c r="AM47" i="21"/>
  <c r="AI47" i="21"/>
  <c r="AK34" i="21"/>
  <c r="AG34" i="21"/>
  <c r="AM34" i="21"/>
  <c r="AI34" i="21"/>
  <c r="AK54" i="21"/>
  <c r="AG54" i="21"/>
  <c r="AM54" i="21"/>
  <c r="AI54" i="21"/>
  <c r="AK12" i="21"/>
  <c r="AG12" i="21"/>
  <c r="AK13" i="21"/>
  <c r="AG13" i="21"/>
  <c r="Q38" i="21"/>
  <c r="AC38" i="21"/>
  <c r="AK38" i="21"/>
  <c r="AG38" i="21"/>
  <c r="AM38" i="21"/>
  <c r="AI38" i="21"/>
  <c r="AK26" i="21"/>
  <c r="AG26" i="21"/>
  <c r="AM26" i="21"/>
  <c r="AI26" i="21"/>
  <c r="AK48" i="21"/>
  <c r="AG48" i="21"/>
  <c r="AM48" i="21"/>
  <c r="AI48" i="21"/>
  <c r="AK49" i="21"/>
  <c r="AG49" i="21"/>
  <c r="AK57" i="21"/>
  <c r="AG57" i="21"/>
  <c r="AM57" i="21"/>
  <c r="AI57" i="21"/>
  <c r="AK25" i="21"/>
  <c r="AG25" i="21"/>
  <c r="AM25" i="21"/>
  <c r="AI25" i="21"/>
  <c r="AK59" i="21"/>
  <c r="AG59" i="21"/>
  <c r="AM59" i="21"/>
  <c r="AI59" i="21"/>
  <c r="AI53" i="21"/>
  <c r="AM53" i="21"/>
  <c r="AI29" i="21"/>
  <c r="AM29" i="21"/>
  <c r="AI5" i="21"/>
  <c r="AM5" i="21"/>
  <c r="AI58" i="21"/>
  <c r="AM58" i="21"/>
  <c r="AI13" i="21"/>
  <c r="AM13" i="21"/>
  <c r="AI15" i="21"/>
  <c r="AM15" i="21"/>
  <c r="AI9" i="21"/>
  <c r="AM9" i="21"/>
  <c r="AI45" i="21"/>
  <c r="AM45" i="21"/>
  <c r="AI56" i="21"/>
  <c r="AM56" i="21"/>
  <c r="AI14" i="21"/>
  <c r="AM14" i="21"/>
  <c r="AI12" i="21"/>
  <c r="AM12" i="21"/>
  <c r="AI30" i="21"/>
  <c r="AM30" i="21"/>
  <c r="AI49" i="21"/>
  <c r="AM49" i="21"/>
  <c r="AI33" i="21"/>
  <c r="AM33" i="21"/>
  <c r="AI18" i="21"/>
  <c r="AM18" i="21"/>
  <c r="AI55" i="21"/>
  <c r="AM55" i="21"/>
  <c r="AI51" i="21"/>
  <c r="AM51" i="21"/>
  <c r="AI23" i="21"/>
  <c r="AM23" i="21"/>
  <c r="AI17" i="21"/>
  <c r="AM17" i="21"/>
  <c r="AI16" i="21"/>
  <c r="AM16" i="21"/>
  <c r="AI3" i="21"/>
  <c r="AM3" i="21"/>
  <c r="AI13" i="19"/>
  <c r="AM13" i="19"/>
  <c r="AI15" i="19"/>
  <c r="AM15" i="19"/>
  <c r="AI3" i="19"/>
  <c r="AM3" i="19"/>
  <c r="AM14" i="19"/>
  <c r="AI14" i="19"/>
  <c r="AM12" i="19"/>
  <c r="AI12" i="19"/>
  <c r="AI47" i="19"/>
  <c r="AM47" i="19"/>
  <c r="AM30" i="19"/>
  <c r="AI30" i="19"/>
  <c r="AI27" i="19"/>
  <c r="AM27" i="19"/>
  <c r="AI19" i="19"/>
  <c r="AM19" i="19"/>
  <c r="AM60" i="19"/>
  <c r="AI60" i="19"/>
  <c r="AI28" i="19"/>
  <c r="AM28" i="19"/>
  <c r="AI34" i="19"/>
  <c r="AM34" i="19"/>
  <c r="AM5" i="19"/>
  <c r="AI5" i="19"/>
  <c r="AM23" i="19"/>
  <c r="AI23" i="19"/>
  <c r="AI46" i="19"/>
  <c r="AM46" i="19"/>
  <c r="AM17" i="19"/>
  <c r="AI17" i="19"/>
  <c r="AI58" i="19"/>
  <c r="AM58" i="19"/>
  <c r="AM18" i="19"/>
  <c r="AI18" i="19"/>
  <c r="AI9" i="19"/>
  <c r="AM9" i="19"/>
  <c r="AM51" i="19"/>
  <c r="AI51" i="19"/>
  <c r="AI22" i="19"/>
  <c r="AM22" i="19"/>
  <c r="AI25" i="19"/>
  <c r="AM25" i="19"/>
  <c r="AI10" i="19"/>
  <c r="AM10" i="19"/>
  <c r="AI11" i="19"/>
  <c r="AM11" i="19"/>
  <c r="AI21" i="19"/>
  <c r="AM21" i="19"/>
  <c r="AM56" i="19"/>
  <c r="AI56" i="19"/>
  <c r="AM48" i="19"/>
  <c r="AI48" i="19"/>
  <c r="AI4" i="19"/>
  <c r="AG49" i="19"/>
  <c r="AK49" i="19"/>
  <c r="AG25" i="19"/>
  <c r="AK25" i="19"/>
  <c r="AK23" i="19"/>
  <c r="AG23" i="19"/>
  <c r="AG11" i="19"/>
  <c r="AK11" i="19"/>
  <c r="AK18" i="19"/>
  <c r="AG18" i="19"/>
  <c r="AG4" i="19"/>
  <c r="AK4" i="19"/>
  <c r="AK56" i="19"/>
  <c r="AG56" i="19"/>
  <c r="AG16" i="19"/>
  <c r="AK16" i="19"/>
  <c r="AG23" i="21"/>
  <c r="AK23" i="21"/>
  <c r="AG3" i="21"/>
  <c r="AK3" i="21"/>
  <c r="AG16" i="21"/>
  <c r="AK16" i="21"/>
  <c r="BS232" i="2"/>
  <c r="BT232" i="2"/>
  <c r="I50" i="23"/>
  <c r="I64" i="23"/>
  <c r="K50" i="23"/>
  <c r="K64" i="23"/>
  <c r="AG62" i="20"/>
  <c r="AK62" i="20"/>
  <c r="AK6" i="20"/>
  <c r="AG6" i="20"/>
  <c r="AM6" i="20"/>
  <c r="AI6" i="20"/>
  <c r="AM62" i="20"/>
  <c r="AI62" i="20"/>
  <c r="AK41" i="24"/>
  <c r="AM51" i="23"/>
  <c r="AK13" i="22"/>
  <c r="AK37" i="22"/>
  <c r="AM52" i="20"/>
  <c r="AK34" i="22"/>
  <c r="AK15" i="20"/>
  <c r="F436" i="2"/>
  <c r="F436" i="25" s="1"/>
  <c r="F444" i="2"/>
  <c r="F444" i="25" s="1"/>
  <c r="AM45" i="20"/>
  <c r="AM15" i="20"/>
  <c r="F323" i="2"/>
  <c r="F323" i="25" s="1"/>
  <c r="F291" i="2"/>
  <c r="F291" i="25" s="1"/>
  <c r="F276" i="2"/>
  <c r="F276" i="25" s="1"/>
  <c r="F269" i="2"/>
  <c r="F269" i="25" s="1"/>
  <c r="E72" i="2"/>
  <c r="E72" i="25" s="1"/>
  <c r="F339" i="2"/>
  <c r="F339" i="25" s="1"/>
  <c r="F86" i="2"/>
  <c r="F86" i="25" s="1"/>
  <c r="F252" i="2"/>
  <c r="F252" i="25" s="1"/>
  <c r="F433" i="2"/>
  <c r="F433" i="25" s="1"/>
  <c r="F449" i="25"/>
  <c r="F296" i="2"/>
  <c r="F296" i="25" s="1"/>
  <c r="AM65" i="24"/>
  <c r="F447" i="2"/>
  <c r="F447" i="25" s="1"/>
  <c r="F207" i="2"/>
  <c r="F207" i="25" s="1"/>
  <c r="F250" i="2"/>
  <c r="F250" i="25" s="1"/>
  <c r="AM13" i="24"/>
  <c r="AM35" i="20"/>
  <c r="F203" i="2"/>
  <c r="F203" i="25" s="1"/>
  <c r="AM37" i="22"/>
  <c r="AM30" i="24"/>
  <c r="AK50" i="23"/>
  <c r="AK16" i="20"/>
  <c r="F301" i="2"/>
  <c r="F301" i="25" s="1"/>
  <c r="F133" i="2"/>
  <c r="F133" i="25" s="1"/>
  <c r="F220" i="2"/>
  <c r="F220" i="25" s="1"/>
  <c r="F273" i="2"/>
  <c r="F273" i="25" s="1"/>
  <c r="F309" i="2"/>
  <c r="F309" i="25" s="1"/>
  <c r="F393" i="2"/>
  <c r="F393" i="25" s="1"/>
  <c r="F401" i="2"/>
  <c r="F401" i="25" s="1"/>
  <c r="F4" i="2"/>
  <c r="F4" i="25" s="1"/>
  <c r="F24" i="2"/>
  <c r="F24" i="25" s="1"/>
  <c r="F254" i="2"/>
  <c r="F254" i="25" s="1"/>
  <c r="F297" i="2"/>
  <c r="F297" i="25" s="1"/>
  <c r="F134" i="2"/>
  <c r="F134" i="25" s="1"/>
  <c r="F278" i="2"/>
  <c r="F278" i="25" s="1"/>
  <c r="F383" i="2"/>
  <c r="F383" i="25" s="1"/>
  <c r="E428" i="2"/>
  <c r="E428" i="25" s="1"/>
  <c r="E400" i="2"/>
  <c r="E400" i="25" s="1"/>
  <c r="E416" i="2"/>
  <c r="E416" i="25" s="1"/>
  <c r="E399" i="2"/>
  <c r="E399" i="25" s="1"/>
  <c r="E135" i="2"/>
  <c r="E135" i="25" s="1"/>
  <c r="F443" i="2"/>
  <c r="F443" i="25" s="1"/>
  <c r="F439" i="2"/>
  <c r="F439" i="25" s="1"/>
  <c r="F257" i="2"/>
  <c r="F257" i="25" s="1"/>
  <c r="F292" i="2"/>
  <c r="F292" i="25" s="1"/>
  <c r="F407" i="2"/>
  <c r="F407" i="25" s="1"/>
  <c r="F106" i="2"/>
  <c r="F106" i="25" s="1"/>
  <c r="F170" i="2"/>
  <c r="F170" i="25" s="1"/>
  <c r="F271" i="2"/>
  <c r="F271" i="25" s="1"/>
  <c r="F45" i="2"/>
  <c r="F45" i="25" s="1"/>
  <c r="F138" i="2"/>
  <c r="F138" i="25" s="1"/>
  <c r="F162" i="2"/>
  <c r="F162" i="25" s="1"/>
  <c r="F440" i="2"/>
  <c r="F440" i="25" s="1"/>
  <c r="F403" i="2"/>
  <c r="F403" i="25" s="1"/>
  <c r="F37" i="2"/>
  <c r="F37" i="25" s="1"/>
  <c r="F428" i="2"/>
  <c r="F428" i="25" s="1"/>
  <c r="F399" i="2"/>
  <c r="F399" i="25" s="1"/>
  <c r="F42" i="2"/>
  <c r="F42" i="25" s="1"/>
  <c r="F281" i="2"/>
  <c r="F281" i="25" s="1"/>
  <c r="F343" i="2"/>
  <c r="F343" i="25" s="1"/>
  <c r="F331" i="2"/>
  <c r="F331" i="25" s="1"/>
  <c r="F426" i="2"/>
  <c r="F426" i="25" s="1"/>
  <c r="F387" i="2"/>
  <c r="F387" i="25" s="1"/>
  <c r="F397" i="2"/>
  <c r="F397" i="25" s="1"/>
  <c r="F335" i="2"/>
  <c r="F335" i="25" s="1"/>
  <c r="E417" i="2"/>
  <c r="E417" i="25" s="1"/>
  <c r="E4" i="2"/>
  <c r="E4" i="25" s="1"/>
  <c r="E335" i="2"/>
  <c r="E335" i="25" s="1"/>
  <c r="E424" i="2"/>
  <c r="E424" i="25" s="1"/>
  <c r="E392" i="2"/>
  <c r="E392" i="25" s="1"/>
  <c r="E437" i="2"/>
  <c r="E437" i="25" s="1"/>
  <c r="E250" i="2"/>
  <c r="E250" i="25" s="1"/>
  <c r="E269" i="2"/>
  <c r="E269" i="25" s="1"/>
  <c r="E444" i="2"/>
  <c r="E444" i="25" s="1"/>
  <c r="E106" i="2"/>
  <c r="E106" i="25" s="1"/>
  <c r="E28" i="2"/>
  <c r="E28" i="25" s="1"/>
  <c r="E207" i="2"/>
  <c r="E207" i="25" s="1"/>
  <c r="E85" i="2"/>
  <c r="E85" i="25" s="1"/>
  <c r="E324" i="2"/>
  <c r="E324" i="25" s="1"/>
  <c r="E346" i="2"/>
  <c r="E346" i="25" s="1"/>
  <c r="E380" i="2"/>
  <c r="E380" i="25" s="1"/>
  <c r="E343" i="2"/>
  <c r="E343" i="25" s="1"/>
  <c r="E386" i="2"/>
  <c r="E386" i="25" s="1"/>
  <c r="E404" i="2"/>
  <c r="E404" i="25" s="1"/>
  <c r="F41" i="2"/>
  <c r="F41" i="25" s="1"/>
  <c r="F13" i="2"/>
  <c r="F13" i="25" s="1"/>
  <c r="F93" i="2"/>
  <c r="F93" i="25" s="1"/>
  <c r="F103" i="2"/>
  <c r="F103" i="25" s="1"/>
  <c r="F124" i="2"/>
  <c r="F124" i="25" s="1"/>
  <c r="F198" i="2"/>
  <c r="F198" i="25" s="1"/>
  <c r="F272" i="2"/>
  <c r="F272" i="25" s="1"/>
  <c r="F258" i="2"/>
  <c r="F258" i="25" s="1"/>
  <c r="F320" i="2"/>
  <c r="F320" i="25" s="1"/>
  <c r="F386" i="2"/>
  <c r="F386" i="25" s="1"/>
  <c r="F56" i="2"/>
  <c r="F56" i="25" s="1"/>
  <c r="F85" i="2"/>
  <c r="F85" i="25" s="1"/>
  <c r="F112" i="2"/>
  <c r="F112" i="25" s="1"/>
  <c r="F130" i="2"/>
  <c r="F130" i="25" s="1"/>
  <c r="F208" i="2"/>
  <c r="F208" i="25" s="1"/>
  <c r="F274" i="2"/>
  <c r="F274" i="25" s="1"/>
  <c r="F263" i="2"/>
  <c r="F263" i="25" s="1"/>
  <c r="F268" i="2"/>
  <c r="F268" i="25" s="1"/>
  <c r="F314" i="2"/>
  <c r="F314" i="25" s="1"/>
  <c r="F434" i="2"/>
  <c r="F434" i="25" s="1"/>
  <c r="F416" i="2"/>
  <c r="F416" i="25" s="1"/>
  <c r="F16" i="2"/>
  <c r="F16" i="25" s="1"/>
  <c r="F344" i="2"/>
  <c r="F344" i="25" s="1"/>
  <c r="F435" i="2"/>
  <c r="F435" i="25" s="1"/>
  <c r="F417" i="2"/>
  <c r="F417" i="25" s="1"/>
  <c r="F177" i="2"/>
  <c r="F177" i="25" s="1"/>
  <c r="F405" i="2"/>
  <c r="F405" i="25" s="1"/>
  <c r="F3" i="2"/>
  <c r="F3" i="25" s="1"/>
  <c r="F97" i="2"/>
  <c r="F97" i="25" s="1"/>
  <c r="F159" i="2"/>
  <c r="F159" i="25" s="1"/>
  <c r="F205" i="2"/>
  <c r="F205" i="25" s="1"/>
  <c r="F221" i="2"/>
  <c r="F221" i="25" s="1"/>
  <c r="F259" i="2"/>
  <c r="F259" i="25" s="1"/>
  <c r="F324" i="2"/>
  <c r="F324" i="25" s="1"/>
  <c r="F409" i="2"/>
  <c r="F409" i="25" s="1"/>
  <c r="F427" i="2"/>
  <c r="F427" i="25" s="1"/>
  <c r="F446" i="2"/>
  <c r="F446" i="25" s="1"/>
  <c r="F148" i="2"/>
  <c r="F148" i="25" s="1"/>
  <c r="F266" i="2"/>
  <c r="F266" i="25" s="1"/>
  <c r="F294" i="2"/>
  <c r="F294" i="25" s="1"/>
  <c r="F267" i="2"/>
  <c r="F267" i="25" s="1"/>
  <c r="F283" i="2"/>
  <c r="F283" i="25" s="1"/>
  <c r="F430" i="2"/>
  <c r="F430" i="25" s="1"/>
  <c r="F384" i="2"/>
  <c r="F384" i="25" s="1"/>
  <c r="F153" i="2"/>
  <c r="F153" i="25" s="1"/>
  <c r="F151" i="2"/>
  <c r="F151" i="25" s="1"/>
  <c r="F255" i="2"/>
  <c r="F255" i="25" s="1"/>
  <c r="F429" i="2"/>
  <c r="F429" i="25" s="1"/>
  <c r="F445" i="2"/>
  <c r="F445" i="25" s="1"/>
  <c r="F111" i="2"/>
  <c r="F111" i="25" s="1"/>
  <c r="F189" i="2"/>
  <c r="F189" i="25" s="1"/>
  <c r="F29" i="2"/>
  <c r="F29" i="25" s="1"/>
  <c r="F28" i="2"/>
  <c r="F28" i="25" s="1"/>
  <c r="F326" i="2"/>
  <c r="F326" i="25" s="1"/>
  <c r="F346" i="2"/>
  <c r="F346" i="25" s="1"/>
  <c r="F311" i="2"/>
  <c r="F311" i="25" s="1"/>
  <c r="F424" i="2"/>
  <c r="F424" i="25" s="1"/>
  <c r="F381" i="2"/>
  <c r="F381" i="25" s="1"/>
  <c r="F392" i="2"/>
  <c r="F392" i="25" s="1"/>
  <c r="F437" i="2"/>
  <c r="F437" i="25" s="1"/>
  <c r="F400" i="2"/>
  <c r="F400" i="25" s="1"/>
  <c r="F59" i="2"/>
  <c r="F59" i="25" s="1"/>
  <c r="E13" i="2"/>
  <c r="E13" i="25" s="1"/>
  <c r="E111" i="2"/>
  <c r="E111" i="25" s="1"/>
  <c r="E3" i="2"/>
  <c r="E3" i="25" s="1"/>
  <c r="F33" i="2"/>
  <c r="F33" i="25" s="1"/>
  <c r="F90" i="2"/>
  <c r="F90" i="25" s="1"/>
  <c r="F61" i="2"/>
  <c r="F61" i="25" s="1"/>
  <c r="E143" i="2"/>
  <c r="E143" i="25" s="1"/>
  <c r="F164" i="2"/>
  <c r="F164" i="25" s="1"/>
  <c r="E133" i="2"/>
  <c r="E133" i="25" s="1"/>
  <c r="E212" i="2"/>
  <c r="E212" i="25" s="1"/>
  <c r="E252" i="2"/>
  <c r="E253" i="2"/>
  <c r="E253" i="25" s="1"/>
  <c r="F289" i="2"/>
  <c r="F289" i="25" s="1"/>
  <c r="E309" i="2"/>
  <c r="E309" i="25" s="1"/>
  <c r="F308" i="2"/>
  <c r="F308" i="25" s="1"/>
  <c r="E339" i="2"/>
  <c r="E339" i="25" s="1"/>
  <c r="E443" i="2"/>
  <c r="E443" i="25" s="1"/>
  <c r="E439" i="2"/>
  <c r="E439" i="25" s="1"/>
  <c r="E219" i="2"/>
  <c r="E219" i="25" s="1"/>
  <c r="E38" i="2"/>
  <c r="E38" i="25" s="1"/>
  <c r="F212" i="2"/>
  <c r="F212" i="25" s="1"/>
  <c r="F206" i="2"/>
  <c r="F206" i="25" s="1"/>
  <c r="E220" i="2"/>
  <c r="E220" i="25" s="1"/>
  <c r="E256" i="2"/>
  <c r="E256" i="25" s="1"/>
  <c r="F295" i="2"/>
  <c r="F295" i="25" s="1"/>
  <c r="M28" i="22"/>
  <c r="E290" i="2"/>
  <c r="E290" i="25" s="1"/>
  <c r="E278" i="2"/>
  <c r="E278" i="25" s="1"/>
  <c r="E320" i="2"/>
  <c r="E320" i="25" s="1"/>
  <c r="E383" i="2"/>
  <c r="E383" i="25" s="1"/>
  <c r="E449" i="25"/>
  <c r="E58" i="2"/>
  <c r="E58" i="25" s="1"/>
  <c r="E62" i="2"/>
  <c r="E62" i="25" s="1"/>
  <c r="F62" i="2"/>
  <c r="F62" i="25" s="1"/>
  <c r="F150" i="2"/>
  <c r="F150" i="25" s="1"/>
  <c r="F395" i="2"/>
  <c r="F395" i="25" s="1"/>
  <c r="F415" i="2"/>
  <c r="F415" i="25" s="1"/>
  <c r="F60" i="2"/>
  <c r="F60" i="25" s="1"/>
  <c r="F277" i="2"/>
  <c r="F277" i="25" s="1"/>
  <c r="F312" i="2"/>
  <c r="F312" i="25" s="1"/>
  <c r="E315" i="2"/>
  <c r="E315" i="25" s="1"/>
  <c r="E333" i="2"/>
  <c r="E333" i="25" s="1"/>
  <c r="E412" i="2"/>
  <c r="E412" i="25" s="1"/>
  <c r="E408" i="2"/>
  <c r="E408" i="25" s="1"/>
  <c r="F404" i="2"/>
  <c r="F404" i="25" s="1"/>
  <c r="E22" i="2"/>
  <c r="E22" i="25" s="1"/>
  <c r="E37" i="2"/>
  <c r="E37" i="25" s="1"/>
  <c r="E185" i="2"/>
  <c r="E185" i="25" s="1"/>
  <c r="F245" i="2"/>
  <c r="F245" i="25" s="1"/>
  <c r="E274" i="2"/>
  <c r="E274" i="25" s="1"/>
  <c r="F287" i="2"/>
  <c r="F287" i="25" s="1"/>
  <c r="E276" i="2"/>
  <c r="E276" i="25" s="1"/>
  <c r="E268" i="2"/>
  <c r="E268" i="25" s="1"/>
  <c r="F262" i="2"/>
  <c r="F262" i="25" s="1"/>
  <c r="F333" i="2"/>
  <c r="F333" i="25" s="1"/>
  <c r="E347" i="2"/>
  <c r="E347" i="25" s="1"/>
  <c r="E434" i="2"/>
  <c r="E434" i="25" s="1"/>
  <c r="E385" i="2"/>
  <c r="E385" i="25" s="1"/>
  <c r="F135" i="2"/>
  <c r="F135" i="25" s="1"/>
  <c r="E169" i="2"/>
  <c r="E169" i="25" s="1"/>
  <c r="E170" i="2"/>
  <c r="E170" i="25" s="1"/>
  <c r="E271" i="2"/>
  <c r="E271" i="25" s="1"/>
  <c r="E273" i="2"/>
  <c r="E273" i="25" s="1"/>
  <c r="F253" i="2"/>
  <c r="F253" i="25" s="1"/>
  <c r="F347" i="2"/>
  <c r="F347" i="25" s="1"/>
  <c r="E304" i="2"/>
  <c r="E304" i="25" s="1"/>
  <c r="E435" i="2"/>
  <c r="E435" i="25" s="1"/>
  <c r="F58" i="2"/>
  <c r="F58" i="25" s="1"/>
  <c r="E45" i="2"/>
  <c r="E45" i="25" s="1"/>
  <c r="F11" i="2"/>
  <c r="F11" i="25" s="1"/>
  <c r="F38" i="2"/>
  <c r="F38" i="25" s="1"/>
  <c r="E90" i="2"/>
  <c r="E90" i="25" s="1"/>
  <c r="E139" i="2"/>
  <c r="E139" i="25" s="1"/>
  <c r="E138" i="2"/>
  <c r="E138" i="25" s="1"/>
  <c r="F192" i="2"/>
  <c r="F192" i="25" s="1"/>
  <c r="E325" i="2"/>
  <c r="E325" i="25" s="1"/>
  <c r="E420" i="2"/>
  <c r="E420" i="25" s="1"/>
  <c r="E391" i="2"/>
  <c r="E391" i="25" s="1"/>
  <c r="E403" i="2"/>
  <c r="E403" i="25" s="1"/>
  <c r="E203" i="2"/>
  <c r="E203" i="25" s="1"/>
  <c r="E188" i="2"/>
  <c r="E188" i="25" s="1"/>
  <c r="E272" i="2"/>
  <c r="E272" i="25" s="1"/>
  <c r="F249" i="2"/>
  <c r="F249" i="25" s="1"/>
  <c r="F408" i="2"/>
  <c r="F408" i="25" s="1"/>
  <c r="E427" i="2"/>
  <c r="E427" i="25" s="1"/>
  <c r="E446" i="2"/>
  <c r="E446" i="25" s="1"/>
  <c r="E56" i="2"/>
  <c r="E56" i="25" s="1"/>
  <c r="E267" i="2"/>
  <c r="E267" i="25" s="1"/>
  <c r="E430" i="2"/>
  <c r="E430" i="25" s="1"/>
  <c r="F398" i="2"/>
  <c r="F398" i="25" s="1"/>
  <c r="E384" i="2"/>
  <c r="E384" i="25" s="1"/>
  <c r="F14" i="2"/>
  <c r="F14" i="25" s="1"/>
  <c r="E24" i="2"/>
  <c r="E24" i="25" s="1"/>
  <c r="E254" i="2"/>
  <c r="E254" i="25" s="1"/>
  <c r="E296" i="2"/>
  <c r="E296" i="25" s="1"/>
  <c r="E297" i="2"/>
  <c r="E297" i="25" s="1"/>
  <c r="F51" i="2"/>
  <c r="F51" i="25" s="1"/>
  <c r="F20" i="2"/>
  <c r="F20" i="25" s="1"/>
  <c r="E97" i="2"/>
  <c r="E97" i="25" s="1"/>
  <c r="F12" i="2"/>
  <c r="F12" i="25" s="1"/>
  <c r="F25" i="2"/>
  <c r="F25" i="25" s="1"/>
  <c r="F100" i="2"/>
  <c r="F100" i="25" s="1"/>
  <c r="E200" i="2"/>
  <c r="E200" i="25" s="1"/>
  <c r="E258" i="2"/>
  <c r="E258" i="25" s="1"/>
  <c r="E326" i="2"/>
  <c r="E326" i="25" s="1"/>
  <c r="E311" i="2"/>
  <c r="E311" i="25" s="1"/>
  <c r="E429" i="2"/>
  <c r="E429" i="25" s="1"/>
  <c r="E405" i="2"/>
  <c r="E405" i="25" s="1"/>
  <c r="E381" i="2"/>
  <c r="E381" i="25" s="1"/>
  <c r="F30" i="2"/>
  <c r="F30" i="25" s="1"/>
  <c r="E89" i="2"/>
  <c r="E89" i="25" s="1"/>
  <c r="E42" i="2"/>
  <c r="E42" i="25" s="1"/>
  <c r="F89" i="2"/>
  <c r="F89" i="25" s="1"/>
  <c r="E259" i="2"/>
  <c r="E259" i="25" s="1"/>
  <c r="F419" i="2"/>
  <c r="F419" i="25" s="1"/>
  <c r="E60" i="2"/>
  <c r="E60" i="25" s="1"/>
  <c r="E41" i="2"/>
  <c r="E41" i="25" s="1"/>
  <c r="F131" i="2"/>
  <c r="F131" i="25" s="1"/>
  <c r="F226" i="2"/>
  <c r="F226" i="25" s="1"/>
  <c r="E221" i="2"/>
  <c r="E221" i="25" s="1"/>
  <c r="E287" i="2"/>
  <c r="E287" i="25" s="1"/>
  <c r="E301" i="2"/>
  <c r="E301" i="25" s="1"/>
  <c r="E426" i="2"/>
  <c r="E426" i="25" s="1"/>
  <c r="E387" i="2"/>
  <c r="E387" i="25" s="1"/>
  <c r="E397" i="2"/>
  <c r="E397" i="25" s="1"/>
  <c r="E194" i="2"/>
  <c r="E194" i="25" s="1"/>
  <c r="E445" i="2"/>
  <c r="E445" i="25" s="1"/>
  <c r="E401" i="2"/>
  <c r="E401" i="25" s="1"/>
  <c r="E35" i="2"/>
  <c r="E35" i="25" s="1"/>
  <c r="E165" i="2"/>
  <c r="E165" i="25" s="1"/>
  <c r="U54" i="20"/>
  <c r="E134" i="2"/>
  <c r="E134" i="25" s="1"/>
  <c r="E222" i="2"/>
  <c r="E222" i="25" s="1"/>
  <c r="U52" i="23"/>
  <c r="E317" i="2"/>
  <c r="E317" i="25" s="1"/>
  <c r="E20" i="2"/>
  <c r="E20" i="25" s="1"/>
  <c r="U8" i="20"/>
  <c r="E123" i="2"/>
  <c r="E123" i="25" s="1"/>
  <c r="E9" i="2"/>
  <c r="E9" i="25" s="1"/>
  <c r="E162" i="2"/>
  <c r="E162" i="25" s="1"/>
  <c r="E191" i="2"/>
  <c r="E191" i="25" s="1"/>
  <c r="E208" i="2"/>
  <c r="E208" i="25" s="1"/>
  <c r="E192" i="2"/>
  <c r="E192" i="25" s="1"/>
  <c r="E182" i="2"/>
  <c r="E182" i="25" s="1"/>
  <c r="E262" i="2"/>
  <c r="E262" i="25" s="1"/>
  <c r="E422" i="2"/>
  <c r="E422" i="25" s="1"/>
  <c r="E423" i="2"/>
  <c r="E423" i="25" s="1"/>
  <c r="E433" i="2"/>
  <c r="E433" i="25" s="1"/>
  <c r="E379" i="2"/>
  <c r="E379" i="25" s="1"/>
  <c r="E33" i="2"/>
  <c r="E33" i="25" s="1"/>
  <c r="E177" i="2"/>
  <c r="E177" i="25" s="1"/>
  <c r="E150" i="2"/>
  <c r="E150" i="25" s="1"/>
  <c r="U27" i="22"/>
  <c r="E284" i="2"/>
  <c r="E284" i="25" s="1"/>
  <c r="U6" i="24"/>
  <c r="E436" i="2"/>
  <c r="E436" i="25" s="1"/>
  <c r="E440" i="2"/>
  <c r="E440" i="25" s="1"/>
  <c r="E415" i="2"/>
  <c r="E415" i="25" s="1"/>
  <c r="E59" i="2"/>
  <c r="E59" i="25" s="1"/>
  <c r="E93" i="2"/>
  <c r="E93" i="25" s="1"/>
  <c r="E199" i="2"/>
  <c r="E199" i="25" s="1"/>
  <c r="E205" i="2"/>
  <c r="E205" i="25" s="1"/>
  <c r="E295" i="2"/>
  <c r="E295" i="25" s="1"/>
  <c r="U28" i="22"/>
  <c r="E277" i="2"/>
  <c r="E277" i="25" s="1"/>
  <c r="E382" i="2"/>
  <c r="E382" i="25" s="1"/>
  <c r="E419" i="2"/>
  <c r="E419" i="25" s="1"/>
  <c r="E31" i="2"/>
  <c r="E31" i="25" s="1"/>
  <c r="E158" i="2"/>
  <c r="E158" i="25" s="1"/>
  <c r="E112" i="2"/>
  <c r="E112" i="25" s="1"/>
  <c r="E12" i="2"/>
  <c r="E12" i="25" s="1"/>
  <c r="E50" i="2"/>
  <c r="E50" i="25" s="1"/>
  <c r="E80" i="2"/>
  <c r="E80" i="25" s="1"/>
  <c r="E132" i="2"/>
  <c r="E132" i="25" s="1"/>
  <c r="E245" i="2"/>
  <c r="E245" i="25" s="1"/>
  <c r="E338" i="2"/>
  <c r="E338" i="25" s="1"/>
  <c r="E450" i="2"/>
  <c r="E450" i="25" s="1"/>
  <c r="E286" i="2"/>
  <c r="E286" i="25" s="1"/>
  <c r="U13" i="22"/>
  <c r="E407" i="2"/>
  <c r="E407" i="25" s="1"/>
  <c r="U50" i="20"/>
  <c r="E159" i="2"/>
  <c r="E159" i="25" s="1"/>
  <c r="E183" i="2"/>
  <c r="E183" i="25" s="1"/>
  <c r="U45" i="24"/>
  <c r="E409" i="2"/>
  <c r="E409" i="25" s="1"/>
  <c r="E398" i="2"/>
  <c r="E398" i="25" s="1"/>
  <c r="U41" i="22"/>
  <c r="E248" i="2"/>
  <c r="E248" i="25" s="1"/>
  <c r="E17" i="2"/>
  <c r="E17" i="25" s="1"/>
  <c r="E7" i="2"/>
  <c r="E7" i="25" s="1"/>
  <c r="E53" i="2"/>
  <c r="E53" i="25" s="1"/>
  <c r="E209" i="2"/>
  <c r="E209" i="25" s="1"/>
  <c r="E246" i="2"/>
  <c r="E246" i="25" s="1"/>
  <c r="U10" i="22"/>
  <c r="E283" i="2"/>
  <c r="E283" i="25" s="1"/>
  <c r="E289" i="2"/>
  <c r="E289" i="25" s="1"/>
  <c r="E344" i="2"/>
  <c r="E344" i="25" s="1"/>
  <c r="E442" i="2"/>
  <c r="E442" i="25" s="1"/>
  <c r="E100" i="2"/>
  <c r="E100" i="25" s="1"/>
  <c r="E189" i="2"/>
  <c r="E189" i="25" s="1"/>
  <c r="E300" i="2"/>
  <c r="E300" i="25" s="1"/>
  <c r="E340" i="2"/>
  <c r="E340" i="25" s="1"/>
  <c r="U37" i="22"/>
  <c r="E255" i="2"/>
  <c r="E255" i="25" s="1"/>
  <c r="E11" i="2"/>
  <c r="E11" i="25" s="1"/>
  <c r="E54" i="2"/>
  <c r="E54" i="25" s="1"/>
  <c r="E74" i="2"/>
  <c r="E74" i="25" s="1"/>
  <c r="U43" i="20"/>
  <c r="E153" i="2"/>
  <c r="E153" i="25" s="1"/>
  <c r="E36" i="2"/>
  <c r="E36" i="25" s="1"/>
  <c r="E30" i="2"/>
  <c r="E30" i="25" s="1"/>
  <c r="E107" i="2"/>
  <c r="E107" i="25" s="1"/>
  <c r="E131" i="2"/>
  <c r="E131" i="25" s="1"/>
  <c r="U35" i="22"/>
  <c r="E293" i="2"/>
  <c r="E293" i="25" s="1"/>
  <c r="U8" i="22"/>
  <c r="E281" i="2"/>
  <c r="E281" i="25" s="1"/>
  <c r="E418" i="2"/>
  <c r="E418" i="25" s="1"/>
  <c r="E14" i="2"/>
  <c r="E14" i="25" s="1"/>
  <c r="E16" i="2"/>
  <c r="E16" i="25" s="1"/>
  <c r="E44" i="2"/>
  <c r="E44" i="25" s="1"/>
  <c r="E68" i="2"/>
  <c r="E68" i="25" s="1"/>
  <c r="E61" i="2"/>
  <c r="E61" i="25" s="1"/>
  <c r="E164" i="2"/>
  <c r="E164" i="25" s="1"/>
  <c r="E447" i="2"/>
  <c r="E447" i="25" s="1"/>
  <c r="E438" i="2"/>
  <c r="E438" i="25" s="1"/>
  <c r="E432" i="2"/>
  <c r="E432" i="25" s="1"/>
  <c r="E395" i="2"/>
  <c r="E395" i="25" s="1"/>
  <c r="E390" i="2"/>
  <c r="E390" i="25" s="1"/>
  <c r="F338" i="2"/>
  <c r="F338" i="25" s="1"/>
  <c r="AQ60" i="23"/>
  <c r="E336" i="2"/>
  <c r="E336" i="25" s="1"/>
  <c r="E308" i="2"/>
  <c r="E308" i="25" s="1"/>
  <c r="E312" i="2"/>
  <c r="E312" i="25" s="1"/>
  <c r="E318" i="2"/>
  <c r="E318" i="25" s="1"/>
  <c r="E175" i="2"/>
  <c r="E175" i="25" s="1"/>
  <c r="E174" i="2"/>
  <c r="E174" i="25" s="1"/>
  <c r="E127" i="2"/>
  <c r="E127" i="25" s="1"/>
  <c r="E156" i="2"/>
  <c r="E156" i="25" s="1"/>
  <c r="E206" i="2"/>
  <c r="E206" i="25" s="1"/>
  <c r="E190" i="2"/>
  <c r="E190" i="25" s="1"/>
  <c r="E184" i="2"/>
  <c r="E184" i="25" s="1"/>
  <c r="E225" i="2"/>
  <c r="E225" i="25" s="1"/>
  <c r="F379" i="2"/>
  <c r="F379" i="25" s="1"/>
  <c r="E198" i="2"/>
  <c r="E198" i="25" s="1"/>
  <c r="E95" i="2"/>
  <c r="E95" i="25" s="1"/>
  <c r="AQ6" i="18"/>
  <c r="E10" i="2"/>
  <c r="E10" i="25" s="1"/>
  <c r="AQ50" i="18"/>
  <c r="E19" i="2"/>
  <c r="E19" i="25" s="1"/>
  <c r="E282" i="2"/>
  <c r="E282" i="25" s="1"/>
  <c r="E247" i="2"/>
  <c r="E247" i="25" s="1"/>
  <c r="E249" i="2"/>
  <c r="E249" i="25" s="1"/>
  <c r="E29" i="2"/>
  <c r="E29" i="25" s="1"/>
  <c r="F247" i="2"/>
  <c r="F247" i="25" s="1"/>
  <c r="F246" i="2"/>
  <c r="F246" i="25" s="1"/>
  <c r="F282" i="2"/>
  <c r="F282" i="25" s="1"/>
  <c r="F185" i="2"/>
  <c r="F185" i="25" s="1"/>
  <c r="F200" i="2"/>
  <c r="F200" i="25" s="1"/>
  <c r="F95" i="2"/>
  <c r="F95" i="25" s="1"/>
  <c r="F158" i="2"/>
  <c r="F158" i="25" s="1"/>
  <c r="F174" i="2"/>
  <c r="F174" i="25" s="1"/>
  <c r="F175" i="2"/>
  <c r="F175" i="25" s="1"/>
  <c r="F127" i="2"/>
  <c r="F127" i="25" s="1"/>
  <c r="F156" i="2"/>
  <c r="F156" i="25" s="1"/>
  <c r="F169" i="2"/>
  <c r="F169" i="25" s="1"/>
  <c r="F165" i="2"/>
  <c r="F165" i="25" s="1"/>
  <c r="F139" i="2"/>
  <c r="F139" i="25" s="1"/>
  <c r="AO20" i="20"/>
  <c r="F122" i="2"/>
  <c r="F122" i="25" s="1"/>
  <c r="F132" i="2"/>
  <c r="F132" i="25" s="1"/>
  <c r="F142" i="2"/>
  <c r="F142" i="25" s="1"/>
  <c r="F143" i="2"/>
  <c r="F143" i="25" s="1"/>
  <c r="BM29" i="20"/>
  <c r="F152" i="2"/>
  <c r="F152" i="25" s="1"/>
  <c r="BM48" i="20"/>
  <c r="F160" i="2"/>
  <c r="F160" i="25" s="1"/>
  <c r="BM61" i="20"/>
  <c r="F173" i="2"/>
  <c r="F173" i="25" s="1"/>
  <c r="BM37" i="20"/>
  <c r="F149" i="2"/>
  <c r="F149" i="25" s="1"/>
  <c r="F168" i="2"/>
  <c r="F168" i="25" s="1"/>
  <c r="BM59" i="20"/>
  <c r="BK61" i="20"/>
  <c r="E173" i="2"/>
  <c r="E173" i="25" s="1"/>
  <c r="BK27" i="20"/>
  <c r="E136" i="2"/>
  <c r="E136" i="25" s="1"/>
  <c r="E168" i="2"/>
  <c r="E168" i="25" s="1"/>
  <c r="BK59" i="20"/>
  <c r="BK34" i="20"/>
  <c r="E172" i="2"/>
  <c r="E172" i="25" s="1"/>
  <c r="BK36" i="20"/>
  <c r="E126" i="2"/>
  <c r="E126" i="25" s="1"/>
  <c r="BK15" i="20"/>
  <c r="E130" i="2"/>
  <c r="E130" i="25" s="1"/>
  <c r="BK38" i="20"/>
  <c r="E151" i="2"/>
  <c r="E151" i="25" s="1"/>
  <c r="BG57" i="20"/>
  <c r="E154" i="2"/>
  <c r="E154" i="25" s="1"/>
  <c r="BG56" i="20"/>
  <c r="E148" i="2"/>
  <c r="E148" i="25" s="1"/>
  <c r="BG26" i="20"/>
  <c r="E128" i="2"/>
  <c r="E128" i="25" s="1"/>
  <c r="BG49" i="20"/>
  <c r="E142" i="2"/>
  <c r="E142" i="25" s="1"/>
  <c r="E178" i="2"/>
  <c r="E178" i="25" s="1"/>
  <c r="BG4" i="20"/>
  <c r="E124" i="2"/>
  <c r="E124" i="25" s="1"/>
  <c r="BI57" i="20"/>
  <c r="F154" i="2"/>
  <c r="F154" i="25" s="1"/>
  <c r="BI26" i="20"/>
  <c r="F128" i="2"/>
  <c r="F128" i="25" s="1"/>
  <c r="BI40" i="20"/>
  <c r="F137" i="2"/>
  <c r="F137" i="25" s="1"/>
  <c r="BI11" i="20"/>
  <c r="F171" i="2"/>
  <c r="F171" i="25" s="1"/>
  <c r="F178" i="2"/>
  <c r="F178" i="25" s="1"/>
  <c r="F147" i="2"/>
  <c r="F147" i="25" s="1"/>
  <c r="BI19" i="20"/>
  <c r="BE44" i="20"/>
  <c r="F144" i="2"/>
  <c r="F144" i="25" s="1"/>
  <c r="BE51" i="20"/>
  <c r="F121" i="2"/>
  <c r="F121" i="25" s="1"/>
  <c r="BE12" i="20"/>
  <c r="F145" i="2"/>
  <c r="F145" i="25" s="1"/>
  <c r="BE36" i="20"/>
  <c r="F126" i="2"/>
  <c r="F126" i="25" s="1"/>
  <c r="BE32" i="20"/>
  <c r="F163" i="2"/>
  <c r="F163" i="25" s="1"/>
  <c r="BE16" i="20"/>
  <c r="F129" i="2"/>
  <c r="F129" i="25" s="1"/>
  <c r="BE27" i="20"/>
  <c r="F136" i="2"/>
  <c r="F136" i="25" s="1"/>
  <c r="BE22" i="20"/>
  <c r="F140" i="2"/>
  <c r="F140" i="25" s="1"/>
  <c r="BE34" i="20"/>
  <c r="F172" i="2"/>
  <c r="F172" i="25" s="1"/>
  <c r="BE7" i="20"/>
  <c r="F166" i="2"/>
  <c r="F166" i="25" s="1"/>
  <c r="BE5" i="20"/>
  <c r="F161" i="2"/>
  <c r="F161" i="25" s="1"/>
  <c r="BE9" i="20"/>
  <c r="F125" i="2"/>
  <c r="F125" i="25" s="1"/>
  <c r="BC16" i="20"/>
  <c r="E129" i="2"/>
  <c r="E129" i="25" s="1"/>
  <c r="BC12" i="20"/>
  <c r="E145" i="2"/>
  <c r="E145" i="25" s="1"/>
  <c r="BC32" i="20"/>
  <c r="E163" i="2"/>
  <c r="E163" i="25" s="1"/>
  <c r="BC51" i="20"/>
  <c r="E121" i="2"/>
  <c r="E121" i="25" s="1"/>
  <c r="BC44" i="20"/>
  <c r="E144" i="2"/>
  <c r="E144" i="25" s="1"/>
  <c r="BC7" i="20"/>
  <c r="E166" i="2"/>
  <c r="E166" i="25" s="1"/>
  <c r="E147" i="2"/>
  <c r="E147" i="25" s="1"/>
  <c r="BC19" i="20"/>
  <c r="BC40" i="20"/>
  <c r="E137" i="2"/>
  <c r="E137" i="25" s="1"/>
  <c r="BC20" i="20"/>
  <c r="E122" i="2"/>
  <c r="E122" i="25" s="1"/>
  <c r="BC9" i="20"/>
  <c r="E125" i="2"/>
  <c r="E125" i="25" s="1"/>
  <c r="BC48" i="20"/>
  <c r="E160" i="2"/>
  <c r="E160" i="25" s="1"/>
  <c r="BC22" i="20"/>
  <c r="E140" i="2"/>
  <c r="E140" i="25" s="1"/>
  <c r="BC29" i="20"/>
  <c r="E152" i="2"/>
  <c r="E152" i="25" s="1"/>
  <c r="BC5" i="20"/>
  <c r="E161" i="2"/>
  <c r="E161" i="25" s="1"/>
  <c r="F73" i="2"/>
  <c r="F73" i="25" s="1"/>
  <c r="E77" i="2"/>
  <c r="E77" i="25" s="1"/>
  <c r="E73" i="2"/>
  <c r="E73" i="25" s="1"/>
  <c r="E66" i="2"/>
  <c r="E66" i="25" s="1"/>
  <c r="E79" i="2"/>
  <c r="E79" i="25" s="1"/>
  <c r="E92" i="2"/>
  <c r="E92" i="25" s="1"/>
  <c r="F72" i="2"/>
  <c r="F72" i="25" s="1"/>
  <c r="F107" i="2"/>
  <c r="F107" i="25" s="1"/>
  <c r="F68" i="2"/>
  <c r="F68" i="25" s="1"/>
  <c r="F80" i="2"/>
  <c r="F80" i="25" s="1"/>
  <c r="F96" i="2"/>
  <c r="F96" i="25" s="1"/>
  <c r="E323" i="2"/>
  <c r="E323" i="25" s="1"/>
  <c r="BG12" i="23"/>
  <c r="E348" i="2"/>
  <c r="E348" i="25" s="1"/>
  <c r="E319" i="2"/>
  <c r="E319" i="25" s="1"/>
  <c r="BI46" i="23"/>
  <c r="F322" i="2"/>
  <c r="F322" i="25" s="1"/>
  <c r="F340" i="2"/>
  <c r="F340" i="25" s="1"/>
  <c r="F304" i="2"/>
  <c r="F304" i="25" s="1"/>
  <c r="E69" i="2"/>
  <c r="E69" i="25" s="1"/>
  <c r="E86" i="2"/>
  <c r="E86" i="25" s="1"/>
  <c r="E96" i="2"/>
  <c r="E96" i="25" s="1"/>
  <c r="E81" i="2"/>
  <c r="E81" i="25" s="1"/>
  <c r="E67" i="2"/>
  <c r="E67" i="25" s="1"/>
  <c r="F87" i="2"/>
  <c r="F87" i="25" s="1"/>
  <c r="F65" i="2"/>
  <c r="F65" i="25" s="1"/>
  <c r="F104" i="2"/>
  <c r="F104" i="25" s="1"/>
  <c r="F110" i="2"/>
  <c r="F110" i="25" s="1"/>
  <c r="F109" i="2"/>
  <c r="F109" i="25" s="1"/>
  <c r="F102" i="2"/>
  <c r="F102" i="25" s="1"/>
  <c r="F81" i="2"/>
  <c r="F81" i="25" s="1"/>
  <c r="BM18" i="24"/>
  <c r="F406" i="2"/>
  <c r="F406" i="25" s="1"/>
  <c r="BM53" i="24"/>
  <c r="F421" i="2"/>
  <c r="F421" i="25" s="1"/>
  <c r="BK53" i="24"/>
  <c r="E421" i="2"/>
  <c r="E421" i="25" s="1"/>
  <c r="BK61" i="24"/>
  <c r="E431" i="2"/>
  <c r="E431" i="25" s="1"/>
  <c r="F385" i="2"/>
  <c r="F385" i="25" s="1"/>
  <c r="AO61" i="24"/>
  <c r="F431" i="2"/>
  <c r="F431" i="25" s="1"/>
  <c r="F423" i="2"/>
  <c r="F423" i="25" s="1"/>
  <c r="F382" i="2"/>
  <c r="F382" i="25" s="1"/>
  <c r="F450" i="2"/>
  <c r="F450" i="25" s="1"/>
  <c r="F390" i="2"/>
  <c r="F390" i="25" s="1"/>
  <c r="F412" i="2"/>
  <c r="F412" i="25" s="1"/>
  <c r="F420" i="2"/>
  <c r="F420" i="25" s="1"/>
  <c r="F442" i="2"/>
  <c r="F442" i="25" s="1"/>
  <c r="F391" i="2"/>
  <c r="F391" i="25" s="1"/>
  <c r="F438" i="2"/>
  <c r="F438" i="25" s="1"/>
  <c r="F380" i="2"/>
  <c r="F380" i="25" s="1"/>
  <c r="F432" i="2"/>
  <c r="F432" i="25" s="1"/>
  <c r="F418" i="2"/>
  <c r="F418" i="25" s="1"/>
  <c r="F422" i="2"/>
  <c r="F422" i="25" s="1"/>
  <c r="F394" i="2"/>
  <c r="F394" i="25" s="1"/>
  <c r="BI14" i="24"/>
  <c r="BI13" i="24"/>
  <c r="F388" i="2"/>
  <c r="F388" i="25" s="1"/>
  <c r="BI12" i="24"/>
  <c r="F396" i="2"/>
  <c r="F396" i="25" s="1"/>
  <c r="BI47" i="24"/>
  <c r="F411" i="2"/>
  <c r="F411" i="25" s="1"/>
  <c r="BG12" i="24"/>
  <c r="E396" i="2"/>
  <c r="E396" i="25" s="1"/>
  <c r="BG13" i="24"/>
  <c r="E388" i="2"/>
  <c r="E388" i="25" s="1"/>
  <c r="BG15" i="24"/>
  <c r="E448" i="2"/>
  <c r="E448" i="25" s="1"/>
  <c r="E394" i="2"/>
  <c r="E394" i="25" s="1"/>
  <c r="BG14" i="24"/>
  <c r="BG47" i="24"/>
  <c r="E411" i="2"/>
  <c r="E411" i="25" s="1"/>
  <c r="F22" i="2"/>
  <c r="F22" i="25" s="1"/>
  <c r="AW9" i="18"/>
  <c r="E49" i="2"/>
  <c r="E49" i="25" s="1"/>
  <c r="E91" i="2"/>
  <c r="E91" i="25" s="1"/>
  <c r="F108" i="2"/>
  <c r="F108" i="25" s="1"/>
  <c r="F82" i="2"/>
  <c r="F82" i="25" s="1"/>
  <c r="BM20" i="18"/>
  <c r="F47" i="2"/>
  <c r="F47" i="25" s="1"/>
  <c r="BM17" i="18"/>
  <c r="F17" i="2"/>
  <c r="F17" i="25" s="1"/>
  <c r="BM38" i="18"/>
  <c r="F27" i="2"/>
  <c r="F27" i="25" s="1"/>
  <c r="BM26" i="18"/>
  <c r="F8" i="2"/>
  <c r="F8" i="25" s="1"/>
  <c r="BM6" i="18"/>
  <c r="F10" i="2"/>
  <c r="F10" i="25" s="1"/>
  <c r="F35" i="2"/>
  <c r="F35" i="25" s="1"/>
  <c r="BM14" i="18"/>
  <c r="BM27" i="18"/>
  <c r="F15" i="2"/>
  <c r="F15" i="25" s="1"/>
  <c r="BM39" i="18"/>
  <c r="F50" i="2"/>
  <c r="F50" i="25" s="1"/>
  <c r="BM11" i="18"/>
  <c r="F6" i="2"/>
  <c r="F6" i="25" s="1"/>
  <c r="BM31" i="18"/>
  <c r="F23" i="2"/>
  <c r="F23" i="25" s="1"/>
  <c r="BK12" i="18"/>
  <c r="E26" i="2"/>
  <c r="E26" i="25" s="1"/>
  <c r="BK38" i="18"/>
  <c r="E27" i="2"/>
  <c r="E27" i="25" s="1"/>
  <c r="BK49" i="18"/>
  <c r="E18" i="2"/>
  <c r="E18" i="25" s="1"/>
  <c r="BK51" i="18"/>
  <c r="E21" i="2"/>
  <c r="E21" i="25" s="1"/>
  <c r="BK29" i="18"/>
  <c r="E25" i="2"/>
  <c r="E25" i="25" s="1"/>
  <c r="BK57" i="18"/>
  <c r="E51" i="2"/>
  <c r="E51" i="25" s="1"/>
  <c r="BK5" i="18"/>
  <c r="E57" i="2"/>
  <c r="E57" i="25" s="1"/>
  <c r="BK42" i="18"/>
  <c r="E5" i="2"/>
  <c r="E5" i="25" s="1"/>
  <c r="BK10" i="18"/>
  <c r="E52" i="2"/>
  <c r="E52" i="25" s="1"/>
  <c r="BK21" i="18"/>
  <c r="E32" i="2"/>
  <c r="E32" i="25" s="1"/>
  <c r="BK59" i="18"/>
  <c r="E55" i="2"/>
  <c r="E55" i="25" s="1"/>
  <c r="BK34" i="18"/>
  <c r="E39" i="2"/>
  <c r="E39" i="25" s="1"/>
  <c r="BK56" i="18"/>
  <c r="E46" i="2"/>
  <c r="E46" i="25" s="1"/>
  <c r="BK20" i="18"/>
  <c r="E47" i="2"/>
  <c r="E47" i="25" s="1"/>
  <c r="BK33" i="18"/>
  <c r="E40" i="2"/>
  <c r="E40" i="25" s="1"/>
  <c r="BK27" i="18"/>
  <c r="E15" i="2"/>
  <c r="E15" i="25" s="1"/>
  <c r="BM51" i="23"/>
  <c r="F313" i="2"/>
  <c r="F313" i="25" s="1"/>
  <c r="BK31" i="18"/>
  <c r="E23" i="2"/>
  <c r="E23" i="25" s="1"/>
  <c r="BK11" i="18"/>
  <c r="E6" i="2"/>
  <c r="E6" i="25" s="1"/>
  <c r="BK26" i="18"/>
  <c r="E8" i="2"/>
  <c r="E8" i="25" s="1"/>
  <c r="BM31" i="23"/>
  <c r="F342" i="2"/>
  <c r="F342" i="25" s="1"/>
  <c r="BM44" i="23"/>
  <c r="F316" i="2"/>
  <c r="F316" i="25" s="1"/>
  <c r="BK34" i="23"/>
  <c r="E332" i="2"/>
  <c r="E332" i="25" s="1"/>
  <c r="BK46" i="23"/>
  <c r="E322" i="2"/>
  <c r="E322" i="25" s="1"/>
  <c r="E307" i="2"/>
  <c r="E307" i="25" s="1"/>
  <c r="BK45" i="23"/>
  <c r="BK57" i="23"/>
  <c r="E327" i="2"/>
  <c r="E327" i="25" s="1"/>
  <c r="BK31" i="23"/>
  <c r="E342" i="2"/>
  <c r="E342" i="25" s="1"/>
  <c r="BK29" i="23"/>
  <c r="E314" i="2"/>
  <c r="BM27" i="22"/>
  <c r="F284" i="2"/>
  <c r="F284" i="25" s="1"/>
  <c r="BM41" i="22"/>
  <c r="F248" i="2"/>
  <c r="F248" i="25" s="1"/>
  <c r="BM6" i="22"/>
  <c r="F275" i="2"/>
  <c r="F275" i="25" s="1"/>
  <c r="BM22" i="22"/>
  <c r="F298" i="2"/>
  <c r="F298" i="25" s="1"/>
  <c r="BM34" i="22"/>
  <c r="F302" i="2"/>
  <c r="F302" i="25" s="1"/>
  <c r="BK15" i="22"/>
  <c r="E294" i="2"/>
  <c r="E294" i="25" s="1"/>
  <c r="BK44" i="22"/>
  <c r="E257" i="2"/>
  <c r="E257" i="25" s="1"/>
  <c r="BK6" i="22"/>
  <c r="E275" i="2"/>
  <c r="E275" i="25" s="1"/>
  <c r="BK30" i="22"/>
  <c r="E292" i="2"/>
  <c r="E292" i="25" s="1"/>
  <c r="BK22" i="22"/>
  <c r="E298" i="2"/>
  <c r="E298" i="25" s="1"/>
  <c r="BK34" i="22"/>
  <c r="E302" i="2"/>
  <c r="E302" i="25" s="1"/>
  <c r="BK5" i="22"/>
  <c r="E266" i="2"/>
  <c r="E266" i="25" s="1"/>
  <c r="E285" i="2"/>
  <c r="E285" i="25" s="1"/>
  <c r="BK57" i="22"/>
  <c r="BK12" i="22"/>
  <c r="E291" i="2"/>
  <c r="E291" i="25" s="1"/>
  <c r="BK24" i="22"/>
  <c r="E299" i="2"/>
  <c r="E299" i="25" s="1"/>
  <c r="BK31" i="22"/>
  <c r="E263" i="2"/>
  <c r="E263" i="25" s="1"/>
  <c r="E288" i="2"/>
  <c r="E288" i="25" s="1"/>
  <c r="BK25" i="22"/>
  <c r="BK46" i="22"/>
  <c r="E260" i="2"/>
  <c r="E260" i="25" s="1"/>
  <c r="BK55" i="22"/>
  <c r="E279" i="2"/>
  <c r="E279" i="25" s="1"/>
  <c r="BK9" i="22"/>
  <c r="E264" i="2"/>
  <c r="E264" i="25" s="1"/>
  <c r="AO57" i="23"/>
  <c r="F327" i="2"/>
  <c r="F327" i="25" s="1"/>
  <c r="F315" i="2"/>
  <c r="F315" i="25" s="1"/>
  <c r="BI13" i="18"/>
  <c r="F43" i="2"/>
  <c r="F43" i="25" s="1"/>
  <c r="BI12" i="18"/>
  <c r="F26" i="2"/>
  <c r="F26" i="25" s="1"/>
  <c r="BE58" i="18"/>
  <c r="F54" i="2"/>
  <c r="F54" i="25" s="1"/>
  <c r="F183" i="2"/>
  <c r="F183" i="25" s="1"/>
  <c r="F232" i="2"/>
  <c r="F232" i="25" s="1"/>
  <c r="F222" i="2"/>
  <c r="F222" i="25" s="1"/>
  <c r="BM43" i="21"/>
  <c r="F187" i="2"/>
  <c r="F187" i="25" s="1"/>
  <c r="E197" i="2"/>
  <c r="E197" i="25" s="1"/>
  <c r="E216" i="2"/>
  <c r="E216" i="25" s="1"/>
  <c r="E201" i="2"/>
  <c r="E201" i="25" s="1"/>
  <c r="E217" i="2"/>
  <c r="E217" i="25" s="1"/>
  <c r="E196" i="2"/>
  <c r="E196" i="25" s="1"/>
  <c r="AW21" i="20"/>
  <c r="E176" i="2"/>
  <c r="E176" i="25" s="1"/>
  <c r="AY21" i="20"/>
  <c r="F176" i="2"/>
  <c r="F176" i="25" s="1"/>
  <c r="BG51" i="22"/>
  <c r="E270" i="2"/>
  <c r="E270" i="25" s="1"/>
  <c r="BG42" i="22"/>
  <c r="E251" i="2"/>
  <c r="E251" i="25" s="1"/>
  <c r="E87" i="2"/>
  <c r="E87" i="25" s="1"/>
  <c r="E75" i="2"/>
  <c r="E75" i="25" s="1"/>
  <c r="E108" i="2"/>
  <c r="E108" i="25" s="1"/>
  <c r="E109" i="2"/>
  <c r="E109" i="25" s="1"/>
  <c r="E63" i="2"/>
  <c r="E63" i="25" s="1"/>
  <c r="E104" i="2"/>
  <c r="E104" i="25" s="1"/>
  <c r="E65" i="2"/>
  <c r="E65" i="25" s="1"/>
  <c r="E94" i="2"/>
  <c r="E94" i="25" s="1"/>
  <c r="E110" i="2"/>
  <c r="E110" i="25" s="1"/>
  <c r="E78" i="2"/>
  <c r="E78" i="25" s="1"/>
  <c r="E105" i="2"/>
  <c r="E105" i="25" s="1"/>
  <c r="E103" i="2"/>
  <c r="E103" i="25" s="1"/>
  <c r="E71" i="2"/>
  <c r="E71" i="25" s="1"/>
  <c r="E84" i="2"/>
  <c r="E84" i="25" s="1"/>
  <c r="E70" i="2"/>
  <c r="E70" i="25" s="1"/>
  <c r="E76" i="2"/>
  <c r="E76" i="25" s="1"/>
  <c r="E99" i="2"/>
  <c r="E99" i="25" s="1"/>
  <c r="E83" i="2"/>
  <c r="E83" i="25" s="1"/>
  <c r="E101" i="2"/>
  <c r="E101" i="25" s="1"/>
  <c r="E102" i="2"/>
  <c r="E102" i="25" s="1"/>
  <c r="E98" i="2"/>
  <c r="E98" i="25" s="1"/>
  <c r="E88" i="2"/>
  <c r="E88" i="25" s="1"/>
  <c r="E64" i="2"/>
  <c r="E64" i="25" s="1"/>
  <c r="E82" i="2"/>
  <c r="E82" i="25" s="1"/>
  <c r="F105" i="2"/>
  <c r="F105" i="25" s="1"/>
  <c r="F77" i="2"/>
  <c r="F77" i="25" s="1"/>
  <c r="F63" i="2"/>
  <c r="F63" i="25" s="1"/>
  <c r="F78" i="2"/>
  <c r="F78" i="25" s="1"/>
  <c r="F91" i="2"/>
  <c r="F91" i="25" s="1"/>
  <c r="F92" i="2"/>
  <c r="F92" i="25" s="1"/>
  <c r="F83" i="2"/>
  <c r="F83" i="25" s="1"/>
  <c r="F94" i="2"/>
  <c r="F94" i="25" s="1"/>
  <c r="F64" i="2"/>
  <c r="F64" i="25" s="1"/>
  <c r="F88" i="2"/>
  <c r="F88" i="25" s="1"/>
  <c r="F69" i="2"/>
  <c r="F69" i="25" s="1"/>
  <c r="F101" i="2"/>
  <c r="F101" i="25" s="1"/>
  <c r="F84" i="2"/>
  <c r="F84" i="25" s="1"/>
  <c r="F71" i="2"/>
  <c r="F71" i="25" s="1"/>
  <c r="F74" i="2"/>
  <c r="F74" i="25" s="1"/>
  <c r="F67" i="2"/>
  <c r="F67" i="25" s="1"/>
  <c r="F79" i="2"/>
  <c r="F79" i="25" s="1"/>
  <c r="F75" i="2"/>
  <c r="F75" i="25" s="1"/>
  <c r="F70" i="2"/>
  <c r="F70" i="25" s="1"/>
  <c r="F66" i="2"/>
  <c r="F66" i="25" s="1"/>
  <c r="F99" i="2"/>
  <c r="F99" i="25" s="1"/>
  <c r="F76" i="2"/>
  <c r="F76" i="25" s="1"/>
  <c r="F98" i="2"/>
  <c r="F98" i="25" s="1"/>
  <c r="F227" i="2"/>
  <c r="F227" i="25" s="1"/>
  <c r="F217" i="2"/>
  <c r="F217" i="25" s="1"/>
  <c r="F201" i="2"/>
  <c r="F201" i="25" s="1"/>
  <c r="F190" i="2"/>
  <c r="F190" i="25" s="1"/>
  <c r="F197" i="2"/>
  <c r="F197" i="25" s="1"/>
  <c r="F225" i="2"/>
  <c r="F225" i="25" s="1"/>
  <c r="F182" i="2"/>
  <c r="F182" i="25" s="1"/>
  <c r="F188" i="2"/>
  <c r="F188" i="25" s="1"/>
  <c r="F184" i="2"/>
  <c r="F184" i="25" s="1"/>
  <c r="F204" i="2"/>
  <c r="F204" i="25" s="1"/>
  <c r="F191" i="2"/>
  <c r="F191" i="25" s="1"/>
  <c r="F209" i="2"/>
  <c r="F209" i="25" s="1"/>
  <c r="F219" i="2"/>
  <c r="F219" i="25" s="1"/>
  <c r="AO51" i="22"/>
  <c r="F270" i="2"/>
  <c r="F270" i="25" s="1"/>
  <c r="F300" i="2"/>
  <c r="F300" i="25" s="1"/>
  <c r="F285" i="2"/>
  <c r="F285" i="25" s="1"/>
  <c r="AO57" i="22"/>
  <c r="F286" i="2"/>
  <c r="F286" i="25" s="1"/>
  <c r="AO13" i="22"/>
  <c r="AO43" i="22"/>
  <c r="F256" i="2"/>
  <c r="F256" i="25" s="1"/>
  <c r="AO42" i="22"/>
  <c r="F251" i="2"/>
  <c r="F251" i="25" s="1"/>
  <c r="AO19" i="22"/>
  <c r="F290" i="2"/>
  <c r="F290" i="25" s="1"/>
  <c r="AO9" i="22"/>
  <c r="F264" i="2"/>
  <c r="F264" i="25" s="1"/>
  <c r="AO46" i="22"/>
  <c r="F260" i="2"/>
  <c r="F260" i="25" s="1"/>
  <c r="AO47" i="22"/>
  <c r="F261" i="2"/>
  <c r="F261" i="25" s="1"/>
  <c r="AO35" i="22"/>
  <c r="F293" i="2"/>
  <c r="F293" i="25" s="1"/>
  <c r="AO24" i="22"/>
  <c r="F299" i="2"/>
  <c r="F299" i="25" s="1"/>
  <c r="F288" i="2"/>
  <c r="F288" i="25" s="1"/>
  <c r="AO25" i="22"/>
  <c r="BG37" i="18"/>
  <c r="E34" i="2"/>
  <c r="E34" i="25" s="1"/>
  <c r="F214" i="2"/>
  <c r="F214" i="25" s="1"/>
  <c r="F218" i="2"/>
  <c r="F218" i="25" s="1"/>
  <c r="F211" i="2"/>
  <c r="F211" i="25" s="1"/>
  <c r="F213" i="2"/>
  <c r="F213" i="25" s="1"/>
  <c r="F216" i="2"/>
  <c r="F216" i="25" s="1"/>
  <c r="F230" i="2"/>
  <c r="F230" i="25" s="1"/>
  <c r="F193" i="2"/>
  <c r="F193" i="25" s="1"/>
  <c r="F223" i="2"/>
  <c r="F223" i="25" s="1"/>
  <c r="F228" i="2"/>
  <c r="F228" i="25" s="1"/>
  <c r="F199" i="2"/>
  <c r="F199" i="25" s="1"/>
  <c r="F210" i="2"/>
  <c r="F210" i="25" s="1"/>
  <c r="F194" i="2"/>
  <c r="F194" i="25" s="1"/>
  <c r="F195" i="2"/>
  <c r="F195" i="25" s="1"/>
  <c r="F186" i="2"/>
  <c r="F186" i="25" s="1"/>
  <c r="F229" i="2"/>
  <c r="F229" i="25" s="1"/>
  <c r="F196" i="2"/>
  <c r="F196" i="25" s="1"/>
  <c r="F224" i="2"/>
  <c r="F224" i="25" s="1"/>
  <c r="E230" i="2"/>
  <c r="E230" i="25" s="1"/>
  <c r="E193" i="2"/>
  <c r="E193" i="25" s="1"/>
  <c r="E226" i="2"/>
  <c r="E226" i="25" s="1"/>
  <c r="E218" i="2"/>
  <c r="E218" i="25" s="1"/>
  <c r="E211" i="2"/>
  <c r="E211" i="25" s="1"/>
  <c r="E213" i="2"/>
  <c r="E213" i="25" s="1"/>
  <c r="E202" i="2"/>
  <c r="E202" i="25" s="1"/>
  <c r="E210" i="2"/>
  <c r="E210" i="25" s="1"/>
  <c r="E214" i="2"/>
  <c r="E214" i="25" s="1"/>
  <c r="E227" i="2"/>
  <c r="E227" i="25" s="1"/>
  <c r="E232" i="2"/>
  <c r="E232" i="25" s="1"/>
  <c r="E195" i="2"/>
  <c r="E195" i="25" s="1"/>
  <c r="BC43" i="21"/>
  <c r="E187" i="2"/>
  <c r="E187" i="25" s="1"/>
  <c r="E204" i="2"/>
  <c r="E204" i="25" s="1"/>
  <c r="E186" i="2"/>
  <c r="E186" i="25" s="1"/>
  <c r="E229" i="2"/>
  <c r="E229" i="25" s="1"/>
  <c r="E223" i="2"/>
  <c r="E223" i="25" s="1"/>
  <c r="E228" i="2"/>
  <c r="E228" i="25" s="1"/>
  <c r="AW40" i="18"/>
  <c r="E48" i="2"/>
  <c r="E48" i="25" s="1"/>
  <c r="AW13" i="18"/>
  <c r="E43" i="2"/>
  <c r="E43" i="25" s="1"/>
  <c r="F215" i="2"/>
  <c r="F215" i="25" s="1"/>
  <c r="AY24" i="20"/>
  <c r="F167" i="2"/>
  <c r="F167" i="25" s="1"/>
  <c r="AY3" i="20"/>
  <c r="F155" i="2"/>
  <c r="F155" i="25" s="1"/>
  <c r="AY35" i="20"/>
  <c r="F146" i="2"/>
  <c r="F146" i="25" s="1"/>
  <c r="AY8" i="20"/>
  <c r="F123" i="2"/>
  <c r="F123" i="25" s="1"/>
  <c r="F265" i="2"/>
  <c r="F265" i="25" s="1"/>
  <c r="AY4" i="22"/>
  <c r="AY34" i="23"/>
  <c r="F332" i="2"/>
  <c r="F332" i="25" s="1"/>
  <c r="F280" i="2"/>
  <c r="F280" i="25" s="1"/>
  <c r="AY23" i="22"/>
  <c r="F179" i="2"/>
  <c r="F179" i="25" s="1"/>
  <c r="F141" i="2"/>
  <c r="F141" i="25" s="1"/>
  <c r="AY23" i="20"/>
  <c r="AY46" i="20"/>
  <c r="F157" i="2"/>
  <c r="F157" i="25" s="1"/>
  <c r="F202" i="2"/>
  <c r="F202" i="25" s="1"/>
  <c r="F318" i="2"/>
  <c r="F318" i="25" s="1"/>
  <c r="AW24" i="20"/>
  <c r="E167" i="2"/>
  <c r="E167" i="25" s="1"/>
  <c r="AW46" i="20"/>
  <c r="E157" i="2"/>
  <c r="E157" i="25" s="1"/>
  <c r="E141" i="2"/>
  <c r="E141" i="25" s="1"/>
  <c r="AW23" i="20"/>
  <c r="AW3" i="20"/>
  <c r="E155" i="2"/>
  <c r="E155" i="25" s="1"/>
  <c r="E179" i="2"/>
  <c r="E179" i="25" s="1"/>
  <c r="AW24" i="23"/>
  <c r="E331" i="2"/>
  <c r="E331" i="25" s="1"/>
  <c r="E224" i="2"/>
  <c r="E224" i="25" s="1"/>
  <c r="AW35" i="20"/>
  <c r="E146" i="2"/>
  <c r="E146" i="25" s="1"/>
  <c r="AW37" i="20"/>
  <c r="E149" i="2"/>
  <c r="E149" i="25" s="1"/>
  <c r="AW11" i="20"/>
  <c r="E171" i="2"/>
  <c r="E171" i="25" s="1"/>
  <c r="E215" i="2"/>
  <c r="E215" i="25" s="1"/>
  <c r="AW47" i="22"/>
  <c r="E261" i="2"/>
  <c r="E261" i="25" s="1"/>
  <c r="BE55" i="22"/>
  <c r="F279" i="2"/>
  <c r="F279" i="25" s="1"/>
  <c r="E280" i="2"/>
  <c r="E280" i="25" s="1"/>
  <c r="BC23" i="22"/>
  <c r="E265" i="2"/>
  <c r="E265" i="25" s="1"/>
  <c r="BC4" i="22"/>
  <c r="AO16" i="18"/>
  <c r="F31" i="2"/>
  <c r="F31" i="25" s="1"/>
  <c r="AO5" i="18"/>
  <c r="F57" i="2"/>
  <c r="F57" i="25" s="1"/>
  <c r="AO37" i="18"/>
  <c r="F34" i="2"/>
  <c r="F34" i="25" s="1"/>
  <c r="AO51" i="18"/>
  <c r="F21" i="2"/>
  <c r="F21" i="25" s="1"/>
  <c r="AO45" i="18"/>
  <c r="F9" i="2"/>
  <c r="F9" i="25" s="1"/>
  <c r="AO50" i="18"/>
  <c r="F19" i="2"/>
  <c r="F19" i="25" s="1"/>
  <c r="AO33" i="18"/>
  <c r="F40" i="2"/>
  <c r="F40" i="25" s="1"/>
  <c r="AO54" i="18"/>
  <c r="F36" i="2"/>
  <c r="F36" i="25" s="1"/>
  <c r="AO36" i="18"/>
  <c r="F53" i="2"/>
  <c r="F53" i="25" s="1"/>
  <c r="AO40" i="18"/>
  <c r="F48" i="2"/>
  <c r="F48" i="25" s="1"/>
  <c r="AO21" i="18"/>
  <c r="F32" i="2"/>
  <c r="F32" i="25" s="1"/>
  <c r="AO56" i="18"/>
  <c r="F46" i="2"/>
  <c r="F46" i="25" s="1"/>
  <c r="AO9" i="18"/>
  <c r="F49" i="2"/>
  <c r="F49" i="25" s="1"/>
  <c r="AO3" i="18"/>
  <c r="F7" i="2"/>
  <c r="F7" i="25" s="1"/>
  <c r="AO42" i="18"/>
  <c r="F5" i="2"/>
  <c r="F5" i="25" s="1"/>
  <c r="AO59" i="18"/>
  <c r="F55" i="2"/>
  <c r="F55" i="25" s="1"/>
  <c r="AO10" i="18"/>
  <c r="F52" i="2"/>
  <c r="F52" i="25" s="1"/>
  <c r="AO43" i="18"/>
  <c r="F44" i="2"/>
  <c r="F44" i="25" s="1"/>
  <c r="AO49" i="18"/>
  <c r="F18" i="2"/>
  <c r="F18" i="25" s="1"/>
  <c r="AO34" i="18"/>
  <c r="F39" i="2"/>
  <c r="F39" i="25" s="1"/>
  <c r="BE7" i="24"/>
  <c r="F402" i="2"/>
  <c r="F402" i="25" s="1"/>
  <c r="F389" i="2"/>
  <c r="F389" i="25" s="1"/>
  <c r="BE30" i="24"/>
  <c r="BE57" i="24"/>
  <c r="F425" i="2"/>
  <c r="F425" i="25" s="1"/>
  <c r="BE15" i="24"/>
  <c r="F448" i="2"/>
  <c r="F448" i="25" s="1"/>
  <c r="BE69" i="24"/>
  <c r="F441" i="2"/>
  <c r="F441" i="25" s="1"/>
  <c r="BE3" i="24"/>
  <c r="F413" i="2"/>
  <c r="F413" i="25" s="1"/>
  <c r="BE9" i="24"/>
  <c r="F414" i="2"/>
  <c r="F414" i="25" s="1"/>
  <c r="BE46" i="24"/>
  <c r="F410" i="2"/>
  <c r="F410" i="25" s="1"/>
  <c r="BC3" i="24"/>
  <c r="E413" i="2"/>
  <c r="E413" i="25" s="1"/>
  <c r="BC69" i="24"/>
  <c r="E441" i="2"/>
  <c r="E441" i="25" s="1"/>
  <c r="BC46" i="24"/>
  <c r="E410" i="2"/>
  <c r="E410" i="25" s="1"/>
  <c r="BC57" i="24"/>
  <c r="E425" i="2"/>
  <c r="E425" i="25" s="1"/>
  <c r="E389" i="2"/>
  <c r="E389" i="25" s="1"/>
  <c r="BC30" i="24"/>
  <c r="BC34" i="24"/>
  <c r="E393" i="2"/>
  <c r="E393" i="25" s="1"/>
  <c r="BC7" i="24"/>
  <c r="E402" i="2"/>
  <c r="E402" i="25" s="1"/>
  <c r="BC18" i="24"/>
  <c r="E406" i="2"/>
  <c r="E406" i="25" s="1"/>
  <c r="BC9" i="24"/>
  <c r="E414" i="2"/>
  <c r="E414" i="25" s="1"/>
  <c r="BC10" i="23"/>
  <c r="E334" i="2"/>
  <c r="E334" i="25" s="1"/>
  <c r="BC33" i="23"/>
  <c r="E341" i="2"/>
  <c r="E341" i="25" s="1"/>
  <c r="BC15" i="23"/>
  <c r="E330" i="2"/>
  <c r="E330" i="25" s="1"/>
  <c r="BC8" i="23"/>
  <c r="E305" i="2"/>
  <c r="E305" i="25" s="1"/>
  <c r="BC20" i="23"/>
  <c r="E328" i="2"/>
  <c r="E328" i="25" s="1"/>
  <c r="BC16" i="23"/>
  <c r="E329" i="2"/>
  <c r="E329" i="25" s="1"/>
  <c r="BC30" i="23"/>
  <c r="E306" i="2"/>
  <c r="E306" i="25" s="1"/>
  <c r="E310" i="2"/>
  <c r="E310" i="25" s="1"/>
  <c r="BC49" i="23"/>
  <c r="BC7" i="23"/>
  <c r="E345" i="2"/>
  <c r="E345" i="25" s="1"/>
  <c r="BC44" i="23"/>
  <c r="E316" i="2"/>
  <c r="E316" i="25" s="1"/>
  <c r="BC51" i="23"/>
  <c r="E313" i="2"/>
  <c r="E313" i="25" s="1"/>
  <c r="E303" i="2"/>
  <c r="E303" i="25" s="1"/>
  <c r="BC19" i="23"/>
  <c r="BC21" i="23"/>
  <c r="E337" i="2"/>
  <c r="E337" i="25" s="1"/>
  <c r="E321" i="2"/>
  <c r="E321" i="25" s="1"/>
  <c r="BC39" i="23"/>
  <c r="BE20" i="23"/>
  <c r="F328" i="2"/>
  <c r="F328" i="25" s="1"/>
  <c r="BE15" i="23"/>
  <c r="F330" i="2"/>
  <c r="F330" i="25" s="1"/>
  <c r="F307" i="2"/>
  <c r="F307" i="25" s="1"/>
  <c r="BE45" i="23"/>
  <c r="BE7" i="23"/>
  <c r="F345" i="2"/>
  <c r="F345" i="25" s="1"/>
  <c r="BE10" i="23"/>
  <c r="F334" i="2"/>
  <c r="F334" i="25" s="1"/>
  <c r="BE8" i="23"/>
  <c r="F305" i="2"/>
  <c r="F305" i="25" s="1"/>
  <c r="F321" i="2"/>
  <c r="F321" i="25" s="1"/>
  <c r="BE39" i="23"/>
  <c r="F303" i="2"/>
  <c r="F303" i="25" s="1"/>
  <c r="BE19" i="23"/>
  <c r="BE52" i="23"/>
  <c r="F317" i="2"/>
  <c r="F317" i="25" s="1"/>
  <c r="F325" i="2"/>
  <c r="F325" i="25" s="1"/>
  <c r="BE21" i="23"/>
  <c r="F337" i="2"/>
  <c r="F337" i="25" s="1"/>
  <c r="F319" i="2"/>
  <c r="F319" i="25" s="1"/>
  <c r="F310" i="2"/>
  <c r="F310" i="25" s="1"/>
  <c r="BE49" i="23"/>
  <c r="AO12" i="23"/>
  <c r="F348" i="2"/>
  <c r="F348" i="25" s="1"/>
  <c r="AO33" i="23"/>
  <c r="F341" i="2"/>
  <c r="F341" i="25" s="1"/>
  <c r="AO60" i="23"/>
  <c r="F336" i="2"/>
  <c r="F336" i="25" s="1"/>
  <c r="AO16" i="23"/>
  <c r="F329" i="2"/>
  <c r="F329" i="25" s="1"/>
  <c r="AO30" i="23"/>
  <c r="F306" i="2"/>
  <c r="F306" i="25" s="1"/>
  <c r="AG19" i="18"/>
  <c r="AK19" i="18"/>
  <c r="AI19" i="18"/>
  <c r="AG21" i="18"/>
  <c r="AK21" i="18"/>
  <c r="AI21" i="18"/>
  <c r="AK15" i="18"/>
  <c r="AG15" i="18"/>
  <c r="E15" i="18" s="1"/>
  <c r="AI15" i="18"/>
  <c r="AG4" i="18"/>
  <c r="AK4" i="18"/>
  <c r="AI4" i="18"/>
  <c r="AG5" i="18"/>
  <c r="AK5" i="18"/>
  <c r="AI5" i="18"/>
  <c r="AG30" i="18"/>
  <c r="AK30" i="18"/>
  <c r="AI30" i="18"/>
  <c r="AG45" i="18"/>
  <c r="AK45" i="18"/>
  <c r="AI45" i="18"/>
  <c r="AG28" i="18"/>
  <c r="AK28" i="18"/>
  <c r="AI28" i="18"/>
  <c r="AG48" i="18"/>
  <c r="AK48" i="18"/>
  <c r="AI48" i="18"/>
  <c r="AG50" i="18"/>
  <c r="AK50" i="18"/>
  <c r="AI50" i="18"/>
  <c r="AG41" i="18"/>
  <c r="AK41" i="18"/>
  <c r="AI41" i="18"/>
  <c r="AG53" i="18"/>
  <c r="AK53" i="18"/>
  <c r="AI53" i="18"/>
  <c r="AG10" i="18"/>
  <c r="AK10" i="18"/>
  <c r="AI10" i="18"/>
  <c r="AI22" i="18"/>
  <c r="AM22" i="18"/>
  <c r="AG17" i="18"/>
  <c r="AK17" i="18"/>
  <c r="AI17" i="18"/>
  <c r="AK38" i="18"/>
  <c r="AG38" i="18"/>
  <c r="AI38" i="18"/>
  <c r="AK32" i="18"/>
  <c r="AG32" i="18"/>
  <c r="AI32" i="18"/>
  <c r="AK14" i="18"/>
  <c r="AG14" i="18"/>
  <c r="E14" i="18" s="1"/>
  <c r="AI14" i="18"/>
  <c r="AG54" i="18"/>
  <c r="AK54" i="18"/>
  <c r="AI54" i="18"/>
  <c r="AG56" i="18"/>
  <c r="AK56" i="18"/>
  <c r="AI56" i="18"/>
  <c r="AG47" i="18"/>
  <c r="AK47" i="18"/>
  <c r="AI47" i="18"/>
  <c r="AG52" i="18"/>
  <c r="AK52" i="18"/>
  <c r="AI52" i="18"/>
  <c r="AG37" i="18"/>
  <c r="AK37" i="18"/>
  <c r="AI37" i="18"/>
  <c r="AK34" i="18"/>
  <c r="AG34" i="18"/>
  <c r="E34" i="18" s="1"/>
  <c r="AI34" i="18"/>
  <c r="AK25" i="18"/>
  <c r="AG25" i="18"/>
  <c r="AI25" i="18"/>
  <c r="AG57" i="18"/>
  <c r="AK57" i="18"/>
  <c r="AI57" i="18"/>
  <c r="AK59" i="18"/>
  <c r="AG59" i="18"/>
  <c r="E59" i="18" s="1"/>
  <c r="AI59" i="18"/>
  <c r="AG44" i="18"/>
  <c r="AK44" i="18"/>
  <c r="AI44" i="18"/>
  <c r="AG46" i="18"/>
  <c r="AK46" i="18"/>
  <c r="AI46" i="18"/>
  <c r="AG18" i="18"/>
  <c r="AK18" i="18"/>
  <c r="AI18" i="18"/>
  <c r="AG31" i="18"/>
  <c r="AK31" i="18"/>
  <c r="AI31" i="18"/>
  <c r="AG55" i="18"/>
  <c r="AK55" i="18"/>
  <c r="AI55" i="18"/>
  <c r="AG23" i="18"/>
  <c r="AK23" i="18"/>
  <c r="AI23" i="18"/>
  <c r="AG7" i="18"/>
  <c r="AK7" i="18"/>
  <c r="AI7" i="18"/>
  <c r="AK36" i="18"/>
  <c r="AG36" i="18"/>
  <c r="E36" i="18" s="1"/>
  <c r="AI36" i="18"/>
  <c r="AG42" i="18"/>
  <c r="AK42" i="18"/>
  <c r="AG6" i="18"/>
  <c r="AK6" i="18"/>
  <c r="AI6" i="18"/>
  <c r="AG27" i="18"/>
  <c r="AK27" i="18"/>
  <c r="AI27" i="18"/>
  <c r="AG43" i="18"/>
  <c r="AK43" i="18"/>
  <c r="AI43" i="18"/>
  <c r="AK20" i="18"/>
  <c r="AG20" i="18"/>
  <c r="AI20" i="18"/>
  <c r="AG9" i="18"/>
  <c r="AK9" i="18"/>
  <c r="AI9" i="18"/>
  <c r="AK35" i="18"/>
  <c r="AG35" i="18"/>
  <c r="E35" i="18" s="1"/>
  <c r="AI35" i="18"/>
  <c r="AG11" i="18"/>
  <c r="AK11" i="18"/>
  <c r="AI11" i="18"/>
  <c r="AG26" i="18"/>
  <c r="AK26" i="18"/>
  <c r="AI26" i="18"/>
  <c r="AG24" i="18"/>
  <c r="AK24" i="18"/>
  <c r="AI24" i="18"/>
  <c r="AG12" i="18"/>
  <c r="AK12" i="18"/>
  <c r="AI12" i="18"/>
  <c r="AK16" i="18"/>
  <c r="AG16" i="18"/>
  <c r="AI16" i="18"/>
  <c r="AG40" i="18"/>
  <c r="AK40" i="18"/>
  <c r="AI40" i="18"/>
  <c r="AG58" i="18"/>
  <c r="AK58" i="18"/>
  <c r="AI58" i="18"/>
  <c r="AG3" i="18"/>
  <c r="AK3" i="18"/>
  <c r="AI3" i="18"/>
  <c r="AG49" i="18"/>
  <c r="AK49" i="18"/>
  <c r="AI49" i="18"/>
  <c r="AK51" i="18"/>
  <c r="AG51" i="18"/>
  <c r="AI51" i="18"/>
  <c r="AK29" i="18"/>
  <c r="AG29" i="18"/>
  <c r="AI29" i="18"/>
  <c r="AG8" i="18"/>
  <c r="AK8" i="18"/>
  <c r="AI8" i="18"/>
  <c r="AG33" i="18"/>
  <c r="AK33" i="18"/>
  <c r="AI33" i="18"/>
  <c r="AG39" i="18"/>
  <c r="AK39" i="18"/>
  <c r="AI39" i="18"/>
  <c r="I7" i="20"/>
  <c r="M7" i="20"/>
  <c r="M4" i="20"/>
  <c r="I26" i="20"/>
  <c r="M26" i="20"/>
  <c r="I42" i="22"/>
  <c r="M42" i="22"/>
  <c r="M31" i="22"/>
  <c r="I46" i="22"/>
  <c r="M46" i="22"/>
  <c r="M9" i="22"/>
  <c r="M8" i="22"/>
  <c r="M21" i="23"/>
  <c r="I52" i="23"/>
  <c r="M52" i="23"/>
  <c r="M47" i="24"/>
  <c r="M34" i="24"/>
  <c r="M46" i="24"/>
  <c r="M69" i="24"/>
  <c r="AI13" i="18"/>
  <c r="AG13" i="18"/>
  <c r="AK13" i="18"/>
  <c r="AG22" i="18"/>
  <c r="M51" i="20"/>
  <c r="M9" i="20"/>
  <c r="M5" i="20"/>
  <c r="I20" i="20"/>
  <c r="M20" i="20"/>
  <c r="I27" i="20"/>
  <c r="M27" i="20"/>
  <c r="I49" i="20"/>
  <c r="M49" i="20"/>
  <c r="I8" i="20"/>
  <c r="M8" i="20"/>
  <c r="I4" i="20"/>
  <c r="I29" i="20"/>
  <c r="M29" i="20"/>
  <c r="I32" i="20"/>
  <c r="M32" i="20"/>
  <c r="M12" i="20"/>
  <c r="I43" i="20"/>
  <c r="M43" i="20"/>
  <c r="I50" i="20"/>
  <c r="M50" i="20"/>
  <c r="I24" i="20"/>
  <c r="M24" i="20"/>
  <c r="M11" i="20"/>
  <c r="I34" i="20"/>
  <c r="M34" i="20"/>
  <c r="M40" i="20"/>
  <c r="M35" i="20"/>
  <c r="I37" i="20"/>
  <c r="M37" i="20"/>
  <c r="I38" i="20"/>
  <c r="M38" i="20"/>
  <c r="M46" i="20"/>
  <c r="M21" i="20"/>
  <c r="I22" i="20"/>
  <c r="M22" i="20"/>
  <c r="I36" i="20"/>
  <c r="M36" i="20"/>
  <c r="I16" i="20"/>
  <c r="M16" i="20"/>
  <c r="I15" i="20"/>
  <c r="M15" i="20"/>
  <c r="I54" i="20"/>
  <c r="M54" i="20"/>
  <c r="I44" i="20"/>
  <c r="M44" i="20"/>
  <c r="I56" i="20"/>
  <c r="M56" i="20"/>
  <c r="M57" i="20"/>
  <c r="M3" i="20"/>
  <c r="M48" i="20"/>
  <c r="I61" i="20"/>
  <c r="M61" i="20"/>
  <c r="M5" i="22"/>
  <c r="M18" i="22"/>
  <c r="I27" i="22"/>
  <c r="I35" i="22"/>
  <c r="M35" i="22"/>
  <c r="M15" i="22"/>
  <c r="M24" i="22"/>
  <c r="I37" i="22"/>
  <c r="M37" i="22"/>
  <c r="I41" i="22"/>
  <c r="M41" i="22"/>
  <c r="I44" i="22"/>
  <c r="M44" i="22"/>
  <c r="I30" i="22"/>
  <c r="M30" i="22"/>
  <c r="I10" i="22"/>
  <c r="M34" i="22"/>
  <c r="I8" i="23"/>
  <c r="M8" i="23"/>
  <c r="I57" i="23"/>
  <c r="M57" i="23"/>
  <c r="M24" i="23"/>
  <c r="M34" i="23"/>
  <c r="M31" i="23"/>
  <c r="I12" i="23"/>
  <c r="M12" i="23"/>
  <c r="M29" i="23"/>
  <c r="M60" i="23"/>
  <c r="M51" i="23"/>
  <c r="M53" i="24"/>
  <c r="I6" i="24"/>
  <c r="M6" i="24"/>
  <c r="I23" i="24"/>
  <c r="I13" i="24"/>
  <c r="M13" i="24"/>
  <c r="I9" i="24"/>
  <c r="M9" i="24"/>
  <c r="I12" i="24"/>
  <c r="M12" i="24"/>
  <c r="I57" i="24"/>
  <c r="M57" i="24"/>
  <c r="I34" i="24"/>
  <c r="I7" i="24"/>
  <c r="M7" i="24"/>
  <c r="I45" i="24"/>
  <c r="M45" i="24"/>
  <c r="I61" i="24"/>
  <c r="M61" i="24"/>
  <c r="I24" i="24"/>
  <c r="I18" i="24"/>
  <c r="M18" i="24"/>
  <c r="M3" i="24"/>
  <c r="I15" i="24"/>
  <c r="M15" i="24"/>
  <c r="S46" i="20"/>
  <c r="S9" i="20"/>
  <c r="S21" i="20"/>
  <c r="S40" i="20"/>
  <c r="S5" i="20"/>
  <c r="S35" i="20"/>
  <c r="S51" i="20"/>
  <c r="U3" i="24"/>
  <c r="U53" i="24"/>
  <c r="S12" i="20"/>
  <c r="I22" i="24"/>
  <c r="S57" i="20"/>
  <c r="S11" i="20"/>
  <c r="S48" i="20"/>
  <c r="S3" i="20"/>
  <c r="K24" i="22"/>
  <c r="K5" i="22"/>
  <c r="K22" i="22"/>
  <c r="K34" i="22"/>
  <c r="M27" i="22"/>
  <c r="M19" i="22"/>
  <c r="M47" i="22"/>
  <c r="M22" i="22"/>
  <c r="M43" i="22"/>
  <c r="M10" i="22"/>
  <c r="M12" i="22"/>
  <c r="M6" i="22"/>
  <c r="M55" i="22"/>
  <c r="M51" i="22"/>
  <c r="M50" i="23"/>
  <c r="M16" i="23"/>
  <c r="M20" i="23"/>
  <c r="M30" i="23"/>
  <c r="M33" i="23"/>
  <c r="M44" i="23"/>
  <c r="M7" i="23"/>
  <c r="M46" i="23"/>
  <c r="M15" i="23"/>
  <c r="M10" i="23"/>
  <c r="K60" i="23"/>
  <c r="K29" i="23"/>
  <c r="K46" i="23"/>
  <c r="K10" i="23"/>
  <c r="M37" i="19"/>
  <c r="U12" i="22"/>
  <c r="U55" i="22"/>
  <c r="U43" i="22"/>
  <c r="U19" i="22"/>
  <c r="U6" i="22"/>
  <c r="U15" i="22"/>
  <c r="U18" i="22"/>
  <c r="S51" i="22"/>
  <c r="S47" i="22"/>
  <c r="AK36" i="22"/>
  <c r="AM36" i="22"/>
  <c r="AK38" i="22"/>
  <c r="AI12" i="20"/>
  <c r="AK35" i="20"/>
  <c r="AM19" i="20"/>
  <c r="AI5" i="20"/>
  <c r="AK45" i="20"/>
  <c r="AM32" i="20"/>
  <c r="AG21" i="20"/>
  <c r="AI30" i="20"/>
  <c r="AI18" i="22"/>
  <c r="AM43" i="22"/>
  <c r="AI51" i="22"/>
  <c r="AG57" i="22"/>
  <c r="AM25" i="22"/>
  <c r="AG60" i="22"/>
  <c r="AI34" i="22"/>
  <c r="O48" i="23"/>
  <c r="O42" i="23"/>
  <c r="AU48" i="23"/>
  <c r="AU42" i="23"/>
  <c r="BK48" i="23"/>
  <c r="BK42" i="23"/>
  <c r="AG49" i="23"/>
  <c r="AK35" i="23"/>
  <c r="AI57" i="23"/>
  <c r="AK20" i="23"/>
  <c r="AM16" i="23"/>
  <c r="AG31" i="23"/>
  <c r="AI28" i="23"/>
  <c r="AK64" i="23"/>
  <c r="AM7" i="23"/>
  <c r="AG28" i="24"/>
  <c r="AK13" i="24"/>
  <c r="AI35" i="24"/>
  <c r="AG7" i="24"/>
  <c r="AM43" i="24"/>
  <c r="AG46" i="24"/>
  <c r="AI52" i="24"/>
  <c r="AK5" i="24"/>
  <c r="AM53" i="24"/>
  <c r="AI17" i="24"/>
  <c r="AG64" i="24"/>
  <c r="AK6" i="24"/>
  <c r="AG19" i="24"/>
  <c r="AK12" i="20"/>
  <c r="AK5" i="20"/>
  <c r="AK30" i="20"/>
  <c r="AK51" i="22"/>
  <c r="AM38" i="22"/>
  <c r="Q48" i="23"/>
  <c r="Q42" i="23"/>
  <c r="AW48" i="23"/>
  <c r="AW42" i="23"/>
  <c r="BM48" i="23"/>
  <c r="BM42" i="23"/>
  <c r="AK57" i="23"/>
  <c r="AK8" i="24"/>
  <c r="AM6" i="24"/>
  <c r="AY48" i="23"/>
  <c r="AY42" i="23"/>
  <c r="BA48" i="23"/>
  <c r="BA42" i="23"/>
  <c r="W48" i="23"/>
  <c r="W42" i="23"/>
  <c r="BC48" i="23"/>
  <c r="BC42" i="23"/>
  <c r="I48" i="23"/>
  <c r="I42" i="23"/>
  <c r="Y48" i="23"/>
  <c r="Y42" i="23"/>
  <c r="AO48" i="23"/>
  <c r="AO42" i="23"/>
  <c r="BE48" i="23"/>
  <c r="BE42" i="23"/>
  <c r="K48" i="23"/>
  <c r="K42" i="23"/>
  <c r="AA48" i="23"/>
  <c r="AA42" i="23"/>
  <c r="BG48" i="23"/>
  <c r="BG42" i="23"/>
  <c r="M48" i="23"/>
  <c r="M42" i="23"/>
  <c r="AC48" i="23"/>
  <c r="AC42" i="23"/>
  <c r="AS48" i="23"/>
  <c r="AS42" i="23"/>
  <c r="BI48" i="23"/>
  <c r="BI42" i="23"/>
  <c r="AI8" i="24"/>
  <c r="AK52" i="24"/>
  <c r="AM5" i="24"/>
  <c r="AG14" i="24"/>
  <c r="AI47" i="24"/>
  <c r="AG58" i="24"/>
  <c r="AG70" i="24"/>
  <c r="AI71" i="24"/>
  <c r="AG56" i="23"/>
  <c r="AM35" i="23"/>
  <c r="AM20" i="23"/>
  <c r="AK28" i="23"/>
  <c r="AM64" i="23"/>
  <c r="AG27" i="23"/>
  <c r="AI25" i="23"/>
  <c r="AG10" i="23"/>
  <c r="AI59" i="23"/>
  <c r="Q11" i="22"/>
  <c r="Q29" i="22"/>
  <c r="W40" i="22"/>
  <c r="W17" i="22"/>
  <c r="U11" i="22"/>
  <c r="U29" i="22"/>
  <c r="BA11" i="22"/>
  <c r="BA29" i="22"/>
  <c r="Y40" i="22"/>
  <c r="Y17" i="22"/>
  <c r="BE40" i="22"/>
  <c r="BE17" i="22"/>
  <c r="U40" i="22"/>
  <c r="U17" i="22"/>
  <c r="W11" i="22"/>
  <c r="W29" i="22"/>
  <c r="BC11" i="22"/>
  <c r="BC29" i="22"/>
  <c r="AA40" i="22"/>
  <c r="AA17" i="22"/>
  <c r="BG40" i="22"/>
  <c r="BG17" i="22"/>
  <c r="S11" i="22"/>
  <c r="S29" i="22"/>
  <c r="Y11" i="22"/>
  <c r="Y29" i="22"/>
  <c r="BE11" i="22"/>
  <c r="BE29" i="22"/>
  <c r="AC40" i="22"/>
  <c r="AC17" i="22"/>
  <c r="BI40" i="22"/>
  <c r="BI17" i="22"/>
  <c r="AM20" i="22"/>
  <c r="AY11" i="22"/>
  <c r="AY29" i="22"/>
  <c r="AA11" i="22"/>
  <c r="AA29" i="22"/>
  <c r="BG11" i="22"/>
  <c r="BG29" i="22"/>
  <c r="AE40" i="22"/>
  <c r="AE17" i="22"/>
  <c r="BK40" i="22"/>
  <c r="BK17" i="22"/>
  <c r="BC40" i="22"/>
  <c r="BC17" i="22"/>
  <c r="AK18" i="22"/>
  <c r="AC11" i="22"/>
  <c r="AC29" i="22"/>
  <c r="BI11" i="22"/>
  <c r="BI29" i="22"/>
  <c r="BM40" i="22"/>
  <c r="BM17" i="22"/>
  <c r="AE11" i="22"/>
  <c r="AE29" i="22"/>
  <c r="BK11" i="22"/>
  <c r="BK29" i="22"/>
  <c r="BM11" i="22"/>
  <c r="BM29" i="22"/>
  <c r="AI39" i="22"/>
  <c r="I32" i="22"/>
  <c r="I51" i="22"/>
  <c r="AG47" i="22"/>
  <c r="AI48" i="22"/>
  <c r="AG7" i="22"/>
  <c r="AI54" i="22"/>
  <c r="AG35" i="22"/>
  <c r="AI15" i="22"/>
  <c r="I40" i="22"/>
  <c r="I17" i="22"/>
  <c r="AO40" i="22"/>
  <c r="AO17" i="22"/>
  <c r="I39" i="22"/>
  <c r="I43" i="22"/>
  <c r="K40" i="22"/>
  <c r="K17" i="22"/>
  <c r="AQ40" i="22"/>
  <c r="AQ17" i="22"/>
  <c r="I11" i="22"/>
  <c r="I29" i="22"/>
  <c r="AO11" i="22"/>
  <c r="AO29" i="22"/>
  <c r="M40" i="22"/>
  <c r="M17" i="22"/>
  <c r="AS40" i="22"/>
  <c r="AS17" i="22"/>
  <c r="K11" i="22"/>
  <c r="K29" i="22"/>
  <c r="AQ11" i="22"/>
  <c r="AQ29" i="22"/>
  <c r="O40" i="22"/>
  <c r="O17" i="22"/>
  <c r="AU40" i="22"/>
  <c r="AU17" i="22"/>
  <c r="M11" i="22"/>
  <c r="M29" i="22"/>
  <c r="AS11" i="22"/>
  <c r="AS29" i="22"/>
  <c r="Q40" i="22"/>
  <c r="Q17" i="22"/>
  <c r="AW40" i="22"/>
  <c r="AW17" i="22"/>
  <c r="AW11" i="22"/>
  <c r="AW29" i="22"/>
  <c r="BA40" i="22"/>
  <c r="BA17" i="22"/>
  <c r="O11" i="22"/>
  <c r="O29" i="22"/>
  <c r="AU11" i="22"/>
  <c r="AU29" i="22"/>
  <c r="S40" i="22"/>
  <c r="S17" i="22"/>
  <c r="AY40" i="22"/>
  <c r="AY17" i="22"/>
  <c r="AG27" i="20"/>
  <c r="AI40" i="20"/>
  <c r="AG29" i="20"/>
  <c r="AI43" i="20"/>
  <c r="AG59" i="20"/>
  <c r="AI60" i="20"/>
  <c r="AM45" i="19"/>
  <c r="AG45" i="19"/>
  <c r="AI45" i="19"/>
  <c r="AK45" i="19"/>
  <c r="BA45" i="19"/>
  <c r="BC45" i="19"/>
  <c r="BE45" i="19"/>
  <c r="BG45" i="19"/>
  <c r="BI45" i="19"/>
  <c r="BK45" i="19"/>
  <c r="BM45" i="19"/>
  <c r="AG60" i="20"/>
  <c r="AI10" i="20"/>
  <c r="AG75" i="24"/>
  <c r="AG67" i="24"/>
  <c r="AI20" i="20"/>
  <c r="AG40" i="20"/>
  <c r="AG43" i="20"/>
  <c r="AI57" i="20"/>
  <c r="AG33" i="20"/>
  <c r="AI53" i="20"/>
  <c r="AG56" i="20"/>
  <c r="AI37" i="20"/>
  <c r="AG58" i="20"/>
  <c r="AI28" i="20"/>
  <c r="AG44" i="22"/>
  <c r="AG55" i="22"/>
  <c r="AG28" i="22"/>
  <c r="AG47" i="23"/>
  <c r="AG42" i="23"/>
  <c r="AG60" i="23"/>
  <c r="AG23" i="24"/>
  <c r="AI24" i="24"/>
  <c r="AI36" i="24"/>
  <c r="AG48" i="24"/>
  <c r="AI3" i="24"/>
  <c r="AG59" i="24"/>
  <c r="AI60" i="24"/>
  <c r="AG72" i="24"/>
  <c r="AI73" i="24"/>
  <c r="AI45" i="22"/>
  <c r="AG52" i="22"/>
  <c r="AI53" i="22"/>
  <c r="AG16" i="22"/>
  <c r="AI19" i="22"/>
  <c r="AI4" i="23"/>
  <c r="AI24" i="23"/>
  <c r="AG6" i="23"/>
  <c r="AI32" i="23"/>
  <c r="AG31" i="24"/>
  <c r="AI32" i="24"/>
  <c r="AG18" i="24"/>
  <c r="AI44" i="24"/>
  <c r="AG54" i="24"/>
  <c r="AI55" i="24"/>
  <c r="AG66" i="24"/>
  <c r="AI67" i="24"/>
  <c r="AG20" i="20"/>
  <c r="AI8" i="20"/>
  <c r="AG55" i="20"/>
  <c r="AG57" i="20"/>
  <c r="AI3" i="20"/>
  <c r="AG10" i="20"/>
  <c r="AI11" i="20"/>
  <c r="AG40" i="22"/>
  <c r="AI41" i="22"/>
  <c r="AG31" i="22"/>
  <c r="AG39" i="22"/>
  <c r="AI40" i="22"/>
  <c r="AG48" i="22"/>
  <c r="AI31" i="22"/>
  <c r="AG54" i="22"/>
  <c r="AI55" i="22"/>
  <c r="AG15" i="22"/>
  <c r="AI28" i="22"/>
  <c r="AG19" i="23"/>
  <c r="AI47" i="23"/>
  <c r="AG25" i="23"/>
  <c r="AI42" i="23"/>
  <c r="AG59" i="23"/>
  <c r="AI60" i="23"/>
  <c r="AG22" i="24"/>
  <c r="AI23" i="24"/>
  <c r="AG35" i="24"/>
  <c r="AI12" i="24"/>
  <c r="AG47" i="24"/>
  <c r="AI48" i="24"/>
  <c r="AG17" i="24"/>
  <c r="AI59" i="24"/>
  <c r="AG71" i="24"/>
  <c r="AI72" i="24"/>
  <c r="AG52" i="20"/>
  <c r="AI33" i="20"/>
  <c r="AG19" i="20"/>
  <c r="AI56" i="20"/>
  <c r="AG32" i="20"/>
  <c r="AI58" i="20"/>
  <c r="AG43" i="22"/>
  <c r="AI44" i="22"/>
  <c r="AG20" i="22"/>
  <c r="AI52" i="22"/>
  <c r="AG25" i="22"/>
  <c r="AI16" i="22"/>
  <c r="AG51" i="23"/>
  <c r="AI29" i="23"/>
  <c r="AG16" i="23"/>
  <c r="AI15" i="23"/>
  <c r="AG7" i="23"/>
  <c r="AI6" i="23"/>
  <c r="AG30" i="24"/>
  <c r="AI31" i="24"/>
  <c r="AG43" i="24"/>
  <c r="AI18" i="24"/>
  <c r="AG53" i="24"/>
  <c r="AI54" i="24"/>
  <c r="AG65" i="24"/>
  <c r="AI66" i="24"/>
  <c r="AG11" i="22"/>
  <c r="AI43" i="21"/>
  <c r="AI51" i="20"/>
  <c r="AG51" i="20"/>
  <c r="AI36" i="20"/>
  <c r="AI49" i="20"/>
  <c r="AI13" i="20"/>
  <c r="AI17" i="20"/>
  <c r="AI42" i="22"/>
  <c r="AI49" i="22"/>
  <c r="AI10" i="22"/>
  <c r="AI24" i="22"/>
  <c r="AI38" i="23"/>
  <c r="AG53" i="23"/>
  <c r="AI54" i="23"/>
  <c r="AI63" i="23"/>
  <c r="AG26" i="24"/>
  <c r="AI27" i="24"/>
  <c r="AG38" i="24"/>
  <c r="AI39" i="24"/>
  <c r="AG49" i="24"/>
  <c r="AI50" i="24"/>
  <c r="AG61" i="24"/>
  <c r="AI62" i="24"/>
  <c r="AI15" i="24"/>
  <c r="AG4" i="20"/>
  <c r="AI9" i="20"/>
  <c r="AK36" i="20"/>
  <c r="AM41" i="20"/>
  <c r="AG22" i="20"/>
  <c r="AI23" i="20"/>
  <c r="AK49" i="20"/>
  <c r="AM42" i="20"/>
  <c r="AG47" i="20"/>
  <c r="AI46" i="20"/>
  <c r="AK13" i="20"/>
  <c r="AM50" i="20"/>
  <c r="AG34" i="20"/>
  <c r="AI61" i="20"/>
  <c r="AK17" i="20"/>
  <c r="AM25" i="20"/>
  <c r="AG32" i="22"/>
  <c r="AI29" i="22"/>
  <c r="AK42" i="22"/>
  <c r="AM33" i="22"/>
  <c r="AG4" i="22"/>
  <c r="AI5" i="22"/>
  <c r="AK49" i="22"/>
  <c r="AM50" i="22"/>
  <c r="AG8" i="22"/>
  <c r="AI56" i="22"/>
  <c r="AK10" i="22"/>
  <c r="AM27" i="22"/>
  <c r="AG59" i="22"/>
  <c r="AI22" i="22"/>
  <c r="AK24" i="22"/>
  <c r="AM14" i="22"/>
  <c r="AG30" i="23"/>
  <c r="AI45" i="23"/>
  <c r="AK38" i="23"/>
  <c r="AM48" i="23"/>
  <c r="AG46" i="23"/>
  <c r="AI53" i="23"/>
  <c r="AK54" i="23"/>
  <c r="AM55" i="23"/>
  <c r="AG61" i="23"/>
  <c r="AI62" i="23"/>
  <c r="AK63" i="23"/>
  <c r="AM33" i="23"/>
  <c r="AG25" i="24"/>
  <c r="AI26" i="24"/>
  <c r="AK27" i="24"/>
  <c r="AM11" i="24"/>
  <c r="AG37" i="24"/>
  <c r="AI38" i="24"/>
  <c r="AK39" i="24"/>
  <c r="AM40" i="24"/>
  <c r="AG9" i="24"/>
  <c r="AI49" i="24"/>
  <c r="AK50" i="24"/>
  <c r="AM51" i="24"/>
  <c r="AG21" i="24"/>
  <c r="AI61" i="24"/>
  <c r="AK62" i="24"/>
  <c r="AM63" i="24"/>
  <c r="AG74" i="24"/>
  <c r="AI75" i="24"/>
  <c r="AK15" i="24"/>
  <c r="AI27" i="23"/>
  <c r="AI10" i="23"/>
  <c r="AI46" i="24"/>
  <c r="AI58" i="24"/>
  <c r="AI70" i="24"/>
  <c r="AG41" i="20"/>
  <c r="AI26" i="20"/>
  <c r="AG42" i="20"/>
  <c r="AI44" i="20"/>
  <c r="AG50" i="20"/>
  <c r="AI48" i="20"/>
  <c r="AG25" i="20"/>
  <c r="AI21" i="20"/>
  <c r="AG33" i="22"/>
  <c r="AI3" i="22"/>
  <c r="AG50" i="22"/>
  <c r="AI26" i="22"/>
  <c r="AG27" i="22"/>
  <c r="AI57" i="22"/>
  <c r="AG14" i="22"/>
  <c r="AI60" i="22"/>
  <c r="AG48" i="23"/>
  <c r="AI49" i="23"/>
  <c r="AG55" i="23"/>
  <c r="AI56" i="23"/>
  <c r="AG33" i="23"/>
  <c r="AI31" i="23"/>
  <c r="AG11" i="24"/>
  <c r="AI28" i="24"/>
  <c r="AG40" i="24"/>
  <c r="AI7" i="24"/>
  <c r="AG51" i="24"/>
  <c r="AI16" i="24"/>
  <c r="AG63" i="24"/>
  <c r="AI64" i="24"/>
  <c r="AI19" i="24"/>
  <c r="AI41" i="20"/>
  <c r="AI42" i="20"/>
  <c r="AI50" i="20"/>
  <c r="AI25" i="20"/>
  <c r="AI33" i="22"/>
  <c r="AI50" i="22"/>
  <c r="AI27" i="22"/>
  <c r="AI14" i="22"/>
  <c r="AI48" i="23"/>
  <c r="AI55" i="23"/>
  <c r="AI33" i="23"/>
  <c r="AI11" i="24"/>
  <c r="AI40" i="24"/>
  <c r="AI51" i="24"/>
  <c r="AI63" i="24"/>
  <c r="F77" i="24" s="1"/>
  <c r="AG8" i="20"/>
  <c r="AI4" i="20"/>
  <c r="AG14" i="20"/>
  <c r="AI22" i="20"/>
  <c r="AG3" i="20"/>
  <c r="AI47" i="20"/>
  <c r="AG11" i="20"/>
  <c r="AI34" i="20"/>
  <c r="AG41" i="22"/>
  <c r="AI32" i="22"/>
  <c r="AG9" i="22"/>
  <c r="AI4" i="22"/>
  <c r="AG23" i="22"/>
  <c r="AI8" i="22"/>
  <c r="AG58" i="22"/>
  <c r="AI59" i="22"/>
  <c r="AG8" i="23"/>
  <c r="AI30" i="23"/>
  <c r="AG39" i="23"/>
  <c r="AI46" i="23"/>
  <c r="AG21" i="23"/>
  <c r="AI61" i="23"/>
  <c r="AG24" i="24"/>
  <c r="AI25" i="24"/>
  <c r="AI37" i="24"/>
  <c r="AG3" i="24"/>
  <c r="AI9" i="24"/>
  <c r="AG60" i="24"/>
  <c r="AI21" i="24"/>
  <c r="AI74" i="24"/>
  <c r="AK20" i="20"/>
  <c r="AK55" i="20"/>
  <c r="AK57" i="20"/>
  <c r="AK10" i="20"/>
  <c r="AK40" i="22"/>
  <c r="AK31" i="22"/>
  <c r="AK55" i="22"/>
  <c r="AK28" i="22"/>
  <c r="AK47" i="23"/>
  <c r="AK42" i="23"/>
  <c r="AK60" i="23"/>
  <c r="AM20" i="20"/>
  <c r="AI47" i="22"/>
  <c r="AI7" i="22"/>
  <c r="AI35" i="22"/>
  <c r="AI14" i="24"/>
  <c r="AG53" i="20"/>
  <c r="AG37" i="20"/>
  <c r="AG28" i="20"/>
  <c r="AG43" i="21"/>
  <c r="AG45" i="22"/>
  <c r="AG53" i="22"/>
  <c r="AG19" i="22"/>
  <c r="AG4" i="23"/>
  <c r="AG24" i="23"/>
  <c r="AG32" i="23"/>
  <c r="AG32" i="24"/>
  <c r="AG44" i="24"/>
  <c r="AG55" i="24"/>
  <c r="AK33" i="20"/>
  <c r="AK56" i="20"/>
  <c r="AK58" i="20"/>
  <c r="AK44" i="22"/>
  <c r="AK52" i="22"/>
  <c r="AM4" i="23"/>
  <c r="AK15" i="23"/>
  <c r="AM24" i="23"/>
  <c r="AK6" i="23"/>
  <c r="AM32" i="23"/>
  <c r="AM32" i="24"/>
  <c r="AK18" i="24"/>
  <c r="AM44" i="24"/>
  <c r="AK54" i="24"/>
  <c r="AK66" i="24"/>
  <c r="AM67" i="24"/>
  <c r="AI14" i="20"/>
  <c r="AI9" i="22"/>
  <c r="AI23" i="22"/>
  <c r="AI58" i="22"/>
  <c r="AI8" i="23"/>
  <c r="AI39" i="23"/>
  <c r="AI21" i="23"/>
  <c r="AI55" i="20"/>
  <c r="AI27" i="20"/>
  <c r="AI29" i="20"/>
  <c r="AI59" i="20"/>
  <c r="AI11" i="22"/>
  <c r="AI39" i="20"/>
  <c r="AI38" i="20"/>
  <c r="AI24" i="20"/>
  <c r="AI46" i="22"/>
  <c r="AI21" i="22"/>
  <c r="AI30" i="22"/>
  <c r="AI52" i="23"/>
  <c r="AI58" i="23"/>
  <c r="AI34" i="24"/>
  <c r="AI45" i="24"/>
  <c r="AI57" i="24"/>
  <c r="AI69" i="24"/>
  <c r="AI54" i="20"/>
  <c r="AI18" i="20"/>
  <c r="AI7" i="20"/>
  <c r="AI17" i="22"/>
  <c r="AI6" i="22"/>
  <c r="AI12" i="22"/>
  <c r="AI44" i="23"/>
  <c r="AI34" i="23"/>
  <c r="AI12" i="23"/>
  <c r="AI33" i="24"/>
  <c r="AI20" i="24"/>
  <c r="AI56" i="24"/>
  <c r="AI68" i="24"/>
  <c r="AI52" i="20"/>
  <c r="AI19" i="20"/>
  <c r="AI32" i="20"/>
  <c r="AI43" i="22"/>
  <c r="AI20" i="22"/>
  <c r="AI25" i="22"/>
  <c r="AI51" i="23"/>
  <c r="AI16" i="23"/>
  <c r="AI7" i="23"/>
  <c r="AI30" i="24"/>
  <c r="AI43" i="24"/>
  <c r="AI53" i="24"/>
  <c r="AI65" i="24"/>
  <c r="F81" i="24" s="1"/>
  <c r="AI15" i="20"/>
  <c r="AI35" i="20"/>
  <c r="AI45" i="20"/>
  <c r="AI37" i="22"/>
  <c r="AI36" i="22"/>
  <c r="AI38" i="22"/>
  <c r="AI35" i="23"/>
  <c r="AI20" i="23"/>
  <c r="AI64" i="23"/>
  <c r="AI13" i="24"/>
  <c r="AI42" i="24"/>
  <c r="AI5" i="24"/>
  <c r="AI6" i="24"/>
  <c r="F80" i="24" s="1"/>
  <c r="AG36" i="20"/>
  <c r="AG49" i="20"/>
  <c r="AG13" i="20"/>
  <c r="AG17" i="20"/>
  <c r="AG42" i="22"/>
  <c r="AG49" i="22"/>
  <c r="AG10" i="22"/>
  <c r="AG24" i="22"/>
  <c r="AG38" i="23"/>
  <c r="AG54" i="23"/>
  <c r="AG63" i="23"/>
  <c r="AG27" i="24"/>
  <c r="AG39" i="24"/>
  <c r="AG50" i="24"/>
  <c r="AG62" i="24"/>
  <c r="E76" i="24" s="1"/>
  <c r="AG15" i="24"/>
  <c r="AG9" i="20"/>
  <c r="AG23" i="20"/>
  <c r="AG46" i="20"/>
  <c r="AG61" i="20"/>
  <c r="AG29" i="22"/>
  <c r="AG5" i="22"/>
  <c r="AG56" i="22"/>
  <c r="AG22" i="22"/>
  <c r="AG45" i="23"/>
  <c r="AG62" i="23"/>
  <c r="AG36" i="24"/>
  <c r="AG73" i="24"/>
  <c r="AG12" i="24"/>
  <c r="AG39" i="20"/>
  <c r="AG38" i="20"/>
  <c r="AG24" i="20"/>
  <c r="AG46" i="22"/>
  <c r="AG21" i="22"/>
  <c r="AG30" i="22"/>
  <c r="AG52" i="23"/>
  <c r="AG58" i="23"/>
  <c r="AG34" i="24"/>
  <c r="AG45" i="24"/>
  <c r="AG57" i="24"/>
  <c r="AG69" i="24"/>
  <c r="AG54" i="20"/>
  <c r="AG18" i="20"/>
  <c r="AG7" i="20"/>
  <c r="AG17" i="22"/>
  <c r="AG6" i="22"/>
  <c r="AG12" i="22"/>
  <c r="AG44" i="23"/>
  <c r="AG34" i="23"/>
  <c r="AG12" i="23"/>
  <c r="AG33" i="24"/>
  <c r="AG20" i="24"/>
  <c r="AG56" i="24"/>
  <c r="AG68" i="24"/>
  <c r="AG29" i="23"/>
  <c r="AG15" i="23"/>
  <c r="AG15" i="20"/>
  <c r="AG35" i="20"/>
  <c r="AG45" i="20"/>
  <c r="AG37" i="22"/>
  <c r="AG36" i="22"/>
  <c r="AG38" i="22"/>
  <c r="AG35" i="23"/>
  <c r="AG20" i="23"/>
  <c r="AG64" i="23"/>
  <c r="AG13" i="24"/>
  <c r="AG42" i="24"/>
  <c r="AG5" i="24"/>
  <c r="AG6" i="24"/>
  <c r="E80" i="24" s="1"/>
  <c r="G80" i="24" s="1"/>
  <c r="AG16" i="20"/>
  <c r="AG12" i="20"/>
  <c r="AG5" i="20"/>
  <c r="AG30" i="20"/>
  <c r="AG18" i="22"/>
  <c r="AG51" i="22"/>
  <c r="AG13" i="22"/>
  <c r="AG34" i="22"/>
  <c r="AG50" i="23"/>
  <c r="AG57" i="23"/>
  <c r="AG28" i="23"/>
  <c r="AG29" i="24"/>
  <c r="AG41" i="24"/>
  <c r="AG52" i="24"/>
  <c r="AG8" i="24"/>
  <c r="E79" i="24" s="1"/>
  <c r="AM8" i="20"/>
  <c r="AM14" i="20"/>
  <c r="AM3" i="20"/>
  <c r="AM11" i="20"/>
  <c r="AM41" i="22"/>
  <c r="AM9" i="22"/>
  <c r="AM23" i="22"/>
  <c r="AM58" i="22"/>
  <c r="AM8" i="23"/>
  <c r="AM39" i="23"/>
  <c r="AM21" i="23"/>
  <c r="AM55" i="20"/>
  <c r="AM57" i="20"/>
  <c r="AM10" i="20"/>
  <c r="AM40" i="22"/>
  <c r="AM31" i="22"/>
  <c r="AM55" i="22"/>
  <c r="AM28" i="22"/>
  <c r="AM47" i="23"/>
  <c r="AM42" i="23"/>
  <c r="AM60" i="23"/>
  <c r="AM23" i="24"/>
  <c r="AM12" i="24"/>
  <c r="AM48" i="24"/>
  <c r="AM59" i="24"/>
  <c r="AM53" i="20"/>
  <c r="AM37" i="20"/>
  <c r="AM28" i="20"/>
  <c r="AM43" i="21"/>
  <c r="AM45" i="22"/>
  <c r="AM53" i="22"/>
  <c r="AM19" i="22"/>
  <c r="AM55" i="24"/>
  <c r="AK51" i="20"/>
  <c r="AK40" i="20"/>
  <c r="AK43" i="20"/>
  <c r="AK60" i="20"/>
  <c r="AK39" i="22"/>
  <c r="AK48" i="22"/>
  <c r="AK54" i="22"/>
  <c r="AK15" i="22"/>
  <c r="AK19" i="23"/>
  <c r="AK25" i="23"/>
  <c r="AK59" i="23"/>
  <c r="AK22" i="24"/>
  <c r="AK35" i="24"/>
  <c r="AK47" i="24"/>
  <c r="AK17" i="24"/>
  <c r="AK71" i="24"/>
  <c r="AK16" i="22"/>
  <c r="AK29" i="23"/>
  <c r="AK31" i="24"/>
  <c r="AK14" i="20"/>
  <c r="AM22" i="20"/>
  <c r="AK3" i="20"/>
  <c r="AM47" i="20"/>
  <c r="AK11" i="20"/>
  <c r="AM34" i="20"/>
  <c r="AK58" i="22"/>
  <c r="AK8" i="23"/>
  <c r="AM30" i="23"/>
  <c r="AK39" i="23"/>
  <c r="AM46" i="23"/>
  <c r="AK21" i="23"/>
  <c r="AM61" i="23"/>
  <c r="AK24" i="24"/>
  <c r="AM25" i="24"/>
  <c r="AK36" i="24"/>
  <c r="AM37" i="24"/>
  <c r="AK3" i="24"/>
  <c r="AK73" i="24"/>
  <c r="AM72" i="24"/>
  <c r="AK61" i="24"/>
  <c r="AM62" i="24"/>
  <c r="AK75" i="24"/>
  <c r="AK8" i="20"/>
  <c r="AM4" i="20"/>
  <c r="AK41" i="22"/>
  <c r="AM32" i="22"/>
  <c r="AK9" i="22"/>
  <c r="AM4" i="22"/>
  <c r="AK23" i="22"/>
  <c r="AM8" i="22"/>
  <c r="AM59" i="22"/>
  <c r="AM9" i="24"/>
  <c r="AK60" i="24"/>
  <c r="AM21" i="24"/>
  <c r="AM74" i="24"/>
  <c r="AM51" i="20"/>
  <c r="AK27" i="20"/>
  <c r="AM40" i="20"/>
  <c r="AK29" i="20"/>
  <c r="AM43" i="20"/>
  <c r="AM56" i="24"/>
  <c r="AK67" i="24"/>
  <c r="AM68" i="24"/>
  <c r="AK41" i="20"/>
  <c r="AM26" i="20"/>
  <c r="AK4" i="20"/>
  <c r="AM9" i="20"/>
  <c r="AK22" i="20"/>
  <c r="AM23" i="20"/>
  <c r="AK47" i="20"/>
  <c r="AK59" i="20"/>
  <c r="AK39" i="20"/>
  <c r="AM27" i="20"/>
  <c r="AK38" i="20"/>
  <c r="AM29" i="20"/>
  <c r="AK24" i="20"/>
  <c r="AM59" i="20"/>
  <c r="AK53" i="20"/>
  <c r="AM54" i="20"/>
  <c r="AK26" i="20"/>
  <c r="AM16" i="20"/>
  <c r="AK44" i="20"/>
  <c r="AM12" i="20"/>
  <c r="AK48" i="20"/>
  <c r="AM5" i="20"/>
  <c r="AK21" i="20"/>
  <c r="AM30" i="20"/>
  <c r="AK3" i="22"/>
  <c r="AM18" i="22"/>
  <c r="AK26" i="22"/>
  <c r="AM51" i="22"/>
  <c r="AK57" i="22"/>
  <c r="AM13" i="22"/>
  <c r="AK60" i="22"/>
  <c r="AM34" i="22"/>
  <c r="AK49" i="23"/>
  <c r="AM50" i="23"/>
  <c r="AK56" i="23"/>
  <c r="AM57" i="23"/>
  <c r="AK31" i="23"/>
  <c r="AM28" i="23"/>
  <c r="AK28" i="24"/>
  <c r="AM29" i="24"/>
  <c r="AK7" i="24"/>
  <c r="AM41" i="24"/>
  <c r="AK16" i="24"/>
  <c r="AM52" i="24"/>
  <c r="AK64" i="24"/>
  <c r="AM8" i="24"/>
  <c r="AK19" i="24"/>
  <c r="AK42" i="20"/>
  <c r="AM44" i="20"/>
  <c r="AK50" i="20"/>
  <c r="AM48" i="20"/>
  <c r="AK25" i="20"/>
  <c r="AM21" i="20"/>
  <c r="AK33" i="22"/>
  <c r="AM3" i="22"/>
  <c r="AK50" i="22"/>
  <c r="AM26" i="22"/>
  <c r="AK27" i="22"/>
  <c r="AM57" i="22"/>
  <c r="AK14" i="22"/>
  <c r="AM60" i="22"/>
  <c r="AK48" i="23"/>
  <c r="AM49" i="23"/>
  <c r="AK55" i="23"/>
  <c r="AM56" i="23"/>
  <c r="AK33" i="23"/>
  <c r="AM31" i="23"/>
  <c r="AK11" i="24"/>
  <c r="AM28" i="24"/>
  <c r="AK40" i="24"/>
  <c r="AM7" i="24"/>
  <c r="AK51" i="24"/>
  <c r="AM16" i="24"/>
  <c r="AK63" i="24"/>
  <c r="AM64" i="24"/>
  <c r="AM19" i="24"/>
  <c r="AK9" i="20"/>
  <c r="AM36" i="20"/>
  <c r="AK23" i="20"/>
  <c r="AM49" i="20"/>
  <c r="AK46" i="20"/>
  <c r="AM13" i="20"/>
  <c r="AK61" i="20"/>
  <c r="AM17" i="20"/>
  <c r="AK29" i="22"/>
  <c r="AM42" i="22"/>
  <c r="AK5" i="22"/>
  <c r="AM49" i="22"/>
  <c r="AK56" i="22"/>
  <c r="AM10" i="22"/>
  <c r="AK22" i="22"/>
  <c r="AM24" i="22"/>
  <c r="AK45" i="23"/>
  <c r="AM38" i="23"/>
  <c r="AK53" i="23"/>
  <c r="AM54" i="23"/>
  <c r="AK62" i="23"/>
  <c r="AM63" i="23"/>
  <c r="AK26" i="24"/>
  <c r="AM27" i="24"/>
  <c r="AK38" i="24"/>
  <c r="AM39" i="24"/>
  <c r="AK49" i="24"/>
  <c r="AM50" i="24"/>
  <c r="AM15" i="24"/>
  <c r="AM46" i="20"/>
  <c r="AK34" i="20"/>
  <c r="AM61" i="20"/>
  <c r="AK32" i="22"/>
  <c r="AM29" i="22"/>
  <c r="AK4" i="22"/>
  <c r="AM5" i="22"/>
  <c r="AK8" i="22"/>
  <c r="AM56" i="22"/>
  <c r="AK59" i="22"/>
  <c r="AM22" i="22"/>
  <c r="AK30" i="23"/>
  <c r="AM45" i="23"/>
  <c r="AK46" i="23"/>
  <c r="AM53" i="23"/>
  <c r="AK61" i="23"/>
  <c r="AM62" i="23"/>
  <c r="AK25" i="24"/>
  <c r="AM26" i="24"/>
  <c r="AK37" i="24"/>
  <c r="AM38" i="24"/>
  <c r="AK9" i="24"/>
  <c r="AM49" i="24"/>
  <c r="AK21" i="24"/>
  <c r="AM61" i="24"/>
  <c r="AK74" i="24"/>
  <c r="AM75" i="24"/>
  <c r="AK23" i="24"/>
  <c r="AM24" i="24"/>
  <c r="AK12" i="24"/>
  <c r="AM36" i="24"/>
  <c r="AK48" i="24"/>
  <c r="AM3" i="24"/>
  <c r="AK59" i="24"/>
  <c r="AM60" i="24"/>
  <c r="AK72" i="24"/>
  <c r="AM73" i="24"/>
  <c r="AM60" i="20"/>
  <c r="AK11" i="22"/>
  <c r="AM39" i="22"/>
  <c r="AK47" i="22"/>
  <c r="AM48" i="22"/>
  <c r="AK7" i="22"/>
  <c r="AM54" i="22"/>
  <c r="AK35" i="22"/>
  <c r="AM15" i="22"/>
  <c r="AM19" i="23"/>
  <c r="AK27" i="23"/>
  <c r="AM25" i="23"/>
  <c r="AK10" i="23"/>
  <c r="AM59" i="23"/>
  <c r="AM22" i="24"/>
  <c r="F22" i="24" s="1"/>
  <c r="AK14" i="24"/>
  <c r="AM35" i="24"/>
  <c r="AK46" i="24"/>
  <c r="AM47" i="24"/>
  <c r="AK58" i="24"/>
  <c r="AM17" i="24"/>
  <c r="AK70" i="24"/>
  <c r="AM71" i="24"/>
  <c r="AM11" i="22"/>
  <c r="AK46" i="22"/>
  <c r="AM47" i="22"/>
  <c r="AK21" i="22"/>
  <c r="AM7" i="22"/>
  <c r="AK30" i="22"/>
  <c r="AM35" i="22"/>
  <c r="AK52" i="23"/>
  <c r="AM27" i="23"/>
  <c r="AK58" i="23"/>
  <c r="AM10" i="23"/>
  <c r="AK34" i="24"/>
  <c r="AM14" i="24"/>
  <c r="AK45" i="24"/>
  <c r="AM46" i="24"/>
  <c r="AK57" i="24"/>
  <c r="AM58" i="24"/>
  <c r="AK69" i="24"/>
  <c r="AM70" i="24"/>
  <c r="AK54" i="20"/>
  <c r="AM39" i="20"/>
  <c r="AK18" i="20"/>
  <c r="AM38" i="20"/>
  <c r="AK7" i="20"/>
  <c r="AM24" i="20"/>
  <c r="AK17" i="22"/>
  <c r="AM46" i="22"/>
  <c r="AK6" i="22"/>
  <c r="AM21" i="22"/>
  <c r="AK12" i="22"/>
  <c r="AM30" i="22"/>
  <c r="AK44" i="23"/>
  <c r="AM52" i="23"/>
  <c r="AK34" i="23"/>
  <c r="AM58" i="23"/>
  <c r="AK12" i="23"/>
  <c r="AK33" i="24"/>
  <c r="AM34" i="24"/>
  <c r="AK20" i="24"/>
  <c r="AM45" i="24"/>
  <c r="AK56" i="24"/>
  <c r="AM57" i="24"/>
  <c r="AK68" i="24"/>
  <c r="AM69" i="24"/>
  <c r="AK37" i="20"/>
  <c r="AM18" i="20"/>
  <c r="AK28" i="20"/>
  <c r="AM7" i="20"/>
  <c r="AK43" i="21"/>
  <c r="AK45" i="22"/>
  <c r="AM17" i="22"/>
  <c r="AK53" i="22"/>
  <c r="AM6" i="22"/>
  <c r="AK19" i="22"/>
  <c r="AM12" i="22"/>
  <c r="AK4" i="23"/>
  <c r="AM44" i="23"/>
  <c r="AK24" i="23"/>
  <c r="AM34" i="23"/>
  <c r="AK32" i="23"/>
  <c r="AM12" i="23"/>
  <c r="AK32" i="24"/>
  <c r="AM33" i="24"/>
  <c r="AK44" i="24"/>
  <c r="AM20" i="24"/>
  <c r="AK55" i="24"/>
  <c r="AK52" i="20"/>
  <c r="AM33" i="20"/>
  <c r="AK19" i="20"/>
  <c r="AM56" i="20"/>
  <c r="AK32" i="20"/>
  <c r="AM58" i="20"/>
  <c r="AK43" i="22"/>
  <c r="AM44" i="22"/>
  <c r="AK20" i="22"/>
  <c r="AM52" i="22"/>
  <c r="AK25" i="22"/>
  <c r="AM16" i="22"/>
  <c r="AK51" i="23"/>
  <c r="AM29" i="23"/>
  <c r="AK16" i="23"/>
  <c r="AM15" i="23"/>
  <c r="AK7" i="23"/>
  <c r="AM6" i="23"/>
  <c r="AK30" i="24"/>
  <c r="AM31" i="24"/>
  <c r="AK43" i="24"/>
  <c r="AM18" i="24"/>
  <c r="AK53" i="24"/>
  <c r="AM54" i="24"/>
  <c r="AK65" i="24"/>
  <c r="AM66" i="24"/>
  <c r="BT331" i="2"/>
  <c r="BT313" i="2"/>
  <c r="BT440" i="2"/>
  <c r="BT416" i="2"/>
  <c r="BS175" i="2"/>
  <c r="BS168" i="2"/>
  <c r="BT168" i="2"/>
  <c r="BS429" i="2"/>
  <c r="BT435" i="2"/>
  <c r="BT411" i="2"/>
  <c r="BT409" i="2"/>
  <c r="BS131" i="2"/>
  <c r="BT428" i="2"/>
  <c r="BT420" i="2"/>
  <c r="BT123" i="2"/>
  <c r="BS153" i="2"/>
  <c r="BT153" i="2"/>
  <c r="BT147" i="2"/>
  <c r="BS133" i="2"/>
  <c r="BS210" i="2"/>
  <c r="BS295" i="2"/>
  <c r="BS263" i="2"/>
  <c r="BS308" i="2"/>
  <c r="BS314" i="2"/>
  <c r="BT314" i="2"/>
  <c r="BT317" i="2"/>
  <c r="BS129" i="2"/>
  <c r="BS105" i="2"/>
  <c r="BT90" i="2"/>
  <c r="BS76" i="2"/>
  <c r="BT17" i="2"/>
  <c r="BT13" i="2"/>
  <c r="BS37" i="2"/>
  <c r="BT26" i="2"/>
  <c r="BT105" i="2"/>
  <c r="BT107" i="2"/>
  <c r="BS91" i="2"/>
  <c r="BS275" i="2"/>
  <c r="BT283" i="2"/>
  <c r="BT216" i="2"/>
  <c r="BT22" i="2"/>
  <c r="BT33" i="2"/>
  <c r="BT37" i="2"/>
  <c r="BT43" i="2"/>
  <c r="BS299" i="2"/>
  <c r="BT213" i="2"/>
  <c r="BS137" i="2"/>
  <c r="BS209" i="2"/>
  <c r="BS189" i="2"/>
  <c r="BT189" i="2"/>
  <c r="BT206" i="2"/>
  <c r="BT227" i="2"/>
  <c r="BT293" i="2"/>
  <c r="BT287" i="2"/>
  <c r="BS339" i="2"/>
  <c r="BS23" i="2"/>
  <c r="BS31" i="2"/>
  <c r="BT7" i="2"/>
  <c r="BS100" i="2"/>
  <c r="BT112" i="2"/>
  <c r="BS112" i="2"/>
  <c r="BT161" i="2"/>
  <c r="BT171" i="2"/>
  <c r="BS176" i="2"/>
  <c r="BS190" i="2"/>
  <c r="BS184" i="2"/>
  <c r="BT198" i="2"/>
  <c r="BS213" i="2"/>
  <c r="BS298" i="2"/>
  <c r="BS337" i="2"/>
  <c r="BS311" i="2"/>
  <c r="BT316" i="2"/>
  <c r="BS420" i="2"/>
  <c r="BT432" i="2"/>
  <c r="BS387" i="2"/>
  <c r="BT407" i="2"/>
  <c r="BS447" i="2"/>
  <c r="BT335" i="2"/>
  <c r="BT94" i="2"/>
  <c r="BT148" i="2"/>
  <c r="BT215" i="2"/>
  <c r="BS293" i="2"/>
  <c r="BS287" i="2"/>
  <c r="BS292" i="2"/>
  <c r="BT292" i="2"/>
  <c r="BT325" i="2"/>
  <c r="BS394" i="2"/>
  <c r="BS432" i="2"/>
  <c r="BT429" i="2"/>
  <c r="BS397" i="2"/>
  <c r="BT403" i="2"/>
  <c r="BS441" i="2"/>
  <c r="BT448" i="2"/>
  <c r="BS33" i="2"/>
  <c r="BT194" i="2"/>
  <c r="BT89" i="2"/>
  <c r="BS24" i="2"/>
  <c r="BS89" i="2"/>
  <c r="BT100" i="2"/>
  <c r="BS8" i="2"/>
  <c r="BS54" i="2"/>
  <c r="BS83" i="2"/>
  <c r="BS68" i="2"/>
  <c r="BT93" i="2"/>
  <c r="BS96" i="2"/>
  <c r="BS82" i="2"/>
  <c r="BT125" i="2"/>
  <c r="BS139" i="2"/>
  <c r="BS174" i="2"/>
  <c r="BT145" i="2"/>
  <c r="BS138" i="2"/>
  <c r="BT170" i="2"/>
  <c r="BT212" i="2"/>
  <c r="BT184" i="2"/>
  <c r="BS290" i="2"/>
  <c r="BT294" i="2"/>
  <c r="BT275" i="2"/>
  <c r="BS282" i="2"/>
  <c r="BS286" i="2"/>
  <c r="BT306" i="2"/>
  <c r="BS323" i="2"/>
  <c r="BT346" i="2"/>
  <c r="BT305" i="2"/>
  <c r="BT311" i="2"/>
  <c r="BT421" i="2"/>
  <c r="BS411" i="2"/>
  <c r="BT430" i="2"/>
  <c r="BS444" i="2"/>
  <c r="BT387" i="2"/>
  <c r="BS392" i="2"/>
  <c r="BS403" i="2"/>
  <c r="BS437" i="2"/>
  <c r="BT56" i="2"/>
  <c r="BS43" i="2"/>
  <c r="BS88" i="2"/>
  <c r="BS125" i="2"/>
  <c r="BT139" i="2"/>
  <c r="BS122" i="2"/>
  <c r="BS29" i="2"/>
  <c r="BT27" i="2"/>
  <c r="BS55" i="2"/>
  <c r="BT23" i="2"/>
  <c r="BS6" i="2"/>
  <c r="BT31" i="2"/>
  <c r="BS72" i="2"/>
  <c r="BS90" i="2"/>
  <c r="BT74" i="2"/>
  <c r="BT82" i="2"/>
  <c r="BT135" i="2"/>
  <c r="BT128" i="2"/>
  <c r="BS140" i="2"/>
  <c r="BT133" i="2"/>
  <c r="BS160" i="2"/>
  <c r="BS195" i="2"/>
  <c r="BT182" i="2"/>
  <c r="BS196" i="2"/>
  <c r="BT196" i="2"/>
  <c r="BT202" i="2"/>
  <c r="BS294" i="2"/>
  <c r="BT271" i="2"/>
  <c r="BS260" i="2"/>
  <c r="BS315" i="2"/>
  <c r="BT315" i="2"/>
  <c r="BS346" i="2"/>
  <c r="BS348" i="2"/>
  <c r="BT394" i="2"/>
  <c r="BS421" i="2"/>
  <c r="BS396" i="2"/>
  <c r="BT422" i="2"/>
  <c r="BS430" i="2"/>
  <c r="BS409" i="2"/>
  <c r="BT389" i="2"/>
  <c r="BS415" i="2"/>
  <c r="BT441" i="2"/>
  <c r="BT35" i="2"/>
  <c r="BS110" i="2"/>
  <c r="BT96" i="2"/>
  <c r="BS135" i="2"/>
  <c r="BS52" i="2"/>
  <c r="BS36" i="2"/>
  <c r="BS4" i="2"/>
  <c r="BS42" i="2"/>
  <c r="BT52" i="2"/>
  <c r="BT4" i="2"/>
  <c r="BT8" i="2"/>
  <c r="BT83" i="2"/>
  <c r="BT110" i="2"/>
  <c r="BS102" i="2"/>
  <c r="BT102" i="2"/>
  <c r="BT68" i="2"/>
  <c r="BT91" i="2"/>
  <c r="BT65" i="2"/>
  <c r="BS85" i="2"/>
  <c r="BT85" i="2"/>
  <c r="BT174" i="2"/>
  <c r="BT154" i="2"/>
  <c r="BS187" i="2"/>
  <c r="BT201" i="2"/>
  <c r="BT290" i="2"/>
  <c r="BT277" i="2"/>
  <c r="BS262" i="2"/>
  <c r="BT262" i="2"/>
  <c r="BT286" i="2"/>
  <c r="BT339" i="2"/>
  <c r="BS342" i="2"/>
  <c r="BS303" i="2"/>
  <c r="BS382" i="2"/>
  <c r="BT386" i="2"/>
  <c r="BT419" i="2"/>
  <c r="BS405" i="2"/>
  <c r="BT399" i="2"/>
  <c r="BS413" i="2"/>
  <c r="BT437" i="2"/>
  <c r="BT447" i="2"/>
  <c r="BT48" i="2"/>
  <c r="BT391" i="2"/>
  <c r="BT408" i="2"/>
  <c r="BS3" i="2"/>
  <c r="BS11" i="2"/>
  <c r="BT78" i="2"/>
  <c r="BS41" i="2"/>
  <c r="BS101" i="2"/>
  <c r="BT60" i="2"/>
  <c r="BT61" i="2"/>
  <c r="BS99" i="2"/>
  <c r="BS64" i="2"/>
  <c r="BS81" i="2"/>
  <c r="BT121" i="2"/>
  <c r="BT177" i="2"/>
  <c r="BT163" i="2"/>
  <c r="BS169" i="2"/>
  <c r="BS128" i="2"/>
  <c r="BS130" i="2"/>
  <c r="BT195" i="2"/>
  <c r="BS201" i="2"/>
  <c r="BS272" i="2"/>
  <c r="BS267" i="2"/>
  <c r="BT260" i="2"/>
  <c r="BT265" i="2"/>
  <c r="BT328" i="2"/>
  <c r="BS334" i="2"/>
  <c r="BT396" i="2"/>
  <c r="BS419" i="2"/>
  <c r="BT412" i="2"/>
  <c r="BS384" i="2"/>
  <c r="BT384" i="2"/>
  <c r="BS406" i="2"/>
  <c r="BT415" i="2"/>
  <c r="BS27" i="2"/>
  <c r="BT38" i="2"/>
  <c r="BS325" i="2"/>
  <c r="BS9" i="2"/>
  <c r="BS16" i="2"/>
  <c r="BT20" i="2"/>
  <c r="BS35" i="2"/>
  <c r="BS28" i="2"/>
  <c r="BS45" i="2"/>
  <c r="BT51" i="2"/>
  <c r="BS15" i="2"/>
  <c r="BS49" i="2"/>
  <c r="BT59" i="2"/>
  <c r="BS25" i="2"/>
  <c r="BS50" i="2"/>
  <c r="BT62" i="2"/>
  <c r="BS77" i="2"/>
  <c r="BS98" i="2"/>
  <c r="BT99" i="2"/>
  <c r="BS106" i="2"/>
  <c r="BS109" i="2"/>
  <c r="BS80" i="2"/>
  <c r="BT175" i="2"/>
  <c r="BT178" i="2"/>
  <c r="BS163" i="2"/>
  <c r="BS141" i="2"/>
  <c r="BS126" i="2"/>
  <c r="BT126" i="2"/>
  <c r="BS216" i="2"/>
  <c r="BT199" i="2"/>
  <c r="BT209" i="2"/>
  <c r="BT210" i="2"/>
  <c r="BS254" i="2"/>
  <c r="BS284" i="2"/>
  <c r="BS265" i="2"/>
  <c r="BS331" i="2"/>
  <c r="BS395" i="2"/>
  <c r="BT443" i="2"/>
  <c r="BT405" i="2"/>
  <c r="BS381" i="2"/>
  <c r="BT385" i="2"/>
  <c r="BS404" i="2"/>
  <c r="BT413" i="2"/>
  <c r="BT24" i="2"/>
  <c r="BT9" i="2"/>
  <c r="BS14" i="2"/>
  <c r="BT29" i="2"/>
  <c r="BT28" i="2"/>
  <c r="BS34" i="2"/>
  <c r="BS39" i="2"/>
  <c r="BT45" i="2"/>
  <c r="BT55" i="2"/>
  <c r="BT15" i="2"/>
  <c r="BS44" i="2"/>
  <c r="BS47" i="2"/>
  <c r="BT49" i="2"/>
  <c r="BT6" i="2"/>
  <c r="BT25" i="2"/>
  <c r="BS30" i="2"/>
  <c r="BS40" i="2"/>
  <c r="BT50" i="2"/>
  <c r="BT72" i="2"/>
  <c r="BT109" i="2"/>
  <c r="BT81" i="2"/>
  <c r="BT179" i="2"/>
  <c r="BS147" i="2"/>
  <c r="BS164" i="2"/>
  <c r="BT183" i="2"/>
  <c r="BS219" i="2"/>
  <c r="BT219" i="2"/>
  <c r="BT186" i="2"/>
  <c r="BT295" i="2"/>
  <c r="BS245" i="2"/>
  <c r="BS252" i="2"/>
  <c r="BT267" i="2"/>
  <c r="BS257" i="2"/>
  <c r="BS289" i="2"/>
  <c r="BT289" i="2"/>
  <c r="BT249" i="2"/>
  <c r="BT340" i="2"/>
  <c r="BS330" i="2"/>
  <c r="BT334" i="2"/>
  <c r="BS313" i="2"/>
  <c r="BT383" i="2"/>
  <c r="BS443" i="2"/>
  <c r="BT76" i="2"/>
  <c r="BT79" i="2"/>
  <c r="BT16" i="2"/>
  <c r="BT39" i="2"/>
  <c r="BT47" i="2"/>
  <c r="BT40" i="2"/>
  <c r="BT111" i="2"/>
  <c r="BT98" i="2"/>
  <c r="BS60" i="2"/>
  <c r="BS97" i="2"/>
  <c r="BT97" i="2"/>
  <c r="BS71" i="2"/>
  <c r="BS166" i="2"/>
  <c r="BT152" i="2"/>
  <c r="BT146" i="2"/>
  <c r="BS214" i="2"/>
  <c r="BT222" i="2"/>
  <c r="BT254" i="2"/>
  <c r="BT263" i="2"/>
  <c r="BT298" i="2"/>
  <c r="BS310" i="2"/>
  <c r="BT310" i="2"/>
  <c r="BT329" i="2"/>
  <c r="BS340" i="2"/>
  <c r="BT332" i="2"/>
  <c r="BS307" i="2"/>
  <c r="BT381" i="2"/>
  <c r="BS379" i="2"/>
  <c r="BT404" i="2"/>
  <c r="BS347" i="2"/>
  <c r="BS58" i="2"/>
  <c r="BT58" i="2"/>
  <c r="BS12" i="2"/>
  <c r="BT12" i="2"/>
  <c r="BS10" i="2"/>
  <c r="BT10" i="2"/>
  <c r="BS21" i="2"/>
  <c r="BT21" i="2"/>
  <c r="BT84" i="2"/>
  <c r="BS92" i="2"/>
  <c r="BS67" i="2"/>
  <c r="BT71" i="2"/>
  <c r="BS146" i="2"/>
  <c r="BT164" i="2"/>
  <c r="BS134" i="2"/>
  <c r="BS154" i="2"/>
  <c r="BT187" i="2"/>
  <c r="BT228" i="2"/>
  <c r="BT217" i="2"/>
  <c r="BT245" i="2"/>
  <c r="BS281" i="2"/>
  <c r="BT281" i="2"/>
  <c r="BS344" i="2"/>
  <c r="BT312" i="2"/>
  <c r="BT330" i="2"/>
  <c r="BT321" i="2"/>
  <c r="BS440" i="2"/>
  <c r="BT414" i="2"/>
  <c r="BS442" i="2"/>
  <c r="BS431" i="2"/>
  <c r="BT53" i="2"/>
  <c r="BS79" i="2"/>
  <c r="BT250" i="2"/>
  <c r="BT19" i="2"/>
  <c r="BS57" i="2"/>
  <c r="BS20" i="2"/>
  <c r="BS51" i="2"/>
  <c r="BS5" i="2"/>
  <c r="BS59" i="2"/>
  <c r="BS18" i="2"/>
  <c r="BS62" i="2"/>
  <c r="BS108" i="2"/>
  <c r="BT108" i="2"/>
  <c r="BT77" i="2"/>
  <c r="BS84" i="2"/>
  <c r="BT106" i="2"/>
  <c r="BS86" i="2"/>
  <c r="BT80" i="2"/>
  <c r="BT166" i="2"/>
  <c r="BS159" i="2"/>
  <c r="BS179" i="2"/>
  <c r="BT157" i="2"/>
  <c r="BT138" i="2"/>
  <c r="BT162" i="2"/>
  <c r="BT185" i="2"/>
  <c r="BS200" i="2"/>
  <c r="BT200" i="2"/>
  <c r="BT197" i="2"/>
  <c r="BS217" i="2"/>
  <c r="BS300" i="2"/>
  <c r="BS279" i="2"/>
  <c r="BS326" i="2"/>
  <c r="BT326" i="2"/>
  <c r="BS312" i="2"/>
  <c r="BT323" i="2"/>
  <c r="BS305" i="2"/>
  <c r="BT307" i="2"/>
  <c r="BS321" i="2"/>
  <c r="BS436" i="2"/>
  <c r="BT400" i="2"/>
  <c r="BS427" i="2"/>
  <c r="BS449" i="2"/>
  <c r="BS446" i="2"/>
  <c r="BS78" i="2"/>
  <c r="BT11" i="2"/>
  <c r="BS56" i="2"/>
  <c r="BT14" i="2"/>
  <c r="BS46" i="2"/>
  <c r="BT34" i="2"/>
  <c r="BS53" i="2"/>
  <c r="BT44" i="2"/>
  <c r="BS7" i="2"/>
  <c r="BT30" i="2"/>
  <c r="BS104" i="2"/>
  <c r="BT92" i="2"/>
  <c r="BS63" i="2"/>
  <c r="BT86" i="2"/>
  <c r="BT158" i="2"/>
  <c r="BS124" i="2"/>
  <c r="BT132" i="2"/>
  <c r="BT156" i="2"/>
  <c r="BS204" i="2"/>
  <c r="BS192" i="2"/>
  <c r="BT203" i="2"/>
  <c r="BS220" i="2"/>
  <c r="BT270" i="2"/>
  <c r="BT253" i="2"/>
  <c r="BT276" i="2"/>
  <c r="BT308" i="2"/>
  <c r="BT348" i="2"/>
  <c r="BS336" i="2"/>
  <c r="BT304" i="2"/>
  <c r="BT380" i="2"/>
  <c r="BS410" i="2"/>
  <c r="BT410" i="2"/>
  <c r="BT442" i="2"/>
  <c r="BS400" i="2"/>
  <c r="BS418" i="2"/>
  <c r="BT431" i="2"/>
  <c r="BS445" i="2"/>
  <c r="BS448" i="2"/>
  <c r="BT264" i="2"/>
  <c r="BT3" i="2"/>
  <c r="BS121" i="2"/>
  <c r="BT57" i="2"/>
  <c r="BT5" i="2"/>
  <c r="BT18" i="2"/>
  <c r="BS94" i="2"/>
  <c r="BS69" i="2"/>
  <c r="BT69" i="2"/>
  <c r="BT64" i="2"/>
  <c r="BT63" i="2"/>
  <c r="BS65" i="2"/>
  <c r="BS158" i="2"/>
  <c r="BT140" i="2"/>
  <c r="BS203" i="2"/>
  <c r="BT300" i="2"/>
  <c r="BS253" i="2"/>
  <c r="BT261" i="2"/>
  <c r="BS276" i="2"/>
  <c r="BS268" i="2"/>
  <c r="BT268" i="2"/>
  <c r="BS341" i="2"/>
  <c r="BS318" i="2"/>
  <c r="BT318" i="2"/>
  <c r="BS304" i="2"/>
  <c r="BT436" i="2"/>
  <c r="BS380" i="2"/>
  <c r="BS393" i="2"/>
  <c r="BT439" i="2"/>
  <c r="BS416" i="2"/>
  <c r="BT427" i="2"/>
  <c r="BT438" i="2"/>
  <c r="BT446" i="2"/>
  <c r="BT379" i="2"/>
  <c r="BS74" i="2"/>
  <c r="BT104" i="2"/>
  <c r="BT101" i="2"/>
  <c r="BS61" i="2"/>
  <c r="BS123" i="2"/>
  <c r="BT172" i="2"/>
  <c r="BS149" i="2"/>
  <c r="BT169" i="2"/>
  <c r="BS206" i="2"/>
  <c r="BT220" i="2"/>
  <c r="BS266" i="2"/>
  <c r="BS264" i="2"/>
  <c r="BT322" i="2"/>
  <c r="BS317" i="2"/>
  <c r="BS428" i="2"/>
  <c r="BS439" i="2"/>
  <c r="BS408" i="2"/>
  <c r="BT418" i="2"/>
  <c r="BS423" i="2"/>
  <c r="BT423" i="2"/>
  <c r="BT406" i="2"/>
  <c r="BT32" i="2"/>
  <c r="BT46" i="2"/>
  <c r="BT337" i="2"/>
  <c r="BS22" i="2"/>
  <c r="BS32" i="2"/>
  <c r="BT41" i="2"/>
  <c r="BS19" i="2"/>
  <c r="BS17" i="2"/>
  <c r="BT36" i="2"/>
  <c r="BS13" i="2"/>
  <c r="BS38" i="2"/>
  <c r="BT42" i="2"/>
  <c r="BS26" i="2"/>
  <c r="BS48" i="2"/>
  <c r="BT54" i="2"/>
  <c r="BS93" i="2"/>
  <c r="BS107" i="2"/>
  <c r="BS73" i="2"/>
  <c r="BT87" i="2"/>
  <c r="BS103" i="2"/>
  <c r="BT103" i="2"/>
  <c r="BS66" i="2"/>
  <c r="BS177" i="2"/>
  <c r="BT142" i="2"/>
  <c r="BS172" i="2"/>
  <c r="BT165" i="2"/>
  <c r="BT155" i="2"/>
  <c r="BT207" i="2"/>
  <c r="BT256" i="2"/>
  <c r="BT301" i="2"/>
  <c r="BS269" i="2"/>
  <c r="BS333" i="2"/>
  <c r="BT333" i="2"/>
  <c r="BT341" i="2"/>
  <c r="BT347" i="2"/>
  <c r="BS426" i="2"/>
  <c r="BT426" i="2"/>
  <c r="BT393" i="2"/>
  <c r="BT417" i="2"/>
  <c r="BS407" i="2"/>
  <c r="BT433" i="2"/>
  <c r="BT122" i="2"/>
  <c r="BT136" i="2"/>
  <c r="BS162" i="2"/>
  <c r="BS186" i="2"/>
  <c r="BS250" i="2"/>
  <c r="BT273" i="2"/>
  <c r="BT297" i="2"/>
  <c r="BT279" i="2"/>
  <c r="BS316" i="2"/>
  <c r="BT424" i="2"/>
  <c r="BS422" i="2"/>
  <c r="BT398" i="2"/>
  <c r="BT73" i="2"/>
  <c r="BT159" i="2"/>
  <c r="BT167" i="2"/>
  <c r="BT176" i="2"/>
  <c r="BT127" i="2"/>
  <c r="BS156" i="2"/>
  <c r="BT188" i="2"/>
  <c r="BS202" i="2"/>
  <c r="BS227" i="2"/>
  <c r="BS258" i="2"/>
  <c r="BT258" i="2"/>
  <c r="BS273" i="2"/>
  <c r="BS297" i="2"/>
  <c r="BT269" i="2"/>
  <c r="BS328" i="2"/>
  <c r="BT303" i="2"/>
  <c r="BT425" i="2"/>
  <c r="BS398" i="2"/>
  <c r="BS433" i="2"/>
  <c r="BS111" i="2"/>
  <c r="BS95" i="2"/>
  <c r="BS178" i="2"/>
  <c r="BS148" i="2"/>
  <c r="BS226" i="2"/>
  <c r="BS222" i="2"/>
  <c r="BS291" i="2"/>
  <c r="BT291" i="2"/>
  <c r="BT252" i="2"/>
  <c r="BS335" i="2"/>
  <c r="BS320" i="2"/>
  <c r="BT344" i="2"/>
  <c r="BT342" i="2"/>
  <c r="BS345" i="2"/>
  <c r="BT345" i="2"/>
  <c r="BS386" i="2"/>
  <c r="BT444" i="2"/>
  <c r="BS389" i="2"/>
  <c r="BS390" i="2"/>
  <c r="BT397" i="2"/>
  <c r="BT137" i="2"/>
  <c r="BS157" i="2"/>
  <c r="BT129" i="2"/>
  <c r="BT130" i="2"/>
  <c r="BS144" i="2"/>
  <c r="BS208" i="2"/>
  <c r="BS225" i="2"/>
  <c r="BT192" i="2"/>
  <c r="BS215" i="2"/>
  <c r="BS285" i="2"/>
  <c r="BT296" i="2"/>
  <c r="BS248" i="2"/>
  <c r="BT248" i="2"/>
  <c r="BT282" i="2"/>
  <c r="BS338" i="2"/>
  <c r="BT382" i="2"/>
  <c r="BT392" i="2"/>
  <c r="BS401" i="2"/>
  <c r="BT214" i="2"/>
  <c r="BT88" i="2"/>
  <c r="BT95" i="2"/>
  <c r="BS152" i="2"/>
  <c r="BS151" i="2"/>
  <c r="BS155" i="2"/>
  <c r="BS194" i="2"/>
  <c r="BS212" i="2"/>
  <c r="BS228" i="2"/>
  <c r="BS183" i="2"/>
  <c r="BS185" i="2"/>
  <c r="BS199" i="2"/>
  <c r="BT226" i="2"/>
  <c r="BS197" i="2"/>
  <c r="BS230" i="2"/>
  <c r="BS251" i="2"/>
  <c r="BT251" i="2"/>
  <c r="BS296" i="2"/>
  <c r="BS301" i="2"/>
  <c r="BT257" i="2"/>
  <c r="BT280" i="2"/>
  <c r="BS309" i="2"/>
  <c r="BT309" i="2"/>
  <c r="BT320" i="2"/>
  <c r="BS391" i="2"/>
  <c r="BS412" i="2"/>
  <c r="BT390" i="2"/>
  <c r="BS399" i="2"/>
  <c r="BS143" i="2"/>
  <c r="BT134" i="2"/>
  <c r="BT144" i="2"/>
  <c r="BS173" i="2"/>
  <c r="BS191" i="2"/>
  <c r="BS211" i="2"/>
  <c r="BS229" i="2"/>
  <c r="BT208" i="2"/>
  <c r="BT225" i="2"/>
  <c r="BS246" i="2"/>
  <c r="BT285" i="2"/>
  <c r="BS288" i="2"/>
  <c r="BT288" i="2"/>
  <c r="BS280" i="2"/>
  <c r="BS306" i="2"/>
  <c r="BT324" i="2"/>
  <c r="BT319" i="2"/>
  <c r="BS332" i="2"/>
  <c r="BT338" i="2"/>
  <c r="BS383" i="2"/>
  <c r="BS388" i="2"/>
  <c r="BT395" i="2"/>
  <c r="BT402" i="2"/>
  <c r="BS75" i="2"/>
  <c r="BT149" i="2"/>
  <c r="BT151" i="2"/>
  <c r="BT205" i="2"/>
  <c r="BT224" i="2"/>
  <c r="BS221" i="2"/>
  <c r="BT221" i="2"/>
  <c r="BT230" i="2"/>
  <c r="BS261" i="2"/>
  <c r="BS278" i="2"/>
  <c r="BS302" i="2"/>
  <c r="BT302" i="2"/>
  <c r="BS324" i="2"/>
  <c r="BS319" i="2"/>
  <c r="BT327" i="2"/>
  <c r="BS450" i="2"/>
  <c r="BS402" i="2"/>
  <c r="BS385" i="2"/>
  <c r="BT124" i="2"/>
  <c r="BT143" i="2"/>
  <c r="BT160" i="2"/>
  <c r="BT173" i="2"/>
  <c r="BT191" i="2"/>
  <c r="BT204" i="2"/>
  <c r="BT211" i="2"/>
  <c r="BT229" i="2"/>
  <c r="BS205" i="2"/>
  <c r="BS224" i="2"/>
  <c r="BT193" i="2"/>
  <c r="BS274" i="2"/>
  <c r="BT274" i="2"/>
  <c r="BT246" i="2"/>
  <c r="BS249" i="2"/>
  <c r="BS343" i="2"/>
  <c r="BS327" i="2"/>
  <c r="BT388" i="2"/>
  <c r="BS414" i="2"/>
  <c r="BT449" i="2"/>
  <c r="BT66" i="2"/>
  <c r="BT75" i="2"/>
  <c r="BS132" i="2"/>
  <c r="BT190" i="2"/>
  <c r="BT218" i="2"/>
  <c r="BS207" i="2"/>
  <c r="BS193" i="2"/>
  <c r="BT284" i="2"/>
  <c r="BT278" i="2"/>
  <c r="BT450" i="2"/>
  <c r="BS161" i="2"/>
  <c r="BS218" i="2"/>
  <c r="BT255" i="2"/>
  <c r="BT343" i="2"/>
  <c r="BT401" i="2"/>
  <c r="BS70" i="2"/>
  <c r="BS145" i="2"/>
  <c r="BT131" i="2"/>
  <c r="BS165" i="2"/>
  <c r="BS270" i="2"/>
  <c r="BT272" i="2"/>
  <c r="BS255" i="2"/>
  <c r="BS283" i="2"/>
  <c r="BT247" i="2"/>
  <c r="BS322" i="2"/>
  <c r="BT336" i="2"/>
  <c r="BT434" i="2"/>
  <c r="BS150" i="2"/>
  <c r="BS223" i="2"/>
  <c r="BT223" i="2"/>
  <c r="BS277" i="2"/>
  <c r="BS247" i="2"/>
  <c r="BS434" i="2"/>
  <c r="BS438" i="2"/>
  <c r="BT67" i="2"/>
  <c r="BT70" i="2"/>
  <c r="BS136" i="2"/>
  <c r="BS142" i="2"/>
  <c r="BS171" i="2"/>
  <c r="BS170" i="2"/>
  <c r="BS259" i="2"/>
  <c r="BT259" i="2"/>
  <c r="BS424" i="2"/>
  <c r="BS87" i="2"/>
  <c r="BS167" i="2"/>
  <c r="BT141" i="2"/>
  <c r="BT150" i="2"/>
  <c r="BS127" i="2"/>
  <c r="BS188" i="2"/>
  <c r="BS182" i="2"/>
  <c r="BS198" i="2"/>
  <c r="BS256" i="2"/>
  <c r="BT266" i="2"/>
  <c r="BS271" i="2"/>
  <c r="BT299" i="2"/>
  <c r="BS329" i="2"/>
  <c r="BS425" i="2"/>
  <c r="BS435" i="2"/>
  <c r="BS417" i="2"/>
  <c r="BT445" i="2"/>
  <c r="F4" i="24" l="1"/>
  <c r="G4" i="24" s="1"/>
  <c r="E37" i="21"/>
  <c r="E20" i="18"/>
  <c r="E16" i="18"/>
  <c r="E51" i="18"/>
  <c r="E25" i="18"/>
  <c r="E32" i="18"/>
  <c r="E39" i="18"/>
  <c r="E8" i="18"/>
  <c r="E49" i="18"/>
  <c r="E3" i="18"/>
  <c r="E58" i="18"/>
  <c r="E40" i="18"/>
  <c r="E24" i="18"/>
  <c r="E26" i="18"/>
  <c r="E11" i="18"/>
  <c r="E43" i="18"/>
  <c r="E27" i="18"/>
  <c r="E42" i="18"/>
  <c r="E7" i="18"/>
  <c r="E23" i="18"/>
  <c r="E55" i="18"/>
  <c r="E31" i="18"/>
  <c r="E46" i="18"/>
  <c r="E44" i="18"/>
  <c r="E57" i="18"/>
  <c r="E37" i="18"/>
  <c r="E52" i="18"/>
  <c r="E47" i="18"/>
  <c r="E56" i="18"/>
  <c r="E54" i="18"/>
  <c r="E17" i="18"/>
  <c r="E10" i="18"/>
  <c r="E53" i="18"/>
  <c r="E41" i="18"/>
  <c r="E50" i="18"/>
  <c r="E48" i="18"/>
  <c r="E28" i="18"/>
  <c r="E45" i="18"/>
  <c r="E30" i="18"/>
  <c r="E4" i="18"/>
  <c r="E13" i="18"/>
  <c r="E33" i="18"/>
  <c r="E21" i="18"/>
  <c r="E5" i="18"/>
  <c r="E29" i="18"/>
  <c r="E38" i="18"/>
  <c r="E12" i="18"/>
  <c r="E6" i="18"/>
  <c r="E19" i="18"/>
  <c r="E22" i="18"/>
  <c r="E5" i="21"/>
  <c r="F44" i="21"/>
  <c r="E10" i="24"/>
  <c r="F29" i="24"/>
  <c r="F10" i="24"/>
  <c r="F41" i="24"/>
  <c r="F42" i="24"/>
  <c r="F78" i="24"/>
  <c r="E77" i="24"/>
  <c r="G77" i="24" s="1"/>
  <c r="F76" i="24"/>
  <c r="G76" i="24" s="1"/>
  <c r="F82" i="24"/>
  <c r="E81" i="24"/>
  <c r="G81" i="24" s="1"/>
  <c r="E82" i="24"/>
  <c r="F79" i="24"/>
  <c r="G79" i="24" s="1"/>
  <c r="E78" i="24"/>
  <c r="E9" i="18"/>
  <c r="E18" i="18"/>
  <c r="F39" i="21"/>
  <c r="E15" i="19"/>
  <c r="E27" i="19"/>
  <c r="E5" i="19"/>
  <c r="L120" i="25" s="1"/>
  <c r="E35" i="21"/>
  <c r="F39" i="19"/>
  <c r="F48" i="21"/>
  <c r="F35" i="21"/>
  <c r="F8" i="21"/>
  <c r="F50" i="21"/>
  <c r="F6" i="19"/>
  <c r="E51" i="21"/>
  <c r="F24" i="21"/>
  <c r="F28" i="21"/>
  <c r="F36" i="21"/>
  <c r="M229" i="25" s="1"/>
  <c r="F26" i="21"/>
  <c r="F52" i="21"/>
  <c r="F31" i="21"/>
  <c r="F42" i="21"/>
  <c r="F60" i="21"/>
  <c r="F42" i="19"/>
  <c r="E59" i="19"/>
  <c r="F25" i="21"/>
  <c r="M215" i="25" s="1"/>
  <c r="F34" i="21"/>
  <c r="F37" i="21"/>
  <c r="M221" i="25" s="1"/>
  <c r="F22" i="21"/>
  <c r="F32" i="21"/>
  <c r="F59" i="21"/>
  <c r="F57" i="21"/>
  <c r="F54" i="21"/>
  <c r="F47" i="21"/>
  <c r="F19" i="21"/>
  <c r="F4" i="21"/>
  <c r="F59" i="19"/>
  <c r="E12" i="19"/>
  <c r="E6" i="19"/>
  <c r="E14" i="19"/>
  <c r="F38" i="19"/>
  <c r="F40" i="19"/>
  <c r="F56" i="19"/>
  <c r="F23" i="19"/>
  <c r="F60" i="19"/>
  <c r="F5" i="19"/>
  <c r="M120" i="25" s="1"/>
  <c r="F12" i="19"/>
  <c r="F14" i="19"/>
  <c r="F43" i="19"/>
  <c r="F26" i="19"/>
  <c r="E56" i="19"/>
  <c r="E23" i="19"/>
  <c r="E59" i="21"/>
  <c r="E25" i="21"/>
  <c r="E57" i="21"/>
  <c r="E49" i="21"/>
  <c r="E48" i="21"/>
  <c r="G48" i="21" s="1"/>
  <c r="E26" i="21"/>
  <c r="E38" i="21"/>
  <c r="F38" i="21"/>
  <c r="E13" i="21"/>
  <c r="E12" i="21"/>
  <c r="E54" i="21"/>
  <c r="E34" i="21"/>
  <c r="E47" i="21"/>
  <c r="G47" i="21" s="1"/>
  <c r="E30" i="21"/>
  <c r="E52" i="21"/>
  <c r="G52" i="21" s="1"/>
  <c r="E14" i="21"/>
  <c r="E22" i="21"/>
  <c r="E18" i="21"/>
  <c r="L236" i="25" s="1"/>
  <c r="E31" i="21"/>
  <c r="E8" i="21"/>
  <c r="G8" i="21" s="1"/>
  <c r="E42" i="21"/>
  <c r="G42" i="21" s="1"/>
  <c r="E19" i="21"/>
  <c r="L219" i="25" s="1"/>
  <c r="E58" i="21"/>
  <c r="E50" i="21"/>
  <c r="G50" i="21" s="1"/>
  <c r="E4" i="21"/>
  <c r="E15" i="21"/>
  <c r="L226" i="25" s="1"/>
  <c r="E24" i="21"/>
  <c r="E32" i="21"/>
  <c r="E53" i="21"/>
  <c r="E39" i="21"/>
  <c r="G39" i="21" s="1"/>
  <c r="E28" i="21"/>
  <c r="E44" i="21"/>
  <c r="G44" i="21" s="1"/>
  <c r="E36" i="21"/>
  <c r="E29" i="21"/>
  <c r="L218" i="25" s="1"/>
  <c r="E55" i="21"/>
  <c r="E60" i="21"/>
  <c r="L238" i="25" s="1"/>
  <c r="E56" i="21"/>
  <c r="E17" i="21"/>
  <c r="E9" i="21"/>
  <c r="E46" i="21"/>
  <c r="G46" i="21" s="1"/>
  <c r="E45" i="21"/>
  <c r="E42" i="19"/>
  <c r="F16" i="19"/>
  <c r="E39" i="19"/>
  <c r="E58" i="19"/>
  <c r="E38" i="19"/>
  <c r="E40" i="19"/>
  <c r="E3" i="19"/>
  <c r="L119" i="25" s="1"/>
  <c r="E43" i="19"/>
  <c r="F57" i="19"/>
  <c r="E57" i="19"/>
  <c r="E60" i="19"/>
  <c r="E26" i="19"/>
  <c r="F31" i="19"/>
  <c r="E31" i="19"/>
  <c r="E22" i="19"/>
  <c r="G252" i="2"/>
  <c r="G252" i="25" s="1"/>
  <c r="P252" i="25" s="1"/>
  <c r="E252" i="25"/>
  <c r="G314" i="2"/>
  <c r="G314" i="25" s="1"/>
  <c r="P314" i="25" s="1"/>
  <c r="E314" i="25"/>
  <c r="F53" i="21"/>
  <c r="F29" i="21"/>
  <c r="F5" i="21"/>
  <c r="G5" i="21" s="1"/>
  <c r="F58" i="21"/>
  <c r="F13" i="21"/>
  <c r="M239" i="25" s="1"/>
  <c r="F15" i="21"/>
  <c r="F43" i="21"/>
  <c r="F9" i="21"/>
  <c r="F45" i="21"/>
  <c r="F56" i="21"/>
  <c r="F14" i="21"/>
  <c r="M189" i="25" s="1"/>
  <c r="F12" i="21"/>
  <c r="M217" i="25" s="1"/>
  <c r="F30" i="21"/>
  <c r="F49" i="21"/>
  <c r="F33" i="21"/>
  <c r="G33" i="21" s="1"/>
  <c r="F18" i="21"/>
  <c r="M236" i="25" s="1"/>
  <c r="F55" i="21"/>
  <c r="F51" i="21"/>
  <c r="F23" i="21"/>
  <c r="F17" i="21"/>
  <c r="F16" i="21"/>
  <c r="F6" i="21"/>
  <c r="M222" i="25" s="1"/>
  <c r="F3" i="21"/>
  <c r="M207" i="25" s="1"/>
  <c r="F3" i="19"/>
  <c r="M119" i="25" s="1"/>
  <c r="F15" i="19"/>
  <c r="F58" i="19"/>
  <c r="F27" i="19"/>
  <c r="F22" i="19"/>
  <c r="E43" i="21"/>
  <c r="E16" i="19"/>
  <c r="E23" i="21"/>
  <c r="E3" i="21"/>
  <c r="E16" i="21"/>
  <c r="L216" i="25" s="1"/>
  <c r="F19" i="23"/>
  <c r="F13" i="22"/>
  <c r="M219" i="25"/>
  <c r="M205" i="25"/>
  <c r="BU232" i="2"/>
  <c r="M208" i="25"/>
  <c r="M204" i="25"/>
  <c r="M201" i="25"/>
  <c r="M225" i="25"/>
  <c r="M218" i="25"/>
  <c r="M190" i="25"/>
  <c r="M193" i="25"/>
  <c r="M206" i="25"/>
  <c r="M224" i="25"/>
  <c r="G343" i="2"/>
  <c r="G343" i="25" s="1"/>
  <c r="P343" i="25" s="1"/>
  <c r="F65" i="24"/>
  <c r="G308" i="2"/>
  <c r="G308" i="25" s="1"/>
  <c r="P308" i="25" s="1"/>
  <c r="F62" i="20"/>
  <c r="F6" i="20"/>
  <c r="G295" i="2"/>
  <c r="G295" i="25" s="1"/>
  <c r="P295" i="25" s="1"/>
  <c r="G296" i="2"/>
  <c r="G296" i="25" s="1"/>
  <c r="G290" i="2"/>
  <c r="G290" i="25" s="1"/>
  <c r="P290" i="25" s="1"/>
  <c r="G418" i="2"/>
  <c r="G418" i="25" s="1"/>
  <c r="P418" i="25" s="1"/>
  <c r="G12" i="2"/>
  <c r="G12" i="25" s="1"/>
  <c r="P12" i="25" s="1"/>
  <c r="G56" i="2"/>
  <c r="G56" i="25" s="1"/>
  <c r="P56" i="25" s="1"/>
  <c r="G335" i="2"/>
  <c r="G335" i="25" s="1"/>
  <c r="E62" i="20"/>
  <c r="G97" i="2"/>
  <c r="G97" i="25" s="1"/>
  <c r="P97" i="25" s="1"/>
  <c r="E6" i="20"/>
  <c r="G42" i="2"/>
  <c r="G42" i="25" s="1"/>
  <c r="P42" i="25" s="1"/>
  <c r="F45" i="20"/>
  <c r="F36" i="22"/>
  <c r="G53" i="2"/>
  <c r="G53" i="25" s="1"/>
  <c r="P53" i="25" s="1"/>
  <c r="G323" i="2"/>
  <c r="G323" i="25" s="1"/>
  <c r="F52" i="20"/>
  <c r="G219" i="2"/>
  <c r="G219" i="25" s="1"/>
  <c r="P219" i="25" s="1"/>
  <c r="F28" i="19"/>
  <c r="G254" i="2"/>
  <c r="G254" i="25" s="1"/>
  <c r="P254" i="25" s="1"/>
  <c r="G188" i="2"/>
  <c r="G188" i="25" s="1"/>
  <c r="P188" i="25" s="1"/>
  <c r="G304" i="2"/>
  <c r="G304" i="25" s="1"/>
  <c r="P304" i="25" s="1"/>
  <c r="G300" i="2"/>
  <c r="G300" i="25" s="1"/>
  <c r="P300" i="25" s="1"/>
  <c r="F43" i="24"/>
  <c r="G190" i="2"/>
  <c r="G190" i="25" s="1"/>
  <c r="G276" i="2"/>
  <c r="G276" i="25" s="1"/>
  <c r="P276" i="25" s="1"/>
  <c r="F30" i="24"/>
  <c r="G277" i="2"/>
  <c r="G277" i="25" s="1"/>
  <c r="P277" i="25" s="1"/>
  <c r="G194" i="2"/>
  <c r="G194" i="25" s="1"/>
  <c r="P194" i="25" s="1"/>
  <c r="BU206" i="2"/>
  <c r="G309" i="2"/>
  <c r="G309" i="25" s="1"/>
  <c r="G171" i="2"/>
  <c r="G171" i="25" s="1"/>
  <c r="P171" i="25" s="1"/>
  <c r="G284" i="2"/>
  <c r="G284" i="25" s="1"/>
  <c r="P284" i="25" s="1"/>
  <c r="G169" i="2"/>
  <c r="G169" i="25" s="1"/>
  <c r="G447" i="2"/>
  <c r="G447" i="25" s="1"/>
  <c r="P447" i="25" s="1"/>
  <c r="E38" i="22"/>
  <c r="G412" i="2"/>
  <c r="G412" i="25" s="1"/>
  <c r="G428" i="2"/>
  <c r="G428" i="25" s="1"/>
  <c r="G450" i="2"/>
  <c r="G450" i="25" s="1"/>
  <c r="P450" i="25" s="1"/>
  <c r="G444" i="2"/>
  <c r="G444" i="25" s="1"/>
  <c r="G139" i="2"/>
  <c r="G139" i="25" s="1"/>
  <c r="P139" i="25" s="1"/>
  <c r="G281" i="2"/>
  <c r="G281" i="25" s="1"/>
  <c r="P281" i="25" s="1"/>
  <c r="G72" i="2"/>
  <c r="G72" i="25" s="1"/>
  <c r="P72" i="25" s="1"/>
  <c r="G232" i="2"/>
  <c r="G232" i="25" s="1"/>
  <c r="P232" i="25" s="1"/>
  <c r="G380" i="2"/>
  <c r="G380" i="25" s="1"/>
  <c r="F38" i="22"/>
  <c r="F63" i="24"/>
  <c r="F16" i="18"/>
  <c r="F42" i="20"/>
  <c r="F40" i="24"/>
  <c r="G89" i="2"/>
  <c r="G89" i="25" s="1"/>
  <c r="P89" i="25" s="1"/>
  <c r="G423" i="2"/>
  <c r="G423" i="25" s="1"/>
  <c r="G17" i="2"/>
  <c r="G17" i="25" s="1"/>
  <c r="P17" i="25" s="1"/>
  <c r="G7" i="2"/>
  <c r="G7" i="25" s="1"/>
  <c r="P7" i="25" s="1"/>
  <c r="E5" i="24"/>
  <c r="E42" i="24"/>
  <c r="G133" i="2"/>
  <c r="G133" i="25" s="1"/>
  <c r="P133" i="25" s="1"/>
  <c r="G258" i="2"/>
  <c r="G258" i="25" s="1"/>
  <c r="P258" i="25" s="1"/>
  <c r="G265" i="2"/>
  <c r="G265" i="25" s="1"/>
  <c r="P265" i="25" s="1"/>
  <c r="G31" i="2"/>
  <c r="G31" i="25" s="1"/>
  <c r="P31" i="25" s="1"/>
  <c r="G33" i="2"/>
  <c r="G33" i="25" s="1"/>
  <c r="P33" i="25" s="1"/>
  <c r="G326" i="2"/>
  <c r="G326" i="25" s="1"/>
  <c r="G416" i="2"/>
  <c r="G416" i="25" s="1"/>
  <c r="G143" i="2"/>
  <c r="G143" i="25" s="1"/>
  <c r="P143" i="25" s="1"/>
  <c r="G71" i="2"/>
  <c r="G71" i="25" s="1"/>
  <c r="P71" i="25" s="1"/>
  <c r="G184" i="2"/>
  <c r="G184" i="25" s="1"/>
  <c r="P184" i="25" s="1"/>
  <c r="G44" i="2"/>
  <c r="G44" i="25" s="1"/>
  <c r="P44" i="25" s="1"/>
  <c r="G385" i="2"/>
  <c r="G385" i="25" s="1"/>
  <c r="P385" i="25" s="1"/>
  <c r="F13" i="18"/>
  <c r="G440" i="2"/>
  <c r="G440" i="25" s="1"/>
  <c r="G24" i="2"/>
  <c r="G24" i="25" s="1"/>
  <c r="P24" i="25" s="1"/>
  <c r="G110" i="2"/>
  <c r="G110" i="25" s="1"/>
  <c r="P110" i="25" s="1"/>
  <c r="G267" i="2"/>
  <c r="G267" i="25" s="1"/>
  <c r="G177" i="2"/>
  <c r="G177" i="25" s="1"/>
  <c r="P177" i="25" s="1"/>
  <c r="G111" i="2"/>
  <c r="G111" i="25" s="1"/>
  <c r="P111" i="25" s="1"/>
  <c r="G103" i="2"/>
  <c r="G103" i="25" s="1"/>
  <c r="P103" i="25" s="1"/>
  <c r="G395" i="2"/>
  <c r="G395" i="25" s="1"/>
  <c r="G3" i="2"/>
  <c r="G3" i="25" s="1"/>
  <c r="P3" i="25" s="1"/>
  <c r="G251" i="2"/>
  <c r="G251" i="25" s="1"/>
  <c r="G225" i="2"/>
  <c r="G225" i="25" s="1"/>
  <c r="P225" i="25" s="1"/>
  <c r="G175" i="2"/>
  <c r="G175" i="25" s="1"/>
  <c r="P175" i="25" s="1"/>
  <c r="G247" i="2"/>
  <c r="G247" i="25" s="1"/>
  <c r="E20" i="23"/>
  <c r="G262" i="2"/>
  <c r="G262" i="25" s="1"/>
  <c r="G311" i="2"/>
  <c r="G311" i="25" s="1"/>
  <c r="G417" i="2"/>
  <c r="G417" i="25" s="1"/>
  <c r="G386" i="2"/>
  <c r="G386" i="25" s="1"/>
  <c r="G70" i="2"/>
  <c r="G70" i="25" s="1"/>
  <c r="P70" i="25" s="1"/>
  <c r="G206" i="2"/>
  <c r="G206" i="25" s="1"/>
  <c r="G433" i="2"/>
  <c r="G433" i="25" s="1"/>
  <c r="P433" i="25" s="1"/>
  <c r="G301" i="2"/>
  <c r="G301" i="25" s="1"/>
  <c r="P301" i="25" s="1"/>
  <c r="G269" i="2"/>
  <c r="G269" i="25" s="1"/>
  <c r="P269" i="25" s="1"/>
  <c r="G164" i="2"/>
  <c r="G164" i="25" s="1"/>
  <c r="P164" i="25" s="1"/>
  <c r="G30" i="2"/>
  <c r="G30" i="25" s="1"/>
  <c r="P30" i="25" s="1"/>
  <c r="G338" i="2"/>
  <c r="G338" i="25" s="1"/>
  <c r="G155" i="2"/>
  <c r="G155" i="25" s="1"/>
  <c r="P155" i="25" s="1"/>
  <c r="G400" i="2"/>
  <c r="G400" i="25" s="1"/>
  <c r="G36" i="2"/>
  <c r="G36" i="25" s="1"/>
  <c r="P36" i="25" s="1"/>
  <c r="G35" i="2"/>
  <c r="G35" i="25" s="1"/>
  <c r="P35" i="25" s="1"/>
  <c r="G203" i="2"/>
  <c r="G203" i="25" s="1"/>
  <c r="G161" i="2"/>
  <c r="G161" i="25" s="1"/>
  <c r="P161" i="25" s="1"/>
  <c r="G165" i="2"/>
  <c r="G165" i="25" s="1"/>
  <c r="P165" i="25" s="1"/>
  <c r="G392" i="2"/>
  <c r="G392" i="25" s="1"/>
  <c r="G106" i="2"/>
  <c r="G106" i="25" s="1"/>
  <c r="P106" i="25" s="1"/>
  <c r="G286" i="2"/>
  <c r="G286" i="25" s="1"/>
  <c r="P286" i="25" s="1"/>
  <c r="G68" i="2"/>
  <c r="G68" i="25" s="1"/>
  <c r="P68" i="25" s="1"/>
  <c r="G340" i="2"/>
  <c r="G340" i="25" s="1"/>
  <c r="G245" i="2"/>
  <c r="G245" i="25" s="1"/>
  <c r="P245" i="25" s="1"/>
  <c r="G189" i="2"/>
  <c r="G189" i="25" s="1"/>
  <c r="P189" i="25" s="1"/>
  <c r="G124" i="2"/>
  <c r="G124" i="25" s="1"/>
  <c r="P124" i="25" s="1"/>
  <c r="G339" i="2"/>
  <c r="G339" i="25" s="1"/>
  <c r="P339" i="25" s="1"/>
  <c r="G226" i="2"/>
  <c r="G226" i="25" s="1"/>
  <c r="P226" i="25" s="1"/>
  <c r="G11" i="2"/>
  <c r="G11" i="25" s="1"/>
  <c r="P11" i="25" s="1"/>
  <c r="G174" i="2"/>
  <c r="G174" i="25" s="1"/>
  <c r="P174" i="25" s="1"/>
  <c r="G415" i="2"/>
  <c r="G415" i="25" s="1"/>
  <c r="G90" i="2"/>
  <c r="G90" i="25" s="1"/>
  <c r="P90" i="25" s="1"/>
  <c r="G320" i="2"/>
  <c r="G320" i="25" s="1"/>
  <c r="P320" i="25" s="1"/>
  <c r="G213" i="2"/>
  <c r="G213" i="25" s="1"/>
  <c r="G183" i="2"/>
  <c r="G183" i="25" s="1"/>
  <c r="G28" i="2"/>
  <c r="G28" i="25" s="1"/>
  <c r="P28" i="25" s="1"/>
  <c r="G64" i="2"/>
  <c r="G64" i="25" s="1"/>
  <c r="G67" i="2"/>
  <c r="G67" i="25" s="1"/>
  <c r="P67" i="25" s="1"/>
  <c r="G259" i="2"/>
  <c r="G259" i="25" s="1"/>
  <c r="P259" i="25" s="1"/>
  <c r="G74" i="2"/>
  <c r="G74" i="25" s="1"/>
  <c r="P74" i="25" s="1"/>
  <c r="G137" i="2"/>
  <c r="G137" i="25" s="1"/>
  <c r="P137" i="25" s="1"/>
  <c r="G95" i="2"/>
  <c r="G95" i="25" s="1"/>
  <c r="P95" i="25" s="1"/>
  <c r="G289" i="2"/>
  <c r="G289" i="25" s="1"/>
  <c r="P289" i="25" s="1"/>
  <c r="G41" i="2"/>
  <c r="G41" i="25" s="1"/>
  <c r="P41" i="25" s="1"/>
  <c r="G387" i="2"/>
  <c r="G387" i="25" s="1"/>
  <c r="G138" i="2"/>
  <c r="G138" i="25" s="1"/>
  <c r="P138" i="25" s="1"/>
  <c r="G100" i="2"/>
  <c r="G100" i="25" s="1"/>
  <c r="P100" i="25" s="1"/>
  <c r="G394" i="2"/>
  <c r="G394" i="25" s="1"/>
  <c r="P394" i="25" s="1"/>
  <c r="G96" i="2"/>
  <c r="G96" i="25" s="1"/>
  <c r="P96" i="25" s="1"/>
  <c r="G25" i="2"/>
  <c r="G25" i="25" s="1"/>
  <c r="P25" i="25" s="1"/>
  <c r="G208" i="2"/>
  <c r="G208" i="25" s="1"/>
  <c r="P208" i="25" s="1"/>
  <c r="G249" i="2"/>
  <c r="G249" i="25" s="1"/>
  <c r="P249" i="25" s="1"/>
  <c r="F43" i="18"/>
  <c r="F25" i="22"/>
  <c r="G207" i="2"/>
  <c r="G207" i="25" s="1"/>
  <c r="P207" i="25" s="1"/>
  <c r="G250" i="2"/>
  <c r="G250" i="25" s="1"/>
  <c r="P250" i="25" s="1"/>
  <c r="G449" i="25"/>
  <c r="P449" i="25" s="1"/>
  <c r="G331" i="2"/>
  <c r="G331" i="25" s="1"/>
  <c r="P331" i="25" s="1"/>
  <c r="G263" i="2"/>
  <c r="G263" i="25" s="1"/>
  <c r="P263" i="25" s="1"/>
  <c r="G401" i="2"/>
  <c r="G401" i="25" s="1"/>
  <c r="G393" i="2"/>
  <c r="G393" i="25" s="1"/>
  <c r="G445" i="2"/>
  <c r="G445" i="25" s="1"/>
  <c r="G398" i="2"/>
  <c r="G398" i="25" s="1"/>
  <c r="F14" i="22"/>
  <c r="G397" i="2"/>
  <c r="G397" i="25" s="1"/>
  <c r="G426" i="2"/>
  <c r="G426" i="25" s="1"/>
  <c r="G4" i="2"/>
  <c r="G4" i="25" s="1"/>
  <c r="P4" i="25" s="1"/>
  <c r="G410" i="2"/>
  <c r="G410" i="25" s="1"/>
  <c r="G223" i="2"/>
  <c r="G223" i="25" s="1"/>
  <c r="P223" i="25" s="1"/>
  <c r="F41" i="20"/>
  <c r="F51" i="24"/>
  <c r="G405" i="2"/>
  <c r="G405" i="25" s="1"/>
  <c r="F11" i="18"/>
  <c r="G23" i="2"/>
  <c r="G23" i="25" s="1"/>
  <c r="P23" i="25" s="1"/>
  <c r="G403" i="2"/>
  <c r="G403" i="25" s="1"/>
  <c r="G94" i="2"/>
  <c r="G94" i="25" s="1"/>
  <c r="P94" i="25" s="1"/>
  <c r="G135" i="2"/>
  <c r="G135" i="25" s="1"/>
  <c r="P135" i="25" s="1"/>
  <c r="G182" i="2"/>
  <c r="G182" i="25" s="1"/>
  <c r="G154" i="2"/>
  <c r="G154" i="25" s="1"/>
  <c r="E33" i="23"/>
  <c r="G57" i="2"/>
  <c r="G57" i="25" s="1"/>
  <c r="P57" i="25" s="1"/>
  <c r="G197" i="2"/>
  <c r="G197" i="25" s="1"/>
  <c r="P197" i="25" s="1"/>
  <c r="G435" i="2"/>
  <c r="G435" i="25" s="1"/>
  <c r="P435" i="25" s="1"/>
  <c r="G399" i="2"/>
  <c r="G399" i="25" s="1"/>
  <c r="G439" i="2"/>
  <c r="G439" i="25" s="1"/>
  <c r="G158" i="2"/>
  <c r="G158" i="25" s="1"/>
  <c r="P158" i="25" s="1"/>
  <c r="G29" i="2"/>
  <c r="G29" i="25" s="1"/>
  <c r="G198" i="2"/>
  <c r="G198" i="25" s="1"/>
  <c r="P198" i="25" s="1"/>
  <c r="F20" i="22"/>
  <c r="G297" i="2"/>
  <c r="G297" i="25" s="1"/>
  <c r="F5" i="24"/>
  <c r="F50" i="22"/>
  <c r="F12" i="23"/>
  <c r="F33" i="22"/>
  <c r="F21" i="23"/>
  <c r="F64" i="23"/>
  <c r="G61" i="2"/>
  <c r="G61" i="25" s="1"/>
  <c r="G383" i="2"/>
  <c r="G383" i="25" s="1"/>
  <c r="F19" i="20"/>
  <c r="F25" i="20"/>
  <c r="F35" i="23"/>
  <c r="F35" i="18"/>
  <c r="G430" i="2"/>
  <c r="G430" i="25" s="1"/>
  <c r="P430" i="25" s="1"/>
  <c r="G278" i="2"/>
  <c r="G278" i="25" s="1"/>
  <c r="P278" i="25" s="1"/>
  <c r="G253" i="2"/>
  <c r="G253" i="25" s="1"/>
  <c r="P253" i="25" s="1"/>
  <c r="M457" i="25"/>
  <c r="G104" i="2"/>
  <c r="G104" i="25" s="1"/>
  <c r="P104" i="25" s="1"/>
  <c r="F11" i="24"/>
  <c r="G79" i="2"/>
  <c r="G79" i="25" s="1"/>
  <c r="P79" i="25" s="1"/>
  <c r="E45" i="20"/>
  <c r="G49" i="2"/>
  <c r="G49" i="25" s="1"/>
  <c r="P49" i="25" s="1"/>
  <c r="G429" i="2"/>
  <c r="G429" i="25" s="1"/>
  <c r="E36" i="22"/>
  <c r="G87" i="2"/>
  <c r="G87" i="25" s="1"/>
  <c r="P87" i="25" s="1"/>
  <c r="G329" i="2"/>
  <c r="G329" i="25" s="1"/>
  <c r="P329" i="25" s="1"/>
  <c r="G273" i="2"/>
  <c r="G273" i="25" s="1"/>
  <c r="G443" i="2"/>
  <c r="G443" i="25" s="1"/>
  <c r="G132" i="2"/>
  <c r="G132" i="25" s="1"/>
  <c r="P132" i="25" s="1"/>
  <c r="G384" i="2"/>
  <c r="G384" i="25" s="1"/>
  <c r="P384" i="25" s="1"/>
  <c r="G420" i="2"/>
  <c r="G420" i="25" s="1"/>
  <c r="P420" i="25" s="1"/>
  <c r="G271" i="2"/>
  <c r="G271" i="25" s="1"/>
  <c r="P271" i="25" s="1"/>
  <c r="G58" i="2"/>
  <c r="G58" i="25" s="1"/>
  <c r="P58" i="25" s="1"/>
  <c r="G88" i="2"/>
  <c r="G88" i="25" s="1"/>
  <c r="G312" i="2"/>
  <c r="G312" i="25" s="1"/>
  <c r="P312" i="25" s="1"/>
  <c r="G162" i="2"/>
  <c r="G162" i="25" s="1"/>
  <c r="P162" i="25" s="1"/>
  <c r="G170" i="2"/>
  <c r="G170" i="25" s="1"/>
  <c r="P170" i="25" s="1"/>
  <c r="G13" i="2"/>
  <c r="G13" i="25" s="1"/>
  <c r="P13" i="25" s="1"/>
  <c r="G266" i="2"/>
  <c r="G266" i="25" s="1"/>
  <c r="P266" i="25" s="1"/>
  <c r="G214" i="2"/>
  <c r="G214" i="25" s="1"/>
  <c r="G45" i="2"/>
  <c r="G45" i="25" s="1"/>
  <c r="P45" i="25" s="1"/>
  <c r="G220" i="2"/>
  <c r="G220" i="25" s="1"/>
  <c r="P220" i="25" s="1"/>
  <c r="G324" i="2"/>
  <c r="G324" i="25" s="1"/>
  <c r="P324" i="25" s="1"/>
  <c r="G280" i="2"/>
  <c r="G280" i="25" s="1"/>
  <c r="P280" i="25" s="1"/>
  <c r="G421" i="2"/>
  <c r="G421" i="25" s="1"/>
  <c r="G131" i="2"/>
  <c r="G131" i="25" s="1"/>
  <c r="G209" i="2"/>
  <c r="G209" i="25" s="1"/>
  <c r="P209" i="25" s="1"/>
  <c r="G407" i="2"/>
  <c r="G407" i="25" s="1"/>
  <c r="G59" i="2"/>
  <c r="G59" i="25" s="1"/>
  <c r="P59" i="25" s="1"/>
  <c r="G287" i="2"/>
  <c r="G287" i="25" s="1"/>
  <c r="P287" i="25" s="1"/>
  <c r="G381" i="2"/>
  <c r="G381" i="25" s="1"/>
  <c r="G85" i="2"/>
  <c r="G85" i="25" s="1"/>
  <c r="P85" i="25" s="1"/>
  <c r="G379" i="2"/>
  <c r="G379" i="25" s="1"/>
  <c r="G332" i="2"/>
  <c r="G332" i="25" s="1"/>
  <c r="P332" i="25" s="1"/>
  <c r="G84" i="2"/>
  <c r="G84" i="25" s="1"/>
  <c r="P84" i="25" s="1"/>
  <c r="G150" i="2"/>
  <c r="G150" i="25" s="1"/>
  <c r="P150" i="25" s="1"/>
  <c r="G16" i="2"/>
  <c r="G16" i="25" s="1"/>
  <c r="P16" i="25" s="1"/>
  <c r="G272" i="2"/>
  <c r="G272" i="25" s="1"/>
  <c r="P272" i="25" s="1"/>
  <c r="G37" i="2"/>
  <c r="G37" i="25" s="1"/>
  <c r="P37" i="25" s="1"/>
  <c r="G76" i="2"/>
  <c r="G76" i="25" s="1"/>
  <c r="P76" i="25" s="1"/>
  <c r="G215" i="2"/>
  <c r="G215" i="25" s="1"/>
  <c r="P215" i="25" s="1"/>
  <c r="G391" i="2"/>
  <c r="G391" i="25" s="1"/>
  <c r="G185" i="2"/>
  <c r="G185" i="25" s="1"/>
  <c r="P185" i="25" s="1"/>
  <c r="G62" i="2"/>
  <c r="G62" i="25" s="1"/>
  <c r="P62" i="25" s="1"/>
  <c r="G303" i="2"/>
  <c r="G303" i="25" s="1"/>
  <c r="P303" i="25" s="1"/>
  <c r="G141" i="2"/>
  <c r="G141" i="25" s="1"/>
  <c r="P141" i="25" s="1"/>
  <c r="G195" i="2"/>
  <c r="G195" i="25" s="1"/>
  <c r="P195" i="25" s="1"/>
  <c r="G218" i="2"/>
  <c r="G218" i="25" s="1"/>
  <c r="P218" i="25" s="1"/>
  <c r="G47" i="2"/>
  <c r="G47" i="25" s="1"/>
  <c r="P47" i="25" s="1"/>
  <c r="G419" i="2"/>
  <c r="G419" i="25" s="1"/>
  <c r="G191" i="2"/>
  <c r="G191" i="25" s="1"/>
  <c r="P191" i="25" s="1"/>
  <c r="G60" i="2"/>
  <c r="G60" i="25" s="1"/>
  <c r="P60" i="25" s="1"/>
  <c r="G437" i="2"/>
  <c r="G437" i="25" s="1"/>
  <c r="P437" i="25" s="1"/>
  <c r="G63" i="2"/>
  <c r="G63" i="25" s="1"/>
  <c r="P63" i="25" s="1"/>
  <c r="G176" i="2"/>
  <c r="G176" i="25" s="1"/>
  <c r="P176" i="25" s="1"/>
  <c r="G285" i="2"/>
  <c r="G285" i="25" s="1"/>
  <c r="G396" i="2"/>
  <c r="G396" i="25" s="1"/>
  <c r="P396" i="25" s="1"/>
  <c r="G424" i="2"/>
  <c r="G424" i="25" s="1"/>
  <c r="G279" i="2"/>
  <c r="G279" i="25" s="1"/>
  <c r="G69" i="2"/>
  <c r="G69" i="25" s="1"/>
  <c r="P69" i="25" s="1"/>
  <c r="G408" i="2"/>
  <c r="G408" i="25" s="1"/>
  <c r="P408" i="25" s="1"/>
  <c r="G404" i="2"/>
  <c r="G404" i="25" s="1"/>
  <c r="G341" i="2"/>
  <c r="G341" i="25" s="1"/>
  <c r="P341" i="25" s="1"/>
  <c r="G101" i="2"/>
  <c r="G101" i="25" s="1"/>
  <c r="P101" i="25" s="1"/>
  <c r="G91" i="2"/>
  <c r="G91" i="25" s="1"/>
  <c r="P91" i="25" s="1"/>
  <c r="G196" i="2"/>
  <c r="G196" i="25" s="1"/>
  <c r="P196" i="25" s="1"/>
  <c r="G6" i="2"/>
  <c r="G6" i="25" s="1"/>
  <c r="P6" i="25" s="1"/>
  <c r="G246" i="2"/>
  <c r="G246" i="25" s="1"/>
  <c r="G107" i="2"/>
  <c r="G107" i="25" s="1"/>
  <c r="P107" i="25" s="1"/>
  <c r="G261" i="2"/>
  <c r="G261" i="25" s="1"/>
  <c r="G179" i="2"/>
  <c r="G179" i="25" s="1"/>
  <c r="P179" i="25" s="1"/>
  <c r="G216" i="2"/>
  <c r="G216" i="25" s="1"/>
  <c r="P216" i="25" s="1"/>
  <c r="G411" i="2"/>
  <c r="G411" i="25" s="1"/>
  <c r="P411" i="25" s="1"/>
  <c r="G10" i="2"/>
  <c r="G10" i="25" s="1"/>
  <c r="P10" i="25" s="1"/>
  <c r="G275" i="2"/>
  <c r="G275" i="25" s="1"/>
  <c r="P275" i="25" s="1"/>
  <c r="G15" i="2"/>
  <c r="G15" i="25" s="1"/>
  <c r="P15" i="25" s="1"/>
  <c r="G5" i="2"/>
  <c r="G5" i="25" s="1"/>
  <c r="P5" i="25" s="1"/>
  <c r="G325" i="2"/>
  <c r="G325" i="25" s="1"/>
  <c r="G211" i="2"/>
  <c r="G211" i="25" s="1"/>
  <c r="G270" i="2"/>
  <c r="G270" i="25" s="1"/>
  <c r="G264" i="2"/>
  <c r="G264" i="25" s="1"/>
  <c r="P264" i="25" s="1"/>
  <c r="G22" i="2"/>
  <c r="G22" i="25" s="1"/>
  <c r="P22" i="25" s="1"/>
  <c r="G390" i="2"/>
  <c r="G390" i="25" s="1"/>
  <c r="G65" i="2"/>
  <c r="G65" i="25" s="1"/>
  <c r="P65" i="25" s="1"/>
  <c r="G274" i="2"/>
  <c r="G274" i="25" s="1"/>
  <c r="G20" i="2"/>
  <c r="G20" i="25" s="1"/>
  <c r="P20" i="25" s="1"/>
  <c r="G193" i="2"/>
  <c r="G193" i="25" s="1"/>
  <c r="G200" i="2"/>
  <c r="G200" i="25" s="1"/>
  <c r="P200" i="25" s="1"/>
  <c r="G21" i="2"/>
  <c r="G21" i="25" s="1"/>
  <c r="G38" i="2"/>
  <c r="G38" i="25" s="1"/>
  <c r="P38" i="25" s="1"/>
  <c r="G34" i="2"/>
  <c r="G34" i="25" s="1"/>
  <c r="P34" i="25" s="1"/>
  <c r="G187" i="2"/>
  <c r="G187" i="25" s="1"/>
  <c r="P187" i="25" s="1"/>
  <c r="G127" i="2"/>
  <c r="G127" i="25" s="1"/>
  <c r="P127" i="25" s="1"/>
  <c r="G55" i="2"/>
  <c r="G55" i="25" s="1"/>
  <c r="G8" i="2"/>
  <c r="G8" i="25" s="1"/>
  <c r="P8" i="25" s="1"/>
  <c r="G322" i="2"/>
  <c r="G322" i="25" s="1"/>
  <c r="P322" i="25" s="1"/>
  <c r="G268" i="2"/>
  <c r="G268" i="25" s="1"/>
  <c r="G446" i="2"/>
  <c r="G446" i="25" s="1"/>
  <c r="G434" i="2"/>
  <c r="G434" i="25" s="1"/>
  <c r="G333" i="2"/>
  <c r="G333" i="25" s="1"/>
  <c r="G212" i="2"/>
  <c r="G212" i="25" s="1"/>
  <c r="P212" i="25" s="1"/>
  <c r="G427" i="2"/>
  <c r="G427" i="25" s="1"/>
  <c r="P427" i="25" s="1"/>
  <c r="G347" i="2"/>
  <c r="G347" i="25" s="1"/>
  <c r="P347" i="25" s="1"/>
  <c r="G315" i="2"/>
  <c r="G315" i="25" s="1"/>
  <c r="P315" i="25" s="1"/>
  <c r="G228" i="2"/>
  <c r="G228" i="25" s="1"/>
  <c r="G227" i="2"/>
  <c r="G227" i="25" s="1"/>
  <c r="G222" i="2"/>
  <c r="G222" i="25" s="1"/>
  <c r="P222" i="25" s="1"/>
  <c r="G221" i="2"/>
  <c r="G221" i="25" s="1"/>
  <c r="P221" i="25" s="1"/>
  <c r="G192" i="2"/>
  <c r="G192" i="25" s="1"/>
  <c r="P192" i="25" s="1"/>
  <c r="G80" i="2"/>
  <c r="G80" i="25" s="1"/>
  <c r="P80" i="25" s="1"/>
  <c r="G382" i="2"/>
  <c r="G382" i="25" s="1"/>
  <c r="G441" i="2"/>
  <c r="G441" i="25" s="1"/>
  <c r="P441" i="25" s="1"/>
  <c r="G224" i="2"/>
  <c r="G224" i="25" s="1"/>
  <c r="P224" i="25" s="1"/>
  <c r="G83" i="2"/>
  <c r="G83" i="25" s="1"/>
  <c r="P83" i="25" s="1"/>
  <c r="G217" i="2"/>
  <c r="G217" i="25" s="1"/>
  <c r="P217" i="25" s="1"/>
  <c r="G282" i="2"/>
  <c r="G282" i="25" s="1"/>
  <c r="P282" i="25" s="1"/>
  <c r="G432" i="2"/>
  <c r="G432" i="25" s="1"/>
  <c r="G229" i="2"/>
  <c r="G229" i="25" s="1"/>
  <c r="P229" i="25" s="1"/>
  <c r="G210" i="2"/>
  <c r="G210" i="25" s="1"/>
  <c r="G32" i="2"/>
  <c r="G32" i="25" s="1"/>
  <c r="P32" i="25" s="1"/>
  <c r="G145" i="2"/>
  <c r="G145" i="25" s="1"/>
  <c r="P145" i="25" s="1"/>
  <c r="G438" i="2"/>
  <c r="G438" i="25" s="1"/>
  <c r="G73" i="2"/>
  <c r="G73" i="25" s="1"/>
  <c r="P73" i="25" s="1"/>
  <c r="G205" i="2"/>
  <c r="G205" i="25" s="1"/>
  <c r="P205" i="25" s="1"/>
  <c r="G146" i="2"/>
  <c r="G146" i="25" s="1"/>
  <c r="P146" i="25" s="1"/>
  <c r="G442" i="2"/>
  <c r="G442" i="25" s="1"/>
  <c r="G230" i="2"/>
  <c r="G230" i="25" s="1"/>
  <c r="P230" i="25" s="1"/>
  <c r="G288" i="2"/>
  <c r="G288" i="25" s="1"/>
  <c r="P288" i="25" s="1"/>
  <c r="G307" i="2"/>
  <c r="G307" i="25" s="1"/>
  <c r="P307" i="25" s="1"/>
  <c r="G168" i="2"/>
  <c r="G168" i="25" s="1"/>
  <c r="P168" i="25" s="1"/>
  <c r="G310" i="2"/>
  <c r="G310" i="25" s="1"/>
  <c r="G186" i="2"/>
  <c r="G186" i="25" s="1"/>
  <c r="P186" i="25" s="1"/>
  <c r="G202" i="2"/>
  <c r="G202" i="25" s="1"/>
  <c r="G201" i="2"/>
  <c r="G201" i="25" s="1"/>
  <c r="G319" i="2"/>
  <c r="G319" i="25" s="1"/>
  <c r="P319" i="25" s="1"/>
  <c r="G321" i="2"/>
  <c r="G321" i="25" s="1"/>
  <c r="P321" i="25" s="1"/>
  <c r="G147" i="2"/>
  <c r="G147" i="25" s="1"/>
  <c r="P147" i="25" s="1"/>
  <c r="G334" i="2"/>
  <c r="G334" i="25" s="1"/>
  <c r="P334" i="25" s="1"/>
  <c r="G389" i="2"/>
  <c r="G389" i="25" s="1"/>
  <c r="G48" i="2"/>
  <c r="G48" i="25" s="1"/>
  <c r="P48" i="25" s="1"/>
  <c r="G342" i="2"/>
  <c r="G342" i="25" s="1"/>
  <c r="P342" i="25" s="1"/>
  <c r="G345" i="2"/>
  <c r="G345" i="25" s="1"/>
  <c r="P345" i="25" s="1"/>
  <c r="G102" i="2"/>
  <c r="G102" i="25" s="1"/>
  <c r="P102" i="25" s="1"/>
  <c r="G422" i="2"/>
  <c r="G422" i="25" s="1"/>
  <c r="P422" i="25" s="1"/>
  <c r="G156" i="2"/>
  <c r="G156" i="25" s="1"/>
  <c r="P156" i="25" s="1"/>
  <c r="G330" i="2"/>
  <c r="G330" i="25" s="1"/>
  <c r="P330" i="25" s="1"/>
  <c r="E28" i="23"/>
  <c r="E50" i="23"/>
  <c r="E15" i="23"/>
  <c r="E44" i="23"/>
  <c r="E63" i="23"/>
  <c r="F39" i="23"/>
  <c r="E4" i="23"/>
  <c r="E21" i="23"/>
  <c r="F49" i="23"/>
  <c r="F62" i="23"/>
  <c r="M369" i="25" s="1"/>
  <c r="F45" i="23"/>
  <c r="E30" i="23"/>
  <c r="F54" i="23"/>
  <c r="E7" i="23"/>
  <c r="L377" i="25" s="1"/>
  <c r="E16" i="23"/>
  <c r="E51" i="23"/>
  <c r="F60" i="23"/>
  <c r="E19" i="23"/>
  <c r="F4" i="23"/>
  <c r="F59" i="23"/>
  <c r="E10" i="23"/>
  <c r="F25" i="23"/>
  <c r="E27" i="23"/>
  <c r="E49" i="23"/>
  <c r="E60" i="23"/>
  <c r="F10" i="23"/>
  <c r="F15" i="23"/>
  <c r="M372" i="25" s="1"/>
  <c r="F7" i="23"/>
  <c r="M377" i="25" s="1"/>
  <c r="F33" i="23"/>
  <c r="F30" i="23"/>
  <c r="F20" i="23"/>
  <c r="F16" i="23"/>
  <c r="F8" i="23"/>
  <c r="E8" i="23"/>
  <c r="E39" i="23"/>
  <c r="E56" i="23"/>
  <c r="E54" i="23"/>
  <c r="F50" i="23"/>
  <c r="E45" i="23"/>
  <c r="E38" i="23"/>
  <c r="F63" i="23"/>
  <c r="F24" i="23"/>
  <c r="F58" i="23"/>
  <c r="E32" i="23"/>
  <c r="E24" i="23"/>
  <c r="E46" i="23"/>
  <c r="F51" i="23"/>
  <c r="F61" i="23"/>
  <c r="E47" i="23"/>
  <c r="E48" i="23"/>
  <c r="E61" i="23"/>
  <c r="E53" i="23"/>
  <c r="E59" i="23"/>
  <c r="E34" i="23"/>
  <c r="E12" i="23"/>
  <c r="F48" i="23"/>
  <c r="F38" i="23"/>
  <c r="E25" i="23"/>
  <c r="L373" i="25" s="1"/>
  <c r="F57" i="23"/>
  <c r="F44" i="23"/>
  <c r="F53" i="23"/>
  <c r="F47" i="23"/>
  <c r="M363" i="25" s="1"/>
  <c r="E58" i="23"/>
  <c r="F32" i="23"/>
  <c r="F29" i="23"/>
  <c r="F52" i="23"/>
  <c r="M354" i="25" s="1"/>
  <c r="E29" i="23"/>
  <c r="F31" i="23"/>
  <c r="E6" i="23"/>
  <c r="E52" i="23"/>
  <c r="L354" i="25" s="1"/>
  <c r="F46" i="23"/>
  <c r="E62" i="23"/>
  <c r="L369" i="25" s="1"/>
  <c r="F34" i="23"/>
  <c r="E31" i="23"/>
  <c r="E64" i="23"/>
  <c r="F27" i="23"/>
  <c r="F28" i="23"/>
  <c r="F56" i="23"/>
  <c r="E57" i="23"/>
  <c r="E35" i="23"/>
  <c r="F55" i="23"/>
  <c r="E55" i="23"/>
  <c r="F6" i="23"/>
  <c r="E42" i="23"/>
  <c r="F42" i="23"/>
  <c r="E16" i="24"/>
  <c r="E8" i="24"/>
  <c r="E52" i="24"/>
  <c r="E41" i="24"/>
  <c r="E29" i="24"/>
  <c r="E68" i="24"/>
  <c r="E56" i="24"/>
  <c r="E20" i="24"/>
  <c r="E33" i="24"/>
  <c r="E69" i="24"/>
  <c r="E73" i="24"/>
  <c r="E36" i="24"/>
  <c r="E62" i="24"/>
  <c r="E50" i="24"/>
  <c r="E39" i="24"/>
  <c r="E27" i="24"/>
  <c r="F68" i="24"/>
  <c r="F56" i="24"/>
  <c r="F20" i="24"/>
  <c r="F33" i="24"/>
  <c r="E55" i="24"/>
  <c r="E44" i="24"/>
  <c r="E32" i="24"/>
  <c r="F14" i="24"/>
  <c r="F74" i="24"/>
  <c r="F21" i="24"/>
  <c r="E60" i="24"/>
  <c r="F37" i="24"/>
  <c r="F25" i="24"/>
  <c r="F19" i="24"/>
  <c r="L457" i="25"/>
  <c r="F64" i="24"/>
  <c r="E63" i="24"/>
  <c r="F16" i="24"/>
  <c r="E51" i="24"/>
  <c r="E40" i="24"/>
  <c r="F28" i="24"/>
  <c r="E11" i="24"/>
  <c r="F70" i="24"/>
  <c r="F58" i="24"/>
  <c r="F75" i="24"/>
  <c r="E74" i="24"/>
  <c r="E21" i="24"/>
  <c r="F49" i="24"/>
  <c r="F38" i="24"/>
  <c r="E37" i="24"/>
  <c r="F26" i="24"/>
  <c r="E25" i="24"/>
  <c r="F62" i="24"/>
  <c r="F50" i="24"/>
  <c r="E49" i="24"/>
  <c r="F39" i="24"/>
  <c r="E38" i="24"/>
  <c r="F27" i="24"/>
  <c r="E26" i="24"/>
  <c r="F66" i="24"/>
  <c r="E65" i="24"/>
  <c r="F54" i="24"/>
  <c r="E43" i="24"/>
  <c r="F31" i="24"/>
  <c r="E30" i="24"/>
  <c r="F72" i="24"/>
  <c r="E71" i="24"/>
  <c r="F59" i="24"/>
  <c r="E17" i="24"/>
  <c r="F48" i="24"/>
  <c r="E47" i="24"/>
  <c r="E35" i="24"/>
  <c r="F23" i="24"/>
  <c r="F67" i="24"/>
  <c r="E66" i="24"/>
  <c r="F55" i="24"/>
  <c r="E54" i="24"/>
  <c r="F44" i="24"/>
  <c r="F32" i="24"/>
  <c r="E31" i="24"/>
  <c r="F73" i="24"/>
  <c r="E72" i="24"/>
  <c r="F60" i="24"/>
  <c r="E59" i="24"/>
  <c r="E48" i="24"/>
  <c r="F36" i="24"/>
  <c r="F24" i="24"/>
  <c r="E67" i="24"/>
  <c r="E75" i="24"/>
  <c r="F71" i="24"/>
  <c r="E70" i="24"/>
  <c r="E58" i="24"/>
  <c r="E14" i="24"/>
  <c r="F8" i="24"/>
  <c r="E19" i="24"/>
  <c r="E64" i="24"/>
  <c r="F17" i="24"/>
  <c r="F52" i="24"/>
  <c r="M419" i="25" s="1"/>
  <c r="E46" i="24"/>
  <c r="F35" i="24"/>
  <c r="E28" i="24"/>
  <c r="E22" i="24"/>
  <c r="E53" i="24"/>
  <c r="E3" i="24"/>
  <c r="F15" i="24"/>
  <c r="E15" i="24"/>
  <c r="F3" i="24"/>
  <c r="F18" i="24"/>
  <c r="M406" i="25" s="1"/>
  <c r="E18" i="24"/>
  <c r="E24" i="24"/>
  <c r="F61" i="24"/>
  <c r="E61" i="24"/>
  <c r="F45" i="24"/>
  <c r="E45" i="24"/>
  <c r="F7" i="24"/>
  <c r="E7" i="24"/>
  <c r="E34" i="24"/>
  <c r="F57" i="24"/>
  <c r="E57" i="24"/>
  <c r="L425" i="25" s="1"/>
  <c r="F12" i="24"/>
  <c r="E12" i="24"/>
  <c r="F9" i="24"/>
  <c r="M453" i="25" s="1"/>
  <c r="E9" i="24"/>
  <c r="L453" i="25" s="1"/>
  <c r="F13" i="24"/>
  <c r="E13" i="24"/>
  <c r="E23" i="24"/>
  <c r="F6" i="24"/>
  <c r="M454" i="25" s="1"/>
  <c r="E6" i="24"/>
  <c r="L454" i="25" s="1"/>
  <c r="F53" i="24"/>
  <c r="F69" i="24"/>
  <c r="F46" i="24"/>
  <c r="F34" i="24"/>
  <c r="F47" i="24"/>
  <c r="E26" i="22"/>
  <c r="E3" i="22"/>
  <c r="E13" i="22"/>
  <c r="E21" i="22"/>
  <c r="E56" i="22"/>
  <c r="E49" i="22"/>
  <c r="F21" i="22"/>
  <c r="F58" i="22"/>
  <c r="F23" i="22"/>
  <c r="E53" i="22"/>
  <c r="E45" i="22"/>
  <c r="F7" i="22"/>
  <c r="F59" i="22"/>
  <c r="E58" i="22"/>
  <c r="E23" i="22"/>
  <c r="F4" i="22"/>
  <c r="E9" i="22"/>
  <c r="F32" i="22"/>
  <c r="F60" i="22"/>
  <c r="E14" i="22"/>
  <c r="F57" i="22"/>
  <c r="F26" i="22"/>
  <c r="E50" i="22"/>
  <c r="F3" i="22"/>
  <c r="E33" i="22"/>
  <c r="E59" i="22"/>
  <c r="F56" i="22"/>
  <c r="E8" i="22"/>
  <c r="E4" i="22"/>
  <c r="F49" i="22"/>
  <c r="F16" i="22"/>
  <c r="E25" i="22"/>
  <c r="F52" i="22"/>
  <c r="E20" i="22"/>
  <c r="F28" i="22"/>
  <c r="E54" i="22"/>
  <c r="E48" i="22"/>
  <c r="E31" i="22"/>
  <c r="E16" i="22"/>
  <c r="F53" i="22"/>
  <c r="E52" i="22"/>
  <c r="F45" i="22"/>
  <c r="E28" i="22"/>
  <c r="F29" i="22"/>
  <c r="F11" i="22"/>
  <c r="F17" i="22"/>
  <c r="F40" i="22"/>
  <c r="E29" i="22"/>
  <c r="E11" i="22"/>
  <c r="E43" i="22"/>
  <c r="E39" i="22"/>
  <c r="E17" i="22"/>
  <c r="E40" i="22"/>
  <c r="F54" i="22"/>
  <c r="E7" i="22"/>
  <c r="F48" i="22"/>
  <c r="E51" i="22"/>
  <c r="E32" i="22"/>
  <c r="F39" i="22"/>
  <c r="E60" i="22"/>
  <c r="E57" i="22"/>
  <c r="E47" i="22"/>
  <c r="E18" i="22"/>
  <c r="E15" i="22"/>
  <c r="E6" i="22"/>
  <c r="E19" i="22"/>
  <c r="E55" i="22"/>
  <c r="E12" i="22"/>
  <c r="F51" i="22"/>
  <c r="F55" i="22"/>
  <c r="F6" i="22"/>
  <c r="F12" i="22"/>
  <c r="F10" i="22"/>
  <c r="F43" i="22"/>
  <c r="F22" i="22"/>
  <c r="F47" i="22"/>
  <c r="F19" i="22"/>
  <c r="F27" i="22"/>
  <c r="E34" i="22"/>
  <c r="E22" i="22"/>
  <c r="E5" i="22"/>
  <c r="E24" i="22"/>
  <c r="F34" i="22"/>
  <c r="E10" i="22"/>
  <c r="F30" i="22"/>
  <c r="E30" i="22"/>
  <c r="F44" i="22"/>
  <c r="E44" i="22"/>
  <c r="F41" i="22"/>
  <c r="E41" i="22"/>
  <c r="F37" i="22"/>
  <c r="E37" i="22"/>
  <c r="L255" i="25" s="1"/>
  <c r="F24" i="22"/>
  <c r="M299" i="25" s="1"/>
  <c r="F15" i="22"/>
  <c r="F35" i="22"/>
  <c r="M293" i="25" s="1"/>
  <c r="E35" i="22"/>
  <c r="E27" i="22"/>
  <c r="F18" i="22"/>
  <c r="F5" i="22"/>
  <c r="F8" i="22"/>
  <c r="M281" i="25" s="1"/>
  <c r="F9" i="22"/>
  <c r="F46" i="22"/>
  <c r="E46" i="22"/>
  <c r="F31" i="22"/>
  <c r="F42" i="22"/>
  <c r="E42" i="22"/>
  <c r="L251" i="25" s="1"/>
  <c r="M183" i="25"/>
  <c r="E30" i="20"/>
  <c r="E18" i="20"/>
  <c r="E39" i="20"/>
  <c r="E23" i="20"/>
  <c r="E17" i="20"/>
  <c r="E13" i="20"/>
  <c r="F18" i="20"/>
  <c r="F39" i="20"/>
  <c r="F59" i="20"/>
  <c r="F55" i="20"/>
  <c r="F14" i="20"/>
  <c r="E28" i="20"/>
  <c r="E53" i="20"/>
  <c r="F47" i="20"/>
  <c r="E14" i="20"/>
  <c r="E25" i="20"/>
  <c r="E42" i="20"/>
  <c r="E41" i="20"/>
  <c r="E47" i="20"/>
  <c r="F23" i="20"/>
  <c r="F17" i="20"/>
  <c r="F13" i="20"/>
  <c r="F58" i="20"/>
  <c r="E19" i="20"/>
  <c r="F33" i="20"/>
  <c r="E52" i="20"/>
  <c r="E10" i="20"/>
  <c r="E55" i="20"/>
  <c r="F28" i="20"/>
  <c r="E58" i="20"/>
  <c r="F53" i="20"/>
  <c r="E33" i="20"/>
  <c r="F10" i="20"/>
  <c r="E60" i="20"/>
  <c r="F60" i="20"/>
  <c r="E59" i="20"/>
  <c r="F30" i="20"/>
  <c r="E3" i="20"/>
  <c r="E48" i="20"/>
  <c r="E11" i="20"/>
  <c r="E57" i="20"/>
  <c r="E12" i="20"/>
  <c r="E51" i="20"/>
  <c r="E35" i="20"/>
  <c r="E5" i="20"/>
  <c r="E40" i="20"/>
  <c r="E21" i="20"/>
  <c r="E9" i="20"/>
  <c r="E46" i="20"/>
  <c r="F61" i="20"/>
  <c r="E61" i="20"/>
  <c r="F48" i="20"/>
  <c r="F3" i="20"/>
  <c r="F57" i="20"/>
  <c r="F56" i="20"/>
  <c r="E56" i="20"/>
  <c r="F44" i="20"/>
  <c r="E44" i="20"/>
  <c r="F54" i="20"/>
  <c r="E54" i="20"/>
  <c r="F15" i="20"/>
  <c r="E15" i="20"/>
  <c r="F16" i="20"/>
  <c r="E16" i="20"/>
  <c r="F36" i="20"/>
  <c r="E36" i="20"/>
  <c r="F22" i="20"/>
  <c r="E22" i="20"/>
  <c r="F21" i="20"/>
  <c r="F46" i="20"/>
  <c r="F38" i="20"/>
  <c r="E38" i="20"/>
  <c r="F37" i="20"/>
  <c r="E37" i="20"/>
  <c r="F35" i="20"/>
  <c r="F40" i="20"/>
  <c r="F34" i="20"/>
  <c r="E34" i="20"/>
  <c r="F11" i="20"/>
  <c r="F24" i="20"/>
  <c r="E24" i="20"/>
  <c r="F50" i="20"/>
  <c r="E50" i="20"/>
  <c r="F43" i="20"/>
  <c r="E43" i="20"/>
  <c r="F12" i="20"/>
  <c r="F32" i="20"/>
  <c r="E32" i="20"/>
  <c r="F29" i="20"/>
  <c r="E29" i="20"/>
  <c r="L152" i="25" s="1"/>
  <c r="E4" i="20"/>
  <c r="F8" i="20"/>
  <c r="E8" i="20"/>
  <c r="L123" i="25" s="1"/>
  <c r="F49" i="20"/>
  <c r="E49" i="20"/>
  <c r="F27" i="20"/>
  <c r="E27" i="20"/>
  <c r="F20" i="20"/>
  <c r="E20" i="20"/>
  <c r="F5" i="20"/>
  <c r="F9" i="20"/>
  <c r="F51" i="20"/>
  <c r="F26" i="20"/>
  <c r="E26" i="20"/>
  <c r="F4" i="20"/>
  <c r="F7" i="20"/>
  <c r="E7" i="20"/>
  <c r="L166" i="25" s="1"/>
  <c r="F39" i="18"/>
  <c r="F8" i="18"/>
  <c r="F3" i="18"/>
  <c r="F12" i="18"/>
  <c r="F26" i="18"/>
  <c r="F9" i="18"/>
  <c r="F20" i="18"/>
  <c r="F42" i="18"/>
  <c r="F47" i="18"/>
  <c r="F56" i="18"/>
  <c r="F28" i="18"/>
  <c r="F30" i="18"/>
  <c r="E54" i="19"/>
  <c r="E55" i="19"/>
  <c r="E18" i="19"/>
  <c r="E52" i="19"/>
  <c r="E25" i="19"/>
  <c r="E29" i="19"/>
  <c r="E9" i="19"/>
  <c r="E51" i="19"/>
  <c r="E49" i="19"/>
  <c r="F47" i="19"/>
  <c r="E46" i="19"/>
  <c r="F21" i="19"/>
  <c r="F11" i="19"/>
  <c r="F46" i="19"/>
  <c r="E34" i="19"/>
  <c r="F19" i="19"/>
  <c r="F9" i="19"/>
  <c r="E37" i="19"/>
  <c r="E21" i="19"/>
  <c r="E44" i="19"/>
  <c r="E11" i="19"/>
  <c r="F13" i="19"/>
  <c r="E28" i="19"/>
  <c r="F55" i="19"/>
  <c r="F37" i="19"/>
  <c r="F53" i="19"/>
  <c r="E19" i="19"/>
  <c r="E4" i="19"/>
  <c r="L118" i="25" s="1"/>
  <c r="F41" i="19"/>
  <c r="E45" i="19"/>
  <c r="F49" i="19"/>
  <c r="E53" i="19"/>
  <c r="F48" i="19"/>
  <c r="E47" i="19"/>
  <c r="F44" i="19"/>
  <c r="E48" i="19"/>
  <c r="F51" i="19"/>
  <c r="F18" i="19"/>
  <c r="F8" i="19"/>
  <c r="F54" i="19"/>
  <c r="F52" i="19"/>
  <c r="E41" i="19"/>
  <c r="F45" i="19"/>
  <c r="F30" i="19"/>
  <c r="F29" i="19"/>
  <c r="F32" i="19"/>
  <c r="F4" i="19"/>
  <c r="M118" i="25" s="1"/>
  <c r="E10" i="19"/>
  <c r="F20" i="19"/>
  <c r="E32" i="19"/>
  <c r="F10" i="19"/>
  <c r="F34" i="19"/>
  <c r="F50" i="19"/>
  <c r="E20" i="19"/>
  <c r="E13" i="19"/>
  <c r="E30" i="19"/>
  <c r="F25" i="19"/>
  <c r="E50" i="19"/>
  <c r="F17" i="19"/>
  <c r="E8" i="19"/>
  <c r="E17" i="19"/>
  <c r="F49" i="18"/>
  <c r="F32" i="18"/>
  <c r="F50" i="18"/>
  <c r="F45" i="18"/>
  <c r="F52" i="18"/>
  <c r="F15" i="18"/>
  <c r="F38" i="18"/>
  <c r="F51" i="18"/>
  <c r="F37" i="18"/>
  <c r="F40" i="18"/>
  <c r="F58" i="18"/>
  <c r="F34" i="18"/>
  <c r="F5" i="18"/>
  <c r="F33" i="18"/>
  <c r="F24" i="18"/>
  <c r="F14" i="18"/>
  <c r="F19" i="18"/>
  <c r="F46" i="18"/>
  <c r="F57" i="18"/>
  <c r="F22" i="18"/>
  <c r="F10" i="18"/>
  <c r="F31" i="18"/>
  <c r="F44" i="18"/>
  <c r="F25" i="18"/>
  <c r="F29" i="18"/>
  <c r="F27" i="18"/>
  <c r="F36" i="18"/>
  <c r="F7" i="18"/>
  <c r="F48" i="18"/>
  <c r="F53" i="18"/>
  <c r="F6" i="18"/>
  <c r="F54" i="18"/>
  <c r="F23" i="18"/>
  <c r="F18" i="18"/>
  <c r="F21" i="18"/>
  <c r="F59" i="18"/>
  <c r="F41" i="18"/>
  <c r="F17" i="18"/>
  <c r="F4" i="18"/>
  <c r="F55" i="18"/>
  <c r="G337" i="2"/>
  <c r="G337" i="25" s="1"/>
  <c r="P337" i="25" s="1"/>
  <c r="G346" i="2"/>
  <c r="G346" i="25" s="1"/>
  <c r="P346" i="25" s="1"/>
  <c r="G318" i="2"/>
  <c r="G318" i="25" s="1"/>
  <c r="P318" i="25" s="1"/>
  <c r="G108" i="2"/>
  <c r="G108" i="25" s="1"/>
  <c r="P108" i="25" s="1"/>
  <c r="G50" i="2"/>
  <c r="G50" i="25" s="1"/>
  <c r="P50" i="25" s="1"/>
  <c r="G317" i="2"/>
  <c r="G317" i="25" s="1"/>
  <c r="G260" i="2"/>
  <c r="G260" i="25" s="1"/>
  <c r="G128" i="2"/>
  <c r="G128" i="25" s="1"/>
  <c r="P128" i="25" s="1"/>
  <c r="G166" i="2"/>
  <c r="G166" i="25" s="1"/>
  <c r="P166" i="25" s="1"/>
  <c r="G98" i="2"/>
  <c r="G98" i="25" s="1"/>
  <c r="G75" i="2"/>
  <c r="G75" i="25" s="1"/>
  <c r="G344" i="2"/>
  <c r="G344" i="25" s="1"/>
  <c r="P344" i="25" s="1"/>
  <c r="G19" i="2"/>
  <c r="G19" i="25" s="1"/>
  <c r="G39" i="2"/>
  <c r="G39" i="25" s="1"/>
  <c r="P39" i="25" s="1"/>
  <c r="G316" i="2"/>
  <c r="G316" i="25" s="1"/>
  <c r="P316" i="25" s="1"/>
  <c r="G328" i="2"/>
  <c r="G328" i="25" s="1"/>
  <c r="P328" i="25" s="1"/>
  <c r="G199" i="2"/>
  <c r="G199" i="25" s="1"/>
  <c r="P199" i="25" s="1"/>
  <c r="G178" i="2"/>
  <c r="G178" i="25" s="1"/>
  <c r="P178" i="25" s="1"/>
  <c r="G26" i="2"/>
  <c r="G26" i="25" s="1"/>
  <c r="P26" i="25" s="1"/>
  <c r="G256" i="2"/>
  <c r="G256" i="25" s="1"/>
  <c r="G298" i="2"/>
  <c r="G298" i="25" s="1"/>
  <c r="P298" i="25" s="1"/>
  <c r="G81" i="2"/>
  <c r="G81" i="25" s="1"/>
  <c r="G291" i="2"/>
  <c r="G291" i="25" s="1"/>
  <c r="P291" i="25" s="1"/>
  <c r="G46" i="2"/>
  <c r="G46" i="25" s="1"/>
  <c r="P46" i="25" s="1"/>
  <c r="G18" i="2"/>
  <c r="G18" i="25" s="1"/>
  <c r="P18" i="25" s="1"/>
  <c r="G125" i="2"/>
  <c r="G125" i="25" s="1"/>
  <c r="P125" i="25" s="1"/>
  <c r="G294" i="2"/>
  <c r="G294" i="25" s="1"/>
  <c r="P294" i="25" s="1"/>
  <c r="G336" i="2"/>
  <c r="G336" i="25" s="1"/>
  <c r="G9" i="2"/>
  <c r="G9" i="25" s="1"/>
  <c r="P9" i="25" s="1"/>
  <c r="G52" i="2"/>
  <c r="G52" i="25" s="1"/>
  <c r="P52" i="25" s="1"/>
  <c r="G99" i="2"/>
  <c r="G99" i="25" s="1"/>
  <c r="G82" i="2"/>
  <c r="G82" i="25" s="1"/>
  <c r="P82" i="25" s="1"/>
  <c r="G299" i="2"/>
  <c r="G299" i="25" s="1"/>
  <c r="P299" i="25" s="1"/>
  <c r="G157" i="2"/>
  <c r="G157" i="25" s="1"/>
  <c r="P157" i="25" s="1"/>
  <c r="G14" i="2"/>
  <c r="G14" i="25" s="1"/>
  <c r="P14" i="25" s="1"/>
  <c r="G283" i="2"/>
  <c r="G283" i="25" s="1"/>
  <c r="P283" i="25" s="1"/>
  <c r="G302" i="2"/>
  <c r="G302" i="25" s="1"/>
  <c r="P302" i="25" s="1"/>
  <c r="G43" i="2"/>
  <c r="G43" i="25" s="1"/>
  <c r="P43" i="25" s="1"/>
  <c r="G255" i="2"/>
  <c r="G255" i="25" s="1"/>
  <c r="P255" i="25" s="1"/>
  <c r="G40" i="2"/>
  <c r="G40" i="25" s="1"/>
  <c r="P40" i="25" s="1"/>
  <c r="G306" i="2"/>
  <c r="G306" i="25" s="1"/>
  <c r="P306" i="25" s="1"/>
  <c r="G204" i="2"/>
  <c r="G204" i="25" s="1"/>
  <c r="P204" i="25" s="1"/>
  <c r="G160" i="2"/>
  <c r="G160" i="25" s="1"/>
  <c r="P160" i="25" s="1"/>
  <c r="G121" i="2"/>
  <c r="G121" i="25" s="1"/>
  <c r="G313" i="2"/>
  <c r="G313" i="25" s="1"/>
  <c r="G27" i="2"/>
  <c r="G27" i="25" s="1"/>
  <c r="P27" i="25" s="1"/>
  <c r="G413" i="2"/>
  <c r="G413" i="25" s="1"/>
  <c r="P413" i="25" s="1"/>
  <c r="G388" i="2"/>
  <c r="G388" i="25" s="1"/>
  <c r="P388" i="25" s="1"/>
  <c r="G448" i="2"/>
  <c r="G448" i="25" s="1"/>
  <c r="P448" i="25" s="1"/>
  <c r="G406" i="2"/>
  <c r="G406" i="25" s="1"/>
  <c r="P406" i="25" s="1"/>
  <c r="G431" i="2"/>
  <c r="G431" i="25" s="1"/>
  <c r="G409" i="2"/>
  <c r="G409" i="25" s="1"/>
  <c r="P409" i="25" s="1"/>
  <c r="G402" i="2"/>
  <c r="G402" i="25" s="1"/>
  <c r="P402" i="25" s="1"/>
  <c r="G425" i="2"/>
  <c r="G425" i="25" s="1"/>
  <c r="G414" i="2"/>
  <c r="G414" i="25" s="1"/>
  <c r="P414" i="25" s="1"/>
  <c r="G436" i="2"/>
  <c r="G436" i="25" s="1"/>
  <c r="P436" i="25" s="1"/>
  <c r="G348" i="2"/>
  <c r="G348" i="25" s="1"/>
  <c r="P348" i="25" s="1"/>
  <c r="G327" i="2"/>
  <c r="G327" i="25" s="1"/>
  <c r="P327" i="25" s="1"/>
  <c r="G305" i="2"/>
  <c r="G305" i="25" s="1"/>
  <c r="P305" i="25" s="1"/>
  <c r="G292" i="2"/>
  <c r="G292" i="25" s="1"/>
  <c r="P292" i="25" s="1"/>
  <c r="G257" i="2"/>
  <c r="G257" i="25" s="1"/>
  <c r="G248" i="2"/>
  <c r="G248" i="25" s="1"/>
  <c r="G293" i="2"/>
  <c r="G293" i="25" s="1"/>
  <c r="P293" i="25" s="1"/>
  <c r="G173" i="2"/>
  <c r="G173" i="25" s="1"/>
  <c r="G148" i="2"/>
  <c r="G148" i="25" s="1"/>
  <c r="G144" i="2"/>
  <c r="G144" i="25" s="1"/>
  <c r="P144" i="25" s="1"/>
  <c r="G134" i="2"/>
  <c r="G134" i="25" s="1"/>
  <c r="P134" i="25" s="1"/>
  <c r="G130" i="2"/>
  <c r="G130" i="25" s="1"/>
  <c r="P130" i="25" s="1"/>
  <c r="G129" i="2"/>
  <c r="G129" i="25" s="1"/>
  <c r="P129" i="25" s="1"/>
  <c r="G126" i="2"/>
  <c r="G126" i="25" s="1"/>
  <c r="P126" i="25" s="1"/>
  <c r="G140" i="2"/>
  <c r="G140" i="25" s="1"/>
  <c r="P140" i="25" s="1"/>
  <c r="G151" i="2"/>
  <c r="G151" i="25" s="1"/>
  <c r="P151" i="25" s="1"/>
  <c r="G149" i="2"/>
  <c r="G149" i="25" s="1"/>
  <c r="P149" i="25" s="1"/>
  <c r="G172" i="2"/>
  <c r="G172" i="25" s="1"/>
  <c r="P172" i="25" s="1"/>
  <c r="G167" i="2"/>
  <c r="G167" i="25" s="1"/>
  <c r="P167" i="25" s="1"/>
  <c r="G159" i="2"/>
  <c r="G159" i="25" s="1"/>
  <c r="P159" i="25" s="1"/>
  <c r="G153" i="2"/>
  <c r="G153" i="25" s="1"/>
  <c r="P153" i="25" s="1"/>
  <c r="G163" i="2"/>
  <c r="G163" i="25" s="1"/>
  <c r="P163" i="25" s="1"/>
  <c r="G152" i="2"/>
  <c r="G152" i="25" s="1"/>
  <c r="P152" i="25" s="1"/>
  <c r="G123" i="2"/>
  <c r="G123" i="25" s="1"/>
  <c r="P123" i="25" s="1"/>
  <c r="G142" i="2"/>
  <c r="G142" i="25" s="1"/>
  <c r="P142" i="25" s="1"/>
  <c r="G136" i="2"/>
  <c r="G136" i="25" s="1"/>
  <c r="P136" i="25" s="1"/>
  <c r="G122" i="2"/>
  <c r="G122" i="25" s="1"/>
  <c r="P122" i="25" s="1"/>
  <c r="G112" i="2"/>
  <c r="G112" i="25" s="1"/>
  <c r="P112" i="25" s="1"/>
  <c r="G86" i="2"/>
  <c r="G86" i="25" s="1"/>
  <c r="P86" i="25" s="1"/>
  <c r="G66" i="2"/>
  <c r="G66" i="25" s="1"/>
  <c r="P66" i="25" s="1"/>
  <c r="G109" i="2"/>
  <c r="G109" i="25" s="1"/>
  <c r="P109" i="25" s="1"/>
  <c r="G92" i="2"/>
  <c r="G92" i="25" s="1"/>
  <c r="P92" i="25" s="1"/>
  <c r="G93" i="2"/>
  <c r="G93" i="25" s="1"/>
  <c r="P93" i="25" s="1"/>
  <c r="G77" i="2"/>
  <c r="G77" i="25" s="1"/>
  <c r="G78" i="2"/>
  <c r="G78" i="25" s="1"/>
  <c r="P78" i="25" s="1"/>
  <c r="G105" i="2"/>
  <c r="G105" i="25" s="1"/>
  <c r="P105" i="25" s="1"/>
  <c r="G54" i="2"/>
  <c r="G54" i="25" s="1"/>
  <c r="G51" i="2"/>
  <c r="G51" i="25" s="1"/>
  <c r="BU139" i="2"/>
  <c r="BU314" i="2"/>
  <c r="BU40" i="2"/>
  <c r="BU286" i="2"/>
  <c r="BU313" i="2"/>
  <c r="BU55" i="2"/>
  <c r="BU157" i="2"/>
  <c r="BU316" i="2"/>
  <c r="BU445" i="2"/>
  <c r="BU15" i="2"/>
  <c r="BU58" i="2"/>
  <c r="BU383" i="2"/>
  <c r="BU158" i="2"/>
  <c r="BU189" i="2"/>
  <c r="BU308" i="2"/>
  <c r="BU331" i="2"/>
  <c r="BU279" i="2"/>
  <c r="BU317" i="2"/>
  <c r="BU449" i="2"/>
  <c r="BU128" i="2"/>
  <c r="BU185" i="2"/>
  <c r="BU423" i="2"/>
  <c r="BU61" i="2"/>
  <c r="BU90" i="2"/>
  <c r="BU170" i="2"/>
  <c r="BU171" i="2"/>
  <c r="BU429" i="2"/>
  <c r="BU28" i="2"/>
  <c r="BU96" i="2"/>
  <c r="BU307" i="2"/>
  <c r="BU35" i="2"/>
  <c r="BU346" i="2"/>
  <c r="BU107" i="2"/>
  <c r="BU60" i="2"/>
  <c r="BU25" i="2"/>
  <c r="BU161" i="2"/>
  <c r="BU228" i="2"/>
  <c r="BU155" i="2"/>
  <c r="BU408" i="2"/>
  <c r="BU348" i="2"/>
  <c r="BU266" i="2"/>
  <c r="BU106" i="2"/>
  <c r="BU263" i="2"/>
  <c r="BU36" i="2"/>
  <c r="BU209" i="2"/>
  <c r="BU37" i="2"/>
  <c r="BU133" i="2"/>
  <c r="BU417" i="2"/>
  <c r="BU19" i="2"/>
  <c r="BU222" i="2"/>
  <c r="BU46" i="2"/>
  <c r="BU249" i="2"/>
  <c r="BU192" i="2"/>
  <c r="BU272" i="2"/>
  <c r="BU210" i="2"/>
  <c r="BU438" i="2"/>
  <c r="BU335" i="2"/>
  <c r="BU101" i="2"/>
  <c r="BU188" i="2"/>
  <c r="BU190" i="2"/>
  <c r="BU134" i="2"/>
  <c r="BU328" i="2"/>
  <c r="BU93" i="2"/>
  <c r="BU305" i="2"/>
  <c r="BU20" i="2"/>
  <c r="BU340" i="2"/>
  <c r="BU295" i="2"/>
  <c r="BU6" i="2"/>
  <c r="BU387" i="2"/>
  <c r="BU213" i="2"/>
  <c r="BU105" i="2"/>
  <c r="BU261" i="2"/>
  <c r="BU197" i="2"/>
  <c r="BU382" i="2"/>
  <c r="BU422" i="2"/>
  <c r="BU47" i="2"/>
  <c r="BU435" i="2"/>
  <c r="BU66" i="2"/>
  <c r="BU306" i="2"/>
  <c r="BU26" i="2"/>
  <c r="BU329" i="2"/>
  <c r="BU183" i="2"/>
  <c r="BU448" i="2"/>
  <c r="BU78" i="2"/>
  <c r="BU175" i="2"/>
  <c r="BU283" i="2"/>
  <c r="BU395" i="2"/>
  <c r="BU416" i="2"/>
  <c r="BU440" i="2"/>
  <c r="BU146" i="2"/>
  <c r="BU182" i="2"/>
  <c r="BU176" i="2"/>
  <c r="BU123" i="2"/>
  <c r="BU267" i="2"/>
  <c r="BU77" i="2"/>
  <c r="BU100" i="2"/>
  <c r="BU414" i="2"/>
  <c r="BU412" i="2"/>
  <c r="BU137" i="2"/>
  <c r="BU103" i="2"/>
  <c r="BU22" i="2"/>
  <c r="BU400" i="2"/>
  <c r="BU59" i="2"/>
  <c r="BU98" i="2"/>
  <c r="BU421" i="2"/>
  <c r="BU56" i="2"/>
  <c r="BU275" i="2"/>
  <c r="BU394" i="2"/>
  <c r="BU71" i="2"/>
  <c r="BU8" i="2"/>
  <c r="BU292" i="2"/>
  <c r="BU76" i="2"/>
  <c r="BU48" i="2"/>
  <c r="BU30" i="2"/>
  <c r="BU312" i="2"/>
  <c r="BU281" i="2"/>
  <c r="BU72" i="2"/>
  <c r="BU202" i="2"/>
  <c r="BU428" i="2"/>
  <c r="BU74" i="2"/>
  <c r="BU94" i="2"/>
  <c r="BU276" i="2"/>
  <c r="BU79" i="2"/>
  <c r="BU44" i="2"/>
  <c r="BU411" i="2"/>
  <c r="BU339" i="2"/>
  <c r="BU384" i="2"/>
  <c r="BU67" i="2"/>
  <c r="BU152" i="2"/>
  <c r="BU86" i="2"/>
  <c r="BU298" i="2"/>
  <c r="BU334" i="2"/>
  <c r="BU64" i="2"/>
  <c r="BU216" i="2"/>
  <c r="BU149" i="2"/>
  <c r="BU245" i="2"/>
  <c r="BU33" i="2"/>
  <c r="BU344" i="2"/>
  <c r="BU336" i="2"/>
  <c r="BU217" i="2"/>
  <c r="BU270" i="2"/>
  <c r="BU131" i="2"/>
  <c r="BU132" i="2"/>
  <c r="BU332" i="2"/>
  <c r="BU14" i="2"/>
  <c r="BU91" i="2"/>
  <c r="BU403" i="2"/>
  <c r="BU168" i="2"/>
  <c r="BU177" i="2"/>
  <c r="BU16" i="2"/>
  <c r="BU135" i="2"/>
  <c r="BU87" i="2"/>
  <c r="BU169" i="2"/>
  <c r="BU439" i="2"/>
  <c r="BU410" i="2"/>
  <c r="BU138" i="2"/>
  <c r="BU212" i="2"/>
  <c r="BU393" i="2"/>
  <c r="BU321" i="2"/>
  <c r="BU51" i="2"/>
  <c r="BU43" i="2"/>
  <c r="BU153" i="2"/>
  <c r="BU436" i="2"/>
  <c r="BU148" i="2"/>
  <c r="BU284" i="2"/>
  <c r="BU257" i="2"/>
  <c r="BU215" i="2"/>
  <c r="BU89" i="2"/>
  <c r="BU420" i="2"/>
  <c r="BU301" i="2"/>
  <c r="BU151" i="2"/>
  <c r="BU111" i="2"/>
  <c r="BU273" i="2"/>
  <c r="BU166" i="2"/>
  <c r="BU49" i="2"/>
  <c r="BU315" i="2"/>
  <c r="BU204" i="2"/>
  <c r="BU13" i="2"/>
  <c r="BU34" i="2"/>
  <c r="BU84" i="2"/>
  <c r="BU4" i="2"/>
  <c r="BU163" i="2"/>
  <c r="BU299" i="2"/>
  <c r="BU271" i="2"/>
  <c r="BU130" i="2"/>
  <c r="BU172" i="2"/>
  <c r="BU12" i="2"/>
  <c r="BU147" i="2"/>
  <c r="BU443" i="2"/>
  <c r="BU129" i="2"/>
  <c r="BU187" i="2"/>
  <c r="BU409" i="2"/>
  <c r="BU430" i="2"/>
  <c r="BU253" i="2"/>
  <c r="BU154" i="2"/>
  <c r="BU322" i="2"/>
  <c r="BU303" i="2"/>
  <c r="BU122" i="2"/>
  <c r="BU41" i="2"/>
  <c r="BU442" i="2"/>
  <c r="BU109" i="2"/>
  <c r="BU29" i="2"/>
  <c r="BU9" i="2"/>
  <c r="BU407" i="2"/>
  <c r="BU124" i="2"/>
  <c r="BU159" i="2"/>
  <c r="BU404" i="2"/>
  <c r="BU444" i="2"/>
  <c r="BU203" i="2"/>
  <c r="BU256" i="2"/>
  <c r="BU178" i="2"/>
  <c r="BU269" i="2"/>
  <c r="BU121" i="2"/>
  <c r="BU214" i="2"/>
  <c r="BU97" i="2"/>
  <c r="BU10" i="2"/>
  <c r="BU198" i="2"/>
  <c r="BU136" i="2"/>
  <c r="BU95" i="2"/>
  <c r="BU380" i="2"/>
  <c r="BU196" i="2"/>
  <c r="BU54" i="2"/>
  <c r="BU441" i="2"/>
  <c r="BU112" i="2"/>
  <c r="BU81" i="2"/>
  <c r="BU141" i="2"/>
  <c r="BU258" i="2"/>
  <c r="BU333" i="2"/>
  <c r="BU7" i="2"/>
  <c r="BU88" i="2"/>
  <c r="BU268" i="2"/>
  <c r="BU399" i="2"/>
  <c r="BU433" i="2"/>
  <c r="BU227" i="2"/>
  <c r="BU80" i="2"/>
  <c r="BU42" i="2"/>
  <c r="BU392" i="2"/>
  <c r="BU252" i="2"/>
  <c r="BU17" i="2"/>
  <c r="BU27" i="2"/>
  <c r="BU396" i="2"/>
  <c r="BU287" i="2"/>
  <c r="BU65" i="2"/>
  <c r="BU179" i="2"/>
  <c r="BU419" i="2"/>
  <c r="BU201" i="2"/>
  <c r="BU250" i="2"/>
  <c r="BU304" i="2"/>
  <c r="BU289" i="2"/>
  <c r="BU52" i="2"/>
  <c r="BU277" i="2"/>
  <c r="BU282" i="2"/>
  <c r="BU186" i="2"/>
  <c r="BU73" i="2"/>
  <c r="BU446" i="2"/>
  <c r="BU62" i="2"/>
  <c r="BU39" i="2"/>
  <c r="BU102" i="2"/>
  <c r="BU397" i="2"/>
  <c r="BU162" i="2"/>
  <c r="BU164" i="2"/>
  <c r="BU45" i="2"/>
  <c r="BU293" i="2"/>
  <c r="BU226" i="2"/>
  <c r="BU431" i="2"/>
  <c r="BU259" i="2"/>
  <c r="BU389" i="2"/>
  <c r="BU220" i="2"/>
  <c r="BU63" i="2"/>
  <c r="BU427" i="2"/>
  <c r="BU342" i="2"/>
  <c r="BU297" i="2"/>
  <c r="BU32" i="2"/>
  <c r="BU108" i="2"/>
  <c r="BU379" i="2"/>
  <c r="BU195" i="2"/>
  <c r="BU174" i="2"/>
  <c r="BU324" i="2"/>
  <c r="BU388" i="2"/>
  <c r="BU194" i="2"/>
  <c r="BU390" i="2"/>
  <c r="BU426" i="2"/>
  <c r="BU310" i="2"/>
  <c r="BU406" i="2"/>
  <c r="BU184" i="2"/>
  <c r="BU104" i="2"/>
  <c r="BU18" i="2"/>
  <c r="BU330" i="2"/>
  <c r="BU265" i="2"/>
  <c r="BU99" i="2"/>
  <c r="BU278" i="2"/>
  <c r="BU5" i="2"/>
  <c r="BU92" i="2"/>
  <c r="BU126" i="2"/>
  <c r="BU260" i="2"/>
  <c r="BU290" i="2"/>
  <c r="BU165" i="2"/>
  <c r="BU285" i="2"/>
  <c r="BU142" i="2"/>
  <c r="BU150" i="2"/>
  <c r="BU145" i="2"/>
  <c r="BU386" i="2"/>
  <c r="BU326" i="2"/>
  <c r="BU200" i="2"/>
  <c r="BU381" i="2"/>
  <c r="BU413" i="2"/>
  <c r="BU82" i="2"/>
  <c r="BU156" i="2"/>
  <c r="BU418" i="2"/>
  <c r="BU11" i="2"/>
  <c r="BU24" i="2"/>
  <c r="BU311" i="2"/>
  <c r="BU327" i="2"/>
  <c r="BU160" i="2"/>
  <c r="BU143" i="2"/>
  <c r="BU251" i="2"/>
  <c r="BU219" i="2"/>
  <c r="BU262" i="2"/>
  <c r="BU415" i="2"/>
  <c r="BU140" i="2"/>
  <c r="BU437" i="2"/>
  <c r="BU447" i="2"/>
  <c r="BU31" i="2"/>
  <c r="BU38" i="2"/>
  <c r="BU318" i="2"/>
  <c r="BU57" i="2"/>
  <c r="BU254" i="2"/>
  <c r="BU3" i="2"/>
  <c r="BU294" i="2"/>
  <c r="BU337" i="2"/>
  <c r="BU341" i="2"/>
  <c r="BU69" i="2"/>
  <c r="BU21" i="2"/>
  <c r="BU432" i="2"/>
  <c r="BU23" i="2"/>
  <c r="BU300" i="2"/>
  <c r="BU347" i="2"/>
  <c r="BU85" i="2"/>
  <c r="BU110" i="2"/>
  <c r="BU125" i="2"/>
  <c r="BU323" i="2"/>
  <c r="BU207" i="2"/>
  <c r="BU385" i="2"/>
  <c r="BU264" i="2"/>
  <c r="BU50" i="2"/>
  <c r="BU325" i="2"/>
  <c r="BU405" i="2"/>
  <c r="BU68" i="2"/>
  <c r="BU193" i="2"/>
  <c r="BU391" i="2"/>
  <c r="BU199" i="2"/>
  <c r="BU53" i="2"/>
  <c r="BU83" i="2"/>
  <c r="BU223" i="2"/>
  <c r="BU309" i="2"/>
  <c r="BU167" i="2"/>
  <c r="BU343" i="2"/>
  <c r="BU296" i="2"/>
  <c r="BU229" i="2"/>
  <c r="BU191" i="2"/>
  <c r="BU173" i="2"/>
  <c r="BU425" i="2"/>
  <c r="BU221" i="2"/>
  <c r="BU345" i="2"/>
  <c r="BU424" i="2"/>
  <c r="BU274" i="2"/>
  <c r="BU402" i="2"/>
  <c r="BU225" i="2"/>
  <c r="BU248" i="2"/>
  <c r="BU247" i="2"/>
  <c r="BU255" i="2"/>
  <c r="BU450" i="2"/>
  <c r="BU75" i="2"/>
  <c r="BU288" i="2"/>
  <c r="BU208" i="2"/>
  <c r="BU302" i="2"/>
  <c r="BU127" i="2"/>
  <c r="BU144" i="2"/>
  <c r="BU320" i="2"/>
  <c r="BU291" i="2"/>
  <c r="BU280" i="2"/>
  <c r="BU434" i="2"/>
  <c r="BU401" i="2"/>
  <c r="BU218" i="2"/>
  <c r="BU224" i="2"/>
  <c r="BU398" i="2"/>
  <c r="BU70" i="2"/>
  <c r="BU211" i="2"/>
  <c r="BU230" i="2"/>
  <c r="BU205" i="2"/>
  <c r="BU319" i="2"/>
  <c r="BU246" i="2"/>
  <c r="BU338" i="2"/>
  <c r="L388" i="25" l="1"/>
  <c r="M388" i="25"/>
  <c r="M231" i="25"/>
  <c r="M61" i="25"/>
  <c r="M200" i="25"/>
  <c r="M199" i="25"/>
  <c r="M213" i="25"/>
  <c r="L184" i="25"/>
  <c r="M186" i="25"/>
  <c r="M212" i="25"/>
  <c r="M234" i="25"/>
  <c r="L197" i="25"/>
  <c r="L196" i="25"/>
  <c r="L202" i="25"/>
  <c r="L237" i="25"/>
  <c r="M235" i="25"/>
  <c r="M233" i="25"/>
  <c r="M237" i="25"/>
  <c r="M197" i="25"/>
  <c r="M238" i="25"/>
  <c r="L281" i="25"/>
  <c r="L297" i="25"/>
  <c r="M361" i="25"/>
  <c r="M458" i="25"/>
  <c r="G78" i="24"/>
  <c r="G82" i="24"/>
  <c r="G10" i="24"/>
  <c r="G37" i="21"/>
  <c r="M228" i="25"/>
  <c r="L201" i="25"/>
  <c r="M425" i="25"/>
  <c r="M456" i="25"/>
  <c r="L444" i="25"/>
  <c r="M400" i="25"/>
  <c r="L456" i="25"/>
  <c r="M455" i="25"/>
  <c r="L455" i="25"/>
  <c r="M220" i="25"/>
  <c r="G35" i="21"/>
  <c r="M196" i="25"/>
  <c r="M188" i="25"/>
  <c r="L399" i="25"/>
  <c r="M399" i="25"/>
  <c r="L413" i="25"/>
  <c r="L458" i="25"/>
  <c r="M443" i="25"/>
  <c r="M418" i="25"/>
  <c r="M430" i="25"/>
  <c r="G56" i="19"/>
  <c r="L60" i="25"/>
  <c r="L72" i="25"/>
  <c r="G6" i="19"/>
  <c r="L188" i="25"/>
  <c r="M56" i="25"/>
  <c r="L3" i="25"/>
  <c r="G22" i="21"/>
  <c r="M214" i="25"/>
  <c r="M209" i="25"/>
  <c r="M203" i="25"/>
  <c r="G32" i="21"/>
  <c r="L223" i="25"/>
  <c r="M202" i="25"/>
  <c r="M210" i="25"/>
  <c r="M187" i="25"/>
  <c r="M223" i="25"/>
  <c r="M227" i="25"/>
  <c r="G12" i="21"/>
  <c r="M216" i="25"/>
  <c r="M185" i="25"/>
  <c r="M195" i="25"/>
  <c r="L439" i="25"/>
  <c r="M171" i="25"/>
  <c r="L222" i="25"/>
  <c r="L212" i="25"/>
  <c r="L421" i="25"/>
  <c r="L414" i="25"/>
  <c r="G4" i="21"/>
  <c r="M393" i="25"/>
  <c r="G25" i="21"/>
  <c r="L450" i="25"/>
  <c r="L410" i="25"/>
  <c r="G31" i="21"/>
  <c r="G59" i="19"/>
  <c r="M436" i="25"/>
  <c r="M417" i="25"/>
  <c r="M161" i="25"/>
  <c r="M176" i="25"/>
  <c r="M395" i="25"/>
  <c r="M423" i="25"/>
  <c r="M421" i="25"/>
  <c r="L298" i="25"/>
  <c r="L412" i="25"/>
  <c r="L260" i="25"/>
  <c r="L382" i="25"/>
  <c r="L283" i="25"/>
  <c r="M121" i="25"/>
  <c r="M407" i="25"/>
  <c r="M44" i="25"/>
  <c r="M153" i="25"/>
  <c r="M438" i="25"/>
  <c r="M426" i="25"/>
  <c r="M351" i="25"/>
  <c r="M12" i="25"/>
  <c r="M260" i="25"/>
  <c r="M278" i="25"/>
  <c r="M410" i="25"/>
  <c r="M166" i="25"/>
  <c r="M292" i="25"/>
  <c r="M414" i="25"/>
  <c r="M444" i="25"/>
  <c r="L402" i="25"/>
  <c r="L122" i="25"/>
  <c r="L438" i="25"/>
  <c r="L367" i="25"/>
  <c r="L73" i="25"/>
  <c r="M439" i="25"/>
  <c r="G28" i="21"/>
  <c r="M266" i="25"/>
  <c r="M255" i="25"/>
  <c r="M302" i="25"/>
  <c r="M298" i="25"/>
  <c r="M254" i="25"/>
  <c r="M283" i="25"/>
  <c r="M435" i="25"/>
  <c r="M397" i="25"/>
  <c r="M316" i="25"/>
  <c r="G3" i="21"/>
  <c r="M263" i="25"/>
  <c r="L396" i="25"/>
  <c r="L319" i="25"/>
  <c r="L183" i="25"/>
  <c r="L284" i="25"/>
  <c r="L136" i="25"/>
  <c r="L409" i="25"/>
  <c r="L187" i="25"/>
  <c r="G12" i="19"/>
  <c r="L447" i="25"/>
  <c r="L301" i="25"/>
  <c r="L436" i="25"/>
  <c r="L430" i="25"/>
  <c r="L429" i="25"/>
  <c r="G51" i="21"/>
  <c r="L291" i="25"/>
  <c r="L248" i="25"/>
  <c r="L153" i="25"/>
  <c r="L161" i="25"/>
  <c r="L266" i="25"/>
  <c r="L252" i="25"/>
  <c r="L380" i="25"/>
  <c r="L361" i="25"/>
  <c r="L56" i="25"/>
  <c r="L140" i="25"/>
  <c r="L293" i="25"/>
  <c r="L257" i="25"/>
  <c r="L393" i="25"/>
  <c r="L406" i="25"/>
  <c r="L427" i="25"/>
  <c r="L302" i="25"/>
  <c r="L292" i="25"/>
  <c r="M402" i="25"/>
  <c r="L191" i="25"/>
  <c r="G16" i="21"/>
  <c r="L142" i="25"/>
  <c r="L176" i="25"/>
  <c r="L204" i="25"/>
  <c r="M73" i="25"/>
  <c r="M60" i="25"/>
  <c r="L61" i="25"/>
  <c r="L299" i="25"/>
  <c r="G24" i="21"/>
  <c r="N225" i="25" s="1"/>
  <c r="Q225" i="25" s="1"/>
  <c r="M251" i="25"/>
  <c r="L224" i="25"/>
  <c r="M160" i="25"/>
  <c r="L225" i="25"/>
  <c r="M294" i="25"/>
  <c r="M429" i="25"/>
  <c r="L351" i="25"/>
  <c r="M420" i="25"/>
  <c r="G26" i="21"/>
  <c r="M152" i="25"/>
  <c r="M441" i="25"/>
  <c r="M450" i="25"/>
  <c r="L365" i="25"/>
  <c r="M184" i="25"/>
  <c r="G23" i="21"/>
  <c r="M136" i="25"/>
  <c r="L163" i="25"/>
  <c r="G34" i="21"/>
  <c r="L434" i="25"/>
  <c r="M311" i="25"/>
  <c r="L116" i="25"/>
  <c r="L445" i="25"/>
  <c r="L419" i="25"/>
  <c r="L220" i="25"/>
  <c r="M137" i="25"/>
  <c r="L294" i="25"/>
  <c r="M411" i="25"/>
  <c r="M432" i="25"/>
  <c r="G23" i="19"/>
  <c r="M142" i="25"/>
  <c r="L172" i="25"/>
  <c r="L130" i="25"/>
  <c r="L54" i="25"/>
  <c r="M284" i="25"/>
  <c r="M191" i="25"/>
  <c r="M124" i="25"/>
  <c r="M163" i="25"/>
  <c r="L160" i="25"/>
  <c r="M301" i="25"/>
  <c r="L259" i="25"/>
  <c r="L374" i="25"/>
  <c r="L375" i="25"/>
  <c r="L356" i="25"/>
  <c r="M365" i="25"/>
  <c r="M303" i="25"/>
  <c r="M374" i="25"/>
  <c r="M375" i="25"/>
  <c r="L355" i="25"/>
  <c r="M371" i="25"/>
  <c r="M349" i="25"/>
  <c r="L371" i="25"/>
  <c r="M310" i="25"/>
  <c r="M373" i="25"/>
  <c r="L372" i="25"/>
  <c r="L192" i="25"/>
  <c r="G14" i="19"/>
  <c r="L85" i="25"/>
  <c r="L117" i="25"/>
  <c r="L114" i="25"/>
  <c r="M79" i="25"/>
  <c r="M65" i="25"/>
  <c r="M115" i="25"/>
  <c r="M30" i="25"/>
  <c r="L67" i="25"/>
  <c r="L90" i="25"/>
  <c r="M71" i="25"/>
  <c r="M69" i="25"/>
  <c r="L62" i="25"/>
  <c r="L74" i="25"/>
  <c r="L84" i="25"/>
  <c r="M97" i="25"/>
  <c r="M90" i="25"/>
  <c r="M74" i="25"/>
  <c r="M62" i="25"/>
  <c r="L102" i="25"/>
  <c r="M113" i="25"/>
  <c r="L113" i="25"/>
  <c r="L159" i="25"/>
  <c r="M159" i="25"/>
  <c r="L167" i="25"/>
  <c r="M167" i="25"/>
  <c r="L129" i="25"/>
  <c r="L134" i="25"/>
  <c r="M134" i="25"/>
  <c r="M145" i="25"/>
  <c r="L157" i="25"/>
  <c r="M169" i="25"/>
  <c r="L169" i="25"/>
  <c r="M170" i="25"/>
  <c r="M165" i="25"/>
  <c r="L170" i="25"/>
  <c r="L156" i="25"/>
  <c r="M156" i="25"/>
  <c r="L165" i="25"/>
  <c r="M125" i="25"/>
  <c r="L208" i="25"/>
  <c r="L189" i="25"/>
  <c r="G53" i="21"/>
  <c r="M198" i="25"/>
  <c r="M261" i="25"/>
  <c r="L261" i="25"/>
  <c r="M246" i="25"/>
  <c r="L246" i="25"/>
  <c r="L250" i="25"/>
  <c r="L278" i="25"/>
  <c r="L268" i="25"/>
  <c r="L280" i="25"/>
  <c r="M280" i="25"/>
  <c r="M264" i="25"/>
  <c r="L275" i="25"/>
  <c r="L254" i="25"/>
  <c r="L249" i="25"/>
  <c r="M262" i="25"/>
  <c r="M259" i="25"/>
  <c r="L273" i="25"/>
  <c r="M273" i="25"/>
  <c r="M270" i="25"/>
  <c r="L270" i="25"/>
  <c r="M247" i="25"/>
  <c r="L263" i="25"/>
  <c r="M253" i="25"/>
  <c r="M252" i="25"/>
  <c r="M380" i="25"/>
  <c r="M384" i="25"/>
  <c r="L384" i="25"/>
  <c r="M391" i="25"/>
  <c r="L395" i="25"/>
  <c r="L398" i="25"/>
  <c r="M398" i="25"/>
  <c r="L394" i="25"/>
  <c r="L385" i="25"/>
  <c r="M394" i="25"/>
  <c r="L315" i="25"/>
  <c r="M356" i="25"/>
  <c r="L362" i="25"/>
  <c r="M362" i="25"/>
  <c r="M366" i="25"/>
  <c r="M367" i="25"/>
  <c r="L364" i="25"/>
  <c r="M364" i="25"/>
  <c r="L353" i="25"/>
  <c r="L366" i="25"/>
  <c r="M129" i="25"/>
  <c r="L138" i="25"/>
  <c r="M139" i="25"/>
  <c r="M138" i="25"/>
  <c r="M319" i="25"/>
  <c r="L309" i="25"/>
  <c r="L5" i="25"/>
  <c r="M26" i="25"/>
  <c r="M19" i="25"/>
  <c r="M76" i="25"/>
  <c r="L71" i="25"/>
  <c r="L95" i="25"/>
  <c r="M95" i="25"/>
  <c r="M123" i="25"/>
  <c r="M146" i="25"/>
  <c r="L126" i="25"/>
  <c r="M126" i="25"/>
  <c r="L144" i="25"/>
  <c r="M144" i="25"/>
  <c r="L125" i="25"/>
  <c r="M133" i="25"/>
  <c r="L147" i="25"/>
  <c r="L127" i="25"/>
  <c r="L133" i="25"/>
  <c r="M147" i="25"/>
  <c r="M127" i="25"/>
  <c r="M182" i="25"/>
  <c r="L214" i="25"/>
  <c r="L234" i="25"/>
  <c r="G19" i="21"/>
  <c r="L235" i="25"/>
  <c r="G54" i="21"/>
  <c r="N231" i="25" s="1"/>
  <c r="Q231" i="25" s="1"/>
  <c r="L231" i="25"/>
  <c r="L217" i="25"/>
  <c r="L230" i="25"/>
  <c r="L239" i="25"/>
  <c r="M232" i="25"/>
  <c r="G57" i="21"/>
  <c r="N233" i="25" s="1"/>
  <c r="Q233" i="25" s="1"/>
  <c r="L233" i="25"/>
  <c r="M248" i="25"/>
  <c r="M257" i="25"/>
  <c r="M290" i="25"/>
  <c r="M256" i="25"/>
  <c r="M291" i="25"/>
  <c r="M275" i="25"/>
  <c r="M279" i="25"/>
  <c r="L279" i="25"/>
  <c r="L290" i="25"/>
  <c r="L285" i="25"/>
  <c r="L277" i="25"/>
  <c r="L247" i="25"/>
  <c r="L256" i="25"/>
  <c r="L245" i="25"/>
  <c r="M245" i="25"/>
  <c r="M250" i="25"/>
  <c r="L295" i="25"/>
  <c r="M258" i="25"/>
  <c r="M274" i="25"/>
  <c r="L289" i="25"/>
  <c r="L262" i="25"/>
  <c r="M295" i="25"/>
  <c r="L272" i="25"/>
  <c r="L288" i="25"/>
  <c r="M289" i="25"/>
  <c r="M267" i="25"/>
  <c r="L265" i="25"/>
  <c r="M282" i="25"/>
  <c r="M269" i="25"/>
  <c r="M285" i="25"/>
  <c r="L300" i="25"/>
  <c r="M249" i="25"/>
  <c r="L264" i="25"/>
  <c r="M265" i="25"/>
  <c r="L296" i="25"/>
  <c r="M297" i="25"/>
  <c r="M277" i="25"/>
  <c r="L258" i="25"/>
  <c r="L274" i="25"/>
  <c r="M296" i="25"/>
  <c r="M276" i="25"/>
  <c r="L267" i="25"/>
  <c r="L282" i="25"/>
  <c r="L276" i="25"/>
  <c r="L253" i="25"/>
  <c r="L269" i="25"/>
  <c r="L271" i="25"/>
  <c r="M268" i="25"/>
  <c r="M272" i="25"/>
  <c r="M300" i="25"/>
  <c r="M288" i="25"/>
  <c r="M287" i="25"/>
  <c r="L287" i="25"/>
  <c r="M271" i="25"/>
  <c r="M286" i="25"/>
  <c r="M396" i="25"/>
  <c r="M409" i="25"/>
  <c r="M387" i="25"/>
  <c r="L431" i="25"/>
  <c r="M431" i="25"/>
  <c r="L381" i="25"/>
  <c r="M413" i="25"/>
  <c r="M379" i="25"/>
  <c r="L448" i="25"/>
  <c r="L451" i="25"/>
  <c r="M448" i="25"/>
  <c r="M451" i="25"/>
  <c r="L386" i="25"/>
  <c r="M427" i="25"/>
  <c r="M381" i="25"/>
  <c r="L428" i="25"/>
  <c r="M445" i="25"/>
  <c r="L390" i="25"/>
  <c r="L422" i="25"/>
  <c r="L411" i="25"/>
  <c r="M412" i="25"/>
  <c r="M428" i="25"/>
  <c r="L443" i="25"/>
  <c r="L389" i="25"/>
  <c r="M390" i="25"/>
  <c r="L405" i="25"/>
  <c r="M422" i="25"/>
  <c r="L437" i="25"/>
  <c r="L383" i="25"/>
  <c r="L415" i="25"/>
  <c r="M416" i="25"/>
  <c r="M383" i="25"/>
  <c r="M404" i="25"/>
  <c r="M415" i="25"/>
  <c r="L446" i="25"/>
  <c r="M447" i="25"/>
  <c r="M442" i="25"/>
  <c r="M386" i="25"/>
  <c r="L401" i="25"/>
  <c r="L417" i="25"/>
  <c r="L433" i="25"/>
  <c r="M434" i="25"/>
  <c r="L449" i="25"/>
  <c r="L452" i="25"/>
  <c r="M382" i="25"/>
  <c r="M403" i="25"/>
  <c r="M446" i="25"/>
  <c r="L391" i="25"/>
  <c r="L407" i="25"/>
  <c r="L423" i="25"/>
  <c r="M392" i="25"/>
  <c r="M408" i="25"/>
  <c r="M424" i="25"/>
  <c r="M440" i="25"/>
  <c r="L400" i="25"/>
  <c r="L416" i="25"/>
  <c r="L432" i="25"/>
  <c r="L397" i="25"/>
  <c r="L441" i="25"/>
  <c r="L392" i="25"/>
  <c r="L408" i="25"/>
  <c r="L424" i="25"/>
  <c r="L440" i="25"/>
  <c r="L435" i="25"/>
  <c r="L418" i="25"/>
  <c r="M385" i="25"/>
  <c r="M449" i="25"/>
  <c r="M452" i="25"/>
  <c r="L420" i="25"/>
  <c r="M401" i="25"/>
  <c r="M433" i="25"/>
  <c r="M389" i="25"/>
  <c r="M405" i="25"/>
  <c r="M437" i="25"/>
  <c r="L311" i="25"/>
  <c r="M321" i="25"/>
  <c r="M355" i="25"/>
  <c r="L306" i="25"/>
  <c r="L349" i="25"/>
  <c r="L363" i="25"/>
  <c r="L357" i="25"/>
  <c r="M312" i="25"/>
  <c r="M353" i="25"/>
  <c r="M357" i="25"/>
  <c r="M350" i="25"/>
  <c r="L128" i="25"/>
  <c r="M128" i="25"/>
  <c r="M122" i="25"/>
  <c r="L124" i="25"/>
  <c r="M172" i="25"/>
  <c r="L149" i="25"/>
  <c r="M149" i="25"/>
  <c r="L151" i="25"/>
  <c r="M151" i="25"/>
  <c r="M157" i="25"/>
  <c r="M140" i="25"/>
  <c r="M130" i="25"/>
  <c r="L148" i="25"/>
  <c r="M148" i="25"/>
  <c r="M154" i="25"/>
  <c r="M155" i="25"/>
  <c r="L173" i="25"/>
  <c r="L180" i="25"/>
  <c r="M173" i="25"/>
  <c r="M180" i="25"/>
  <c r="L137" i="25"/>
  <c r="L146" i="25"/>
  <c r="L121" i="25"/>
  <c r="L145" i="25"/>
  <c r="L154" i="25"/>
  <c r="L171" i="25"/>
  <c r="L155" i="25"/>
  <c r="M177" i="25"/>
  <c r="M181" i="25"/>
  <c r="L168" i="25"/>
  <c r="L132" i="25"/>
  <c r="L164" i="25"/>
  <c r="L131" i="25"/>
  <c r="M132" i="25"/>
  <c r="M164" i="25"/>
  <c r="M158" i="25"/>
  <c r="M174" i="25"/>
  <c r="M141" i="25"/>
  <c r="L143" i="25"/>
  <c r="L175" i="25"/>
  <c r="L139" i="25"/>
  <c r="M168" i="25"/>
  <c r="M135" i="25"/>
  <c r="M150" i="25"/>
  <c r="L158" i="25"/>
  <c r="L174" i="25"/>
  <c r="L141" i="25"/>
  <c r="L135" i="25"/>
  <c r="L150" i="25"/>
  <c r="L177" i="25"/>
  <c r="L181" i="25"/>
  <c r="L162" i="25"/>
  <c r="M175" i="25"/>
  <c r="M143" i="25"/>
  <c r="M131" i="25"/>
  <c r="M162" i="25"/>
  <c r="L179" i="25"/>
  <c r="L178" i="25"/>
  <c r="M179" i="25"/>
  <c r="M178" i="25"/>
  <c r="M85" i="25"/>
  <c r="M77" i="25"/>
  <c r="L100" i="25"/>
  <c r="M89" i="25"/>
  <c r="L63" i="25"/>
  <c r="L82" i="25"/>
  <c r="L77" i="25"/>
  <c r="L65" i="25"/>
  <c r="M63" i="25"/>
  <c r="L89" i="25"/>
  <c r="L86" i="25"/>
  <c r="M100" i="25"/>
  <c r="L69" i="25"/>
  <c r="L76" i="25"/>
  <c r="M72" i="25"/>
  <c r="M81" i="25"/>
  <c r="M70" i="25"/>
  <c r="L78" i="25"/>
  <c r="L70" i="25"/>
  <c r="M68" i="25"/>
  <c r="L91" i="25"/>
  <c r="M96" i="25"/>
  <c r="L64" i="25"/>
  <c r="M86" i="25"/>
  <c r="M64" i="25"/>
  <c r="L88" i="25"/>
  <c r="M66" i="25"/>
  <c r="L96" i="25"/>
  <c r="M88" i="25"/>
  <c r="M78" i="25"/>
  <c r="L99" i="25"/>
  <c r="L115" i="25"/>
  <c r="M67" i="25"/>
  <c r="M83" i="25"/>
  <c r="M80" i="25"/>
  <c r="L75" i="25"/>
  <c r="L87" i="25"/>
  <c r="M93" i="25"/>
  <c r="L111" i="25"/>
  <c r="M101" i="25"/>
  <c r="M116" i="25"/>
  <c r="L105" i="25"/>
  <c r="M104" i="25"/>
  <c r="M117" i="25"/>
  <c r="M87" i="25"/>
  <c r="L81" i="25"/>
  <c r="M103" i="25"/>
  <c r="M75" i="25"/>
  <c r="M109" i="25"/>
  <c r="L68" i="25"/>
  <c r="L80" i="25"/>
  <c r="M98" i="25"/>
  <c r="M114" i="25"/>
  <c r="G5" i="19"/>
  <c r="N120" i="25" s="1"/>
  <c r="Q120" i="25" s="1"/>
  <c r="M107" i="25"/>
  <c r="M82" i="25"/>
  <c r="M111" i="25"/>
  <c r="M112" i="25"/>
  <c r="M91" i="25"/>
  <c r="M84" i="25"/>
  <c r="L79" i="25"/>
  <c r="L110" i="25"/>
  <c r="L108" i="25"/>
  <c r="L106" i="25"/>
  <c r="L66" i="25"/>
  <c r="L83" i="25"/>
  <c r="M106" i="25"/>
  <c r="M94" i="25"/>
  <c r="L107" i="25"/>
  <c r="M92" i="25"/>
  <c r="L93" i="25"/>
  <c r="L318" i="25"/>
  <c r="L200" i="25"/>
  <c r="G45" i="21"/>
  <c r="L206" i="25"/>
  <c r="L210" i="25"/>
  <c r="L199" i="25"/>
  <c r="L213" i="25"/>
  <c r="G18" i="21"/>
  <c r="N236" i="25" s="1"/>
  <c r="Q236" i="25" s="1"/>
  <c r="L205" i="25"/>
  <c r="L215" i="25"/>
  <c r="L186" i="25"/>
  <c r="G9" i="21"/>
  <c r="L193" i="25"/>
  <c r="G14" i="21"/>
  <c r="L185" i="25"/>
  <c r="G30" i="21"/>
  <c r="N213" i="25" s="1"/>
  <c r="Q213" i="25" s="1"/>
  <c r="G56" i="21"/>
  <c r="L207" i="25"/>
  <c r="L221" i="25"/>
  <c r="L209" i="25"/>
  <c r="G6" i="21"/>
  <c r="G58" i="21"/>
  <c r="G29" i="21"/>
  <c r="G49" i="21"/>
  <c r="L195" i="25"/>
  <c r="G60" i="19"/>
  <c r="L53" i="25"/>
  <c r="L45" i="25"/>
  <c r="L8" i="25"/>
  <c r="L21" i="25"/>
  <c r="G13" i="22"/>
  <c r="L286" i="25"/>
  <c r="M322" i="25"/>
  <c r="L321" i="25"/>
  <c r="G31" i="19"/>
  <c r="L94" i="25"/>
  <c r="L104" i="25"/>
  <c r="G26" i="19"/>
  <c r="G57" i="19"/>
  <c r="L98" i="25"/>
  <c r="L101" i="25"/>
  <c r="G43" i="19"/>
  <c r="G40" i="19"/>
  <c r="L92" i="25"/>
  <c r="L97" i="25"/>
  <c r="G38" i="19"/>
  <c r="L109" i="25"/>
  <c r="G39" i="19"/>
  <c r="G42" i="19"/>
  <c r="L112" i="25"/>
  <c r="G60" i="21"/>
  <c r="L228" i="25"/>
  <c r="G36" i="21"/>
  <c r="N229" i="25" s="1"/>
  <c r="Q229" i="25" s="1"/>
  <c r="L229" i="25"/>
  <c r="G38" i="21"/>
  <c r="L232" i="25"/>
  <c r="G59" i="21"/>
  <c r="L227" i="25"/>
  <c r="L9" i="25"/>
  <c r="L57" i="25"/>
  <c r="M46" i="25"/>
  <c r="M32" i="25"/>
  <c r="M33" i="25"/>
  <c r="M58" i="25"/>
  <c r="L12" i="25"/>
  <c r="L11" i="25"/>
  <c r="M320" i="25"/>
  <c r="L308" i="25"/>
  <c r="L317" i="25"/>
  <c r="L313" i="25"/>
  <c r="L52" i="25"/>
  <c r="L58" i="25"/>
  <c r="L310" i="25"/>
  <c r="G13" i="21"/>
  <c r="M230" i="25"/>
  <c r="G15" i="21"/>
  <c r="N226" i="25" s="1"/>
  <c r="Q226" i="25" s="1"/>
  <c r="M226" i="25"/>
  <c r="G55" i="21"/>
  <c r="M211" i="25"/>
  <c r="G17" i="21"/>
  <c r="N194" i="25" s="1"/>
  <c r="Q194" i="25" s="1"/>
  <c r="M194" i="25"/>
  <c r="M108" i="25"/>
  <c r="G15" i="19"/>
  <c r="M102" i="25"/>
  <c r="G3" i="19"/>
  <c r="N119" i="25" s="1"/>
  <c r="Q119" i="25" s="1"/>
  <c r="G27" i="19"/>
  <c r="M105" i="25"/>
  <c r="G58" i="19"/>
  <c r="M99" i="25"/>
  <c r="M110" i="25"/>
  <c r="G22" i="19"/>
  <c r="M51" i="25"/>
  <c r="M52" i="25"/>
  <c r="M24" i="25"/>
  <c r="M45" i="25"/>
  <c r="M308" i="25"/>
  <c r="M318" i="25"/>
  <c r="L182" i="25"/>
  <c r="G43" i="21"/>
  <c r="L35" i="25"/>
  <c r="G16" i="19"/>
  <c r="L103" i="25"/>
  <c r="L316" i="25"/>
  <c r="L358" i="25"/>
  <c r="L342" i="25"/>
  <c r="M324" i="25"/>
  <c r="M334" i="25"/>
  <c r="M329" i="25"/>
  <c r="M339" i="25"/>
  <c r="M333" i="25"/>
  <c r="M347" i="25"/>
  <c r="M360" i="25"/>
  <c r="M348" i="25"/>
  <c r="M323" i="25"/>
  <c r="M304" i="25"/>
  <c r="M305" i="25"/>
  <c r="M330" i="25"/>
  <c r="M340" i="25"/>
  <c r="L326" i="25"/>
  <c r="L336" i="25"/>
  <c r="M307" i="25"/>
  <c r="M328" i="25"/>
  <c r="M338" i="25"/>
  <c r="L352" i="25"/>
  <c r="L344" i="25"/>
  <c r="L329" i="25"/>
  <c r="L339" i="25"/>
  <c r="M306" i="25"/>
  <c r="L305" i="25"/>
  <c r="L307" i="25"/>
  <c r="L327" i="25"/>
  <c r="L337" i="25"/>
  <c r="L360" i="25"/>
  <c r="L348" i="25"/>
  <c r="L312" i="25"/>
  <c r="M326" i="25"/>
  <c r="M336" i="25"/>
  <c r="L304" i="25"/>
  <c r="L314" i="25"/>
  <c r="M309" i="25"/>
  <c r="L368" i="25"/>
  <c r="L346" i="25"/>
  <c r="L325" i="25"/>
  <c r="L335" i="25"/>
  <c r="L324" i="25"/>
  <c r="L334" i="25"/>
  <c r="L330" i="25"/>
  <c r="L340" i="25"/>
  <c r="M358" i="25"/>
  <c r="M342" i="25"/>
  <c r="M325" i="25"/>
  <c r="M335" i="25"/>
  <c r="M368" i="25"/>
  <c r="M346" i="25"/>
  <c r="L328" i="25"/>
  <c r="L338" i="25"/>
  <c r="L320" i="25"/>
  <c r="M314" i="25"/>
  <c r="M352" i="25"/>
  <c r="M344" i="25"/>
  <c r="L331" i="25"/>
  <c r="L341" i="25"/>
  <c r="M327" i="25"/>
  <c r="M337" i="25"/>
  <c r="L323" i="25"/>
  <c r="L322" i="25"/>
  <c r="L332" i="25"/>
  <c r="L343" i="25"/>
  <c r="M332" i="25"/>
  <c r="M343" i="25"/>
  <c r="M317" i="25"/>
  <c r="M331" i="25"/>
  <c r="M341" i="25"/>
  <c r="L359" i="25"/>
  <c r="L345" i="25"/>
  <c r="M315" i="25"/>
  <c r="M313" i="25"/>
  <c r="L333" i="25"/>
  <c r="L347" i="25"/>
  <c r="M359" i="25"/>
  <c r="M345" i="25"/>
  <c r="L303" i="25"/>
  <c r="G19" i="23"/>
  <c r="L350" i="25"/>
  <c r="L37" i="25"/>
  <c r="L14" i="25"/>
  <c r="M59" i="25"/>
  <c r="M15" i="25"/>
  <c r="L28" i="25"/>
  <c r="M13" i="25"/>
  <c r="M10" i="25"/>
  <c r="L31" i="25"/>
  <c r="M20" i="25"/>
  <c r="L23" i="25"/>
  <c r="M53" i="25"/>
  <c r="L44" i="25"/>
  <c r="M17" i="25"/>
  <c r="L50" i="25"/>
  <c r="M14" i="25"/>
  <c r="L36" i="25"/>
  <c r="L59" i="25"/>
  <c r="M4" i="25"/>
  <c r="M16" i="25"/>
  <c r="M6" i="25"/>
  <c r="M50" i="25"/>
  <c r="M57" i="25"/>
  <c r="M23" i="25"/>
  <c r="L13" i="25"/>
  <c r="M42" i="25"/>
  <c r="M48" i="25"/>
  <c r="L4" i="25"/>
  <c r="L40" i="25"/>
  <c r="L22" i="25"/>
  <c r="M7" i="25"/>
  <c r="L38" i="25"/>
  <c r="L55" i="25"/>
  <c r="M31" i="25"/>
  <c r="M43" i="25"/>
  <c r="M49" i="25"/>
  <c r="M9" i="25"/>
  <c r="L15" i="25"/>
  <c r="M41" i="25"/>
  <c r="M54" i="25"/>
  <c r="L49" i="25"/>
  <c r="L17" i="25"/>
  <c r="L30" i="25"/>
  <c r="L46" i="25"/>
  <c r="L26" i="25"/>
  <c r="M28" i="25"/>
  <c r="M27" i="25"/>
  <c r="L25" i="25"/>
  <c r="M35" i="25"/>
  <c r="L34" i="25"/>
  <c r="M18" i="25"/>
  <c r="L18" i="25"/>
  <c r="M55" i="25"/>
  <c r="L16" i="25"/>
  <c r="M34" i="25"/>
  <c r="L29" i="25"/>
  <c r="M38" i="25"/>
  <c r="L32" i="25"/>
  <c r="M47" i="25"/>
  <c r="L47" i="25"/>
  <c r="L33" i="25"/>
  <c r="L42" i="25"/>
  <c r="L51" i="25"/>
  <c r="M21" i="25"/>
  <c r="L10" i="25"/>
  <c r="L20" i="25"/>
  <c r="L24" i="25"/>
  <c r="L6" i="25"/>
  <c r="M36" i="25"/>
  <c r="L27" i="25"/>
  <c r="M37" i="25"/>
  <c r="M39" i="25"/>
  <c r="M11" i="25"/>
  <c r="M8" i="25"/>
  <c r="L19" i="25"/>
  <c r="M29" i="25"/>
  <c r="M3" i="25"/>
  <c r="L41" i="25"/>
  <c r="L7" i="25"/>
  <c r="M40" i="25"/>
  <c r="M25" i="25"/>
  <c r="L48" i="25"/>
  <c r="L43" i="25"/>
  <c r="L39" i="25"/>
  <c r="M5" i="25"/>
  <c r="M22" i="25"/>
  <c r="M192" i="25"/>
  <c r="L211" i="25"/>
  <c r="L198" i="25"/>
  <c r="L190" i="25"/>
  <c r="L203" i="25"/>
  <c r="L194" i="25"/>
  <c r="G22" i="24"/>
  <c r="L379" i="25"/>
  <c r="G42" i="24"/>
  <c r="L404" i="25"/>
  <c r="G58" i="24"/>
  <c r="L426" i="25"/>
  <c r="G70" i="24"/>
  <c r="L442" i="25"/>
  <c r="G29" i="24"/>
  <c r="L387" i="25"/>
  <c r="G41" i="24"/>
  <c r="L403" i="25"/>
  <c r="N221" i="25"/>
  <c r="Q221" i="25" s="1"/>
  <c r="N184" i="25"/>
  <c r="Q184" i="25" s="1"/>
  <c r="N224" i="25"/>
  <c r="Q224" i="25" s="1"/>
  <c r="N206" i="25"/>
  <c r="Q206" i="25" s="1"/>
  <c r="N186" i="25"/>
  <c r="Q186" i="25" s="1"/>
  <c r="N205" i="25"/>
  <c r="Q205" i="25" s="1"/>
  <c r="N218" i="25"/>
  <c r="Q218" i="25" s="1"/>
  <c r="N201" i="25"/>
  <c r="Q201" i="25" s="1"/>
  <c r="N193" i="25"/>
  <c r="Q193" i="25" s="1"/>
  <c r="G28" i="19"/>
  <c r="G65" i="24"/>
  <c r="G36" i="22"/>
  <c r="G62" i="20"/>
  <c r="G6" i="20"/>
  <c r="G11" i="18"/>
  <c r="G45" i="20"/>
  <c r="G43" i="24"/>
  <c r="G16" i="18"/>
  <c r="G30" i="24"/>
  <c r="G52" i="20"/>
  <c r="G13" i="18"/>
  <c r="G40" i="24"/>
  <c r="G11" i="24"/>
  <c r="G38" i="22"/>
  <c r="G64" i="23"/>
  <c r="G63" i="24"/>
  <c r="G42" i="20"/>
  <c r="G20" i="23"/>
  <c r="G5" i="24"/>
  <c r="G59" i="20"/>
  <c r="G33" i="20"/>
  <c r="G21" i="23"/>
  <c r="G43" i="18"/>
  <c r="G38" i="18"/>
  <c r="G33" i="23"/>
  <c r="G25" i="22"/>
  <c r="G25" i="20"/>
  <c r="G33" i="22"/>
  <c r="G19" i="20"/>
  <c r="G50" i="22"/>
  <c r="G12" i="23"/>
  <c r="N457" i="25"/>
  <c r="Q457" i="25" s="1"/>
  <c r="G41" i="20"/>
  <c r="G14" i="20"/>
  <c r="G28" i="18"/>
  <c r="G59" i="24"/>
  <c r="G18" i="24"/>
  <c r="G15" i="20"/>
  <c r="G14" i="22"/>
  <c r="G72" i="24"/>
  <c r="G20" i="22"/>
  <c r="G35" i="18"/>
  <c r="G56" i="18"/>
  <c r="G51" i="24"/>
  <c r="G25" i="19"/>
  <c r="G35" i="23"/>
  <c r="G58" i="22"/>
  <c r="G52" i="22"/>
  <c r="G47" i="18"/>
  <c r="G39" i="23"/>
  <c r="G74" i="24"/>
  <c r="G31" i="24"/>
  <c r="G24" i="18"/>
  <c r="G3" i="18"/>
  <c r="G36" i="20"/>
  <c r="G30" i="22"/>
  <c r="G75" i="24"/>
  <c r="G25" i="24"/>
  <c r="G45" i="23"/>
  <c r="G55" i="20"/>
  <c r="G37" i="24"/>
  <c r="G59" i="23"/>
  <c r="G54" i="23"/>
  <c r="G34" i="18"/>
  <c r="G20" i="18"/>
  <c r="G28" i="24"/>
  <c r="G62" i="23"/>
  <c r="N369" i="25" s="1"/>
  <c r="Q369" i="25" s="1"/>
  <c r="G26" i="18"/>
  <c r="G52" i="23"/>
  <c r="G44" i="20"/>
  <c r="G64" i="24"/>
  <c r="G9" i="24"/>
  <c r="N453" i="25" s="1"/>
  <c r="Q453" i="25" s="1"/>
  <c r="G11" i="19"/>
  <c r="G49" i="20"/>
  <c r="G24" i="20"/>
  <c r="G22" i="20"/>
  <c r="G46" i="22"/>
  <c r="G44" i="22"/>
  <c r="G57" i="22"/>
  <c r="G15" i="24"/>
  <c r="G66" i="24"/>
  <c r="G26" i="24"/>
  <c r="G27" i="23"/>
  <c r="G49" i="19"/>
  <c r="G44" i="23"/>
  <c r="G52" i="18"/>
  <c r="G38" i="23"/>
  <c r="G63" i="23"/>
  <c r="G6" i="23"/>
  <c r="G60" i="22"/>
  <c r="G47" i="20"/>
  <c r="G38" i="24"/>
  <c r="G32" i="22"/>
  <c r="G28" i="22"/>
  <c r="G67" i="24"/>
  <c r="G50" i="18"/>
  <c r="G30" i="18"/>
  <c r="G8" i="18"/>
  <c r="G7" i="20"/>
  <c r="G8" i="20"/>
  <c r="G16" i="20"/>
  <c r="G59" i="22"/>
  <c r="G7" i="24"/>
  <c r="G49" i="24"/>
  <c r="G31" i="23"/>
  <c r="G25" i="23"/>
  <c r="G19" i="19"/>
  <c r="G37" i="20"/>
  <c r="G54" i="20"/>
  <c r="G6" i="24"/>
  <c r="G32" i="18"/>
  <c r="G38" i="20"/>
  <c r="G61" i="24"/>
  <c r="G13" i="24"/>
  <c r="G19" i="24"/>
  <c r="N450" i="25" s="1"/>
  <c r="Q450" i="25" s="1"/>
  <c r="G9" i="19"/>
  <c r="G42" i="22"/>
  <c r="G11" i="22"/>
  <c r="G49" i="18"/>
  <c r="G27" i="20"/>
  <c r="G50" i="20"/>
  <c r="G41" i="22"/>
  <c r="G14" i="24"/>
  <c r="G48" i="18"/>
  <c r="G23" i="22"/>
  <c r="G27" i="22"/>
  <c r="G10" i="22"/>
  <c r="G7" i="22"/>
  <c r="G45" i="24"/>
  <c r="G48" i="24"/>
  <c r="G51" i="18"/>
  <c r="G26" i="20"/>
  <c r="G29" i="20"/>
  <c r="G58" i="20"/>
  <c r="G35" i="22"/>
  <c r="G16" i="22"/>
  <c r="G7" i="23"/>
  <c r="N377" i="25" s="1"/>
  <c r="Q377" i="25" s="1"/>
  <c r="G39" i="18"/>
  <c r="G50" i="23"/>
  <c r="G15" i="18"/>
  <c r="G57" i="18"/>
  <c r="G32" i="20"/>
  <c r="G40" i="22"/>
  <c r="G44" i="19"/>
  <c r="G17" i="22"/>
  <c r="G23" i="24"/>
  <c r="G55" i="19"/>
  <c r="G22" i="22"/>
  <c r="G29" i="23"/>
  <c r="G20" i="20"/>
  <c r="G43" i="20"/>
  <c r="G56" i="20"/>
  <c r="G37" i="22"/>
  <c r="G24" i="24"/>
  <c r="G21" i="24"/>
  <c r="G60" i="23"/>
  <c r="G5" i="18"/>
  <c r="G29" i="22"/>
  <c r="G54" i="24"/>
  <c r="G4" i="23"/>
  <c r="G12" i="24"/>
  <c r="G58" i="23"/>
  <c r="G51" i="23"/>
  <c r="G61" i="20"/>
  <c r="G4" i="22"/>
  <c r="G57" i="24"/>
  <c r="G28" i="23"/>
  <c r="G24" i="23"/>
  <c r="G8" i="23"/>
  <c r="G34" i="20"/>
  <c r="G52" i="19"/>
  <c r="G45" i="18"/>
  <c r="G54" i="19"/>
  <c r="G18" i="19"/>
  <c r="G33" i="18"/>
  <c r="G6" i="18"/>
  <c r="G59" i="18"/>
  <c r="G29" i="18"/>
  <c r="G12" i="18"/>
  <c r="G9" i="18"/>
  <c r="G27" i="18"/>
  <c r="G42" i="18"/>
  <c r="G19" i="18"/>
  <c r="G42" i="23"/>
  <c r="G48" i="23"/>
  <c r="G46" i="23"/>
  <c r="G56" i="23"/>
  <c r="G10" i="23"/>
  <c r="G16" i="23"/>
  <c r="G30" i="23"/>
  <c r="G49" i="23"/>
  <c r="G15" i="23"/>
  <c r="N372" i="25" s="1"/>
  <c r="Q372" i="25" s="1"/>
  <c r="G34" i="23"/>
  <c r="G61" i="23"/>
  <c r="G57" i="23"/>
  <c r="G47" i="23"/>
  <c r="G55" i="23"/>
  <c r="G53" i="23"/>
  <c r="G32" i="23"/>
  <c r="G37" i="19"/>
  <c r="G46" i="19"/>
  <c r="G34" i="24"/>
  <c r="G3" i="24"/>
  <c r="N458" i="25" s="1"/>
  <c r="Q458" i="25" s="1"/>
  <c r="G53" i="24"/>
  <c r="G46" i="24"/>
  <c r="G35" i="24"/>
  <c r="G47" i="24"/>
  <c r="G17" i="24"/>
  <c r="G71" i="24"/>
  <c r="G60" i="24"/>
  <c r="G32" i="24"/>
  <c r="G44" i="24"/>
  <c r="G55" i="24"/>
  <c r="G27" i="24"/>
  <c r="N384" i="25" s="1"/>
  <c r="Q384" i="25" s="1"/>
  <c r="G39" i="24"/>
  <c r="G50" i="24"/>
  <c r="G62" i="24"/>
  <c r="G36" i="24"/>
  <c r="G73" i="24"/>
  <c r="G69" i="24"/>
  <c r="G33" i="24"/>
  <c r="G20" i="24"/>
  <c r="G56" i="24"/>
  <c r="G68" i="24"/>
  <c r="G52" i="24"/>
  <c r="G8" i="24"/>
  <c r="N456" i="25" s="1"/>
  <c r="Q456" i="25" s="1"/>
  <c r="G16" i="24"/>
  <c r="G24" i="22"/>
  <c r="G5" i="22"/>
  <c r="G34" i="22"/>
  <c r="N302" i="25" s="1"/>
  <c r="Q302" i="25" s="1"/>
  <c r="G12" i="22"/>
  <c r="G55" i="22"/>
  <c r="G19" i="22"/>
  <c r="G6" i="22"/>
  <c r="G15" i="22"/>
  <c r="G18" i="22"/>
  <c r="G47" i="22"/>
  <c r="G51" i="22"/>
  <c r="G39" i="22"/>
  <c r="G43" i="22"/>
  <c r="G31" i="22"/>
  <c r="G48" i="22"/>
  <c r="G54" i="22"/>
  <c r="G8" i="22"/>
  <c r="G9" i="22"/>
  <c r="G45" i="22"/>
  <c r="G53" i="22"/>
  <c r="N274" i="25" s="1"/>
  <c r="Q274" i="25" s="1"/>
  <c r="G49" i="22"/>
  <c r="G56" i="22"/>
  <c r="G21" i="22"/>
  <c r="G3" i="22"/>
  <c r="G26" i="22"/>
  <c r="N183" i="25"/>
  <c r="Q183" i="25" s="1"/>
  <c r="G58" i="18"/>
  <c r="G37" i="18"/>
  <c r="G4" i="20"/>
  <c r="G46" i="20"/>
  <c r="G9" i="20"/>
  <c r="G21" i="20"/>
  <c r="G40" i="20"/>
  <c r="G5" i="20"/>
  <c r="G35" i="20"/>
  <c r="G51" i="20"/>
  <c r="G12" i="20"/>
  <c r="G57" i="20"/>
  <c r="G11" i="20"/>
  <c r="G48" i="20"/>
  <c r="G3" i="20"/>
  <c r="G60" i="20"/>
  <c r="G10" i="20"/>
  <c r="N170" i="25" s="1"/>
  <c r="Q170" i="25" s="1"/>
  <c r="G53" i="20"/>
  <c r="G28" i="20"/>
  <c r="N165" i="25" s="1"/>
  <c r="Q165" i="25" s="1"/>
  <c r="G13" i="20"/>
  <c r="G17" i="20"/>
  <c r="G23" i="20"/>
  <c r="G39" i="20"/>
  <c r="G18" i="20"/>
  <c r="G30" i="20"/>
  <c r="G29" i="19"/>
  <c r="G34" i="19"/>
  <c r="G51" i="19"/>
  <c r="G21" i="19"/>
  <c r="G41" i="19"/>
  <c r="G47" i="19"/>
  <c r="G4" i="19"/>
  <c r="N118" i="25" s="1"/>
  <c r="Q118" i="25" s="1"/>
  <c r="G50" i="19"/>
  <c r="G30" i="19"/>
  <c r="G13" i="19"/>
  <c r="G32" i="19"/>
  <c r="G45" i="19"/>
  <c r="G17" i="19"/>
  <c r="G20" i="19"/>
  <c r="G10" i="19"/>
  <c r="G48" i="19"/>
  <c r="G53" i="19"/>
  <c r="G8" i="19"/>
  <c r="G7" i="18"/>
  <c r="G36" i="18"/>
  <c r="G40" i="18"/>
  <c r="G21" i="18"/>
  <c r="G10" i="18"/>
  <c r="G31" i="18"/>
  <c r="G25" i="18"/>
  <c r="G46" i="18"/>
  <c r="G17" i="18"/>
  <c r="G14" i="18"/>
  <c r="G44" i="18"/>
  <c r="G55" i="18"/>
  <c r="G22" i="18"/>
  <c r="G54" i="18"/>
  <c r="G53" i="18"/>
  <c r="G41" i="18"/>
  <c r="G18" i="18"/>
  <c r="G23" i="18"/>
  <c r="G4" i="18"/>
  <c r="N363" i="25" l="1"/>
  <c r="Q363" i="25" s="1"/>
  <c r="N154" i="25"/>
  <c r="Q154" i="25" s="1"/>
  <c r="N190" i="25"/>
  <c r="Q190" i="25" s="1"/>
  <c r="N210" i="25"/>
  <c r="Q210" i="25" s="1"/>
  <c r="N199" i="25"/>
  <c r="Q199" i="25" s="1"/>
  <c r="N222" i="25"/>
  <c r="Q222" i="25" s="1"/>
  <c r="N235" i="25"/>
  <c r="Q235" i="25" s="1"/>
  <c r="N197" i="25"/>
  <c r="Q197" i="25" s="1"/>
  <c r="N203" i="25"/>
  <c r="Q203" i="25" s="1"/>
  <c r="N188" i="25"/>
  <c r="Q188" i="25" s="1"/>
  <c r="N217" i="25"/>
  <c r="Q217" i="25" s="1"/>
  <c r="N265" i="25"/>
  <c r="Q265" i="25" s="1"/>
  <c r="N187" i="25"/>
  <c r="Q187" i="25" s="1"/>
  <c r="N454" i="25"/>
  <c r="Q454" i="25" s="1"/>
  <c r="N455" i="25"/>
  <c r="Q455" i="25" s="1"/>
  <c r="N216" i="25"/>
  <c r="Q216" i="25" s="1"/>
  <c r="N209" i="25"/>
  <c r="Q209" i="25" s="1"/>
  <c r="N200" i="25"/>
  <c r="Q200" i="25" s="1"/>
  <c r="N198" i="25"/>
  <c r="Q198" i="25" s="1"/>
  <c r="N399" i="25"/>
  <c r="Q399" i="25" s="1"/>
  <c r="N417" i="25"/>
  <c r="Q417" i="25" s="1"/>
  <c r="N113" i="25"/>
  <c r="Q113" i="25" s="1"/>
  <c r="N191" i="25"/>
  <c r="Q191" i="25" s="1"/>
  <c r="N207" i="25"/>
  <c r="Q207" i="25" s="1"/>
  <c r="N215" i="25"/>
  <c r="Q215" i="25" s="1"/>
  <c r="N219" i="25"/>
  <c r="Q219" i="25" s="1"/>
  <c r="N208" i="25"/>
  <c r="Q208" i="25" s="1"/>
  <c r="N204" i="25"/>
  <c r="Q204" i="25" s="1"/>
  <c r="N202" i="25"/>
  <c r="Q202" i="25" s="1"/>
  <c r="N189" i="25"/>
  <c r="Q189" i="25" s="1"/>
  <c r="N435" i="25"/>
  <c r="Q435" i="25" s="1"/>
  <c r="N371" i="25"/>
  <c r="Q371" i="25" s="1"/>
  <c r="N400" i="25"/>
  <c r="Q400" i="25" s="1"/>
  <c r="N269" i="25"/>
  <c r="Q269" i="25" s="1"/>
  <c r="N74" i="25"/>
  <c r="Q74" i="25" s="1"/>
  <c r="N255" i="25"/>
  <c r="Q255" i="25" s="1"/>
  <c r="N211" i="25"/>
  <c r="Q211" i="25" s="1"/>
  <c r="N364" i="25"/>
  <c r="Q364" i="25" s="1"/>
  <c r="N281" i="25"/>
  <c r="Q281" i="25" s="1"/>
  <c r="N161" i="25"/>
  <c r="Q161" i="25" s="1"/>
  <c r="N432" i="25"/>
  <c r="Q432" i="25" s="1"/>
  <c r="N279" i="25"/>
  <c r="Q279" i="25" s="1"/>
  <c r="N137" i="25"/>
  <c r="Q137" i="25" s="1"/>
  <c r="N160" i="25"/>
  <c r="Q160" i="25" s="1"/>
  <c r="N290" i="25"/>
  <c r="Q290" i="25" s="1"/>
  <c r="N182" i="25"/>
  <c r="Q182" i="25" s="1"/>
  <c r="N146" i="25"/>
  <c r="Q146" i="25" s="1"/>
  <c r="N185" i="25"/>
  <c r="Q185" i="25" s="1"/>
  <c r="N254" i="25"/>
  <c r="Q254" i="25" s="1"/>
  <c r="N212" i="25"/>
  <c r="Q212" i="25" s="1"/>
  <c r="N446" i="25"/>
  <c r="Q446" i="25" s="1"/>
  <c r="N61" i="25"/>
  <c r="Q61" i="25" s="1"/>
  <c r="N419" i="25"/>
  <c r="Q419" i="25" s="1"/>
  <c r="N192" i="25"/>
  <c r="Q192" i="25" s="1"/>
  <c r="N415" i="25"/>
  <c r="Q415" i="25" s="1"/>
  <c r="N434" i="25"/>
  <c r="Q434" i="25" s="1"/>
  <c r="N418" i="25"/>
  <c r="Q418" i="25" s="1"/>
  <c r="N158" i="25"/>
  <c r="Q158" i="25" s="1"/>
  <c r="N256" i="25"/>
  <c r="Q256" i="25" s="1"/>
  <c r="N270" i="25"/>
  <c r="Q270" i="25" s="1"/>
  <c r="N408" i="25"/>
  <c r="Q408" i="25" s="1"/>
  <c r="N423" i="25"/>
  <c r="Q423" i="25" s="1"/>
  <c r="N135" i="25"/>
  <c r="Q135" i="25" s="1"/>
  <c r="N380" i="25"/>
  <c r="Q380" i="25" s="1"/>
  <c r="N195" i="25"/>
  <c r="Q195" i="25" s="1"/>
  <c r="N414" i="25"/>
  <c r="Q414" i="25" s="1"/>
  <c r="N86" i="25"/>
  <c r="Q86" i="25" s="1"/>
  <c r="N411" i="25"/>
  <c r="Q411" i="25" s="1"/>
  <c r="N356" i="25"/>
  <c r="Q356" i="25" s="1"/>
  <c r="N150" i="25"/>
  <c r="Q150" i="25" s="1"/>
  <c r="N56" i="25"/>
  <c r="Q56" i="25" s="1"/>
  <c r="N391" i="25"/>
  <c r="Q391" i="25" s="1"/>
  <c r="N349" i="25"/>
  <c r="Q349" i="25" s="1"/>
  <c r="N443" i="25"/>
  <c r="Q443" i="25" s="1"/>
  <c r="N440" i="25"/>
  <c r="Q440" i="25" s="1"/>
  <c r="N416" i="25"/>
  <c r="Q416" i="25" s="1"/>
  <c r="N90" i="25"/>
  <c r="Q90" i="25" s="1"/>
  <c r="N392" i="25"/>
  <c r="Q392" i="25" s="1"/>
  <c r="N406" i="25"/>
  <c r="Q406" i="25" s="1"/>
  <c r="N441" i="25"/>
  <c r="Q441" i="25" s="1"/>
  <c r="N407" i="25"/>
  <c r="Q407" i="25" s="1"/>
  <c r="N155" i="25"/>
  <c r="Q155" i="25" s="1"/>
  <c r="N73" i="25"/>
  <c r="Q73" i="25" s="1"/>
  <c r="N141" i="25"/>
  <c r="Q141" i="25" s="1"/>
  <c r="N355" i="25"/>
  <c r="Q355" i="25" s="1"/>
  <c r="N420" i="25"/>
  <c r="Q420" i="25" s="1"/>
  <c r="N294" i="25"/>
  <c r="Q294" i="25" s="1"/>
  <c r="N171" i="25"/>
  <c r="Q171" i="25" s="1"/>
  <c r="N276" i="25"/>
  <c r="Q276" i="25" s="1"/>
  <c r="N223" i="25"/>
  <c r="Q223" i="25" s="1"/>
  <c r="N282" i="25"/>
  <c r="Q282" i="25" s="1"/>
  <c r="N424" i="25"/>
  <c r="Q424" i="25" s="1"/>
  <c r="N439" i="25"/>
  <c r="Q439" i="25" s="1"/>
  <c r="N299" i="25"/>
  <c r="Q299" i="25" s="1"/>
  <c r="N196" i="25"/>
  <c r="Q196" i="25" s="1"/>
  <c r="N301" i="25"/>
  <c r="Q301" i="25" s="1"/>
  <c r="N263" i="25"/>
  <c r="Q263" i="25" s="1"/>
  <c r="N174" i="25"/>
  <c r="Q174" i="25" s="1"/>
  <c r="N267" i="25"/>
  <c r="Q267" i="25" s="1"/>
  <c r="N289" i="25"/>
  <c r="Q289" i="25" s="1"/>
  <c r="N264" i="25"/>
  <c r="Q264" i="25" s="1"/>
  <c r="N152" i="25"/>
  <c r="Q152" i="25" s="1"/>
  <c r="N253" i="25"/>
  <c r="Q253" i="25" s="1"/>
  <c r="N365" i="25"/>
  <c r="Q365" i="25" s="1"/>
  <c r="N374" i="25"/>
  <c r="Q374" i="25" s="1"/>
  <c r="N375" i="25"/>
  <c r="Q375" i="25" s="1"/>
  <c r="N367" i="25"/>
  <c r="Q367" i="25" s="1"/>
  <c r="N373" i="25"/>
  <c r="Q373" i="25" s="1"/>
  <c r="N69" i="25"/>
  <c r="Q69" i="25" s="1"/>
  <c r="N67" i="25"/>
  <c r="Q67" i="25" s="1"/>
  <c r="N62" i="25"/>
  <c r="Q62" i="25" s="1"/>
  <c r="N124" i="25"/>
  <c r="Q124" i="25" s="1"/>
  <c r="N153" i="25"/>
  <c r="Q153" i="25" s="1"/>
  <c r="N163" i="25"/>
  <c r="Q163" i="25" s="1"/>
  <c r="N159" i="25"/>
  <c r="Q159" i="25" s="1"/>
  <c r="N136" i="25"/>
  <c r="Q136" i="25" s="1"/>
  <c r="N166" i="25"/>
  <c r="Q166" i="25" s="1"/>
  <c r="N148" i="25"/>
  <c r="Q148" i="25" s="1"/>
  <c r="N156" i="25"/>
  <c r="Q156" i="25" s="1"/>
  <c r="N167" i="25"/>
  <c r="Q167" i="25" s="1"/>
  <c r="N258" i="25"/>
  <c r="Q258" i="25" s="1"/>
  <c r="N280" i="25"/>
  <c r="Q280" i="25" s="1"/>
  <c r="N246" i="25"/>
  <c r="Q246" i="25" s="1"/>
  <c r="N277" i="25"/>
  <c r="Q277" i="25" s="1"/>
  <c r="N273" i="25"/>
  <c r="Q273" i="25" s="1"/>
  <c r="N262" i="25"/>
  <c r="Q262" i="25" s="1"/>
  <c r="N259" i="25"/>
  <c r="Q259" i="25" s="1"/>
  <c r="N247" i="25"/>
  <c r="Q247" i="25" s="1"/>
  <c r="N252" i="25"/>
  <c r="Q252" i="25" s="1"/>
  <c r="N397" i="25"/>
  <c r="Q397" i="25" s="1"/>
  <c r="N381" i="25"/>
  <c r="Q381" i="25" s="1"/>
  <c r="N394" i="25"/>
  <c r="Q394" i="25" s="1"/>
  <c r="N388" i="25"/>
  <c r="Q388" i="25" s="1"/>
  <c r="N382" i="25"/>
  <c r="Q382" i="25" s="1"/>
  <c r="N351" i="25"/>
  <c r="Q351" i="25" s="1"/>
  <c r="N361" i="25"/>
  <c r="Q361" i="25" s="1"/>
  <c r="N366" i="25"/>
  <c r="Q366" i="25" s="1"/>
  <c r="N354" i="25"/>
  <c r="Q354" i="25" s="1"/>
  <c r="N129" i="25"/>
  <c r="Q129" i="25" s="1"/>
  <c r="N139" i="25"/>
  <c r="Q139" i="25" s="1"/>
  <c r="N76" i="25"/>
  <c r="Q76" i="25" s="1"/>
  <c r="N23" i="25"/>
  <c r="Q23" i="25" s="1"/>
  <c r="N71" i="25"/>
  <c r="Q71" i="25" s="1"/>
  <c r="N83" i="25"/>
  <c r="Q83" i="25" s="1"/>
  <c r="N79" i="25"/>
  <c r="Q79" i="25" s="1"/>
  <c r="N95" i="25"/>
  <c r="Q95" i="25" s="1"/>
  <c r="N145" i="25"/>
  <c r="Q145" i="25" s="1"/>
  <c r="N121" i="25"/>
  <c r="Q121" i="25" s="1"/>
  <c r="N128" i="25"/>
  <c r="Q128" i="25" s="1"/>
  <c r="N127" i="25"/>
  <c r="Q127" i="25" s="1"/>
  <c r="N147" i="25"/>
  <c r="Q147" i="25" s="1"/>
  <c r="N230" i="25"/>
  <c r="Q230" i="25" s="1"/>
  <c r="N239" i="25"/>
  <c r="Q239" i="25" s="1"/>
  <c r="N227" i="25"/>
  <c r="Q227" i="25" s="1"/>
  <c r="N237" i="25"/>
  <c r="Q237" i="25" s="1"/>
  <c r="N232" i="25"/>
  <c r="Q232" i="25" s="1"/>
  <c r="N228" i="25"/>
  <c r="Q228" i="25" s="1"/>
  <c r="N238" i="25"/>
  <c r="Q238" i="25" s="1"/>
  <c r="N214" i="25"/>
  <c r="Q214" i="25" s="1"/>
  <c r="N234" i="25"/>
  <c r="Q234" i="25" s="1"/>
  <c r="N220" i="25"/>
  <c r="Q220" i="25" s="1"/>
  <c r="N278" i="25"/>
  <c r="Q278" i="25" s="1"/>
  <c r="N261" i="25"/>
  <c r="Q261" i="25" s="1"/>
  <c r="N275" i="25"/>
  <c r="Q275" i="25" s="1"/>
  <c r="N291" i="25"/>
  <c r="Q291" i="25" s="1"/>
  <c r="N266" i="25"/>
  <c r="Q266" i="25" s="1"/>
  <c r="N250" i="25"/>
  <c r="Q250" i="25" s="1"/>
  <c r="N298" i="25"/>
  <c r="Q298" i="25" s="1"/>
  <c r="N293" i="25"/>
  <c r="Q293" i="25" s="1"/>
  <c r="N283" i="25"/>
  <c r="Q283" i="25" s="1"/>
  <c r="N284" i="25"/>
  <c r="Q284" i="25" s="1"/>
  <c r="N248" i="25"/>
  <c r="Q248" i="25" s="1"/>
  <c r="N245" i="25"/>
  <c r="Q245" i="25" s="1"/>
  <c r="N251" i="25"/>
  <c r="Q251" i="25" s="1"/>
  <c r="N297" i="25"/>
  <c r="Q297" i="25" s="1"/>
  <c r="N295" i="25"/>
  <c r="Q295" i="25" s="1"/>
  <c r="N249" i="25"/>
  <c r="Q249" i="25" s="1"/>
  <c r="N285" i="25"/>
  <c r="Q285" i="25" s="1"/>
  <c r="N257" i="25"/>
  <c r="Q257" i="25" s="1"/>
  <c r="N260" i="25"/>
  <c r="Q260" i="25" s="1"/>
  <c r="N292" i="25"/>
  <c r="Q292" i="25" s="1"/>
  <c r="N296" i="25"/>
  <c r="Q296" i="25" s="1"/>
  <c r="N272" i="25"/>
  <c r="Q272" i="25" s="1"/>
  <c r="N300" i="25"/>
  <c r="Q300" i="25" s="1"/>
  <c r="N268" i="25"/>
  <c r="Q268" i="25" s="1"/>
  <c r="N288" i="25"/>
  <c r="Q288" i="25" s="1"/>
  <c r="N287" i="25"/>
  <c r="Q287" i="25" s="1"/>
  <c r="N271" i="25"/>
  <c r="Q271" i="25" s="1"/>
  <c r="N286" i="25"/>
  <c r="Q286" i="25" s="1"/>
  <c r="N445" i="25"/>
  <c r="Q445" i="25" s="1"/>
  <c r="N429" i="25"/>
  <c r="Q429" i="25" s="1"/>
  <c r="N427" i="25"/>
  <c r="Q427" i="25" s="1"/>
  <c r="N395" i="25"/>
  <c r="Q395" i="25" s="1"/>
  <c r="N410" i="25"/>
  <c r="Q410" i="25" s="1"/>
  <c r="N421" i="25"/>
  <c r="Q421" i="25" s="1"/>
  <c r="N413" i="25"/>
  <c r="Q413" i="25" s="1"/>
  <c r="N393" i="25"/>
  <c r="Q393" i="25" s="1"/>
  <c r="N425" i="25"/>
  <c r="Q425" i="25" s="1"/>
  <c r="N396" i="25"/>
  <c r="Q396" i="25" s="1"/>
  <c r="N422" i="25"/>
  <c r="Q422" i="25" s="1"/>
  <c r="N430" i="25"/>
  <c r="Q430" i="25" s="1"/>
  <c r="N412" i="25"/>
  <c r="Q412" i="25" s="1"/>
  <c r="N409" i="25"/>
  <c r="Q409" i="25" s="1"/>
  <c r="N431" i="25"/>
  <c r="Q431" i="25" s="1"/>
  <c r="N436" i="25"/>
  <c r="Q436" i="25" s="1"/>
  <c r="N402" i="25"/>
  <c r="Q402" i="25" s="1"/>
  <c r="N383" i="25"/>
  <c r="Q383" i="25" s="1"/>
  <c r="N438" i="25"/>
  <c r="Q438" i="25" s="1"/>
  <c r="N448" i="25"/>
  <c r="Q448" i="25" s="1"/>
  <c r="N451" i="25"/>
  <c r="Q451" i="25" s="1"/>
  <c r="N386" i="25"/>
  <c r="Q386" i="25" s="1"/>
  <c r="N398" i="25"/>
  <c r="Q398" i="25" s="1"/>
  <c r="N447" i="25"/>
  <c r="Q447" i="25" s="1"/>
  <c r="N390" i="25"/>
  <c r="Q390" i="25" s="1"/>
  <c r="N444" i="25"/>
  <c r="Q444" i="25" s="1"/>
  <c r="N428" i="25"/>
  <c r="Q428" i="25" s="1"/>
  <c r="N449" i="25"/>
  <c r="Q449" i="25" s="1"/>
  <c r="N452" i="25"/>
  <c r="Q452" i="25" s="1"/>
  <c r="N433" i="25"/>
  <c r="Q433" i="25" s="1"/>
  <c r="N385" i="25"/>
  <c r="Q385" i="25" s="1"/>
  <c r="N401" i="25"/>
  <c r="Q401" i="25" s="1"/>
  <c r="N389" i="25"/>
  <c r="Q389" i="25" s="1"/>
  <c r="N405" i="25"/>
  <c r="Q405" i="25" s="1"/>
  <c r="N437" i="25"/>
  <c r="Q437" i="25" s="1"/>
  <c r="N403" i="25"/>
  <c r="Q403" i="25" s="1"/>
  <c r="N387" i="25"/>
  <c r="Q387" i="25" s="1"/>
  <c r="N442" i="25"/>
  <c r="Q442" i="25" s="1"/>
  <c r="N426" i="25"/>
  <c r="Q426" i="25" s="1"/>
  <c r="N404" i="25"/>
  <c r="Q404" i="25" s="1"/>
  <c r="N379" i="25"/>
  <c r="Q379" i="25" s="1"/>
  <c r="N362" i="25"/>
  <c r="Q362" i="25" s="1"/>
  <c r="N312" i="25"/>
  <c r="Q312" i="25" s="1"/>
  <c r="N353" i="25"/>
  <c r="Q353" i="25" s="1"/>
  <c r="N357" i="25"/>
  <c r="Q357" i="25" s="1"/>
  <c r="N350" i="25"/>
  <c r="Q350" i="25" s="1"/>
  <c r="N177" i="25"/>
  <c r="Q177" i="25" s="1"/>
  <c r="N181" i="25"/>
  <c r="Q181" i="25" s="1"/>
  <c r="N133" i="25"/>
  <c r="Q133" i="25" s="1"/>
  <c r="N169" i="25"/>
  <c r="Q169" i="25" s="1"/>
  <c r="N176" i="25"/>
  <c r="Q176" i="25" s="1"/>
  <c r="N125" i="25"/>
  <c r="Q125" i="25" s="1"/>
  <c r="N157" i="25"/>
  <c r="Q157" i="25" s="1"/>
  <c r="N172" i="25"/>
  <c r="Q172" i="25" s="1"/>
  <c r="N173" i="25"/>
  <c r="Q173" i="25" s="1"/>
  <c r="N180" i="25"/>
  <c r="Q180" i="25" s="1"/>
  <c r="N122" i="25"/>
  <c r="Q122" i="25" s="1"/>
  <c r="N164" i="25"/>
  <c r="Q164" i="25" s="1"/>
  <c r="N151" i="25"/>
  <c r="Q151" i="25" s="1"/>
  <c r="N134" i="25"/>
  <c r="Q134" i="25" s="1"/>
  <c r="N149" i="25"/>
  <c r="Q149" i="25" s="1"/>
  <c r="N123" i="25"/>
  <c r="Q123" i="25" s="1"/>
  <c r="N140" i="25"/>
  <c r="Q140" i="25" s="1"/>
  <c r="N142" i="25"/>
  <c r="Q142" i="25" s="1"/>
  <c r="N144" i="25"/>
  <c r="Q144" i="25" s="1"/>
  <c r="N138" i="25"/>
  <c r="Q138" i="25" s="1"/>
  <c r="N126" i="25"/>
  <c r="Q126" i="25" s="1"/>
  <c r="N130" i="25"/>
  <c r="Q130" i="25" s="1"/>
  <c r="N175" i="25"/>
  <c r="Q175" i="25" s="1"/>
  <c r="N132" i="25"/>
  <c r="Q132" i="25" s="1"/>
  <c r="N168" i="25"/>
  <c r="Q168" i="25" s="1"/>
  <c r="N143" i="25"/>
  <c r="Q143" i="25" s="1"/>
  <c r="N131" i="25"/>
  <c r="Q131" i="25" s="1"/>
  <c r="N162" i="25"/>
  <c r="Q162" i="25" s="1"/>
  <c r="N179" i="25"/>
  <c r="Q179" i="25" s="1"/>
  <c r="N178" i="25"/>
  <c r="Q178" i="25" s="1"/>
  <c r="N89" i="25"/>
  <c r="Q89" i="25" s="1"/>
  <c r="N80" i="25"/>
  <c r="Q80" i="25" s="1"/>
  <c r="N63" i="25"/>
  <c r="Q63" i="25" s="1"/>
  <c r="N102" i="25"/>
  <c r="Q102" i="25" s="1"/>
  <c r="N77" i="25"/>
  <c r="Q77" i="25" s="1"/>
  <c r="N64" i="25"/>
  <c r="Q64" i="25" s="1"/>
  <c r="N88" i="25"/>
  <c r="Q88" i="25" s="1"/>
  <c r="N78" i="25"/>
  <c r="Q78" i="25" s="1"/>
  <c r="N60" i="25"/>
  <c r="Q60" i="25" s="1"/>
  <c r="N70" i="25"/>
  <c r="Q70" i="25" s="1"/>
  <c r="N107" i="25"/>
  <c r="Q107" i="25" s="1"/>
  <c r="N85" i="25"/>
  <c r="Q85" i="25" s="1"/>
  <c r="N72" i="25"/>
  <c r="Q72" i="25" s="1"/>
  <c r="N68" i="25"/>
  <c r="Q68" i="25" s="1"/>
  <c r="N66" i="25"/>
  <c r="Q66" i="25" s="1"/>
  <c r="N91" i="25"/>
  <c r="Q91" i="25" s="1"/>
  <c r="N82" i="25"/>
  <c r="Q82" i="25" s="1"/>
  <c r="N110" i="25"/>
  <c r="Q110" i="25" s="1"/>
  <c r="N108" i="25"/>
  <c r="Q108" i="25" s="1"/>
  <c r="N92" i="25"/>
  <c r="Q92" i="25" s="1"/>
  <c r="N94" i="25"/>
  <c r="Q94" i="25" s="1"/>
  <c r="N87" i="25"/>
  <c r="Q87" i="25" s="1"/>
  <c r="N101" i="25"/>
  <c r="Q101" i="25" s="1"/>
  <c r="N116" i="25"/>
  <c r="Q116" i="25" s="1"/>
  <c r="N75" i="25"/>
  <c r="Q75" i="25" s="1"/>
  <c r="N112" i="25"/>
  <c r="Q112" i="25" s="1"/>
  <c r="N111" i="25"/>
  <c r="Q111" i="25" s="1"/>
  <c r="N96" i="25"/>
  <c r="Q96" i="25" s="1"/>
  <c r="N93" i="25"/>
  <c r="Q93" i="25" s="1"/>
  <c r="N99" i="25"/>
  <c r="Q99" i="25" s="1"/>
  <c r="N115" i="25"/>
  <c r="Q115" i="25" s="1"/>
  <c r="N109" i="25"/>
  <c r="Q109" i="25" s="1"/>
  <c r="N98" i="25"/>
  <c r="Q98" i="25" s="1"/>
  <c r="N114" i="25"/>
  <c r="Q114" i="25" s="1"/>
  <c r="N81" i="25"/>
  <c r="Q81" i="25" s="1"/>
  <c r="N84" i="25"/>
  <c r="Q84" i="25" s="1"/>
  <c r="N105" i="25"/>
  <c r="Q105" i="25" s="1"/>
  <c r="N97" i="25"/>
  <c r="Q97" i="25" s="1"/>
  <c r="N100" i="25"/>
  <c r="Q100" i="25" s="1"/>
  <c r="N104" i="25"/>
  <c r="Q104" i="25" s="1"/>
  <c r="N117" i="25"/>
  <c r="Q117" i="25" s="1"/>
  <c r="N106" i="25"/>
  <c r="Q106" i="25" s="1"/>
  <c r="N65" i="25"/>
  <c r="Q65" i="25" s="1"/>
  <c r="N103" i="25"/>
  <c r="Q103" i="25" s="1"/>
  <c r="N320" i="25"/>
  <c r="Q320" i="25" s="1"/>
  <c r="N308" i="25"/>
  <c r="Q308" i="25" s="1"/>
  <c r="N311" i="25"/>
  <c r="Q311" i="25" s="1"/>
  <c r="N319" i="25"/>
  <c r="Q319" i="25" s="1"/>
  <c r="N303" i="25"/>
  <c r="Q303" i="25" s="1"/>
  <c r="N30" i="25"/>
  <c r="Q30" i="25" s="1"/>
  <c r="N46" i="25"/>
  <c r="Q46" i="25" s="1"/>
  <c r="N47" i="25"/>
  <c r="Q47" i="25" s="1"/>
  <c r="N323" i="25"/>
  <c r="Q323" i="25" s="1"/>
  <c r="N306" i="25"/>
  <c r="Q306" i="25" s="1"/>
  <c r="N313" i="25"/>
  <c r="Q313" i="25" s="1"/>
  <c r="N310" i="25"/>
  <c r="Q310" i="25" s="1"/>
  <c r="N55" i="25"/>
  <c r="Q55" i="25" s="1"/>
  <c r="N17" i="25"/>
  <c r="Q17" i="25" s="1"/>
  <c r="N314" i="25"/>
  <c r="Q314" i="25" s="1"/>
  <c r="N315" i="25"/>
  <c r="Q315" i="25" s="1"/>
  <c r="N304" i="25"/>
  <c r="Q304" i="25" s="1"/>
  <c r="N316" i="25"/>
  <c r="Q316" i="25" s="1"/>
  <c r="N329" i="25"/>
  <c r="Q329" i="25" s="1"/>
  <c r="N339" i="25"/>
  <c r="Q339" i="25" s="1"/>
  <c r="N359" i="25"/>
  <c r="Q359" i="25" s="1"/>
  <c r="N345" i="25"/>
  <c r="Q345" i="25" s="1"/>
  <c r="N358" i="25"/>
  <c r="Q358" i="25" s="1"/>
  <c r="N342" i="25"/>
  <c r="Q342" i="25" s="1"/>
  <c r="N368" i="25"/>
  <c r="Q368" i="25" s="1"/>
  <c r="N346" i="25"/>
  <c r="Q346" i="25" s="1"/>
  <c r="N331" i="25"/>
  <c r="Q331" i="25" s="1"/>
  <c r="N341" i="25"/>
  <c r="Q341" i="25" s="1"/>
  <c r="N330" i="25"/>
  <c r="Q330" i="25" s="1"/>
  <c r="N340" i="25"/>
  <c r="Q340" i="25" s="1"/>
  <c r="N333" i="25"/>
  <c r="Q333" i="25" s="1"/>
  <c r="N347" i="25"/>
  <c r="Q347" i="25" s="1"/>
  <c r="N332" i="25"/>
  <c r="Q332" i="25" s="1"/>
  <c r="N343" i="25"/>
  <c r="Q343" i="25" s="1"/>
  <c r="N305" i="25"/>
  <c r="Q305" i="25" s="1"/>
  <c r="N317" i="25"/>
  <c r="Q317" i="25" s="1"/>
  <c r="N327" i="25"/>
  <c r="Q327" i="25" s="1"/>
  <c r="N337" i="25"/>
  <c r="Q337" i="25" s="1"/>
  <c r="N321" i="25"/>
  <c r="Q321" i="25" s="1"/>
  <c r="N307" i="25"/>
  <c r="Q307" i="25" s="1"/>
  <c r="N325" i="25"/>
  <c r="Q325" i="25" s="1"/>
  <c r="N335" i="25"/>
  <c r="Q335" i="25" s="1"/>
  <c r="N322" i="25"/>
  <c r="Q322" i="25" s="1"/>
  <c r="N328" i="25"/>
  <c r="Q328" i="25" s="1"/>
  <c r="N338" i="25"/>
  <c r="Q338" i="25" s="1"/>
  <c r="N318" i="25"/>
  <c r="Q318" i="25" s="1"/>
  <c r="N360" i="25"/>
  <c r="Q360" i="25" s="1"/>
  <c r="N348" i="25"/>
  <c r="Q348" i="25" s="1"/>
  <c r="N352" i="25"/>
  <c r="Q352" i="25" s="1"/>
  <c r="N344" i="25"/>
  <c r="Q344" i="25" s="1"/>
  <c r="N309" i="25"/>
  <c r="Q309" i="25" s="1"/>
  <c r="N324" i="25"/>
  <c r="Q324" i="25" s="1"/>
  <c r="N334" i="25"/>
  <c r="Q334" i="25" s="1"/>
  <c r="N326" i="25"/>
  <c r="Q326" i="25" s="1"/>
  <c r="N336" i="25"/>
  <c r="Q336" i="25" s="1"/>
  <c r="N49" i="25"/>
  <c r="Q49" i="25" s="1"/>
  <c r="N38" i="25"/>
  <c r="Q38" i="25" s="1"/>
  <c r="N50" i="25"/>
  <c r="Q50" i="25" s="1"/>
  <c r="N20" i="25"/>
  <c r="Q20" i="25" s="1"/>
  <c r="N31" i="25"/>
  <c r="Q31" i="25" s="1"/>
  <c r="N26" i="25"/>
  <c r="Q26" i="25" s="1"/>
  <c r="N58" i="25"/>
  <c r="Q58" i="25" s="1"/>
  <c r="N6" i="25"/>
  <c r="Q6" i="25" s="1"/>
  <c r="N33" i="25"/>
  <c r="Q33" i="25" s="1"/>
  <c r="N53" i="25"/>
  <c r="Q53" i="25" s="1"/>
  <c r="N16" i="25"/>
  <c r="Q16" i="25" s="1"/>
  <c r="N13" i="25"/>
  <c r="Q13" i="25" s="1"/>
  <c r="N14" i="25"/>
  <c r="Q14" i="25" s="1"/>
  <c r="N48" i="25"/>
  <c r="Q48" i="25" s="1"/>
  <c r="N27" i="25"/>
  <c r="Q27" i="25" s="1"/>
  <c r="N35" i="25"/>
  <c r="Q35" i="25" s="1"/>
  <c r="N24" i="25"/>
  <c r="Q24" i="25" s="1"/>
  <c r="N12" i="25"/>
  <c r="Q12" i="25" s="1"/>
  <c r="N8" i="25"/>
  <c r="Q8" i="25" s="1"/>
  <c r="N15" i="25"/>
  <c r="Q15" i="25" s="1"/>
  <c r="N45" i="25"/>
  <c r="Q45" i="25" s="1"/>
  <c r="N54" i="25"/>
  <c r="Q54" i="25" s="1"/>
  <c r="N51" i="25"/>
  <c r="Q51" i="25" s="1"/>
  <c r="N9" i="25"/>
  <c r="Q9" i="25" s="1"/>
  <c r="N32" i="25"/>
  <c r="Q32" i="25" s="1"/>
  <c r="N52" i="25"/>
  <c r="Q52" i="25" s="1"/>
  <c r="N37" i="25"/>
  <c r="Q37" i="25" s="1"/>
  <c r="N3" i="25"/>
  <c r="Q3" i="25" s="1"/>
  <c r="N11" i="25"/>
  <c r="Q11" i="25" s="1"/>
  <c r="N7" i="25"/>
  <c r="Q7" i="25" s="1"/>
  <c r="N41" i="25"/>
  <c r="Q41" i="25" s="1"/>
  <c r="N19" i="25"/>
  <c r="Q19" i="25" s="1"/>
  <c r="N57" i="25"/>
  <c r="Q57" i="25" s="1"/>
  <c r="N10" i="25"/>
  <c r="Q10" i="25" s="1"/>
  <c r="N36" i="25"/>
  <c r="Q36" i="25" s="1"/>
  <c r="N34" i="25"/>
  <c r="Q34" i="25" s="1"/>
  <c r="N40" i="25"/>
  <c r="Q40" i="25" s="1"/>
  <c r="N44" i="25"/>
  <c r="Q44" i="25" s="1"/>
  <c r="N18" i="25"/>
  <c r="Q18" i="25" s="1"/>
  <c r="N25" i="25"/>
  <c r="Q25" i="25" s="1"/>
  <c r="N21" i="25"/>
  <c r="Q21" i="25" s="1"/>
  <c r="N4" i="25"/>
  <c r="Q4" i="25" s="1"/>
  <c r="N59" i="25"/>
  <c r="Q59" i="25" s="1"/>
  <c r="N29" i="25"/>
  <c r="Q29" i="25" s="1"/>
  <c r="N28" i="25"/>
  <c r="Q28" i="25" s="1"/>
  <c r="N42" i="25"/>
  <c r="Q42" i="25" s="1"/>
  <c r="N43" i="25"/>
  <c r="Q43" i="25" s="1"/>
  <c r="N39" i="25"/>
  <c r="Q39" i="25" s="1"/>
  <c r="N5" i="25"/>
  <c r="Q5" i="25" s="1"/>
  <c r="N22" i="25"/>
  <c r="Q22" i="25" s="1"/>
</calcChain>
</file>

<file path=xl/sharedStrings.xml><?xml version="1.0" encoding="utf-8"?>
<sst xmlns="http://schemas.openxmlformats.org/spreadsheetml/2006/main" count="2507" uniqueCount="537">
  <si>
    <t>School</t>
  </si>
  <si>
    <t>Class</t>
  </si>
  <si>
    <t>Region</t>
  </si>
  <si>
    <t xml:space="preserve">Dues </t>
  </si>
  <si>
    <t>TOTALS</t>
  </si>
  <si>
    <t>Competition Cheerleading</t>
  </si>
  <si>
    <t>Girls Cross Country</t>
  </si>
  <si>
    <t>Boys Cross Country</t>
  </si>
  <si>
    <t>Flag Football</t>
  </si>
  <si>
    <t>Football</t>
  </si>
  <si>
    <t>Fast-Pitch Softball</t>
  </si>
  <si>
    <t>Volleyball</t>
  </si>
  <si>
    <t>Girls Basketball</t>
  </si>
  <si>
    <t>Boys Basketball</t>
  </si>
  <si>
    <t>Dance</t>
  </si>
  <si>
    <t>Girls Swim &amp; Dive</t>
  </si>
  <si>
    <t>Boys Swim &amp; Dive</t>
  </si>
  <si>
    <t>Girls Duals Wrestling</t>
  </si>
  <si>
    <t>Boys Duals Wrestling</t>
  </si>
  <si>
    <t>Girls Traditional Wrestling</t>
  </si>
  <si>
    <t>Boys Traditional Wrestling</t>
  </si>
  <si>
    <t>Baseball</t>
  </si>
  <si>
    <t>Girls Golf</t>
  </si>
  <si>
    <t>Boys Golf</t>
  </si>
  <si>
    <t>Gymnastics</t>
  </si>
  <si>
    <t>Girls Lacrosse</t>
  </si>
  <si>
    <t>Boys Lacrosse</t>
  </si>
  <si>
    <t>Slow Pitch Softball</t>
  </si>
  <si>
    <t>Girls Soccer</t>
  </si>
  <si>
    <t>Boys Soccer</t>
  </si>
  <si>
    <t>Girls Tennis</t>
  </si>
  <si>
    <t>Boys Tennis</t>
  </si>
  <si>
    <t>Girls Track &amp; Field</t>
  </si>
  <si>
    <t>Boys Track &amp; Field</t>
  </si>
  <si>
    <t>Gameday Cheer</t>
  </si>
  <si>
    <t>Gameday Dance</t>
  </si>
  <si>
    <t xml:space="preserve"> Paid Y/N</t>
  </si>
  <si>
    <t>Girls Total</t>
  </si>
  <si>
    <t>Boys Total</t>
  </si>
  <si>
    <t>Overall Total</t>
  </si>
  <si>
    <t>Place</t>
  </si>
  <si>
    <t xml:space="preserve">Points </t>
  </si>
  <si>
    <t>Alpharetta</t>
  </si>
  <si>
    <t>6A</t>
  </si>
  <si>
    <t>y</t>
  </si>
  <si>
    <t>Archer</t>
  </si>
  <si>
    <t>Berkmar</t>
  </si>
  <si>
    <t>Brookwood</t>
  </si>
  <si>
    <t>Buford</t>
  </si>
  <si>
    <t>Camden County</t>
  </si>
  <si>
    <t>Campbell</t>
  </si>
  <si>
    <t>Carrollton</t>
  </si>
  <si>
    <t>Central Gwinnett</t>
  </si>
  <si>
    <t>Chapel Hill</t>
  </si>
  <si>
    <t>Cherokee</t>
  </si>
  <si>
    <t>Collins Hill</t>
  </si>
  <si>
    <t>Colquitt County</t>
  </si>
  <si>
    <t>Dacula</t>
  </si>
  <si>
    <t>Denmark</t>
  </si>
  <si>
    <t>Discovery</t>
  </si>
  <si>
    <t>Douglas County</t>
  </si>
  <si>
    <t>Duluth</t>
  </si>
  <si>
    <t>East Coweta</t>
  </si>
  <si>
    <t>Etowah</t>
  </si>
  <si>
    <t>Forsyth Central</t>
  </si>
  <si>
    <t>Grayson</t>
  </si>
  <si>
    <t>Grovetown</t>
  </si>
  <si>
    <t>Harrison</t>
  </si>
  <si>
    <t>Heritage, Conyers</t>
  </si>
  <si>
    <t>Hillgrove</t>
  </si>
  <si>
    <t>Innovation Academy</t>
  </si>
  <si>
    <t>Lambert</t>
  </si>
  <si>
    <t>Lowndes</t>
  </si>
  <si>
    <t>Marietta</t>
  </si>
  <si>
    <t>McEachern</t>
  </si>
  <si>
    <t>Meadowcreek</t>
  </si>
  <si>
    <t>Mill Creek</t>
  </si>
  <si>
    <t>Mountain View</t>
  </si>
  <si>
    <t>Newton</t>
  </si>
  <si>
    <t>Norcross</t>
  </si>
  <si>
    <t>North Atlanta</t>
  </si>
  <si>
    <t>North Cobb</t>
  </si>
  <si>
    <t>North Forsyth</t>
  </si>
  <si>
    <t>North Gwinnett</t>
  </si>
  <si>
    <t>North Paulding</t>
  </si>
  <si>
    <t>Osborne</t>
  </si>
  <si>
    <t>Parkview</t>
  </si>
  <si>
    <t>Paulding County</t>
  </si>
  <si>
    <t>Peachtree Ridge</t>
  </si>
  <si>
    <t>Pebblebrook</t>
  </si>
  <si>
    <t>Richmond Hill</t>
  </si>
  <si>
    <t>Rockdale County</t>
  </si>
  <si>
    <t>South Cobb</t>
  </si>
  <si>
    <t>South Forsyth</t>
  </si>
  <si>
    <t>South Gwinnett</t>
  </si>
  <si>
    <t>Tift County</t>
  </si>
  <si>
    <t>Valdosta</t>
  </si>
  <si>
    <t>Walton</t>
  </si>
  <si>
    <t>West Forsyth</t>
  </si>
  <si>
    <t>Westlake</t>
  </si>
  <si>
    <t>Wheeler</t>
  </si>
  <si>
    <t>Alcovy</t>
  </si>
  <si>
    <t>5A</t>
  </si>
  <si>
    <t>Alexander</t>
  </si>
  <si>
    <t>Apalachee</t>
  </si>
  <si>
    <t>Arabia Mountain</t>
  </si>
  <si>
    <t>Banneker</t>
  </si>
  <si>
    <t>Bradwell Institute</t>
  </si>
  <si>
    <t>Brunswick</t>
  </si>
  <si>
    <t>Chamblee</t>
  </si>
  <si>
    <t>Chattahoochee</t>
  </si>
  <si>
    <t>Clarke Central</t>
  </si>
  <si>
    <t>Coffee</t>
  </si>
  <si>
    <t>Creekview</t>
  </si>
  <si>
    <t>Y</t>
  </si>
  <si>
    <t>Decatur</t>
  </si>
  <si>
    <t>Dunwoody</t>
  </si>
  <si>
    <t>Dutchtown</t>
  </si>
  <si>
    <t>East Paulding</t>
  </si>
  <si>
    <t>Effingham County</t>
  </si>
  <si>
    <t>Evans</t>
  </si>
  <si>
    <t>Gainesville</t>
  </si>
  <si>
    <t>Glynn Academy</t>
  </si>
  <si>
    <t>Greenbrier</t>
  </si>
  <si>
    <t>Habersham Central</t>
  </si>
  <si>
    <t>Houston County</t>
  </si>
  <si>
    <t>Hughes</t>
  </si>
  <si>
    <t>Jackson County</t>
  </si>
  <si>
    <t>Johns Creek</t>
  </si>
  <si>
    <t>Kennesaw Mountain</t>
  </si>
  <si>
    <t>Lakeside, DeKalb</t>
  </si>
  <si>
    <t>Lakeside, Evans</t>
  </si>
  <si>
    <t>Lanier</t>
  </si>
  <si>
    <t>Lassiter</t>
  </si>
  <si>
    <t>Lee County</t>
  </si>
  <si>
    <t>Lithia Springs</t>
  </si>
  <si>
    <t>Loganville</t>
  </si>
  <si>
    <t>Lovejoy</t>
  </si>
  <si>
    <t>McIntosh</t>
  </si>
  <si>
    <t>Milton</t>
  </si>
  <si>
    <t>Morrow</t>
  </si>
  <si>
    <t>New Manchester</t>
  </si>
  <si>
    <t>Newnan</t>
  </si>
  <si>
    <t>Northgate</t>
  </si>
  <si>
    <t>Northside, Warner Robins</t>
  </si>
  <si>
    <t>Pope</t>
  </si>
  <si>
    <t>River Ridge</t>
  </si>
  <si>
    <t>Riverwood</t>
  </si>
  <si>
    <t>Rome</t>
  </si>
  <si>
    <t>Roswell</t>
  </si>
  <si>
    <t>Seckinger</t>
  </si>
  <si>
    <t>Sequoyah</t>
  </si>
  <si>
    <t>Shiloh</t>
  </si>
  <si>
    <t>South Effingham</t>
  </si>
  <si>
    <t>South Paulding</t>
  </si>
  <si>
    <t>Sprayberry</t>
  </si>
  <si>
    <t>Statesboro</t>
  </si>
  <si>
    <t>Thomas County Central</t>
  </si>
  <si>
    <t>Tri-Cities</t>
  </si>
  <si>
    <t>Veterans</t>
  </si>
  <si>
    <t>Villa Rica</t>
  </si>
  <si>
    <t>Winder-Barrow</t>
  </si>
  <si>
    <t>Woodstock</t>
  </si>
  <si>
    <t>Woodward Academy</t>
  </si>
  <si>
    <t>Allatoona</t>
  </si>
  <si>
    <t>4A</t>
  </si>
  <si>
    <t>Benedictine</t>
  </si>
  <si>
    <t>Blessed Trinity</t>
  </si>
  <si>
    <t>Cambridge</t>
  </si>
  <si>
    <t>Cartersville</t>
  </si>
  <si>
    <t>Cass</t>
  </si>
  <si>
    <t>Cedar Shoals</t>
  </si>
  <si>
    <t>Cedartown</t>
  </si>
  <si>
    <t>Centennial</t>
  </si>
  <si>
    <t>Central, Carroll</t>
  </si>
  <si>
    <t>Clarkston</t>
  </si>
  <si>
    <t>Creekside</t>
  </si>
  <si>
    <t>Cross Keys</t>
  </si>
  <si>
    <t>Dalton</t>
  </si>
  <si>
    <t>Drew</t>
  </si>
  <si>
    <t>Druid Hills</t>
  </si>
  <si>
    <t>Eagle's Landing</t>
  </si>
  <si>
    <t>Eagle's Landing Christian</t>
  </si>
  <si>
    <t>East Forsyth</t>
  </si>
  <si>
    <t>Eastside</t>
  </si>
  <si>
    <t>Flowery Branch</t>
  </si>
  <si>
    <t>Forest Park</t>
  </si>
  <si>
    <t>Griffin</t>
  </si>
  <si>
    <t>Hampton</t>
  </si>
  <si>
    <t>Harris County</t>
  </si>
  <si>
    <t>Hiram</t>
  </si>
  <si>
    <t>Jackson, Atlanta</t>
  </si>
  <si>
    <t>Jones County</t>
  </si>
  <si>
    <t>Jonesboro</t>
  </si>
  <si>
    <t>Kell</t>
  </si>
  <si>
    <t>Lithonia</t>
  </si>
  <si>
    <t>Locust Grove</t>
  </si>
  <si>
    <t>M. L. King</t>
  </si>
  <si>
    <t>Madison County</t>
  </si>
  <si>
    <t>Marist</t>
  </si>
  <si>
    <t>Mays</t>
  </si>
  <si>
    <t>McDonough</t>
  </si>
  <si>
    <t>Midtown</t>
  </si>
  <si>
    <t>Mundy's Mill</t>
  </si>
  <si>
    <t>New Hampstead</t>
  </si>
  <si>
    <t>North Oconee</t>
  </si>
  <si>
    <t>North Springs</t>
  </si>
  <si>
    <t>Northside, Columbus</t>
  </si>
  <si>
    <t>Northview</t>
  </si>
  <si>
    <t>Ola</t>
  </si>
  <si>
    <t>Pace Academy</t>
  </si>
  <si>
    <t>Perry</t>
  </si>
  <si>
    <t>Southeast Whitfield</t>
  </si>
  <si>
    <t>Southwest DeKalb</t>
  </si>
  <si>
    <t>St. Pius X</t>
  </si>
  <si>
    <t>Starr's Mill</t>
  </si>
  <si>
    <t>Stockbridge</t>
  </si>
  <si>
    <t>Tucker</t>
  </si>
  <si>
    <t>Union Grove</t>
  </si>
  <si>
    <t>Walnut Grove</t>
  </si>
  <si>
    <t>Ware County</t>
  </si>
  <si>
    <t>Warner Robins</t>
  </si>
  <si>
    <t>Wayne County</t>
  </si>
  <si>
    <t>Westminster</t>
  </si>
  <si>
    <t>Woodland, Cartersville</t>
  </si>
  <si>
    <t>Woodland, Stockbridge</t>
  </si>
  <si>
    <t>Adairsville</t>
  </si>
  <si>
    <t>3A</t>
  </si>
  <si>
    <t>Aquinas</t>
  </si>
  <si>
    <t>Bainbridge</t>
  </si>
  <si>
    <t>Baldwin</t>
  </si>
  <si>
    <t>Beach</t>
  </si>
  <si>
    <t>Cairo</t>
  </si>
  <si>
    <t>Calhoun</t>
  </si>
  <si>
    <t>Calvary Day School</t>
  </si>
  <si>
    <t>Cedar Grove</t>
  </si>
  <si>
    <t>Cherokee Bluff</t>
  </si>
  <si>
    <t>Chestatee</t>
  </si>
  <si>
    <t>Cross Creek</t>
  </si>
  <si>
    <t>Dawson County</t>
  </si>
  <si>
    <t>Dougherty</t>
  </si>
  <si>
    <t>Douglass, Atlanta</t>
  </si>
  <si>
    <t>East Hall</t>
  </si>
  <si>
    <t>Fayette County</t>
  </si>
  <si>
    <t>Gilmer</t>
  </si>
  <si>
    <t>Greater Atlanta Christian</t>
  </si>
  <si>
    <t>Groves</t>
  </si>
  <si>
    <t>Harlem</t>
  </si>
  <si>
    <t>Hephzibah</t>
  </si>
  <si>
    <t>Heritage, Catoosa</t>
  </si>
  <si>
    <t>Howard</t>
  </si>
  <si>
    <t>Islands</t>
  </si>
  <si>
    <t>Jefferson</t>
  </si>
  <si>
    <t>Jenkins</t>
  </si>
  <si>
    <t>Johnson, Gainesville</t>
  </si>
  <si>
    <t>Johnson, Savannah</t>
  </si>
  <si>
    <t>LaFayette</t>
  </si>
  <si>
    <t>LaGrange</t>
  </si>
  <si>
    <t>Liberty County</t>
  </si>
  <si>
    <t>Long County</t>
  </si>
  <si>
    <t>Luella</t>
  </si>
  <si>
    <t>Lumpkin County</t>
  </si>
  <si>
    <t>Mary Persons</t>
  </si>
  <si>
    <t>Monroe</t>
  </si>
  <si>
    <t>Monroe Area</t>
  </si>
  <si>
    <t>Mt. Zion, Jonesboro</t>
  </si>
  <si>
    <t>North Clayton</t>
  </si>
  <si>
    <t>North Hall</t>
  </si>
  <si>
    <t>Northwest Whitfield</t>
  </si>
  <si>
    <t>Oconee County</t>
  </si>
  <si>
    <t>Peach County</t>
  </si>
  <si>
    <t>Pickens</t>
  </si>
  <si>
    <t>Richmond Academy</t>
  </si>
  <si>
    <t>Ridgeland</t>
  </si>
  <si>
    <t>Riverdale</t>
  </si>
  <si>
    <t>Sandy Creek</t>
  </si>
  <si>
    <t>Southeast Bulloch</t>
  </si>
  <si>
    <t>Spalding</t>
  </si>
  <si>
    <t>Stephenson</t>
  </si>
  <si>
    <t>Stone Mountain</t>
  </si>
  <si>
    <t>Trinity Christian</t>
  </si>
  <si>
    <t>Troup County</t>
  </si>
  <si>
    <t>Upson-Lee</t>
  </si>
  <si>
    <t>West Hall</t>
  </si>
  <si>
    <t>West Laurens</t>
  </si>
  <si>
    <t>Westover</t>
  </si>
  <si>
    <t>Westside, Augusta</t>
  </si>
  <si>
    <t>White County</t>
  </si>
  <si>
    <t>Whitewater</t>
  </si>
  <si>
    <t>Windsor Forest</t>
  </si>
  <si>
    <t>Appling County</t>
  </si>
  <si>
    <t>2A</t>
  </si>
  <si>
    <t>Burke County</t>
  </si>
  <si>
    <t>Butler</t>
  </si>
  <si>
    <t>Callaway</t>
  </si>
  <si>
    <t>Carver, Atlanta</t>
  </si>
  <si>
    <t>Carver, Columbus</t>
  </si>
  <si>
    <t>Coahulla Creek</t>
  </si>
  <si>
    <t>Columbia</t>
  </si>
  <si>
    <t>Columbus</t>
  </si>
  <si>
    <t>Cook</t>
  </si>
  <si>
    <t>Coretta Scott King Academy</t>
  </si>
  <si>
    <t>Crisp County</t>
  </si>
  <si>
    <t>Davidson Fine Arts</t>
  </si>
  <si>
    <t>Drew Charter School</t>
  </si>
  <si>
    <t>East Jackson</t>
  </si>
  <si>
    <t>Franklin County</t>
  </si>
  <si>
    <t>Glenn Hills</t>
  </si>
  <si>
    <t>Hapeville</t>
  </si>
  <si>
    <t>Hardaway</t>
  </si>
  <si>
    <t>Hart County</t>
  </si>
  <si>
    <t>Hebron Christian Academy</t>
  </si>
  <si>
    <t>Holy Innocents'</t>
  </si>
  <si>
    <t>Jackson</t>
  </si>
  <si>
    <t>Johnson, Augusta</t>
  </si>
  <si>
    <t>Jordan</t>
  </si>
  <si>
    <t>Josey</t>
  </si>
  <si>
    <t>Kendrick</t>
  </si>
  <si>
    <t>KIPP Atlanta Collegiate</t>
  </si>
  <si>
    <t>Lakeview-Ft. Oglethorpe</t>
  </si>
  <si>
    <t>Laney</t>
  </si>
  <si>
    <t>Lovett</t>
  </si>
  <si>
    <t>Miller Grove</t>
  </si>
  <si>
    <t>Morgan County</t>
  </si>
  <si>
    <t>Murray County</t>
  </si>
  <si>
    <t>North Cobb Christian</t>
  </si>
  <si>
    <t>North Murray</t>
  </si>
  <si>
    <t>Pierce County</t>
  </si>
  <si>
    <t>Pike County</t>
  </si>
  <si>
    <t>Prince Avenue Christian</t>
  </si>
  <si>
    <t>Redan</t>
  </si>
  <si>
    <t>Ringgold</t>
  </si>
  <si>
    <t>Rockmart</t>
  </si>
  <si>
    <t>Rutland</t>
  </si>
  <si>
    <t>Salem</t>
  </si>
  <si>
    <t>Savannah Arts Academy</t>
  </si>
  <si>
    <t>Shaw</t>
  </si>
  <si>
    <t>Sonoraville</t>
  </si>
  <si>
    <t>South Atlanta</t>
  </si>
  <si>
    <t>Spencer</t>
  </si>
  <si>
    <t>Stephens County</t>
  </si>
  <si>
    <t>Sumter County</t>
  </si>
  <si>
    <t>Tattnall County</t>
  </si>
  <si>
    <t>Technical Career Magnet</t>
  </si>
  <si>
    <t>Therrell</t>
  </si>
  <si>
    <t>Thomson</t>
  </si>
  <si>
    <t>Union County</t>
  </si>
  <si>
    <t>Washington</t>
  </si>
  <si>
    <t>Westside, Macon</t>
  </si>
  <si>
    <t>ACE Charter</t>
  </si>
  <si>
    <t>1A DI</t>
  </si>
  <si>
    <t>Armuchee</t>
  </si>
  <si>
    <t>Athens Academy</t>
  </si>
  <si>
    <t>Atlanta International</t>
  </si>
  <si>
    <t>B.E.S.T Academy</t>
  </si>
  <si>
    <t>Bacon County</t>
  </si>
  <si>
    <t>Banks County</t>
  </si>
  <si>
    <t>Barrow</t>
  </si>
  <si>
    <t>Ben Franklin Academy</t>
  </si>
  <si>
    <t>Berrien</t>
  </si>
  <si>
    <t>Bleckley County</t>
  </si>
  <si>
    <t>Brantley County</t>
  </si>
  <si>
    <t>Bremen</t>
  </si>
  <si>
    <t>Central, Macon</t>
  </si>
  <si>
    <t>Chattooga</t>
  </si>
  <si>
    <t>Christian Heritage</t>
  </si>
  <si>
    <t>Commerce</t>
  </si>
  <si>
    <t>Coosa</t>
  </si>
  <si>
    <t>Dade County</t>
  </si>
  <si>
    <t>Dalton Academy</t>
  </si>
  <si>
    <t>Darlington</t>
  </si>
  <si>
    <t>DeKalb School of the Arts</t>
  </si>
  <si>
    <t>Dodge County</t>
  </si>
  <si>
    <t>Dublin</t>
  </si>
  <si>
    <t>East Laurens</t>
  </si>
  <si>
    <t>Elbert County</t>
  </si>
  <si>
    <t>Fannin County</t>
  </si>
  <si>
    <t>Fellowship Christian</t>
  </si>
  <si>
    <t>Fitzgerald</t>
  </si>
  <si>
    <t>Galloway</t>
  </si>
  <si>
    <t>Gordon Central</t>
  </si>
  <si>
    <t>Gordon Lee</t>
  </si>
  <si>
    <t>Greenforest Christian</t>
  </si>
  <si>
    <t>Haralson County</t>
  </si>
  <si>
    <t>Heard County</t>
  </si>
  <si>
    <t>Jasper County</t>
  </si>
  <si>
    <t>Jeff Davis</t>
  </si>
  <si>
    <t>Jefferson County</t>
  </si>
  <si>
    <t>King's Ridge</t>
  </si>
  <si>
    <t>Lamar County</t>
  </si>
  <si>
    <t>Landmark Christian</t>
  </si>
  <si>
    <t>McNair</t>
  </si>
  <si>
    <t>Model</t>
  </si>
  <si>
    <t>Mount Vernon</t>
  </si>
  <si>
    <t>Mt. Bethel Christian</t>
  </si>
  <si>
    <t>Mt. Paran Christian</t>
  </si>
  <si>
    <t>Mt. Pisgah Christian</t>
  </si>
  <si>
    <t>Northeast</t>
  </si>
  <si>
    <t>Oglethorpe County</t>
  </si>
  <si>
    <t>Paideia</t>
  </si>
  <si>
    <t>Pepperell</t>
  </si>
  <si>
    <t>Providence Christian</t>
  </si>
  <si>
    <t>Putnam County</t>
  </si>
  <si>
    <t>Rabun County</t>
  </si>
  <si>
    <t>Savannah Christian</t>
  </si>
  <si>
    <t>Savannah Country Day</t>
  </si>
  <si>
    <t>Social Circle</t>
  </si>
  <si>
    <t>Southwest</t>
  </si>
  <si>
    <t>Southwest Atlanta Christian</t>
  </si>
  <si>
    <t>St. Francis</t>
  </si>
  <si>
    <t>St. Vincent's Academy</t>
  </si>
  <si>
    <t>Swainsboro</t>
  </si>
  <si>
    <t>Temple</t>
  </si>
  <si>
    <t>Thomasville</t>
  </si>
  <si>
    <t>Toombs County</t>
  </si>
  <si>
    <t>Towers</t>
  </si>
  <si>
    <t>Utopian Academy</t>
  </si>
  <si>
    <t>Vidalia</t>
  </si>
  <si>
    <t>W. D. Mohammed</t>
  </si>
  <si>
    <t>Walker</t>
  </si>
  <si>
    <t>Washington County</t>
  </si>
  <si>
    <t>Weber School</t>
  </si>
  <si>
    <t>Wesleyan</t>
  </si>
  <si>
    <t>Whitefield Academy</t>
  </si>
  <si>
    <t>Woodville-Tompkins</t>
  </si>
  <si>
    <t>Worth County</t>
  </si>
  <si>
    <t>Atkinson County</t>
  </si>
  <si>
    <t>1A DII</t>
  </si>
  <si>
    <t>Atlanta Classical</t>
  </si>
  <si>
    <t>Baconton</t>
  </si>
  <si>
    <t>Baker County</t>
  </si>
  <si>
    <t>Bowdon</t>
  </si>
  <si>
    <t>Brooks County</t>
  </si>
  <si>
    <t>Bryan County</t>
  </si>
  <si>
    <t>Calhoun County</t>
  </si>
  <si>
    <t>Central, Talbotton</t>
  </si>
  <si>
    <t>Charlton County</t>
  </si>
  <si>
    <t>Chattahoochee County</t>
  </si>
  <si>
    <t>Claxton</t>
  </si>
  <si>
    <t>Clinch County</t>
  </si>
  <si>
    <t>Crawford County</t>
  </si>
  <si>
    <t>Dooly County</t>
  </si>
  <si>
    <t>Early County</t>
  </si>
  <si>
    <t>Echols County</t>
  </si>
  <si>
    <t>Elite Scholars Academy</t>
  </si>
  <si>
    <t>Emanuel County Institute</t>
  </si>
  <si>
    <t xml:space="preserve">Fulton Leadership Academy </t>
  </si>
  <si>
    <t>Furlow Charter</t>
  </si>
  <si>
    <t>Georgia Academy for Blind</t>
  </si>
  <si>
    <t>Georgia Fugees Academy</t>
  </si>
  <si>
    <t>Georgia Military College</t>
  </si>
  <si>
    <t>Georgia School for Deaf</t>
  </si>
  <si>
    <t>Georgia School for Innovation **</t>
  </si>
  <si>
    <t>Glascock County</t>
  </si>
  <si>
    <t>Greene County</t>
  </si>
  <si>
    <t>Greenville</t>
  </si>
  <si>
    <t>Hancock Central</t>
  </si>
  <si>
    <t>Hawkinsville</t>
  </si>
  <si>
    <t>Irwin County</t>
  </si>
  <si>
    <t>Jenkins County</t>
  </si>
  <si>
    <t>Johnson County</t>
  </si>
  <si>
    <t>Lake Oconee Academy</t>
  </si>
  <si>
    <t>Lanier County</t>
  </si>
  <si>
    <t>Lincoln County</t>
  </si>
  <si>
    <t>Macon County</t>
  </si>
  <si>
    <t>Manchester</t>
  </si>
  <si>
    <t>Marion County</t>
  </si>
  <si>
    <t>McIntosh County Academy</t>
  </si>
  <si>
    <t>Metter</t>
  </si>
  <si>
    <t>Miller County</t>
  </si>
  <si>
    <t>Mitchell County</t>
  </si>
  <si>
    <t>Montgomery County</t>
  </si>
  <si>
    <t>Mt. Zion, Carroll</t>
  </si>
  <si>
    <t>Northwest Classical Academy **</t>
  </si>
  <si>
    <t>Pataula Charter</t>
  </si>
  <si>
    <t>Pelham</t>
  </si>
  <si>
    <t>Portal</t>
  </si>
  <si>
    <t>Quitman County</t>
  </si>
  <si>
    <t>Rainey-McCullers</t>
  </si>
  <si>
    <t>Randolph-Clay</t>
  </si>
  <si>
    <t>Savannah</t>
  </si>
  <si>
    <t>Savannah Classical</t>
  </si>
  <si>
    <t>Savannah Early College</t>
  </si>
  <si>
    <t>Schley County</t>
  </si>
  <si>
    <t>Screven County</t>
  </si>
  <si>
    <t>Seminole County</t>
  </si>
  <si>
    <t>Southwest Georgia STEM</t>
  </si>
  <si>
    <t>Spring Creek</t>
  </si>
  <si>
    <t>Steam Academy</t>
  </si>
  <si>
    <t>Stewart County</t>
  </si>
  <si>
    <t>Stilwell Arts</t>
  </si>
  <si>
    <t>Taliaferro County</t>
  </si>
  <si>
    <t>Taylor County</t>
  </si>
  <si>
    <t>Telfair County</t>
  </si>
  <si>
    <t>Terrell County</t>
  </si>
  <si>
    <t>Towns County</t>
  </si>
  <si>
    <t>Treutlen</t>
  </si>
  <si>
    <t>Trion</t>
  </si>
  <si>
    <t>Turner County</t>
  </si>
  <si>
    <t>Twiggs County</t>
  </si>
  <si>
    <t>Warren County</t>
  </si>
  <si>
    <t>Washington-Wilkes</t>
  </si>
  <si>
    <t>Webster County</t>
  </si>
  <si>
    <t>Wheeler County</t>
  </si>
  <si>
    <t>Wilcox County</t>
  </si>
  <si>
    <t>Wilkinson County</t>
  </si>
  <si>
    <t>Woody Gap</t>
  </si>
  <si>
    <t>TOTAL</t>
  </si>
  <si>
    <t>GS</t>
  </si>
  <si>
    <t>Non-Bracket</t>
  </si>
  <si>
    <t>Bracket</t>
  </si>
  <si>
    <t>SB Bracket</t>
  </si>
  <si>
    <t>WR Bracket</t>
  </si>
  <si>
    <t>Points</t>
  </si>
  <si>
    <t xml:space="preserve">Baseball </t>
  </si>
  <si>
    <t>Basketball</t>
  </si>
  <si>
    <t>Wrestling - Duals</t>
  </si>
  <si>
    <t>Flag FB</t>
  </si>
  <si>
    <t>LAX 5-6</t>
  </si>
  <si>
    <t>FP Softball</t>
  </si>
  <si>
    <t>Soccer not ADII</t>
  </si>
  <si>
    <t>SP Softball</t>
  </si>
  <si>
    <t>Tennis</t>
  </si>
  <si>
    <t>ADII Soccer</t>
  </si>
  <si>
    <t>LAX 1-4,7</t>
  </si>
  <si>
    <t>Cheerleading</t>
  </si>
  <si>
    <t>XC</t>
  </si>
  <si>
    <t>t</t>
  </si>
  <si>
    <t>Swim/Dive</t>
  </si>
  <si>
    <t>Track &amp; Field</t>
  </si>
  <si>
    <t>Wrestling - traditional</t>
  </si>
  <si>
    <t>MASTER</t>
  </si>
  <si>
    <t>CLASS</t>
  </si>
  <si>
    <t xml:space="preserve">TIE OUT </t>
  </si>
  <si>
    <t>SCHOOL</t>
  </si>
  <si>
    <t>POINTS</t>
  </si>
  <si>
    <t>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</si>
</sst>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4A4A4A"/>
      <name val="Roboto"/>
    </font>
    <font>
      <sz val="11"/>
      <color rgb="FF4A4A4A"/>
      <name val="Roboto"/>
    </font>
    <font>
      <sz val="10"/>
      <color theme="1"/>
      <name val="Calibri"/>
      <family val="2"/>
      <scheme val="minor"/>
    </font>
    <font>
      <sz val="12"/>
      <color rgb="FF4A4A4A"/>
      <name val="Roboto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charset val="1"/>
    </font>
  </fonts>
  <fills count="1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9EDF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1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 applyProtection="1">
      <alignment horizontal="center"/>
      <protection locked="0"/>
    </xf>
    <xf numFmtId="1" fontId="0" fillId="0" borderId="5" xfId="0" applyNumberFormat="1" applyBorder="1" applyAlignment="1">
      <alignment horizontal="center"/>
    </xf>
    <xf numFmtId="1" fontId="0" fillId="0" borderId="31" xfId="0" applyNumberFormat="1" applyBorder="1" applyAlignment="1" applyProtection="1">
      <alignment horizontal="center"/>
      <protection locked="0"/>
    </xf>
    <xf numFmtId="0" fontId="0" fillId="8" borderId="37" xfId="0" applyFill="1" applyBorder="1" applyAlignment="1" applyProtection="1">
      <alignment horizontal="center" vertical="center" wrapText="1"/>
      <protection locked="0"/>
    </xf>
    <xf numFmtId="1" fontId="0" fillId="0" borderId="32" xfId="0" applyNumberFormat="1" applyBorder="1" applyAlignment="1" applyProtection="1">
      <alignment horizontal="center"/>
      <protection locked="0"/>
    </xf>
    <xf numFmtId="1" fontId="0" fillId="9" borderId="31" xfId="0" applyNumberFormat="1" applyFill="1" applyBorder="1" applyAlignment="1" applyProtection="1">
      <alignment horizontal="center"/>
      <protection locked="0"/>
    </xf>
    <xf numFmtId="1" fontId="0" fillId="0" borderId="39" xfId="0" applyNumberFormat="1" applyBorder="1" applyAlignment="1" applyProtection="1">
      <alignment horizontal="center"/>
      <protection locked="0"/>
    </xf>
    <xf numFmtId="1" fontId="0" fillId="9" borderId="4" xfId="0" applyNumberFormat="1" applyFill="1" applyBorder="1" applyAlignment="1" applyProtection="1">
      <alignment horizontal="center"/>
      <protection locked="0"/>
    </xf>
    <xf numFmtId="1" fontId="0" fillId="9" borderId="35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6" borderId="38" xfId="0" applyFill="1" applyBorder="1" applyAlignment="1" applyProtection="1">
      <alignment horizontal="center" vertical="center" wrapText="1"/>
      <protection locked="0"/>
    </xf>
    <xf numFmtId="0" fontId="0" fillId="6" borderId="36" xfId="0" applyFill="1" applyBorder="1" applyAlignment="1" applyProtection="1">
      <alignment horizontal="center" vertical="center" wrapText="1"/>
      <protection locked="0"/>
    </xf>
    <xf numFmtId="0" fontId="0" fillId="3" borderId="27" xfId="0" applyFill="1" applyBorder="1" applyAlignment="1" applyProtection="1">
      <alignment horizontal="center" vertical="center" wrapText="1"/>
      <protection locked="0"/>
    </xf>
    <xf numFmtId="0" fontId="0" fillId="4" borderId="27" xfId="0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left" wrapText="1"/>
      <protection locked="0"/>
    </xf>
    <xf numFmtId="0" fontId="0" fillId="0" borderId="27" xfId="0" applyBorder="1" applyAlignment="1" applyProtection="1">
      <alignment horizontal="center"/>
      <protection locked="0"/>
    </xf>
    <xf numFmtId="1" fontId="0" fillId="0" borderId="40" xfId="0" applyNumberFormat="1" applyBorder="1" applyAlignment="1" applyProtection="1">
      <alignment horizontal="center"/>
      <protection locked="0"/>
    </xf>
    <xf numFmtId="0" fontId="0" fillId="9" borderId="4" xfId="0" applyFill="1" applyBorder="1" applyAlignment="1" applyProtection="1">
      <alignment horizontal="left" wrapText="1"/>
      <protection locked="0"/>
    </xf>
    <xf numFmtId="0" fontId="0" fillId="9" borderId="5" xfId="0" applyFill="1" applyBorder="1" applyAlignment="1" applyProtection="1">
      <alignment horizontal="center"/>
      <protection locked="0"/>
    </xf>
    <xf numFmtId="1" fontId="0" fillId="9" borderId="5" xfId="0" applyNumberFormat="1" applyFill="1" applyBorder="1" applyAlignment="1" applyProtection="1">
      <alignment horizontal="center"/>
      <protection locked="0"/>
    </xf>
    <xf numFmtId="0" fontId="0" fillId="9" borderId="7" xfId="0" applyFill="1" applyBorder="1" applyAlignment="1" applyProtection="1">
      <alignment horizontal="left" wrapText="1"/>
      <protection locked="0"/>
    </xf>
    <xf numFmtId="0" fontId="0" fillId="9" borderId="1" xfId="0" applyFill="1" applyBorder="1" applyAlignment="1" applyProtection="1">
      <alignment horizontal="center"/>
      <protection locked="0"/>
    </xf>
    <xf numFmtId="1" fontId="0" fillId="9" borderId="32" xfId="0" applyNumberFormat="1" applyFill="1" applyBorder="1" applyAlignment="1" applyProtection="1">
      <alignment horizontal="center"/>
      <protection locked="0"/>
    </xf>
    <xf numFmtId="0" fontId="0" fillId="9" borderId="23" xfId="0" applyFill="1" applyBorder="1" applyAlignment="1" applyProtection="1">
      <alignment horizontal="left" wrapText="1"/>
      <protection locked="0"/>
    </xf>
    <xf numFmtId="0" fontId="0" fillId="9" borderId="24" xfId="0" applyFill="1" applyBorder="1" applyAlignment="1" applyProtection="1">
      <alignment horizontal="center"/>
      <protection locked="0"/>
    </xf>
    <xf numFmtId="1" fontId="0" fillId="9" borderId="43" xfId="0" applyNumberFormat="1" applyFill="1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left" wrapText="1"/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9" borderId="1" xfId="0" applyFill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27" xfId="0" applyBorder="1" applyAlignment="1" applyProtection="1">
      <alignment horizontal="center" wrapText="1"/>
      <protection locked="0"/>
    </xf>
    <xf numFmtId="0" fontId="4" fillId="9" borderId="1" xfId="0" applyFont="1" applyFill="1" applyBorder="1" applyAlignment="1" applyProtection="1">
      <alignment horizontal="center" wrapText="1"/>
      <protection locked="0"/>
    </xf>
    <xf numFmtId="0" fontId="2" fillId="9" borderId="1" xfId="0" applyFont="1" applyFill="1" applyBorder="1" applyAlignment="1" applyProtection="1">
      <alignment horizontal="center" wrapText="1"/>
      <protection locked="0"/>
    </xf>
    <xf numFmtId="0" fontId="2" fillId="9" borderId="24" xfId="0" applyFont="1" applyFill="1" applyBorder="1" applyAlignment="1" applyProtection="1">
      <alignment horizontal="center" wrapText="1"/>
      <protection locked="0"/>
    </xf>
    <xf numFmtId="0" fontId="0" fillId="9" borderId="24" xfId="0" applyFill="1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left"/>
      <protection locked="0"/>
    </xf>
    <xf numFmtId="1" fontId="0" fillId="0" borderId="32" xfId="0" applyNumberFormat="1" applyBorder="1" applyAlignment="1" applyProtection="1">
      <alignment horizontal="center"/>
      <protection hidden="1"/>
    </xf>
    <xf numFmtId="1" fontId="0" fillId="0" borderId="40" xfId="0" applyNumberFormat="1" applyBorder="1" applyAlignment="1" applyProtection="1">
      <alignment horizontal="center"/>
      <protection hidden="1"/>
    </xf>
    <xf numFmtId="1" fontId="0" fillId="9" borderId="5" xfId="0" applyNumberFormat="1" applyFill="1" applyBorder="1" applyAlignment="1" applyProtection="1">
      <alignment horizontal="center"/>
      <protection hidden="1"/>
    </xf>
    <xf numFmtId="1" fontId="0" fillId="9" borderId="32" xfId="0" applyNumberFormat="1" applyFill="1" applyBorder="1" applyAlignment="1" applyProtection="1">
      <alignment horizontal="center"/>
      <protection hidden="1"/>
    </xf>
    <xf numFmtId="1" fontId="0" fillId="9" borderId="43" xfId="0" applyNumberFormat="1" applyFill="1" applyBorder="1" applyAlignment="1" applyProtection="1">
      <alignment horizontal="center"/>
      <protection hidden="1"/>
    </xf>
    <xf numFmtId="1" fontId="0" fillId="0" borderId="33" xfId="0" applyNumberFormat="1" applyBorder="1" applyAlignment="1" applyProtection="1">
      <alignment horizontal="center"/>
      <protection hidden="1"/>
    </xf>
    <xf numFmtId="1" fontId="0" fillId="0" borderId="41" xfId="0" applyNumberFormat="1" applyBorder="1" applyAlignment="1" applyProtection="1">
      <alignment horizontal="center"/>
      <protection hidden="1"/>
    </xf>
    <xf numFmtId="1" fontId="0" fillId="9" borderId="6" xfId="0" applyNumberFormat="1" applyFill="1" applyBorder="1" applyAlignment="1" applyProtection="1">
      <alignment horizontal="center"/>
      <protection hidden="1"/>
    </xf>
    <xf numFmtId="1" fontId="0" fillId="9" borderId="33" xfId="0" applyNumberFormat="1" applyFill="1" applyBorder="1" applyAlignment="1" applyProtection="1">
      <alignment horizontal="center"/>
      <protection hidden="1"/>
    </xf>
    <xf numFmtId="1" fontId="0" fillId="9" borderId="44" xfId="0" applyNumberFormat="1" applyFill="1" applyBorder="1" applyAlignment="1" applyProtection="1">
      <alignment horizontal="center"/>
      <protection hidden="1"/>
    </xf>
    <xf numFmtId="0" fontId="0" fillId="2" borderId="9" xfId="0" applyFill="1" applyBorder="1" applyAlignment="1" applyProtection="1">
      <alignment horizontal="center"/>
      <protection hidden="1"/>
    </xf>
    <xf numFmtId="1" fontId="0" fillId="0" borderId="5" xfId="0" applyNumberFormat="1" applyBorder="1" applyAlignment="1" applyProtection="1">
      <alignment horizontal="center"/>
      <protection hidden="1"/>
    </xf>
    <xf numFmtId="1" fontId="0" fillId="0" borderId="6" xfId="0" applyNumberFormat="1" applyBorder="1" applyAlignment="1" applyProtection="1">
      <alignment horizontal="center"/>
      <protection hidden="1"/>
    </xf>
    <xf numFmtId="0" fontId="0" fillId="2" borderId="28" xfId="0" applyFill="1" applyBorder="1" applyAlignment="1" applyProtection="1">
      <alignment horizontal="center"/>
      <protection hidden="1"/>
    </xf>
    <xf numFmtId="0" fontId="0" fillId="2" borderId="42" xfId="0" applyFill="1" applyBorder="1" applyAlignment="1" applyProtection="1">
      <alignment horizontal="center"/>
      <protection hidden="1"/>
    </xf>
    <xf numFmtId="0" fontId="0" fillId="2" borderId="34" xfId="0" applyFill="1" applyBorder="1" applyAlignment="1" applyProtection="1">
      <alignment horizontal="center"/>
      <protection hidden="1"/>
    </xf>
    <xf numFmtId="0" fontId="0" fillId="2" borderId="16" xfId="0" applyFill="1" applyBorder="1" applyAlignment="1" applyProtection="1">
      <alignment horizontal="center"/>
      <protection hidden="1"/>
    </xf>
    <xf numFmtId="1" fontId="0" fillId="0" borderId="6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46" xfId="0" applyNumberFormat="1" applyBorder="1" applyAlignment="1">
      <alignment horizontal="center"/>
    </xf>
    <xf numFmtId="1" fontId="0" fillId="0" borderId="49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49" xfId="0" applyNumberFormat="1" applyBorder="1" applyAlignment="1" applyProtection="1">
      <alignment horizontal="center"/>
      <protection hidden="1"/>
    </xf>
    <xf numFmtId="1" fontId="0" fillId="0" borderId="3" xfId="0" applyNumberFormat="1" applyBorder="1" applyAlignment="1" applyProtection="1">
      <alignment horizontal="center"/>
      <protection hidden="1"/>
    </xf>
    <xf numFmtId="1" fontId="0" fillId="0" borderId="1" xfId="0" applyNumberFormat="1" applyBorder="1" applyAlignment="1" applyProtection="1">
      <alignment horizontal="center"/>
      <protection hidden="1"/>
    </xf>
    <xf numFmtId="1" fontId="0" fillId="0" borderId="8" xfId="0" applyNumberFormat="1" applyBorder="1" applyAlignment="1" applyProtection="1">
      <alignment horizontal="center"/>
      <protection hidden="1"/>
    </xf>
    <xf numFmtId="1" fontId="0" fillId="9" borderId="3" xfId="0" applyNumberFormat="1" applyFill="1" applyBorder="1" applyAlignment="1" applyProtection="1">
      <alignment horizontal="center"/>
      <protection hidden="1"/>
    </xf>
    <xf numFmtId="1" fontId="0" fillId="9" borderId="1" xfId="0" applyNumberFormat="1" applyFill="1" applyBorder="1" applyAlignment="1" applyProtection="1">
      <alignment horizontal="center"/>
      <protection hidden="1"/>
    </xf>
    <xf numFmtId="1" fontId="0" fillId="9" borderId="8" xfId="0" applyNumberFormat="1" applyFill="1" applyBorder="1" applyAlignment="1" applyProtection="1">
      <alignment horizontal="center"/>
      <protection hidden="1"/>
    </xf>
    <xf numFmtId="1" fontId="0" fillId="9" borderId="50" xfId="0" applyNumberFormat="1" applyFill="1" applyBorder="1" applyAlignment="1" applyProtection="1">
      <alignment horizontal="center"/>
      <protection hidden="1"/>
    </xf>
    <xf numFmtId="1" fontId="0" fillId="9" borderId="24" xfId="0" applyNumberFormat="1" applyFill="1" applyBorder="1" applyAlignment="1" applyProtection="1">
      <alignment horizontal="center"/>
      <protection hidden="1"/>
    </xf>
    <xf numFmtId="1" fontId="0" fillId="9" borderId="25" xfId="0" applyNumberFormat="1" applyFill="1" applyBorder="1" applyAlignment="1" applyProtection="1">
      <alignment horizontal="center"/>
      <protection hidden="1"/>
    </xf>
    <xf numFmtId="1" fontId="0" fillId="9" borderId="51" xfId="0" applyNumberFormat="1" applyFill="1" applyBorder="1" applyAlignment="1" applyProtection="1">
      <alignment horizontal="center"/>
      <protection hidden="1"/>
    </xf>
    <xf numFmtId="1" fontId="0" fillId="0" borderId="50" xfId="0" applyNumberFormat="1" applyBorder="1" applyAlignment="1" applyProtection="1">
      <alignment horizontal="center"/>
      <protection hidden="1"/>
    </xf>
    <xf numFmtId="1" fontId="0" fillId="0" borderId="24" xfId="0" applyNumberFormat="1" applyBorder="1" applyAlignment="1" applyProtection="1">
      <alignment horizontal="center"/>
      <protection hidden="1"/>
    </xf>
    <xf numFmtId="1" fontId="0" fillId="0" borderId="25" xfId="0" applyNumberFormat="1" applyBorder="1" applyAlignment="1" applyProtection="1">
      <alignment horizontal="center"/>
      <protection hidden="1"/>
    </xf>
    <xf numFmtId="1" fontId="0" fillId="0" borderId="51" xfId="0" applyNumberForma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8" borderId="37" xfId="0" applyFill="1" applyBorder="1" applyAlignment="1" applyProtection="1">
      <alignment horizontal="center" vertical="center" wrapText="1"/>
      <protection hidden="1"/>
    </xf>
    <xf numFmtId="0" fontId="0" fillId="2" borderId="3" xfId="0" applyFill="1" applyBorder="1" applyAlignment="1" applyProtection="1">
      <alignment horizontal="center" vertical="center" wrapText="1"/>
      <protection hidden="1"/>
    </xf>
    <xf numFmtId="0" fontId="0" fillId="3" borderId="27" xfId="0" applyFill="1" applyBorder="1" applyAlignment="1" applyProtection="1">
      <alignment horizontal="center" vertical="center" wrapText="1"/>
      <protection hidden="1"/>
    </xf>
    <xf numFmtId="0" fontId="0" fillId="4" borderId="27" xfId="0" applyFill="1" applyBorder="1" applyAlignment="1" applyProtection="1">
      <alignment horizontal="center" vertical="center" wrapText="1"/>
      <protection hidden="1"/>
    </xf>
    <xf numFmtId="0" fontId="0" fillId="6" borderId="27" xfId="0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vertical="center" wrapText="1"/>
      <protection locked="0"/>
    </xf>
    <xf numFmtId="0" fontId="1" fillId="2" borderId="17" xfId="0" applyFont="1" applyFill="1" applyBorder="1" applyAlignment="1" applyProtection="1">
      <alignment vertical="center" wrapText="1"/>
      <protection locked="0"/>
    </xf>
    <xf numFmtId="0" fontId="1" fillId="2" borderId="12" xfId="0" applyFont="1" applyFill="1" applyBorder="1" applyAlignment="1" applyProtection="1">
      <alignment horizontal="left" vertical="center" wrapText="1"/>
      <protection locked="0"/>
    </xf>
    <xf numFmtId="0" fontId="1" fillId="2" borderId="21" xfId="0" applyFont="1" applyFill="1" applyBorder="1" applyAlignment="1" applyProtection="1">
      <alignment vertical="center" wrapText="1"/>
      <protection locked="0"/>
    </xf>
    <xf numFmtId="0" fontId="1" fillId="2" borderId="22" xfId="0" applyFont="1" applyFill="1" applyBorder="1" applyAlignment="1" applyProtection="1">
      <alignment vertical="center" wrapText="1"/>
      <protection locked="0"/>
    </xf>
    <xf numFmtId="0" fontId="1" fillId="2" borderId="18" xfId="0" applyFont="1" applyFill="1" applyBorder="1" applyAlignment="1" applyProtection="1">
      <alignment vertical="center" wrapText="1"/>
      <protection locked="0"/>
    </xf>
    <xf numFmtId="0" fontId="1" fillId="2" borderId="19" xfId="0" applyFont="1" applyFill="1" applyBorder="1" applyAlignment="1" applyProtection="1">
      <alignment horizontal="left" vertical="center" wrapText="1"/>
      <protection locked="0"/>
    </xf>
    <xf numFmtId="0" fontId="0" fillId="6" borderId="14" xfId="0" applyFill="1" applyBorder="1" applyAlignment="1" applyProtection="1">
      <alignment horizontal="center" vertical="center" wrapText="1"/>
      <protection locked="0"/>
    </xf>
    <xf numFmtId="0" fontId="0" fillId="5" borderId="27" xfId="0" applyFill="1" applyBorder="1" applyAlignment="1" applyProtection="1">
      <alignment horizontal="center" vertical="center" wrapText="1"/>
      <protection locked="0"/>
    </xf>
    <xf numFmtId="0" fontId="0" fillId="8" borderId="47" xfId="0" applyFill="1" applyBorder="1" applyAlignment="1" applyProtection="1">
      <alignment horizontal="center" vertical="center" wrapText="1"/>
      <protection locked="0"/>
    </xf>
    <xf numFmtId="0" fontId="0" fillId="6" borderId="29" xfId="0" applyFill="1" applyBorder="1" applyAlignment="1" applyProtection="1">
      <alignment horizontal="center" vertical="center" wrapText="1"/>
      <protection locked="0"/>
    </xf>
    <xf numFmtId="0" fontId="0" fillId="6" borderId="48" xfId="0" applyFill="1" applyBorder="1" applyAlignment="1" applyProtection="1">
      <alignment horizontal="center" vertical="center" wrapText="1"/>
      <protection locked="0"/>
    </xf>
    <xf numFmtId="0" fontId="0" fillId="6" borderId="30" xfId="0" applyFill="1" applyBorder="1" applyAlignment="1" applyProtection="1">
      <alignment horizontal="center" vertical="center" wrapText="1"/>
      <protection locked="0"/>
    </xf>
    <xf numFmtId="0" fontId="3" fillId="9" borderId="1" xfId="0" applyFont="1" applyFill="1" applyBorder="1" applyAlignment="1" applyProtection="1">
      <alignment horizontal="center" wrapText="1"/>
      <protection locked="0"/>
    </xf>
    <xf numFmtId="0" fontId="1" fillId="2" borderId="21" xfId="0" applyFont="1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4" xfId="0" applyBorder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0" fillId="0" borderId="45" xfId="0" applyBorder="1" applyAlignment="1" applyProtection="1">
      <alignment horizontal="center"/>
      <protection locked="0"/>
    </xf>
    <xf numFmtId="0" fontId="0" fillId="10" borderId="52" xfId="0" applyFill="1" applyBorder="1" applyAlignment="1" applyProtection="1">
      <alignment horizontal="center"/>
      <protection locked="0"/>
    </xf>
    <xf numFmtId="0" fontId="0" fillId="10" borderId="2" xfId="0" applyFill="1" applyBorder="1" applyAlignment="1" applyProtection="1">
      <alignment horizontal="center"/>
      <protection locked="0"/>
    </xf>
    <xf numFmtId="0" fontId="0" fillId="10" borderId="45" xfId="0" applyFill="1" applyBorder="1" applyAlignment="1" applyProtection="1">
      <alignment horizontal="center"/>
      <protection locked="0"/>
    </xf>
    <xf numFmtId="0" fontId="0" fillId="0" borderId="52" xfId="0" applyBorder="1" applyAlignment="1" applyProtection="1">
      <alignment horizontal="center"/>
      <protection locked="0"/>
    </xf>
    <xf numFmtId="1" fontId="0" fillId="0" borderId="51" xfId="0" applyNumberFormat="1" applyBorder="1" applyAlignment="1" applyProtection="1">
      <alignment horizontal="center"/>
      <protection locked="0"/>
    </xf>
    <xf numFmtId="1" fontId="0" fillId="0" borderId="53" xfId="0" applyNumberFormat="1" applyBorder="1" applyAlignment="1" applyProtection="1">
      <alignment horizontal="center"/>
      <protection locked="0"/>
    </xf>
    <xf numFmtId="1" fontId="0" fillId="9" borderId="49" xfId="0" applyNumberFormat="1" applyFill="1" applyBorder="1" applyAlignment="1" applyProtection="1">
      <alignment horizontal="center"/>
      <protection locked="0"/>
    </xf>
    <xf numFmtId="1" fontId="0" fillId="9" borderId="51" xfId="0" applyNumberFormat="1" applyFill="1" applyBorder="1" applyAlignment="1" applyProtection="1">
      <alignment horizontal="center"/>
      <protection locked="0"/>
    </xf>
    <xf numFmtId="1" fontId="0" fillId="9" borderId="54" xfId="0" applyNumberFormat="1" applyFill="1" applyBorder="1" applyAlignment="1" applyProtection="1">
      <alignment horizontal="center"/>
      <protection locked="0"/>
    </xf>
    <xf numFmtId="1" fontId="0" fillId="0" borderId="59" xfId="0" applyNumberFormat="1" applyBorder="1" applyAlignment="1" applyProtection="1">
      <alignment horizontal="center"/>
      <protection hidden="1"/>
    </xf>
    <xf numFmtId="1" fontId="0" fillId="0" borderId="63" xfId="0" applyNumberFormat="1" applyBorder="1" applyAlignment="1" applyProtection="1">
      <alignment horizontal="center"/>
      <protection hidden="1"/>
    </xf>
    <xf numFmtId="1" fontId="0" fillId="9" borderId="57" xfId="0" applyNumberFormat="1" applyFill="1" applyBorder="1" applyAlignment="1" applyProtection="1">
      <alignment horizontal="center"/>
      <protection hidden="1"/>
    </xf>
    <xf numFmtId="1" fontId="0" fillId="9" borderId="59" xfId="0" applyNumberFormat="1" applyFill="1" applyBorder="1" applyAlignment="1" applyProtection="1">
      <alignment horizontal="center"/>
      <protection hidden="1"/>
    </xf>
    <xf numFmtId="1" fontId="0" fillId="9" borderId="62" xfId="0" applyNumberFormat="1" applyFill="1" applyBorder="1" applyAlignment="1" applyProtection="1">
      <alignment horizontal="center"/>
      <protection hidden="1"/>
    </xf>
    <xf numFmtId="1" fontId="0" fillId="0" borderId="66" xfId="0" applyNumberFormat="1" applyBorder="1" applyAlignment="1" applyProtection="1">
      <alignment horizontal="center"/>
      <protection hidden="1"/>
    </xf>
    <xf numFmtId="1" fontId="0" fillId="0" borderId="58" xfId="0" applyNumberFormat="1" applyBorder="1" applyAlignment="1" applyProtection="1">
      <alignment horizontal="center"/>
      <protection hidden="1"/>
    </xf>
    <xf numFmtId="1" fontId="0" fillId="0" borderId="64" xfId="0" applyNumberFormat="1" applyBorder="1" applyAlignment="1" applyProtection="1">
      <alignment horizontal="center"/>
      <protection hidden="1"/>
    </xf>
    <xf numFmtId="1" fontId="0" fillId="0" borderId="27" xfId="0" applyNumberFormat="1" applyBorder="1" applyAlignment="1" applyProtection="1">
      <alignment horizontal="center"/>
      <protection hidden="1"/>
    </xf>
    <xf numFmtId="1" fontId="0" fillId="9" borderId="55" xfId="0" applyNumberFormat="1" applyFill="1" applyBorder="1" applyAlignment="1" applyProtection="1">
      <alignment horizontal="center"/>
      <protection hidden="1"/>
    </xf>
    <xf numFmtId="1" fontId="0" fillId="9" borderId="58" xfId="0" applyNumberFormat="1" applyFill="1" applyBorder="1" applyAlignment="1" applyProtection="1">
      <alignment horizontal="center"/>
      <protection hidden="1"/>
    </xf>
    <xf numFmtId="1" fontId="0" fillId="9" borderId="60" xfId="0" applyNumberFormat="1" applyFill="1" applyBorder="1" applyAlignment="1" applyProtection="1">
      <alignment horizontal="center"/>
      <protection hidden="1"/>
    </xf>
    <xf numFmtId="1" fontId="0" fillId="0" borderId="65" xfId="0" applyNumberFormat="1" applyBorder="1" applyAlignment="1" applyProtection="1">
      <alignment horizontal="center"/>
      <protection hidden="1"/>
    </xf>
    <xf numFmtId="0" fontId="0" fillId="0" borderId="46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2" borderId="11" xfId="0" applyFont="1" applyFill="1" applyBorder="1" applyAlignment="1" applyProtection="1">
      <alignment horizontal="center" vertical="center" wrapText="1"/>
      <protection hidden="1"/>
    </xf>
    <xf numFmtId="0" fontId="1" fillId="2" borderId="20" xfId="0" applyFont="1" applyFill="1" applyBorder="1" applyAlignment="1" applyProtection="1">
      <alignment vertical="center" wrapText="1"/>
      <protection hidden="1"/>
    </xf>
    <xf numFmtId="0" fontId="1" fillId="2" borderId="17" xfId="0" applyFont="1" applyFill="1" applyBorder="1" applyAlignment="1" applyProtection="1">
      <alignment vertical="center" wrapText="1"/>
      <protection hidden="1"/>
    </xf>
    <xf numFmtId="0" fontId="1" fillId="2" borderId="12" xfId="0" applyFont="1" applyFill="1" applyBorder="1" applyAlignment="1" applyProtection="1">
      <alignment horizontal="left" vertical="center" wrapText="1"/>
      <protection hidden="1"/>
    </xf>
    <xf numFmtId="0" fontId="0" fillId="0" borderId="5" xfId="0" applyBorder="1" applyAlignment="1" applyProtection="1">
      <alignment horizontal="left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46" xfId="0" applyBorder="1" applyAlignment="1" applyProtection="1">
      <alignment horizontal="center"/>
      <protection hidden="1"/>
    </xf>
    <xf numFmtId="0" fontId="0" fillId="0" borderId="55" xfId="0" applyBorder="1" applyAlignment="1" applyProtection="1">
      <alignment horizontal="center"/>
      <protection hidden="1"/>
    </xf>
    <xf numFmtId="0" fontId="0" fillId="0" borderId="56" xfId="0" applyBorder="1" applyAlignment="1" applyProtection="1">
      <alignment horizontal="center"/>
      <protection hidden="1"/>
    </xf>
    <xf numFmtId="0" fontId="0" fillId="0" borderId="57" xfId="0" applyBorder="1" applyAlignment="1" applyProtection="1">
      <alignment horizontal="center"/>
      <protection hidden="1"/>
    </xf>
    <xf numFmtId="1" fontId="0" fillId="0" borderId="46" xfId="0" applyNumberFormat="1" applyBorder="1" applyAlignment="1" applyProtection="1">
      <alignment horizontal="center"/>
      <protection hidden="1"/>
    </xf>
    <xf numFmtId="1" fontId="0" fillId="0" borderId="4" xfId="0" applyNumberFormat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left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58" xfId="0" applyBorder="1" applyAlignment="1" applyProtection="1">
      <alignment horizontal="center"/>
      <protection hidden="1"/>
    </xf>
    <xf numFmtId="0" fontId="0" fillId="0" borderId="59" xfId="0" applyBorder="1" applyAlignment="1" applyProtection="1">
      <alignment horizontal="center"/>
      <protection hidden="1"/>
    </xf>
    <xf numFmtId="1" fontId="0" fillId="0" borderId="2" xfId="0" applyNumberFormat="1" applyBorder="1" applyAlignment="1" applyProtection="1">
      <alignment horizontal="center"/>
      <protection hidden="1"/>
    </xf>
    <xf numFmtId="1" fontId="0" fillId="0" borderId="7" xfId="0" applyNumberFormat="1" applyBorder="1" applyAlignment="1" applyProtection="1">
      <alignment horizontal="center"/>
      <protection hidden="1"/>
    </xf>
    <xf numFmtId="1" fontId="0" fillId="0" borderId="69" xfId="0" applyNumberFormat="1" applyBorder="1" applyAlignment="1" applyProtection="1">
      <alignment horizontal="center"/>
      <protection hidden="1"/>
    </xf>
    <xf numFmtId="1" fontId="0" fillId="10" borderId="5" xfId="0" applyNumberFormat="1" applyFill="1" applyBorder="1" applyAlignment="1" applyProtection="1">
      <alignment horizontal="center"/>
      <protection hidden="1"/>
    </xf>
    <xf numFmtId="1" fontId="0" fillId="10" borderId="5" xfId="0" applyNumberFormat="1" applyFill="1" applyBorder="1" applyAlignment="1" applyProtection="1">
      <alignment horizontal="center"/>
      <protection locked="0"/>
    </xf>
    <xf numFmtId="1" fontId="0" fillId="10" borderId="1" xfId="0" applyNumberFormat="1" applyFill="1" applyBorder="1" applyAlignment="1" applyProtection="1">
      <alignment horizontal="center"/>
      <protection hidden="1"/>
    </xf>
    <xf numFmtId="1" fontId="0" fillId="10" borderId="1" xfId="0" applyNumberFormat="1" applyFill="1" applyBorder="1" applyAlignment="1" applyProtection="1">
      <alignment horizontal="center"/>
      <protection locked="0"/>
    </xf>
    <xf numFmtId="1" fontId="0" fillId="10" borderId="24" xfId="0" applyNumberFormat="1" applyFill="1" applyBorder="1" applyAlignment="1" applyProtection="1">
      <alignment horizontal="center"/>
      <protection hidden="1"/>
    </xf>
    <xf numFmtId="1" fontId="0" fillId="10" borderId="24" xfId="0" applyNumberFormat="1" applyFill="1" applyBorder="1" applyAlignment="1" applyProtection="1">
      <alignment horizontal="center"/>
      <protection locked="0"/>
    </xf>
    <xf numFmtId="1" fontId="0" fillId="0" borderId="5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1" fontId="0" fillId="0" borderId="24" xfId="0" applyNumberFormat="1" applyBorder="1" applyAlignment="1" applyProtection="1">
      <alignment horizontal="center"/>
      <protection locked="0"/>
    </xf>
    <xf numFmtId="0" fontId="0" fillId="0" borderId="1" xfId="0" applyBorder="1" applyProtection="1">
      <protection locked="0" hidden="1"/>
    </xf>
    <xf numFmtId="1" fontId="8" fillId="9" borderId="31" xfId="0" applyNumberFormat="1" applyFont="1" applyFill="1" applyBorder="1" applyAlignment="1" applyProtection="1">
      <alignment horizontal="center"/>
      <protection locked="0"/>
    </xf>
    <xf numFmtId="1" fontId="8" fillId="9" borderId="32" xfId="0" applyNumberFormat="1" applyFont="1" applyFill="1" applyBorder="1" applyAlignment="1" applyProtection="1">
      <alignment horizontal="center"/>
      <protection locked="0"/>
    </xf>
    <xf numFmtId="0" fontId="0" fillId="0" borderId="72" xfId="0" applyBorder="1" applyAlignment="1" applyProtection="1">
      <alignment horizontal="center"/>
      <protection hidden="1"/>
    </xf>
    <xf numFmtId="0" fontId="0" fillId="0" borderId="71" xfId="0" applyBorder="1" applyAlignment="1" applyProtection="1">
      <alignment horizontal="center"/>
      <protection hidden="1"/>
    </xf>
    <xf numFmtId="0" fontId="0" fillId="0" borderId="73" xfId="0" applyBorder="1" applyAlignment="1" applyProtection="1">
      <alignment horizontal="center"/>
      <protection hidden="1"/>
    </xf>
    <xf numFmtId="1" fontId="0" fillId="0" borderId="32" xfId="0" applyNumberFormat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0" fontId="0" fillId="11" borderId="1" xfId="0" applyFill="1" applyBorder="1" applyAlignment="1">
      <alignment horizontal="left" vertical="top" wrapText="1"/>
    </xf>
    <xf numFmtId="0" fontId="0" fillId="11" borderId="1" xfId="0" applyFill="1" applyBorder="1" applyAlignment="1">
      <alignment horizontal="center" vertical="top" wrapText="1"/>
    </xf>
    <xf numFmtId="0" fontId="0" fillId="0" borderId="74" xfId="0" applyBorder="1" applyAlignment="1" applyProtection="1">
      <alignment horizontal="center"/>
      <protection locked="0"/>
    </xf>
    <xf numFmtId="0" fontId="0" fillId="11" borderId="32" xfId="0" applyFill="1" applyBorder="1" applyAlignment="1">
      <alignment horizontal="left" vertical="top" wrapText="1"/>
    </xf>
    <xf numFmtId="0" fontId="0" fillId="0" borderId="32" xfId="0" applyBorder="1" applyAlignment="1">
      <alignment horizontal="center"/>
    </xf>
    <xf numFmtId="1" fontId="0" fillId="9" borderId="70" xfId="0" applyNumberFormat="1" applyFill="1" applyBorder="1" applyAlignment="1" applyProtection="1">
      <alignment horizontal="center"/>
      <protection hidden="1"/>
    </xf>
    <xf numFmtId="1" fontId="0" fillId="9" borderId="75" xfId="0" applyNumberFormat="1" applyFill="1" applyBorder="1" applyAlignment="1" applyProtection="1">
      <alignment horizontal="center"/>
      <protection hidden="1"/>
    </xf>
    <xf numFmtId="1" fontId="0" fillId="9" borderId="50" xfId="0" applyNumberFormat="1" applyFill="1" applyBorder="1" applyAlignment="1" applyProtection="1">
      <alignment horizontal="center"/>
      <protection locked="0"/>
    </xf>
    <xf numFmtId="1" fontId="0" fillId="9" borderId="24" xfId="0" applyNumberFormat="1" applyFill="1" applyBorder="1" applyAlignment="1" applyProtection="1">
      <alignment horizontal="center"/>
      <protection locked="0"/>
    </xf>
    <xf numFmtId="1" fontId="0" fillId="9" borderId="23" xfId="0" applyNumberFormat="1" applyFill="1" applyBorder="1" applyAlignment="1" applyProtection="1">
      <alignment horizontal="center"/>
      <protection locked="0"/>
    </xf>
    <xf numFmtId="0" fontId="0" fillId="11" borderId="24" xfId="0" applyFill="1" applyBorder="1" applyAlignment="1">
      <alignment horizontal="left" vertical="top" wrapText="1"/>
    </xf>
    <xf numFmtId="0" fontId="0" fillId="0" borderId="3" xfId="0" applyBorder="1" applyAlignment="1" applyProtection="1">
      <alignment horizontal="left"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0" fillId="9" borderId="31" xfId="0" applyFill="1" applyBorder="1" applyAlignment="1" applyProtection="1">
      <alignment horizontal="left" wrapText="1"/>
      <protection locked="0"/>
    </xf>
    <xf numFmtId="0" fontId="0" fillId="9" borderId="32" xfId="0" applyFill="1" applyBorder="1" applyAlignment="1" applyProtection="1">
      <alignment horizontal="center"/>
      <protection locked="0"/>
    </xf>
    <xf numFmtId="0" fontId="0" fillId="0" borderId="76" xfId="0" applyBorder="1" applyAlignment="1" applyProtection="1">
      <alignment horizontal="left" wrapText="1"/>
      <protection locked="0"/>
    </xf>
    <xf numFmtId="0" fontId="0" fillId="0" borderId="61" xfId="0" applyBorder="1" applyAlignment="1" applyProtection="1">
      <alignment horizontal="center"/>
      <protection locked="0"/>
    </xf>
    <xf numFmtId="0" fontId="0" fillId="0" borderId="61" xfId="0" applyBorder="1" applyAlignment="1" applyProtection="1">
      <alignment horizontal="center" wrapText="1"/>
      <protection locked="0"/>
    </xf>
    <xf numFmtId="0" fontId="0" fillId="0" borderId="77" xfId="0" applyBorder="1" applyAlignment="1" applyProtection="1">
      <alignment horizontal="left" wrapText="1"/>
      <protection locked="0"/>
    </xf>
    <xf numFmtId="0" fontId="0" fillId="0" borderId="74" xfId="0" applyBorder="1" applyAlignment="1" applyProtection="1">
      <alignment horizontal="center" wrapText="1"/>
      <protection locked="0"/>
    </xf>
    <xf numFmtId="0" fontId="2" fillId="9" borderId="32" xfId="0" applyFont="1" applyFill="1" applyBorder="1" applyAlignment="1" applyProtection="1">
      <alignment horizontal="center" wrapText="1"/>
      <protection locked="0"/>
    </xf>
    <xf numFmtId="1" fontId="0" fillId="9" borderId="65" xfId="0" applyNumberFormat="1" applyFill="1" applyBorder="1" applyAlignment="1" applyProtection="1">
      <alignment horizontal="center"/>
      <protection hidden="1"/>
    </xf>
    <xf numFmtId="1" fontId="0" fillId="9" borderId="66" xfId="0" applyNumberFormat="1" applyFill="1" applyBorder="1" applyAlignment="1" applyProtection="1">
      <alignment horizontal="center"/>
      <protection hidden="1"/>
    </xf>
    <xf numFmtId="1" fontId="0" fillId="10" borderId="32" xfId="0" applyNumberFormat="1" applyFill="1" applyBorder="1" applyAlignment="1" applyProtection="1">
      <alignment horizontal="center"/>
      <protection hidden="1"/>
    </xf>
    <xf numFmtId="1" fontId="0" fillId="10" borderId="32" xfId="0" applyNumberFormat="1" applyFill="1" applyBorder="1" applyAlignment="1" applyProtection="1">
      <alignment horizontal="center"/>
      <protection locked="0"/>
    </xf>
    <xf numFmtId="0" fontId="0" fillId="0" borderId="79" xfId="0" applyBorder="1" applyAlignment="1" applyProtection="1">
      <alignment horizontal="center"/>
      <protection locked="0"/>
    </xf>
    <xf numFmtId="1" fontId="0" fillId="0" borderId="60" xfId="0" applyNumberFormat="1" applyBorder="1" applyAlignment="1" applyProtection="1">
      <alignment horizontal="center"/>
      <protection hidden="1"/>
    </xf>
    <xf numFmtId="1" fontId="0" fillId="0" borderId="61" xfId="0" applyNumberFormat="1" applyBorder="1" applyAlignment="1" applyProtection="1">
      <alignment horizontal="center"/>
      <protection hidden="1"/>
    </xf>
    <xf numFmtId="1" fontId="0" fillId="0" borderId="62" xfId="0" applyNumberFormat="1" applyBorder="1" applyAlignment="1" applyProtection="1">
      <alignment horizontal="center"/>
      <protection hidden="1"/>
    </xf>
    <xf numFmtId="1" fontId="0" fillId="0" borderId="76" xfId="0" applyNumberFormat="1" applyBorder="1" applyAlignment="1" applyProtection="1">
      <alignment horizontal="center"/>
      <protection locked="0"/>
    </xf>
    <xf numFmtId="1" fontId="0" fillId="0" borderId="61" xfId="0" applyNumberFormat="1" applyBorder="1" applyAlignment="1" applyProtection="1">
      <alignment horizontal="center"/>
      <protection locked="0"/>
    </xf>
    <xf numFmtId="1" fontId="0" fillId="0" borderId="78" xfId="0" applyNumberFormat="1" applyBorder="1" applyAlignment="1" applyProtection="1">
      <alignment horizontal="center"/>
      <protection locked="0"/>
    </xf>
    <xf numFmtId="1" fontId="0" fillId="0" borderId="80" xfId="0" applyNumberFormat="1" applyBorder="1" applyAlignment="1" applyProtection="1">
      <alignment horizontal="center"/>
      <protection hidden="1"/>
    </xf>
    <xf numFmtId="0" fontId="0" fillId="2" borderId="81" xfId="0" applyFill="1" applyBorder="1" applyAlignment="1" applyProtection="1">
      <alignment horizontal="center"/>
      <protection hidden="1"/>
    </xf>
    <xf numFmtId="1" fontId="0" fillId="0" borderId="76" xfId="0" applyNumberFormat="1" applyBorder="1" applyAlignment="1" applyProtection="1">
      <alignment horizontal="center"/>
      <protection hidden="1"/>
    </xf>
    <xf numFmtId="1" fontId="0" fillId="0" borderId="77" xfId="0" applyNumberFormat="1" applyBorder="1" applyAlignment="1" applyProtection="1">
      <alignment horizontal="center"/>
      <protection hidden="1"/>
    </xf>
    <xf numFmtId="1" fontId="0" fillId="0" borderId="82" xfId="0" applyNumberFormat="1" applyBorder="1" applyAlignment="1" applyProtection="1">
      <alignment horizontal="center"/>
      <protection hidden="1"/>
    </xf>
    <xf numFmtId="0" fontId="0" fillId="10" borderId="7" xfId="0" applyFill="1" applyBorder="1" applyAlignment="1" applyProtection="1">
      <alignment horizontal="left" wrapText="1"/>
      <protection locked="0"/>
    </xf>
    <xf numFmtId="0" fontId="0" fillId="10" borderId="1" xfId="0" applyFill="1" applyBorder="1" applyAlignment="1" applyProtection="1">
      <alignment horizontal="center" wrapText="1"/>
      <protection locked="0"/>
    </xf>
    <xf numFmtId="0" fontId="0" fillId="10" borderId="1" xfId="0" applyFill="1" applyBorder="1" applyAlignment="1" applyProtection="1">
      <alignment horizontal="center"/>
      <protection locked="0"/>
    </xf>
    <xf numFmtId="0" fontId="0" fillId="10" borderId="7" xfId="0" applyFill="1" applyBorder="1" applyAlignment="1" applyProtection="1">
      <alignment horizontal="left"/>
      <protection hidden="1"/>
    </xf>
    <xf numFmtId="0" fontId="0" fillId="10" borderId="1" xfId="0" applyFill="1" applyBorder="1" applyAlignment="1" applyProtection="1">
      <alignment horizontal="center"/>
      <protection hidden="1"/>
    </xf>
    <xf numFmtId="0" fontId="0" fillId="10" borderId="26" xfId="0" applyFill="1" applyBorder="1" applyAlignment="1" applyProtection="1">
      <alignment horizontal="left"/>
      <protection hidden="1"/>
    </xf>
    <xf numFmtId="0" fontId="0" fillId="10" borderId="27" xfId="0" applyFill="1" applyBorder="1" applyAlignment="1" applyProtection="1">
      <alignment horizontal="center"/>
      <protection hidden="1"/>
    </xf>
    <xf numFmtId="0" fontId="0" fillId="10" borderId="74" xfId="0" applyFill="1" applyBorder="1" applyAlignment="1" applyProtection="1">
      <alignment horizontal="center"/>
      <protection locked="0"/>
    </xf>
    <xf numFmtId="0" fontId="0" fillId="10" borderId="1" xfId="0" applyFill="1" applyBorder="1" applyAlignment="1" applyProtection="1">
      <alignment horizontal="left" wrapText="1"/>
      <protection locked="0"/>
    </xf>
    <xf numFmtId="0" fontId="0" fillId="10" borderId="1" xfId="0" applyFill="1" applyBorder="1" applyAlignment="1" applyProtection="1">
      <alignment horizontal="left"/>
      <protection hidden="1"/>
    </xf>
    <xf numFmtId="0" fontId="0" fillId="10" borderId="83" xfId="0" applyFill="1" applyBorder="1" applyAlignment="1" applyProtection="1">
      <alignment horizontal="left" wrapText="1"/>
      <protection locked="0"/>
    </xf>
    <xf numFmtId="0" fontId="0" fillId="10" borderId="56" xfId="0" applyFill="1" applyBorder="1" applyAlignment="1" applyProtection="1">
      <alignment horizontal="center" wrapText="1"/>
      <protection locked="0"/>
    </xf>
    <xf numFmtId="0" fontId="0" fillId="10" borderId="56" xfId="0" applyFill="1" applyBorder="1" applyAlignment="1" applyProtection="1">
      <alignment horizontal="center"/>
      <protection locked="0"/>
    </xf>
    <xf numFmtId="0" fontId="0" fillId="9" borderId="26" xfId="0" applyFill="1" applyBorder="1" applyAlignment="1" applyProtection="1">
      <alignment horizontal="left" wrapText="1"/>
      <protection locked="0"/>
    </xf>
    <xf numFmtId="0" fontId="2" fillId="9" borderId="27" xfId="0" applyFont="1" applyFill="1" applyBorder="1" applyAlignment="1" applyProtection="1">
      <alignment horizontal="center" wrapText="1"/>
      <protection locked="0"/>
    </xf>
    <xf numFmtId="0" fontId="0" fillId="9" borderId="27" xfId="0" applyFill="1" applyBorder="1" applyAlignment="1" applyProtection="1">
      <alignment horizontal="center" wrapText="1"/>
      <protection locked="0"/>
    </xf>
    <xf numFmtId="1" fontId="0" fillId="9" borderId="64" xfId="0" applyNumberFormat="1" applyFill="1" applyBorder="1" applyAlignment="1" applyProtection="1">
      <alignment horizontal="center"/>
      <protection hidden="1"/>
    </xf>
    <xf numFmtId="1" fontId="0" fillId="9" borderId="27" xfId="0" applyNumberFormat="1" applyFill="1" applyBorder="1" applyAlignment="1" applyProtection="1">
      <alignment horizontal="center"/>
      <protection hidden="1"/>
    </xf>
    <xf numFmtId="1" fontId="0" fillId="9" borderId="63" xfId="0" applyNumberFormat="1" applyFill="1" applyBorder="1" applyAlignment="1" applyProtection="1">
      <alignment horizontal="center"/>
      <protection hidden="1"/>
    </xf>
    <xf numFmtId="1" fontId="0" fillId="9" borderId="53" xfId="0" applyNumberFormat="1" applyFill="1" applyBorder="1" applyAlignment="1" applyProtection="1">
      <alignment horizontal="center"/>
      <protection locked="0"/>
    </xf>
    <xf numFmtId="1" fontId="0" fillId="9" borderId="40" xfId="0" applyNumberFormat="1" applyFill="1" applyBorder="1" applyAlignment="1" applyProtection="1">
      <alignment horizontal="center"/>
      <protection hidden="1"/>
    </xf>
    <xf numFmtId="1" fontId="0" fillId="9" borderId="40" xfId="0" applyNumberFormat="1" applyFill="1" applyBorder="1" applyAlignment="1" applyProtection="1">
      <alignment horizontal="center"/>
      <protection locked="0"/>
    </xf>
    <xf numFmtId="1" fontId="0" fillId="9" borderId="39" xfId="0" applyNumberFormat="1" applyFill="1" applyBorder="1" applyAlignment="1" applyProtection="1">
      <alignment horizontal="center"/>
      <protection locked="0"/>
    </xf>
    <xf numFmtId="1" fontId="0" fillId="0" borderId="27" xfId="0" applyNumberFormat="1" applyBorder="1" applyAlignment="1" applyProtection="1">
      <alignment horizontal="center"/>
      <protection locked="0"/>
    </xf>
    <xf numFmtId="1" fontId="0" fillId="9" borderId="41" xfId="0" applyNumberFormat="1" applyFill="1" applyBorder="1" applyAlignment="1" applyProtection="1">
      <alignment horizontal="center"/>
      <protection hidden="1"/>
    </xf>
    <xf numFmtId="1" fontId="0" fillId="9" borderId="77" xfId="0" applyNumberFormat="1" applyFill="1" applyBorder="1" applyAlignment="1" applyProtection="1">
      <alignment horizontal="center"/>
      <protection hidden="1"/>
    </xf>
    <xf numFmtId="1" fontId="0" fillId="9" borderId="82" xfId="0" applyNumberFormat="1" applyFill="1" applyBorder="1" applyAlignment="1" applyProtection="1">
      <alignment horizontal="center"/>
      <protection hidden="1"/>
    </xf>
    <xf numFmtId="1" fontId="0" fillId="9" borderId="84" xfId="0" applyNumberFormat="1" applyFill="1" applyBorder="1" applyAlignment="1" applyProtection="1">
      <alignment horizontal="center"/>
      <protection hidden="1"/>
    </xf>
    <xf numFmtId="1" fontId="0" fillId="9" borderId="2" xfId="0" applyNumberFormat="1" applyFill="1" applyBorder="1" applyAlignment="1" applyProtection="1">
      <alignment horizontal="center"/>
      <protection hidden="1"/>
    </xf>
    <xf numFmtId="1" fontId="0" fillId="9" borderId="74" xfId="0" applyNumberFormat="1" applyFill="1" applyBorder="1" applyAlignment="1" applyProtection="1">
      <alignment horizontal="center"/>
      <protection hidden="1"/>
    </xf>
    <xf numFmtId="1" fontId="0" fillId="9" borderId="45" xfId="0" applyNumberFormat="1" applyFill="1" applyBorder="1" applyAlignment="1" applyProtection="1">
      <alignment horizontal="center"/>
      <protection hidden="1"/>
    </xf>
    <xf numFmtId="1" fontId="0" fillId="0" borderId="52" xfId="0" applyNumberFormat="1" applyBorder="1" applyAlignment="1" applyProtection="1">
      <alignment horizontal="center"/>
      <protection hidden="1"/>
    </xf>
    <xf numFmtId="1" fontId="0" fillId="0" borderId="74" xfId="0" applyNumberFormat="1" applyBorder="1" applyAlignment="1" applyProtection="1">
      <alignment horizontal="center"/>
      <protection hidden="1"/>
    </xf>
    <xf numFmtId="1" fontId="0" fillId="0" borderId="79" xfId="0" applyNumberFormat="1" applyBorder="1" applyAlignment="1" applyProtection="1">
      <alignment horizontal="center"/>
      <protection hidden="1"/>
    </xf>
    <xf numFmtId="1" fontId="0" fillId="9" borderId="52" xfId="0" applyNumberFormat="1" applyFill="1" applyBorder="1" applyAlignment="1" applyProtection="1">
      <alignment horizontal="center"/>
      <protection hidden="1"/>
    </xf>
    <xf numFmtId="1" fontId="0" fillId="9" borderId="79" xfId="0" applyNumberFormat="1" applyFill="1" applyBorder="1" applyAlignment="1" applyProtection="1">
      <alignment horizontal="center"/>
      <protection hidden="1"/>
    </xf>
    <xf numFmtId="1" fontId="0" fillId="0" borderId="3" xfId="0" applyNumberFormat="1" applyBorder="1" applyAlignment="1" applyProtection="1">
      <alignment horizontal="center"/>
      <protection locked="0"/>
    </xf>
    <xf numFmtId="0" fontId="0" fillId="10" borderId="84" xfId="0" applyFill="1" applyBorder="1" applyAlignment="1" applyProtection="1">
      <alignment horizontal="center"/>
      <protection locked="0"/>
    </xf>
    <xf numFmtId="1" fontId="0" fillId="0" borderId="69" xfId="0" applyNumberFormat="1" applyBorder="1" applyAlignment="1">
      <alignment horizontal="center"/>
    </xf>
    <xf numFmtId="1" fontId="0" fillId="0" borderId="58" xfId="0" applyNumberFormat="1" applyBorder="1" applyAlignment="1">
      <alignment horizontal="center"/>
    </xf>
    <xf numFmtId="1" fontId="0" fillId="0" borderId="70" xfId="0" applyNumberFormat="1" applyBorder="1" applyAlignment="1" applyProtection="1">
      <alignment horizontal="center"/>
      <protection hidden="1"/>
    </xf>
    <xf numFmtId="0" fontId="0" fillId="12" borderId="1" xfId="0" applyFill="1" applyBorder="1"/>
    <xf numFmtId="0" fontId="0" fillId="12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1" fontId="0" fillId="0" borderId="70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" fontId="0" fillId="0" borderId="25" xfId="0" applyNumberFormat="1" applyBorder="1" applyAlignment="1">
      <alignment horizontal="center"/>
    </xf>
    <xf numFmtId="0" fontId="0" fillId="0" borderId="70" xfId="0" applyBorder="1" applyAlignment="1" applyProtection="1">
      <alignment horizontal="center"/>
      <protection hidden="1"/>
    </xf>
    <xf numFmtId="0" fontId="0" fillId="0" borderId="24" xfId="0" applyBorder="1" applyAlignment="1" applyProtection="1">
      <alignment horizontal="center"/>
      <protection hidden="1"/>
    </xf>
    <xf numFmtId="0" fontId="0" fillId="0" borderId="75" xfId="0" applyBorder="1" applyAlignment="1" applyProtection="1">
      <alignment horizontal="center"/>
      <protection hidden="1"/>
    </xf>
    <xf numFmtId="0" fontId="6" fillId="12" borderId="1" xfId="0" applyFont="1" applyFill="1" applyBorder="1"/>
    <xf numFmtId="0" fontId="6" fillId="12" borderId="1" xfId="0" applyFont="1" applyFill="1" applyBorder="1" applyAlignment="1">
      <alignment horizontal="center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center"/>
    </xf>
    <xf numFmtId="0" fontId="6" fillId="13" borderId="1" xfId="0" applyFont="1" applyFill="1" applyBorder="1" applyAlignment="1">
      <alignment horizontal="center"/>
    </xf>
    <xf numFmtId="0" fontId="6" fillId="13" borderId="1" xfId="0" applyFont="1" applyFill="1" applyBorder="1"/>
    <xf numFmtId="0" fontId="6" fillId="0" borderId="0" xfId="0" applyFont="1"/>
    <xf numFmtId="0" fontId="0" fillId="14" borderId="1" xfId="0" applyFill="1" applyBorder="1"/>
    <xf numFmtId="0" fontId="0" fillId="14" borderId="0" xfId="0" applyFill="1"/>
    <xf numFmtId="1" fontId="0" fillId="0" borderId="29" xfId="0" applyNumberFormat="1" applyBorder="1" applyAlignment="1" applyProtection="1">
      <alignment horizontal="center"/>
      <protection hidden="1"/>
    </xf>
    <xf numFmtId="1" fontId="8" fillId="9" borderId="35" xfId="0" applyNumberFormat="1" applyFont="1" applyFill="1" applyBorder="1" applyAlignment="1" applyProtection="1">
      <alignment horizontal="center"/>
      <protection locked="0"/>
    </xf>
    <xf numFmtId="1" fontId="8" fillId="9" borderId="43" xfId="0" applyNumberFormat="1" applyFont="1" applyFill="1" applyBorder="1" applyAlignment="1" applyProtection="1">
      <alignment horizontal="center"/>
      <protection locked="0"/>
    </xf>
    <xf numFmtId="1" fontId="9" fillId="9" borderId="3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 hidden="1"/>
    </xf>
    <xf numFmtId="0" fontId="6" fillId="0" borderId="67" xfId="0" applyFont="1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0" fontId="0" fillId="0" borderId="68" xfId="0" applyBorder="1" applyAlignment="1" applyProtection="1">
      <alignment horizontal="center" vertical="center"/>
      <protection hidden="1"/>
    </xf>
    <xf numFmtId="0" fontId="0" fillId="4" borderId="14" xfId="0" applyFill="1" applyBorder="1" applyAlignment="1" applyProtection="1">
      <alignment horizontal="center" vertical="center" wrapText="1"/>
      <protection hidden="1"/>
    </xf>
    <xf numFmtId="0" fontId="0" fillId="4" borderId="10" xfId="0" applyFill="1" applyBorder="1" applyAlignment="1" applyProtection="1">
      <alignment horizontal="center" vertical="center" wrapText="1"/>
      <protection hidden="1"/>
    </xf>
    <xf numFmtId="0" fontId="0" fillId="3" borderId="14" xfId="0" applyFill="1" applyBorder="1" applyAlignment="1" applyProtection="1">
      <alignment horizontal="center" vertical="center" wrapText="1"/>
      <protection hidden="1"/>
    </xf>
    <xf numFmtId="0" fontId="0" fillId="3" borderId="10" xfId="0" applyFill="1" applyBorder="1" applyAlignment="1" applyProtection="1">
      <alignment horizontal="center" vertical="center" wrapText="1"/>
      <protection hidden="1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5" xfId="0" applyFill="1" applyBorder="1" applyAlignment="1" applyProtection="1">
      <alignment horizontal="center" vertical="center" wrapText="1"/>
      <protection locked="0"/>
    </xf>
    <xf numFmtId="0" fontId="0" fillId="4" borderId="15" xfId="0" applyFill="1" applyBorder="1" applyAlignment="1" applyProtection="1">
      <alignment horizontal="center" vertical="center" wrapText="1"/>
      <protection hidden="1"/>
    </xf>
    <xf numFmtId="0" fontId="0" fillId="4" borderId="13" xfId="0" applyFill="1" applyBorder="1" applyAlignment="1" applyProtection="1">
      <alignment horizontal="center" vertical="center"/>
      <protection hidden="1"/>
    </xf>
    <xf numFmtId="0" fontId="0" fillId="4" borderId="10" xfId="0" applyFill="1" applyBorder="1" applyAlignment="1" applyProtection="1">
      <alignment horizontal="center" vertical="center"/>
      <protection hidden="1"/>
    </xf>
    <xf numFmtId="0" fontId="0" fillId="3" borderId="13" xfId="0" applyFill="1" applyBorder="1" applyAlignment="1" applyProtection="1">
      <alignment horizontal="center" vertical="center" wrapText="1"/>
      <protection hidden="1"/>
    </xf>
    <xf numFmtId="0" fontId="0" fillId="3" borderId="15" xfId="0" applyFill="1" applyBorder="1" applyAlignment="1" applyProtection="1">
      <alignment horizontal="center" vertical="center" wrapText="1"/>
      <protection hidden="1"/>
    </xf>
    <xf numFmtId="0" fontId="0" fillId="0" borderId="67" xfId="0" applyBorder="1" applyAlignment="1" applyProtection="1">
      <alignment horizontal="center" vertical="center"/>
      <protection hidden="1"/>
    </xf>
    <xf numFmtId="0" fontId="7" fillId="0" borderId="67" xfId="0" applyFont="1" applyBorder="1" applyAlignment="1" applyProtection="1">
      <alignment horizontal="center" vertical="center"/>
      <protection hidden="1"/>
    </xf>
    <xf numFmtId="0" fontId="7" fillId="0" borderId="16" xfId="0" applyFont="1" applyBorder="1" applyAlignment="1" applyProtection="1">
      <alignment horizontal="center" vertical="center"/>
      <protection hidden="1"/>
    </xf>
    <xf numFmtId="0" fontId="7" fillId="0" borderId="68" xfId="0" applyFont="1" applyBorder="1" applyAlignment="1" applyProtection="1">
      <alignment horizontal="center" vertical="center"/>
      <protection hidden="1"/>
    </xf>
    <xf numFmtId="0" fontId="6" fillId="0" borderId="67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68" xfId="0" applyFont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 wrapText="1"/>
      <protection locked="0"/>
    </xf>
    <xf numFmtId="0" fontId="0" fillId="4" borderId="10" xfId="0" applyFill="1" applyBorder="1" applyAlignment="1" applyProtection="1">
      <alignment horizontal="center" vertical="center" wrapText="1"/>
      <protection locked="0"/>
    </xf>
    <xf numFmtId="0" fontId="0" fillId="3" borderId="10" xfId="0" applyFill="1" applyBorder="1" applyAlignment="1" applyProtection="1">
      <alignment horizontal="center" vertical="center" wrapText="1"/>
      <protection locked="0"/>
    </xf>
    <xf numFmtId="0" fontId="0" fillId="4" borderId="15" xfId="0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4" borderId="13" xfId="0" applyFill="1" applyBorder="1" applyAlignment="1" applyProtection="1">
      <alignment horizontal="center" vertical="center"/>
      <protection locked="0"/>
    </xf>
    <xf numFmtId="0" fontId="0" fillId="4" borderId="10" xfId="0" applyFill="1" applyBorder="1" applyAlignment="1" applyProtection="1">
      <alignment horizontal="center" vertical="center"/>
      <protection locked="0"/>
    </xf>
    <xf numFmtId="0" fontId="7" fillId="0" borderId="67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68" xfId="0" applyFont="1" applyBorder="1" applyAlignment="1" applyProtection="1">
      <alignment horizontal="center" vertical="center"/>
      <protection locked="0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6" fillId="13" borderId="3" xfId="0" applyFont="1" applyFill="1" applyBorder="1" applyAlignment="1">
      <alignment horizontal="center"/>
    </xf>
    <xf numFmtId="0" fontId="6" fillId="13" borderId="1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9EDF7"/>
      <color rgb="FFFF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08C19-DA78-4B78-A798-90A05BD1464E}">
  <sheetPr codeName="Sheet1"/>
  <dimension ref="A1:CM472"/>
  <sheetViews>
    <sheetView zoomScaleNormal="100" workbookViewId="0">
      <pane xSplit="7" ySplit="3" topLeftCell="H4" activePane="bottomRight" state="frozen"/>
      <selection pane="topRight" activeCell="H1" sqref="H1"/>
      <selection pane="bottomLeft" activeCell="A3" sqref="A3"/>
      <selection pane="bottomRight" activeCell="A43" sqref="A43:XFD43"/>
    </sheetView>
  </sheetViews>
  <sheetFormatPr defaultColWidth="9.140625" defaultRowHeight="15" x14ac:dyDescent="0.25"/>
  <cols>
    <col min="1" max="1" width="32.140625" style="95" customWidth="1"/>
    <col min="2" max="2" width="8.140625" style="96" customWidth="1"/>
    <col min="3" max="3" width="7.140625" style="96" bestFit="1" customWidth="1"/>
    <col min="4" max="4" width="7.5703125" style="96" bestFit="1" customWidth="1"/>
    <col min="5" max="5" width="8.7109375" style="96" bestFit="1" customWidth="1"/>
    <col min="6" max="6" width="7.5703125" style="96" customWidth="1"/>
    <col min="7" max="7" width="8.7109375" style="96" bestFit="1" customWidth="1"/>
    <col min="8" max="8" width="10.28515625" style="96" bestFit="1" customWidth="1"/>
    <col min="9" max="9" width="11.140625" style="96" bestFit="1" customWidth="1"/>
    <col min="10" max="10" width="10.28515625" style="88" bestFit="1" customWidth="1"/>
    <col min="11" max="11" width="11.140625" style="88" bestFit="1" customWidth="1"/>
    <col min="12" max="12" width="10.28515625" style="88" bestFit="1" customWidth="1"/>
    <col min="13" max="13" width="11.140625" style="88" bestFit="1" customWidth="1"/>
    <col min="14" max="14" width="10.28515625" style="88" bestFit="1" customWidth="1"/>
    <col min="15" max="15" width="11.140625" style="88" bestFit="1" customWidth="1"/>
    <col min="16" max="16" width="10.28515625" style="88" bestFit="1" customWidth="1"/>
    <col min="17" max="17" width="11.140625" style="88" bestFit="1" customWidth="1"/>
    <col min="18" max="18" width="10.28515625" style="88" bestFit="1" customWidth="1"/>
    <col min="19" max="19" width="11.140625" style="88" bestFit="1" customWidth="1"/>
    <col min="20" max="20" width="10.28515625" style="88" bestFit="1" customWidth="1"/>
    <col min="21" max="21" width="11.140625" style="88" bestFit="1" customWidth="1"/>
    <col min="22" max="22" width="10.28515625" style="88" bestFit="1" customWidth="1"/>
    <col min="23" max="23" width="11.140625" style="88" bestFit="1" customWidth="1"/>
    <col min="24" max="24" width="10.28515625" style="88" bestFit="1" customWidth="1"/>
    <col min="25" max="25" width="11.140625" style="88" bestFit="1" customWidth="1"/>
    <col min="26" max="26" width="10.28515625" style="88" bestFit="1" customWidth="1"/>
    <col min="27" max="27" width="11.140625" style="88" bestFit="1" customWidth="1"/>
    <col min="28" max="28" width="10.28515625" style="88" bestFit="1" customWidth="1"/>
    <col min="29" max="29" width="11.140625" style="88" bestFit="1" customWidth="1"/>
    <col min="30" max="30" width="10.28515625" style="88" bestFit="1" customWidth="1"/>
    <col min="31" max="31" width="11.140625" style="88" bestFit="1" customWidth="1"/>
    <col min="32" max="32" width="10.28515625" style="88" bestFit="1" customWidth="1"/>
    <col min="33" max="33" width="11.140625" style="88" bestFit="1" customWidth="1"/>
    <col min="34" max="34" width="10.28515625" style="88" bestFit="1" customWidth="1"/>
    <col min="35" max="35" width="11.140625" style="88" bestFit="1" customWidth="1"/>
    <col min="36" max="36" width="10.28515625" style="88" bestFit="1" customWidth="1"/>
    <col min="37" max="37" width="11.140625" style="88" bestFit="1" customWidth="1"/>
    <col min="38" max="38" width="10.28515625" style="88" bestFit="1" customWidth="1"/>
    <col min="39" max="39" width="11.140625" style="88" bestFit="1" customWidth="1"/>
    <col min="40" max="40" width="10.28515625" style="88" bestFit="1" customWidth="1"/>
    <col min="41" max="41" width="11.140625" style="88" bestFit="1" customWidth="1"/>
    <col min="42" max="42" width="10.28515625" style="88" bestFit="1" customWidth="1"/>
    <col min="43" max="43" width="11.140625" style="88" bestFit="1" customWidth="1"/>
    <col min="44" max="44" width="10.28515625" style="88" bestFit="1" customWidth="1"/>
    <col min="45" max="45" width="11.140625" style="88" bestFit="1" customWidth="1"/>
    <col min="46" max="46" width="10.28515625" style="88" bestFit="1" customWidth="1"/>
    <col min="47" max="47" width="11.140625" style="88" bestFit="1" customWidth="1"/>
    <col min="48" max="48" width="10.28515625" style="88" bestFit="1" customWidth="1"/>
    <col min="49" max="49" width="11.140625" style="88" bestFit="1" customWidth="1"/>
    <col min="50" max="50" width="10.28515625" style="88" bestFit="1" customWidth="1"/>
    <col min="51" max="51" width="11.140625" style="88" bestFit="1" customWidth="1"/>
    <col min="52" max="52" width="10.28515625" style="88" bestFit="1" customWidth="1"/>
    <col min="53" max="53" width="11.140625" style="88" bestFit="1" customWidth="1"/>
    <col min="54" max="54" width="10.28515625" style="88" bestFit="1" customWidth="1"/>
    <col min="55" max="55" width="11.140625" style="88" bestFit="1" customWidth="1"/>
    <col min="56" max="56" width="10.28515625" style="88" bestFit="1" customWidth="1"/>
    <col min="57" max="57" width="11.140625" style="88" bestFit="1" customWidth="1"/>
    <col min="58" max="58" width="10.28515625" style="88" bestFit="1" customWidth="1"/>
    <col min="59" max="59" width="11.140625" style="88" bestFit="1" customWidth="1"/>
    <col min="60" max="60" width="10.28515625" style="88" bestFit="1" customWidth="1"/>
    <col min="61" max="61" width="11.140625" style="88" bestFit="1" customWidth="1"/>
    <col min="62" max="62" width="10.28515625" style="88" bestFit="1" customWidth="1"/>
    <col min="63" max="63" width="11.140625" style="88" bestFit="1" customWidth="1"/>
    <col min="64" max="64" width="10.28515625" style="88" bestFit="1" customWidth="1"/>
    <col min="65" max="65" width="11.140625" style="88" bestFit="1" customWidth="1"/>
    <col min="66" max="66" width="10.28515625" style="88" bestFit="1" customWidth="1"/>
    <col min="67" max="67" width="11.140625" style="88" bestFit="1" customWidth="1"/>
    <col min="68" max="68" width="10.28515625" style="88" hidden="1" customWidth="1"/>
    <col min="69" max="69" width="11.140625" style="88" hidden="1" customWidth="1"/>
    <col min="70" max="73" width="9.140625" style="88"/>
    <col min="74" max="91" width="9.140625" style="15"/>
    <col min="92" max="16384" width="9.140625" style="88"/>
  </cols>
  <sheetData>
    <row r="1" spans="1:91" ht="31.5" customHeight="1" thickBot="1" x14ac:dyDescent="0.3">
      <c r="A1" s="97" t="s">
        <v>0</v>
      </c>
      <c r="B1" s="98" t="s">
        <v>1</v>
      </c>
      <c r="C1" s="99" t="s">
        <v>2</v>
      </c>
      <c r="D1" s="100" t="s">
        <v>3</v>
      </c>
      <c r="E1" s="282" t="s">
        <v>4</v>
      </c>
      <c r="F1" s="283"/>
      <c r="G1" s="284"/>
      <c r="H1" s="294" t="s">
        <v>5</v>
      </c>
      <c r="I1" s="288"/>
      <c r="J1" s="287" t="s">
        <v>6</v>
      </c>
      <c r="K1" s="288"/>
      <c r="L1" s="285" t="s">
        <v>7</v>
      </c>
      <c r="M1" s="286"/>
      <c r="N1" s="287" t="s">
        <v>8</v>
      </c>
      <c r="O1" s="288"/>
      <c r="P1" s="285" t="s">
        <v>9</v>
      </c>
      <c r="Q1" s="286"/>
      <c r="R1" s="287" t="s">
        <v>10</v>
      </c>
      <c r="S1" s="288"/>
      <c r="T1" s="287" t="s">
        <v>11</v>
      </c>
      <c r="U1" s="295"/>
      <c r="V1" s="294" t="s">
        <v>12</v>
      </c>
      <c r="W1" s="288"/>
      <c r="X1" s="285" t="s">
        <v>13</v>
      </c>
      <c r="Y1" s="286"/>
      <c r="Z1" s="287" t="s">
        <v>14</v>
      </c>
      <c r="AA1" s="288"/>
      <c r="AB1" s="287" t="s">
        <v>15</v>
      </c>
      <c r="AC1" s="288"/>
      <c r="AD1" s="285" t="s">
        <v>16</v>
      </c>
      <c r="AE1" s="286"/>
      <c r="AF1" s="287" t="s">
        <v>17</v>
      </c>
      <c r="AG1" s="288"/>
      <c r="AH1" s="285" t="s">
        <v>18</v>
      </c>
      <c r="AI1" s="291"/>
      <c r="AJ1" s="287" t="s">
        <v>19</v>
      </c>
      <c r="AK1" s="288"/>
      <c r="AL1" s="285" t="s">
        <v>20</v>
      </c>
      <c r="AM1" s="286"/>
      <c r="AN1" s="292" t="s">
        <v>21</v>
      </c>
      <c r="AO1" s="293"/>
      <c r="AP1" s="287" t="s">
        <v>22</v>
      </c>
      <c r="AQ1" s="288"/>
      <c r="AR1" s="285" t="s">
        <v>23</v>
      </c>
      <c r="AS1" s="286"/>
      <c r="AT1" s="287" t="s">
        <v>24</v>
      </c>
      <c r="AU1" s="288"/>
      <c r="AV1" s="287" t="s">
        <v>25</v>
      </c>
      <c r="AW1" s="288"/>
      <c r="AX1" s="285" t="s">
        <v>26</v>
      </c>
      <c r="AY1" s="286"/>
      <c r="AZ1" s="287" t="s">
        <v>27</v>
      </c>
      <c r="BA1" s="288"/>
      <c r="BB1" s="287" t="s">
        <v>28</v>
      </c>
      <c r="BC1" s="288"/>
      <c r="BD1" s="285" t="s">
        <v>29</v>
      </c>
      <c r="BE1" s="286"/>
      <c r="BF1" s="287" t="s">
        <v>30</v>
      </c>
      <c r="BG1" s="288"/>
      <c r="BH1" s="285" t="s">
        <v>31</v>
      </c>
      <c r="BI1" s="286"/>
      <c r="BJ1" s="287" t="s">
        <v>32</v>
      </c>
      <c r="BK1" s="288"/>
      <c r="BL1" s="285" t="s">
        <v>33</v>
      </c>
      <c r="BM1" s="286"/>
      <c r="BN1" s="287" t="s">
        <v>34</v>
      </c>
      <c r="BO1" s="288"/>
      <c r="BP1" s="289" t="s">
        <v>35</v>
      </c>
      <c r="BQ1" s="290"/>
    </row>
    <row r="2" spans="1:91" s="94" customFormat="1" ht="30" x14ac:dyDescent="0.25">
      <c r="A2" s="101"/>
      <c r="B2" s="102"/>
      <c r="C2" s="103"/>
      <c r="D2" s="104" t="s">
        <v>36</v>
      </c>
      <c r="E2" s="91" t="s">
        <v>37</v>
      </c>
      <c r="F2" s="92" t="s">
        <v>38</v>
      </c>
      <c r="G2" s="93" t="s">
        <v>39</v>
      </c>
      <c r="H2" s="9" t="s">
        <v>40</v>
      </c>
      <c r="I2" s="16" t="s">
        <v>41</v>
      </c>
      <c r="J2" s="9" t="s">
        <v>40</v>
      </c>
      <c r="K2" s="16" t="s">
        <v>41</v>
      </c>
      <c r="L2" s="9" t="s">
        <v>40</v>
      </c>
      <c r="M2" s="16" t="s">
        <v>41</v>
      </c>
      <c r="N2" s="9" t="s">
        <v>40</v>
      </c>
      <c r="O2" s="16" t="s">
        <v>41</v>
      </c>
      <c r="P2" s="9" t="s">
        <v>40</v>
      </c>
      <c r="Q2" s="16" t="s">
        <v>41</v>
      </c>
      <c r="R2" s="9" t="s">
        <v>40</v>
      </c>
      <c r="S2" s="16" t="s">
        <v>41</v>
      </c>
      <c r="T2" s="9" t="s">
        <v>40</v>
      </c>
      <c r="U2" s="17" t="s">
        <v>41</v>
      </c>
      <c r="V2" s="9" t="s">
        <v>40</v>
      </c>
      <c r="W2" s="16" t="s">
        <v>41</v>
      </c>
      <c r="X2" s="9" t="s">
        <v>40</v>
      </c>
      <c r="Y2" s="16" t="s">
        <v>41</v>
      </c>
      <c r="Z2" s="9" t="s">
        <v>40</v>
      </c>
      <c r="AA2" s="16" t="s">
        <v>41</v>
      </c>
      <c r="AB2" s="9" t="s">
        <v>40</v>
      </c>
      <c r="AC2" s="16" t="s">
        <v>41</v>
      </c>
      <c r="AD2" s="9" t="s">
        <v>40</v>
      </c>
      <c r="AE2" s="16" t="s">
        <v>41</v>
      </c>
      <c r="AF2" s="9" t="s">
        <v>40</v>
      </c>
      <c r="AG2" s="16" t="s">
        <v>41</v>
      </c>
      <c r="AH2" s="9" t="s">
        <v>40</v>
      </c>
      <c r="AI2" s="17" t="s">
        <v>41</v>
      </c>
      <c r="AJ2" s="9" t="s">
        <v>40</v>
      </c>
      <c r="AK2" s="16" t="s">
        <v>41</v>
      </c>
      <c r="AL2" s="9" t="s">
        <v>40</v>
      </c>
      <c r="AM2" s="17" t="s">
        <v>41</v>
      </c>
      <c r="AN2" s="9" t="s">
        <v>40</v>
      </c>
      <c r="AO2" s="16" t="s">
        <v>41</v>
      </c>
      <c r="AP2" s="9" t="s">
        <v>40</v>
      </c>
      <c r="AQ2" s="16" t="s">
        <v>41</v>
      </c>
      <c r="AR2" s="9" t="s">
        <v>40</v>
      </c>
      <c r="AS2" s="16" t="s">
        <v>41</v>
      </c>
      <c r="AT2" s="9" t="s">
        <v>40</v>
      </c>
      <c r="AU2" s="16" t="s">
        <v>41</v>
      </c>
      <c r="AV2" s="9" t="s">
        <v>40</v>
      </c>
      <c r="AW2" s="16" t="s">
        <v>41</v>
      </c>
      <c r="AX2" s="9" t="s">
        <v>40</v>
      </c>
      <c r="AY2" s="16" t="s">
        <v>41</v>
      </c>
      <c r="AZ2" s="9" t="s">
        <v>40</v>
      </c>
      <c r="BA2" s="16" t="s">
        <v>41</v>
      </c>
      <c r="BB2" s="9" t="s">
        <v>40</v>
      </c>
      <c r="BC2" s="16" t="s">
        <v>41</v>
      </c>
      <c r="BD2" s="9" t="s">
        <v>40</v>
      </c>
      <c r="BE2" s="16" t="s">
        <v>41</v>
      </c>
      <c r="BF2" s="9" t="s">
        <v>40</v>
      </c>
      <c r="BG2" s="16" t="s">
        <v>41</v>
      </c>
      <c r="BH2" s="89" t="s">
        <v>40</v>
      </c>
      <c r="BI2" s="16" t="s">
        <v>41</v>
      </c>
      <c r="BJ2" s="89" t="s">
        <v>40</v>
      </c>
      <c r="BK2" s="16" t="s">
        <v>41</v>
      </c>
      <c r="BL2" s="9" t="s">
        <v>40</v>
      </c>
      <c r="BM2" s="16" t="s">
        <v>41</v>
      </c>
      <c r="BN2" s="89" t="s">
        <v>40</v>
      </c>
      <c r="BO2" s="16" t="s">
        <v>41</v>
      </c>
      <c r="BP2" s="9"/>
      <c r="BQ2" s="17" t="s">
        <v>41</v>
      </c>
      <c r="BR2" s="90"/>
      <c r="BS2" s="91" t="s">
        <v>37</v>
      </c>
      <c r="BT2" s="92" t="s">
        <v>38</v>
      </c>
      <c r="BU2" s="93" t="s">
        <v>39</v>
      </c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</row>
    <row r="3" spans="1:91" x14ac:dyDescent="0.25">
      <c r="A3" s="26" t="s">
        <v>42</v>
      </c>
      <c r="B3" s="27" t="s">
        <v>43</v>
      </c>
      <c r="C3" s="27">
        <v>6</v>
      </c>
      <c r="D3" s="119" t="s">
        <v>44</v>
      </c>
      <c r="E3" s="137">
        <f>LARGE((I3,K3,O3,S3,U3,W3,AA3,AC3,AG3,AK3,AQ3,AU3,AW3,BA3,BC3,BG3,BK3,BO3,BQ3),1)+LARGE((I3,K3,O3,S3,U3,W3,AA3,AC3,AG3,AK3,AQ3,AU3,AW3,BA3,BC3,BG3,BK3,BO3,BQ3),2)+LARGE((I3,K3,O3,S3,U3,W3,AA3,AC3,AG3,AK3,AQ3,AU3,AW3,BA3,BC3,BG3,BK3,BO3,BQ3),3)+LARGE((I3,K3,O3,S3,U3,W3,AA3,AC3,AG3,AK3,AQ3,AU3,AW3,BA3,BC3,BG3,BK3,BO3,BQ3),4)+LARGE((I3,K3,O3,S3,U3,W3,AA3,AC3,AG3,AK3,AQ3,AU3,AW3,BA3,BC3,BG3,BK3,BO3,BQ3),5)+LARGE((I3,K3,O3,S3,U3,W3,AA3,AC3,AG3,AK3,AQ3,AU3,AW3,BA3,BC3,BG3,BK3,BO3,BQ3),6)+LARGE((I3,K3,O3,S3,U3,W3,AA3,AC3,AG3,AK3,AQ3,AU3,AW3,BA3,BC3,BG3,BK3,BO3,BQ3),7)+LARGE((I3,K3,O3,S3,U3,W3,AA3,AC3,AG3,AK3,AQ3,AU3,AW3,BA3,BC3,BG3,BK3,BO3,BQ3),8)</f>
        <v>446</v>
      </c>
      <c r="F3" s="244">
        <f>LARGE((M3,Q3,Y3,AE3,AI3,AM3,AO3,AS3,AY3,BE3,BI3,BM3),1)+LARGE((M3,Q3,Y3,AE3,AI3,AM3,AO3,AS3,AY3,BE3,BI3,BM3),2)+LARGE((M3,Q3,Y3,AE3,AI3,AM3,AO3,AS3,AY3,BE3,BI3,BM3),3)+LARGE((M3,Q3,Y3,AE3,AI3,AM3,AO3,AS3,AY3,BE3,BI3,BM3),4)+LARGE((M3,Q3,Y3,AE3,AI3,AM3,AO3,AS3,AY3,BE3,BI3,BM3),5)+LARGE((M3,Q3,Y3,AE3,AI3,AM3,AO3,AS3,AY3,BE3,BI3,BM3),6)+LARGE((M3,Q3,Y3,AE3,AI3,AM3,AO3,AS3,AY3,BE3,BI3,BM3),7)+LARGE((M3,Q3,Y3,AE3,AI3,AM3,AO3,AS3,AY3,BE3,BI3,BM3),8)</f>
        <v>218</v>
      </c>
      <c r="G3" s="130">
        <f t="shared" ref="G3:G20" si="0">SUM(E3:F3)</f>
        <v>664</v>
      </c>
      <c r="H3" s="125"/>
      <c r="I3" s="49">
        <f>IF(OR(H3&gt;0,H3=0),_xlfn.XLOOKUP(H3,Charts!$A$3:$A$35,Charts!$B$3:$B$35,0))</f>
        <v>0</v>
      </c>
      <c r="J3" s="28">
        <v>15</v>
      </c>
      <c r="K3" s="49">
        <f>IF(OR(J3&gt;0,J3=0),_xlfn.XLOOKUP(J3,Charts!$A$3:$A$35,Charts!$B$3:$B$35,0))</f>
        <v>45</v>
      </c>
      <c r="L3" s="28">
        <v>15</v>
      </c>
      <c r="M3" s="49">
        <f>IF(OR(L3&gt;0,L3=0),_xlfn.XLOOKUP(L3,Charts!$A$3:$A$35,Charts!$B$3:$B$35,0))</f>
        <v>45</v>
      </c>
      <c r="N3" s="28"/>
      <c r="O3" s="49">
        <f>IF(OR(N3&gt;0,N3=0),_xlfn.XLOOKUP(N3,Charts!$D$2:$D$9,Charts!$E$2:$E$9,0))</f>
        <v>0</v>
      </c>
      <c r="P3" s="28"/>
      <c r="Q3" s="49">
        <f>IF(OR(P3&gt;0,P3=0),_xlfn.XLOOKUP(P3,Charts!$D$2:$D$9,Charts!$E$2:$E$9,0))</f>
        <v>0</v>
      </c>
      <c r="R3" s="28"/>
      <c r="S3" s="49">
        <f>IF(OR(R3&gt;0,R3=0),_xlfn.XLOOKUP(R3,Charts!$G$2:$G$13,Charts!$H$2:$H$13,0))</f>
        <v>0</v>
      </c>
      <c r="T3" s="28">
        <v>2</v>
      </c>
      <c r="U3" s="49">
        <f>IF(OR(T3&gt;0,T3=0),_xlfn.XLOOKUP(T3,Charts!$D$2:$D$9,Charts!$E$2:$E$9,0))</f>
        <v>90</v>
      </c>
      <c r="V3" s="13"/>
      <c r="W3" s="49">
        <f>IF(OR(V3&gt;0,V3=0),_xlfn.XLOOKUP(V3,Charts!$D$2:$D$9,Charts!$E$2:$E$9,0))</f>
        <v>0</v>
      </c>
      <c r="X3" s="28"/>
      <c r="Y3" s="49">
        <f>IF(OR(X3&gt;0,X3=0),_xlfn.XLOOKUP(X3,Charts!$D$2:$D$9,Charts!$E$2:$E$9,0))</f>
        <v>0</v>
      </c>
      <c r="Z3" s="28"/>
      <c r="AA3" s="49">
        <f>IF(OR(Z3&gt;0,Z3=0),_xlfn.XLOOKUP(Z3,Charts!$A$3:$A$35,Charts!$B$3:$B$35,0))</f>
        <v>0</v>
      </c>
      <c r="AB3" s="28">
        <v>8</v>
      </c>
      <c r="AC3" s="49">
        <f>IF(OR(AB3&gt;0,AB3=0),_xlfn.XLOOKUP(AB3,Charts!$A$3:$A$35,Charts!$B$3:$B$35,0))</f>
        <v>66</v>
      </c>
      <c r="AD3" s="28">
        <v>10</v>
      </c>
      <c r="AE3" s="49">
        <f>IF(OR(AD3&gt;0,AD3=0),_xlfn.XLOOKUP(AD3,Charts!$A$3:$A$35,Charts!$B$3:$B$35,0))</f>
        <v>60</v>
      </c>
      <c r="AF3" s="28"/>
      <c r="AG3" s="163">
        <f>IF(OR(AF3&gt;0,AF3=0),_xlfn.XLOOKUP(AF3,Charts!$J$2:$J$11,Charts!$K$2:$K$11,0))</f>
        <v>0</v>
      </c>
      <c r="AH3" s="164"/>
      <c r="AI3" s="163">
        <f>IF(OR(AH3&gt;0,AH3=0),_xlfn.XLOOKUP(AH3,Charts!$J$2:$J$11,Charts!$K$2:$K$11,0))</f>
        <v>0</v>
      </c>
      <c r="AJ3" s="28"/>
      <c r="AK3" s="49">
        <f>IF(OR(AJ3&gt;0,AJ3=0),_xlfn.XLOOKUP(AJ3,Charts!$A$3:$A$35,Charts!$B$3:$B$35,0))</f>
        <v>0</v>
      </c>
      <c r="AL3" s="28"/>
      <c r="AM3" s="54">
        <f>IF(OR(AL3&gt;0,AL3=0),_xlfn.XLOOKUP(AL3,Charts!$A$3:$A$35,Charts!$B$3:$B$35,0))</f>
        <v>0</v>
      </c>
      <c r="AN3" s="13"/>
      <c r="AO3" s="49">
        <f>IF(OR(AN3&gt;0,AN3=0),_xlfn.XLOOKUP(AN3,Charts!$D$2:$D$9,Charts!$E$2:$E$9,0))</f>
        <v>0</v>
      </c>
      <c r="AP3" s="28">
        <v>10</v>
      </c>
      <c r="AQ3" s="49">
        <f>IF(OR(AP3&gt;0,AP3=0),_xlfn.XLOOKUP(AP3,Charts!$A$3:$A$35,Charts!$B$3:$B$35,0))</f>
        <v>60</v>
      </c>
      <c r="AR3" s="28"/>
      <c r="AS3" s="49">
        <f>IF(OR(AR3&gt;0,AR3=0),_xlfn.XLOOKUP(AR3,Charts!$A$3:$A$35,Charts!$B$3:$B$35,0))</f>
        <v>0</v>
      </c>
      <c r="AT3" s="28"/>
      <c r="AU3" s="49">
        <f>IF(OR(AT3&gt;0,AT3=0),_xlfn.XLOOKUP(AT3,Charts!$A$3:$A$35,Charts!$B$3:$B$35,0))</f>
        <v>0</v>
      </c>
      <c r="AV3" s="28">
        <v>9</v>
      </c>
      <c r="AW3" s="49">
        <f>IF(OR(AV3&gt;0,AV3=0),_xlfn.XLOOKUP(AV3,Charts!$D$2:$D$9,Charts!$E$2:$E$9,0))</f>
        <v>53</v>
      </c>
      <c r="AX3" s="28">
        <v>17</v>
      </c>
      <c r="AY3" s="49">
        <f>IF(OR(AX3&gt;0,AX3=0),_xlfn.XLOOKUP(AX3,Charts!$D$2:$D$9,Charts!$E$2:$E$9,0))</f>
        <v>25</v>
      </c>
      <c r="AZ3" s="28"/>
      <c r="BA3" s="49">
        <f>IF(OR(AZ3&gt;0,AZ3=0),_xlfn.XLOOKUP(AZ3,Charts!$G$2:$G$13,Charts!$H$2:$H$13,0))</f>
        <v>0</v>
      </c>
      <c r="BB3" s="28"/>
      <c r="BC3" s="49">
        <f>IF(OR(BB3&gt;0,BB3=0),_xlfn.XLOOKUP(BB3,Charts!$D$2:$D$9,Charts!$E$2:$E$9,0))</f>
        <v>0</v>
      </c>
      <c r="BD3" s="28">
        <v>17</v>
      </c>
      <c r="BE3" s="49">
        <f>IF(OR(BD3&gt;0,BD3=0),_xlfn.XLOOKUP(BD3,Charts!$D$2:$D$9,Charts!$E$2:$E$9,0))</f>
        <v>25</v>
      </c>
      <c r="BF3" s="28">
        <v>3</v>
      </c>
      <c r="BG3" s="49">
        <f>IF(OR(BF3&gt;0,BF3=0),_xlfn.XLOOKUP(BF3,Charts!$D$2:$D$9,Charts!$E$2:$E$9,0))</f>
        <v>84</v>
      </c>
      <c r="BH3" s="28"/>
      <c r="BI3" s="49">
        <f>IF(OR(BH3&gt;0,BH3=0),_xlfn.XLOOKUP(BH3,Charts!$D$2:$D$9,Charts!$E$2:$E$9,0))</f>
        <v>0</v>
      </c>
      <c r="BJ3" s="28">
        <v>14</v>
      </c>
      <c r="BK3" s="49">
        <f>IF(OR(BJ3&gt;0,BJ3=0),_xlfn.XLOOKUP(BJ3,Charts!$A$3:$A$35,Charts!$B$3:$B$35,0))</f>
        <v>48</v>
      </c>
      <c r="BL3" s="28">
        <v>9</v>
      </c>
      <c r="BM3" s="49">
        <f>IF(OR(BL3&gt;0,BL3=0),_xlfn.XLOOKUP(BL3,Charts!$A$3:$A$35,Charts!$B$3:$B$35,0))</f>
        <v>63</v>
      </c>
      <c r="BN3" s="28"/>
      <c r="BO3" s="49">
        <f>IF(OR(BN3&gt;0,BN3=0),_xlfn.XLOOKUP(BN3,Charts!$A$3:$A$35,Charts!$B$3:$B$35,0))</f>
        <v>0</v>
      </c>
      <c r="BP3" s="28"/>
      <c r="BQ3" s="54">
        <f>IF(OR(BP3&gt;0,BP3=0),_xlfn.XLOOKUP(BP3,Charts!$A$3:$A$35,Charts!$B$3:$B$35,0))</f>
        <v>0</v>
      </c>
      <c r="BR3" s="61"/>
      <c r="BS3" s="83">
        <f t="shared" ref="BS3:BS20" si="1">+I3+K3+O3+S3+U3+W3+AA3+AC3+AG3+AK3+AQ3+AU3+AW3+BA3+BC3+BG3+BK3+BO3+BQ3</f>
        <v>446</v>
      </c>
      <c r="BT3" s="50">
        <f t="shared" ref="BT3:BT20" si="2">+M3+Q3+Y3+AE3+AI3+AM3+AO3+AS3+AY3+BE3+BI3+BM3</f>
        <v>218</v>
      </c>
      <c r="BU3" s="55">
        <f t="shared" ref="BU3:BU20" si="3">SUM(BS3:BT3)</f>
        <v>664</v>
      </c>
    </row>
    <row r="4" spans="1:91" x14ac:dyDescent="0.25">
      <c r="A4" s="29" t="s">
        <v>45</v>
      </c>
      <c r="B4" s="30" t="s">
        <v>43</v>
      </c>
      <c r="C4" s="30">
        <v>4</v>
      </c>
      <c r="D4" s="120"/>
      <c r="E4" s="138">
        <f>LARGE((I4,K4,O4,S4,U4,W4,AA4,AC4,AG4,AK4,AQ4,AU4,AW4,BA4,BC4,BG4,BK4,BO4,BQ4),1)+LARGE((I4,K4,O4,S4,U4,W4,AA4,AC4,AG4,AK4,AQ4,AU4,AW4,BA4,BC4,BG4,BK4,BO4,BQ4),2)+LARGE((I4,K4,O4,S4,U4,W4,AA4,AC4,AG4,AK4,AQ4,AU4,AW4,BA4,BC4,BG4,BK4,BO4,BQ4),3)+LARGE((I4,K4,O4,S4,U4,W4,AA4,AC4,AG4,AK4,AQ4,AU4,AW4,BA4,BC4,BG4,BK4,BO4,BQ4),4)+LARGE((I4,K4,O4,S4,U4,W4,AA4,AC4,AG4,AK4,AQ4,AU4,AW4,BA4,BC4,BG4,BK4,BO4,BQ4),5)+LARGE((I4,K4,O4,S4,U4,W4,AA4,AC4,AG4,AK4,AQ4,AU4,AW4,BA4,BC4,BG4,BK4,BO4,BQ4),6)+LARGE((I4,K4,O4,S4,U4,W4,AA4,AC4,AG4,AK4,AQ4,AU4,AW4,BA4,BC4,BG4,BK4,BO4,BQ4),7)+LARGE((I4,K4,O4,S4,U4,W4,AA4,AC4,AG4,AK4,AQ4,AU4,AW4,BA4,BC4,BG4,BK4,BO4,BQ4),8)</f>
        <v>437</v>
      </c>
      <c r="F4" s="245">
        <f>LARGE((M4,Q4,Y4,AE4,AI4,AM4,AO4,AS4,AY4,BE4,BI4,BM4),1)+LARGE((M4,Q4,Y4,AE4,AI4,AM4,AO4,AS4,AY4,BE4,BI4,BM4),2)+LARGE((M4,Q4,Y4,AE4,AI4,AM4,AO4,AS4,AY4,BE4,BI4,BM4),3)+LARGE((M4,Q4,Y4,AE4,AI4,AM4,AO4,AS4,AY4,BE4,BI4,BM4),4)+LARGE((M4,Q4,Y4,AE4,AI4,AM4,AO4,AS4,AY4,BE4,BI4,BM4),5)+LARGE((M4,Q4,Y4,AE4,AI4,AM4,AO4,AS4,AY4,BE4,BI4,BM4),6)+LARGE((M4,Q4,Y4,AE4,AI4,AM4,AO4,AS4,AY4,BE4,BI4,BM4),7)+LARGE((M4,Q4,Y4,AE4,AI4,AM4,AO4,AS4,AY4,BE4,BI4,BM4),8)</f>
        <v>223</v>
      </c>
      <c r="G4" s="131">
        <f t="shared" si="0"/>
        <v>660</v>
      </c>
      <c r="H4" s="126"/>
      <c r="I4" s="50">
        <f>IF(OR(H4&gt;0,H4=0),_xlfn.XLOOKUP(H4,Charts!$A$3:$A$35,Charts!$B$3:$B$35,0))</f>
        <v>0</v>
      </c>
      <c r="J4" s="31">
        <v>9</v>
      </c>
      <c r="K4" s="50">
        <f>IF(OR(J4&gt;0,J4=0),_xlfn.XLOOKUP(J4,Charts!$A$3:$A$35,Charts!$B$3:$B$35,0))</f>
        <v>63</v>
      </c>
      <c r="L4" s="31"/>
      <c r="M4" s="50">
        <f>IF(OR(L4&gt;0,L4=0),_xlfn.XLOOKUP(L4,Charts!$A$3:$A$35,Charts!$B$3:$B$35,0))</f>
        <v>0</v>
      </c>
      <c r="N4" s="31"/>
      <c r="O4" s="50">
        <f>IF(OR(N4&gt;0,N4=0),_xlfn.XLOOKUP(N4,Charts!$D$2:$D$9,Charts!$E$2:$E$9,0))</f>
        <v>0</v>
      </c>
      <c r="P4" s="31">
        <v>17</v>
      </c>
      <c r="Q4" s="50">
        <f>IF(OR(P4&gt;0,P4=0),_xlfn.XLOOKUP(P4,Charts!$D$2:$D$9,Charts!$E$2:$E$9,0))</f>
        <v>25</v>
      </c>
      <c r="R4" s="31">
        <v>7</v>
      </c>
      <c r="S4" s="50">
        <f>IF(OR(R4&gt;0,R4=0),_xlfn.XLOOKUP(R4,Charts!$G$2:$G$13,Charts!$H$2:$H$13,0))</f>
        <v>69</v>
      </c>
      <c r="T4" s="31">
        <v>3</v>
      </c>
      <c r="U4" s="50">
        <f>IF(OR(T4&gt;0,T4=0),_xlfn.XLOOKUP(T4,Charts!$D$2:$D$9,Charts!$E$2:$E$9,0))</f>
        <v>84</v>
      </c>
      <c r="V4" s="11">
        <v>5</v>
      </c>
      <c r="W4" s="50">
        <f>IF(OR(V4&gt;0,V4=0),_xlfn.XLOOKUP(V4,Charts!$D$2:$D$9,Charts!$E$2:$E$9,0))</f>
        <v>70</v>
      </c>
      <c r="X4" s="31"/>
      <c r="Y4" s="50">
        <f>IF(OR(X4&gt;0,X4=0),_xlfn.XLOOKUP(X4,Charts!$D$2:$D$9,Charts!$E$2:$E$9,0))</f>
        <v>0</v>
      </c>
      <c r="Z4" s="31"/>
      <c r="AA4" s="50">
        <f>IF(OR(Z4&gt;0,Z4=0),_xlfn.XLOOKUP(Z4,Charts!$A$3:$A$35,Charts!$B$3:$B$35,0))</f>
        <v>0</v>
      </c>
      <c r="AB4" s="31">
        <v>18</v>
      </c>
      <c r="AC4" s="50">
        <f>IF(OR(AB4&gt;0,AB4=0),_xlfn.XLOOKUP(AB4,Charts!$A$3:$A$35,Charts!$B$3:$B$35,0))</f>
        <v>38</v>
      </c>
      <c r="AD4" s="31">
        <v>30</v>
      </c>
      <c r="AE4" s="50">
        <f>IF(OR(AD4&gt;0,AD4=0),_xlfn.XLOOKUP(AD4,Charts!$A$3:$A$35,Charts!$B$3:$B$35,0))</f>
        <v>14</v>
      </c>
      <c r="AF4" s="31"/>
      <c r="AG4" s="165">
        <f>IF(OR(AF4&gt;0,AF4=0),_xlfn.XLOOKUP(AF4,Charts!$J$2:$J$11,Charts!$K$2:$K$11,0))</f>
        <v>0</v>
      </c>
      <c r="AH4" s="166">
        <v>5</v>
      </c>
      <c r="AI4" s="165">
        <f>IF(OR(AH4&gt;0,AH4=0),_xlfn.XLOOKUP(AH4,Charts!$J$2:$J$11,Charts!$K$2:$K$11,0))</f>
        <v>75</v>
      </c>
      <c r="AJ4" s="31"/>
      <c r="AK4" s="50">
        <f>IF(OR(AJ4&gt;0,AJ4=0),_xlfn.XLOOKUP(AJ4,Charts!$A$3:$A$35,Charts!$B$3:$B$35,0))</f>
        <v>0</v>
      </c>
      <c r="AL4" s="31">
        <v>20</v>
      </c>
      <c r="AM4" s="55">
        <f>IF(OR(AL4&gt;0,AL4=0),_xlfn.XLOOKUP(AL4,Charts!$A$3:$A$35,Charts!$B$3:$B$35,0))</f>
        <v>34</v>
      </c>
      <c r="AN4" s="11">
        <v>17</v>
      </c>
      <c r="AO4" s="50">
        <f>IF(OR(AN4&gt;0,AN4=0),_xlfn.XLOOKUP(AN4,Charts!$D$2:$D$9,Charts!$E$2:$E$9,0))</f>
        <v>25</v>
      </c>
      <c r="AP4" s="31"/>
      <c r="AQ4" s="50">
        <f>IF(OR(AP4&gt;0,AP4=0),_xlfn.XLOOKUP(AP4,Charts!$A$3:$A$35,Charts!$B$3:$B$35,0))</f>
        <v>0</v>
      </c>
      <c r="AR4" s="31"/>
      <c r="AS4" s="50">
        <f>IF(OR(AR4&gt;0,AR4=0),_xlfn.XLOOKUP(AR4,Charts!$A$3:$A$35,Charts!$B$3:$B$35,0))</f>
        <v>0</v>
      </c>
      <c r="AT4" s="31"/>
      <c r="AU4" s="50">
        <f>IF(OR(AT4&gt;0,AT4=0),_xlfn.XLOOKUP(AT4,Charts!$A$3:$A$35,Charts!$B$3:$B$35,0))</f>
        <v>0</v>
      </c>
      <c r="AV4" s="31"/>
      <c r="AW4" s="50">
        <f>IF(OR(AV4&gt;0,AV4=0),_xlfn.XLOOKUP(AV4,Charts!$D$2:$D$9,Charts!$E$2:$E$9,0))</f>
        <v>0</v>
      </c>
      <c r="AX4" s="31"/>
      <c r="AY4" s="50">
        <f>IF(OR(AX4&gt;0,AX4=0),_xlfn.XLOOKUP(AX4,Charts!$D$2:$D$9,Charts!$E$2:$E$9,0))</f>
        <v>0</v>
      </c>
      <c r="AZ4" s="31"/>
      <c r="BA4" s="50">
        <f>IF(OR(AZ4&gt;0,AZ4=0),_xlfn.XLOOKUP(AZ4,Charts!$G$2:$G$13,Charts!$H$2:$H$13,0))</f>
        <v>0</v>
      </c>
      <c r="BB4" s="31">
        <v>17</v>
      </c>
      <c r="BC4" s="50">
        <f>IF(OR(BB4&gt;0,BB4=0),_xlfn.XLOOKUP(BB4,Charts!$D$2:$D$9,Charts!$E$2:$E$9,0))</f>
        <v>25</v>
      </c>
      <c r="BD4" s="31">
        <v>17</v>
      </c>
      <c r="BE4" s="50">
        <f>IF(OR(BD4&gt;0,BD4=0),_xlfn.XLOOKUP(BD4,Charts!$D$2:$D$9,Charts!$E$2:$E$9,0))</f>
        <v>25</v>
      </c>
      <c r="BF4" s="31">
        <v>17</v>
      </c>
      <c r="BG4" s="50">
        <f>IF(OR(BF4&gt;0,BF4=0),_xlfn.XLOOKUP(BF4,Charts!$D$2:$D$9,Charts!$E$2:$E$9,0))</f>
        <v>25</v>
      </c>
      <c r="BH4" s="31">
        <v>17</v>
      </c>
      <c r="BI4" s="50">
        <f>IF(OR(BH4&gt;0,BH4=0),_xlfn.XLOOKUP(BH4,Charts!$D$2:$D$9,Charts!$E$2:$E$9,0))</f>
        <v>25</v>
      </c>
      <c r="BJ4" s="31">
        <v>9</v>
      </c>
      <c r="BK4" s="50">
        <f>IF(OR(BJ4&gt;0,BJ4=0),_xlfn.XLOOKUP(BJ4,Charts!$A$3:$A$35,Charts!$B$3:$B$35,0))</f>
        <v>63</v>
      </c>
      <c r="BL4" s="31"/>
      <c r="BM4" s="50">
        <f>IF(OR(BL4&gt;0,BL4=0),_xlfn.XLOOKUP(BL4,Charts!$A$3:$A$35,Charts!$B$3:$B$35,0))</f>
        <v>0</v>
      </c>
      <c r="BN4" s="31"/>
      <c r="BO4" s="50">
        <f>IF(OR(BN4&gt;0,BN4=0),_xlfn.XLOOKUP(BN4,Charts!$A$3:$A$35,Charts!$B$3:$B$35,0))</f>
        <v>0</v>
      </c>
      <c r="BP4" s="31"/>
      <c r="BQ4" s="55">
        <f>IF(OR(BP4&gt;0,BP4=0),_xlfn.XLOOKUP(BP4,Charts!$A$3:$A$35,Charts!$B$3:$B$35,0))</f>
        <v>0</v>
      </c>
      <c r="BR4" s="57"/>
      <c r="BS4" s="77">
        <f t="shared" si="1"/>
        <v>437</v>
      </c>
      <c r="BT4" s="78">
        <f t="shared" si="2"/>
        <v>223</v>
      </c>
      <c r="BU4" s="79">
        <f t="shared" si="3"/>
        <v>660</v>
      </c>
    </row>
    <row r="5" spans="1:91" x14ac:dyDescent="0.25">
      <c r="A5" s="29" t="s">
        <v>46</v>
      </c>
      <c r="B5" s="30" t="s">
        <v>43</v>
      </c>
      <c r="C5" s="30">
        <v>7</v>
      </c>
      <c r="D5" s="120" t="s">
        <v>44</v>
      </c>
      <c r="E5" s="138">
        <f>LARGE((I5,K5,O5,S5,U5,W5,AA5,AC5,AG5,AK5,AQ5,AU5,AW5,BA5,BC5,BG5,BK5,BO5,BQ5),1)+LARGE((I5,K5,O5,S5,U5,W5,AA5,AC5,AG5,AK5,AQ5,AU5,AW5,BA5,BC5,BG5,BK5,BO5,BQ5),2)+LARGE((I5,K5,O5,S5,U5,W5,AA5,AC5,AG5,AK5,AQ5,AU5,AW5,BA5,BC5,BG5,BK5,BO5,BQ5),3)+LARGE((I5,K5,O5,S5,U5,W5,AA5,AC5,AG5,AK5,AQ5,AU5,AW5,BA5,BC5,BG5,BK5,BO5,BQ5),4)+LARGE((I5,K5,O5,S5,U5,W5,AA5,AC5,AG5,AK5,AQ5,AU5,AW5,BA5,BC5,BG5,BK5,BO5,BQ5),5)+LARGE((I5,K5,O5,S5,U5,W5,AA5,AC5,AG5,AK5,AQ5,AU5,AW5,BA5,BC5,BG5,BK5,BO5,BQ5),6)+LARGE((I5,K5,O5,S5,U5,W5,AA5,AC5,AG5,AK5,AQ5,AU5,AW5,BA5,BC5,BG5,BK5,BO5,BQ5),7)+LARGE((I5,K5,O5,S5,U5,W5,AA5,AC5,AG5,AK5,AQ5,AU5,AW5,BA5,BC5,BG5,BK5,BO5,BQ5),8)</f>
        <v>53</v>
      </c>
      <c r="F5" s="245">
        <f>LARGE((M5,Q5,Y5,AE5,AI5,AM5,AO5,AS5,AY5,BE5,BI5,BM5),1)+LARGE((M5,Q5,Y5,AE5,AI5,AM5,AO5,AS5,AY5,BE5,BI5,BM5),2)+LARGE((M5,Q5,Y5,AE5,AI5,AM5,AO5,AS5,AY5,BE5,BI5,BM5),3)+LARGE((M5,Q5,Y5,AE5,AI5,AM5,AO5,AS5,AY5,BE5,BI5,BM5),4)+LARGE((M5,Q5,Y5,AE5,AI5,AM5,AO5,AS5,AY5,BE5,BI5,BM5),5)+LARGE((M5,Q5,Y5,AE5,AI5,AM5,AO5,AS5,AY5,BE5,BI5,BM5),6)+LARGE((M5,Q5,Y5,AE5,AI5,AM5,AO5,AS5,AY5,BE5,BI5,BM5),7)+LARGE((M5,Q5,Y5,AE5,AI5,AM5,AO5,AS5,AY5,BE5,BI5,BM5),8)</f>
        <v>53</v>
      </c>
      <c r="G5" s="131">
        <f t="shared" si="0"/>
        <v>106</v>
      </c>
      <c r="H5" s="126"/>
      <c r="I5" s="50">
        <f>IF(OR(H5&gt;0,H5=0),_xlfn.XLOOKUP(H5,Charts!$A$3:$A$35,Charts!$B$3:$B$35,0))</f>
        <v>0</v>
      </c>
      <c r="J5" s="31"/>
      <c r="K5" s="50">
        <f>IF(OR(J5&gt;0,J5=0),_xlfn.XLOOKUP(J5,Charts!$A$3:$A$35,Charts!$B$3:$B$35,0))</f>
        <v>0</v>
      </c>
      <c r="L5" s="31"/>
      <c r="M5" s="50">
        <f>IF(OR(L5&gt;0,L5=0),_xlfn.XLOOKUP(L5,Charts!$A$3:$A$35,Charts!$B$3:$B$35,0))</f>
        <v>0</v>
      </c>
      <c r="N5" s="31">
        <v>9</v>
      </c>
      <c r="O5" s="50">
        <f>IF(OR(N5&gt;0,N5=0),_xlfn.XLOOKUP(N5,Charts!$D$2:$D$9,Charts!$E$2:$E$9,0))</f>
        <v>53</v>
      </c>
      <c r="P5" s="31"/>
      <c r="Q5" s="50">
        <f>IF(OR(P5&gt;0,P5=0),_xlfn.XLOOKUP(P5,Charts!$D$2:$D$9,Charts!$E$2:$E$9,0))</f>
        <v>0</v>
      </c>
      <c r="R5" s="31"/>
      <c r="S5" s="50">
        <f>IF(OR(R5&gt;0,R5=0),_xlfn.XLOOKUP(R5,Charts!$G$2:$G$13,Charts!$H$2:$H$13,0))</f>
        <v>0</v>
      </c>
      <c r="T5" s="31"/>
      <c r="U5" s="50">
        <f>IF(OR(T5&gt;0,T5=0),_xlfn.XLOOKUP(T5,Charts!$D$2:$D$9,Charts!$E$2:$E$9,0))</f>
        <v>0</v>
      </c>
      <c r="V5" s="11"/>
      <c r="W5" s="50">
        <f>IF(OR(V5&gt;0,V5=0),_xlfn.XLOOKUP(V5,Charts!$D$2:$D$9,Charts!$E$2:$E$9,0))</f>
        <v>0</v>
      </c>
      <c r="X5" s="31"/>
      <c r="Y5" s="50">
        <f>IF(OR(X5&gt;0,X5=0),_xlfn.XLOOKUP(X5,Charts!$D$2:$D$9,Charts!$E$2:$E$9,0))</f>
        <v>0</v>
      </c>
      <c r="Z5" s="31"/>
      <c r="AA5" s="50">
        <f>IF(OR(Z5&gt;0,Z5=0),_xlfn.XLOOKUP(Z5,Charts!$A$3:$A$35,Charts!$B$3:$B$35,0))</f>
        <v>0</v>
      </c>
      <c r="AB5" s="31"/>
      <c r="AC5" s="50">
        <f>IF(OR(AB5&gt;0,AB5=0),_xlfn.XLOOKUP(AB5,Charts!$A$3:$A$35,Charts!$B$3:$B$35,0))</f>
        <v>0</v>
      </c>
      <c r="AD5" s="31"/>
      <c r="AE5" s="50">
        <f>IF(OR(AD5&gt;0,AD5=0),_xlfn.XLOOKUP(AD5,Charts!$A$3:$A$35,Charts!$B$3:$B$35,0))</f>
        <v>0</v>
      </c>
      <c r="AF5" s="31"/>
      <c r="AG5" s="165">
        <f>IF(OR(AF5&gt;0,AF5=0),_xlfn.XLOOKUP(AF5,Charts!$J$2:$J$11,Charts!$K$2:$K$11,0))</f>
        <v>0</v>
      </c>
      <c r="AH5" s="166"/>
      <c r="AI5" s="165">
        <f>IF(OR(AH5&gt;0,AH5=0),_xlfn.XLOOKUP(AH5,Charts!$J$2:$J$11,Charts!$K$2:$K$11,0))</f>
        <v>0</v>
      </c>
      <c r="AJ5" s="31"/>
      <c r="AK5" s="50">
        <f>IF(OR(AJ5&gt;0,AJ5=0),_xlfn.XLOOKUP(AJ5,Charts!$A$3:$A$35,Charts!$B$3:$B$35,0))</f>
        <v>0</v>
      </c>
      <c r="AL5" s="31"/>
      <c r="AM5" s="55">
        <f>IF(OR(AL5&gt;0,AL5=0),_xlfn.XLOOKUP(AL5,Charts!$A$3:$A$35,Charts!$B$3:$B$35,0))</f>
        <v>0</v>
      </c>
      <c r="AN5" s="11"/>
      <c r="AO5" s="50">
        <f>IF(OR(AN5&gt;0,AN5=0),_xlfn.XLOOKUP(AN5,Charts!$D$2:$D$9,Charts!$E$2:$E$9,0))</f>
        <v>0</v>
      </c>
      <c r="AP5" s="31"/>
      <c r="AQ5" s="50">
        <f>IF(OR(AP5&gt;0,AP5=0),_xlfn.XLOOKUP(AP5,Charts!$A$3:$A$35,Charts!$B$3:$B$35,0))</f>
        <v>0</v>
      </c>
      <c r="AR5" s="31"/>
      <c r="AS5" s="50">
        <f>IF(OR(AR5&gt;0,AR5=0),_xlfn.XLOOKUP(AR5,Charts!$A$3:$A$35,Charts!$B$3:$B$35,0))</f>
        <v>0</v>
      </c>
      <c r="AT5" s="31"/>
      <c r="AU5" s="50">
        <f>IF(OR(AT5&gt;0,AT5=0),_xlfn.XLOOKUP(AT5,Charts!$A$3:$A$35,Charts!$B$3:$B$35,0))</f>
        <v>0</v>
      </c>
      <c r="AV5" s="31"/>
      <c r="AW5" s="50">
        <f>IF(OR(AV5&gt;0,AV5=0),_xlfn.XLOOKUP(AV5,Charts!$D$2:$D$9,Charts!$E$2:$E$9,0))</f>
        <v>0</v>
      </c>
      <c r="AX5" s="31"/>
      <c r="AY5" s="50">
        <f>IF(OR(AX5&gt;0,AX5=0),_xlfn.XLOOKUP(AX5,Charts!$D$2:$D$9,Charts!$E$2:$E$9,0))</f>
        <v>0</v>
      </c>
      <c r="AZ5" s="31"/>
      <c r="BA5" s="50">
        <f>IF(OR(AZ5&gt;0,AZ5=0),_xlfn.XLOOKUP(AZ5,Charts!$G$2:$G$13,Charts!$H$2:$H$13,0))</f>
        <v>0</v>
      </c>
      <c r="BB5" s="31"/>
      <c r="BC5" s="50">
        <f>IF(OR(BB5&gt;0,BB5=0),_xlfn.XLOOKUP(BB5,Charts!$D$2:$D$9,Charts!$E$2:$E$9,0))</f>
        <v>0</v>
      </c>
      <c r="BD5" s="31">
        <v>9</v>
      </c>
      <c r="BE5" s="50">
        <f>IF(OR(BD5&gt;0,BD5=0),_xlfn.XLOOKUP(BD5,Charts!$D$2:$D$9,Charts!$E$2:$E$9,0))</f>
        <v>53</v>
      </c>
      <c r="BF5" s="31"/>
      <c r="BG5" s="50">
        <f>IF(OR(BF5&gt;0,BF5=0),_xlfn.XLOOKUP(BF5,Charts!$D$2:$D$9,Charts!$E$2:$E$9,0))</f>
        <v>0</v>
      </c>
      <c r="BH5" s="31"/>
      <c r="BI5" s="50">
        <f>IF(OR(BH5&gt;0,BH5=0),_xlfn.XLOOKUP(BH5,Charts!$D$2:$D$9,Charts!$E$2:$E$9,0))</f>
        <v>0</v>
      </c>
      <c r="BJ5" s="31"/>
      <c r="BK5" s="50">
        <f>IF(OR(BJ5&gt;0,BJ5=0),_xlfn.XLOOKUP(BJ5,Charts!$A$3:$A$35,Charts!$B$3:$B$35,0))</f>
        <v>0</v>
      </c>
      <c r="BL5" s="31"/>
      <c r="BM5" s="50">
        <f>IF(OR(BL5&gt;0,BL5=0),_xlfn.XLOOKUP(BL5,Charts!$A$3:$A$35,Charts!$B$3:$B$35,0))</f>
        <v>0</v>
      </c>
      <c r="BN5" s="31"/>
      <c r="BO5" s="50">
        <f>IF(OR(BN5&gt;0,BN5=0),_xlfn.XLOOKUP(BN5,Charts!$A$3:$A$35,Charts!$B$3:$B$35,0))</f>
        <v>0</v>
      </c>
      <c r="BP5" s="31"/>
      <c r="BQ5" s="55">
        <f>IF(OR(BP5&gt;0,BP5=0),_xlfn.XLOOKUP(BP5,Charts!$A$3:$A$35,Charts!$B$3:$B$35,0))</f>
        <v>0</v>
      </c>
      <c r="BR5" s="57"/>
      <c r="BS5" s="77">
        <f t="shared" si="1"/>
        <v>53</v>
      </c>
      <c r="BT5" s="78">
        <f t="shared" si="2"/>
        <v>53</v>
      </c>
      <c r="BU5" s="79">
        <f t="shared" si="3"/>
        <v>106</v>
      </c>
    </row>
    <row r="6" spans="1:91" x14ac:dyDescent="0.25">
      <c r="A6" s="29" t="s">
        <v>47</v>
      </c>
      <c r="B6" s="30" t="s">
        <v>43</v>
      </c>
      <c r="C6" s="30">
        <v>7</v>
      </c>
      <c r="D6" s="120" t="s">
        <v>44</v>
      </c>
      <c r="E6" s="138">
        <f>LARGE((I6,K6,O6,S6,U6,W6,AA6,AC6,AG6,AK6,AQ6,AU6,AW6,BA6,BC6,BG6,BK6,BO6,BQ6),1)+LARGE((I6,K6,O6,S6,U6,W6,AA6,AC6,AG6,AK6,AQ6,AU6,AW6,BA6,BC6,BG6,BK6,BO6,BQ6),2)+LARGE((I6,K6,O6,S6,U6,W6,AA6,AC6,AG6,AK6,AQ6,AU6,AW6,BA6,BC6,BG6,BK6,BO6,BQ6),3)+LARGE((I6,K6,O6,S6,U6,W6,AA6,AC6,AG6,AK6,AQ6,AU6,AW6,BA6,BC6,BG6,BK6,BO6,BQ6),4)+LARGE((I6,K6,O6,S6,U6,W6,AA6,AC6,AG6,AK6,AQ6,AU6,AW6,BA6,BC6,BG6,BK6,BO6,BQ6),5)+LARGE((I6,K6,O6,S6,U6,W6,AA6,AC6,AG6,AK6,AQ6,AU6,AW6,BA6,BC6,BG6,BK6,BO6,BQ6),6)+LARGE((I6,K6,O6,S6,U6,W6,AA6,AC6,AG6,AK6,AQ6,AU6,AW6,BA6,BC6,BG6,BK6,BO6,BQ6),7)+LARGE((I6,K6,O6,S6,U6,W6,AA6,AC6,AG6,AK6,AQ6,AU6,AW6,BA6,BC6,BG6,BK6,BO6,BQ6),8)</f>
        <v>532</v>
      </c>
      <c r="F6" s="245">
        <f>LARGE((M6,Q6,Y6,AE6,AI6,AM6,AO6,AS6,AY6,BE6,BI6,BM6),1)+LARGE((M6,Q6,Y6,AE6,AI6,AM6,AO6,AS6,AY6,BE6,BI6,BM6),2)+LARGE((M6,Q6,Y6,AE6,AI6,AM6,AO6,AS6,AY6,BE6,BI6,BM6),3)+LARGE((M6,Q6,Y6,AE6,AI6,AM6,AO6,AS6,AY6,BE6,BI6,BM6),4)+LARGE((M6,Q6,Y6,AE6,AI6,AM6,AO6,AS6,AY6,BE6,BI6,BM6),5)+LARGE((M6,Q6,Y6,AE6,AI6,AM6,AO6,AS6,AY6,BE6,BI6,BM6),6)+LARGE((M6,Q6,Y6,AE6,AI6,AM6,AO6,AS6,AY6,BE6,BI6,BM6),7)+LARGE((M6,Q6,Y6,AE6,AI6,AM6,AO6,AS6,AY6,BE6,BI6,BM6),8)</f>
        <v>523</v>
      </c>
      <c r="G6" s="131">
        <f t="shared" si="0"/>
        <v>1055</v>
      </c>
      <c r="H6" s="126">
        <v>12</v>
      </c>
      <c r="I6" s="50">
        <f>IF(OR(H6&gt;0,H6=0),_xlfn.XLOOKUP(H6,Charts!$A$3:$A$35,Charts!$B$3:$B$35,0))</f>
        <v>54</v>
      </c>
      <c r="J6" s="31">
        <v>6</v>
      </c>
      <c r="K6" s="50">
        <f>IF(OR(J6&gt;0,J6=0),_xlfn.XLOOKUP(J6,Charts!$A$3:$A$35,Charts!$B$3:$B$35,0))</f>
        <v>72</v>
      </c>
      <c r="L6" s="31">
        <v>4</v>
      </c>
      <c r="M6" s="50">
        <f>IF(OR(L6&gt;0,L6=0),_xlfn.XLOOKUP(L6,Charts!$A$3:$A$35,Charts!$B$3:$B$35,0))</f>
        <v>80</v>
      </c>
      <c r="N6" s="31">
        <v>17</v>
      </c>
      <c r="O6" s="50">
        <f>IF(OR(N6&gt;0,N6=0),_xlfn.XLOOKUP(N6,Charts!$D$2:$D$9,Charts!$E$2:$E$9,0))</f>
        <v>25</v>
      </c>
      <c r="P6" s="31">
        <v>9</v>
      </c>
      <c r="Q6" s="50">
        <f>IF(OR(P6&gt;0,P6=0),_xlfn.XLOOKUP(P6,Charts!$D$2:$D$9,Charts!$E$2:$E$9,0))</f>
        <v>53</v>
      </c>
      <c r="R6" s="31">
        <v>3</v>
      </c>
      <c r="S6" s="50">
        <f>IF(OR(R6&gt;0,R6=0),_xlfn.XLOOKUP(R6,Charts!$G$2:$G$13,Charts!$H$2:$H$13,0))</f>
        <v>85</v>
      </c>
      <c r="T6" s="31">
        <v>17</v>
      </c>
      <c r="U6" s="50">
        <f>IF(OR(T6&gt;0,T6=0),_xlfn.XLOOKUP(T6,Charts!$D$2:$D$9,Charts!$E$2:$E$9,0))</f>
        <v>25</v>
      </c>
      <c r="V6" s="11">
        <v>17</v>
      </c>
      <c r="W6" s="50">
        <f>IF(OR(V6&gt;0,V6=0),_xlfn.XLOOKUP(V6,Charts!$D$2:$D$9,Charts!$E$2:$E$9,0))</f>
        <v>25</v>
      </c>
      <c r="X6" s="31"/>
      <c r="Y6" s="50">
        <f>IF(OR(X6&gt;0,X6=0),_xlfn.XLOOKUP(X6,Charts!$D$2:$D$9,Charts!$E$2:$E$9,0))</f>
        <v>0</v>
      </c>
      <c r="Z6" s="31">
        <v>8</v>
      </c>
      <c r="AA6" s="50">
        <f>IF(OR(Z6&gt;0,Z6=0),_xlfn.XLOOKUP(Z6,Charts!$A$3:$A$35,Charts!$B$3:$B$35,0))</f>
        <v>66</v>
      </c>
      <c r="AB6" s="31">
        <v>2</v>
      </c>
      <c r="AC6" s="50">
        <f>IF(OR(AB6&gt;0,AB6=0),_xlfn.XLOOKUP(AB6,Charts!$A$3:$A$35,Charts!$B$3:$B$35,0))</f>
        <v>90</v>
      </c>
      <c r="AD6" s="31">
        <v>1</v>
      </c>
      <c r="AE6" s="50">
        <f>IF(OR(AD6&gt;0,AD6=0),_xlfn.XLOOKUP(AD6,Charts!$A$3:$A$35,Charts!$B$3:$B$35,0))</f>
        <v>100</v>
      </c>
      <c r="AF6" s="31"/>
      <c r="AG6" s="165">
        <f>IF(OR(AF6&gt;0,AF6=0),_xlfn.XLOOKUP(AF6,Charts!$J$2:$J$11,Charts!$K$2:$K$11,0))</f>
        <v>0</v>
      </c>
      <c r="AH6" s="166">
        <v>8</v>
      </c>
      <c r="AI6" s="165">
        <f>IF(OR(AH6&gt;0,AH6=0),_xlfn.XLOOKUP(AH6,Charts!$J$2:$J$11,Charts!$K$2:$K$11,0))</f>
        <v>66</v>
      </c>
      <c r="AJ6" s="31"/>
      <c r="AK6" s="50">
        <f>IF(OR(AJ6&gt;0,AJ6=0),_xlfn.XLOOKUP(AJ6,Charts!$A$3:$A$35,Charts!$B$3:$B$35,0))</f>
        <v>0</v>
      </c>
      <c r="AL6" s="31">
        <v>18</v>
      </c>
      <c r="AM6" s="55">
        <f>IF(OR(AL6&gt;0,AL6=0),_xlfn.XLOOKUP(AL6,Charts!$A$3:$A$35,Charts!$B$3:$B$35,0))</f>
        <v>38</v>
      </c>
      <c r="AN6" s="11">
        <v>9</v>
      </c>
      <c r="AO6" s="50">
        <f>IF(OR(AN6&gt;0,AN6=0),_xlfn.XLOOKUP(AN6,Charts!$D$2:$D$9,Charts!$E$2:$E$9,0))</f>
        <v>53</v>
      </c>
      <c r="AP6" s="31"/>
      <c r="AQ6" s="50">
        <f>IF(OR(AP6&gt;0,AP6=0),_xlfn.XLOOKUP(AP6,Charts!$A$3:$A$35,Charts!$B$3:$B$35,0))</f>
        <v>0</v>
      </c>
      <c r="AR6" s="31"/>
      <c r="AS6" s="50">
        <f>IF(OR(AR6&gt;0,AR6=0),_xlfn.XLOOKUP(AR6,Charts!$A$3:$A$35,Charts!$B$3:$B$35,0))</f>
        <v>0</v>
      </c>
      <c r="AT6" s="31"/>
      <c r="AU6" s="50">
        <f>IF(OR(AT6&gt;0,AT6=0),_xlfn.XLOOKUP(AT6,Charts!$A$3:$A$35,Charts!$B$3:$B$35,0))</f>
        <v>0</v>
      </c>
      <c r="AV6" s="31"/>
      <c r="AW6" s="50">
        <f>IF(OR(AV6&gt;0,AV6=0),_xlfn.XLOOKUP(AV6,Charts!$D$2:$D$9,Charts!$E$2:$E$9,0))</f>
        <v>0</v>
      </c>
      <c r="AX6" s="31">
        <v>9</v>
      </c>
      <c r="AY6" s="50">
        <f>IF(OR(AX6&gt;0,AX6=0),_xlfn.XLOOKUP(AX6,Charts!$D$2:$D$9,Charts!$E$2:$E$9,0))</f>
        <v>53</v>
      </c>
      <c r="AZ6" s="31"/>
      <c r="BA6" s="50">
        <f>IF(OR(AZ6&gt;0,AZ6=0),_xlfn.XLOOKUP(AZ6,Charts!$G$2:$G$13,Charts!$H$2:$H$13,0))</f>
        <v>0</v>
      </c>
      <c r="BB6" s="31">
        <v>5</v>
      </c>
      <c r="BC6" s="50">
        <f>IF(OR(BB6&gt;0,BB6=0),_xlfn.XLOOKUP(BB6,Charts!$D$2:$D$9,Charts!$E$2:$E$9,0))</f>
        <v>70</v>
      </c>
      <c r="BD6" s="31"/>
      <c r="BE6" s="50">
        <f>IF(OR(BD6&gt;0,BD6=0),_xlfn.XLOOKUP(BD6,Charts!$D$2:$D$9,Charts!$E$2:$E$9,0))</f>
        <v>0</v>
      </c>
      <c r="BF6" s="31">
        <v>5</v>
      </c>
      <c r="BG6" s="50">
        <f>IF(OR(BF6&gt;0,BF6=0),_xlfn.XLOOKUP(BF6,Charts!$D$2:$D$9,Charts!$E$2:$E$9,0))</f>
        <v>70</v>
      </c>
      <c r="BH6" s="31">
        <v>5</v>
      </c>
      <c r="BI6" s="50">
        <f>IF(OR(BH6&gt;0,BH6=0),_xlfn.XLOOKUP(BH6,Charts!$D$2:$D$9,Charts!$E$2:$E$9,0))</f>
        <v>70</v>
      </c>
      <c r="BJ6" s="31"/>
      <c r="BK6" s="50">
        <f>IF(OR(BJ6&gt;0,BJ6=0),_xlfn.XLOOKUP(BJ6,Charts!$A$3:$A$35,Charts!$B$3:$B$35,0))</f>
        <v>0</v>
      </c>
      <c r="BL6" s="31">
        <v>14</v>
      </c>
      <c r="BM6" s="50">
        <f>IF(OR(BL6&gt;0,BL6=0),_xlfn.XLOOKUP(BL6,Charts!$A$3:$A$35,Charts!$B$3:$B$35,0))</f>
        <v>48</v>
      </c>
      <c r="BN6" s="31"/>
      <c r="BO6" s="50">
        <f>IF(OR(BN6&gt;0,BN6=0),_xlfn.XLOOKUP(BN6,Charts!$A$3:$A$35,Charts!$B$3:$B$35,0))</f>
        <v>0</v>
      </c>
      <c r="BP6" s="31"/>
      <c r="BQ6" s="55">
        <f>IF(OR(BP6&gt;0,BP6=0),_xlfn.XLOOKUP(BP6,Charts!$A$3:$A$35,Charts!$B$3:$B$35,0))</f>
        <v>0</v>
      </c>
      <c r="BR6" s="57"/>
      <c r="BS6" s="77">
        <f t="shared" si="1"/>
        <v>582</v>
      </c>
      <c r="BT6" s="78">
        <f t="shared" si="2"/>
        <v>561</v>
      </c>
      <c r="BU6" s="79">
        <f t="shared" si="3"/>
        <v>1143</v>
      </c>
    </row>
    <row r="7" spans="1:91" x14ac:dyDescent="0.25">
      <c r="A7" s="29" t="s">
        <v>48</v>
      </c>
      <c r="B7" s="30" t="s">
        <v>43</v>
      </c>
      <c r="C7" s="30">
        <v>8</v>
      </c>
      <c r="D7" s="120" t="s">
        <v>44</v>
      </c>
      <c r="E7" s="138">
        <f>LARGE((I7,K7,O7,S7,U7,W7,AA7,AC7,AG7,AK7,AQ7,AU7,AW7,BA7,BC7,BG7,BK7,BO7,BQ7),1)+LARGE((I7,K7,O7,S7,U7,W7,AA7,AC7,AG7,AK7,AQ7,AU7,AW7,BA7,BC7,BG7,BK7,BO7,BQ7),2)+LARGE((I7,K7,O7,S7,U7,W7,AA7,AC7,AG7,AK7,AQ7,AU7,AW7,BA7,BC7,BG7,BK7,BO7,BQ7),3)+LARGE((I7,K7,O7,S7,U7,W7,AA7,AC7,AG7,AK7,AQ7,AU7,AW7,BA7,BC7,BG7,BK7,BO7,BQ7),4)+LARGE((I7,K7,O7,S7,U7,W7,AA7,AC7,AG7,AK7,AQ7,AU7,AW7,BA7,BC7,BG7,BK7,BO7,BQ7),5)+LARGE((I7,K7,O7,S7,U7,W7,AA7,AC7,AG7,AK7,AQ7,AU7,AW7,BA7,BC7,BG7,BK7,BO7,BQ7),6)+LARGE((I7,K7,O7,S7,U7,W7,AA7,AC7,AG7,AK7,AQ7,AU7,AW7,BA7,BC7,BG7,BK7,BO7,BQ7),7)+LARGE((I7,K7,O7,S7,U7,W7,AA7,AC7,AG7,AK7,AQ7,AU7,AW7,BA7,BC7,BG7,BK7,BO7,BQ7),8)</f>
        <v>675</v>
      </c>
      <c r="F7" s="245">
        <f>LARGE((M7,Q7,Y7,AE7,AI7,AM7,AO7,AS7,AY7,BE7,BI7,BM7),1)+LARGE((M7,Q7,Y7,AE7,AI7,AM7,AO7,AS7,AY7,BE7,BI7,BM7),2)+LARGE((M7,Q7,Y7,AE7,AI7,AM7,AO7,AS7,AY7,BE7,BI7,BM7),3)+LARGE((M7,Q7,Y7,AE7,AI7,AM7,AO7,AS7,AY7,BE7,BI7,BM7),4)+LARGE((M7,Q7,Y7,AE7,AI7,AM7,AO7,AS7,AY7,BE7,BI7,BM7),5)+LARGE((M7,Q7,Y7,AE7,AI7,AM7,AO7,AS7,AY7,BE7,BI7,BM7),6)+LARGE((M7,Q7,Y7,AE7,AI7,AM7,AO7,AS7,AY7,BE7,BI7,BM7),7)+LARGE((M7,Q7,Y7,AE7,AI7,AM7,AO7,AS7,AY7,BE7,BI7,BM7),8)</f>
        <v>659</v>
      </c>
      <c r="G7" s="131">
        <f t="shared" si="0"/>
        <v>1334</v>
      </c>
      <c r="H7" s="126">
        <v>2</v>
      </c>
      <c r="I7" s="50">
        <f>IF(OR(H7&gt;0,H7=0),_xlfn.XLOOKUP(H7,Charts!$A$3:$A$35,Charts!$B$3:$B$35,0))</f>
        <v>90</v>
      </c>
      <c r="J7" s="31">
        <v>14</v>
      </c>
      <c r="K7" s="50">
        <f>IF(OR(J7&gt;0,J7=0),_xlfn.XLOOKUP(J7,Charts!$A$3:$A$35,Charts!$B$3:$B$35,0))</f>
        <v>48</v>
      </c>
      <c r="L7" s="31">
        <v>14</v>
      </c>
      <c r="M7" s="50">
        <f>IF(OR(L7&gt;0,L7=0),_xlfn.XLOOKUP(L7,Charts!$A$3:$A$35,Charts!$B$3:$B$35,0))</f>
        <v>48</v>
      </c>
      <c r="N7" s="31">
        <v>5</v>
      </c>
      <c r="O7" s="50">
        <f>IF(OR(N7&gt;0,N7=0),_xlfn.XLOOKUP(N7,Charts!$D$2:$D$9,Charts!$E$2:$E$9,0))</f>
        <v>70</v>
      </c>
      <c r="P7" s="31">
        <v>1</v>
      </c>
      <c r="Q7" s="50">
        <f>IF(OR(P7&gt;0,P7=0),_xlfn.XLOOKUP(P7,Charts!$D$2:$D$9,Charts!$E$2:$E$9,0))</f>
        <v>100</v>
      </c>
      <c r="R7" s="31">
        <v>1</v>
      </c>
      <c r="S7" s="50">
        <f>IF(OR(R7&gt;0,R7=0),_xlfn.XLOOKUP(R7,Charts!$G$2:$G$13,Charts!$H$2:$H$13,0))</f>
        <v>100</v>
      </c>
      <c r="T7" s="31">
        <v>5</v>
      </c>
      <c r="U7" s="50">
        <f>IF(OR(T7&gt;0,T7=0),_xlfn.XLOOKUP(T7,Charts!$D$2:$D$9,Charts!$E$2:$E$9,0))</f>
        <v>70</v>
      </c>
      <c r="V7" s="11">
        <v>9</v>
      </c>
      <c r="W7" s="50">
        <f>IF(OR(V7&gt;0,V7=0),_xlfn.XLOOKUP(V7,Charts!$D$2:$D$9,Charts!$E$2:$E$9,0))</f>
        <v>53</v>
      </c>
      <c r="X7" s="31">
        <v>9</v>
      </c>
      <c r="Y7" s="50">
        <f>IF(OR(X7&gt;0,X7=0),_xlfn.XLOOKUP(X7,Charts!$D$2:$D$9,Charts!$E$2:$E$9,0))</f>
        <v>53</v>
      </c>
      <c r="Z7" s="31">
        <v>3</v>
      </c>
      <c r="AA7" s="50">
        <f>IF(OR(Z7&gt;0,Z7=0),_xlfn.XLOOKUP(Z7,Charts!$A$3:$A$35,Charts!$B$3:$B$35,0))</f>
        <v>85</v>
      </c>
      <c r="AB7" s="31">
        <v>30</v>
      </c>
      <c r="AC7" s="50">
        <f>IF(OR(AB7&gt;0,AB7=0),_xlfn.XLOOKUP(AB7,Charts!$A$3:$A$35,Charts!$B$3:$B$35,0))</f>
        <v>14</v>
      </c>
      <c r="AD7" s="31">
        <v>15</v>
      </c>
      <c r="AE7" s="50">
        <f>IF(OR(AD7&gt;0,AD7=0),_xlfn.XLOOKUP(AD7,Charts!$A$3:$A$35,Charts!$B$3:$B$35,0))</f>
        <v>45</v>
      </c>
      <c r="AF7" s="31"/>
      <c r="AG7" s="165">
        <f>IF(OR(AF7&gt;0,AF7=0),_xlfn.XLOOKUP(AF7,Charts!$J$2:$J$11,Charts!$K$2:$K$11,0))</f>
        <v>0</v>
      </c>
      <c r="AH7" s="166">
        <v>2</v>
      </c>
      <c r="AI7" s="165">
        <f>IF(OR(AH7&gt;0,AH7=0),_xlfn.XLOOKUP(AH7,Charts!$J$2:$J$11,Charts!$K$2:$K$11,0))</f>
        <v>90</v>
      </c>
      <c r="AJ7" s="31"/>
      <c r="AK7" s="50">
        <f>IF(OR(AJ7&gt;0,AJ7=0),_xlfn.XLOOKUP(AJ7,Charts!$A$3:$A$35,Charts!$B$3:$B$35,0))</f>
        <v>0</v>
      </c>
      <c r="AL7" s="31">
        <v>2</v>
      </c>
      <c r="AM7" s="55">
        <f>IF(OR(AL7&gt;0,AL7=0),_xlfn.XLOOKUP(AL7,Charts!$A$3:$A$35,Charts!$B$3:$B$35,0))</f>
        <v>90</v>
      </c>
      <c r="AN7" s="11">
        <v>5</v>
      </c>
      <c r="AO7" s="50">
        <f>IF(OR(AN7&gt;0,AN7=0),_xlfn.XLOOKUP(AN7,Charts!$D$2:$D$9,Charts!$E$2:$E$9,0))</f>
        <v>70</v>
      </c>
      <c r="AP7" s="31">
        <v>9</v>
      </c>
      <c r="AQ7" s="50">
        <f>IF(OR(AP7&gt;0,AP7=0),_xlfn.XLOOKUP(AP7,Charts!$A$3:$A$35,Charts!$B$3:$B$35,0))</f>
        <v>63</v>
      </c>
      <c r="AR7" s="31"/>
      <c r="AS7" s="50">
        <f>IF(OR(AR7&gt;0,AR7=0),_xlfn.XLOOKUP(AR7,Charts!$A$3:$A$35,Charts!$B$3:$B$35,0))</f>
        <v>0</v>
      </c>
      <c r="AT7" s="31">
        <v>2</v>
      </c>
      <c r="AU7" s="50">
        <f>IF(OR(AT7&gt;0,AT7=0),_xlfn.XLOOKUP(AT7,Charts!$A$3:$A$35,Charts!$B$3:$B$35,0))</f>
        <v>90</v>
      </c>
      <c r="AV7" s="31">
        <v>9</v>
      </c>
      <c r="AW7" s="50">
        <f>IF(OR(AV7&gt;0,AV7=0),_xlfn.XLOOKUP(AV7,Charts!$D$2:$D$9,Charts!$E$2:$E$9,0))</f>
        <v>53</v>
      </c>
      <c r="AX7" s="31">
        <v>1</v>
      </c>
      <c r="AY7" s="50">
        <f>IF(OR(AX7&gt;0,AX7=0),_xlfn.XLOOKUP(AX7,Charts!$D$2:$D$9,Charts!$E$2:$E$9,0))</f>
        <v>100</v>
      </c>
      <c r="AZ7" s="31"/>
      <c r="BA7" s="50">
        <f>IF(OR(AZ7&gt;0,AZ7=0),_xlfn.XLOOKUP(AZ7,Charts!$G$2:$G$13,Charts!$H$2:$H$13,0))</f>
        <v>0</v>
      </c>
      <c r="BB7" s="31">
        <v>5</v>
      </c>
      <c r="BC7" s="50">
        <f>IF(OR(BB7&gt;0,BB7=0),_xlfn.XLOOKUP(BB7,Charts!$D$2:$D$9,Charts!$E$2:$E$9,0))</f>
        <v>70</v>
      </c>
      <c r="BD7" s="31">
        <v>5</v>
      </c>
      <c r="BE7" s="50">
        <f>IF(OR(BD7&gt;0,BD7=0),_xlfn.XLOOKUP(BD7,Charts!$D$2:$D$9,Charts!$E$2:$E$9,0))</f>
        <v>70</v>
      </c>
      <c r="BF7" s="31">
        <v>5</v>
      </c>
      <c r="BG7" s="50">
        <f>IF(OR(BF7&gt;0,BF7=0),_xlfn.XLOOKUP(BF7,Charts!$D$2:$D$9,Charts!$E$2:$E$9,0))</f>
        <v>70</v>
      </c>
      <c r="BH7" s="31">
        <v>5</v>
      </c>
      <c r="BI7" s="50">
        <f>IF(OR(BH7&gt;0,BH7=0),_xlfn.XLOOKUP(BH7,Charts!$D$2:$D$9,Charts!$E$2:$E$9,0))</f>
        <v>70</v>
      </c>
      <c r="BJ7" s="31">
        <v>1</v>
      </c>
      <c r="BK7" s="50">
        <f>IF(OR(BJ7&gt;0,BJ7=0),_xlfn.XLOOKUP(BJ7,Charts!$A$3:$A$35,Charts!$B$3:$B$35,0))</f>
        <v>100</v>
      </c>
      <c r="BL7" s="31">
        <v>7</v>
      </c>
      <c r="BM7" s="50">
        <f>IF(OR(BL7&gt;0,BL7=0),_xlfn.XLOOKUP(BL7,Charts!$A$3:$A$35,Charts!$B$3:$B$35,0))</f>
        <v>69</v>
      </c>
      <c r="BN7" s="31">
        <v>15</v>
      </c>
      <c r="BO7" s="50">
        <f>IF(OR(BN7&gt;0,BN7=0),_xlfn.XLOOKUP(BN7,Charts!$A$3:$A$35,Charts!$B$3:$B$35,0))</f>
        <v>45</v>
      </c>
      <c r="BP7" s="31"/>
      <c r="BQ7" s="55">
        <f>IF(OR(BP7&gt;0,BP7=0),_xlfn.XLOOKUP(BP7,Charts!$A$3:$A$35,Charts!$B$3:$B$35,0))</f>
        <v>0</v>
      </c>
      <c r="BR7" s="57"/>
      <c r="BS7" s="77">
        <f t="shared" si="1"/>
        <v>1021</v>
      </c>
      <c r="BT7" s="78">
        <f t="shared" si="2"/>
        <v>805</v>
      </c>
      <c r="BU7" s="79">
        <f t="shared" si="3"/>
        <v>1826</v>
      </c>
    </row>
    <row r="8" spans="1:91" x14ac:dyDescent="0.25">
      <c r="A8" s="29" t="s">
        <v>49</v>
      </c>
      <c r="B8" s="30" t="s">
        <v>43</v>
      </c>
      <c r="C8" s="30">
        <v>1</v>
      </c>
      <c r="D8" s="120" t="s">
        <v>44</v>
      </c>
      <c r="E8" s="138">
        <f>LARGE((I8,K8,O8,S8,U8,W8,AA8,AC8,AG8,AK8,AQ8,AU8,AW8,BA8,BC8,BG8,BK8,BO8,BQ8),1)+LARGE((I8,K8,O8,S8,U8,W8,AA8,AC8,AG8,AK8,AQ8,AU8,AW8,BA8,BC8,BG8,BK8,BO8,BQ8),2)+LARGE((I8,K8,O8,S8,U8,W8,AA8,AC8,AG8,AK8,AQ8,AU8,AW8,BA8,BC8,BG8,BK8,BO8,BQ8),3)+LARGE((I8,K8,O8,S8,U8,W8,AA8,AC8,AG8,AK8,AQ8,AU8,AW8,BA8,BC8,BG8,BK8,BO8,BQ8),4)+LARGE((I8,K8,O8,S8,U8,W8,AA8,AC8,AG8,AK8,AQ8,AU8,AW8,BA8,BC8,BG8,BK8,BO8,BQ8),5)+LARGE((I8,K8,O8,S8,U8,W8,AA8,AC8,AG8,AK8,AQ8,AU8,AW8,BA8,BC8,BG8,BK8,BO8,BQ8),6)+LARGE((I8,K8,O8,S8,U8,W8,AA8,AC8,AG8,AK8,AQ8,AU8,AW8,BA8,BC8,BG8,BK8,BO8,BQ8),7)+LARGE((I8,K8,O8,S8,U8,W8,AA8,AC8,AG8,AK8,AQ8,AU8,AW8,BA8,BC8,BG8,BK8,BO8,BQ8),8)</f>
        <v>460</v>
      </c>
      <c r="F8" s="245">
        <f>LARGE((M8,Q8,Y8,AE8,AI8,AM8,AO8,AS8,AY8,BE8,BI8,BM8),1)+LARGE((M8,Q8,Y8,AE8,AI8,AM8,AO8,AS8,AY8,BE8,BI8,BM8),2)+LARGE((M8,Q8,Y8,AE8,AI8,AM8,AO8,AS8,AY8,BE8,BI8,BM8),3)+LARGE((M8,Q8,Y8,AE8,AI8,AM8,AO8,AS8,AY8,BE8,BI8,BM8),4)+LARGE((M8,Q8,Y8,AE8,AI8,AM8,AO8,AS8,AY8,BE8,BI8,BM8),5)+LARGE((M8,Q8,Y8,AE8,AI8,AM8,AO8,AS8,AY8,BE8,BI8,BM8),6)+LARGE((M8,Q8,Y8,AE8,AI8,AM8,AO8,AS8,AY8,BE8,BI8,BM8),7)+LARGE((M8,Q8,Y8,AE8,AI8,AM8,AO8,AS8,AY8,BE8,BI8,BM8),8)</f>
        <v>319</v>
      </c>
      <c r="G8" s="131">
        <f t="shared" si="0"/>
        <v>779</v>
      </c>
      <c r="H8" s="126"/>
      <c r="I8" s="50">
        <f>IF(OR(H8&gt;0,H8=0),_xlfn.XLOOKUP(H8,Charts!$A$3:$A$35,Charts!$B$3:$B$35,0))</f>
        <v>0</v>
      </c>
      <c r="J8" s="31"/>
      <c r="K8" s="50">
        <f>IF(OR(J8&gt;0,J8=0),_xlfn.XLOOKUP(J8,Charts!$A$3:$A$35,Charts!$B$3:$B$35,0))</f>
        <v>0</v>
      </c>
      <c r="L8" s="31"/>
      <c r="M8" s="50">
        <f>IF(OR(L8&gt;0,L8=0),_xlfn.XLOOKUP(L8,Charts!$A$3:$A$35,Charts!$B$3:$B$35,0))</f>
        <v>0</v>
      </c>
      <c r="N8" s="31">
        <v>17</v>
      </c>
      <c r="O8" s="50">
        <f>IF(OR(N8&gt;0,N8=0),_xlfn.XLOOKUP(N8,Charts!$D$2:$D$9,Charts!$E$2:$E$9,0))</f>
        <v>25</v>
      </c>
      <c r="P8" s="31"/>
      <c r="Q8" s="50">
        <f>IF(OR(P8&gt;0,P8=0),_xlfn.XLOOKUP(P8,Charts!$D$2:$D$9,Charts!$E$2:$E$9,0))</f>
        <v>0</v>
      </c>
      <c r="R8" s="31">
        <v>17</v>
      </c>
      <c r="S8" s="50">
        <f>IF(OR(R8&gt;0,R8=0),_xlfn.XLOOKUP(R8,Charts!$G$2:$G$13,Charts!$H$2:$H$13,0))</f>
        <v>25</v>
      </c>
      <c r="T8" s="31">
        <v>9</v>
      </c>
      <c r="U8" s="50">
        <f>IF(OR(T8&gt;0,T8=0),_xlfn.XLOOKUP(T8,Charts!$D$2:$D$9,Charts!$E$2:$E$9,0))</f>
        <v>53</v>
      </c>
      <c r="V8" s="11">
        <v>9</v>
      </c>
      <c r="W8" s="50">
        <f>IF(OR(V8&gt;0,V8=0),_xlfn.XLOOKUP(V8,Charts!$D$2:$D$9,Charts!$E$2:$E$9,0))</f>
        <v>53</v>
      </c>
      <c r="X8" s="31"/>
      <c r="Y8" s="50">
        <f>IF(OR(X8&gt;0,X8=0),_xlfn.XLOOKUP(X8,Charts!$D$2:$D$9,Charts!$E$2:$E$9,0))</f>
        <v>0</v>
      </c>
      <c r="Z8" s="31">
        <v>9</v>
      </c>
      <c r="AA8" s="50">
        <f>IF(OR(Z8&gt;0,Z8=0),_xlfn.XLOOKUP(Z8,Charts!$A$3:$A$35,Charts!$B$3:$B$35,0))</f>
        <v>63</v>
      </c>
      <c r="AB8" s="31"/>
      <c r="AC8" s="50">
        <f>IF(OR(AB8&gt;0,AB8=0),_xlfn.XLOOKUP(AB8,Charts!$A$3:$A$35,Charts!$B$3:$B$35,0))</f>
        <v>0</v>
      </c>
      <c r="AD8" s="31">
        <v>14</v>
      </c>
      <c r="AE8" s="50">
        <f>IF(OR(AD8&gt;0,AD8=0),_xlfn.XLOOKUP(AD8,Charts!$A$3:$A$35,Charts!$B$3:$B$35,0))</f>
        <v>48</v>
      </c>
      <c r="AF8" s="31">
        <v>1</v>
      </c>
      <c r="AG8" s="165">
        <f>IF(OR(AF8&gt;0,AF8=0),_xlfn.XLOOKUP(AF8,Charts!$J$2:$J$11,Charts!$K$2:$K$11,0))</f>
        <v>100</v>
      </c>
      <c r="AH8" s="166">
        <v>1</v>
      </c>
      <c r="AI8" s="165">
        <f>IF(OR(AH8&gt;0,AH8=0),_xlfn.XLOOKUP(AH8,Charts!$J$2:$J$11,Charts!$K$2:$K$11,0))</f>
        <v>100</v>
      </c>
      <c r="AJ8" s="31">
        <v>5</v>
      </c>
      <c r="AK8" s="50">
        <f>IF(OR(AJ8&gt;0,AJ8=0),_xlfn.XLOOKUP(AJ8,Charts!$A$3:$A$35,Charts!$B$3:$B$35,0))</f>
        <v>75</v>
      </c>
      <c r="AL8" s="31">
        <v>1</v>
      </c>
      <c r="AM8" s="55">
        <f>IF(OR(AL8&gt;0,AL8=0),_xlfn.XLOOKUP(AL8,Charts!$A$3:$A$35,Charts!$B$3:$B$35,0))</f>
        <v>100</v>
      </c>
      <c r="AN8" s="11"/>
      <c r="AO8" s="50">
        <f>IF(OR(AN8&gt;0,AN8=0),_xlfn.XLOOKUP(AN8,Charts!$D$2:$D$9,Charts!$E$2:$E$9,0))</f>
        <v>0</v>
      </c>
      <c r="AP8" s="31">
        <v>8</v>
      </c>
      <c r="AQ8" s="50">
        <f>IF(OR(AP8&gt;0,AP8=0),_xlfn.XLOOKUP(AP8,Charts!$A$3:$A$35,Charts!$B$3:$B$35,0))</f>
        <v>66</v>
      </c>
      <c r="AR8" s="31"/>
      <c r="AS8" s="50">
        <f>IF(OR(AR8&gt;0,AR8=0),_xlfn.XLOOKUP(AR8,Charts!$A$3:$A$35,Charts!$B$3:$B$35,0))</f>
        <v>0</v>
      </c>
      <c r="AT8" s="31"/>
      <c r="AU8" s="50">
        <f>IF(OR(AT8&gt;0,AT8=0),_xlfn.XLOOKUP(AT8,Charts!$A$3:$A$35,Charts!$B$3:$B$35,0))</f>
        <v>0</v>
      </c>
      <c r="AV8" s="31"/>
      <c r="AW8" s="50">
        <f>IF(OR(AV8&gt;0,AV8=0),_xlfn.XLOOKUP(AV8,Charts!$D$2:$D$9,Charts!$E$2:$E$9,0))</f>
        <v>0</v>
      </c>
      <c r="AX8" s="31"/>
      <c r="AY8" s="50">
        <f>IF(OR(AX8&gt;0,AX8=0),_xlfn.XLOOKUP(AX8,Charts!$D$2:$D$9,Charts!$E$2:$E$9,0))</f>
        <v>0</v>
      </c>
      <c r="AZ8" s="31"/>
      <c r="BA8" s="50">
        <f>IF(OR(AZ8&gt;0,AZ8=0),_xlfn.XLOOKUP(AZ8,Charts!$G$2:$G$13,Charts!$H$2:$H$13,0))</f>
        <v>0</v>
      </c>
      <c r="BB8" s="31">
        <v>17</v>
      </c>
      <c r="BC8" s="50">
        <f>IF(OR(BB8&gt;0,BB8=0),_xlfn.XLOOKUP(BB8,Charts!$D$2:$D$9,Charts!$E$2:$E$9,0))</f>
        <v>25</v>
      </c>
      <c r="BD8" s="31"/>
      <c r="BE8" s="50">
        <f>IF(OR(BD8&gt;0,BD8=0),_xlfn.XLOOKUP(BD8,Charts!$D$2:$D$9,Charts!$E$2:$E$9,0))</f>
        <v>0</v>
      </c>
      <c r="BF8" s="31">
        <v>17</v>
      </c>
      <c r="BG8" s="50">
        <f>IF(OR(BF8&gt;0,BF8=0),_xlfn.XLOOKUP(BF8,Charts!$D$2:$D$9,Charts!$E$2:$E$9,0))</f>
        <v>25</v>
      </c>
      <c r="BH8" s="31">
        <v>9</v>
      </c>
      <c r="BI8" s="50">
        <f>IF(OR(BH8&gt;0,BH8=0),_xlfn.XLOOKUP(BH8,Charts!$D$2:$D$9,Charts!$E$2:$E$9,0))</f>
        <v>53</v>
      </c>
      <c r="BJ8" s="31"/>
      <c r="BK8" s="50">
        <f>IF(OR(BJ8&gt;0,BJ8=0),_xlfn.XLOOKUP(BJ8,Charts!$A$3:$A$35,Charts!$B$3:$B$35,0))</f>
        <v>0</v>
      </c>
      <c r="BL8" s="31">
        <v>28</v>
      </c>
      <c r="BM8" s="50">
        <f>IF(OR(BL8&gt;0,BL8=0),_xlfn.XLOOKUP(BL8,Charts!$A$3:$A$35,Charts!$B$3:$B$35,0))</f>
        <v>18</v>
      </c>
      <c r="BN8" s="31"/>
      <c r="BO8" s="50">
        <f>IF(OR(BN8&gt;0,BN8=0),_xlfn.XLOOKUP(BN8,Charts!$A$3:$A$35,Charts!$B$3:$B$35,0))</f>
        <v>0</v>
      </c>
      <c r="BP8" s="31"/>
      <c r="BQ8" s="55">
        <f>IF(OR(BP8&gt;0,BP8=0),_xlfn.XLOOKUP(BP8,Charts!$A$3:$A$35,Charts!$B$3:$B$35,0))</f>
        <v>0</v>
      </c>
      <c r="BR8" s="57"/>
      <c r="BS8" s="77">
        <f t="shared" si="1"/>
        <v>510</v>
      </c>
      <c r="BT8" s="78">
        <f t="shared" si="2"/>
        <v>319</v>
      </c>
      <c r="BU8" s="79">
        <f t="shared" si="3"/>
        <v>829</v>
      </c>
    </row>
    <row r="9" spans="1:91" x14ac:dyDescent="0.25">
      <c r="A9" s="29" t="s">
        <v>50</v>
      </c>
      <c r="B9" s="30" t="s">
        <v>43</v>
      </c>
      <c r="C9" s="30">
        <v>3</v>
      </c>
      <c r="D9" s="120"/>
      <c r="E9" s="138">
        <f>LARGE((I9,K9,O9,S9,U9,W9,AA9,AC9,AG9,AK9,AQ9,AU9,AW9,BA9,BC9,BG9,BK9,BO9,BQ9),1)+LARGE((I9,K9,O9,S9,U9,W9,AA9,AC9,AG9,AK9,AQ9,AU9,AW9,BA9,BC9,BG9,BK9,BO9,BQ9),2)+LARGE((I9,K9,O9,S9,U9,W9,AA9,AC9,AG9,AK9,AQ9,AU9,AW9,BA9,BC9,BG9,BK9,BO9,BQ9),3)+LARGE((I9,K9,O9,S9,U9,W9,AA9,AC9,AG9,AK9,AQ9,AU9,AW9,BA9,BC9,BG9,BK9,BO9,BQ9),4)+LARGE((I9,K9,O9,S9,U9,W9,AA9,AC9,AG9,AK9,AQ9,AU9,AW9,BA9,BC9,BG9,BK9,BO9,BQ9),5)+LARGE((I9,K9,O9,S9,U9,W9,AA9,AC9,AG9,AK9,AQ9,AU9,AW9,BA9,BC9,BG9,BK9,BO9,BQ9),6)+LARGE((I9,K9,O9,S9,U9,W9,AA9,AC9,AG9,AK9,AQ9,AU9,AW9,BA9,BC9,BG9,BK9,BO9,BQ9),7)+LARGE((I9,K9,O9,S9,U9,W9,AA9,AC9,AG9,AK9,AQ9,AU9,AW9,BA9,BC9,BG9,BK9,BO9,BQ9),8)</f>
        <v>368</v>
      </c>
      <c r="F9" s="245">
        <f>LARGE((M9,Q9,Y9,AE9,AI9,AM9,AO9,AS9,AY9,BE9,BI9,BM9),1)+LARGE((M9,Q9,Y9,AE9,AI9,AM9,AO9,AS9,AY9,BE9,BI9,BM9),2)+LARGE((M9,Q9,Y9,AE9,AI9,AM9,AO9,AS9,AY9,BE9,BI9,BM9),3)+LARGE((M9,Q9,Y9,AE9,AI9,AM9,AO9,AS9,AY9,BE9,BI9,BM9),4)+LARGE((M9,Q9,Y9,AE9,AI9,AM9,AO9,AS9,AY9,BE9,BI9,BM9),5)+LARGE((M9,Q9,Y9,AE9,AI9,AM9,AO9,AS9,AY9,BE9,BI9,BM9),6)+LARGE((M9,Q9,Y9,AE9,AI9,AM9,AO9,AS9,AY9,BE9,BI9,BM9),7)+LARGE((M9,Q9,Y9,AE9,AI9,AM9,AO9,AS9,AY9,BE9,BI9,BM9),8)</f>
        <v>177</v>
      </c>
      <c r="G9" s="131">
        <f t="shared" si="0"/>
        <v>545</v>
      </c>
      <c r="H9" s="126"/>
      <c r="I9" s="50">
        <f>IF(OR(H9&gt;0,H9=0),_xlfn.XLOOKUP(H9,Charts!$A$3:$A$35,Charts!$B$3:$B$35,0))</f>
        <v>0</v>
      </c>
      <c r="J9" s="31">
        <v>23</v>
      </c>
      <c r="K9" s="50">
        <f>IF(OR(J9&gt;0,J9=0),_xlfn.XLOOKUP(J9,Charts!$A$3:$A$35,Charts!$B$3:$B$35,0))</f>
        <v>28</v>
      </c>
      <c r="L9" s="31">
        <v>22</v>
      </c>
      <c r="M9" s="50">
        <f>IF(OR(L9&gt;0,L9=0),_xlfn.XLOOKUP(L9,Charts!$A$3:$A$35,Charts!$B$3:$B$35,0))</f>
        <v>30</v>
      </c>
      <c r="N9" s="31"/>
      <c r="O9" s="50">
        <f>IF(OR(N9&gt;0,N9=0),_xlfn.XLOOKUP(N9,Charts!$D$2:$D$9,Charts!$E$2:$E$9,0))</f>
        <v>0</v>
      </c>
      <c r="P9" s="31"/>
      <c r="Q9" s="50">
        <f>IF(OR(P9&gt;0,P9=0),_xlfn.XLOOKUP(P9,Charts!$D$2:$D$9,Charts!$E$2:$E$9,0))</f>
        <v>0</v>
      </c>
      <c r="R9" s="31">
        <v>17</v>
      </c>
      <c r="S9" s="50">
        <f>IF(OR(R9&gt;0,R9=0),_xlfn.XLOOKUP(R9,Charts!$G$2:$G$13,Charts!$H$2:$H$13,0))</f>
        <v>25</v>
      </c>
      <c r="T9" s="31">
        <v>17</v>
      </c>
      <c r="U9" s="50">
        <f>IF(OR(T9&gt;0,T9=0),_xlfn.XLOOKUP(T9,Charts!$D$2:$D$9,Charts!$E$2:$E$9,0))</f>
        <v>25</v>
      </c>
      <c r="V9" s="11">
        <v>3</v>
      </c>
      <c r="W9" s="50">
        <f>IF(OR(V9&gt;0,V9=0),_xlfn.XLOOKUP(V9,Charts!$D$2:$D$9,Charts!$E$2:$E$9,0))</f>
        <v>84</v>
      </c>
      <c r="X9" s="31"/>
      <c r="Y9" s="50">
        <f>IF(OR(X9&gt;0,X9=0),_xlfn.XLOOKUP(X9,Charts!$D$2:$D$9,Charts!$E$2:$E$9,0))</f>
        <v>0</v>
      </c>
      <c r="Z9" s="31"/>
      <c r="AA9" s="50">
        <f>IF(OR(Z9&gt;0,Z9=0),_xlfn.XLOOKUP(Z9,Charts!$A$3:$A$35,Charts!$B$3:$B$35,0))</f>
        <v>0</v>
      </c>
      <c r="AB9" s="31">
        <v>26</v>
      </c>
      <c r="AC9" s="50">
        <f>IF(OR(AB9&gt;0,AB9=0),_xlfn.XLOOKUP(AB9,Charts!$A$3:$A$35,Charts!$B$3:$B$35,0))</f>
        <v>22</v>
      </c>
      <c r="AD9" s="31">
        <v>25</v>
      </c>
      <c r="AE9" s="50">
        <f>IF(OR(AD9&gt;0,AD9=0),_xlfn.XLOOKUP(AD9,Charts!$A$3:$A$35,Charts!$B$3:$B$35,0))</f>
        <v>24</v>
      </c>
      <c r="AF9" s="31">
        <v>5</v>
      </c>
      <c r="AG9" s="165">
        <f>IF(OR(AF9&gt;0,AF9=0),_xlfn.XLOOKUP(AF9,Charts!$J$2:$J$11,Charts!$K$2:$K$11,0))</f>
        <v>75</v>
      </c>
      <c r="AH9" s="166"/>
      <c r="AI9" s="165">
        <f>IF(OR(AH9&gt;0,AH9=0),_xlfn.XLOOKUP(AH9,Charts!$J$2:$J$11,Charts!$K$2:$K$11,0))</f>
        <v>0</v>
      </c>
      <c r="AJ9" s="31"/>
      <c r="AK9" s="50">
        <f>IF(OR(AJ9&gt;0,AJ9=0),_xlfn.XLOOKUP(AJ9,Charts!$A$3:$A$35,Charts!$B$3:$B$35,0))</f>
        <v>0</v>
      </c>
      <c r="AL9" s="31"/>
      <c r="AM9" s="55">
        <f>IF(OR(AL9&gt;0,AL9=0),_xlfn.XLOOKUP(AL9,Charts!$A$3:$A$35,Charts!$B$3:$B$35,0))</f>
        <v>0</v>
      </c>
      <c r="AN9" s="11"/>
      <c r="AO9" s="50">
        <f>IF(OR(AN9&gt;0,AN9=0),_xlfn.XLOOKUP(AN9,Charts!$D$2:$D$9,Charts!$E$2:$E$9,0))</f>
        <v>0</v>
      </c>
      <c r="AP9" s="31"/>
      <c r="AQ9" s="50">
        <f>IF(OR(AP9&gt;0,AP9=0),_xlfn.XLOOKUP(AP9,Charts!$A$3:$A$35,Charts!$B$3:$B$35,0))</f>
        <v>0</v>
      </c>
      <c r="AR9" s="31"/>
      <c r="AS9" s="50">
        <f>IF(OR(AR9&gt;0,AR9=0),_xlfn.XLOOKUP(AR9,Charts!$A$3:$A$35,Charts!$B$3:$B$35,0))</f>
        <v>0</v>
      </c>
      <c r="AT9" s="31"/>
      <c r="AU9" s="50">
        <f>IF(OR(AT9&gt;0,AT9=0),_xlfn.XLOOKUP(AT9,Charts!$A$3:$A$35,Charts!$B$3:$B$35,0))</f>
        <v>0</v>
      </c>
      <c r="AV9" s="31">
        <v>17</v>
      </c>
      <c r="AW9" s="50">
        <f>IF(OR(AV9&gt;0,AV9=0),_xlfn.XLOOKUP(AV9,Charts!$D$2:$D$9,Charts!$E$2:$E$9,0))</f>
        <v>25</v>
      </c>
      <c r="AX9" s="31"/>
      <c r="AY9" s="50">
        <f>IF(OR(AX9&gt;0,AX9=0),_xlfn.XLOOKUP(AX9,Charts!$D$2:$D$9,Charts!$E$2:$E$9,0))</f>
        <v>0</v>
      </c>
      <c r="AZ9" s="31"/>
      <c r="BA9" s="50">
        <f>IF(OR(AZ9&gt;0,AZ9=0),_xlfn.XLOOKUP(AZ9,Charts!$G$2:$G$13,Charts!$H$2:$H$13,0))</f>
        <v>0</v>
      </c>
      <c r="BB9" s="31">
        <v>9</v>
      </c>
      <c r="BC9" s="50">
        <f>IF(OR(BB9&gt;0,BB9=0),_xlfn.XLOOKUP(BB9,Charts!$D$2:$D$9,Charts!$E$2:$E$9,0))</f>
        <v>53</v>
      </c>
      <c r="BD9" s="31">
        <v>5</v>
      </c>
      <c r="BE9" s="50">
        <f>IF(OR(BD9&gt;0,BD9=0),_xlfn.XLOOKUP(BD9,Charts!$D$2:$D$9,Charts!$E$2:$E$9,0))</f>
        <v>70</v>
      </c>
      <c r="BF9" s="31">
        <v>9</v>
      </c>
      <c r="BG9" s="50">
        <f>IF(OR(BF9&gt;0,BF9=0),_xlfn.XLOOKUP(BF9,Charts!$D$2:$D$9,Charts!$E$2:$E$9,0))</f>
        <v>53</v>
      </c>
      <c r="BH9" s="31">
        <v>9</v>
      </c>
      <c r="BI9" s="50">
        <f>IF(OR(BH9&gt;0,BH9=0),_xlfn.XLOOKUP(BH9,Charts!$D$2:$D$9,Charts!$E$2:$E$9,0))</f>
        <v>53</v>
      </c>
      <c r="BJ9" s="31"/>
      <c r="BK9" s="50">
        <f>IF(OR(BJ9&gt;0,BJ9=0),_xlfn.XLOOKUP(BJ9,Charts!$A$3:$A$35,Charts!$B$3:$B$35,0))</f>
        <v>0</v>
      </c>
      <c r="BL9" s="31"/>
      <c r="BM9" s="50">
        <f>IF(OR(BL9&gt;0,BL9=0),_xlfn.XLOOKUP(BL9,Charts!$A$3:$A$35,Charts!$B$3:$B$35,0))</f>
        <v>0</v>
      </c>
      <c r="BN9" s="31"/>
      <c r="BO9" s="50">
        <f>IF(OR(BN9&gt;0,BN9=0),_xlfn.XLOOKUP(BN9,Charts!$A$3:$A$35,Charts!$B$3:$B$35,0))</f>
        <v>0</v>
      </c>
      <c r="BP9" s="31"/>
      <c r="BQ9" s="55">
        <f>IF(OR(BP9&gt;0,BP9=0),_xlfn.XLOOKUP(BP9,Charts!$A$3:$A$35,Charts!$B$3:$B$35,0))</f>
        <v>0</v>
      </c>
      <c r="BR9" s="57"/>
      <c r="BS9" s="77">
        <f t="shared" si="1"/>
        <v>390</v>
      </c>
      <c r="BT9" s="78">
        <f t="shared" si="2"/>
        <v>177</v>
      </c>
      <c r="BU9" s="79">
        <f t="shared" si="3"/>
        <v>567</v>
      </c>
    </row>
    <row r="10" spans="1:91" x14ac:dyDescent="0.25">
      <c r="A10" s="29" t="s">
        <v>51</v>
      </c>
      <c r="B10" s="30" t="s">
        <v>43</v>
      </c>
      <c r="C10" s="30">
        <v>2</v>
      </c>
      <c r="D10" s="120" t="s">
        <v>44</v>
      </c>
      <c r="E10" s="138">
        <f>LARGE((I10,K10,O10,S10,U10,W10,AA10,AC10,AG10,AK10,AQ10,AU10,AW10,BA10,BC10,BG10,BK10,BO10,BQ10),1)+LARGE((I10,K10,O10,S10,U10,W10,AA10,AC10,AG10,AK10,AQ10,AU10,AW10,BA10,BC10,BG10,BK10,BO10,BQ10),2)+LARGE((I10,K10,O10,S10,U10,W10,AA10,AC10,AG10,AK10,AQ10,AU10,AW10,BA10,BC10,BG10,BK10,BO10,BQ10),3)+LARGE((I10,K10,O10,S10,U10,W10,AA10,AC10,AG10,AK10,AQ10,AU10,AW10,BA10,BC10,BG10,BK10,BO10,BQ10),4)+LARGE((I10,K10,O10,S10,U10,W10,AA10,AC10,AG10,AK10,AQ10,AU10,AW10,BA10,BC10,BG10,BK10,BO10,BQ10),5)+LARGE((I10,K10,O10,S10,U10,W10,AA10,AC10,AG10,AK10,AQ10,AU10,AW10,BA10,BC10,BG10,BK10,BO10,BQ10),6)+LARGE((I10,K10,O10,S10,U10,W10,AA10,AC10,AG10,AK10,AQ10,AU10,AW10,BA10,BC10,BG10,BK10,BO10,BQ10),7)+LARGE((I10,K10,O10,S10,U10,W10,AA10,AC10,AG10,AK10,AQ10,AU10,AW10,BA10,BC10,BG10,BK10,BO10,BQ10),8)</f>
        <v>577</v>
      </c>
      <c r="F10" s="245">
        <f>LARGE((M10,Q10,Y10,AE10,AI10,AM10,AO10,AS10,AY10,BE10,BI10,BM10),1)+LARGE((M10,Q10,Y10,AE10,AI10,AM10,AO10,AS10,AY10,BE10,BI10,BM10),2)+LARGE((M10,Q10,Y10,AE10,AI10,AM10,AO10,AS10,AY10,BE10,BI10,BM10),3)+LARGE((M10,Q10,Y10,AE10,AI10,AM10,AO10,AS10,AY10,BE10,BI10,BM10),4)+LARGE((M10,Q10,Y10,AE10,AI10,AM10,AO10,AS10,AY10,BE10,BI10,BM10),5)+LARGE((M10,Q10,Y10,AE10,AI10,AM10,AO10,AS10,AY10,BE10,BI10,BM10),6)+LARGE((M10,Q10,Y10,AE10,AI10,AM10,AO10,AS10,AY10,BE10,BI10,BM10),7)+LARGE((M10,Q10,Y10,AE10,AI10,AM10,AO10,AS10,AY10,BE10,BI10,BM10),8)</f>
        <v>653</v>
      </c>
      <c r="G10" s="131">
        <f t="shared" si="0"/>
        <v>1230</v>
      </c>
      <c r="H10" s="126">
        <v>6</v>
      </c>
      <c r="I10" s="50">
        <f>IF(OR(H10&gt;0,H10=0),_xlfn.XLOOKUP(H10,Charts!$A$3:$A$35,Charts!$B$3:$B$35,0))</f>
        <v>72</v>
      </c>
      <c r="J10" s="31">
        <v>7</v>
      </c>
      <c r="K10" s="50">
        <f>IF(OR(J10&gt;0,J10=0),_xlfn.XLOOKUP(J10,Charts!$A$3:$A$35,Charts!$B$3:$B$35,0))</f>
        <v>69</v>
      </c>
      <c r="L10" s="31">
        <v>2</v>
      </c>
      <c r="M10" s="50">
        <f>IF(OR(L10&gt;0,L10=0),_xlfn.XLOOKUP(L10,Charts!$A$3:$A$35,Charts!$B$3:$B$35,0))</f>
        <v>90</v>
      </c>
      <c r="N10" s="31">
        <v>9</v>
      </c>
      <c r="O10" s="50">
        <f>IF(OR(N10&gt;0,N10=0),_xlfn.XLOOKUP(N10,Charts!$D$2:$D$9,Charts!$E$2:$E$9,0))</f>
        <v>53</v>
      </c>
      <c r="P10" s="31">
        <v>2</v>
      </c>
      <c r="Q10" s="50">
        <f>IF(OR(P10&gt;0,P10=0),_xlfn.XLOOKUP(P10,Charts!$D$2:$D$9,Charts!$E$2:$E$9,0))</f>
        <v>90</v>
      </c>
      <c r="R10" s="31">
        <v>9</v>
      </c>
      <c r="S10" s="50">
        <f>IF(OR(R10&gt;0,R10=0),_xlfn.XLOOKUP(R10,Charts!$G$2:$G$13,Charts!$H$2:$H$13,0))</f>
        <v>53</v>
      </c>
      <c r="T10" s="31">
        <v>17</v>
      </c>
      <c r="U10" s="50">
        <f>IF(OR(T10&gt;0,T10=0),_xlfn.XLOOKUP(T10,Charts!$D$2:$D$9,Charts!$E$2:$E$9,0))</f>
        <v>25</v>
      </c>
      <c r="V10" s="11">
        <v>9</v>
      </c>
      <c r="W10" s="50">
        <f>IF(OR(V10&gt;0,V10=0),_xlfn.XLOOKUP(V10,Charts!$D$2:$D$9,Charts!$E$2:$E$9,0))</f>
        <v>53</v>
      </c>
      <c r="X10" s="31"/>
      <c r="Y10" s="50">
        <f>IF(OR(X10&gt;0,X10=0),_xlfn.XLOOKUP(X10,Charts!$D$2:$D$9,Charts!$E$2:$E$9,0))</f>
        <v>0</v>
      </c>
      <c r="Z10" s="31">
        <v>4</v>
      </c>
      <c r="AA10" s="50">
        <f>IF(OR(Z10&gt;0,Z10=0),_xlfn.XLOOKUP(Z10,Charts!$A$3:$A$35,Charts!$B$3:$B$35,0))</f>
        <v>80</v>
      </c>
      <c r="AB10" s="31">
        <v>27</v>
      </c>
      <c r="AC10" s="50">
        <f>IF(OR(AB10&gt;0,AB10=0),_xlfn.XLOOKUP(AB10,Charts!$A$3:$A$35,Charts!$B$3:$B$35,0))</f>
        <v>20</v>
      </c>
      <c r="AD10" s="31">
        <v>30</v>
      </c>
      <c r="AE10" s="50">
        <f>IF(OR(AD10&gt;0,AD10=0),_xlfn.XLOOKUP(AD10,Charts!$A$3:$A$35,Charts!$B$3:$B$35,0))</f>
        <v>14</v>
      </c>
      <c r="AF10" s="31"/>
      <c r="AG10" s="165">
        <f>IF(OR(AF10&gt;0,AF10=0),_xlfn.XLOOKUP(AF10,Charts!$J$2:$J$11,Charts!$K$2:$K$11,0))</f>
        <v>0</v>
      </c>
      <c r="AH10" s="166">
        <v>6</v>
      </c>
      <c r="AI10" s="165">
        <f>IF(OR(AH10&gt;0,AH10=0),_xlfn.XLOOKUP(AH10,Charts!$J$2:$J$11,Charts!$K$2:$K$11,0))</f>
        <v>72</v>
      </c>
      <c r="AJ10" s="31">
        <v>2</v>
      </c>
      <c r="AK10" s="50">
        <f>IF(OR(AJ10&gt;0,AJ10=0),_xlfn.XLOOKUP(AJ10,Charts!$A$3:$A$35,Charts!$B$3:$B$35,0))</f>
        <v>90</v>
      </c>
      <c r="AL10" s="31">
        <v>17</v>
      </c>
      <c r="AM10" s="55">
        <f>IF(OR(AL10&gt;0,AL10=0),_xlfn.XLOOKUP(AL10,Charts!$A$3:$A$35,Charts!$B$3:$B$35,0))</f>
        <v>40</v>
      </c>
      <c r="AN10" s="11">
        <v>3</v>
      </c>
      <c r="AO10" s="50">
        <f>IF(OR(AN10&gt;0,AN10=0),_xlfn.XLOOKUP(AN10,Charts!$D$2:$D$9,Charts!$E$2:$E$9,0))</f>
        <v>84</v>
      </c>
      <c r="AP10" s="31">
        <v>3</v>
      </c>
      <c r="AQ10" s="50">
        <f>IF(OR(AP10&gt;0,AP10=0),_xlfn.XLOOKUP(AP10,Charts!$A$3:$A$35,Charts!$B$3:$B$35,0))</f>
        <v>85</v>
      </c>
      <c r="AR10" s="31">
        <v>4</v>
      </c>
      <c r="AS10" s="50">
        <f>IF(OR(AR10&gt;0,AR10=0),_xlfn.XLOOKUP(AR10,Charts!$A$3:$A$35,Charts!$B$3:$B$35,0))</f>
        <v>80</v>
      </c>
      <c r="AT10" s="31"/>
      <c r="AU10" s="50">
        <f>IF(OR(AT10&gt;0,AT10=0),_xlfn.XLOOKUP(AT10,Charts!$A$3:$A$35,Charts!$B$3:$B$35,0))</f>
        <v>0</v>
      </c>
      <c r="AV10" s="31">
        <v>9</v>
      </c>
      <c r="AW10" s="50">
        <f>IF(OR(AV10&gt;0,AV10=0),_xlfn.XLOOKUP(AV10,Charts!$D$2:$D$9,Charts!$E$2:$E$9,0))</f>
        <v>53</v>
      </c>
      <c r="AX10" s="31">
        <v>9</v>
      </c>
      <c r="AY10" s="50">
        <f>IF(OR(AX10&gt;0,AX10=0),_xlfn.XLOOKUP(AX10,Charts!$D$2:$D$9,Charts!$E$2:$E$9,0))</f>
        <v>53</v>
      </c>
      <c r="AZ10" s="31"/>
      <c r="BA10" s="50">
        <f>IF(OR(AZ10&gt;0,AZ10=0),_xlfn.XLOOKUP(AZ10,Charts!$G$2:$G$13,Charts!$H$2:$H$13,0))</f>
        <v>0</v>
      </c>
      <c r="BB10" s="31">
        <v>17</v>
      </c>
      <c r="BC10" s="50">
        <f>IF(OR(BB10&gt;0,BB10=0),_xlfn.XLOOKUP(BB10,Charts!$D$2:$D$9,Charts!$E$2:$E$9,0))</f>
        <v>25</v>
      </c>
      <c r="BD10" s="31">
        <v>3</v>
      </c>
      <c r="BE10" s="50">
        <f>IF(OR(BD10&gt;0,BD10=0),_xlfn.XLOOKUP(BD10,Charts!$D$2:$D$9,Charts!$E$2:$E$9,0))</f>
        <v>84</v>
      </c>
      <c r="BF10" s="31">
        <v>17</v>
      </c>
      <c r="BG10" s="50">
        <f>IF(OR(BF10&gt;0,BF10=0),_xlfn.XLOOKUP(BF10,Charts!$D$2:$D$9,Charts!$E$2:$E$9,0))</f>
        <v>25</v>
      </c>
      <c r="BH10" s="31">
        <v>17</v>
      </c>
      <c r="BI10" s="50">
        <f>IF(OR(BH10&gt;0,BH10=0),_xlfn.XLOOKUP(BH10,Charts!$D$2:$D$9,Charts!$E$2:$E$9,0))</f>
        <v>25</v>
      </c>
      <c r="BJ10" s="31"/>
      <c r="BK10" s="50">
        <f>IF(OR(BJ10&gt;0,BJ10=0),_xlfn.XLOOKUP(BJ10,Charts!$A$3:$A$35,Charts!$B$3:$B$35,0))</f>
        <v>0</v>
      </c>
      <c r="BL10" s="31">
        <v>1</v>
      </c>
      <c r="BM10" s="50">
        <f>IF(OR(BL10&gt;0,BL10=0),_xlfn.XLOOKUP(BL10,Charts!$A$3:$A$35,Charts!$B$3:$B$35,0))</f>
        <v>100</v>
      </c>
      <c r="BN10" s="31">
        <v>5</v>
      </c>
      <c r="BO10" s="50">
        <f>IF(OR(BN10&gt;0,BN10=0),_xlfn.XLOOKUP(BN10,Charts!$A$3:$A$35,Charts!$B$3:$B$35,0))</f>
        <v>75</v>
      </c>
      <c r="BP10" s="31"/>
      <c r="BQ10" s="55">
        <f>IF(OR(BP10&gt;0,BP10=0),_xlfn.XLOOKUP(BP10,Charts!$A$3:$A$35,Charts!$B$3:$B$35,0))</f>
        <v>0</v>
      </c>
      <c r="BR10" s="57"/>
      <c r="BS10" s="77">
        <f t="shared" si="1"/>
        <v>778</v>
      </c>
      <c r="BT10" s="78">
        <f t="shared" si="2"/>
        <v>732</v>
      </c>
      <c r="BU10" s="79">
        <f t="shared" si="3"/>
        <v>1510</v>
      </c>
    </row>
    <row r="11" spans="1:91" x14ac:dyDescent="0.25">
      <c r="A11" s="29" t="s">
        <v>52</v>
      </c>
      <c r="B11" s="30" t="s">
        <v>43</v>
      </c>
      <c r="C11" s="30">
        <v>8</v>
      </c>
      <c r="D11" s="120"/>
      <c r="E11" s="138">
        <f>LARGE((I11,K11,O11,S11,U11,W11,AA11,AC11,AG11,AK11,AQ11,AU11,AW11,BA11,BC11,BG11,BK11,BO11,BQ11),1)+LARGE((I11,K11,O11,S11,U11,W11,AA11,AC11,AG11,AK11,AQ11,AU11,AW11,BA11,BC11,BG11,BK11,BO11,BQ11),2)+LARGE((I11,K11,O11,S11,U11,W11,AA11,AC11,AG11,AK11,AQ11,AU11,AW11,BA11,BC11,BG11,BK11,BO11,BQ11),3)+LARGE((I11,K11,O11,S11,U11,W11,AA11,AC11,AG11,AK11,AQ11,AU11,AW11,BA11,BC11,BG11,BK11,BO11,BQ11),4)+LARGE((I11,K11,O11,S11,U11,W11,AA11,AC11,AG11,AK11,AQ11,AU11,AW11,BA11,BC11,BG11,BK11,BO11,BQ11),5)+LARGE((I11,K11,O11,S11,U11,W11,AA11,AC11,AG11,AK11,AQ11,AU11,AW11,BA11,BC11,BG11,BK11,BO11,BQ11),6)+LARGE((I11,K11,O11,S11,U11,W11,AA11,AC11,AG11,AK11,AQ11,AU11,AW11,BA11,BC11,BG11,BK11,BO11,BQ11),7)+LARGE((I11,K11,O11,S11,U11,W11,AA11,AC11,AG11,AK11,AQ11,AU11,AW11,BA11,BC11,BG11,BK11,BO11,BQ11),8)</f>
        <v>25</v>
      </c>
      <c r="F11" s="245">
        <f>LARGE((M11,Q11,Y11,AE11,AI11,AM11,AO11,AS11,AY11,BE11,BI11,BM11),1)+LARGE((M11,Q11,Y11,AE11,AI11,AM11,AO11,AS11,AY11,BE11,BI11,BM11),2)+LARGE((M11,Q11,Y11,AE11,AI11,AM11,AO11,AS11,AY11,BE11,BI11,BM11),3)+LARGE((M11,Q11,Y11,AE11,AI11,AM11,AO11,AS11,AY11,BE11,BI11,BM11),4)+LARGE((M11,Q11,Y11,AE11,AI11,AM11,AO11,AS11,AY11,BE11,BI11,BM11),5)+LARGE((M11,Q11,Y11,AE11,AI11,AM11,AO11,AS11,AY11,BE11,BI11,BM11),6)+LARGE((M11,Q11,Y11,AE11,AI11,AM11,AO11,AS11,AY11,BE11,BI11,BM11),7)+LARGE((M11,Q11,Y11,AE11,AI11,AM11,AO11,AS11,AY11,BE11,BI11,BM11),8)</f>
        <v>53</v>
      </c>
      <c r="G11" s="131">
        <f t="shared" si="0"/>
        <v>78</v>
      </c>
      <c r="H11" s="126"/>
      <c r="I11" s="50">
        <f>IF(OR(H11&gt;0,H11=0),_xlfn.XLOOKUP(H11,Charts!$A$3:$A$35,Charts!$B$3:$B$35,0))</f>
        <v>0</v>
      </c>
      <c r="J11" s="31"/>
      <c r="K11" s="50">
        <f>IF(OR(J11&gt;0,J11=0),_xlfn.XLOOKUP(J11,Charts!$A$3:$A$35,Charts!$B$3:$B$35,0))</f>
        <v>0</v>
      </c>
      <c r="L11" s="31"/>
      <c r="M11" s="50">
        <f>IF(OR(L11&gt;0,L11=0),_xlfn.XLOOKUP(L11,Charts!$A$3:$A$35,Charts!$B$3:$B$35,0))</f>
        <v>0</v>
      </c>
      <c r="N11" s="31">
        <v>17</v>
      </c>
      <c r="O11" s="50">
        <f>IF(OR(N11&gt;0,N11=0),_xlfn.XLOOKUP(N11,Charts!$D$2:$D$9,Charts!$E$2:$E$9,0))</f>
        <v>25</v>
      </c>
      <c r="P11" s="31"/>
      <c r="Q11" s="50">
        <f>IF(OR(P11&gt;0,P11=0),_xlfn.XLOOKUP(P11,Charts!$D$2:$D$9,Charts!$E$2:$E$9,0))</f>
        <v>0</v>
      </c>
      <c r="R11" s="31"/>
      <c r="S11" s="50">
        <f>IF(OR(R11&gt;0,R11=0),_xlfn.XLOOKUP(R11,Charts!$G$2:$G$13,Charts!$H$2:$H$13,0))</f>
        <v>0</v>
      </c>
      <c r="T11" s="31"/>
      <c r="U11" s="50">
        <f>IF(OR(T11&gt;0,T11=0),_xlfn.XLOOKUP(T11,Charts!$D$2:$D$9,Charts!$E$2:$E$9,0))</f>
        <v>0</v>
      </c>
      <c r="V11" s="11"/>
      <c r="W11" s="50">
        <f>IF(OR(V11&gt;0,V11=0),_xlfn.XLOOKUP(V11,Charts!$D$2:$D$9,Charts!$E$2:$E$9,0))</f>
        <v>0</v>
      </c>
      <c r="X11" s="31">
        <v>9</v>
      </c>
      <c r="Y11" s="50">
        <f>IF(OR(X11&gt;0,X11=0),_xlfn.XLOOKUP(X11,Charts!$D$2:$D$9,Charts!$E$2:$E$9,0))</f>
        <v>53</v>
      </c>
      <c r="Z11" s="31"/>
      <c r="AA11" s="50">
        <f>IF(OR(Z11&gt;0,Z11=0),_xlfn.XLOOKUP(Z11,Charts!$A$3:$A$35,Charts!$B$3:$B$35,0))</f>
        <v>0</v>
      </c>
      <c r="AB11" s="31"/>
      <c r="AC11" s="50">
        <f>IF(OR(AB11&gt;0,AB11=0),_xlfn.XLOOKUP(AB11,Charts!$A$3:$A$35,Charts!$B$3:$B$35,0))</f>
        <v>0</v>
      </c>
      <c r="AD11" s="31"/>
      <c r="AE11" s="50">
        <f>IF(OR(AD11&gt;0,AD11=0),_xlfn.XLOOKUP(AD11,Charts!$A$3:$A$35,Charts!$B$3:$B$35,0))</f>
        <v>0</v>
      </c>
      <c r="AF11" s="31"/>
      <c r="AG11" s="165">
        <f>IF(OR(AF11&gt;0,AF11=0),_xlfn.XLOOKUP(AF11,Charts!$J$2:$J$11,Charts!$K$2:$K$11,0))</f>
        <v>0</v>
      </c>
      <c r="AH11" s="166"/>
      <c r="AI11" s="165">
        <f>IF(OR(AH11&gt;0,AH11=0),_xlfn.XLOOKUP(AH11,Charts!$J$2:$J$11,Charts!$K$2:$K$11,0))</f>
        <v>0</v>
      </c>
      <c r="AJ11" s="31"/>
      <c r="AK11" s="50">
        <f>IF(OR(AJ11&gt;0,AJ11=0),_xlfn.XLOOKUP(AJ11,Charts!$A$3:$A$35,Charts!$B$3:$B$35,0))</f>
        <v>0</v>
      </c>
      <c r="AL11" s="31"/>
      <c r="AM11" s="55">
        <f>IF(OR(AL11&gt;0,AL11=0),_xlfn.XLOOKUP(AL11,Charts!$A$3:$A$35,Charts!$B$3:$B$35,0))</f>
        <v>0</v>
      </c>
      <c r="AN11" s="11"/>
      <c r="AO11" s="50">
        <f>IF(OR(AN11&gt;0,AN11=0),_xlfn.XLOOKUP(AN11,Charts!$D$2:$D$9,Charts!$E$2:$E$9,0))</f>
        <v>0</v>
      </c>
      <c r="AP11" s="31"/>
      <c r="AQ11" s="50">
        <f>IF(OR(AP11&gt;0,AP11=0),_xlfn.XLOOKUP(AP11,Charts!$A$3:$A$35,Charts!$B$3:$B$35,0))</f>
        <v>0</v>
      </c>
      <c r="AR11" s="31"/>
      <c r="AS11" s="50">
        <f>IF(OR(AR11&gt;0,AR11=0),_xlfn.XLOOKUP(AR11,Charts!$A$3:$A$35,Charts!$B$3:$B$35,0))</f>
        <v>0</v>
      </c>
      <c r="AT11" s="31"/>
      <c r="AU11" s="50">
        <f>IF(OR(AT11&gt;0,AT11=0),_xlfn.XLOOKUP(AT11,Charts!$A$3:$A$35,Charts!$B$3:$B$35,0))</f>
        <v>0</v>
      </c>
      <c r="AV11" s="31"/>
      <c r="AW11" s="50">
        <f>IF(OR(AV11&gt;0,AV11=0),_xlfn.XLOOKUP(AV11,Charts!$D$2:$D$9,Charts!$E$2:$E$9,0))</f>
        <v>0</v>
      </c>
      <c r="AX11" s="31"/>
      <c r="AY11" s="50">
        <f>IF(OR(AX11&gt;0,AX11=0),_xlfn.XLOOKUP(AX11,Charts!$D$2:$D$9,Charts!$E$2:$E$9,0))</f>
        <v>0</v>
      </c>
      <c r="AZ11" s="31"/>
      <c r="BA11" s="50">
        <f>IF(OR(AZ11&gt;0,AZ11=0),_xlfn.XLOOKUP(AZ11,Charts!$G$2:$G$13,Charts!$H$2:$H$13,0))</f>
        <v>0</v>
      </c>
      <c r="BB11" s="31"/>
      <c r="BC11" s="50">
        <f>IF(OR(BB11&gt;0,BB11=0),_xlfn.XLOOKUP(BB11,Charts!$D$2:$D$9,Charts!$E$2:$E$9,0))</f>
        <v>0</v>
      </c>
      <c r="BD11" s="31"/>
      <c r="BE11" s="50">
        <f>IF(OR(BD11&gt;0,BD11=0),_xlfn.XLOOKUP(BD11,Charts!$D$2:$D$9,Charts!$E$2:$E$9,0))</f>
        <v>0</v>
      </c>
      <c r="BF11" s="31"/>
      <c r="BG11" s="50">
        <f>IF(OR(BF11&gt;0,BF11=0),_xlfn.XLOOKUP(BF11,Charts!$D$2:$D$9,Charts!$E$2:$E$9,0))</f>
        <v>0</v>
      </c>
      <c r="BH11" s="31"/>
      <c r="BI11" s="50">
        <f>IF(OR(BH11&gt;0,BH11=0),_xlfn.XLOOKUP(BH11,Charts!$D$2:$D$9,Charts!$E$2:$E$9,0))</f>
        <v>0</v>
      </c>
      <c r="BJ11" s="31"/>
      <c r="BK11" s="50">
        <f>IF(OR(BJ11&gt;0,BJ11=0),_xlfn.XLOOKUP(BJ11,Charts!$A$3:$A$35,Charts!$B$3:$B$35,0))</f>
        <v>0</v>
      </c>
      <c r="BL11" s="31"/>
      <c r="BM11" s="50">
        <f>IF(OR(BL11&gt;0,BL11=0),_xlfn.XLOOKUP(BL11,Charts!$A$3:$A$35,Charts!$B$3:$B$35,0))</f>
        <v>0</v>
      </c>
      <c r="BN11" s="31"/>
      <c r="BO11" s="50">
        <f>IF(OR(BN11&gt;0,BN11=0),_xlfn.XLOOKUP(BN11,Charts!$A$3:$A$35,Charts!$B$3:$B$35,0))</f>
        <v>0</v>
      </c>
      <c r="BP11" s="31"/>
      <c r="BQ11" s="55">
        <f>IF(OR(BP11&gt;0,BP11=0),_xlfn.XLOOKUP(BP11,Charts!$A$3:$A$35,Charts!$B$3:$B$35,0))</f>
        <v>0</v>
      </c>
      <c r="BR11" s="57"/>
      <c r="BS11" s="77">
        <f t="shared" si="1"/>
        <v>25</v>
      </c>
      <c r="BT11" s="78">
        <f t="shared" si="2"/>
        <v>53</v>
      </c>
      <c r="BU11" s="79">
        <f t="shared" si="3"/>
        <v>78</v>
      </c>
    </row>
    <row r="12" spans="1:91" x14ac:dyDescent="0.25">
      <c r="A12" s="29" t="s">
        <v>53</v>
      </c>
      <c r="B12" s="30" t="s">
        <v>43</v>
      </c>
      <c r="C12" s="30">
        <v>2</v>
      </c>
      <c r="D12" s="120"/>
      <c r="E12" s="138">
        <f>LARGE((I12,K12,O12,S12,U12,W12,AA12,AC12,AG12,AK12,AQ12,AU12,AW12,BA12,BC12,BG12,BK12,BO12,BQ12),1)+LARGE((I12,K12,O12,S12,U12,W12,AA12,AC12,AG12,AK12,AQ12,AU12,AW12,BA12,BC12,BG12,BK12,BO12,BQ12),2)+LARGE((I12,K12,O12,S12,U12,W12,AA12,AC12,AG12,AK12,AQ12,AU12,AW12,BA12,BC12,BG12,BK12,BO12,BQ12),3)+LARGE((I12,K12,O12,S12,U12,W12,AA12,AC12,AG12,AK12,AQ12,AU12,AW12,BA12,BC12,BG12,BK12,BO12,BQ12),4)+LARGE((I12,K12,O12,S12,U12,W12,AA12,AC12,AG12,AK12,AQ12,AU12,AW12,BA12,BC12,BG12,BK12,BO12,BQ12),5)+LARGE((I12,K12,O12,S12,U12,W12,AA12,AC12,AG12,AK12,AQ12,AU12,AW12,BA12,BC12,BG12,BK12,BO12,BQ12),6)+LARGE((I12,K12,O12,S12,U12,W12,AA12,AC12,AG12,AK12,AQ12,AU12,AW12,BA12,BC12,BG12,BK12,BO12,BQ12),7)+LARGE((I12,K12,O12,S12,U12,W12,AA12,AC12,AG12,AK12,AQ12,AU12,AW12,BA12,BC12,BG12,BK12,BO12,BQ12),8)</f>
        <v>75</v>
      </c>
      <c r="F12" s="245">
        <f>LARGE((M12,Q12,Y12,AE12,AI12,AM12,AO12,AS12,AY12,BE12,BI12,BM12),1)+LARGE((M12,Q12,Y12,AE12,AI12,AM12,AO12,AS12,AY12,BE12,BI12,BM12),2)+LARGE((M12,Q12,Y12,AE12,AI12,AM12,AO12,AS12,AY12,BE12,BI12,BM12),3)+LARGE((M12,Q12,Y12,AE12,AI12,AM12,AO12,AS12,AY12,BE12,BI12,BM12),4)+LARGE((M12,Q12,Y12,AE12,AI12,AM12,AO12,AS12,AY12,BE12,BI12,BM12),5)+LARGE((M12,Q12,Y12,AE12,AI12,AM12,AO12,AS12,AY12,BE12,BI12,BM12),6)+LARGE((M12,Q12,Y12,AE12,AI12,AM12,AO12,AS12,AY12,BE12,BI12,BM12),7)+LARGE((M12,Q12,Y12,AE12,AI12,AM12,AO12,AS12,AY12,BE12,BI12,BM12),8)</f>
        <v>165</v>
      </c>
      <c r="G12" s="131">
        <f t="shared" si="0"/>
        <v>240</v>
      </c>
      <c r="H12" s="126"/>
      <c r="I12" s="50">
        <f>IF(OR(H12&gt;0,H12=0),_xlfn.XLOOKUP(H12,Charts!$A$3:$A$35,Charts!$B$3:$B$35,0))</f>
        <v>0</v>
      </c>
      <c r="J12" s="31"/>
      <c r="K12" s="50">
        <f>IF(OR(J12&gt;0,J12=0),_xlfn.XLOOKUP(J12,Charts!$A$3:$A$35,Charts!$B$3:$B$35,0))</f>
        <v>0</v>
      </c>
      <c r="L12" s="31"/>
      <c r="M12" s="50">
        <f>IF(OR(L12&gt;0,L12=0),_xlfn.XLOOKUP(L12,Charts!$A$3:$A$35,Charts!$B$3:$B$35,0))</f>
        <v>0</v>
      </c>
      <c r="N12" s="31"/>
      <c r="O12" s="50">
        <f>IF(OR(N12&gt;0,N12=0),_xlfn.XLOOKUP(N12,Charts!$D$2:$D$9,Charts!$E$2:$E$9,0))</f>
        <v>0</v>
      </c>
      <c r="P12" s="31"/>
      <c r="Q12" s="50">
        <f>IF(OR(P12&gt;0,P12=0),_xlfn.XLOOKUP(P12,Charts!$D$2:$D$9,Charts!$E$2:$E$9,0))</f>
        <v>0</v>
      </c>
      <c r="R12" s="31">
        <v>17</v>
      </c>
      <c r="S12" s="50">
        <f>IF(OR(R12&gt;0,R12=0),_xlfn.XLOOKUP(R12,Charts!$G$2:$G$13,Charts!$H$2:$H$13,0))</f>
        <v>25</v>
      </c>
      <c r="T12" s="31"/>
      <c r="U12" s="50">
        <f>IF(OR(T12&gt;0,T12=0),_xlfn.XLOOKUP(T12,Charts!$D$2:$D$9,Charts!$E$2:$E$9,0))</f>
        <v>0</v>
      </c>
      <c r="V12" s="11">
        <v>17</v>
      </c>
      <c r="W12" s="50">
        <f>IF(OR(V12&gt;0,V12=0),_xlfn.XLOOKUP(V12,Charts!$D$2:$D$9,Charts!$E$2:$E$9,0))</f>
        <v>25</v>
      </c>
      <c r="X12" s="31">
        <v>9</v>
      </c>
      <c r="Y12" s="50">
        <f>IF(OR(X12&gt;0,X12=0),_xlfn.XLOOKUP(X12,Charts!$D$2:$D$9,Charts!$E$2:$E$9,0))</f>
        <v>53</v>
      </c>
      <c r="Z12" s="31"/>
      <c r="AA12" s="50">
        <f>IF(OR(Z12&gt;0,Z12=0),_xlfn.XLOOKUP(Z12,Charts!$A$3:$A$35,Charts!$B$3:$B$35,0))</f>
        <v>0</v>
      </c>
      <c r="AB12" s="31"/>
      <c r="AC12" s="50">
        <f>IF(OR(AB12&gt;0,AB12=0),_xlfn.XLOOKUP(AB12,Charts!$A$3:$A$35,Charts!$B$3:$B$35,0))</f>
        <v>0</v>
      </c>
      <c r="AD12" s="31">
        <v>19</v>
      </c>
      <c r="AE12" s="50">
        <f>IF(OR(AD12&gt;0,AD12=0),_xlfn.XLOOKUP(AD12,Charts!$A$3:$A$35,Charts!$B$3:$B$35,0))</f>
        <v>36</v>
      </c>
      <c r="AF12" s="31"/>
      <c r="AG12" s="165">
        <f>IF(OR(AF12&gt;0,AF12=0),_xlfn.XLOOKUP(AF12,Charts!$J$2:$J$11,Charts!$K$2:$K$11,0))</f>
        <v>0</v>
      </c>
      <c r="AH12" s="166"/>
      <c r="AI12" s="165">
        <f>IF(OR(AH12&gt;0,AH12=0),_xlfn.XLOOKUP(AH12,Charts!$J$2:$J$11,Charts!$K$2:$K$11,0))</f>
        <v>0</v>
      </c>
      <c r="AJ12" s="31"/>
      <c r="AK12" s="50">
        <f>IF(OR(AJ12&gt;0,AJ12=0),_xlfn.XLOOKUP(AJ12,Charts!$A$3:$A$35,Charts!$B$3:$B$35,0))</f>
        <v>0</v>
      </c>
      <c r="AL12" s="31">
        <v>24</v>
      </c>
      <c r="AM12" s="55">
        <f>IF(OR(AL12&gt;0,AL12=0),_xlfn.XLOOKUP(AL12,Charts!$A$3:$A$35,Charts!$B$3:$B$35,0))</f>
        <v>26</v>
      </c>
      <c r="AN12" s="11">
        <v>17</v>
      </c>
      <c r="AO12" s="50">
        <f>IF(OR(AN12&gt;0,AN12=0),_xlfn.XLOOKUP(AN12,Charts!$D$2:$D$9,Charts!$E$2:$E$9,0))</f>
        <v>25</v>
      </c>
      <c r="AP12" s="31"/>
      <c r="AQ12" s="50">
        <f>IF(OR(AP12&gt;0,AP12=0),_xlfn.XLOOKUP(AP12,Charts!$A$3:$A$35,Charts!$B$3:$B$35,0))</f>
        <v>0</v>
      </c>
      <c r="AR12" s="31"/>
      <c r="AS12" s="50">
        <f>IF(OR(AR12&gt;0,AR12=0),_xlfn.XLOOKUP(AR12,Charts!$A$3:$A$35,Charts!$B$3:$B$35,0))</f>
        <v>0</v>
      </c>
      <c r="AT12" s="31"/>
      <c r="AU12" s="50">
        <f>IF(OR(AT12&gt;0,AT12=0),_xlfn.XLOOKUP(AT12,Charts!$A$3:$A$35,Charts!$B$3:$B$35,0))</f>
        <v>0</v>
      </c>
      <c r="AV12" s="31"/>
      <c r="AW12" s="50">
        <f>IF(OR(AV12&gt;0,AV12=0),_xlfn.XLOOKUP(AV12,Charts!$D$2:$D$9,Charts!$E$2:$E$9,0))</f>
        <v>0</v>
      </c>
      <c r="AX12" s="31"/>
      <c r="AY12" s="50">
        <f>IF(OR(AX12&gt;0,AX12=0),_xlfn.XLOOKUP(AX12,Charts!$D$2:$D$9,Charts!$E$2:$E$9,0))</f>
        <v>0</v>
      </c>
      <c r="AZ12" s="31"/>
      <c r="BA12" s="50">
        <f>IF(OR(AZ12&gt;0,AZ12=0),_xlfn.XLOOKUP(AZ12,Charts!$G$2:$G$13,Charts!$H$2:$H$13,0))</f>
        <v>0</v>
      </c>
      <c r="BB12" s="31">
        <v>17</v>
      </c>
      <c r="BC12" s="50">
        <f>IF(OR(BB12&gt;0,BB12=0),_xlfn.XLOOKUP(BB12,Charts!$D$2:$D$9,Charts!$E$2:$E$9,0))</f>
        <v>25</v>
      </c>
      <c r="BD12" s="31">
        <v>17</v>
      </c>
      <c r="BE12" s="50">
        <f>IF(OR(BD12&gt;0,BD12=0),_xlfn.XLOOKUP(BD12,Charts!$D$2:$D$9,Charts!$E$2:$E$9,0))</f>
        <v>25</v>
      </c>
      <c r="BF12" s="31"/>
      <c r="BG12" s="50">
        <f>IF(OR(BF12&gt;0,BF12=0),_xlfn.XLOOKUP(BF12,Charts!$D$2:$D$9,Charts!$E$2:$E$9,0))</f>
        <v>0</v>
      </c>
      <c r="BH12" s="31"/>
      <c r="BI12" s="50">
        <f>IF(OR(BH12&gt;0,BH12=0),_xlfn.XLOOKUP(BH12,Charts!$D$2:$D$9,Charts!$E$2:$E$9,0))</f>
        <v>0</v>
      </c>
      <c r="BJ12" s="31"/>
      <c r="BK12" s="50">
        <f>IF(OR(BJ12&gt;0,BJ12=0),_xlfn.XLOOKUP(BJ12,Charts!$A$3:$A$35,Charts!$B$3:$B$35,0))</f>
        <v>0</v>
      </c>
      <c r="BL12" s="31"/>
      <c r="BM12" s="50">
        <f>IF(OR(BL12&gt;0,BL12=0),_xlfn.XLOOKUP(BL12,Charts!$A$3:$A$35,Charts!$B$3:$B$35,0))</f>
        <v>0</v>
      </c>
      <c r="BN12" s="31"/>
      <c r="BO12" s="50">
        <f>IF(OR(BN12&gt;0,BN12=0),_xlfn.XLOOKUP(BN12,Charts!$A$3:$A$35,Charts!$B$3:$B$35,0))</f>
        <v>0</v>
      </c>
      <c r="BP12" s="31"/>
      <c r="BQ12" s="55">
        <f>IF(OR(BP12&gt;0,BP12=0),_xlfn.XLOOKUP(BP12,Charts!$A$3:$A$35,Charts!$B$3:$B$35,0))</f>
        <v>0</v>
      </c>
      <c r="BR12" s="57"/>
      <c r="BS12" s="77">
        <f t="shared" si="1"/>
        <v>75</v>
      </c>
      <c r="BT12" s="78">
        <f t="shared" si="2"/>
        <v>165</v>
      </c>
      <c r="BU12" s="79">
        <f t="shared" si="3"/>
        <v>240</v>
      </c>
    </row>
    <row r="13" spans="1:91" x14ac:dyDescent="0.25">
      <c r="A13" s="29" t="s">
        <v>54</v>
      </c>
      <c r="B13" s="30" t="s">
        <v>43</v>
      </c>
      <c r="C13" s="30">
        <v>5</v>
      </c>
      <c r="D13" s="120" t="s">
        <v>44</v>
      </c>
      <c r="E13" s="138">
        <f>LARGE((I13,K13,O13,S13,U13,W13,AA13,AC13,AG13,AK13,AQ13,AU13,AW13,BA13,BC13,BG13,BK13,BO13,BQ13),1)+LARGE((I13,K13,O13,S13,U13,W13,AA13,AC13,AG13,AK13,AQ13,AU13,AW13,BA13,BC13,BG13,BK13,BO13,BQ13),2)+LARGE((I13,K13,O13,S13,U13,W13,AA13,AC13,AG13,AK13,AQ13,AU13,AW13,BA13,BC13,BG13,BK13,BO13,BQ13),3)+LARGE((I13,K13,O13,S13,U13,W13,AA13,AC13,AG13,AK13,AQ13,AU13,AW13,BA13,BC13,BG13,BK13,BO13,BQ13),4)+LARGE((I13,K13,O13,S13,U13,W13,AA13,AC13,AG13,AK13,AQ13,AU13,AW13,BA13,BC13,BG13,BK13,BO13,BQ13),5)+LARGE((I13,K13,O13,S13,U13,W13,AA13,AC13,AG13,AK13,AQ13,AU13,AW13,BA13,BC13,BG13,BK13,BO13,BQ13),6)+LARGE((I13,K13,O13,S13,U13,W13,AA13,AC13,AG13,AK13,AQ13,AU13,AW13,BA13,BC13,BG13,BK13,BO13,BQ13),7)+LARGE((I13,K13,O13,S13,U13,W13,AA13,AC13,AG13,AK13,AQ13,AU13,AW13,BA13,BC13,BG13,BK13,BO13,BQ13),8)</f>
        <v>477</v>
      </c>
      <c r="F13" s="245">
        <f>LARGE((M13,Q13,Y13,AE13,AI13,AM13,AO13,AS13,AY13,BE13,BI13,BM13),1)+LARGE((M13,Q13,Y13,AE13,AI13,AM13,AO13,AS13,AY13,BE13,BI13,BM13),2)+LARGE((M13,Q13,Y13,AE13,AI13,AM13,AO13,AS13,AY13,BE13,BI13,BM13),3)+LARGE((M13,Q13,Y13,AE13,AI13,AM13,AO13,AS13,AY13,BE13,BI13,BM13),4)+LARGE((M13,Q13,Y13,AE13,AI13,AM13,AO13,AS13,AY13,BE13,BI13,BM13),5)+LARGE((M13,Q13,Y13,AE13,AI13,AM13,AO13,AS13,AY13,BE13,BI13,BM13),6)+LARGE((M13,Q13,Y13,AE13,AI13,AM13,AO13,AS13,AY13,BE13,BI13,BM13),7)+LARGE((M13,Q13,Y13,AE13,AI13,AM13,AO13,AS13,AY13,BE13,BI13,BM13),8)</f>
        <v>319</v>
      </c>
      <c r="G13" s="131">
        <f t="shared" si="0"/>
        <v>796</v>
      </c>
      <c r="H13" s="126">
        <v>9</v>
      </c>
      <c r="I13" s="50">
        <f>IF(OR(H13&gt;0,H13=0),_xlfn.XLOOKUP(H13,Charts!$A$3:$A$35,Charts!$B$3:$B$35,0))</f>
        <v>63</v>
      </c>
      <c r="J13" s="31">
        <v>17</v>
      </c>
      <c r="K13" s="50">
        <f>IF(OR(J13&gt;0,J13=0),_xlfn.XLOOKUP(J13,Charts!$A$3:$A$35,Charts!$B$3:$B$35,0))</f>
        <v>40</v>
      </c>
      <c r="L13" s="31">
        <v>11</v>
      </c>
      <c r="M13" s="50">
        <f>IF(OR(L13&gt;0,L13=0),_xlfn.XLOOKUP(L13,Charts!$A$3:$A$35,Charts!$B$3:$B$35,0))</f>
        <v>57</v>
      </c>
      <c r="N13" s="31">
        <v>17</v>
      </c>
      <c r="O13" s="50">
        <f>IF(OR(N13&gt;0,N13=0),_xlfn.XLOOKUP(N13,Charts!$D$2:$D$9,Charts!$E$2:$E$9,0))</f>
        <v>25</v>
      </c>
      <c r="P13" s="31"/>
      <c r="Q13" s="50">
        <f>IF(OR(P13&gt;0,P13=0),_xlfn.XLOOKUP(P13,Charts!$D$2:$D$9,Charts!$E$2:$E$9,0))</f>
        <v>0</v>
      </c>
      <c r="R13" s="31">
        <v>9</v>
      </c>
      <c r="S13" s="50">
        <f>IF(OR(R13&gt;0,R13=0),_xlfn.XLOOKUP(R13,Charts!$G$2:$G$13,Charts!$H$2:$H$13,0))</f>
        <v>53</v>
      </c>
      <c r="T13" s="31"/>
      <c r="U13" s="50">
        <f>IF(OR(T13&gt;0,T13=0),_xlfn.XLOOKUP(T13,Charts!$D$2:$D$9,Charts!$E$2:$E$9,0))</f>
        <v>0</v>
      </c>
      <c r="V13" s="11">
        <v>9</v>
      </c>
      <c r="W13" s="50">
        <f>IF(OR(V13&gt;0,V13=0),_xlfn.XLOOKUP(V13,Charts!$D$2:$D$9,Charts!$E$2:$E$9,0))</f>
        <v>53</v>
      </c>
      <c r="X13" s="31">
        <v>17</v>
      </c>
      <c r="Y13" s="50">
        <f>IF(OR(X13&gt;0,X13=0),_xlfn.XLOOKUP(X13,Charts!$D$2:$D$9,Charts!$E$2:$E$9,0))</f>
        <v>25</v>
      </c>
      <c r="Z13" s="31"/>
      <c r="AA13" s="50">
        <f>IF(OR(Z13&gt;0,Z13=0),_xlfn.XLOOKUP(Z13,Charts!$A$3:$A$35,Charts!$B$3:$B$35,0))</f>
        <v>0</v>
      </c>
      <c r="AB13" s="31"/>
      <c r="AC13" s="50">
        <f>IF(OR(AB13&gt;0,AB13=0),_xlfn.XLOOKUP(AB13,Charts!$A$3:$A$35,Charts!$B$3:$B$35,0))</f>
        <v>0</v>
      </c>
      <c r="AD13" s="31"/>
      <c r="AE13" s="50">
        <f>IF(OR(AD13&gt;0,AD13=0),_xlfn.XLOOKUP(AD13,Charts!$A$3:$A$35,Charts!$B$3:$B$35,0))</f>
        <v>0</v>
      </c>
      <c r="AF13" s="31"/>
      <c r="AG13" s="165">
        <f>IF(OR(AF13&gt;0,AF13=0),_xlfn.XLOOKUP(AF13,Charts!$J$2:$J$11,Charts!$K$2:$K$11,0))</f>
        <v>0</v>
      </c>
      <c r="AH13" s="166"/>
      <c r="AI13" s="165">
        <f>IF(OR(AH13&gt;0,AH13=0),_xlfn.XLOOKUP(AH13,Charts!$J$2:$J$11,Charts!$K$2:$K$11,0))</f>
        <v>0</v>
      </c>
      <c r="AJ13" s="31">
        <v>8</v>
      </c>
      <c r="AK13" s="50">
        <f>IF(OR(AJ13&gt;0,AJ13=0),_xlfn.XLOOKUP(AJ13,Charts!$A$3:$A$35,Charts!$B$3:$B$35,0))</f>
        <v>66</v>
      </c>
      <c r="AL13" s="31">
        <v>29</v>
      </c>
      <c r="AM13" s="55">
        <f>IF(OR(AL13&gt;0,AL13=0),_xlfn.XLOOKUP(AL13,Charts!$A$3:$A$35,Charts!$B$3:$B$35,0))</f>
        <v>16</v>
      </c>
      <c r="AN13" s="11">
        <v>5</v>
      </c>
      <c r="AO13" s="50">
        <f>IF(OR(AN13&gt;0,AN13=0),_xlfn.XLOOKUP(AN13,Charts!$D$2:$D$9,Charts!$E$2:$E$9,0))</f>
        <v>70</v>
      </c>
      <c r="AP13" s="31"/>
      <c r="AQ13" s="50">
        <f>IF(OR(AP13&gt;0,AP13=0),_xlfn.XLOOKUP(AP13,Charts!$A$3:$A$35,Charts!$B$3:$B$35,0))</f>
        <v>0</v>
      </c>
      <c r="AR13" s="31">
        <v>7</v>
      </c>
      <c r="AS13" s="50">
        <f>IF(OR(AR13&gt;0,AR13=0),_xlfn.XLOOKUP(AR13,Charts!$A$3:$A$35,Charts!$B$3:$B$35,0))</f>
        <v>69</v>
      </c>
      <c r="AT13" s="31"/>
      <c r="AU13" s="50">
        <f>IF(OR(AT13&gt;0,AT13=0),_xlfn.XLOOKUP(AT13,Charts!$A$3:$A$35,Charts!$B$3:$B$35,0))</f>
        <v>0</v>
      </c>
      <c r="AV13" s="31">
        <v>5</v>
      </c>
      <c r="AW13" s="50">
        <f>IF(OR(AV13&gt;0,AV13=0),_xlfn.XLOOKUP(AV13,Charts!$D$2:$D$9,Charts!$E$2:$E$9,0))</f>
        <v>70</v>
      </c>
      <c r="AX13" s="31">
        <v>17</v>
      </c>
      <c r="AY13" s="50">
        <f>IF(OR(AX13&gt;0,AX13=0),_xlfn.XLOOKUP(AX13,Charts!$D$2:$D$9,Charts!$E$2:$E$9,0))</f>
        <v>25</v>
      </c>
      <c r="AZ13" s="31">
        <v>2</v>
      </c>
      <c r="BA13" s="50">
        <f>IF(OR(AZ13&gt;0,AZ13=0),_xlfn.XLOOKUP(AZ13,Charts!$G$2:$G$13,Charts!$H$2:$H$13,0))</f>
        <v>90</v>
      </c>
      <c r="BB13" s="31">
        <v>17</v>
      </c>
      <c r="BC13" s="50">
        <f>IF(OR(BB13&gt;0,BB13=0),_xlfn.XLOOKUP(BB13,Charts!$D$2:$D$9,Charts!$E$2:$E$9,0))</f>
        <v>25</v>
      </c>
      <c r="BD13" s="31"/>
      <c r="BE13" s="50">
        <f>IF(OR(BD13&gt;0,BD13=0),_xlfn.XLOOKUP(BD13,Charts!$D$2:$D$9,Charts!$E$2:$E$9,0))</f>
        <v>0</v>
      </c>
      <c r="BF13" s="31"/>
      <c r="BG13" s="50">
        <f>IF(OR(BF13&gt;0,BF13=0),_xlfn.XLOOKUP(BF13,Charts!$D$2:$D$9,Charts!$E$2:$E$9,0))</f>
        <v>0</v>
      </c>
      <c r="BH13" s="31"/>
      <c r="BI13" s="50">
        <f>IF(OR(BH13&gt;0,BH13=0),_xlfn.XLOOKUP(BH13,Charts!$D$2:$D$9,Charts!$E$2:$E$9,0))</f>
        <v>0</v>
      </c>
      <c r="BJ13" s="31">
        <v>16</v>
      </c>
      <c r="BK13" s="50">
        <f>IF(OR(BJ13&gt;0,BJ13=0),_xlfn.XLOOKUP(BJ13,Charts!$A$3:$A$35,Charts!$B$3:$B$35,0))</f>
        <v>42</v>
      </c>
      <c r="BL13" s="31">
        <v>11</v>
      </c>
      <c r="BM13" s="50">
        <f>IF(OR(BL13&gt;0,BL13=0),_xlfn.XLOOKUP(BL13,Charts!$A$3:$A$35,Charts!$B$3:$B$35,0))</f>
        <v>57</v>
      </c>
      <c r="BN13" s="31"/>
      <c r="BO13" s="50">
        <f>IF(OR(BN13&gt;0,BN13=0),_xlfn.XLOOKUP(BN13,Charts!$A$3:$A$35,Charts!$B$3:$B$35,0))</f>
        <v>0</v>
      </c>
      <c r="BP13" s="31"/>
      <c r="BQ13" s="55">
        <f>IF(OR(BP13&gt;0,BP13=0),_xlfn.XLOOKUP(BP13,Charts!$A$3:$A$35,Charts!$B$3:$B$35,0))</f>
        <v>0</v>
      </c>
      <c r="BR13" s="57"/>
      <c r="BS13" s="77">
        <f t="shared" si="1"/>
        <v>527</v>
      </c>
      <c r="BT13" s="78">
        <f t="shared" si="2"/>
        <v>319</v>
      </c>
      <c r="BU13" s="79">
        <f t="shared" si="3"/>
        <v>846</v>
      </c>
    </row>
    <row r="14" spans="1:91" x14ac:dyDescent="0.25">
      <c r="A14" s="29" t="s">
        <v>55</v>
      </c>
      <c r="B14" s="30" t="s">
        <v>43</v>
      </c>
      <c r="C14" s="30">
        <v>8</v>
      </c>
      <c r="D14" s="120" t="s">
        <v>44</v>
      </c>
      <c r="E14" s="138">
        <f>LARGE((I14,K14,O14,S14,U14,W14,AA14,AC14,AG14,AK14,AQ14,AU14,AW14,BA14,BC14,BG14,BK14,BO14,BQ14),1)+LARGE((I14,K14,O14,S14,U14,W14,AA14,AC14,AG14,AK14,AQ14,AU14,AW14,BA14,BC14,BG14,BK14,BO14,BQ14),2)+LARGE((I14,K14,O14,S14,U14,W14,AA14,AC14,AG14,AK14,AQ14,AU14,AW14,BA14,BC14,BG14,BK14,BO14,BQ14),3)+LARGE((I14,K14,O14,S14,U14,W14,AA14,AC14,AG14,AK14,AQ14,AU14,AW14,BA14,BC14,BG14,BK14,BO14,BQ14),4)+LARGE((I14,K14,O14,S14,U14,W14,AA14,AC14,AG14,AK14,AQ14,AU14,AW14,BA14,BC14,BG14,BK14,BO14,BQ14),5)+LARGE((I14,K14,O14,S14,U14,W14,AA14,AC14,AG14,AK14,AQ14,AU14,AW14,BA14,BC14,BG14,BK14,BO14,BQ14),6)+LARGE((I14,K14,O14,S14,U14,W14,AA14,AC14,AG14,AK14,AQ14,AU14,AW14,BA14,BC14,BG14,BK14,BO14,BQ14),7)+LARGE((I14,K14,O14,S14,U14,W14,AA14,AC14,AG14,AK14,AQ14,AU14,AW14,BA14,BC14,BG14,BK14,BO14,BQ14),8)</f>
        <v>315</v>
      </c>
      <c r="F14" s="245">
        <f>LARGE((M14,Q14,Y14,AE14,AI14,AM14,AO14,AS14,AY14,BE14,BI14,BM14),1)+LARGE((M14,Q14,Y14,AE14,AI14,AM14,AO14,AS14,AY14,BE14,BI14,BM14),2)+LARGE((M14,Q14,Y14,AE14,AI14,AM14,AO14,AS14,AY14,BE14,BI14,BM14),3)+LARGE((M14,Q14,Y14,AE14,AI14,AM14,AO14,AS14,AY14,BE14,BI14,BM14),4)+LARGE((M14,Q14,Y14,AE14,AI14,AM14,AO14,AS14,AY14,BE14,BI14,BM14),5)+LARGE((M14,Q14,Y14,AE14,AI14,AM14,AO14,AS14,AY14,BE14,BI14,BM14),6)+LARGE((M14,Q14,Y14,AE14,AI14,AM14,AO14,AS14,AY14,BE14,BI14,BM14),7)+LARGE((M14,Q14,Y14,AE14,AI14,AM14,AO14,AS14,AY14,BE14,BI14,BM14),8)</f>
        <v>264</v>
      </c>
      <c r="G14" s="131">
        <f t="shared" si="0"/>
        <v>579</v>
      </c>
      <c r="H14" s="126"/>
      <c r="I14" s="50">
        <f>IF(OR(H14&gt;0,H14=0),_xlfn.XLOOKUP(H14,Charts!$A$3:$A$35,Charts!$B$3:$B$35,0))</f>
        <v>0</v>
      </c>
      <c r="J14" s="31"/>
      <c r="K14" s="50">
        <f>IF(OR(J14&gt;0,J14=0),_xlfn.XLOOKUP(J14,Charts!$A$3:$A$35,Charts!$B$3:$B$35,0))</f>
        <v>0</v>
      </c>
      <c r="L14" s="31"/>
      <c r="M14" s="50">
        <f>IF(OR(L14&gt;0,L14=0),_xlfn.XLOOKUP(L14,Charts!$A$3:$A$35,Charts!$B$3:$B$35,0))</f>
        <v>0</v>
      </c>
      <c r="N14" s="31">
        <v>17</v>
      </c>
      <c r="O14" s="50">
        <f>IF(OR(N14&gt;0,N14=0),_xlfn.XLOOKUP(N14,Charts!$D$2:$D$9,Charts!$E$2:$E$9,0))</f>
        <v>25</v>
      </c>
      <c r="P14" s="31">
        <v>17</v>
      </c>
      <c r="Q14" s="50">
        <f>IF(OR(P14&gt;0,P14=0),_xlfn.XLOOKUP(P14,Charts!$D$2:$D$9,Charts!$E$2:$E$9,0))</f>
        <v>25</v>
      </c>
      <c r="R14" s="31">
        <v>17</v>
      </c>
      <c r="S14" s="50">
        <f>IF(OR(R14&gt;0,R14=0),_xlfn.XLOOKUP(R14,Charts!$G$2:$G$13,Charts!$H$2:$H$13,0))</f>
        <v>25</v>
      </c>
      <c r="T14" s="31">
        <v>17</v>
      </c>
      <c r="U14" s="50">
        <f>IF(OR(T14&gt;0,T14=0),_xlfn.XLOOKUP(T14,Charts!$D$2:$D$9,Charts!$E$2:$E$9,0))</f>
        <v>25</v>
      </c>
      <c r="V14" s="11">
        <v>17</v>
      </c>
      <c r="W14" s="50">
        <f>IF(OR(V14&gt;0,V14=0),_xlfn.XLOOKUP(V14,Charts!$D$2:$D$9,Charts!$E$2:$E$9,0))</f>
        <v>25</v>
      </c>
      <c r="X14" s="31"/>
      <c r="Y14" s="50">
        <f>IF(OR(X14&gt;0,X14=0),_xlfn.XLOOKUP(X14,Charts!$D$2:$D$9,Charts!$E$2:$E$9,0))</f>
        <v>0</v>
      </c>
      <c r="Z14" s="31">
        <v>10</v>
      </c>
      <c r="AA14" s="50">
        <f>IF(OR(Z14&gt;0,Z14=0),_xlfn.XLOOKUP(Z14,Charts!$A$3:$A$35,Charts!$B$3:$B$35,0))</f>
        <v>60</v>
      </c>
      <c r="AB14" s="31">
        <v>22</v>
      </c>
      <c r="AC14" s="50">
        <f>IF(OR(AB14&gt;0,AB14=0),_xlfn.XLOOKUP(AB14,Charts!$A$3:$A$35,Charts!$B$3:$B$35,0))</f>
        <v>30</v>
      </c>
      <c r="AD14" s="31">
        <v>22</v>
      </c>
      <c r="AE14" s="50">
        <f>IF(OR(AD14&gt;0,AD14=0),_xlfn.XLOOKUP(AD14,Charts!$A$3:$A$35,Charts!$B$3:$B$35,0))</f>
        <v>30</v>
      </c>
      <c r="AF14" s="31"/>
      <c r="AG14" s="165">
        <f>IF(OR(AF14&gt;0,AF14=0),_xlfn.XLOOKUP(AF14,Charts!$J$2:$J$11,Charts!$K$2:$K$11,0))</f>
        <v>0</v>
      </c>
      <c r="AH14" s="166"/>
      <c r="AI14" s="165">
        <f>IF(OR(AH14&gt;0,AH14=0),_xlfn.XLOOKUP(AH14,Charts!$J$2:$J$11,Charts!$K$2:$K$11,0))</f>
        <v>0</v>
      </c>
      <c r="AJ14" s="31"/>
      <c r="AK14" s="50">
        <f>IF(OR(AJ14&gt;0,AJ14=0),_xlfn.XLOOKUP(AJ14,Charts!$A$3:$A$35,Charts!$B$3:$B$35,0))</f>
        <v>0</v>
      </c>
      <c r="AL14" s="31"/>
      <c r="AM14" s="55">
        <f>IF(OR(AL14&gt;0,AL14=0),_xlfn.XLOOKUP(AL14,Charts!$A$3:$A$35,Charts!$B$3:$B$35,0))</f>
        <v>0</v>
      </c>
      <c r="AN14" s="11">
        <v>17</v>
      </c>
      <c r="AO14" s="50">
        <f>IF(OR(AN14&gt;0,AN14=0),_xlfn.XLOOKUP(AN14,Charts!$D$2:$D$9,Charts!$E$2:$E$9,0))</f>
        <v>25</v>
      </c>
      <c r="AP14" s="31"/>
      <c r="AQ14" s="50">
        <f>IF(OR(AP14&gt;0,AP14=0),_xlfn.XLOOKUP(AP14,Charts!$A$3:$A$35,Charts!$B$3:$B$35,0))</f>
        <v>0</v>
      </c>
      <c r="AR14" s="31"/>
      <c r="AS14" s="50">
        <f>IF(OR(AR14&gt;0,AR14=0),_xlfn.XLOOKUP(AR14,Charts!$A$3:$A$35,Charts!$B$3:$B$35,0))</f>
        <v>0</v>
      </c>
      <c r="AT14" s="31"/>
      <c r="AU14" s="50">
        <f>IF(OR(AT14&gt;0,AT14=0),_xlfn.XLOOKUP(AT14,Charts!$A$3:$A$35,Charts!$B$3:$B$35,0))</f>
        <v>0</v>
      </c>
      <c r="AV14" s="31"/>
      <c r="AW14" s="50">
        <f>IF(OR(AV14&gt;0,AV14=0),_xlfn.XLOOKUP(AV14,Charts!$D$2:$D$9,Charts!$E$2:$E$9,0))</f>
        <v>0</v>
      </c>
      <c r="AX14" s="31"/>
      <c r="AY14" s="50">
        <f>IF(OR(AX14&gt;0,AX14=0),_xlfn.XLOOKUP(AX14,Charts!$D$2:$D$9,Charts!$E$2:$E$9,0))</f>
        <v>0</v>
      </c>
      <c r="AZ14" s="31"/>
      <c r="BA14" s="50">
        <f>IF(OR(AZ14&gt;0,AZ14=0),_xlfn.XLOOKUP(AZ14,Charts!$G$2:$G$13,Charts!$H$2:$H$13,0))</f>
        <v>0</v>
      </c>
      <c r="BB14" s="31"/>
      <c r="BC14" s="50">
        <f>IF(OR(BB14&gt;0,BB14=0),_xlfn.XLOOKUP(BB14,Charts!$D$2:$D$9,Charts!$E$2:$E$9,0))</f>
        <v>0</v>
      </c>
      <c r="BD14" s="31">
        <v>3</v>
      </c>
      <c r="BE14" s="50">
        <f>IF(OR(BD14&gt;0,BD14=0),_xlfn.XLOOKUP(BD14,Charts!$D$2:$D$9,Charts!$E$2:$E$9,0))</f>
        <v>84</v>
      </c>
      <c r="BF14" s="31">
        <v>17</v>
      </c>
      <c r="BG14" s="50">
        <f>IF(OR(BF14&gt;0,BF14=0),_xlfn.XLOOKUP(BF14,Charts!$D$2:$D$9,Charts!$E$2:$E$9,0))</f>
        <v>25</v>
      </c>
      <c r="BH14" s="31">
        <v>17</v>
      </c>
      <c r="BI14" s="50">
        <f>IF(OR(BH14&gt;0,BH14=0),_xlfn.XLOOKUP(BH14,Charts!$D$2:$D$9,Charts!$E$2:$E$9,0))</f>
        <v>25</v>
      </c>
      <c r="BJ14" s="31"/>
      <c r="BK14" s="50">
        <f>IF(OR(BJ14&gt;0,BJ14=0),_xlfn.XLOOKUP(BJ14,Charts!$A$3:$A$35,Charts!$B$3:$B$35,0))</f>
        <v>0</v>
      </c>
      <c r="BL14" s="31">
        <v>5</v>
      </c>
      <c r="BM14" s="50">
        <f>IF(OR(BL14&gt;0,BL14=0),_xlfn.XLOOKUP(BL14,Charts!$A$3:$A$35,Charts!$B$3:$B$35,0))</f>
        <v>75</v>
      </c>
      <c r="BN14" s="31">
        <v>1</v>
      </c>
      <c r="BO14" s="50">
        <f>IF(OR(BN14&gt;0,BN14=0),_xlfn.XLOOKUP(BN14,Charts!$A$3:$A$35,Charts!$B$3:$B$35,0))</f>
        <v>100</v>
      </c>
      <c r="BP14" s="31"/>
      <c r="BQ14" s="55">
        <f>IF(OR(BP14&gt;0,BP14=0),_xlfn.XLOOKUP(BP14,Charts!$A$3:$A$35,Charts!$B$3:$B$35,0))</f>
        <v>0</v>
      </c>
      <c r="BR14" s="57"/>
      <c r="BS14" s="77">
        <f t="shared" si="1"/>
        <v>315</v>
      </c>
      <c r="BT14" s="78">
        <f t="shared" si="2"/>
        <v>264</v>
      </c>
      <c r="BU14" s="79">
        <f t="shared" si="3"/>
        <v>579</v>
      </c>
    </row>
    <row r="15" spans="1:91" x14ac:dyDescent="0.25">
      <c r="A15" s="29" t="s">
        <v>56</v>
      </c>
      <c r="B15" s="30" t="s">
        <v>43</v>
      </c>
      <c r="C15" s="30">
        <v>1</v>
      </c>
      <c r="D15" s="120" t="s">
        <v>44</v>
      </c>
      <c r="E15" s="138">
        <f>LARGE((I15,K15,O15,S15,U15,W15,AA15,AC15,AG15,AK15,AQ15,AU15,AW15,BA15,BC15,BG15,BK15,BO15,BQ15),1)+LARGE((I15,K15,O15,S15,U15,W15,AA15,AC15,AG15,AK15,AQ15,AU15,AW15,BA15,BC15,BG15,BK15,BO15,BQ15),2)+LARGE((I15,K15,O15,S15,U15,W15,AA15,AC15,AG15,AK15,AQ15,AU15,AW15,BA15,BC15,BG15,BK15,BO15,BQ15),3)+LARGE((I15,K15,O15,S15,U15,W15,AA15,AC15,AG15,AK15,AQ15,AU15,AW15,BA15,BC15,BG15,BK15,BO15,BQ15),4)+LARGE((I15,K15,O15,S15,U15,W15,AA15,AC15,AG15,AK15,AQ15,AU15,AW15,BA15,BC15,BG15,BK15,BO15,BQ15),5)+LARGE((I15,K15,O15,S15,U15,W15,AA15,AC15,AG15,AK15,AQ15,AU15,AW15,BA15,BC15,BG15,BK15,BO15,BQ15),6)+LARGE((I15,K15,O15,S15,U15,W15,AA15,AC15,AG15,AK15,AQ15,AU15,AW15,BA15,BC15,BG15,BK15,BO15,BQ15),7)+LARGE((I15,K15,O15,S15,U15,W15,AA15,AC15,AG15,AK15,AQ15,AU15,AW15,BA15,BC15,BG15,BK15,BO15,BQ15),8)</f>
        <v>335</v>
      </c>
      <c r="F15" s="245">
        <f>LARGE((M15,Q15,Y15,AE15,AI15,AM15,AO15,AS15,AY15,BE15,BI15,BM15),1)+LARGE((M15,Q15,Y15,AE15,AI15,AM15,AO15,AS15,AY15,BE15,BI15,BM15),2)+LARGE((M15,Q15,Y15,AE15,AI15,AM15,AO15,AS15,AY15,BE15,BI15,BM15),3)+LARGE((M15,Q15,Y15,AE15,AI15,AM15,AO15,AS15,AY15,BE15,BI15,BM15),4)+LARGE((M15,Q15,Y15,AE15,AI15,AM15,AO15,AS15,AY15,BE15,BI15,BM15),5)+LARGE((M15,Q15,Y15,AE15,AI15,AM15,AO15,AS15,AY15,BE15,BI15,BM15),6)+LARGE((M15,Q15,Y15,AE15,AI15,AM15,AO15,AS15,AY15,BE15,BI15,BM15),7)+LARGE((M15,Q15,Y15,AE15,AI15,AM15,AO15,AS15,AY15,BE15,BI15,BM15),8)</f>
        <v>257</v>
      </c>
      <c r="G15" s="131">
        <f t="shared" si="0"/>
        <v>592</v>
      </c>
      <c r="H15" s="126">
        <v>15</v>
      </c>
      <c r="I15" s="50">
        <f>IF(OR(H15&gt;0,H15=0),_xlfn.XLOOKUP(H15,Charts!$A$3:$A$35,Charts!$B$3:$B$35,0))</f>
        <v>45</v>
      </c>
      <c r="J15" s="31"/>
      <c r="K15" s="50">
        <f>IF(OR(J15&gt;0,J15=0),_xlfn.XLOOKUP(J15,Charts!$A$3:$A$35,Charts!$B$3:$B$35,0))</f>
        <v>0</v>
      </c>
      <c r="L15" s="31"/>
      <c r="M15" s="50">
        <f>IF(OR(L15&gt;0,L15=0),_xlfn.XLOOKUP(L15,Charts!$A$3:$A$35,Charts!$B$3:$B$35,0))</f>
        <v>0</v>
      </c>
      <c r="N15" s="31">
        <v>9</v>
      </c>
      <c r="O15" s="50">
        <f>IF(OR(N15&gt;0,N15=0),_xlfn.XLOOKUP(N15,Charts!$D$2:$D$9,Charts!$E$2:$E$9,0))</f>
        <v>53</v>
      </c>
      <c r="P15" s="31">
        <v>9</v>
      </c>
      <c r="Q15" s="50">
        <f>IF(OR(P15&gt;0,P15=0),_xlfn.XLOOKUP(P15,Charts!$D$2:$D$9,Charts!$E$2:$E$9,0))</f>
        <v>53</v>
      </c>
      <c r="R15" s="31">
        <v>17</v>
      </c>
      <c r="S15" s="50">
        <f>IF(OR(R15&gt;0,R15=0),_xlfn.XLOOKUP(R15,Charts!$G$2:$G$13,Charts!$H$2:$H$13,0))</f>
        <v>25</v>
      </c>
      <c r="T15" s="31"/>
      <c r="U15" s="50">
        <f>IF(OR(T15&gt;0,T15=0),_xlfn.XLOOKUP(T15,Charts!$D$2:$D$9,Charts!$E$2:$E$9,0))</f>
        <v>0</v>
      </c>
      <c r="V15" s="11"/>
      <c r="W15" s="50">
        <f>IF(OR(V15&gt;0,V15=0),_xlfn.XLOOKUP(V15,Charts!$D$2:$D$9,Charts!$E$2:$E$9,0))</f>
        <v>0</v>
      </c>
      <c r="X15" s="31"/>
      <c r="Y15" s="50">
        <f>IF(OR(X15&gt;0,X15=0),_xlfn.XLOOKUP(X15,Charts!$D$2:$D$9,Charts!$E$2:$E$9,0))</f>
        <v>0</v>
      </c>
      <c r="Z15" s="31"/>
      <c r="AA15" s="50">
        <f>IF(OR(Z15&gt;0,Z15=0),_xlfn.XLOOKUP(Z15,Charts!$A$3:$A$35,Charts!$B$3:$B$35,0))</f>
        <v>0</v>
      </c>
      <c r="AB15" s="31">
        <v>16</v>
      </c>
      <c r="AC15" s="50">
        <f>IF(OR(AB15&gt;0,AB15=0),_xlfn.XLOOKUP(AB15,Charts!$A$3:$A$35,Charts!$B$3:$B$35,0))</f>
        <v>42</v>
      </c>
      <c r="AD15" s="31">
        <v>20</v>
      </c>
      <c r="AE15" s="50">
        <f>IF(OR(AD15&gt;0,AD15=0),_xlfn.XLOOKUP(AD15,Charts!$A$3:$A$35,Charts!$B$3:$B$35,0))</f>
        <v>34</v>
      </c>
      <c r="AF15" s="31"/>
      <c r="AG15" s="165">
        <f>IF(OR(AF15&gt;0,AF15=0),_xlfn.XLOOKUP(AF15,Charts!$J$2:$J$11,Charts!$K$2:$K$11,0))</f>
        <v>0</v>
      </c>
      <c r="AH15" s="166"/>
      <c r="AI15" s="165">
        <f>IF(OR(AH15&gt;0,AH15=0),_xlfn.XLOOKUP(AH15,Charts!$J$2:$J$11,Charts!$K$2:$K$11,0))</f>
        <v>0</v>
      </c>
      <c r="AJ15" s="31"/>
      <c r="AK15" s="50">
        <f>IF(OR(AJ15&gt;0,AJ15=0),_xlfn.XLOOKUP(AJ15,Charts!$A$3:$A$35,Charts!$B$3:$B$35,0))</f>
        <v>0</v>
      </c>
      <c r="AL15" s="31">
        <v>26</v>
      </c>
      <c r="AM15" s="55">
        <f>IF(OR(AL15&gt;0,AL15=0),_xlfn.XLOOKUP(AL15,Charts!$A$3:$A$35,Charts!$B$3:$B$35,0))</f>
        <v>22</v>
      </c>
      <c r="AN15" s="11">
        <v>9</v>
      </c>
      <c r="AO15" s="50">
        <f>IF(OR(AN15&gt;0,AN15=0),_xlfn.XLOOKUP(AN15,Charts!$D$2:$D$9,Charts!$E$2:$E$9,0))</f>
        <v>53</v>
      </c>
      <c r="AP15" s="31"/>
      <c r="AQ15" s="50">
        <f>IF(OR(AP15&gt;0,AP15=0),_xlfn.XLOOKUP(AP15,Charts!$A$3:$A$35,Charts!$B$3:$B$35,0))</f>
        <v>0</v>
      </c>
      <c r="AR15" s="31">
        <v>10</v>
      </c>
      <c r="AS15" s="50">
        <f>IF(OR(AR15&gt;0,AR15=0),_xlfn.XLOOKUP(AR15,Charts!$A$3:$A$35,Charts!$B$3:$B$35,0))</f>
        <v>60</v>
      </c>
      <c r="AT15" s="31"/>
      <c r="AU15" s="50">
        <f>IF(OR(AT15&gt;0,AT15=0),_xlfn.XLOOKUP(AT15,Charts!$A$3:$A$35,Charts!$B$3:$B$35,0))</f>
        <v>0</v>
      </c>
      <c r="AV15" s="31"/>
      <c r="AW15" s="50">
        <f>IF(OR(AV15&gt;0,AV15=0),_xlfn.XLOOKUP(AV15,Charts!$D$2:$D$9,Charts!$E$2:$E$9,0))</f>
        <v>0</v>
      </c>
      <c r="AX15" s="31"/>
      <c r="AY15" s="50">
        <f>IF(OR(AX15&gt;0,AX15=0),_xlfn.XLOOKUP(AX15,Charts!$D$2:$D$9,Charts!$E$2:$E$9,0))</f>
        <v>0</v>
      </c>
      <c r="AZ15" s="31">
        <v>7</v>
      </c>
      <c r="BA15" s="50">
        <f>IF(OR(AZ15&gt;0,AZ15=0),_xlfn.XLOOKUP(AZ15,Charts!$G$2:$G$13,Charts!$H$2:$H$13,0))</f>
        <v>69</v>
      </c>
      <c r="BB15" s="31">
        <v>17</v>
      </c>
      <c r="BC15" s="50">
        <f>IF(OR(BB15&gt;0,BB15=0),_xlfn.XLOOKUP(BB15,Charts!$D$2:$D$9,Charts!$E$2:$E$9,0))</f>
        <v>25</v>
      </c>
      <c r="BD15" s="31">
        <v>17</v>
      </c>
      <c r="BE15" s="50">
        <f>IF(OR(BD15&gt;0,BD15=0),_xlfn.XLOOKUP(BD15,Charts!$D$2:$D$9,Charts!$E$2:$E$9,0))</f>
        <v>25</v>
      </c>
      <c r="BF15" s="31">
        <v>17</v>
      </c>
      <c r="BG15" s="50">
        <f>IF(OR(BF15&gt;0,BF15=0),_xlfn.XLOOKUP(BF15,Charts!$D$2:$D$9,Charts!$E$2:$E$9,0))</f>
        <v>25</v>
      </c>
      <c r="BH15" s="31"/>
      <c r="BI15" s="50">
        <f>IF(OR(BH15&gt;0,BH15=0),_xlfn.XLOOKUP(BH15,Charts!$D$2:$D$9,Charts!$E$2:$E$9,0))</f>
        <v>0</v>
      </c>
      <c r="BJ15" s="31"/>
      <c r="BK15" s="50">
        <f>IF(OR(BJ15&gt;0,BJ15=0),_xlfn.XLOOKUP(BJ15,Charts!$A$3:$A$35,Charts!$B$3:$B$35,0))</f>
        <v>0</v>
      </c>
      <c r="BL15" s="31">
        <v>32</v>
      </c>
      <c r="BM15" s="50">
        <f>IF(OR(BL15&gt;0,BL15=0),_xlfn.XLOOKUP(BL15,Charts!$A$3:$A$35,Charts!$B$3:$B$35,0))</f>
        <v>10</v>
      </c>
      <c r="BN15" s="31">
        <v>13</v>
      </c>
      <c r="BO15" s="50">
        <f>IF(OR(BN15&gt;0,BN15=0),_xlfn.XLOOKUP(BN15,Charts!$A$3:$A$35,Charts!$B$3:$B$35,0))</f>
        <v>51</v>
      </c>
      <c r="BP15" s="31"/>
      <c r="BQ15" s="55">
        <f>IF(OR(BP15&gt;0,BP15=0),_xlfn.XLOOKUP(BP15,Charts!$A$3:$A$35,Charts!$B$3:$B$35,0))</f>
        <v>0</v>
      </c>
      <c r="BR15" s="57"/>
      <c r="BS15" s="77">
        <f t="shared" si="1"/>
        <v>335</v>
      </c>
      <c r="BT15" s="78">
        <f t="shared" si="2"/>
        <v>257</v>
      </c>
      <c r="BU15" s="79">
        <f t="shared" si="3"/>
        <v>592</v>
      </c>
    </row>
    <row r="16" spans="1:91" x14ac:dyDescent="0.25">
      <c r="A16" s="29" t="s">
        <v>57</v>
      </c>
      <c r="B16" s="30" t="s">
        <v>43</v>
      </c>
      <c r="C16" s="30">
        <v>8</v>
      </c>
      <c r="D16" s="120"/>
      <c r="E16" s="138">
        <f>LARGE((I16,K16,O16,S16,U16,W16,AA16,AC16,AG16,AK16,AQ16,AU16,AW16,BA16,BC16,BG16,BK16,BO16,BQ16),1)+LARGE((I16,K16,O16,S16,U16,W16,AA16,AC16,AG16,AK16,AQ16,AU16,AW16,BA16,BC16,BG16,BK16,BO16,BQ16),2)+LARGE((I16,K16,O16,S16,U16,W16,AA16,AC16,AG16,AK16,AQ16,AU16,AW16,BA16,BC16,BG16,BK16,BO16,BQ16),3)+LARGE((I16,K16,O16,S16,U16,W16,AA16,AC16,AG16,AK16,AQ16,AU16,AW16,BA16,BC16,BG16,BK16,BO16,BQ16),4)+LARGE((I16,K16,O16,S16,U16,W16,AA16,AC16,AG16,AK16,AQ16,AU16,AW16,BA16,BC16,BG16,BK16,BO16,BQ16),5)+LARGE((I16,K16,O16,S16,U16,W16,AA16,AC16,AG16,AK16,AQ16,AU16,AW16,BA16,BC16,BG16,BK16,BO16,BQ16),6)+LARGE((I16,K16,O16,S16,U16,W16,AA16,AC16,AG16,AK16,AQ16,AU16,AW16,BA16,BC16,BG16,BK16,BO16,BQ16),7)+LARGE((I16,K16,O16,S16,U16,W16,AA16,AC16,AG16,AK16,AQ16,AU16,AW16,BA16,BC16,BG16,BK16,BO16,BQ16),8)</f>
        <v>317</v>
      </c>
      <c r="F16" s="245">
        <f>LARGE((M16,Q16,Y16,AE16,AI16,AM16,AO16,AS16,AY16,BE16,BI16,BM16),1)+LARGE((M16,Q16,Y16,AE16,AI16,AM16,AO16,AS16,AY16,BE16,BI16,BM16),2)+LARGE((M16,Q16,Y16,AE16,AI16,AM16,AO16,AS16,AY16,BE16,BI16,BM16),3)+LARGE((M16,Q16,Y16,AE16,AI16,AM16,AO16,AS16,AY16,BE16,BI16,BM16),4)+LARGE((M16,Q16,Y16,AE16,AI16,AM16,AO16,AS16,AY16,BE16,BI16,BM16),5)+LARGE((M16,Q16,Y16,AE16,AI16,AM16,AO16,AS16,AY16,BE16,BI16,BM16),6)+LARGE((M16,Q16,Y16,AE16,AI16,AM16,AO16,AS16,AY16,BE16,BI16,BM16),7)+LARGE((M16,Q16,Y16,AE16,AI16,AM16,AO16,AS16,AY16,BE16,BI16,BM16),8)</f>
        <v>128</v>
      </c>
      <c r="G16" s="131">
        <f t="shared" si="0"/>
        <v>445</v>
      </c>
      <c r="H16" s="126">
        <v>13</v>
      </c>
      <c r="I16" s="50">
        <f>IF(OR(H16&gt;0,H16=0),_xlfn.XLOOKUP(H16,Charts!$A$3:$A$35,Charts!$B$3:$B$35,0))</f>
        <v>51</v>
      </c>
      <c r="J16" s="31"/>
      <c r="K16" s="50">
        <f>IF(OR(J16&gt;0,J16=0),_xlfn.XLOOKUP(J16,Charts!$A$3:$A$35,Charts!$B$3:$B$35,0))</f>
        <v>0</v>
      </c>
      <c r="L16" s="31"/>
      <c r="M16" s="50">
        <f>IF(OR(L16&gt;0,L16=0),_xlfn.XLOOKUP(L16,Charts!$A$3:$A$35,Charts!$B$3:$B$35,0))</f>
        <v>0</v>
      </c>
      <c r="N16" s="31"/>
      <c r="O16" s="50">
        <f>IF(OR(N16&gt;0,N16=0),_xlfn.XLOOKUP(N16,Charts!$D$2:$D$9,Charts!$E$2:$E$9,0))</f>
        <v>0</v>
      </c>
      <c r="P16" s="31">
        <v>17</v>
      </c>
      <c r="Q16" s="50">
        <f>IF(OR(P16&gt;0,P16=0),_xlfn.XLOOKUP(P16,Charts!$D$2:$D$9,Charts!$E$2:$E$9,0))</f>
        <v>25</v>
      </c>
      <c r="R16" s="31">
        <v>9</v>
      </c>
      <c r="S16" s="50">
        <f>IF(OR(R16&gt;0,R16=0),_xlfn.XLOOKUP(R16,Charts!$G$2:$G$13,Charts!$H$2:$H$13,0))</f>
        <v>53</v>
      </c>
      <c r="T16" s="31">
        <v>17</v>
      </c>
      <c r="U16" s="50">
        <f>IF(OR(T16&gt;0,T16=0),_xlfn.XLOOKUP(T16,Charts!$D$2:$D$9,Charts!$E$2:$E$9,0))</f>
        <v>25</v>
      </c>
      <c r="V16" s="11">
        <v>17</v>
      </c>
      <c r="W16" s="50">
        <f>IF(OR(V16&gt;0,V16=0),_xlfn.XLOOKUP(V16,Charts!$D$2:$D$9,Charts!$E$2:$E$9,0))</f>
        <v>25</v>
      </c>
      <c r="X16" s="31">
        <v>17</v>
      </c>
      <c r="Y16" s="50">
        <f>IF(OR(X16&gt;0,X16=0),_xlfn.XLOOKUP(X16,Charts!$D$2:$D$9,Charts!$E$2:$E$9,0))</f>
        <v>25</v>
      </c>
      <c r="Z16" s="31">
        <v>7</v>
      </c>
      <c r="AA16" s="50">
        <f>IF(OR(Z16&gt;0,Z16=0),_xlfn.XLOOKUP(Z16,Charts!$A$3:$A$35,Charts!$B$3:$B$35,0))</f>
        <v>69</v>
      </c>
      <c r="AB16" s="31">
        <v>25</v>
      </c>
      <c r="AC16" s="50">
        <f>IF(OR(AB16&gt;0,AB16=0),_xlfn.XLOOKUP(AB16,Charts!$A$3:$A$35,Charts!$B$3:$B$35,0))</f>
        <v>24</v>
      </c>
      <c r="AD16" s="31"/>
      <c r="AE16" s="50">
        <f>IF(OR(AD16&gt;0,AD16=0),_xlfn.XLOOKUP(AD16,Charts!$A$3:$A$35,Charts!$B$3:$B$35,0))</f>
        <v>0</v>
      </c>
      <c r="AF16" s="31"/>
      <c r="AG16" s="165">
        <f>IF(OR(AF16&gt;0,AF16=0),_xlfn.XLOOKUP(AF16,Charts!$J$2:$J$11,Charts!$K$2:$K$11,0))</f>
        <v>0</v>
      </c>
      <c r="AH16" s="166"/>
      <c r="AI16" s="165">
        <f>IF(OR(AH16&gt;0,AH16=0),_xlfn.XLOOKUP(AH16,Charts!$J$2:$J$11,Charts!$K$2:$K$11,0))</f>
        <v>0</v>
      </c>
      <c r="AJ16" s="31"/>
      <c r="AK16" s="50">
        <f>IF(OR(AJ16&gt;0,AJ16=0),_xlfn.XLOOKUP(AJ16,Charts!$A$3:$A$35,Charts!$B$3:$B$35,0))</f>
        <v>0</v>
      </c>
      <c r="AL16" s="31"/>
      <c r="AM16" s="55">
        <f>IF(OR(AL16&gt;0,AL16=0),_xlfn.XLOOKUP(AL16,Charts!$A$3:$A$35,Charts!$B$3:$B$35,0))</f>
        <v>0</v>
      </c>
      <c r="AN16" s="11"/>
      <c r="AO16" s="50">
        <f>IF(OR(AN16&gt;0,AN16=0),_xlfn.XLOOKUP(AN16,Charts!$D$2:$D$9,Charts!$E$2:$E$9,0))</f>
        <v>0</v>
      </c>
      <c r="AP16" s="31"/>
      <c r="AQ16" s="50">
        <f>IF(OR(AP16&gt;0,AP16=0),_xlfn.XLOOKUP(AP16,Charts!$A$3:$A$35,Charts!$B$3:$B$35,0))</f>
        <v>0</v>
      </c>
      <c r="AR16" s="31"/>
      <c r="AS16" s="50">
        <f>IF(OR(AR16&gt;0,AR16=0),_xlfn.XLOOKUP(AR16,Charts!$A$3:$A$35,Charts!$B$3:$B$35,0))</f>
        <v>0</v>
      </c>
      <c r="AT16" s="31"/>
      <c r="AU16" s="50">
        <f>IF(OR(AT16&gt;0,AT16=0),_xlfn.XLOOKUP(AT16,Charts!$A$3:$A$35,Charts!$B$3:$B$35,0))</f>
        <v>0</v>
      </c>
      <c r="AV16" s="31">
        <v>17</v>
      </c>
      <c r="AW16" s="50">
        <f>IF(OR(AV16&gt;0,AV16=0),_xlfn.XLOOKUP(AV16,Charts!$D$2:$D$9,Charts!$E$2:$E$9,0))</f>
        <v>25</v>
      </c>
      <c r="AX16" s="31">
        <v>17</v>
      </c>
      <c r="AY16" s="50">
        <f>IF(OR(AX16&gt;0,AX16=0),_xlfn.XLOOKUP(AX16,Charts!$D$2:$D$9,Charts!$E$2:$E$9,0))</f>
        <v>25</v>
      </c>
      <c r="AZ16" s="31"/>
      <c r="BA16" s="50">
        <f>IF(OR(AZ16&gt;0,AZ16=0),_xlfn.XLOOKUP(AZ16,Charts!$G$2:$G$13,Charts!$H$2:$H$13,0))</f>
        <v>0</v>
      </c>
      <c r="BB16" s="31"/>
      <c r="BC16" s="50">
        <f>IF(OR(BB16&gt;0,BB16=0),_xlfn.XLOOKUP(BB16,Charts!$D$2:$D$9,Charts!$E$2:$E$9,0))</f>
        <v>0</v>
      </c>
      <c r="BD16" s="31">
        <v>9</v>
      </c>
      <c r="BE16" s="50">
        <f>IF(OR(BD16&gt;0,BD16=0),_xlfn.XLOOKUP(BD16,Charts!$D$2:$D$9,Charts!$E$2:$E$9,0))</f>
        <v>53</v>
      </c>
      <c r="BF16" s="31"/>
      <c r="BG16" s="50">
        <f>IF(OR(BF16&gt;0,BF16=0),_xlfn.XLOOKUP(BF16,Charts!$D$2:$D$9,Charts!$E$2:$E$9,0))</f>
        <v>0</v>
      </c>
      <c r="BH16" s="31"/>
      <c r="BI16" s="50">
        <f>IF(OR(BH16&gt;0,BH16=0),_xlfn.XLOOKUP(BH16,Charts!$D$2:$D$9,Charts!$E$2:$E$9,0))</f>
        <v>0</v>
      </c>
      <c r="BJ16" s="31">
        <v>15</v>
      </c>
      <c r="BK16" s="50">
        <f>IF(OR(BJ16&gt;0,BJ16=0),_xlfn.XLOOKUP(BJ16,Charts!$A$3:$A$35,Charts!$B$3:$B$35,0))</f>
        <v>45</v>
      </c>
      <c r="BL16" s="31"/>
      <c r="BM16" s="50">
        <f>IF(OR(BL16&gt;0,BL16=0),_xlfn.XLOOKUP(BL16,Charts!$A$3:$A$35,Charts!$B$3:$B$35,0))</f>
        <v>0</v>
      </c>
      <c r="BN16" s="31"/>
      <c r="BO16" s="50">
        <f>IF(OR(BN16&gt;0,BN16=0),_xlfn.XLOOKUP(BN16,Charts!$A$3:$A$35,Charts!$B$3:$B$35,0))</f>
        <v>0</v>
      </c>
      <c r="BP16" s="31"/>
      <c r="BQ16" s="55">
        <f>IF(OR(BP16&gt;0,BP16=0),_xlfn.XLOOKUP(BP16,Charts!$A$3:$A$35,Charts!$B$3:$B$35,0))</f>
        <v>0</v>
      </c>
      <c r="BR16" s="57"/>
      <c r="BS16" s="77">
        <f t="shared" si="1"/>
        <v>317</v>
      </c>
      <c r="BT16" s="78">
        <f t="shared" si="2"/>
        <v>128</v>
      </c>
      <c r="BU16" s="79">
        <f t="shared" si="3"/>
        <v>445</v>
      </c>
    </row>
    <row r="17" spans="1:73" x14ac:dyDescent="0.25">
      <c r="A17" s="29" t="s">
        <v>58</v>
      </c>
      <c r="B17" s="30" t="s">
        <v>43</v>
      </c>
      <c r="C17" s="30">
        <v>6</v>
      </c>
      <c r="D17" s="120" t="s">
        <v>44</v>
      </c>
      <c r="E17" s="138">
        <f>LARGE((I17,K17,O17,S17,U17,W17,AA17,AC17,AG17,AK17,AQ17,AU17,AW17,BA17,BC17,BG17,BK17,BO17,BQ17),1)+LARGE((I17,K17,O17,S17,U17,W17,AA17,AC17,AG17,AK17,AQ17,AU17,AW17,BA17,BC17,BG17,BK17,BO17,BQ17),2)+LARGE((I17,K17,O17,S17,U17,W17,AA17,AC17,AG17,AK17,AQ17,AU17,AW17,BA17,BC17,BG17,BK17,BO17,BQ17),3)+LARGE((I17,K17,O17,S17,U17,W17,AA17,AC17,AG17,AK17,AQ17,AU17,AW17,BA17,BC17,BG17,BK17,BO17,BQ17),4)+LARGE((I17,K17,O17,S17,U17,W17,AA17,AC17,AG17,AK17,AQ17,AU17,AW17,BA17,BC17,BG17,BK17,BO17,BQ17),5)+LARGE((I17,K17,O17,S17,U17,W17,AA17,AC17,AG17,AK17,AQ17,AU17,AW17,BA17,BC17,BG17,BK17,BO17,BQ17),6)+LARGE((I17,K17,O17,S17,U17,W17,AA17,AC17,AG17,AK17,AQ17,AU17,AW17,BA17,BC17,BG17,BK17,BO17,BQ17),7)+LARGE((I17,K17,O17,S17,U17,W17,AA17,AC17,AG17,AK17,AQ17,AU17,AW17,BA17,BC17,BG17,BK17,BO17,BQ17),8)</f>
        <v>506</v>
      </c>
      <c r="F17" s="245">
        <f>LARGE((M17,Q17,Y17,AE17,AI17,AM17,AO17,AS17,AY17,BE17,BI17,BM17),1)+LARGE((M17,Q17,Y17,AE17,AI17,AM17,AO17,AS17,AY17,BE17,BI17,BM17),2)+LARGE((M17,Q17,Y17,AE17,AI17,AM17,AO17,AS17,AY17,BE17,BI17,BM17),3)+LARGE((M17,Q17,Y17,AE17,AI17,AM17,AO17,AS17,AY17,BE17,BI17,BM17),4)+LARGE((M17,Q17,Y17,AE17,AI17,AM17,AO17,AS17,AY17,BE17,BI17,BM17),5)+LARGE((M17,Q17,Y17,AE17,AI17,AM17,AO17,AS17,AY17,BE17,BI17,BM17),6)+LARGE((M17,Q17,Y17,AE17,AI17,AM17,AO17,AS17,AY17,BE17,BI17,BM17),7)+LARGE((M17,Q17,Y17,AE17,AI17,AM17,AO17,AS17,AY17,BE17,BI17,BM17),8)</f>
        <v>302</v>
      </c>
      <c r="G17" s="131">
        <f t="shared" si="0"/>
        <v>808</v>
      </c>
      <c r="H17" s="126">
        <v>2</v>
      </c>
      <c r="I17" s="50">
        <f>IF(OR(H17&gt;0,H17=0),_xlfn.XLOOKUP(H17,Charts!$A$3:$A$35,Charts!$B$3:$B$35,0))</f>
        <v>90</v>
      </c>
      <c r="J17" s="31">
        <v>18</v>
      </c>
      <c r="K17" s="50">
        <f>IF(OR(J17&gt;0,J17=0),_xlfn.XLOOKUP(J17,Charts!$A$3:$A$35,Charts!$B$3:$B$35,0))</f>
        <v>38</v>
      </c>
      <c r="L17" s="31">
        <v>9</v>
      </c>
      <c r="M17" s="50">
        <f>IF(OR(L17&gt;0,L17=0),_xlfn.XLOOKUP(L17,Charts!$A$3:$A$35,Charts!$B$3:$B$35,0))</f>
        <v>63</v>
      </c>
      <c r="N17" s="31"/>
      <c r="O17" s="50">
        <f>IF(OR(N17&gt;0,N17=0),_xlfn.XLOOKUP(N17,Charts!$D$2:$D$9,Charts!$E$2:$E$9,0))</f>
        <v>0</v>
      </c>
      <c r="P17" s="31">
        <v>17</v>
      </c>
      <c r="Q17" s="50">
        <f>IF(OR(P17&gt;0,P17=0),_xlfn.XLOOKUP(P17,Charts!$D$2:$D$9,Charts!$E$2:$E$9,0))</f>
        <v>25</v>
      </c>
      <c r="R17" s="31">
        <v>9</v>
      </c>
      <c r="S17" s="50">
        <f>IF(OR(R17&gt;0,R17=0),_xlfn.XLOOKUP(R17,Charts!$G$2:$G$13,Charts!$H$2:$H$13,0))</f>
        <v>53</v>
      </c>
      <c r="T17" s="31"/>
      <c r="U17" s="50">
        <f>IF(OR(T17&gt;0,T17=0),_xlfn.XLOOKUP(T17,Charts!$D$2:$D$9,Charts!$E$2:$E$9,0))</f>
        <v>0</v>
      </c>
      <c r="V17" s="11"/>
      <c r="W17" s="50">
        <f>IF(OR(V17&gt;0,V17=0),_xlfn.XLOOKUP(V17,Charts!$D$2:$D$9,Charts!$E$2:$E$9,0))</f>
        <v>0</v>
      </c>
      <c r="X17" s="31"/>
      <c r="Y17" s="50">
        <f>IF(OR(X17&gt;0,X17=0),_xlfn.XLOOKUP(X17,Charts!$D$2:$D$9,Charts!$E$2:$E$9,0))</f>
        <v>0</v>
      </c>
      <c r="Z17" s="31">
        <v>1</v>
      </c>
      <c r="AA17" s="50">
        <f>IF(OR(Z17&gt;0,Z17=0),_xlfn.XLOOKUP(Z17,Charts!$A$3:$A$35,Charts!$B$3:$B$35,0))</f>
        <v>100</v>
      </c>
      <c r="AB17" s="31">
        <v>23</v>
      </c>
      <c r="AC17" s="50">
        <f>IF(OR(AB17&gt;0,AB17=0),_xlfn.XLOOKUP(AB17,Charts!$A$3:$A$35,Charts!$B$3:$B$35,0))</f>
        <v>28</v>
      </c>
      <c r="AD17" s="31">
        <v>16</v>
      </c>
      <c r="AE17" s="50">
        <f>IF(OR(AD17&gt;0,AD17=0),_xlfn.XLOOKUP(AD17,Charts!$A$3:$A$35,Charts!$B$3:$B$35,0))</f>
        <v>42</v>
      </c>
      <c r="AF17" s="31"/>
      <c r="AG17" s="165">
        <f>IF(OR(AF17&gt;0,AF17=0),_xlfn.XLOOKUP(AF17,Charts!$J$2:$J$11,Charts!$K$2:$K$11,0))</f>
        <v>0</v>
      </c>
      <c r="AH17" s="166"/>
      <c r="AI17" s="165">
        <f>IF(OR(AH17&gt;0,AH17=0),_xlfn.XLOOKUP(AH17,Charts!$J$2:$J$11,Charts!$K$2:$K$11,0))</f>
        <v>0</v>
      </c>
      <c r="AJ17" s="31"/>
      <c r="AK17" s="50">
        <f>IF(OR(AJ17&gt;0,AJ17=0),_xlfn.XLOOKUP(AJ17,Charts!$A$3:$A$35,Charts!$B$3:$B$35,0))</f>
        <v>0</v>
      </c>
      <c r="AL17" s="31">
        <v>8</v>
      </c>
      <c r="AM17" s="55">
        <f>IF(OR(AL17&gt;0,AL17=0),_xlfn.XLOOKUP(AL17,Charts!$A$3:$A$35,Charts!$B$3:$B$35,0))</f>
        <v>66</v>
      </c>
      <c r="AN17" s="11">
        <v>9</v>
      </c>
      <c r="AO17" s="50">
        <f>IF(OR(AN17&gt;0,AN17=0),_xlfn.XLOOKUP(AN17,Charts!$D$2:$D$9,Charts!$E$2:$E$9,0))</f>
        <v>53</v>
      </c>
      <c r="AP17" s="31"/>
      <c r="AQ17" s="50">
        <f>IF(OR(AP17&gt;0,AP17=0),_xlfn.XLOOKUP(AP17,Charts!$A$3:$A$35,Charts!$B$3:$B$35,0))</f>
        <v>0</v>
      </c>
      <c r="AR17" s="31"/>
      <c r="AS17" s="50">
        <f>IF(OR(AR17&gt;0,AR17=0),_xlfn.XLOOKUP(AR17,Charts!$A$3:$A$35,Charts!$B$3:$B$35,0))</f>
        <v>0</v>
      </c>
      <c r="AT17" s="31"/>
      <c r="AU17" s="50">
        <f>IF(OR(AT17&gt;0,AT17=0),_xlfn.XLOOKUP(AT17,Charts!$A$3:$A$35,Charts!$B$3:$B$35,0))</f>
        <v>0</v>
      </c>
      <c r="AV17" s="31">
        <v>9</v>
      </c>
      <c r="AW17" s="50">
        <f>IF(OR(AV17&gt;0,AV17=0),_xlfn.XLOOKUP(AV17,Charts!$D$2:$D$9,Charts!$E$2:$E$9,0))</f>
        <v>53</v>
      </c>
      <c r="AX17" s="31">
        <v>9</v>
      </c>
      <c r="AY17" s="50">
        <f>IF(OR(AX17&gt;0,AX17=0),_xlfn.XLOOKUP(AX17,Charts!$D$2:$D$9,Charts!$E$2:$E$9,0))</f>
        <v>53</v>
      </c>
      <c r="AZ17" s="31"/>
      <c r="BA17" s="50">
        <f>IF(OR(AZ17&gt;0,AZ17=0),_xlfn.XLOOKUP(AZ17,Charts!$G$2:$G$13,Charts!$H$2:$H$13,0))</f>
        <v>0</v>
      </c>
      <c r="BB17" s="31">
        <v>3</v>
      </c>
      <c r="BC17" s="50">
        <f>IF(OR(BB17&gt;0,BB17=0),_xlfn.XLOOKUP(BB17,Charts!$D$2:$D$9,Charts!$E$2:$E$9,0))</f>
        <v>84</v>
      </c>
      <c r="BD17" s="31"/>
      <c r="BE17" s="50">
        <f>IF(OR(BD17&gt;0,BD17=0),_xlfn.XLOOKUP(BD17,Charts!$D$2:$D$9,Charts!$E$2:$E$9,0))</f>
        <v>0</v>
      </c>
      <c r="BF17" s="31"/>
      <c r="BG17" s="50">
        <f>IF(OR(BF17&gt;0,BF17=0),_xlfn.XLOOKUP(BF17,Charts!$D$2:$D$9,Charts!$E$2:$E$9,0))</f>
        <v>0</v>
      </c>
      <c r="BH17" s="31"/>
      <c r="BI17" s="50">
        <f>IF(OR(BH17&gt;0,BH17=0),_xlfn.XLOOKUP(BH17,Charts!$D$2:$D$9,Charts!$E$2:$E$9,0))</f>
        <v>0</v>
      </c>
      <c r="BJ17" s="31"/>
      <c r="BK17" s="50">
        <f>IF(OR(BJ17&gt;0,BJ17=0),_xlfn.XLOOKUP(BJ17,Charts!$A$3:$A$35,Charts!$B$3:$B$35,0))</f>
        <v>0</v>
      </c>
      <c r="BL17" s="31"/>
      <c r="BM17" s="50">
        <f>IF(OR(BL17&gt;0,BL17=0),_xlfn.XLOOKUP(BL17,Charts!$A$3:$A$35,Charts!$B$3:$B$35,0))</f>
        <v>0</v>
      </c>
      <c r="BN17" s="31">
        <v>10</v>
      </c>
      <c r="BO17" s="50">
        <f>IF(OR(BN17&gt;0,BN17=0),_xlfn.XLOOKUP(BN17,Charts!$A$3:$A$35,Charts!$B$3:$B$35,0))</f>
        <v>60</v>
      </c>
      <c r="BP17" s="31"/>
      <c r="BQ17" s="55">
        <f>IF(OR(BP17&gt;0,BP17=0),_xlfn.XLOOKUP(BP17,Charts!$A$3:$A$35,Charts!$B$3:$B$35,0))</f>
        <v>0</v>
      </c>
      <c r="BR17" s="57"/>
      <c r="BS17" s="77">
        <f t="shared" si="1"/>
        <v>506</v>
      </c>
      <c r="BT17" s="78">
        <f t="shared" si="2"/>
        <v>302</v>
      </c>
      <c r="BU17" s="79">
        <f t="shared" si="3"/>
        <v>808</v>
      </c>
    </row>
    <row r="18" spans="1:73" x14ac:dyDescent="0.25">
      <c r="A18" s="29" t="s">
        <v>59</v>
      </c>
      <c r="B18" s="30" t="s">
        <v>43</v>
      </c>
      <c r="C18" s="30">
        <v>8</v>
      </c>
      <c r="D18" s="120"/>
      <c r="E18" s="138">
        <f>LARGE((I18,K18,O18,S18,U18,W18,AA18,AC18,AG18,AK18,AQ18,AU18,AW18,BA18,BC18,BG18,BK18,BO18,BQ18),1)+LARGE((I18,K18,O18,S18,U18,W18,AA18,AC18,AG18,AK18,AQ18,AU18,AW18,BA18,BC18,BG18,BK18,BO18,BQ18),2)+LARGE((I18,K18,O18,S18,U18,W18,AA18,AC18,AG18,AK18,AQ18,AU18,AW18,BA18,BC18,BG18,BK18,BO18,BQ18),3)+LARGE((I18,K18,O18,S18,U18,W18,AA18,AC18,AG18,AK18,AQ18,AU18,AW18,BA18,BC18,BG18,BK18,BO18,BQ18),4)+LARGE((I18,K18,O18,S18,U18,W18,AA18,AC18,AG18,AK18,AQ18,AU18,AW18,BA18,BC18,BG18,BK18,BO18,BQ18),5)+LARGE((I18,K18,O18,S18,U18,W18,AA18,AC18,AG18,AK18,AQ18,AU18,AW18,BA18,BC18,BG18,BK18,BO18,BQ18),6)+LARGE((I18,K18,O18,S18,U18,W18,AA18,AC18,AG18,AK18,AQ18,AU18,AW18,BA18,BC18,BG18,BK18,BO18,BQ18),7)+LARGE((I18,K18,O18,S18,U18,W18,AA18,AC18,AG18,AK18,AQ18,AU18,AW18,BA18,BC18,BG18,BK18,BO18,BQ18),8)</f>
        <v>50</v>
      </c>
      <c r="F18" s="245">
        <f>LARGE((M18,Q18,Y18,AE18,AI18,AM18,AO18,AS18,AY18,BE18,BI18,BM18),1)+LARGE((M18,Q18,Y18,AE18,AI18,AM18,AO18,AS18,AY18,BE18,BI18,BM18),2)+LARGE((M18,Q18,Y18,AE18,AI18,AM18,AO18,AS18,AY18,BE18,BI18,BM18),3)+LARGE((M18,Q18,Y18,AE18,AI18,AM18,AO18,AS18,AY18,BE18,BI18,BM18),4)+LARGE((M18,Q18,Y18,AE18,AI18,AM18,AO18,AS18,AY18,BE18,BI18,BM18),5)+LARGE((M18,Q18,Y18,AE18,AI18,AM18,AO18,AS18,AY18,BE18,BI18,BM18),6)+LARGE((M18,Q18,Y18,AE18,AI18,AM18,AO18,AS18,AY18,BE18,BI18,BM18),7)+LARGE((M18,Q18,Y18,AE18,AI18,AM18,AO18,AS18,AY18,BE18,BI18,BM18),8)</f>
        <v>0</v>
      </c>
      <c r="G18" s="131">
        <f t="shared" si="0"/>
        <v>50</v>
      </c>
      <c r="H18" s="126"/>
      <c r="I18" s="50">
        <f>IF(OR(H18&gt;0,H18=0),_xlfn.XLOOKUP(H18,Charts!$A$3:$A$35,Charts!$B$3:$B$35,0))</f>
        <v>0</v>
      </c>
      <c r="J18" s="31"/>
      <c r="K18" s="50">
        <f>IF(OR(J18&gt;0,J18=0),_xlfn.XLOOKUP(J18,Charts!$A$3:$A$35,Charts!$B$3:$B$35,0))</f>
        <v>0</v>
      </c>
      <c r="L18" s="31"/>
      <c r="M18" s="50">
        <f>IF(OR(L18&gt;0,L18=0),_xlfn.XLOOKUP(L18,Charts!$A$3:$A$35,Charts!$B$3:$B$35,0))</f>
        <v>0</v>
      </c>
      <c r="N18" s="31">
        <v>17</v>
      </c>
      <c r="O18" s="50">
        <f>IF(OR(N18&gt;0,N18=0),_xlfn.XLOOKUP(N18,Charts!$D$2:$D$9,Charts!$E$2:$E$9,0))</f>
        <v>25</v>
      </c>
      <c r="P18" s="31"/>
      <c r="Q18" s="50">
        <f>IF(OR(P18&gt;0,P18=0),_xlfn.XLOOKUP(P18,Charts!$D$2:$D$9,Charts!$E$2:$E$9,0))</f>
        <v>0</v>
      </c>
      <c r="R18" s="31"/>
      <c r="S18" s="50">
        <f>IF(OR(R18&gt;0,R18=0),_xlfn.XLOOKUP(R18,Charts!$G$2:$G$13,Charts!$H$2:$H$13,0))</f>
        <v>0</v>
      </c>
      <c r="T18" s="31"/>
      <c r="U18" s="50">
        <f>IF(OR(T18&gt;0,T18=0),_xlfn.XLOOKUP(T18,Charts!$D$2:$D$9,Charts!$E$2:$E$9,0))</f>
        <v>0</v>
      </c>
      <c r="V18" s="11"/>
      <c r="W18" s="50">
        <f>IF(OR(V18&gt;0,V18=0),_xlfn.XLOOKUP(V18,Charts!$D$2:$D$9,Charts!$E$2:$E$9,0))</f>
        <v>0</v>
      </c>
      <c r="X18" s="31"/>
      <c r="Y18" s="50">
        <f>IF(OR(X18&gt;0,X18=0),_xlfn.XLOOKUP(X18,Charts!$D$2:$D$9,Charts!$E$2:$E$9,0))</f>
        <v>0</v>
      </c>
      <c r="Z18" s="31"/>
      <c r="AA18" s="50">
        <f>IF(OR(Z18&gt;0,Z18=0),_xlfn.XLOOKUP(Z18,Charts!$A$3:$A$35,Charts!$B$3:$B$35,0))</f>
        <v>0</v>
      </c>
      <c r="AB18" s="31"/>
      <c r="AC18" s="50">
        <f>IF(OR(AB18&gt;0,AB18=0),_xlfn.XLOOKUP(AB18,Charts!$A$3:$A$35,Charts!$B$3:$B$35,0))</f>
        <v>0</v>
      </c>
      <c r="AD18" s="31"/>
      <c r="AE18" s="50">
        <f>IF(OR(AD18&gt;0,AD18=0),_xlfn.XLOOKUP(AD18,Charts!$A$3:$A$35,Charts!$B$3:$B$35,0))</f>
        <v>0</v>
      </c>
      <c r="AF18" s="31"/>
      <c r="AG18" s="165">
        <f>IF(OR(AF18&gt;0,AF18=0),_xlfn.XLOOKUP(AF18,Charts!$J$2:$J$11,Charts!$K$2:$K$11,0))</f>
        <v>0</v>
      </c>
      <c r="AH18" s="166"/>
      <c r="AI18" s="165">
        <f>IF(OR(AH18&gt;0,AH18=0),_xlfn.XLOOKUP(AH18,Charts!$J$2:$J$11,Charts!$K$2:$K$11,0))</f>
        <v>0</v>
      </c>
      <c r="AJ18" s="31"/>
      <c r="AK18" s="50">
        <f>IF(OR(AJ18&gt;0,AJ18=0),_xlfn.XLOOKUP(AJ18,Charts!$A$3:$A$35,Charts!$B$3:$B$35,0))</f>
        <v>0</v>
      </c>
      <c r="AL18" s="31"/>
      <c r="AM18" s="55">
        <f>IF(OR(AL18&gt;0,AL18=0),_xlfn.XLOOKUP(AL18,Charts!$A$3:$A$35,Charts!$B$3:$B$35,0))</f>
        <v>0</v>
      </c>
      <c r="AN18" s="11"/>
      <c r="AO18" s="50">
        <f>IF(OR(AN18&gt;0,AN18=0),_xlfn.XLOOKUP(AN18,Charts!$D$2:$D$9,Charts!$E$2:$E$9,0))</f>
        <v>0</v>
      </c>
      <c r="AP18" s="31"/>
      <c r="AQ18" s="50">
        <f>IF(OR(AP18&gt;0,AP18=0),_xlfn.XLOOKUP(AP18,Charts!$A$3:$A$35,Charts!$B$3:$B$35,0))</f>
        <v>0</v>
      </c>
      <c r="AR18" s="31"/>
      <c r="AS18" s="50">
        <f>IF(OR(AR18&gt;0,AR18=0),_xlfn.XLOOKUP(AR18,Charts!$A$3:$A$35,Charts!$B$3:$B$35,0))</f>
        <v>0</v>
      </c>
      <c r="AT18" s="31"/>
      <c r="AU18" s="50">
        <f>IF(OR(AT18&gt;0,AT18=0),_xlfn.XLOOKUP(AT18,Charts!$A$3:$A$35,Charts!$B$3:$B$35,0))</f>
        <v>0</v>
      </c>
      <c r="AV18" s="31"/>
      <c r="AW18" s="50">
        <f>IF(OR(AV18&gt;0,AV18=0),_xlfn.XLOOKUP(AV18,Charts!$D$2:$D$9,Charts!$E$2:$E$9,0))</f>
        <v>0</v>
      </c>
      <c r="AX18" s="31"/>
      <c r="AY18" s="50">
        <f>IF(OR(AX18&gt;0,AX18=0),_xlfn.XLOOKUP(AX18,Charts!$D$2:$D$9,Charts!$E$2:$E$9,0))</f>
        <v>0</v>
      </c>
      <c r="AZ18" s="31"/>
      <c r="BA18" s="50">
        <f>IF(OR(AZ18&gt;0,AZ18=0),_xlfn.XLOOKUP(AZ18,Charts!$G$2:$G$13,Charts!$H$2:$H$13,0))</f>
        <v>0</v>
      </c>
      <c r="BB18" s="31">
        <v>17</v>
      </c>
      <c r="BC18" s="50">
        <f>IF(OR(BB18&gt;0,BB18=0),_xlfn.XLOOKUP(BB18,Charts!$D$2:$D$9,Charts!$E$2:$E$9,0))</f>
        <v>25</v>
      </c>
      <c r="BD18" s="31"/>
      <c r="BE18" s="50">
        <f>IF(OR(BD18&gt;0,BD18=0),_xlfn.XLOOKUP(BD18,Charts!$D$2:$D$9,Charts!$E$2:$E$9,0))</f>
        <v>0</v>
      </c>
      <c r="BF18" s="31"/>
      <c r="BG18" s="50">
        <f>IF(OR(BF18&gt;0,BF18=0),_xlfn.XLOOKUP(BF18,Charts!$D$2:$D$9,Charts!$E$2:$E$9,0))</f>
        <v>0</v>
      </c>
      <c r="BH18" s="31"/>
      <c r="BI18" s="50">
        <f>IF(OR(BH18&gt;0,BH18=0),_xlfn.XLOOKUP(BH18,Charts!$D$2:$D$9,Charts!$E$2:$E$9,0))</f>
        <v>0</v>
      </c>
      <c r="BJ18" s="31"/>
      <c r="BK18" s="50">
        <f>IF(OR(BJ18&gt;0,BJ18=0),_xlfn.XLOOKUP(BJ18,Charts!$A$3:$A$35,Charts!$B$3:$B$35,0))</f>
        <v>0</v>
      </c>
      <c r="BL18" s="31"/>
      <c r="BM18" s="50">
        <f>IF(OR(BL18&gt;0,BL18=0),_xlfn.XLOOKUP(BL18,Charts!$A$3:$A$35,Charts!$B$3:$B$35,0))</f>
        <v>0</v>
      </c>
      <c r="BN18" s="31"/>
      <c r="BO18" s="50">
        <f>IF(OR(BN18&gt;0,BN18=0),_xlfn.XLOOKUP(BN18,Charts!$A$3:$A$35,Charts!$B$3:$B$35,0))</f>
        <v>0</v>
      </c>
      <c r="BP18" s="31"/>
      <c r="BQ18" s="55">
        <f>IF(OR(BP18&gt;0,BP18=0),_xlfn.XLOOKUP(BP18,Charts!$A$3:$A$35,Charts!$B$3:$B$35,0))</f>
        <v>0</v>
      </c>
      <c r="BR18" s="57"/>
      <c r="BS18" s="77">
        <f t="shared" si="1"/>
        <v>50</v>
      </c>
      <c r="BT18" s="78">
        <f t="shared" si="2"/>
        <v>0</v>
      </c>
      <c r="BU18" s="79">
        <f t="shared" si="3"/>
        <v>50</v>
      </c>
    </row>
    <row r="19" spans="1:73" x14ac:dyDescent="0.25">
      <c r="A19" s="29" t="s">
        <v>60</v>
      </c>
      <c r="B19" s="30" t="s">
        <v>43</v>
      </c>
      <c r="C19" s="30">
        <v>2</v>
      </c>
      <c r="D19" s="120"/>
      <c r="E19" s="138">
        <f>LARGE((I19,K19,O19,S19,U19,W19,AA19,AC19,AG19,AK19,AQ19,AU19,AW19,BA19,BC19,BG19,BK19,BO19,BQ19),1)+LARGE((I19,K19,O19,S19,U19,W19,AA19,AC19,AG19,AK19,AQ19,AU19,AW19,BA19,BC19,BG19,BK19,BO19,BQ19),2)+LARGE((I19,K19,O19,S19,U19,W19,AA19,AC19,AG19,AK19,AQ19,AU19,AW19,BA19,BC19,BG19,BK19,BO19,BQ19),3)+LARGE((I19,K19,O19,S19,U19,W19,AA19,AC19,AG19,AK19,AQ19,AU19,AW19,BA19,BC19,BG19,BK19,BO19,BQ19),4)+LARGE((I19,K19,O19,S19,U19,W19,AA19,AC19,AG19,AK19,AQ19,AU19,AW19,BA19,BC19,BG19,BK19,BO19,BQ19),5)+LARGE((I19,K19,O19,S19,U19,W19,AA19,AC19,AG19,AK19,AQ19,AU19,AW19,BA19,BC19,BG19,BK19,BO19,BQ19),6)+LARGE((I19,K19,O19,S19,U19,W19,AA19,AC19,AG19,AK19,AQ19,AU19,AW19,BA19,BC19,BG19,BK19,BO19,BQ19),7)+LARGE((I19,K19,O19,S19,U19,W19,AA19,AC19,AG19,AK19,AQ19,AU19,AW19,BA19,BC19,BG19,BK19,BO19,BQ19),8)</f>
        <v>112</v>
      </c>
      <c r="F19" s="245">
        <f>LARGE((M19,Q19,Y19,AE19,AI19,AM19,AO19,AS19,AY19,BE19,BI19,BM19),1)+LARGE((M19,Q19,Y19,AE19,AI19,AM19,AO19,AS19,AY19,BE19,BI19,BM19),2)+LARGE((M19,Q19,Y19,AE19,AI19,AM19,AO19,AS19,AY19,BE19,BI19,BM19),3)+LARGE((M19,Q19,Y19,AE19,AI19,AM19,AO19,AS19,AY19,BE19,BI19,BM19),4)+LARGE((M19,Q19,Y19,AE19,AI19,AM19,AO19,AS19,AY19,BE19,BI19,BM19),5)+LARGE((M19,Q19,Y19,AE19,AI19,AM19,AO19,AS19,AY19,BE19,BI19,BM19),6)+LARGE((M19,Q19,Y19,AE19,AI19,AM19,AO19,AS19,AY19,BE19,BI19,BM19),7)+LARGE((M19,Q19,Y19,AE19,AI19,AM19,AO19,AS19,AY19,BE19,BI19,BM19),8)</f>
        <v>155</v>
      </c>
      <c r="G19" s="131">
        <f t="shared" si="0"/>
        <v>267</v>
      </c>
      <c r="H19" s="126"/>
      <c r="I19" s="50">
        <f>IF(OR(H19&gt;0,H19=0),_xlfn.XLOOKUP(H19,Charts!$A$3:$A$35,Charts!$B$3:$B$35,0))</f>
        <v>0</v>
      </c>
      <c r="J19" s="31"/>
      <c r="K19" s="50">
        <f>IF(OR(J19&gt;0,J19=0),_xlfn.XLOOKUP(J19,Charts!$A$3:$A$35,Charts!$B$3:$B$35,0))</f>
        <v>0</v>
      </c>
      <c r="L19" s="31"/>
      <c r="M19" s="50">
        <f>IF(OR(L19&gt;0,L19=0),_xlfn.XLOOKUP(L19,Charts!$A$3:$A$35,Charts!$B$3:$B$35,0))</f>
        <v>0</v>
      </c>
      <c r="N19" s="31">
        <v>17</v>
      </c>
      <c r="O19" s="50">
        <f>IF(OR(N19&gt;0,N19=0),_xlfn.XLOOKUP(N19,Charts!$D$2:$D$9,Charts!$E$2:$E$9,0))</f>
        <v>25</v>
      </c>
      <c r="P19" s="31">
        <v>5</v>
      </c>
      <c r="Q19" s="50">
        <f>IF(OR(P19&gt;0,P19=0),_xlfn.XLOOKUP(P19,Charts!$D$2:$D$9,Charts!$E$2:$E$9,0))</f>
        <v>70</v>
      </c>
      <c r="R19" s="31"/>
      <c r="S19" s="50">
        <f>IF(OR(R19&gt;0,R19=0),_xlfn.XLOOKUP(R19,Charts!$G$2:$G$13,Charts!$H$2:$H$13,0))</f>
        <v>0</v>
      </c>
      <c r="T19" s="31">
        <v>17</v>
      </c>
      <c r="U19" s="50">
        <f>IF(OR(T19&gt;0,T19=0),_xlfn.XLOOKUP(T19,Charts!$D$2:$D$9,Charts!$E$2:$E$9,0))</f>
        <v>25</v>
      </c>
      <c r="V19" s="11"/>
      <c r="W19" s="50">
        <f>IF(OR(V19&gt;0,V19=0),_xlfn.XLOOKUP(V19,Charts!$D$2:$D$9,Charts!$E$2:$E$9,0))</f>
        <v>0</v>
      </c>
      <c r="X19" s="31">
        <v>17</v>
      </c>
      <c r="Y19" s="50">
        <f>IF(OR(X19&gt;0,X19=0),_xlfn.XLOOKUP(X19,Charts!$D$2:$D$9,Charts!$E$2:$E$9,0))</f>
        <v>25</v>
      </c>
      <c r="Z19" s="31"/>
      <c r="AA19" s="50">
        <f>IF(OR(Z19&gt;0,Z19=0),_xlfn.XLOOKUP(Z19,Charts!$A$3:$A$35,Charts!$B$3:$B$35,0))</f>
        <v>0</v>
      </c>
      <c r="AB19" s="31"/>
      <c r="AC19" s="50">
        <f>IF(OR(AB19&gt;0,AB19=0),_xlfn.XLOOKUP(AB19,Charts!$A$3:$A$35,Charts!$B$3:$B$35,0))</f>
        <v>0</v>
      </c>
      <c r="AD19" s="31">
        <v>32</v>
      </c>
      <c r="AE19" s="50">
        <f>IF(OR(AD19&gt;0,AD19=0),_xlfn.XLOOKUP(AD19,Charts!$A$3:$A$35,Charts!$B$3:$B$35,0))</f>
        <v>10</v>
      </c>
      <c r="AF19" s="31"/>
      <c r="AG19" s="165">
        <f>IF(OR(AF19&gt;0,AF19=0),_xlfn.XLOOKUP(AF19,Charts!$J$2:$J$11,Charts!$K$2:$K$11,0))</f>
        <v>0</v>
      </c>
      <c r="AH19" s="166"/>
      <c r="AI19" s="165">
        <f>IF(OR(AH19&gt;0,AH19=0),_xlfn.XLOOKUP(AH19,Charts!$J$2:$J$11,Charts!$K$2:$K$11,0))</f>
        <v>0</v>
      </c>
      <c r="AJ19" s="31"/>
      <c r="AK19" s="50">
        <f>IF(OR(AJ19&gt;0,AJ19=0),_xlfn.XLOOKUP(AJ19,Charts!$A$3:$A$35,Charts!$B$3:$B$35,0))</f>
        <v>0</v>
      </c>
      <c r="AL19" s="31"/>
      <c r="AM19" s="55">
        <f>IF(OR(AL19&gt;0,AL19=0),_xlfn.XLOOKUP(AL19,Charts!$A$3:$A$35,Charts!$B$3:$B$35,0))</f>
        <v>0</v>
      </c>
      <c r="AN19" s="11"/>
      <c r="AO19" s="50">
        <f>IF(OR(AN19&gt;0,AN19=0),_xlfn.XLOOKUP(AN19,Charts!$D$2:$D$9,Charts!$E$2:$E$9,0))</f>
        <v>0</v>
      </c>
      <c r="AP19" s="31"/>
      <c r="AQ19" s="50">
        <f>IF(OR(AP19&gt;0,AP19=0),_xlfn.XLOOKUP(AP19,Charts!$A$3:$A$35,Charts!$B$3:$B$35,0))</f>
        <v>0</v>
      </c>
      <c r="AR19" s="31"/>
      <c r="AS19" s="50">
        <f>IF(OR(AR19&gt;0,AR19=0),_xlfn.XLOOKUP(AR19,Charts!$A$3:$A$35,Charts!$B$3:$B$35,0))</f>
        <v>0</v>
      </c>
      <c r="AT19" s="31"/>
      <c r="AU19" s="50">
        <f>IF(OR(AT19&gt;0,AT19=0),_xlfn.XLOOKUP(AT19,Charts!$A$3:$A$35,Charts!$B$3:$B$35,0))</f>
        <v>0</v>
      </c>
      <c r="AV19" s="31"/>
      <c r="AW19" s="50">
        <f>IF(OR(AV19&gt;0,AV19=0),_xlfn.XLOOKUP(AV19,Charts!$D$2:$D$9,Charts!$E$2:$E$9,0))</f>
        <v>0</v>
      </c>
      <c r="AX19" s="31"/>
      <c r="AY19" s="50">
        <f>IF(OR(AX19&gt;0,AX19=0),_xlfn.XLOOKUP(AX19,Charts!$D$2:$D$9,Charts!$E$2:$E$9,0))</f>
        <v>0</v>
      </c>
      <c r="AZ19" s="31"/>
      <c r="BA19" s="50">
        <f>IF(OR(AZ19&gt;0,AZ19=0),_xlfn.XLOOKUP(AZ19,Charts!$G$2:$G$13,Charts!$H$2:$H$13,0))</f>
        <v>0</v>
      </c>
      <c r="BB19" s="31">
        <v>17</v>
      </c>
      <c r="BC19" s="50">
        <f>IF(OR(BB19&gt;0,BB19=0),_xlfn.XLOOKUP(BB19,Charts!$D$2:$D$9,Charts!$E$2:$E$9,0))</f>
        <v>25</v>
      </c>
      <c r="BD19" s="31">
        <v>17</v>
      </c>
      <c r="BE19" s="50">
        <f>IF(OR(BD19&gt;0,BD19=0),_xlfn.XLOOKUP(BD19,Charts!$D$2:$D$9,Charts!$E$2:$E$9,0))</f>
        <v>25</v>
      </c>
      <c r="BF19" s="31">
        <v>17</v>
      </c>
      <c r="BG19" s="50">
        <f>IF(OR(BF19&gt;0,BF19=0),_xlfn.XLOOKUP(BF19,Charts!$D$2:$D$9,Charts!$E$2:$E$9,0))</f>
        <v>25</v>
      </c>
      <c r="BH19" s="31">
        <v>17</v>
      </c>
      <c r="BI19" s="50">
        <f>IF(OR(BH19&gt;0,BH19=0),_xlfn.XLOOKUP(BH19,Charts!$D$2:$D$9,Charts!$E$2:$E$9,0))</f>
        <v>25</v>
      </c>
      <c r="BJ19" s="31">
        <v>31</v>
      </c>
      <c r="BK19" s="50">
        <f>IF(OR(BJ19&gt;0,BJ19=0),_xlfn.XLOOKUP(BJ19,Charts!$A$3:$A$35,Charts!$B$3:$B$35,0))</f>
        <v>12</v>
      </c>
      <c r="BL19" s="31"/>
      <c r="BM19" s="50">
        <f>IF(OR(BL19&gt;0,BL19=0),_xlfn.XLOOKUP(BL19,Charts!$A$3:$A$35,Charts!$B$3:$B$35,0))</f>
        <v>0</v>
      </c>
      <c r="BN19" s="31"/>
      <c r="BO19" s="50">
        <f>IF(OR(BN19&gt;0,BN19=0),_xlfn.XLOOKUP(BN19,Charts!$A$3:$A$35,Charts!$B$3:$B$35,0))</f>
        <v>0</v>
      </c>
      <c r="BP19" s="31"/>
      <c r="BQ19" s="55">
        <f>IF(OR(BP19&gt;0,BP19=0),_xlfn.XLOOKUP(BP19,Charts!$A$3:$A$35,Charts!$B$3:$B$35,0))</f>
        <v>0</v>
      </c>
      <c r="BR19" s="57"/>
      <c r="BS19" s="77">
        <f t="shared" si="1"/>
        <v>112</v>
      </c>
      <c r="BT19" s="78">
        <f t="shared" si="2"/>
        <v>155</v>
      </c>
      <c r="BU19" s="79">
        <f t="shared" si="3"/>
        <v>267</v>
      </c>
    </row>
    <row r="20" spans="1:73" x14ac:dyDescent="0.25">
      <c r="A20" s="29" t="s">
        <v>61</v>
      </c>
      <c r="B20" s="30" t="s">
        <v>43</v>
      </c>
      <c r="C20" s="30">
        <v>7</v>
      </c>
      <c r="D20" s="120" t="s">
        <v>44</v>
      </c>
      <c r="E20" s="138">
        <f>LARGE((I20,K20,O20,S20,U20,W20,AA20,AC20,AG20,AK20,AQ20,AU20,AW20,BA20,BC20,BG20,BK20,BO20,BQ20),1)+LARGE((I20,K20,O20,S20,U20,W20,AA20,AC20,AG20,AK20,AQ20,AU20,AW20,BA20,BC20,BG20,BK20,BO20,BQ20),2)+LARGE((I20,K20,O20,S20,U20,W20,AA20,AC20,AG20,AK20,AQ20,AU20,AW20,BA20,BC20,BG20,BK20,BO20,BQ20),3)+LARGE((I20,K20,O20,S20,U20,W20,AA20,AC20,AG20,AK20,AQ20,AU20,AW20,BA20,BC20,BG20,BK20,BO20,BQ20),4)+LARGE((I20,K20,O20,S20,U20,W20,AA20,AC20,AG20,AK20,AQ20,AU20,AW20,BA20,BC20,BG20,BK20,BO20,BQ20),5)+LARGE((I20,K20,O20,S20,U20,W20,AA20,AC20,AG20,AK20,AQ20,AU20,AW20,BA20,BC20,BG20,BK20,BO20,BQ20),6)+LARGE((I20,K20,O20,S20,U20,W20,AA20,AC20,AG20,AK20,AQ20,AU20,AW20,BA20,BC20,BG20,BK20,BO20,BQ20),7)+LARGE((I20,K20,O20,S20,U20,W20,AA20,AC20,AG20,AK20,AQ20,AU20,AW20,BA20,BC20,BG20,BK20,BO20,BQ20),8)</f>
        <v>90</v>
      </c>
      <c r="F20" s="245">
        <f>LARGE((M20,Q20,Y20,AE20,AI20,AM20,AO20,AS20,AY20,BE20,BI20,BM20),1)+LARGE((M20,Q20,Y20,AE20,AI20,AM20,AO20,AS20,AY20,BE20,BI20,BM20),2)+LARGE((M20,Q20,Y20,AE20,AI20,AM20,AO20,AS20,AY20,BE20,BI20,BM20),3)+LARGE((M20,Q20,Y20,AE20,AI20,AM20,AO20,AS20,AY20,BE20,BI20,BM20),4)+LARGE((M20,Q20,Y20,AE20,AI20,AM20,AO20,AS20,AY20,BE20,BI20,BM20),5)+LARGE((M20,Q20,Y20,AE20,AI20,AM20,AO20,AS20,AY20,BE20,BI20,BM20),6)+LARGE((M20,Q20,Y20,AE20,AI20,AM20,AO20,AS20,AY20,BE20,BI20,BM20),7)+LARGE((M20,Q20,Y20,AE20,AI20,AM20,AO20,AS20,AY20,BE20,BI20,BM20),8)</f>
        <v>18</v>
      </c>
      <c r="G20" s="131">
        <f t="shared" si="0"/>
        <v>108</v>
      </c>
      <c r="H20" s="126"/>
      <c r="I20" s="50">
        <f>IF(OR(H20&gt;0,H20=0),_xlfn.XLOOKUP(H20,Charts!$A$3:$A$35,Charts!$B$3:$B$35,0))</f>
        <v>0</v>
      </c>
      <c r="J20" s="31"/>
      <c r="K20" s="50">
        <f>IF(OR(J20&gt;0,J20=0),_xlfn.XLOOKUP(J20,Charts!$A$3:$A$35,Charts!$B$3:$B$35,0))</f>
        <v>0</v>
      </c>
      <c r="L20" s="31"/>
      <c r="M20" s="50">
        <f>IF(OR(L20&gt;0,L20=0),_xlfn.XLOOKUP(L20,Charts!$A$3:$A$35,Charts!$B$3:$B$35,0))</f>
        <v>0</v>
      </c>
      <c r="N20" s="31"/>
      <c r="O20" s="50">
        <f>IF(OR(N20&gt;0,N20=0),_xlfn.XLOOKUP(N20,Charts!$D$2:$D$9,Charts!$E$2:$E$9,0))</f>
        <v>0</v>
      </c>
      <c r="P20" s="31"/>
      <c r="Q20" s="50">
        <f>IF(OR(P20&gt;0,P20=0),_xlfn.XLOOKUP(P20,Charts!$D$2:$D$9,Charts!$E$2:$E$9,0))</f>
        <v>0</v>
      </c>
      <c r="R20" s="31">
        <v>17</v>
      </c>
      <c r="S20" s="50">
        <f>IF(OR(R20&gt;0,R20=0),_xlfn.XLOOKUP(R20,Charts!$G$2:$G$13,Charts!$H$2:$H$13,0))</f>
        <v>25</v>
      </c>
      <c r="T20" s="31"/>
      <c r="U20" s="50">
        <f>IF(OR(T20&gt;0,T20=0),_xlfn.XLOOKUP(T20,Charts!$D$2:$D$9,Charts!$E$2:$E$9,0))</f>
        <v>0</v>
      </c>
      <c r="V20" s="11">
        <v>17</v>
      </c>
      <c r="W20" s="50">
        <f>IF(OR(V20&gt;0,V20=0),_xlfn.XLOOKUP(V20,Charts!$D$2:$D$9,Charts!$E$2:$E$9,0))</f>
        <v>25</v>
      </c>
      <c r="X20" s="31"/>
      <c r="Y20" s="50">
        <f>IF(OR(X20&gt;0,X20=0),_xlfn.XLOOKUP(X20,Charts!$D$2:$D$9,Charts!$E$2:$E$9,0))</f>
        <v>0</v>
      </c>
      <c r="Z20" s="31"/>
      <c r="AA20" s="50">
        <f>IF(OR(Z20&gt;0,Z20=0),_xlfn.XLOOKUP(Z20,Charts!$A$3:$A$35,Charts!$B$3:$B$35,0))</f>
        <v>0</v>
      </c>
      <c r="AB20" s="31">
        <v>17</v>
      </c>
      <c r="AC20" s="50">
        <f>IF(OR(AB20&gt;0,AB20=0),_xlfn.XLOOKUP(AB20,Charts!$A$3:$A$35,Charts!$B$3:$B$35,0))</f>
        <v>40</v>
      </c>
      <c r="AD20" s="31">
        <v>28</v>
      </c>
      <c r="AE20" s="50">
        <f>IF(OR(AD20&gt;0,AD20=0),_xlfn.XLOOKUP(AD20,Charts!$A$3:$A$35,Charts!$B$3:$B$35,0))</f>
        <v>18</v>
      </c>
      <c r="AF20" s="31"/>
      <c r="AG20" s="165">
        <f>IF(OR(AF20&gt;0,AF20=0),_xlfn.XLOOKUP(AF20,Charts!$J$2:$J$11,Charts!$K$2:$K$11,0))</f>
        <v>0</v>
      </c>
      <c r="AH20" s="166"/>
      <c r="AI20" s="165">
        <f>IF(OR(AH20&gt;0,AH20=0),_xlfn.XLOOKUP(AH20,Charts!$J$2:$J$11,Charts!$K$2:$K$11,0))</f>
        <v>0</v>
      </c>
      <c r="AJ20" s="31"/>
      <c r="AK20" s="50">
        <f>IF(OR(AJ20&gt;0,AJ20=0),_xlfn.XLOOKUP(AJ20,Charts!$A$3:$A$35,Charts!$B$3:$B$35,0))</f>
        <v>0</v>
      </c>
      <c r="AL20" s="31"/>
      <c r="AM20" s="55">
        <f>IF(OR(AL20&gt;0,AL20=0),_xlfn.XLOOKUP(AL20,Charts!$A$3:$A$35,Charts!$B$3:$B$35,0))</f>
        <v>0</v>
      </c>
      <c r="AN20" s="11"/>
      <c r="AO20" s="50">
        <f>IF(OR(AN20&gt;0,AN20=0),_xlfn.XLOOKUP(AN20,Charts!$D$2:$D$9,Charts!$E$2:$E$9,0))</f>
        <v>0</v>
      </c>
      <c r="AP20" s="31"/>
      <c r="AQ20" s="50">
        <f>IF(OR(AP20&gt;0,AP20=0),_xlfn.XLOOKUP(AP20,Charts!$A$3:$A$35,Charts!$B$3:$B$35,0))</f>
        <v>0</v>
      </c>
      <c r="AR20" s="31"/>
      <c r="AS20" s="50">
        <f>IF(OR(AR20&gt;0,AR20=0),_xlfn.XLOOKUP(AR20,Charts!$A$3:$A$35,Charts!$B$3:$B$35,0))</f>
        <v>0</v>
      </c>
      <c r="AT20" s="31"/>
      <c r="AU20" s="50">
        <f>IF(OR(AT20&gt;0,AT20=0),_xlfn.XLOOKUP(AT20,Charts!$A$3:$A$35,Charts!$B$3:$B$35,0))</f>
        <v>0</v>
      </c>
      <c r="AV20" s="31"/>
      <c r="AW20" s="50">
        <f>IF(OR(AV20&gt;0,AV20=0),_xlfn.XLOOKUP(AV20,Charts!$D$2:$D$9,Charts!$E$2:$E$9,0))</f>
        <v>0</v>
      </c>
      <c r="AX20" s="31"/>
      <c r="AY20" s="50">
        <f>IF(OR(AX20&gt;0,AX20=0),_xlfn.XLOOKUP(AX20,Charts!$D$2:$D$9,Charts!$E$2:$E$9,0))</f>
        <v>0</v>
      </c>
      <c r="AZ20" s="31"/>
      <c r="BA20" s="50">
        <f>IF(OR(AZ20&gt;0,AZ20=0),_xlfn.XLOOKUP(AZ20,Charts!$G$2:$G$13,Charts!$H$2:$H$13,0))</f>
        <v>0</v>
      </c>
      <c r="BB20" s="31"/>
      <c r="BC20" s="50">
        <f>IF(OR(BB20&gt;0,BB20=0),_xlfn.XLOOKUP(BB20,Charts!$D$2:$D$9,Charts!$E$2:$E$9,0))</f>
        <v>0</v>
      </c>
      <c r="BD20" s="31"/>
      <c r="BE20" s="50">
        <f>IF(OR(BD20&gt;0,BD20=0),_xlfn.XLOOKUP(BD20,Charts!$D$2:$D$9,Charts!$E$2:$E$9,0))</f>
        <v>0</v>
      </c>
      <c r="BF20" s="31"/>
      <c r="BG20" s="50">
        <f>IF(OR(BF20&gt;0,BF20=0),_xlfn.XLOOKUP(BF20,Charts!$D$2:$D$9,Charts!$E$2:$E$9,0))</f>
        <v>0</v>
      </c>
      <c r="BH20" s="31"/>
      <c r="BI20" s="50">
        <f>IF(OR(BH20&gt;0,BH20=0),_xlfn.XLOOKUP(BH20,Charts!$D$2:$D$9,Charts!$E$2:$E$9,0))</f>
        <v>0</v>
      </c>
      <c r="BJ20" s="31"/>
      <c r="BK20" s="50">
        <f>IF(OR(BJ20&gt;0,BJ20=0),_xlfn.XLOOKUP(BJ20,Charts!$A$3:$A$35,Charts!$B$3:$B$35,0))</f>
        <v>0</v>
      </c>
      <c r="BL20" s="31"/>
      <c r="BM20" s="50">
        <f>IF(OR(BL20&gt;0,BL20=0),_xlfn.XLOOKUP(BL20,Charts!$A$3:$A$35,Charts!$B$3:$B$35,0))</f>
        <v>0</v>
      </c>
      <c r="BN20" s="31"/>
      <c r="BO20" s="50">
        <f>IF(OR(BN20&gt;0,BN20=0),_xlfn.XLOOKUP(BN20,Charts!$A$3:$A$35,Charts!$B$3:$B$35,0))</f>
        <v>0</v>
      </c>
      <c r="BP20" s="31"/>
      <c r="BQ20" s="55">
        <f>IF(OR(BP20&gt;0,BP20=0),_xlfn.XLOOKUP(BP20,Charts!$A$3:$A$35,Charts!$B$3:$B$35,0))</f>
        <v>0</v>
      </c>
      <c r="BR20" s="57"/>
      <c r="BS20" s="77">
        <f t="shared" si="1"/>
        <v>90</v>
      </c>
      <c r="BT20" s="78">
        <f t="shared" si="2"/>
        <v>18</v>
      </c>
      <c r="BU20" s="79">
        <f t="shared" si="3"/>
        <v>108</v>
      </c>
    </row>
    <row r="21" spans="1:73" x14ac:dyDescent="0.25">
      <c r="A21" s="29" t="s">
        <v>62</v>
      </c>
      <c r="B21" s="30" t="s">
        <v>43</v>
      </c>
      <c r="C21" s="30">
        <v>2</v>
      </c>
      <c r="D21" s="120"/>
      <c r="E21" s="138">
        <f>LARGE((I21,K21,O21,S21,U21,W21,AA21,AC21,AG21,AK21,AQ21,AU21,AW21,BA21,BC21,BG21,BK21,BO21,BQ21),1)+LARGE((I21,K21,O21,S21,U21,W21,AA21,AC21,AG21,AK21,AQ21,AU21,AW21,BA21,BC21,BG21,BK21,BO21,BQ21),2)+LARGE((I21,K21,O21,S21,U21,W21,AA21,AC21,AG21,AK21,AQ21,AU21,AW21,BA21,BC21,BG21,BK21,BO21,BQ21),3)+LARGE((I21,K21,O21,S21,U21,W21,AA21,AC21,AG21,AK21,AQ21,AU21,AW21,BA21,BC21,BG21,BK21,BO21,BQ21),4)+LARGE((I21,K21,O21,S21,U21,W21,AA21,AC21,AG21,AK21,AQ21,AU21,AW21,BA21,BC21,BG21,BK21,BO21,BQ21),5)+LARGE((I21,K21,O21,S21,U21,W21,AA21,AC21,AG21,AK21,AQ21,AU21,AW21,BA21,BC21,BG21,BK21,BO21,BQ21),6)+LARGE((I21,K21,O21,S21,U21,W21,AA21,AC21,AG21,AK21,AQ21,AU21,AW21,BA21,BC21,BG21,BK21,BO21,BQ21),7)+LARGE((I21,K21,O21,S21,U21,W21,AA21,AC21,AG21,AK21,AQ21,AU21,AW21,BA21,BC21,BG21,BK21,BO21,BQ21),8)</f>
        <v>507</v>
      </c>
      <c r="F21" s="245">
        <f>LARGE((M21,Q21,Y21,AE21,AI21,AM21,AO21,AS21,AY21,BE21,BI21,BM21),1)+LARGE((M21,Q21,Y21,AE21,AI21,AM21,AO21,AS21,AY21,BE21,BI21,BM21),2)+LARGE((M21,Q21,Y21,AE21,AI21,AM21,AO21,AS21,AY21,BE21,BI21,BM21),3)+LARGE((M21,Q21,Y21,AE21,AI21,AM21,AO21,AS21,AY21,BE21,BI21,BM21),4)+LARGE((M21,Q21,Y21,AE21,AI21,AM21,AO21,AS21,AY21,BE21,BI21,BM21),5)+LARGE((M21,Q21,Y21,AE21,AI21,AM21,AO21,AS21,AY21,BE21,BI21,BM21),6)+LARGE((M21,Q21,Y21,AE21,AI21,AM21,AO21,AS21,AY21,BE21,BI21,BM21),7)+LARGE((M21,Q21,Y21,AE21,AI21,AM21,AO21,AS21,AY21,BE21,BI21,BM21),8)</f>
        <v>266</v>
      </c>
      <c r="G21" s="131">
        <f t="shared" ref="G21:G83" si="4">SUM(E21:F21)</f>
        <v>773</v>
      </c>
      <c r="H21" s="126">
        <v>5</v>
      </c>
      <c r="I21" s="50">
        <f>IF(OR(H21&gt;0,H21=0),_xlfn.XLOOKUP(H21,Charts!$A$3:$A$35,Charts!$B$3:$B$35,0))</f>
        <v>75</v>
      </c>
      <c r="J21" s="31"/>
      <c r="K21" s="50">
        <f>IF(OR(J21&gt;0,J21=0),_xlfn.XLOOKUP(J21,Charts!$A$3:$A$35,Charts!$B$3:$B$35,0))</f>
        <v>0</v>
      </c>
      <c r="L21" s="31">
        <v>24</v>
      </c>
      <c r="M21" s="50">
        <f>IF(OR(L21&gt;0,L21=0),_xlfn.XLOOKUP(L21,Charts!$A$3:$A$35,Charts!$B$3:$B$35,0))</f>
        <v>26</v>
      </c>
      <c r="N21" s="31">
        <v>3</v>
      </c>
      <c r="O21" s="50">
        <f>IF(OR(N21&gt;0,N21=0),_xlfn.XLOOKUP(N21,Charts!$D$2:$D$9,Charts!$E$2:$E$9,0))</f>
        <v>84</v>
      </c>
      <c r="P21" s="31">
        <v>9</v>
      </c>
      <c r="Q21" s="50">
        <f>IF(OR(P21&gt;0,P21=0),_xlfn.XLOOKUP(P21,Charts!$D$2:$D$9,Charts!$E$2:$E$9,0))</f>
        <v>53</v>
      </c>
      <c r="R21" s="31">
        <v>2</v>
      </c>
      <c r="S21" s="50">
        <f>IF(OR(R21&gt;0,R21=0),_xlfn.XLOOKUP(R21,Charts!$G$2:$G$13,Charts!$H$2:$H$13,0))</f>
        <v>90</v>
      </c>
      <c r="T21" s="31">
        <v>5</v>
      </c>
      <c r="U21" s="50">
        <f>IF(OR(T21&gt;0,T21=0),_xlfn.XLOOKUP(T21,Charts!$D$2:$D$9,Charts!$E$2:$E$9,0))</f>
        <v>70</v>
      </c>
      <c r="V21" s="11">
        <v>17</v>
      </c>
      <c r="W21" s="50">
        <f>IF(OR(V21&gt;0,V21=0),_xlfn.XLOOKUP(V21,Charts!$D$2:$D$9,Charts!$E$2:$E$9,0))</f>
        <v>25</v>
      </c>
      <c r="X21" s="31">
        <v>17</v>
      </c>
      <c r="Y21" s="50">
        <f>IF(OR(X21&gt;0,X21=0),_xlfn.XLOOKUP(X21,Charts!$D$2:$D$9,Charts!$E$2:$E$9,0))</f>
        <v>25</v>
      </c>
      <c r="Z21" s="31">
        <v>5</v>
      </c>
      <c r="AA21" s="50">
        <f>IF(OR(Z21&gt;0,Z21=0),_xlfn.XLOOKUP(Z21,Charts!$A$3:$A$35,Charts!$B$3:$B$35,0))</f>
        <v>75</v>
      </c>
      <c r="AB21" s="31"/>
      <c r="AC21" s="50">
        <f>IF(OR(AB21&gt;0,AB21=0),_xlfn.XLOOKUP(AB21,Charts!$A$3:$A$35,Charts!$B$3:$B$35,0))</f>
        <v>0</v>
      </c>
      <c r="AD21" s="31"/>
      <c r="AE21" s="50">
        <f>IF(OR(AD21&gt;0,AD21=0),_xlfn.XLOOKUP(AD21,Charts!$A$3:$A$35,Charts!$B$3:$B$35,0))</f>
        <v>0</v>
      </c>
      <c r="AF21" s="31"/>
      <c r="AG21" s="165">
        <f>IF(OR(AF21&gt;0,AF21=0),_xlfn.XLOOKUP(AF21,Charts!$J$2:$J$11,Charts!$K$2:$K$11,0))</f>
        <v>0</v>
      </c>
      <c r="AH21" s="166">
        <v>7</v>
      </c>
      <c r="AI21" s="165">
        <f>IF(OR(AH21&gt;0,AH21=0),_xlfn.XLOOKUP(AH21,Charts!$J$2:$J$11,Charts!$K$2:$K$11,0))</f>
        <v>69</v>
      </c>
      <c r="AJ21" s="31"/>
      <c r="AK21" s="50">
        <f>IF(OR(AJ21&gt;0,AJ21=0),_xlfn.XLOOKUP(AJ21,Charts!$A$3:$A$35,Charts!$B$3:$B$35,0))</f>
        <v>0</v>
      </c>
      <c r="AL21" s="31">
        <v>28</v>
      </c>
      <c r="AM21" s="55">
        <f>IF(OR(AL21&gt;0,AL21=0),_xlfn.XLOOKUP(AL21,Charts!$A$3:$A$35,Charts!$B$3:$B$35,0))</f>
        <v>18</v>
      </c>
      <c r="AN21" s="11">
        <v>17</v>
      </c>
      <c r="AO21" s="50">
        <f>IF(OR(AN21&gt;0,AN21=0),_xlfn.XLOOKUP(AN21,Charts!$D$2:$D$9,Charts!$E$2:$E$9,0))</f>
        <v>25</v>
      </c>
      <c r="AP21" s="31"/>
      <c r="AQ21" s="50">
        <f>IF(OR(AP21&gt;0,AP21=0),_xlfn.XLOOKUP(AP21,Charts!$A$3:$A$35,Charts!$B$3:$B$35,0))</f>
        <v>0</v>
      </c>
      <c r="AR21" s="31"/>
      <c r="AS21" s="50">
        <f>IF(OR(AR21&gt;0,AR21=0),_xlfn.XLOOKUP(AR21,Charts!$A$3:$A$35,Charts!$B$3:$B$35,0))</f>
        <v>0</v>
      </c>
      <c r="AT21" s="31"/>
      <c r="AU21" s="50">
        <f>IF(OR(AT21&gt;0,AT21=0),_xlfn.XLOOKUP(AT21,Charts!$A$3:$A$35,Charts!$B$3:$B$35,0))</f>
        <v>0</v>
      </c>
      <c r="AV21" s="31">
        <v>17</v>
      </c>
      <c r="AW21" s="50">
        <f>IF(OR(AV21&gt;0,AV21=0),_xlfn.XLOOKUP(AV21,Charts!$D$2:$D$9,Charts!$E$2:$E$9,0))</f>
        <v>25</v>
      </c>
      <c r="AX21" s="31"/>
      <c r="AY21" s="50">
        <f>IF(OR(AX21&gt;0,AX21=0),_xlfn.XLOOKUP(AX21,Charts!$D$2:$D$9,Charts!$E$2:$E$9,0))</f>
        <v>0</v>
      </c>
      <c r="AZ21" s="31"/>
      <c r="BA21" s="50">
        <f>IF(OR(AZ21&gt;0,AZ21=0),_xlfn.XLOOKUP(AZ21,Charts!$G$2:$G$13,Charts!$H$2:$H$13,0))</f>
        <v>0</v>
      </c>
      <c r="BB21" s="31">
        <v>17</v>
      </c>
      <c r="BC21" s="50">
        <f>IF(OR(BB21&gt;0,BB21=0),_xlfn.XLOOKUP(BB21,Charts!$D$2:$D$9,Charts!$E$2:$E$9,0))</f>
        <v>25</v>
      </c>
      <c r="BD21" s="31">
        <v>17</v>
      </c>
      <c r="BE21" s="50">
        <f>IF(OR(BD21&gt;0,BD21=0),_xlfn.XLOOKUP(BD21,Charts!$D$2:$D$9,Charts!$E$2:$E$9,0))</f>
        <v>25</v>
      </c>
      <c r="BF21" s="31">
        <v>17</v>
      </c>
      <c r="BG21" s="50">
        <f>IF(OR(BF21&gt;0,BF21=0),_xlfn.XLOOKUP(BF21,Charts!$D$2:$D$9,Charts!$E$2:$E$9,0))</f>
        <v>25</v>
      </c>
      <c r="BH21" s="31">
        <v>17</v>
      </c>
      <c r="BI21" s="50">
        <f>IF(OR(BH21&gt;0,BH21=0),_xlfn.XLOOKUP(BH21,Charts!$D$2:$D$9,Charts!$E$2:$E$9,0))</f>
        <v>25</v>
      </c>
      <c r="BJ21" s="31"/>
      <c r="BK21" s="50">
        <f>IF(OR(BJ21&gt;0,BJ21=0),_xlfn.XLOOKUP(BJ21,Charts!$A$3:$A$35,Charts!$B$3:$B$35,0))</f>
        <v>0</v>
      </c>
      <c r="BL21" s="31">
        <v>30</v>
      </c>
      <c r="BM21" s="50">
        <f>IF(OR(BL21&gt;0,BL21=0),_xlfn.XLOOKUP(BL21,Charts!$A$3:$A$35,Charts!$B$3:$B$35,0))</f>
        <v>14</v>
      </c>
      <c r="BN21" s="31">
        <v>9</v>
      </c>
      <c r="BO21" s="50">
        <f>IF(OR(BN21&gt;0,BN21=0),_xlfn.XLOOKUP(BN21,Charts!$A$3:$A$35,Charts!$B$3:$B$35,0))</f>
        <v>63</v>
      </c>
      <c r="BP21" s="31"/>
      <c r="BQ21" s="55">
        <f>IF(OR(BP21&gt;0,BP21=0),_xlfn.XLOOKUP(BP21,Charts!$A$3:$A$35,Charts!$B$3:$B$35,0))</f>
        <v>0</v>
      </c>
      <c r="BR21" s="57"/>
      <c r="BS21" s="77">
        <f t="shared" ref="BS21:BS83" si="5">+I21+K21+O21+S21+U21+W21+AA21+AC21+AG21+AK21+AQ21+AU21+AW21+BA21+BC21+BG21+BK21+BO21+BQ21</f>
        <v>557</v>
      </c>
      <c r="BT21" s="78">
        <f t="shared" ref="BT21:BT83" si="6">+M21+Q21+Y21+AE21+AI21+AM21+AO21+AS21+AY21+BE21+BI21+BM21</f>
        <v>280</v>
      </c>
      <c r="BU21" s="79">
        <f t="shared" ref="BU21:BU83" si="7">SUM(BS21:BT21)</f>
        <v>837</v>
      </c>
    </row>
    <row r="22" spans="1:73" x14ac:dyDescent="0.25">
      <c r="A22" s="29" t="s">
        <v>63</v>
      </c>
      <c r="B22" s="30" t="s">
        <v>43</v>
      </c>
      <c r="C22" s="30">
        <v>5</v>
      </c>
      <c r="D22" s="120" t="s">
        <v>44</v>
      </c>
      <c r="E22" s="138">
        <f>LARGE((I22,K22,O22,S22,U22,W22,AA22,AC22,AG22,AK22,AQ22,AU22,AW22,BA22,BC22,BG22,BK22,BO22,BQ22),1)+LARGE((I22,K22,O22,S22,U22,W22,AA22,AC22,AG22,AK22,AQ22,AU22,AW22,BA22,BC22,BG22,BK22,BO22,BQ22),2)+LARGE((I22,K22,O22,S22,U22,W22,AA22,AC22,AG22,AK22,AQ22,AU22,AW22,BA22,BC22,BG22,BK22,BO22,BQ22),3)+LARGE((I22,K22,O22,S22,U22,W22,AA22,AC22,AG22,AK22,AQ22,AU22,AW22,BA22,BC22,BG22,BK22,BO22,BQ22),4)+LARGE((I22,K22,O22,S22,U22,W22,AA22,AC22,AG22,AK22,AQ22,AU22,AW22,BA22,BC22,BG22,BK22,BO22,BQ22),5)+LARGE((I22,K22,O22,S22,U22,W22,AA22,AC22,AG22,AK22,AQ22,AU22,AW22,BA22,BC22,BG22,BK22,BO22,BQ22),6)+LARGE((I22,K22,O22,S22,U22,W22,AA22,AC22,AG22,AK22,AQ22,AU22,AW22,BA22,BC22,BG22,BK22,BO22,BQ22),7)+LARGE((I22,K22,O22,S22,U22,W22,AA22,AC22,AG22,AK22,AQ22,AU22,AW22,BA22,BC22,BG22,BK22,BO22,BQ22),8)</f>
        <v>324</v>
      </c>
      <c r="F22" s="245">
        <f>LARGE((M22,Q22,Y22,AE22,AI22,AM22,AO22,AS22,AY22,BE22,BI22,BM22),1)+LARGE((M22,Q22,Y22,AE22,AI22,AM22,AO22,AS22,AY22,BE22,BI22,BM22),2)+LARGE((M22,Q22,Y22,AE22,AI22,AM22,AO22,AS22,AY22,BE22,BI22,BM22),3)+LARGE((M22,Q22,Y22,AE22,AI22,AM22,AO22,AS22,AY22,BE22,BI22,BM22),4)+LARGE((M22,Q22,Y22,AE22,AI22,AM22,AO22,AS22,AY22,BE22,BI22,BM22),5)+LARGE((M22,Q22,Y22,AE22,AI22,AM22,AO22,AS22,AY22,BE22,BI22,BM22),6)+LARGE((M22,Q22,Y22,AE22,AI22,AM22,AO22,AS22,AY22,BE22,BI22,BM22),7)+LARGE((M22,Q22,Y22,AE22,AI22,AM22,AO22,AS22,AY22,BE22,BI22,BM22),8)</f>
        <v>389</v>
      </c>
      <c r="G22" s="131">
        <f t="shared" si="4"/>
        <v>713</v>
      </c>
      <c r="H22" s="126"/>
      <c r="I22" s="50">
        <f>IF(OR(H22&gt;0,H22=0),_xlfn.XLOOKUP(H22,Charts!$A$3:$A$35,Charts!$B$3:$B$35,0))</f>
        <v>0</v>
      </c>
      <c r="J22" s="31">
        <v>13</v>
      </c>
      <c r="K22" s="50">
        <f>IF(OR(J22&gt;0,J22=0),_xlfn.XLOOKUP(J22,Charts!$A$3:$A$35,Charts!$B$3:$B$35,0))</f>
        <v>51</v>
      </c>
      <c r="L22" s="31">
        <v>17</v>
      </c>
      <c r="M22" s="50">
        <f>IF(OR(L22&gt;0,L22=0),_xlfn.XLOOKUP(L22,Charts!$A$3:$A$35,Charts!$B$3:$B$35,0))</f>
        <v>40</v>
      </c>
      <c r="N22" s="31"/>
      <c r="O22" s="50">
        <f>IF(OR(N22&gt;0,N22=0),_xlfn.XLOOKUP(N22,Charts!$D$2:$D$9,Charts!$E$2:$E$9,0))</f>
        <v>0</v>
      </c>
      <c r="P22" s="31"/>
      <c r="Q22" s="50">
        <f>IF(OR(P22&gt;0,P22=0),_xlfn.XLOOKUP(P22,Charts!$D$2:$D$9,Charts!$E$2:$E$9,0))</f>
        <v>0</v>
      </c>
      <c r="R22" s="31"/>
      <c r="S22" s="50">
        <f>IF(OR(R22&gt;0,R22=0),_xlfn.XLOOKUP(R22,Charts!$G$2:$G$13,Charts!$H$2:$H$13,0))</f>
        <v>0</v>
      </c>
      <c r="T22" s="31">
        <v>17</v>
      </c>
      <c r="U22" s="50">
        <f>IF(OR(T22&gt;0,T22=0),_xlfn.XLOOKUP(T22,Charts!$D$2:$D$9,Charts!$E$2:$E$9,0))</f>
        <v>25</v>
      </c>
      <c r="V22" s="11"/>
      <c r="W22" s="50">
        <f>IF(OR(V22&gt;0,V22=0),_xlfn.XLOOKUP(V22,Charts!$D$2:$D$9,Charts!$E$2:$E$9,0))</f>
        <v>0</v>
      </c>
      <c r="X22" s="31"/>
      <c r="Y22" s="50">
        <f>IF(OR(X22&gt;0,X22=0),_xlfn.XLOOKUP(X22,Charts!$D$2:$D$9,Charts!$E$2:$E$9,0))</f>
        <v>0</v>
      </c>
      <c r="Z22" s="31">
        <v>2</v>
      </c>
      <c r="AA22" s="50">
        <f>IF(OR(Z22&gt;0,Z22=0),_xlfn.XLOOKUP(Z22,Charts!$A$3:$A$35,Charts!$B$3:$B$35,0))</f>
        <v>90</v>
      </c>
      <c r="AB22" s="31">
        <v>21</v>
      </c>
      <c r="AC22" s="50">
        <f>IF(OR(AB22&gt;0,AB22=0),_xlfn.XLOOKUP(AB22,Charts!$A$3:$A$35,Charts!$B$3:$B$35,0))</f>
        <v>32</v>
      </c>
      <c r="AD22" s="31">
        <v>24</v>
      </c>
      <c r="AE22" s="50">
        <f>IF(OR(AD22&gt;0,AD22=0),_xlfn.XLOOKUP(AD22,Charts!$A$3:$A$35,Charts!$B$3:$B$35,0))</f>
        <v>26</v>
      </c>
      <c r="AF22" s="31"/>
      <c r="AG22" s="165">
        <f>IF(OR(AF22&gt;0,AF22=0),_xlfn.XLOOKUP(AF22,Charts!$J$2:$J$11,Charts!$K$2:$K$11,0))</f>
        <v>0</v>
      </c>
      <c r="AH22" s="166"/>
      <c r="AI22" s="165">
        <f>IF(OR(AH22&gt;0,AH22=0),_xlfn.XLOOKUP(AH22,Charts!$J$2:$J$11,Charts!$K$2:$K$11,0))</f>
        <v>0</v>
      </c>
      <c r="AJ22" s="31"/>
      <c r="AK22" s="50">
        <f>IF(OR(AJ22&gt;0,AJ22=0),_xlfn.XLOOKUP(AJ22,Charts!$A$3:$A$35,Charts!$B$3:$B$35,0))</f>
        <v>0</v>
      </c>
      <c r="AL22" s="31">
        <v>21</v>
      </c>
      <c r="AM22" s="55">
        <f>IF(OR(AL22&gt;0,AL22=0),_xlfn.XLOOKUP(AL22,Charts!$A$3:$A$35,Charts!$B$3:$B$35,0))</f>
        <v>32</v>
      </c>
      <c r="AN22" s="11">
        <v>1</v>
      </c>
      <c r="AO22" s="50">
        <f>IF(OR(AN22&gt;0,AN22=0),_xlfn.XLOOKUP(AN22,Charts!$D$2:$D$9,Charts!$E$2:$E$9,0))</f>
        <v>100</v>
      </c>
      <c r="AP22" s="31"/>
      <c r="AQ22" s="50">
        <f>IF(OR(AP22&gt;0,AP22=0),_xlfn.XLOOKUP(AP22,Charts!$A$3:$A$35,Charts!$B$3:$B$35,0))</f>
        <v>0</v>
      </c>
      <c r="AR22" s="31"/>
      <c r="AS22" s="50">
        <f>IF(OR(AR22&gt;0,AR22=0),_xlfn.XLOOKUP(AR22,Charts!$A$3:$A$35,Charts!$B$3:$B$35,0))</f>
        <v>0</v>
      </c>
      <c r="AT22" s="31"/>
      <c r="AU22" s="50">
        <f>IF(OR(AT22&gt;0,AT22=0),_xlfn.XLOOKUP(AT22,Charts!$A$3:$A$35,Charts!$B$3:$B$35,0))</f>
        <v>0</v>
      </c>
      <c r="AV22" s="31">
        <v>17</v>
      </c>
      <c r="AW22" s="50">
        <f>IF(OR(AV22&gt;0,AV22=0),_xlfn.XLOOKUP(AV22,Charts!$D$2:$D$9,Charts!$E$2:$E$9,0))</f>
        <v>25</v>
      </c>
      <c r="AX22" s="31">
        <v>9</v>
      </c>
      <c r="AY22" s="50">
        <f>IF(OR(AX22&gt;0,AX22=0),_xlfn.XLOOKUP(AX22,Charts!$D$2:$D$9,Charts!$E$2:$E$9,0))</f>
        <v>53</v>
      </c>
      <c r="AZ22" s="31"/>
      <c r="BA22" s="50">
        <f>IF(OR(AZ22&gt;0,AZ22=0),_xlfn.XLOOKUP(AZ22,Charts!$G$2:$G$13,Charts!$H$2:$H$13,0))</f>
        <v>0</v>
      </c>
      <c r="BB22" s="31"/>
      <c r="BC22" s="50">
        <f>IF(OR(BB22&gt;0,BB22=0),_xlfn.XLOOKUP(BB22,Charts!$D$2:$D$9,Charts!$E$2:$E$9,0))</f>
        <v>0</v>
      </c>
      <c r="BD22" s="31">
        <v>17</v>
      </c>
      <c r="BE22" s="50">
        <f>IF(OR(BD22&gt;0,BD22=0),_xlfn.XLOOKUP(BD22,Charts!$D$2:$D$9,Charts!$E$2:$E$9,0))</f>
        <v>25</v>
      </c>
      <c r="BF22" s="31">
        <v>17</v>
      </c>
      <c r="BG22" s="50">
        <f>IF(OR(BF22&gt;0,BF22=0),_xlfn.XLOOKUP(BF22,Charts!$D$2:$D$9,Charts!$E$2:$E$9,0))</f>
        <v>25</v>
      </c>
      <c r="BH22" s="31">
        <v>9</v>
      </c>
      <c r="BI22" s="50">
        <f>IF(OR(BH22&gt;0,BH22=0),_xlfn.XLOOKUP(BH22,Charts!$D$2:$D$9,Charts!$E$2:$E$9,0))</f>
        <v>53</v>
      </c>
      <c r="BJ22" s="31">
        <v>17</v>
      </c>
      <c r="BK22" s="50">
        <f>IF(OR(BJ22&gt;0,BJ22=0),_xlfn.XLOOKUP(BJ22,Charts!$A$3:$A$35,Charts!$B$3:$B$35,0))</f>
        <v>40</v>
      </c>
      <c r="BL22" s="31">
        <v>10</v>
      </c>
      <c r="BM22" s="50">
        <f>IF(OR(BL22&gt;0,BL22=0),_xlfn.XLOOKUP(BL22,Charts!$A$3:$A$35,Charts!$B$3:$B$35,0))</f>
        <v>60</v>
      </c>
      <c r="BN22" s="31">
        <v>19</v>
      </c>
      <c r="BO22" s="50">
        <f>IF(OR(BN22&gt;0,BN22=0),_xlfn.XLOOKUP(BN22,Charts!$A$3:$A$35,Charts!$B$3:$B$35,0))</f>
        <v>36</v>
      </c>
      <c r="BP22" s="31"/>
      <c r="BQ22" s="55">
        <f>IF(OR(BP22&gt;0,BP22=0),_xlfn.XLOOKUP(BP22,Charts!$A$3:$A$35,Charts!$B$3:$B$35,0))</f>
        <v>0</v>
      </c>
      <c r="BR22" s="57"/>
      <c r="BS22" s="77">
        <f t="shared" si="5"/>
        <v>324</v>
      </c>
      <c r="BT22" s="78">
        <f t="shared" si="6"/>
        <v>389</v>
      </c>
      <c r="BU22" s="79">
        <f t="shared" si="7"/>
        <v>713</v>
      </c>
    </row>
    <row r="23" spans="1:73" x14ac:dyDescent="0.25">
      <c r="A23" s="29" t="s">
        <v>64</v>
      </c>
      <c r="B23" s="30" t="s">
        <v>43</v>
      </c>
      <c r="C23" s="30">
        <v>6</v>
      </c>
      <c r="D23" s="120" t="s">
        <v>44</v>
      </c>
      <c r="E23" s="138">
        <f>LARGE((I23,K23,O23,S23,U23,W23,AA23,AC23,AG23,AK23,AQ23,AU23,AW23,BA23,BC23,BG23,BK23,BO23,BQ23),1)+LARGE((I23,K23,O23,S23,U23,W23,AA23,AC23,AG23,AK23,AQ23,AU23,AW23,BA23,BC23,BG23,BK23,BO23,BQ23),2)+LARGE((I23,K23,O23,S23,U23,W23,AA23,AC23,AG23,AK23,AQ23,AU23,AW23,BA23,BC23,BG23,BK23,BO23,BQ23),3)+LARGE((I23,K23,O23,S23,U23,W23,AA23,AC23,AG23,AK23,AQ23,AU23,AW23,BA23,BC23,BG23,BK23,BO23,BQ23),4)+LARGE((I23,K23,O23,S23,U23,W23,AA23,AC23,AG23,AK23,AQ23,AU23,AW23,BA23,BC23,BG23,BK23,BO23,BQ23),5)+LARGE((I23,K23,O23,S23,U23,W23,AA23,AC23,AG23,AK23,AQ23,AU23,AW23,BA23,BC23,BG23,BK23,BO23,BQ23),6)+LARGE((I23,K23,O23,S23,U23,W23,AA23,AC23,AG23,AK23,AQ23,AU23,AW23,BA23,BC23,BG23,BK23,BO23,BQ23),7)+LARGE((I23,K23,O23,S23,U23,W23,AA23,AC23,AG23,AK23,AQ23,AU23,AW23,BA23,BC23,BG23,BK23,BO23,BQ23),8)</f>
        <v>243</v>
      </c>
      <c r="F23" s="245">
        <f>LARGE((M23,Q23,Y23,AE23,AI23,AM23,AO23,AS23,AY23,BE23,BI23,BM23),1)+LARGE((M23,Q23,Y23,AE23,AI23,AM23,AO23,AS23,AY23,BE23,BI23,BM23),2)+LARGE((M23,Q23,Y23,AE23,AI23,AM23,AO23,AS23,AY23,BE23,BI23,BM23),3)+LARGE((M23,Q23,Y23,AE23,AI23,AM23,AO23,AS23,AY23,BE23,BI23,BM23),4)+LARGE((M23,Q23,Y23,AE23,AI23,AM23,AO23,AS23,AY23,BE23,BI23,BM23),5)+LARGE((M23,Q23,Y23,AE23,AI23,AM23,AO23,AS23,AY23,BE23,BI23,BM23),6)+LARGE((M23,Q23,Y23,AE23,AI23,AM23,AO23,AS23,AY23,BE23,BI23,BM23),7)+LARGE((M23,Q23,Y23,AE23,AI23,AM23,AO23,AS23,AY23,BE23,BI23,BM23),8)</f>
        <v>162</v>
      </c>
      <c r="G23" s="131">
        <f t="shared" si="4"/>
        <v>405</v>
      </c>
      <c r="H23" s="126">
        <v>13</v>
      </c>
      <c r="I23" s="50">
        <f>IF(OR(H23&gt;0,H23=0),_xlfn.XLOOKUP(H23,Charts!$A$3:$A$35,Charts!$B$3:$B$35,0))</f>
        <v>51</v>
      </c>
      <c r="J23" s="31"/>
      <c r="K23" s="50">
        <f>IF(OR(J23&gt;0,J23=0),_xlfn.XLOOKUP(J23,Charts!$A$3:$A$35,Charts!$B$3:$B$35,0))</f>
        <v>0</v>
      </c>
      <c r="L23" s="31"/>
      <c r="M23" s="50">
        <f>IF(OR(L23&gt;0,L23=0),_xlfn.XLOOKUP(L23,Charts!$A$3:$A$35,Charts!$B$3:$B$35,0))</f>
        <v>0</v>
      </c>
      <c r="N23" s="31"/>
      <c r="O23" s="50">
        <f>IF(OR(N23&gt;0,N23=0),_xlfn.XLOOKUP(N23,Charts!$D$2:$D$9,Charts!$E$2:$E$9,0))</f>
        <v>0</v>
      </c>
      <c r="P23" s="31"/>
      <c r="Q23" s="50">
        <f>IF(OR(P23&gt;0,P23=0),_xlfn.XLOOKUP(P23,Charts!$D$2:$D$9,Charts!$E$2:$E$9,0))</f>
        <v>0</v>
      </c>
      <c r="R23" s="31"/>
      <c r="S23" s="50">
        <f>IF(OR(R23&gt;0,R23=0),_xlfn.XLOOKUP(R23,Charts!$G$2:$G$13,Charts!$H$2:$H$13,0))</f>
        <v>0</v>
      </c>
      <c r="T23" s="31"/>
      <c r="U23" s="50">
        <f>IF(OR(T23&gt;0,T23=0),_xlfn.XLOOKUP(T23,Charts!$D$2:$D$9,Charts!$E$2:$E$9,0))</f>
        <v>0</v>
      </c>
      <c r="V23" s="11"/>
      <c r="W23" s="50">
        <f>IF(OR(V23&gt;0,V23=0),_xlfn.XLOOKUP(V23,Charts!$D$2:$D$9,Charts!$E$2:$E$9,0))</f>
        <v>0</v>
      </c>
      <c r="X23" s="31">
        <v>17</v>
      </c>
      <c r="Y23" s="50">
        <f>IF(OR(X23&gt;0,X23=0),_xlfn.XLOOKUP(X23,Charts!$D$2:$D$9,Charts!$E$2:$E$9,0))</f>
        <v>25</v>
      </c>
      <c r="Z23" s="31">
        <v>7</v>
      </c>
      <c r="AA23" s="50">
        <f>IF(OR(Z23&gt;0,Z23=0),_xlfn.XLOOKUP(Z23,Charts!$A$3:$A$35,Charts!$B$3:$B$35,0))</f>
        <v>69</v>
      </c>
      <c r="AB23" s="31">
        <v>28</v>
      </c>
      <c r="AC23" s="50">
        <f>IF(OR(AB23&gt;0,AB23=0),_xlfn.XLOOKUP(AB23,Charts!$A$3:$A$35,Charts!$B$3:$B$35,0))</f>
        <v>18</v>
      </c>
      <c r="AD23" s="31"/>
      <c r="AE23" s="50">
        <f>IF(OR(AD23&gt;0,AD23=0),_xlfn.XLOOKUP(AD23,Charts!$A$3:$A$35,Charts!$B$3:$B$35,0))</f>
        <v>0</v>
      </c>
      <c r="AF23" s="31"/>
      <c r="AG23" s="165">
        <f>IF(OR(AF23&gt;0,AF23=0),_xlfn.XLOOKUP(AF23,Charts!$J$2:$J$11,Charts!$K$2:$K$11,0))</f>
        <v>0</v>
      </c>
      <c r="AH23" s="166"/>
      <c r="AI23" s="165">
        <f>IF(OR(AH23&gt;0,AH23=0),_xlfn.XLOOKUP(AH23,Charts!$J$2:$J$11,Charts!$K$2:$K$11,0))</f>
        <v>0</v>
      </c>
      <c r="AJ23" s="31"/>
      <c r="AK23" s="50">
        <f>IF(OR(AJ23&gt;0,AJ23=0),_xlfn.XLOOKUP(AJ23,Charts!$A$3:$A$35,Charts!$B$3:$B$35,0))</f>
        <v>0</v>
      </c>
      <c r="AL23" s="31"/>
      <c r="AM23" s="55">
        <f>IF(OR(AL23&gt;0,AL23=0),_xlfn.XLOOKUP(AL23,Charts!$A$3:$A$35,Charts!$B$3:$B$35,0))</f>
        <v>0</v>
      </c>
      <c r="AN23" s="11"/>
      <c r="AO23" s="50">
        <f>IF(OR(AN23&gt;0,AN23=0),_xlfn.XLOOKUP(AN23,Charts!$D$2:$D$9,Charts!$E$2:$E$9,0))</f>
        <v>0</v>
      </c>
      <c r="AP23" s="31"/>
      <c r="AQ23" s="50">
        <f>IF(OR(AP23&gt;0,AP23=0),_xlfn.XLOOKUP(AP23,Charts!$A$3:$A$35,Charts!$B$3:$B$35,0))</f>
        <v>0</v>
      </c>
      <c r="AR23" s="31"/>
      <c r="AS23" s="50">
        <f>IF(OR(AR23&gt;0,AR23=0),_xlfn.XLOOKUP(AR23,Charts!$A$3:$A$35,Charts!$B$3:$B$35,0))</f>
        <v>0</v>
      </c>
      <c r="AT23" s="31">
        <v>4</v>
      </c>
      <c r="AU23" s="50">
        <f>IF(OR(AT23&gt;0,AT23=0),_xlfn.XLOOKUP(AT23,Charts!$A$3:$A$35,Charts!$B$3:$B$35,0))</f>
        <v>80</v>
      </c>
      <c r="AV23" s="31">
        <v>17</v>
      </c>
      <c r="AW23" s="50">
        <f>IF(OR(AV23&gt;0,AV23=0),_xlfn.XLOOKUP(AV23,Charts!$D$2:$D$9,Charts!$E$2:$E$9,0))</f>
        <v>25</v>
      </c>
      <c r="AX23" s="31">
        <v>17</v>
      </c>
      <c r="AY23" s="50">
        <f>IF(OR(AX23&gt;0,AX23=0),_xlfn.XLOOKUP(AX23,Charts!$D$2:$D$9,Charts!$E$2:$E$9,0))</f>
        <v>25</v>
      </c>
      <c r="AZ23" s="31"/>
      <c r="BA23" s="50">
        <f>IF(OR(AZ23&gt;0,AZ23=0),_xlfn.XLOOKUP(AZ23,Charts!$G$2:$G$13,Charts!$H$2:$H$13,0))</f>
        <v>0</v>
      </c>
      <c r="BB23" s="31"/>
      <c r="BC23" s="50">
        <f>IF(OR(BB23&gt;0,BB23=0),_xlfn.XLOOKUP(BB23,Charts!$D$2:$D$9,Charts!$E$2:$E$9,0))</f>
        <v>0</v>
      </c>
      <c r="BD23" s="31"/>
      <c r="BE23" s="50">
        <f>IF(OR(BD23&gt;0,BD23=0),_xlfn.XLOOKUP(BD23,Charts!$D$2:$D$9,Charts!$E$2:$E$9,0))</f>
        <v>0</v>
      </c>
      <c r="BF23" s="31"/>
      <c r="BG23" s="50">
        <f>IF(OR(BF23&gt;0,BF23=0),_xlfn.XLOOKUP(BF23,Charts!$D$2:$D$9,Charts!$E$2:$E$9,0))</f>
        <v>0</v>
      </c>
      <c r="BH23" s="31">
        <v>3</v>
      </c>
      <c r="BI23" s="50">
        <f>IF(OR(BH23&gt;0,BH23=0),_xlfn.XLOOKUP(BH23,Charts!$D$2:$D$9,Charts!$E$2:$E$9,0))</f>
        <v>84</v>
      </c>
      <c r="BJ23" s="31"/>
      <c r="BK23" s="50">
        <f>IF(OR(BJ23&gt;0,BJ23=0),_xlfn.XLOOKUP(BJ23,Charts!$A$3:$A$35,Charts!$B$3:$B$35,0))</f>
        <v>0</v>
      </c>
      <c r="BL23" s="31">
        <v>23</v>
      </c>
      <c r="BM23" s="50">
        <f>IF(OR(BL23&gt;0,BL23=0),_xlfn.XLOOKUP(BL23,Charts!$A$3:$A$35,Charts!$B$3:$B$35,0))</f>
        <v>28</v>
      </c>
      <c r="BN23" s="31"/>
      <c r="BO23" s="50">
        <f>IF(OR(BN23&gt;0,BN23=0),_xlfn.XLOOKUP(BN23,Charts!$A$3:$A$35,Charts!$B$3:$B$35,0))</f>
        <v>0</v>
      </c>
      <c r="BP23" s="31"/>
      <c r="BQ23" s="55">
        <f>IF(OR(BP23&gt;0,BP23=0),_xlfn.XLOOKUP(BP23,Charts!$A$3:$A$35,Charts!$B$3:$B$35,0))</f>
        <v>0</v>
      </c>
      <c r="BR23" s="57"/>
      <c r="BS23" s="77">
        <f t="shared" si="5"/>
        <v>243</v>
      </c>
      <c r="BT23" s="78">
        <f t="shared" si="6"/>
        <v>162</v>
      </c>
      <c r="BU23" s="79">
        <f t="shared" si="7"/>
        <v>405</v>
      </c>
    </row>
    <row r="24" spans="1:73" x14ac:dyDescent="0.25">
      <c r="A24" s="29" t="s">
        <v>65</v>
      </c>
      <c r="B24" s="30" t="s">
        <v>43</v>
      </c>
      <c r="C24" s="30">
        <v>4</v>
      </c>
      <c r="D24" s="120" t="s">
        <v>44</v>
      </c>
      <c r="E24" s="138">
        <f>LARGE((I24,K24,O24,S24,U24,W24,AA24,AC24,AG24,AK24,AQ24,AU24,AW24,BA24,BC24,BG24,BK24,BO24,BQ24),1)+LARGE((I24,K24,O24,S24,U24,W24,AA24,AC24,AG24,AK24,AQ24,AU24,AW24,BA24,BC24,BG24,BK24,BO24,BQ24),2)+LARGE((I24,K24,O24,S24,U24,W24,AA24,AC24,AG24,AK24,AQ24,AU24,AW24,BA24,BC24,BG24,BK24,BO24,BQ24),3)+LARGE((I24,K24,O24,S24,U24,W24,AA24,AC24,AG24,AK24,AQ24,AU24,AW24,BA24,BC24,BG24,BK24,BO24,BQ24),4)+LARGE((I24,K24,O24,S24,U24,W24,AA24,AC24,AG24,AK24,AQ24,AU24,AW24,BA24,BC24,BG24,BK24,BO24,BQ24),5)+LARGE((I24,K24,O24,S24,U24,W24,AA24,AC24,AG24,AK24,AQ24,AU24,AW24,BA24,BC24,BG24,BK24,BO24,BQ24),6)+LARGE((I24,K24,O24,S24,U24,W24,AA24,AC24,AG24,AK24,AQ24,AU24,AW24,BA24,BC24,BG24,BK24,BO24,BQ24),7)+LARGE((I24,K24,O24,S24,U24,W24,AA24,AC24,AG24,AK24,AQ24,AU24,AW24,BA24,BC24,BG24,BK24,BO24,BQ24),8)</f>
        <v>336</v>
      </c>
      <c r="F24" s="245">
        <f>LARGE((M24,Q24,Y24,AE24,AI24,AM24,AO24,AS24,AY24,BE24,BI24,BM24),1)+LARGE((M24,Q24,Y24,AE24,AI24,AM24,AO24,AS24,AY24,BE24,BI24,BM24),2)+LARGE((M24,Q24,Y24,AE24,AI24,AM24,AO24,AS24,AY24,BE24,BI24,BM24),3)+LARGE((M24,Q24,Y24,AE24,AI24,AM24,AO24,AS24,AY24,BE24,BI24,BM24),4)+LARGE((M24,Q24,Y24,AE24,AI24,AM24,AO24,AS24,AY24,BE24,BI24,BM24),5)+LARGE((M24,Q24,Y24,AE24,AI24,AM24,AO24,AS24,AY24,BE24,BI24,BM24),6)+LARGE((M24,Q24,Y24,AE24,AI24,AM24,AO24,AS24,AY24,BE24,BI24,BM24),7)+LARGE((M24,Q24,Y24,AE24,AI24,AM24,AO24,AS24,AY24,BE24,BI24,BM24),8)</f>
        <v>295</v>
      </c>
      <c r="G24" s="131">
        <f t="shared" si="4"/>
        <v>631</v>
      </c>
      <c r="H24" s="126"/>
      <c r="I24" s="50">
        <f>IF(OR(H24&gt;0,H24=0),_xlfn.XLOOKUP(H24,Charts!$A$3:$A$35,Charts!$B$3:$B$35,0))</f>
        <v>0</v>
      </c>
      <c r="J24" s="31"/>
      <c r="K24" s="50">
        <f>IF(OR(J24&gt;0,J24=0),_xlfn.XLOOKUP(J24,Charts!$A$3:$A$35,Charts!$B$3:$B$35,0))</f>
        <v>0</v>
      </c>
      <c r="L24" s="31"/>
      <c r="M24" s="50">
        <f>IF(OR(L24&gt;0,L24=0),_xlfn.XLOOKUP(L24,Charts!$A$3:$A$35,Charts!$B$3:$B$35,0))</f>
        <v>0</v>
      </c>
      <c r="N24" s="31">
        <v>9</v>
      </c>
      <c r="O24" s="50">
        <f>IF(OR(N24&gt;0,N24=0),_xlfn.XLOOKUP(N24,Charts!$D$2:$D$9,Charts!$E$2:$E$9,0))</f>
        <v>53</v>
      </c>
      <c r="P24" s="31">
        <v>5</v>
      </c>
      <c r="Q24" s="50">
        <f>IF(OR(P24&gt;0,P24=0),_xlfn.XLOOKUP(P24,Charts!$D$2:$D$9,Charts!$E$2:$E$9,0))</f>
        <v>70</v>
      </c>
      <c r="R24" s="31">
        <v>17</v>
      </c>
      <c r="S24" s="50">
        <f>IF(OR(R24&gt;0,R24=0),_xlfn.XLOOKUP(R24,Charts!$G$2:$G$13,Charts!$H$2:$H$13,0))</f>
        <v>25</v>
      </c>
      <c r="T24" s="31">
        <v>9</v>
      </c>
      <c r="U24" s="50">
        <f>IF(OR(T24&gt;0,T24=0),_xlfn.XLOOKUP(T24,Charts!$D$2:$D$9,Charts!$E$2:$E$9,0))</f>
        <v>53</v>
      </c>
      <c r="V24" s="11">
        <v>2</v>
      </c>
      <c r="W24" s="50">
        <f>IF(OR(V24&gt;0,V24=0),_xlfn.XLOOKUP(V24,Charts!$D$2:$D$9,Charts!$E$2:$E$9,0))</f>
        <v>90</v>
      </c>
      <c r="X24" s="31">
        <v>5</v>
      </c>
      <c r="Y24" s="50">
        <f>IF(OR(X24&gt;0,X24=0),_xlfn.XLOOKUP(X24,Charts!$D$2:$D$9,Charts!$E$2:$E$9,0))</f>
        <v>70</v>
      </c>
      <c r="Z24" s="31"/>
      <c r="AA24" s="50">
        <f>IF(OR(Z24&gt;0,Z24=0),_xlfn.XLOOKUP(Z24,Charts!$A$3:$A$35,Charts!$B$3:$B$35,0))</f>
        <v>0</v>
      </c>
      <c r="AB24" s="31">
        <v>19</v>
      </c>
      <c r="AC24" s="50">
        <f>IF(OR(AB24&gt;0,AB24=0),_xlfn.XLOOKUP(AB24,Charts!$A$3:$A$35,Charts!$B$3:$B$35,0))</f>
        <v>36</v>
      </c>
      <c r="AD24" s="31"/>
      <c r="AE24" s="50">
        <f>IF(OR(AD24&gt;0,AD24=0),_xlfn.XLOOKUP(AD24,Charts!$A$3:$A$35,Charts!$B$3:$B$35,0))</f>
        <v>0</v>
      </c>
      <c r="AF24" s="31"/>
      <c r="AG24" s="165">
        <f>IF(OR(AF24&gt;0,AF24=0),_xlfn.XLOOKUP(AF24,Charts!$J$2:$J$11,Charts!$K$2:$K$11,0))</f>
        <v>0</v>
      </c>
      <c r="AH24" s="166"/>
      <c r="AI24" s="165">
        <f>IF(OR(AH24&gt;0,AH24=0),_xlfn.XLOOKUP(AH24,Charts!$J$2:$J$11,Charts!$K$2:$K$11,0))</f>
        <v>0</v>
      </c>
      <c r="AJ24" s="31"/>
      <c r="AK24" s="50">
        <f>IF(OR(AJ24&gt;0,AJ24=0),_xlfn.XLOOKUP(AJ24,Charts!$A$3:$A$35,Charts!$B$3:$B$35,0))</f>
        <v>0</v>
      </c>
      <c r="AL24" s="31"/>
      <c r="AM24" s="55">
        <f>IF(OR(AL24&gt;0,AL24=0),_xlfn.XLOOKUP(AL24,Charts!$A$3:$A$35,Charts!$B$3:$B$35,0))</f>
        <v>0</v>
      </c>
      <c r="AN24" s="11">
        <v>17</v>
      </c>
      <c r="AO24" s="50">
        <f>IF(OR(AN24&gt;0,AN24=0),_xlfn.XLOOKUP(AN24,Charts!$D$2:$D$9,Charts!$E$2:$E$9,0))</f>
        <v>25</v>
      </c>
      <c r="AP24" s="31"/>
      <c r="AQ24" s="50">
        <f>IF(OR(AP24&gt;0,AP24=0),_xlfn.XLOOKUP(AP24,Charts!$A$3:$A$35,Charts!$B$3:$B$35,0))</f>
        <v>0</v>
      </c>
      <c r="AR24" s="31"/>
      <c r="AS24" s="50">
        <f>IF(OR(AR24&gt;0,AR24=0),_xlfn.XLOOKUP(AR24,Charts!$A$3:$A$35,Charts!$B$3:$B$35,0))</f>
        <v>0</v>
      </c>
      <c r="AT24" s="31"/>
      <c r="AU24" s="50">
        <f>IF(OR(AT24&gt;0,AT24=0),_xlfn.XLOOKUP(AT24,Charts!$A$3:$A$35,Charts!$B$3:$B$35,0))</f>
        <v>0</v>
      </c>
      <c r="AV24" s="31"/>
      <c r="AW24" s="50">
        <f>IF(OR(AV24&gt;0,AV24=0),_xlfn.XLOOKUP(AV24,Charts!$D$2:$D$9,Charts!$E$2:$E$9,0))</f>
        <v>0</v>
      </c>
      <c r="AX24" s="31"/>
      <c r="AY24" s="50">
        <f>IF(OR(AX24&gt;0,AX24=0),_xlfn.XLOOKUP(AX24,Charts!$D$2:$D$9,Charts!$E$2:$E$9,0))</f>
        <v>0</v>
      </c>
      <c r="AZ24" s="31"/>
      <c r="BA24" s="50">
        <f>IF(OR(AZ24&gt;0,AZ24=0),_xlfn.XLOOKUP(AZ24,Charts!$G$2:$G$13,Charts!$H$2:$H$13,0))</f>
        <v>0</v>
      </c>
      <c r="BB24" s="31"/>
      <c r="BC24" s="50">
        <f>IF(OR(BB24&gt;0,BB24=0),_xlfn.XLOOKUP(BB24,Charts!$D$2:$D$9,Charts!$E$2:$E$9,0))</f>
        <v>0</v>
      </c>
      <c r="BD24" s="31">
        <v>17</v>
      </c>
      <c r="BE24" s="50">
        <f>IF(OR(BD24&gt;0,BD24=0),_xlfn.XLOOKUP(BD24,Charts!$D$2:$D$9,Charts!$E$2:$E$9,0))</f>
        <v>25</v>
      </c>
      <c r="BF24" s="31">
        <v>9</v>
      </c>
      <c r="BG24" s="50">
        <f>IF(OR(BF24&gt;0,BF24=0),_xlfn.XLOOKUP(BF24,Charts!$D$2:$D$9,Charts!$E$2:$E$9,0))</f>
        <v>53</v>
      </c>
      <c r="BH24" s="31">
        <v>17</v>
      </c>
      <c r="BI24" s="50">
        <f>IF(OR(BH24&gt;0,BH24=0),_xlfn.XLOOKUP(BH24,Charts!$D$2:$D$9,Charts!$E$2:$E$9,0))</f>
        <v>25</v>
      </c>
      <c r="BJ24" s="31">
        <v>24</v>
      </c>
      <c r="BK24" s="50">
        <f>IF(OR(BJ24&gt;0,BJ24=0),_xlfn.XLOOKUP(BJ24,Charts!$A$3:$A$35,Charts!$B$3:$B$35,0))</f>
        <v>26</v>
      </c>
      <c r="BL24" s="31">
        <v>4</v>
      </c>
      <c r="BM24" s="50">
        <f>IF(OR(BL24&gt;0,BL24=0),_xlfn.XLOOKUP(BL24,Charts!$A$3:$A$35,Charts!$B$3:$B$35,0))</f>
        <v>80</v>
      </c>
      <c r="BN24" s="31"/>
      <c r="BO24" s="50">
        <f>IF(OR(BN24&gt;0,BN24=0),_xlfn.XLOOKUP(BN24,Charts!$A$3:$A$35,Charts!$B$3:$B$35,0))</f>
        <v>0</v>
      </c>
      <c r="BP24" s="31"/>
      <c r="BQ24" s="55">
        <f>IF(OR(BP24&gt;0,BP24=0),_xlfn.XLOOKUP(BP24,Charts!$A$3:$A$35,Charts!$B$3:$B$35,0))</f>
        <v>0</v>
      </c>
      <c r="BR24" s="57"/>
      <c r="BS24" s="77">
        <f t="shared" si="5"/>
        <v>336</v>
      </c>
      <c r="BT24" s="78">
        <f t="shared" si="6"/>
        <v>295</v>
      </c>
      <c r="BU24" s="79">
        <f t="shared" si="7"/>
        <v>631</v>
      </c>
    </row>
    <row r="25" spans="1:73" x14ac:dyDescent="0.25">
      <c r="A25" s="29" t="s">
        <v>66</v>
      </c>
      <c r="B25" s="30" t="s">
        <v>43</v>
      </c>
      <c r="C25" s="30">
        <v>4</v>
      </c>
      <c r="D25" s="120" t="s">
        <v>44</v>
      </c>
      <c r="E25" s="138">
        <f>LARGE((I25,K25,O25,S25,U25,W25,AA25,AC25,AG25,AK25,AQ25,AU25,AW25,BA25,BC25,BG25,BK25,BO25,BQ25),1)+LARGE((I25,K25,O25,S25,U25,W25,AA25,AC25,AG25,AK25,AQ25,AU25,AW25,BA25,BC25,BG25,BK25,BO25,BQ25),2)+LARGE((I25,K25,O25,S25,U25,W25,AA25,AC25,AG25,AK25,AQ25,AU25,AW25,BA25,BC25,BG25,BK25,BO25,BQ25),3)+LARGE((I25,K25,O25,S25,U25,W25,AA25,AC25,AG25,AK25,AQ25,AU25,AW25,BA25,BC25,BG25,BK25,BO25,BQ25),4)+LARGE((I25,K25,O25,S25,U25,W25,AA25,AC25,AG25,AK25,AQ25,AU25,AW25,BA25,BC25,BG25,BK25,BO25,BQ25),5)+LARGE((I25,K25,O25,S25,U25,W25,AA25,AC25,AG25,AK25,AQ25,AU25,AW25,BA25,BC25,BG25,BK25,BO25,BQ25),6)+LARGE((I25,K25,O25,S25,U25,W25,AA25,AC25,AG25,AK25,AQ25,AU25,AW25,BA25,BC25,BG25,BK25,BO25,BQ25),7)+LARGE((I25,K25,O25,S25,U25,W25,AA25,AC25,AG25,AK25,AQ25,AU25,AW25,BA25,BC25,BG25,BK25,BO25,BQ25),8)</f>
        <v>350</v>
      </c>
      <c r="F25" s="245">
        <f>LARGE((M25,Q25,Y25,AE25,AI25,AM25,AO25,AS25,AY25,BE25,BI25,BM25),1)+LARGE((M25,Q25,Y25,AE25,AI25,AM25,AO25,AS25,AY25,BE25,BI25,BM25),2)+LARGE((M25,Q25,Y25,AE25,AI25,AM25,AO25,AS25,AY25,BE25,BI25,BM25),3)+LARGE((M25,Q25,Y25,AE25,AI25,AM25,AO25,AS25,AY25,BE25,BI25,BM25),4)+LARGE((M25,Q25,Y25,AE25,AI25,AM25,AO25,AS25,AY25,BE25,BI25,BM25),5)+LARGE((M25,Q25,Y25,AE25,AI25,AM25,AO25,AS25,AY25,BE25,BI25,BM25),6)+LARGE((M25,Q25,Y25,AE25,AI25,AM25,AO25,AS25,AY25,BE25,BI25,BM25),7)+LARGE((M25,Q25,Y25,AE25,AI25,AM25,AO25,AS25,AY25,BE25,BI25,BM25),8)</f>
        <v>157</v>
      </c>
      <c r="G25" s="131">
        <f t="shared" si="4"/>
        <v>507</v>
      </c>
      <c r="H25" s="126"/>
      <c r="I25" s="50">
        <f>IF(OR(H25&gt;0,H25=0),_xlfn.XLOOKUP(H25,Charts!$A$3:$A$35,Charts!$B$3:$B$35,0))</f>
        <v>0</v>
      </c>
      <c r="J25" s="31"/>
      <c r="K25" s="50">
        <f>IF(OR(J25&gt;0,J25=0),_xlfn.XLOOKUP(J25,Charts!$A$3:$A$35,Charts!$B$3:$B$35,0))</f>
        <v>0</v>
      </c>
      <c r="L25" s="31"/>
      <c r="M25" s="50">
        <f>IF(OR(L25&gt;0,L25=0),_xlfn.XLOOKUP(L25,Charts!$A$3:$A$35,Charts!$B$3:$B$35,0))</f>
        <v>0</v>
      </c>
      <c r="N25" s="31">
        <v>3</v>
      </c>
      <c r="O25" s="50">
        <f>IF(OR(N25&gt;0,N25=0),_xlfn.XLOOKUP(N25,Charts!$D$2:$D$9,Charts!$E$2:$E$9,0))</f>
        <v>84</v>
      </c>
      <c r="P25" s="31"/>
      <c r="Q25" s="50">
        <f>IF(OR(P25&gt;0,P25=0),_xlfn.XLOOKUP(P25,Charts!$D$2:$D$9,Charts!$E$2:$E$9,0))</f>
        <v>0</v>
      </c>
      <c r="R25" s="31">
        <v>9</v>
      </c>
      <c r="S25" s="50">
        <f>IF(OR(R25&gt;0,R25=0),_xlfn.XLOOKUP(R25,Charts!$G$2:$G$13,Charts!$H$2:$H$13,0))</f>
        <v>53</v>
      </c>
      <c r="T25" s="31">
        <v>17</v>
      </c>
      <c r="U25" s="50">
        <f>IF(OR(T25&gt;0,T25=0),_xlfn.XLOOKUP(T25,Charts!$D$2:$D$9,Charts!$E$2:$E$9,0))</f>
        <v>25</v>
      </c>
      <c r="V25" s="11">
        <v>9</v>
      </c>
      <c r="W25" s="50">
        <f>IF(OR(V25&gt;0,V25=0),_xlfn.XLOOKUP(V25,Charts!$D$2:$D$9,Charts!$E$2:$E$9,0))</f>
        <v>53</v>
      </c>
      <c r="X25" s="31"/>
      <c r="Y25" s="50">
        <f>IF(OR(X25&gt;0,X25=0),_xlfn.XLOOKUP(X25,Charts!$D$2:$D$9,Charts!$E$2:$E$9,0))</f>
        <v>0</v>
      </c>
      <c r="Z25" s="31"/>
      <c r="AA25" s="50">
        <f>IF(OR(Z25&gt;0,Z25=0),_xlfn.XLOOKUP(Z25,Charts!$A$3:$A$35,Charts!$B$3:$B$35,0))</f>
        <v>0</v>
      </c>
      <c r="AB25" s="31"/>
      <c r="AC25" s="50">
        <f>IF(OR(AB25&gt;0,AB25=0),_xlfn.XLOOKUP(AB25,Charts!$A$3:$A$35,Charts!$B$3:$B$35,0))</f>
        <v>0</v>
      </c>
      <c r="AD25" s="31">
        <v>26</v>
      </c>
      <c r="AE25" s="50">
        <f>IF(OR(AD25&gt;0,AD25=0),_xlfn.XLOOKUP(AD25,Charts!$A$3:$A$35,Charts!$B$3:$B$35,0))</f>
        <v>22</v>
      </c>
      <c r="AF25" s="31"/>
      <c r="AG25" s="165">
        <f>IF(OR(AF25&gt;0,AF25=0),_xlfn.XLOOKUP(AF25,Charts!$J$2:$J$11,Charts!$K$2:$K$11,0))</f>
        <v>0</v>
      </c>
      <c r="AH25" s="166"/>
      <c r="AI25" s="165">
        <f>IF(OR(AH25&gt;0,AH25=0),_xlfn.XLOOKUP(AH25,Charts!$J$2:$J$11,Charts!$K$2:$K$11,0))</f>
        <v>0</v>
      </c>
      <c r="AJ25" s="31">
        <v>7</v>
      </c>
      <c r="AK25" s="50">
        <f>IF(OR(AJ25&gt;0,AJ25=0),_xlfn.XLOOKUP(AJ25,Charts!$A$3:$A$35,Charts!$B$3:$B$35,0))</f>
        <v>69</v>
      </c>
      <c r="AL25" s="31">
        <v>23</v>
      </c>
      <c r="AM25" s="55">
        <f>IF(OR(AL25&gt;0,AL25=0),_xlfn.XLOOKUP(AL25,Charts!$A$3:$A$35,Charts!$B$3:$B$35,0))</f>
        <v>28</v>
      </c>
      <c r="AN25" s="11">
        <v>17</v>
      </c>
      <c r="AO25" s="50">
        <f>IF(OR(AN25&gt;0,AN25=0),_xlfn.XLOOKUP(AN25,Charts!$D$2:$D$9,Charts!$E$2:$E$9,0))</f>
        <v>25</v>
      </c>
      <c r="AP25" s="31"/>
      <c r="AQ25" s="50">
        <f>IF(OR(AP25&gt;0,AP25=0),_xlfn.XLOOKUP(AP25,Charts!$A$3:$A$35,Charts!$B$3:$B$35,0))</f>
        <v>0</v>
      </c>
      <c r="AR25" s="31">
        <v>11</v>
      </c>
      <c r="AS25" s="50">
        <f>IF(OR(AR25&gt;0,AR25=0),_xlfn.XLOOKUP(AR25,Charts!$A$3:$A$35,Charts!$B$3:$B$35,0))</f>
        <v>57</v>
      </c>
      <c r="AT25" s="31"/>
      <c r="AU25" s="50">
        <f>IF(OR(AT25&gt;0,AT25=0),_xlfn.XLOOKUP(AT25,Charts!$A$3:$A$35,Charts!$B$3:$B$35,0))</f>
        <v>0</v>
      </c>
      <c r="AV25" s="31"/>
      <c r="AW25" s="50">
        <f>IF(OR(AV25&gt;0,AV25=0),_xlfn.XLOOKUP(AV25,Charts!$D$2:$D$9,Charts!$E$2:$E$9,0))</f>
        <v>0</v>
      </c>
      <c r="AX25" s="31"/>
      <c r="AY25" s="50">
        <f>IF(OR(AX25&gt;0,AX25=0),_xlfn.XLOOKUP(AX25,Charts!$D$2:$D$9,Charts!$E$2:$E$9,0))</f>
        <v>0</v>
      </c>
      <c r="AZ25" s="31"/>
      <c r="BA25" s="50">
        <f>IF(OR(AZ25&gt;0,AZ25=0),_xlfn.XLOOKUP(AZ25,Charts!$G$2:$G$13,Charts!$H$2:$H$13,0))</f>
        <v>0</v>
      </c>
      <c r="BB25" s="31">
        <v>17</v>
      </c>
      <c r="BC25" s="50">
        <f>IF(OR(BB25&gt;0,BB25=0),_xlfn.XLOOKUP(BB25,Charts!$D$2:$D$9,Charts!$E$2:$E$9,0))</f>
        <v>25</v>
      </c>
      <c r="BD25" s="31"/>
      <c r="BE25" s="50">
        <f>IF(OR(BD25&gt;0,BD25=0),_xlfn.XLOOKUP(BD25,Charts!$D$2:$D$9,Charts!$E$2:$E$9,0))</f>
        <v>0</v>
      </c>
      <c r="BF25" s="31">
        <v>17</v>
      </c>
      <c r="BG25" s="50">
        <f>IF(OR(BF25&gt;0,BF25=0),_xlfn.XLOOKUP(BF25,Charts!$D$2:$D$9,Charts!$E$2:$E$9,0))</f>
        <v>25</v>
      </c>
      <c r="BH25" s="31">
        <v>17</v>
      </c>
      <c r="BI25" s="50">
        <f>IF(OR(BH25&gt;0,BH25=0),_xlfn.XLOOKUP(BH25,Charts!$D$2:$D$9,Charts!$E$2:$E$9,0))</f>
        <v>25</v>
      </c>
      <c r="BJ25" s="31">
        <v>29</v>
      </c>
      <c r="BK25" s="50">
        <f>IF(OR(BJ25&gt;0,BJ25=0),_xlfn.XLOOKUP(BJ25,Charts!$A$3:$A$35,Charts!$B$3:$B$35,0))</f>
        <v>16</v>
      </c>
      <c r="BL25" s="31"/>
      <c r="BM25" s="50">
        <f>IF(OR(BL25&gt;0,BL25=0),_xlfn.XLOOKUP(BL25,Charts!$A$3:$A$35,Charts!$B$3:$B$35,0))</f>
        <v>0</v>
      </c>
      <c r="BN25" s="31"/>
      <c r="BO25" s="50">
        <f>IF(OR(BN25&gt;0,BN25=0),_xlfn.XLOOKUP(BN25,Charts!$A$3:$A$35,Charts!$B$3:$B$35,0))</f>
        <v>0</v>
      </c>
      <c r="BP25" s="31"/>
      <c r="BQ25" s="55">
        <f>IF(OR(BP25&gt;0,BP25=0),_xlfn.XLOOKUP(BP25,Charts!$A$3:$A$35,Charts!$B$3:$B$35,0))</f>
        <v>0</v>
      </c>
      <c r="BR25" s="57"/>
      <c r="BS25" s="77">
        <f t="shared" si="5"/>
        <v>350</v>
      </c>
      <c r="BT25" s="78">
        <f t="shared" si="6"/>
        <v>157</v>
      </c>
      <c r="BU25" s="79">
        <f t="shared" si="7"/>
        <v>507</v>
      </c>
    </row>
    <row r="26" spans="1:73" x14ac:dyDescent="0.25">
      <c r="A26" s="29" t="s">
        <v>67</v>
      </c>
      <c r="B26" s="30" t="s">
        <v>43</v>
      </c>
      <c r="C26" s="30">
        <v>3</v>
      </c>
      <c r="D26" s="120" t="s">
        <v>44</v>
      </c>
      <c r="E26" s="138">
        <f>LARGE((I26,K26,O26,S26,U26,W26,AA26,AC26,AG26,AK26,AQ26,AU26,AW26,BA26,BC26,BG26,BK26,BO26,BQ26),1)+LARGE((I26,K26,O26,S26,U26,W26,AA26,AC26,AG26,AK26,AQ26,AU26,AW26,BA26,BC26,BG26,BK26,BO26,BQ26),2)+LARGE((I26,K26,O26,S26,U26,W26,AA26,AC26,AG26,AK26,AQ26,AU26,AW26,BA26,BC26,BG26,BK26,BO26,BQ26),3)+LARGE((I26,K26,O26,S26,U26,W26,AA26,AC26,AG26,AK26,AQ26,AU26,AW26,BA26,BC26,BG26,BK26,BO26,BQ26),4)+LARGE((I26,K26,O26,S26,U26,W26,AA26,AC26,AG26,AK26,AQ26,AU26,AW26,BA26,BC26,BG26,BK26,BO26,BQ26),5)+LARGE((I26,K26,O26,S26,U26,W26,AA26,AC26,AG26,AK26,AQ26,AU26,AW26,BA26,BC26,BG26,BK26,BO26,BQ26),6)+LARGE((I26,K26,O26,S26,U26,W26,AA26,AC26,AG26,AK26,AQ26,AU26,AW26,BA26,BC26,BG26,BK26,BO26,BQ26),7)+LARGE((I26,K26,O26,S26,U26,W26,AA26,AC26,AG26,AK26,AQ26,AU26,AW26,BA26,BC26,BG26,BK26,BO26,BQ26),8)</f>
        <v>522</v>
      </c>
      <c r="F26" s="245">
        <f>LARGE((M26,Q26,Y26,AE26,AI26,AM26,AO26,AS26,AY26,BE26,BI26,BM26),1)+LARGE((M26,Q26,Y26,AE26,AI26,AM26,AO26,AS26,AY26,BE26,BI26,BM26),2)+LARGE((M26,Q26,Y26,AE26,AI26,AM26,AO26,AS26,AY26,BE26,BI26,BM26),3)+LARGE((M26,Q26,Y26,AE26,AI26,AM26,AO26,AS26,AY26,BE26,BI26,BM26),4)+LARGE((M26,Q26,Y26,AE26,AI26,AM26,AO26,AS26,AY26,BE26,BI26,BM26),5)+LARGE((M26,Q26,Y26,AE26,AI26,AM26,AO26,AS26,AY26,BE26,BI26,BM26),6)+LARGE((M26,Q26,Y26,AE26,AI26,AM26,AO26,AS26,AY26,BE26,BI26,BM26),7)+LARGE((M26,Q26,Y26,AE26,AI26,AM26,AO26,AS26,AY26,BE26,BI26,BM26),8)</f>
        <v>527</v>
      </c>
      <c r="G26" s="131">
        <f t="shared" si="4"/>
        <v>1049</v>
      </c>
      <c r="H26" s="126">
        <v>8</v>
      </c>
      <c r="I26" s="50">
        <f>IF(OR(H26&gt;0,H26=0),_xlfn.XLOOKUP(H26,Charts!$A$3:$A$35,Charts!$B$3:$B$35,0))</f>
        <v>66</v>
      </c>
      <c r="J26" s="31">
        <v>2</v>
      </c>
      <c r="K26" s="50">
        <f>IF(OR(J26&gt;0,J26=0),_xlfn.XLOOKUP(J26,Charts!$A$3:$A$35,Charts!$B$3:$B$35,0))</f>
        <v>90</v>
      </c>
      <c r="L26" s="31">
        <v>3</v>
      </c>
      <c r="M26" s="50">
        <f>IF(OR(L26&gt;0,L26=0),_xlfn.XLOOKUP(L26,Charts!$A$3:$A$35,Charts!$B$3:$B$35,0))</f>
        <v>85</v>
      </c>
      <c r="N26" s="31"/>
      <c r="O26" s="50">
        <f>IF(OR(N26&gt;0,N26=0),_xlfn.XLOOKUP(N26,Charts!$D$2:$D$9,Charts!$E$2:$E$9,0))</f>
        <v>0</v>
      </c>
      <c r="P26" s="31">
        <v>9</v>
      </c>
      <c r="Q26" s="50">
        <f>IF(OR(P26&gt;0,P26=0),_xlfn.XLOOKUP(P26,Charts!$D$2:$D$9,Charts!$E$2:$E$9,0))</f>
        <v>53</v>
      </c>
      <c r="R26" s="31">
        <v>17</v>
      </c>
      <c r="S26" s="50">
        <f>IF(OR(R26&gt;0,R26=0),_xlfn.XLOOKUP(R26,Charts!$G$2:$G$13,Charts!$H$2:$H$13,0))</f>
        <v>25</v>
      </c>
      <c r="T26" s="31">
        <v>9</v>
      </c>
      <c r="U26" s="50">
        <f>IF(OR(T26&gt;0,T26=0),_xlfn.XLOOKUP(T26,Charts!$D$2:$D$9,Charts!$E$2:$E$9,0))</f>
        <v>53</v>
      </c>
      <c r="V26" s="11"/>
      <c r="W26" s="50">
        <f>IF(OR(V26&gt;0,V26=0),_xlfn.XLOOKUP(V26,Charts!$D$2:$D$9,Charts!$E$2:$E$9,0))</f>
        <v>0</v>
      </c>
      <c r="X26" s="31"/>
      <c r="Y26" s="50">
        <f>IF(OR(X26&gt;0,X26=0),_xlfn.XLOOKUP(X26,Charts!$D$2:$D$9,Charts!$E$2:$E$9,0))</f>
        <v>0</v>
      </c>
      <c r="Z26" s="31"/>
      <c r="AA26" s="50">
        <f>IF(OR(Z26&gt;0,Z26=0),_xlfn.XLOOKUP(Z26,Charts!$A$3:$A$35,Charts!$B$3:$B$35,0))</f>
        <v>0</v>
      </c>
      <c r="AB26" s="31">
        <v>4</v>
      </c>
      <c r="AC26" s="50">
        <f>IF(OR(AB26&gt;0,AB26=0),_xlfn.XLOOKUP(AB26,Charts!$A$3:$A$35,Charts!$B$3:$B$35,0))</f>
        <v>80</v>
      </c>
      <c r="AD26" s="31">
        <v>9</v>
      </c>
      <c r="AE26" s="50">
        <f>IF(OR(AD26&gt;0,AD26=0),_xlfn.XLOOKUP(AD26,Charts!$A$3:$A$35,Charts!$B$3:$B$35,0))</f>
        <v>63</v>
      </c>
      <c r="AF26" s="31"/>
      <c r="AG26" s="165">
        <f>IF(OR(AF26&gt;0,AF26=0),_xlfn.XLOOKUP(AF26,Charts!$J$2:$J$11,Charts!$K$2:$K$11,0))</f>
        <v>0</v>
      </c>
      <c r="AH26" s="166">
        <v>8</v>
      </c>
      <c r="AI26" s="165">
        <f>IF(OR(AH26&gt;0,AH26=0),_xlfn.XLOOKUP(AH26,Charts!$J$2:$J$11,Charts!$K$2:$K$11,0))</f>
        <v>66</v>
      </c>
      <c r="AJ26" s="31"/>
      <c r="AK26" s="50">
        <f>IF(OR(AJ26&gt;0,AJ26=0),_xlfn.XLOOKUP(AJ26,Charts!$A$3:$A$35,Charts!$B$3:$B$35,0))</f>
        <v>0</v>
      </c>
      <c r="AL26" s="31">
        <v>11</v>
      </c>
      <c r="AM26" s="55">
        <f>IF(OR(AL26&gt;0,AL26=0),_xlfn.XLOOKUP(AL26,Charts!$A$3:$A$35,Charts!$B$3:$B$35,0))</f>
        <v>57</v>
      </c>
      <c r="AN26" s="11">
        <v>17</v>
      </c>
      <c r="AO26" s="50">
        <f>IF(OR(AN26&gt;0,AN26=0),_xlfn.XLOOKUP(AN26,Charts!$D$2:$D$9,Charts!$E$2:$E$9,0))</f>
        <v>25</v>
      </c>
      <c r="AP26" s="31"/>
      <c r="AQ26" s="50">
        <f>IF(OR(AP26&gt;0,AP26=0),_xlfn.XLOOKUP(AP26,Charts!$A$3:$A$35,Charts!$B$3:$B$35,0))</f>
        <v>0</v>
      </c>
      <c r="AR26" s="31">
        <v>4</v>
      </c>
      <c r="AS26" s="50">
        <f>IF(OR(AR26&gt;0,AR26=0),_xlfn.XLOOKUP(AR26,Charts!$A$3:$A$35,Charts!$B$3:$B$35,0))</f>
        <v>80</v>
      </c>
      <c r="AT26" s="31"/>
      <c r="AU26" s="50">
        <f>IF(OR(AT26&gt;0,AT26=0),_xlfn.XLOOKUP(AT26,Charts!$A$3:$A$35,Charts!$B$3:$B$35,0))</f>
        <v>0</v>
      </c>
      <c r="AV26" s="31">
        <v>5</v>
      </c>
      <c r="AW26" s="50">
        <f>IF(OR(AV26&gt;0,AV26=0),_xlfn.XLOOKUP(AV26,Charts!$D$2:$D$9,Charts!$E$2:$E$9,0))</f>
        <v>70</v>
      </c>
      <c r="AX26" s="31">
        <v>5</v>
      </c>
      <c r="AY26" s="50">
        <f>IF(OR(AX26&gt;0,AX26=0),_xlfn.XLOOKUP(AX26,Charts!$D$2:$D$9,Charts!$E$2:$E$9,0))</f>
        <v>70</v>
      </c>
      <c r="AZ26" s="31"/>
      <c r="BA26" s="50">
        <f>IF(OR(AZ26&gt;0,AZ26=0),_xlfn.XLOOKUP(AZ26,Charts!$G$2:$G$13,Charts!$H$2:$H$13,0))</f>
        <v>0</v>
      </c>
      <c r="BB26" s="31">
        <v>3</v>
      </c>
      <c r="BC26" s="50">
        <f>IF(OR(BB26&gt;0,BB26=0),_xlfn.XLOOKUP(BB26,Charts!$D$2:$D$9,Charts!$E$2:$E$9,0))</f>
        <v>84</v>
      </c>
      <c r="BD26" s="31">
        <v>9</v>
      </c>
      <c r="BE26" s="50">
        <f>IF(OR(BD26&gt;0,BD26=0),_xlfn.XLOOKUP(BD26,Charts!$D$2:$D$9,Charts!$E$2:$E$9,0))</f>
        <v>53</v>
      </c>
      <c r="BF26" s="31">
        <v>17</v>
      </c>
      <c r="BG26" s="50">
        <f>IF(OR(BF26&gt;0,BF26=0),_xlfn.XLOOKUP(BF26,Charts!$D$2:$D$9,Charts!$E$2:$E$9,0))</f>
        <v>25</v>
      </c>
      <c r="BH26" s="31">
        <v>9</v>
      </c>
      <c r="BI26" s="50">
        <f>IF(OR(BH26&gt;0,BH26=0),_xlfn.XLOOKUP(BH26,Charts!$D$2:$D$9,Charts!$E$2:$E$9,0))</f>
        <v>53</v>
      </c>
      <c r="BJ26" s="31">
        <v>12</v>
      </c>
      <c r="BK26" s="50">
        <f>IF(OR(BJ26&gt;0,BJ26=0),_xlfn.XLOOKUP(BJ26,Charts!$A$3:$A$35,Charts!$B$3:$B$35,0))</f>
        <v>54</v>
      </c>
      <c r="BL26" s="31">
        <v>13</v>
      </c>
      <c r="BM26" s="50">
        <f>IF(OR(BL26&gt;0,BL26=0),_xlfn.XLOOKUP(BL26,Charts!$A$3:$A$35,Charts!$B$3:$B$35,0))</f>
        <v>51</v>
      </c>
      <c r="BN26" s="31"/>
      <c r="BO26" s="50">
        <f>IF(OR(BN26&gt;0,BN26=0),_xlfn.XLOOKUP(BN26,Charts!$A$3:$A$35,Charts!$B$3:$B$35,0))</f>
        <v>0</v>
      </c>
      <c r="BP26" s="31"/>
      <c r="BQ26" s="55">
        <f>IF(OR(BP26&gt;0,BP26=0),_xlfn.XLOOKUP(BP26,Charts!$A$3:$A$35,Charts!$B$3:$B$35,0))</f>
        <v>0</v>
      </c>
      <c r="BR26" s="57"/>
      <c r="BS26" s="77">
        <f t="shared" si="5"/>
        <v>547</v>
      </c>
      <c r="BT26" s="78">
        <f t="shared" si="6"/>
        <v>656</v>
      </c>
      <c r="BU26" s="79">
        <f t="shared" si="7"/>
        <v>1203</v>
      </c>
    </row>
    <row r="27" spans="1:73" x14ac:dyDescent="0.25">
      <c r="A27" s="29" t="s">
        <v>68</v>
      </c>
      <c r="B27" s="30" t="s">
        <v>43</v>
      </c>
      <c r="C27" s="30">
        <v>4</v>
      </c>
      <c r="D27" s="120" t="s">
        <v>44</v>
      </c>
      <c r="E27" s="138">
        <f>LARGE((I27,K27,O27,S27,U27,W27,AA27,AC27,AG27,AK27,AQ27,AU27,AW27,BA27,BC27,BG27,BK27,BO27,BQ27),1)+LARGE((I27,K27,O27,S27,U27,W27,AA27,AC27,AG27,AK27,AQ27,AU27,AW27,BA27,BC27,BG27,BK27,BO27,BQ27),2)+LARGE((I27,K27,O27,S27,U27,W27,AA27,AC27,AG27,AK27,AQ27,AU27,AW27,BA27,BC27,BG27,BK27,BO27,BQ27),3)+LARGE((I27,K27,O27,S27,U27,W27,AA27,AC27,AG27,AK27,AQ27,AU27,AW27,BA27,BC27,BG27,BK27,BO27,BQ27),4)+LARGE((I27,K27,O27,S27,U27,W27,AA27,AC27,AG27,AK27,AQ27,AU27,AW27,BA27,BC27,BG27,BK27,BO27,BQ27),5)+LARGE((I27,K27,O27,S27,U27,W27,AA27,AC27,AG27,AK27,AQ27,AU27,AW27,BA27,BC27,BG27,BK27,BO27,BQ27),6)+LARGE((I27,K27,O27,S27,U27,W27,AA27,AC27,AG27,AK27,AQ27,AU27,AW27,BA27,BC27,BG27,BK27,BO27,BQ27),7)+LARGE((I27,K27,O27,S27,U27,W27,AA27,AC27,AG27,AK27,AQ27,AU27,AW27,BA27,BC27,BG27,BK27,BO27,BQ27),8)</f>
        <v>125</v>
      </c>
      <c r="F27" s="245">
        <f>LARGE((M27,Q27,Y27,AE27,AI27,AM27,AO27,AS27,AY27,BE27,BI27,BM27),1)+LARGE((M27,Q27,Y27,AE27,AI27,AM27,AO27,AS27,AY27,BE27,BI27,BM27),2)+LARGE((M27,Q27,Y27,AE27,AI27,AM27,AO27,AS27,AY27,BE27,BI27,BM27),3)+LARGE((M27,Q27,Y27,AE27,AI27,AM27,AO27,AS27,AY27,BE27,BI27,BM27),4)+LARGE((M27,Q27,Y27,AE27,AI27,AM27,AO27,AS27,AY27,BE27,BI27,BM27),5)+LARGE((M27,Q27,Y27,AE27,AI27,AM27,AO27,AS27,AY27,BE27,BI27,BM27),6)+LARGE((M27,Q27,Y27,AE27,AI27,AM27,AO27,AS27,AY27,BE27,BI27,BM27),7)+LARGE((M27,Q27,Y27,AE27,AI27,AM27,AO27,AS27,AY27,BE27,BI27,BM27),8)</f>
        <v>89</v>
      </c>
      <c r="G27" s="131">
        <f t="shared" si="4"/>
        <v>214</v>
      </c>
      <c r="H27" s="126"/>
      <c r="I27" s="50">
        <f>IF(OR(H27&gt;0,H27=0),_xlfn.XLOOKUP(H27,Charts!$A$3:$A$35,Charts!$B$3:$B$35,0))</f>
        <v>0</v>
      </c>
      <c r="J27" s="31"/>
      <c r="K27" s="50">
        <f>IF(OR(J27&gt;0,J27=0),_xlfn.XLOOKUP(J27,Charts!$A$3:$A$35,Charts!$B$3:$B$35,0))</f>
        <v>0</v>
      </c>
      <c r="L27" s="31"/>
      <c r="M27" s="50">
        <f>IF(OR(L27&gt;0,L27=0),_xlfn.XLOOKUP(L27,Charts!$A$3:$A$35,Charts!$B$3:$B$35,0))</f>
        <v>0</v>
      </c>
      <c r="N27" s="31">
        <v>17</v>
      </c>
      <c r="O27" s="50">
        <f>IF(OR(N27&gt;0,N27=0),_xlfn.XLOOKUP(N27,Charts!$D$2:$D$9,Charts!$E$2:$E$9,0))</f>
        <v>25</v>
      </c>
      <c r="P27" s="31"/>
      <c r="Q27" s="50">
        <f>IF(OR(P27&gt;0,P27=0),_xlfn.XLOOKUP(P27,Charts!$D$2:$D$9,Charts!$E$2:$E$9,0))</f>
        <v>0</v>
      </c>
      <c r="R27" s="31"/>
      <c r="S27" s="50">
        <f>IF(OR(R27&gt;0,R27=0),_xlfn.XLOOKUP(R27,Charts!$G$2:$G$13,Charts!$H$2:$H$13,0))</f>
        <v>0</v>
      </c>
      <c r="T27" s="31"/>
      <c r="U27" s="50">
        <f>IF(OR(T27&gt;0,T27=0),_xlfn.XLOOKUP(T27,Charts!$D$2:$D$9,Charts!$E$2:$E$9,0))</f>
        <v>0</v>
      </c>
      <c r="V27" s="11"/>
      <c r="W27" s="50">
        <f>IF(OR(V27&gt;0,V27=0),_xlfn.XLOOKUP(V27,Charts!$D$2:$D$9,Charts!$E$2:$E$9,0))</f>
        <v>0</v>
      </c>
      <c r="X27" s="31"/>
      <c r="Y27" s="50">
        <f>IF(OR(X27&gt;0,X27=0),_xlfn.XLOOKUP(X27,Charts!$D$2:$D$9,Charts!$E$2:$E$9,0))</f>
        <v>0</v>
      </c>
      <c r="Z27" s="31"/>
      <c r="AA27" s="50">
        <f>IF(OR(Z27&gt;0,Z27=0),_xlfn.XLOOKUP(Z27,Charts!$A$3:$A$35,Charts!$B$3:$B$35,0))</f>
        <v>0</v>
      </c>
      <c r="AB27" s="31"/>
      <c r="AC27" s="50">
        <f>IF(OR(AB27&gt;0,AB27=0),_xlfn.XLOOKUP(AB27,Charts!$A$3:$A$35,Charts!$B$3:$B$35,0))</f>
        <v>0</v>
      </c>
      <c r="AD27" s="31">
        <v>23</v>
      </c>
      <c r="AE27" s="50">
        <f>IF(OR(AD27&gt;0,AD27=0),_xlfn.XLOOKUP(AD27,Charts!$A$3:$A$35,Charts!$B$3:$B$35,0))</f>
        <v>28</v>
      </c>
      <c r="AF27" s="31"/>
      <c r="AG27" s="165">
        <f>IF(OR(AF27&gt;0,AF27=0),_xlfn.XLOOKUP(AF27,Charts!$J$2:$J$11,Charts!$K$2:$K$11,0))</f>
        <v>0</v>
      </c>
      <c r="AH27" s="166"/>
      <c r="AI27" s="165">
        <f>IF(OR(AH27&gt;0,AH27=0),_xlfn.XLOOKUP(AH27,Charts!$J$2:$J$11,Charts!$K$2:$K$11,0))</f>
        <v>0</v>
      </c>
      <c r="AJ27" s="31"/>
      <c r="AK27" s="50">
        <f>IF(OR(AJ27&gt;0,AJ27=0),_xlfn.XLOOKUP(AJ27,Charts!$A$3:$A$35,Charts!$B$3:$B$35,0))</f>
        <v>0</v>
      </c>
      <c r="AL27" s="31"/>
      <c r="AM27" s="55">
        <f>IF(OR(AL27&gt;0,AL27=0),_xlfn.XLOOKUP(AL27,Charts!$A$3:$A$35,Charts!$B$3:$B$35,0))</f>
        <v>0</v>
      </c>
      <c r="AN27" s="11"/>
      <c r="AO27" s="50">
        <f>IF(OR(AN27&gt;0,AN27=0),_xlfn.XLOOKUP(AN27,Charts!$D$2:$D$9,Charts!$E$2:$E$9,0))</f>
        <v>0</v>
      </c>
      <c r="AP27" s="31"/>
      <c r="AQ27" s="50">
        <f>IF(OR(AP27&gt;0,AP27=0),_xlfn.XLOOKUP(AP27,Charts!$A$3:$A$35,Charts!$B$3:$B$35,0))</f>
        <v>0</v>
      </c>
      <c r="AR27" s="31"/>
      <c r="AS27" s="50">
        <f>IF(OR(AR27&gt;0,AR27=0),_xlfn.XLOOKUP(AR27,Charts!$A$3:$A$35,Charts!$B$3:$B$35,0))</f>
        <v>0</v>
      </c>
      <c r="AT27" s="31"/>
      <c r="AU27" s="50">
        <f>IF(OR(AT27&gt;0,AT27=0),_xlfn.XLOOKUP(AT27,Charts!$A$3:$A$35,Charts!$B$3:$B$35,0))</f>
        <v>0</v>
      </c>
      <c r="AV27" s="31"/>
      <c r="AW27" s="50">
        <f>IF(OR(AV27&gt;0,AV27=0),_xlfn.XLOOKUP(AV27,Charts!$D$2:$D$9,Charts!$E$2:$E$9,0))</f>
        <v>0</v>
      </c>
      <c r="AX27" s="31"/>
      <c r="AY27" s="50">
        <f>IF(OR(AX27&gt;0,AX27=0),_xlfn.XLOOKUP(AX27,Charts!$D$2:$D$9,Charts!$E$2:$E$9,0))</f>
        <v>0</v>
      </c>
      <c r="AZ27" s="31"/>
      <c r="BA27" s="50">
        <f>IF(OR(AZ27&gt;0,AZ27=0),_xlfn.XLOOKUP(AZ27,Charts!$G$2:$G$13,Charts!$H$2:$H$13,0))</f>
        <v>0</v>
      </c>
      <c r="BB27" s="31">
        <v>17</v>
      </c>
      <c r="BC27" s="50">
        <f>IF(OR(BB27&gt;0,BB27=0),_xlfn.XLOOKUP(BB27,Charts!$D$2:$D$9,Charts!$E$2:$E$9,0))</f>
        <v>25</v>
      </c>
      <c r="BD27" s="31">
        <v>17</v>
      </c>
      <c r="BE27" s="50">
        <f>IF(OR(BD27&gt;0,BD27=0),_xlfn.XLOOKUP(BD27,Charts!$D$2:$D$9,Charts!$E$2:$E$9,0))</f>
        <v>25</v>
      </c>
      <c r="BF27" s="31"/>
      <c r="BG27" s="50">
        <f>IF(OR(BF27&gt;0,BF27=0),_xlfn.XLOOKUP(BF27,Charts!$D$2:$D$9,Charts!$E$2:$E$9,0))</f>
        <v>0</v>
      </c>
      <c r="BH27" s="31"/>
      <c r="BI27" s="50">
        <f>IF(OR(BH27&gt;0,BH27=0),_xlfn.XLOOKUP(BH27,Charts!$D$2:$D$9,Charts!$E$2:$E$9,0))</f>
        <v>0</v>
      </c>
      <c r="BJ27" s="31">
        <v>5</v>
      </c>
      <c r="BK27" s="50">
        <f>IF(OR(BJ27&gt;0,BJ27=0),_xlfn.XLOOKUP(BJ27,Charts!$A$3:$A$35,Charts!$B$3:$B$35,0))</f>
        <v>75</v>
      </c>
      <c r="BL27" s="31">
        <v>19</v>
      </c>
      <c r="BM27" s="50">
        <f>IF(OR(BL27&gt;0,BL27=0),_xlfn.XLOOKUP(BL27,Charts!$A$3:$A$35,Charts!$B$3:$B$35,0))</f>
        <v>36</v>
      </c>
      <c r="BN27" s="31"/>
      <c r="BO27" s="50">
        <f>IF(OR(BN27&gt;0,BN27=0),_xlfn.XLOOKUP(BN27,Charts!$A$3:$A$35,Charts!$B$3:$B$35,0))</f>
        <v>0</v>
      </c>
      <c r="BP27" s="31"/>
      <c r="BQ27" s="55">
        <f>IF(OR(BP27&gt;0,BP27=0),_xlfn.XLOOKUP(BP27,Charts!$A$3:$A$35,Charts!$B$3:$B$35,0))</f>
        <v>0</v>
      </c>
      <c r="BR27" s="57"/>
      <c r="BS27" s="77">
        <f t="shared" si="5"/>
        <v>125</v>
      </c>
      <c r="BT27" s="78">
        <f t="shared" si="6"/>
        <v>89</v>
      </c>
      <c r="BU27" s="79">
        <f t="shared" si="7"/>
        <v>214</v>
      </c>
    </row>
    <row r="28" spans="1:73" x14ac:dyDescent="0.25">
      <c r="A28" s="29" t="s">
        <v>69</v>
      </c>
      <c r="B28" s="30" t="s">
        <v>43</v>
      </c>
      <c r="C28" s="30">
        <v>3</v>
      </c>
      <c r="D28" s="120"/>
      <c r="E28" s="138">
        <f>LARGE((I28,K28,O28,S28,U28,W28,AA28,AC28,AG28,AK28,AQ28,AU28,AW28,BA28,BC28,BG28,BK28,BO28,BQ28),1)+LARGE((I28,K28,O28,S28,U28,W28,AA28,AC28,AG28,AK28,AQ28,AU28,AW28,BA28,BC28,BG28,BK28,BO28,BQ28),2)+LARGE((I28,K28,O28,S28,U28,W28,AA28,AC28,AG28,AK28,AQ28,AU28,AW28,BA28,BC28,BG28,BK28,BO28,BQ28),3)+LARGE((I28,K28,O28,S28,U28,W28,AA28,AC28,AG28,AK28,AQ28,AU28,AW28,BA28,BC28,BG28,BK28,BO28,BQ28),4)+LARGE((I28,K28,O28,S28,U28,W28,AA28,AC28,AG28,AK28,AQ28,AU28,AW28,BA28,BC28,BG28,BK28,BO28,BQ28),5)+LARGE((I28,K28,O28,S28,U28,W28,AA28,AC28,AG28,AK28,AQ28,AU28,AW28,BA28,BC28,BG28,BK28,BO28,BQ28),6)+LARGE((I28,K28,O28,S28,U28,W28,AA28,AC28,AG28,AK28,AQ28,AU28,AW28,BA28,BC28,BG28,BK28,BO28,BQ28),7)+LARGE((I28,K28,O28,S28,U28,W28,AA28,AC28,AG28,AK28,AQ28,AU28,AW28,BA28,BC28,BG28,BK28,BO28,BQ28),8)</f>
        <v>453</v>
      </c>
      <c r="F28" s="245">
        <f>LARGE((M28,Q28,Y28,AE28,AI28,AM28,AO28,AS28,AY28,BE28,BI28,BM28),1)+LARGE((M28,Q28,Y28,AE28,AI28,AM28,AO28,AS28,AY28,BE28,BI28,BM28),2)+LARGE((M28,Q28,Y28,AE28,AI28,AM28,AO28,AS28,AY28,BE28,BI28,BM28),3)+LARGE((M28,Q28,Y28,AE28,AI28,AM28,AO28,AS28,AY28,BE28,BI28,BM28),4)+LARGE((M28,Q28,Y28,AE28,AI28,AM28,AO28,AS28,AY28,BE28,BI28,BM28),5)+LARGE((M28,Q28,Y28,AE28,AI28,AM28,AO28,AS28,AY28,BE28,BI28,BM28),6)+LARGE((M28,Q28,Y28,AE28,AI28,AM28,AO28,AS28,AY28,BE28,BI28,BM28),7)+LARGE((M28,Q28,Y28,AE28,AI28,AM28,AO28,AS28,AY28,BE28,BI28,BM28),8)</f>
        <v>393</v>
      </c>
      <c r="G28" s="131">
        <f t="shared" si="4"/>
        <v>846</v>
      </c>
      <c r="H28" s="126">
        <v>3</v>
      </c>
      <c r="I28" s="50">
        <f>IF(OR(H28&gt;0,H28=0),_xlfn.XLOOKUP(H28,Charts!$A$3:$A$35,Charts!$B$3:$B$35,0))</f>
        <v>85</v>
      </c>
      <c r="J28" s="31">
        <v>16</v>
      </c>
      <c r="K28" s="50">
        <f>IF(OR(J28&gt;0,J28=0),_xlfn.XLOOKUP(J28,Charts!$A$3:$A$35,Charts!$B$3:$B$35,0))</f>
        <v>42</v>
      </c>
      <c r="L28" s="31">
        <v>19</v>
      </c>
      <c r="M28" s="50">
        <f>IF(OR(L28&gt;0,L28=0),_xlfn.XLOOKUP(L28,Charts!$A$3:$A$35,Charts!$B$3:$B$35,0))</f>
        <v>36</v>
      </c>
      <c r="N28" s="31">
        <v>17</v>
      </c>
      <c r="O28" s="50">
        <f>IF(OR(N28&gt;0,N28=0),_xlfn.XLOOKUP(N28,Charts!$D$2:$D$9,Charts!$E$2:$E$9,0))</f>
        <v>25</v>
      </c>
      <c r="P28" s="31">
        <v>9</v>
      </c>
      <c r="Q28" s="50">
        <f>IF(OR(P28&gt;0,P28=0),_xlfn.XLOOKUP(P28,Charts!$D$2:$D$9,Charts!$E$2:$E$9,0))</f>
        <v>53</v>
      </c>
      <c r="R28" s="31">
        <v>17</v>
      </c>
      <c r="S28" s="50">
        <f>IF(OR(R28&gt;0,R28=0),_xlfn.XLOOKUP(R28,Charts!$G$2:$G$13,Charts!$H$2:$H$13,0))</f>
        <v>25</v>
      </c>
      <c r="T28" s="31">
        <v>9</v>
      </c>
      <c r="U28" s="50">
        <f>IF(OR(T28&gt;0,T28=0),_xlfn.XLOOKUP(T28,Charts!$D$2:$D$9,Charts!$E$2:$E$9,0))</f>
        <v>53</v>
      </c>
      <c r="V28" s="11">
        <v>3</v>
      </c>
      <c r="W28" s="50">
        <f>IF(OR(V28&gt;0,V28=0),_xlfn.XLOOKUP(V28,Charts!$D$2:$D$9,Charts!$E$2:$E$9,0))</f>
        <v>84</v>
      </c>
      <c r="X28" s="31">
        <v>3</v>
      </c>
      <c r="Y28" s="50">
        <f>IF(OR(X28&gt;0,X28=0),_xlfn.XLOOKUP(X28,Charts!$D$2:$D$9,Charts!$E$2:$E$9,0))</f>
        <v>84</v>
      </c>
      <c r="Z28" s="31">
        <v>9</v>
      </c>
      <c r="AA28" s="50">
        <f>IF(OR(Z28&gt;0,Z28=0),_xlfn.XLOOKUP(Z28,Charts!$A$3:$A$35,Charts!$B$3:$B$35,0))</f>
        <v>63</v>
      </c>
      <c r="AB28" s="31">
        <v>29</v>
      </c>
      <c r="AC28" s="50">
        <f>IF(OR(AB28&gt;0,AB28=0),_xlfn.XLOOKUP(AB28,Charts!$A$3:$A$35,Charts!$B$3:$B$35,0))</f>
        <v>16</v>
      </c>
      <c r="AD28" s="31">
        <v>17</v>
      </c>
      <c r="AE28" s="50">
        <f>IF(OR(AD28&gt;0,AD28=0),_xlfn.XLOOKUP(AD28,Charts!$A$3:$A$35,Charts!$B$3:$B$35,0))</f>
        <v>40</v>
      </c>
      <c r="AF28" s="31"/>
      <c r="AG28" s="165">
        <f>IF(OR(AF28&gt;0,AF28=0),_xlfn.XLOOKUP(AF28,Charts!$J$2:$J$11,Charts!$K$2:$K$11,0))</f>
        <v>0</v>
      </c>
      <c r="AH28" s="166">
        <v>6</v>
      </c>
      <c r="AI28" s="165">
        <f>IF(OR(AH28&gt;0,AH28=0),_xlfn.XLOOKUP(AH28,Charts!$J$2:$J$11,Charts!$K$2:$K$11,0))</f>
        <v>72</v>
      </c>
      <c r="AJ28" s="31"/>
      <c r="AK28" s="50">
        <f>IF(OR(AJ28&gt;0,AJ28=0),_xlfn.XLOOKUP(AJ28,Charts!$A$3:$A$35,Charts!$B$3:$B$35,0))</f>
        <v>0</v>
      </c>
      <c r="AL28" s="31">
        <v>22</v>
      </c>
      <c r="AM28" s="55">
        <f>IF(OR(AL28&gt;0,AL28=0),_xlfn.XLOOKUP(AL28,Charts!$A$3:$A$35,Charts!$B$3:$B$35,0))</f>
        <v>30</v>
      </c>
      <c r="AN28" s="11">
        <v>17</v>
      </c>
      <c r="AO28" s="50">
        <f>IF(OR(AN28&gt;0,AN28=0),_xlfn.XLOOKUP(AN28,Charts!$D$2:$D$9,Charts!$E$2:$E$9,0))</f>
        <v>25</v>
      </c>
      <c r="AP28" s="31"/>
      <c r="AQ28" s="50">
        <f>IF(OR(AP28&gt;0,AP28=0),_xlfn.XLOOKUP(AP28,Charts!$A$3:$A$35,Charts!$B$3:$B$35,0))</f>
        <v>0</v>
      </c>
      <c r="AR28" s="31"/>
      <c r="AS28" s="50">
        <f>IF(OR(AR28&gt;0,AR28=0),_xlfn.XLOOKUP(AR28,Charts!$A$3:$A$35,Charts!$B$3:$B$35,0))</f>
        <v>0</v>
      </c>
      <c r="AT28" s="31"/>
      <c r="AU28" s="50">
        <f>IF(OR(AT28&gt;0,AT28=0),_xlfn.XLOOKUP(AT28,Charts!$A$3:$A$35,Charts!$B$3:$B$35,0))</f>
        <v>0</v>
      </c>
      <c r="AV28" s="31">
        <v>9</v>
      </c>
      <c r="AW28" s="50">
        <f>IF(OR(AV28&gt;0,AV28=0),_xlfn.XLOOKUP(AV28,Charts!$D$2:$D$9,Charts!$E$2:$E$9,0))</f>
        <v>53</v>
      </c>
      <c r="AX28" s="31">
        <v>9</v>
      </c>
      <c r="AY28" s="50">
        <f>IF(OR(AX28&gt;0,AX28=0),_xlfn.XLOOKUP(AX28,Charts!$D$2:$D$9,Charts!$E$2:$E$9,0))</f>
        <v>53</v>
      </c>
      <c r="AZ28" s="31"/>
      <c r="BA28" s="50">
        <f>IF(OR(AZ28&gt;0,AZ28=0),_xlfn.XLOOKUP(AZ28,Charts!$G$2:$G$13,Charts!$H$2:$H$13,0))</f>
        <v>0</v>
      </c>
      <c r="BB28" s="31">
        <v>17</v>
      </c>
      <c r="BC28" s="50">
        <f>IF(OR(BB28&gt;0,BB28=0),_xlfn.XLOOKUP(BB28,Charts!$D$2:$D$9,Charts!$E$2:$E$9,0))</f>
        <v>25</v>
      </c>
      <c r="BD28" s="31"/>
      <c r="BE28" s="50">
        <f>IF(OR(BD28&gt;0,BD28=0),_xlfn.XLOOKUP(BD28,Charts!$D$2:$D$9,Charts!$E$2:$E$9,0))</f>
        <v>0</v>
      </c>
      <c r="BF28" s="31">
        <v>17</v>
      </c>
      <c r="BG28" s="50">
        <f>IF(OR(BF28&gt;0,BF28=0),_xlfn.XLOOKUP(BF28,Charts!$D$2:$D$9,Charts!$E$2:$E$9,0))</f>
        <v>25</v>
      </c>
      <c r="BH28" s="31">
        <v>17</v>
      </c>
      <c r="BI28" s="50">
        <f>IF(OR(BH28&gt;0,BH28=0),_xlfn.XLOOKUP(BH28,Charts!$D$2:$D$9,Charts!$E$2:$E$9,0))</f>
        <v>25</v>
      </c>
      <c r="BJ28" s="31">
        <v>26</v>
      </c>
      <c r="BK28" s="50">
        <f>IF(OR(BJ28&gt;0,BJ28=0),_xlfn.XLOOKUP(BJ28,Charts!$A$3:$A$35,Charts!$B$3:$B$35,0))</f>
        <v>22</v>
      </c>
      <c r="BL28" s="31"/>
      <c r="BM28" s="50">
        <f>IF(OR(BL28&gt;0,BL28=0),_xlfn.XLOOKUP(BL28,Charts!$A$3:$A$35,Charts!$B$3:$B$35,0))</f>
        <v>0</v>
      </c>
      <c r="BN28" s="31">
        <v>14</v>
      </c>
      <c r="BO28" s="50">
        <f>IF(OR(BN28&gt;0,BN28=0),_xlfn.XLOOKUP(BN28,Charts!$A$3:$A$35,Charts!$B$3:$B$35,0))</f>
        <v>48</v>
      </c>
      <c r="BP28" s="31"/>
      <c r="BQ28" s="55">
        <f>IF(OR(BP28&gt;0,BP28=0),_xlfn.XLOOKUP(BP28,Charts!$A$3:$A$35,Charts!$B$3:$B$35,0))</f>
        <v>0</v>
      </c>
      <c r="BR28" s="57"/>
      <c r="BS28" s="77">
        <f t="shared" si="5"/>
        <v>566</v>
      </c>
      <c r="BT28" s="78">
        <f t="shared" si="6"/>
        <v>418</v>
      </c>
      <c r="BU28" s="79">
        <f t="shared" si="7"/>
        <v>984</v>
      </c>
    </row>
    <row r="29" spans="1:73" x14ac:dyDescent="0.25">
      <c r="A29" s="29" t="s">
        <v>70</v>
      </c>
      <c r="B29" s="30" t="s">
        <v>43</v>
      </c>
      <c r="C29" s="30">
        <v>6</v>
      </c>
      <c r="D29" s="120"/>
      <c r="E29" s="138">
        <f>LARGE((I29,K29,O29,S29,U29,W29,AA29,AC29,AG29,AK29,AQ29,AU29,AW29,BA29,BC29,BG29,BK29,BO29,BQ29),1)+LARGE((I29,K29,O29,S29,U29,W29,AA29,AC29,AG29,AK29,AQ29,AU29,AW29,BA29,BC29,BG29,BK29,BO29,BQ29),2)+LARGE((I29,K29,O29,S29,U29,W29,AA29,AC29,AG29,AK29,AQ29,AU29,AW29,BA29,BC29,BG29,BK29,BO29,BQ29),3)+LARGE((I29,K29,O29,S29,U29,W29,AA29,AC29,AG29,AK29,AQ29,AU29,AW29,BA29,BC29,BG29,BK29,BO29,BQ29),4)+LARGE((I29,K29,O29,S29,U29,W29,AA29,AC29,AG29,AK29,AQ29,AU29,AW29,BA29,BC29,BG29,BK29,BO29,BQ29),5)+LARGE((I29,K29,O29,S29,U29,W29,AA29,AC29,AG29,AK29,AQ29,AU29,AW29,BA29,BC29,BG29,BK29,BO29,BQ29),6)+LARGE((I29,K29,O29,S29,U29,W29,AA29,AC29,AG29,AK29,AQ29,AU29,AW29,BA29,BC29,BG29,BK29,BO29,BQ29),7)+LARGE((I29,K29,O29,S29,U29,W29,AA29,AC29,AG29,AK29,AQ29,AU29,AW29,BA29,BC29,BG29,BK29,BO29,BQ29),8)</f>
        <v>0</v>
      </c>
      <c r="F29" s="245">
        <f>LARGE((M29,Q29,Y29,AE29,AI29,AM29,AO29,AS29,AY29,BE29,BI29,BM29),1)+LARGE((M29,Q29,Y29,AE29,AI29,AM29,AO29,AS29,AY29,BE29,BI29,BM29),2)+LARGE((M29,Q29,Y29,AE29,AI29,AM29,AO29,AS29,AY29,BE29,BI29,BM29),3)+LARGE((M29,Q29,Y29,AE29,AI29,AM29,AO29,AS29,AY29,BE29,BI29,BM29),4)+LARGE((M29,Q29,Y29,AE29,AI29,AM29,AO29,AS29,AY29,BE29,BI29,BM29),5)+LARGE((M29,Q29,Y29,AE29,AI29,AM29,AO29,AS29,AY29,BE29,BI29,BM29),6)+LARGE((M29,Q29,Y29,AE29,AI29,AM29,AO29,AS29,AY29,BE29,BI29,BM29),7)+LARGE((M29,Q29,Y29,AE29,AI29,AM29,AO29,AS29,AY29,BE29,BI29,BM29),8)</f>
        <v>0</v>
      </c>
      <c r="G29" s="131">
        <f t="shared" si="4"/>
        <v>0</v>
      </c>
      <c r="H29" s="126"/>
      <c r="I29" s="50">
        <f>IF(OR(H29&gt;0,H29=0),_xlfn.XLOOKUP(H29,Charts!$A$3:$A$35,Charts!$B$3:$B$35,0))</f>
        <v>0</v>
      </c>
      <c r="J29" s="31"/>
      <c r="K29" s="50">
        <f>IF(OR(J29&gt;0,J29=0),_xlfn.XLOOKUP(J29,Charts!$A$3:$A$35,Charts!$B$3:$B$35,0))</f>
        <v>0</v>
      </c>
      <c r="L29" s="31"/>
      <c r="M29" s="50">
        <f>IF(OR(L29&gt;0,L29=0),_xlfn.XLOOKUP(L29,Charts!$A$3:$A$35,Charts!$B$3:$B$35,0))</f>
        <v>0</v>
      </c>
      <c r="N29" s="31"/>
      <c r="O29" s="50">
        <f>IF(OR(N29&gt;0,N29=0),_xlfn.XLOOKUP(N29,Charts!$D$2:$D$9,Charts!$E$2:$E$9,0))</f>
        <v>0</v>
      </c>
      <c r="P29" s="31"/>
      <c r="Q29" s="50">
        <f>IF(OR(P29&gt;0,P29=0),_xlfn.XLOOKUP(P29,Charts!$D$2:$D$9,Charts!$E$2:$E$9,0))</f>
        <v>0</v>
      </c>
      <c r="R29" s="31"/>
      <c r="S29" s="50">
        <f>IF(OR(R29&gt;0,R29=0),_xlfn.XLOOKUP(R29,Charts!$G$2:$G$13,Charts!$H$2:$H$13,0))</f>
        <v>0</v>
      </c>
      <c r="T29" s="31"/>
      <c r="U29" s="50">
        <f>IF(OR(T29&gt;0,T29=0),_xlfn.XLOOKUP(T29,Charts!$D$2:$D$9,Charts!$E$2:$E$9,0))</f>
        <v>0</v>
      </c>
      <c r="V29" s="11"/>
      <c r="W29" s="50">
        <f>IF(OR(V29&gt;0,V29=0),_xlfn.XLOOKUP(V29,Charts!$D$2:$D$9,Charts!$E$2:$E$9,0))</f>
        <v>0</v>
      </c>
      <c r="X29" s="31"/>
      <c r="Y29" s="50">
        <f>IF(OR(X29&gt;0,X29=0),_xlfn.XLOOKUP(X29,Charts!$D$2:$D$9,Charts!$E$2:$E$9,0))</f>
        <v>0</v>
      </c>
      <c r="Z29" s="31"/>
      <c r="AA29" s="50">
        <f>IF(OR(Z29&gt;0,Z29=0),_xlfn.XLOOKUP(Z29,Charts!$A$3:$A$35,Charts!$B$3:$B$35,0))</f>
        <v>0</v>
      </c>
      <c r="AB29" s="31"/>
      <c r="AC29" s="50">
        <f>IF(OR(AB29&gt;0,AB29=0),_xlfn.XLOOKUP(AB29,Charts!$A$3:$A$35,Charts!$B$3:$B$35,0))</f>
        <v>0</v>
      </c>
      <c r="AD29" s="31"/>
      <c r="AE29" s="50">
        <f>IF(OR(AD29&gt;0,AD29=0),_xlfn.XLOOKUP(AD29,Charts!$A$3:$A$35,Charts!$B$3:$B$35,0))</f>
        <v>0</v>
      </c>
      <c r="AF29" s="31"/>
      <c r="AG29" s="165">
        <f>IF(OR(AF29&gt;0,AF29=0),_xlfn.XLOOKUP(AF29,Charts!$J$2:$J$11,Charts!$K$2:$K$11,0))</f>
        <v>0</v>
      </c>
      <c r="AH29" s="166"/>
      <c r="AI29" s="165">
        <f>IF(OR(AH29&gt;0,AH29=0),_xlfn.XLOOKUP(AH29,Charts!$J$2:$J$11,Charts!$K$2:$K$11,0))</f>
        <v>0</v>
      </c>
      <c r="AJ29" s="31"/>
      <c r="AK29" s="50">
        <f>IF(OR(AJ29&gt;0,AJ29=0),_xlfn.XLOOKUP(AJ29,Charts!$A$3:$A$35,Charts!$B$3:$B$35,0))</f>
        <v>0</v>
      </c>
      <c r="AL29" s="31"/>
      <c r="AM29" s="55">
        <f>IF(OR(AL29&gt;0,AL29=0),_xlfn.XLOOKUP(AL29,Charts!$A$3:$A$35,Charts!$B$3:$B$35,0))</f>
        <v>0</v>
      </c>
      <c r="AN29" s="11"/>
      <c r="AO29" s="50">
        <f>IF(OR(AN29&gt;0,AN29=0),_xlfn.XLOOKUP(AN29,Charts!$D$2:$D$9,Charts!$E$2:$E$9,0))</f>
        <v>0</v>
      </c>
      <c r="AP29" s="31"/>
      <c r="AQ29" s="50">
        <f>IF(OR(AP29&gt;0,AP29=0),_xlfn.XLOOKUP(AP29,Charts!$A$3:$A$35,Charts!$B$3:$B$35,0))</f>
        <v>0</v>
      </c>
      <c r="AR29" s="31"/>
      <c r="AS29" s="50">
        <f>IF(OR(AR29&gt;0,AR29=0),_xlfn.XLOOKUP(AR29,Charts!$A$3:$A$35,Charts!$B$3:$B$35,0))</f>
        <v>0</v>
      </c>
      <c r="AT29" s="31"/>
      <c r="AU29" s="50">
        <f>IF(OR(AT29&gt;0,AT29=0),_xlfn.XLOOKUP(AT29,Charts!$A$3:$A$35,Charts!$B$3:$B$35,0))</f>
        <v>0</v>
      </c>
      <c r="AV29" s="31"/>
      <c r="AW29" s="50">
        <f>IF(OR(AV29&gt;0,AV29=0),_xlfn.XLOOKUP(AV29,Charts!$D$2:$D$9,Charts!$E$2:$E$9,0))</f>
        <v>0</v>
      </c>
      <c r="AX29" s="31"/>
      <c r="AY29" s="50">
        <f>IF(OR(AX29&gt;0,AX29=0),_xlfn.XLOOKUP(AX29,Charts!$D$2:$D$9,Charts!$E$2:$E$9,0))</f>
        <v>0</v>
      </c>
      <c r="AZ29" s="31"/>
      <c r="BA29" s="50">
        <f>IF(OR(AZ29&gt;0,AZ29=0),_xlfn.XLOOKUP(AZ29,Charts!$G$2:$G$13,Charts!$H$2:$H$13,0))</f>
        <v>0</v>
      </c>
      <c r="BB29" s="31"/>
      <c r="BC29" s="50">
        <f>IF(OR(BB29&gt;0,BB29=0),_xlfn.XLOOKUP(BB29,Charts!$D$2:$D$9,Charts!$E$2:$E$9,0))</f>
        <v>0</v>
      </c>
      <c r="BD29" s="31"/>
      <c r="BE29" s="50">
        <f>IF(OR(BD29&gt;0,BD29=0),_xlfn.XLOOKUP(BD29,Charts!$D$2:$D$9,Charts!$E$2:$E$9,0))</f>
        <v>0</v>
      </c>
      <c r="BF29" s="31"/>
      <c r="BG29" s="50">
        <f>IF(OR(BF29&gt;0,BF29=0),_xlfn.XLOOKUP(BF29,Charts!$D$2:$D$9,Charts!$E$2:$E$9,0))</f>
        <v>0</v>
      </c>
      <c r="BH29" s="31"/>
      <c r="BI29" s="50">
        <f>IF(OR(BH29&gt;0,BH29=0),_xlfn.XLOOKUP(BH29,Charts!$D$2:$D$9,Charts!$E$2:$E$9,0))</f>
        <v>0</v>
      </c>
      <c r="BJ29" s="31"/>
      <c r="BK29" s="50">
        <f>IF(OR(BJ29&gt;0,BJ29=0),_xlfn.XLOOKUP(BJ29,Charts!$A$3:$A$35,Charts!$B$3:$B$35,0))</f>
        <v>0</v>
      </c>
      <c r="BL29" s="31"/>
      <c r="BM29" s="50">
        <f>IF(OR(BL29&gt;0,BL29=0),_xlfn.XLOOKUP(BL29,Charts!$A$3:$A$35,Charts!$B$3:$B$35,0))</f>
        <v>0</v>
      </c>
      <c r="BN29" s="31"/>
      <c r="BO29" s="50">
        <f>IF(OR(BN29&gt;0,BN29=0),_xlfn.XLOOKUP(BN29,Charts!$A$3:$A$35,Charts!$B$3:$B$35,0))</f>
        <v>0</v>
      </c>
      <c r="BP29" s="31"/>
      <c r="BQ29" s="55">
        <f>IF(OR(BP29&gt;0,BP29=0),_xlfn.XLOOKUP(BP29,Charts!$A$3:$A$35,Charts!$B$3:$B$35,0))</f>
        <v>0</v>
      </c>
      <c r="BR29" s="57"/>
      <c r="BS29" s="77">
        <f t="shared" si="5"/>
        <v>0</v>
      </c>
      <c r="BT29" s="78">
        <f t="shared" si="6"/>
        <v>0</v>
      </c>
      <c r="BU29" s="79">
        <f t="shared" si="7"/>
        <v>0</v>
      </c>
    </row>
    <row r="30" spans="1:73" x14ac:dyDescent="0.25">
      <c r="A30" s="29" t="s">
        <v>71</v>
      </c>
      <c r="B30" s="30" t="s">
        <v>43</v>
      </c>
      <c r="C30" s="30">
        <v>6</v>
      </c>
      <c r="D30" s="120" t="s">
        <v>44</v>
      </c>
      <c r="E30" s="138">
        <f>LARGE((I30,K30,O30,S30,U30,W30,AA30,AC30,AG30,AK30,AQ30,AU30,AW30,BA30,BC30,BG30,BK30,BO30,BQ30),1)+LARGE((I30,K30,O30,S30,U30,W30,AA30,AC30,AG30,AK30,AQ30,AU30,AW30,BA30,BC30,BG30,BK30,BO30,BQ30),2)+LARGE((I30,K30,O30,S30,U30,W30,AA30,AC30,AG30,AK30,AQ30,AU30,AW30,BA30,BC30,BG30,BK30,BO30,BQ30),3)+LARGE((I30,K30,O30,S30,U30,W30,AA30,AC30,AG30,AK30,AQ30,AU30,AW30,BA30,BC30,BG30,BK30,BO30,BQ30),4)+LARGE((I30,K30,O30,S30,U30,W30,AA30,AC30,AG30,AK30,AQ30,AU30,AW30,BA30,BC30,BG30,BK30,BO30,BQ30),5)+LARGE((I30,K30,O30,S30,U30,W30,AA30,AC30,AG30,AK30,AQ30,AU30,AW30,BA30,BC30,BG30,BK30,BO30,BQ30),6)+LARGE((I30,K30,O30,S30,U30,W30,AA30,AC30,AG30,AK30,AQ30,AU30,AW30,BA30,BC30,BG30,BK30,BO30,BQ30),7)+LARGE((I30,K30,O30,S30,U30,W30,AA30,AC30,AG30,AK30,AQ30,AU30,AW30,BA30,BC30,BG30,BK30,BO30,BQ30),8)</f>
        <v>580</v>
      </c>
      <c r="F30" s="245">
        <f>LARGE((M30,Q30,Y30,AE30,AI30,AM30,AO30,AS30,AY30,BE30,BI30,BM30),1)+LARGE((M30,Q30,Y30,AE30,AI30,AM30,AO30,AS30,AY30,BE30,BI30,BM30),2)+LARGE((M30,Q30,Y30,AE30,AI30,AM30,AO30,AS30,AY30,BE30,BI30,BM30),3)+LARGE((M30,Q30,Y30,AE30,AI30,AM30,AO30,AS30,AY30,BE30,BI30,BM30),4)+LARGE((M30,Q30,Y30,AE30,AI30,AM30,AO30,AS30,AY30,BE30,BI30,BM30),5)+LARGE((M30,Q30,Y30,AE30,AI30,AM30,AO30,AS30,AY30,BE30,BI30,BM30),6)+LARGE((M30,Q30,Y30,AE30,AI30,AM30,AO30,AS30,AY30,BE30,BI30,BM30),7)+LARGE((M30,Q30,Y30,AE30,AI30,AM30,AO30,AS30,AY30,BE30,BI30,BM30),8)</f>
        <v>557</v>
      </c>
      <c r="G30" s="131">
        <f t="shared" si="4"/>
        <v>1137</v>
      </c>
      <c r="H30" s="126">
        <v>10</v>
      </c>
      <c r="I30" s="50">
        <f>IF(OR(H30&gt;0,H30=0),_xlfn.XLOOKUP(H30,Charts!$A$3:$A$35,Charts!$B$3:$B$35,0))</f>
        <v>60</v>
      </c>
      <c r="J30" s="31">
        <v>12</v>
      </c>
      <c r="K30" s="50">
        <f>IF(OR(J30&gt;0,J30=0),_xlfn.XLOOKUP(J30,Charts!$A$3:$A$35,Charts!$B$3:$B$35,0))</f>
        <v>54</v>
      </c>
      <c r="L30" s="31">
        <v>10</v>
      </c>
      <c r="M30" s="50">
        <f>IF(OR(L30&gt;0,L30=0),_xlfn.XLOOKUP(L30,Charts!$A$3:$A$35,Charts!$B$3:$B$35,0))</f>
        <v>60</v>
      </c>
      <c r="N30" s="31">
        <v>3</v>
      </c>
      <c r="O30" s="50">
        <f>IF(OR(N30&gt;0,N30=0),_xlfn.XLOOKUP(N30,Charts!$D$2:$D$9,Charts!$E$2:$E$9,0))</f>
        <v>84</v>
      </c>
      <c r="P30" s="31">
        <v>17</v>
      </c>
      <c r="Q30" s="50">
        <f>IF(OR(P30&gt;0,P30=0),_xlfn.XLOOKUP(P30,Charts!$D$2:$D$9,Charts!$E$2:$E$9,0))</f>
        <v>25</v>
      </c>
      <c r="R30" s="31">
        <v>17</v>
      </c>
      <c r="S30" s="50">
        <f>IF(OR(R30&gt;0,R30=0),_xlfn.XLOOKUP(R30,Charts!$G$2:$G$13,Charts!$H$2:$H$13,0))</f>
        <v>25</v>
      </c>
      <c r="T30" s="31"/>
      <c r="U30" s="50">
        <f>IF(OR(T30&gt;0,T30=0),_xlfn.XLOOKUP(T30,Charts!$D$2:$D$9,Charts!$E$2:$E$9,0))</f>
        <v>0</v>
      </c>
      <c r="V30" s="11">
        <v>17</v>
      </c>
      <c r="W30" s="50">
        <f>IF(OR(V30&gt;0,V30=0),_xlfn.XLOOKUP(V30,Charts!$D$2:$D$9,Charts!$E$2:$E$9,0))</f>
        <v>25</v>
      </c>
      <c r="X30" s="31">
        <v>9</v>
      </c>
      <c r="Y30" s="50">
        <f>IF(OR(X30&gt;0,X30=0),_xlfn.XLOOKUP(X30,Charts!$D$2:$D$9,Charts!$E$2:$E$9,0))</f>
        <v>53</v>
      </c>
      <c r="Z30" s="31">
        <v>3</v>
      </c>
      <c r="AA30" s="50">
        <f>IF(OR(Z30&gt;0,Z30=0),_xlfn.XLOOKUP(Z30,Charts!$A$3:$A$35,Charts!$B$3:$B$35,0))</f>
        <v>85</v>
      </c>
      <c r="AB30" s="31">
        <v>19</v>
      </c>
      <c r="AC30" s="50">
        <f>IF(OR(AB30&gt;0,AB30=0),_xlfn.XLOOKUP(AB30,Charts!$A$3:$A$35,Charts!$B$3:$B$35,0))</f>
        <v>36</v>
      </c>
      <c r="AD30" s="31">
        <v>7</v>
      </c>
      <c r="AE30" s="50">
        <f>IF(OR(AD30&gt;0,AD30=0),_xlfn.XLOOKUP(AD30,Charts!$A$3:$A$35,Charts!$B$3:$B$35,0))</f>
        <v>69</v>
      </c>
      <c r="AF30" s="31"/>
      <c r="AG30" s="165">
        <f>IF(OR(AF30&gt;0,AF30=0),_xlfn.XLOOKUP(AF30,Charts!$J$2:$J$11,Charts!$K$2:$K$11,0))</f>
        <v>0</v>
      </c>
      <c r="AH30" s="166"/>
      <c r="AI30" s="165">
        <f>IF(OR(AH30&gt;0,AH30=0),_xlfn.XLOOKUP(AH30,Charts!$J$2:$J$11,Charts!$K$2:$K$11,0))</f>
        <v>0</v>
      </c>
      <c r="AJ30" s="31">
        <v>29</v>
      </c>
      <c r="AK30" s="50">
        <f>IF(OR(AJ30&gt;0,AJ30=0),_xlfn.XLOOKUP(AJ30,Charts!$A$3:$A$35,Charts!$B$3:$B$35,0))</f>
        <v>16</v>
      </c>
      <c r="AL30" s="31"/>
      <c r="AM30" s="55">
        <f>IF(OR(AL30&gt;0,AL30=0),_xlfn.XLOOKUP(AL30,Charts!$A$3:$A$35,Charts!$B$3:$B$35,0))</f>
        <v>0</v>
      </c>
      <c r="AN30" s="11"/>
      <c r="AO30" s="50">
        <f>IF(OR(AN30&gt;0,AN30=0),_xlfn.XLOOKUP(AN30,Charts!$D$2:$D$9,Charts!$E$2:$E$9,0))</f>
        <v>0</v>
      </c>
      <c r="AP30" s="31">
        <v>1</v>
      </c>
      <c r="AQ30" s="50">
        <f>IF(OR(AP30&gt;0,AP30=0),_xlfn.XLOOKUP(AP30,Charts!$A$3:$A$35,Charts!$B$3:$B$35,0))</f>
        <v>100</v>
      </c>
      <c r="AR30" s="31">
        <v>1</v>
      </c>
      <c r="AS30" s="50">
        <f>IF(OR(AR30&gt;0,AR30=0),_xlfn.XLOOKUP(AR30,Charts!$A$3:$A$35,Charts!$B$3:$B$35,0))</f>
        <v>100</v>
      </c>
      <c r="AT30" s="31"/>
      <c r="AU30" s="50">
        <f>IF(OR(AT30&gt;0,AT30=0),_xlfn.XLOOKUP(AT30,Charts!$A$3:$A$35,Charts!$B$3:$B$35,0))</f>
        <v>0</v>
      </c>
      <c r="AV30" s="31">
        <v>2</v>
      </c>
      <c r="AW30" s="50">
        <f>IF(OR(AV30&gt;0,AV30=0),_xlfn.XLOOKUP(AV30,Charts!$D$2:$D$9,Charts!$E$2:$E$9,0))</f>
        <v>90</v>
      </c>
      <c r="AX30" s="31">
        <v>2</v>
      </c>
      <c r="AY30" s="50">
        <f>IF(OR(AX30&gt;0,AX30=0),_xlfn.XLOOKUP(AX30,Charts!$D$2:$D$9,Charts!$E$2:$E$9,0))</f>
        <v>90</v>
      </c>
      <c r="AZ30" s="31"/>
      <c r="BA30" s="50">
        <f>IF(OR(AZ30&gt;0,AZ30=0),_xlfn.XLOOKUP(AZ30,Charts!$G$2:$G$13,Charts!$H$2:$H$13,0))</f>
        <v>0</v>
      </c>
      <c r="BB30" s="31">
        <v>9</v>
      </c>
      <c r="BC30" s="50">
        <f>IF(OR(BB30&gt;0,BB30=0),_xlfn.XLOOKUP(BB30,Charts!$D$2:$D$9,Charts!$E$2:$E$9,0))</f>
        <v>53</v>
      </c>
      <c r="BD30" s="31">
        <v>5</v>
      </c>
      <c r="BE30" s="50">
        <f>IF(OR(BD30&gt;0,BD30=0),_xlfn.XLOOKUP(BD30,Charts!$D$2:$D$9,Charts!$E$2:$E$9,0))</f>
        <v>70</v>
      </c>
      <c r="BF30" s="31">
        <v>9</v>
      </c>
      <c r="BG30" s="50">
        <f>IF(OR(BF30&gt;0,BF30=0),_xlfn.XLOOKUP(BF30,Charts!$D$2:$D$9,Charts!$E$2:$E$9,0))</f>
        <v>53</v>
      </c>
      <c r="BH30" s="31">
        <v>2</v>
      </c>
      <c r="BI30" s="50">
        <f>IF(OR(BH30&gt;0,BH30=0),_xlfn.XLOOKUP(BH30,Charts!$D$2:$D$9,Charts!$E$2:$E$9,0))</f>
        <v>90</v>
      </c>
      <c r="BJ30" s="31"/>
      <c r="BK30" s="50">
        <f>IF(OR(BJ30&gt;0,BJ30=0),_xlfn.XLOOKUP(BJ30,Charts!$A$3:$A$35,Charts!$B$3:$B$35,0))</f>
        <v>0</v>
      </c>
      <c r="BL30" s="31"/>
      <c r="BM30" s="50">
        <f>IF(OR(BL30&gt;0,BL30=0),_xlfn.XLOOKUP(BL30,Charts!$A$3:$A$35,Charts!$B$3:$B$35,0))</f>
        <v>0</v>
      </c>
      <c r="BN30" s="31">
        <v>12</v>
      </c>
      <c r="BO30" s="50">
        <f>IF(OR(BN30&gt;0,BN30=0),_xlfn.XLOOKUP(BN30,Charts!$A$3:$A$35,Charts!$B$3:$B$35,0))</f>
        <v>54</v>
      </c>
      <c r="BP30" s="31"/>
      <c r="BQ30" s="55">
        <f>IF(OR(BP30&gt;0,BP30=0),_xlfn.XLOOKUP(BP30,Charts!$A$3:$A$35,Charts!$B$3:$B$35,0))</f>
        <v>0</v>
      </c>
      <c r="BR30" s="57"/>
      <c r="BS30" s="77">
        <f t="shared" si="5"/>
        <v>735</v>
      </c>
      <c r="BT30" s="78">
        <f t="shared" si="6"/>
        <v>557</v>
      </c>
      <c r="BU30" s="79">
        <f t="shared" si="7"/>
        <v>1292</v>
      </c>
    </row>
    <row r="31" spans="1:73" x14ac:dyDescent="0.25">
      <c r="A31" s="29" t="s">
        <v>72</v>
      </c>
      <c r="B31" s="30" t="s">
        <v>43</v>
      </c>
      <c r="C31" s="30">
        <v>1</v>
      </c>
      <c r="D31" s="120" t="s">
        <v>44</v>
      </c>
      <c r="E31" s="138">
        <f>LARGE((I31,K31,O31,S31,U31,W31,AA31,AC31,AG31,AK31,AQ31,AU31,AW31,BA31,BC31,BG31,BK31,BO31,BQ31),1)+LARGE((I31,K31,O31,S31,U31,W31,AA31,AC31,AG31,AK31,AQ31,AU31,AW31,BA31,BC31,BG31,BK31,BO31,BQ31),2)+LARGE((I31,K31,O31,S31,U31,W31,AA31,AC31,AG31,AK31,AQ31,AU31,AW31,BA31,BC31,BG31,BK31,BO31,BQ31),3)+LARGE((I31,K31,O31,S31,U31,W31,AA31,AC31,AG31,AK31,AQ31,AU31,AW31,BA31,BC31,BG31,BK31,BO31,BQ31),4)+LARGE((I31,K31,O31,S31,U31,W31,AA31,AC31,AG31,AK31,AQ31,AU31,AW31,BA31,BC31,BG31,BK31,BO31,BQ31),5)+LARGE((I31,K31,O31,S31,U31,W31,AA31,AC31,AG31,AK31,AQ31,AU31,AW31,BA31,BC31,BG31,BK31,BO31,BQ31),6)+LARGE((I31,K31,O31,S31,U31,W31,AA31,AC31,AG31,AK31,AQ31,AU31,AW31,BA31,BC31,BG31,BK31,BO31,BQ31),7)+LARGE((I31,K31,O31,S31,U31,W31,AA31,AC31,AG31,AK31,AQ31,AU31,AW31,BA31,BC31,BG31,BK31,BO31,BQ31),8)</f>
        <v>417</v>
      </c>
      <c r="F31" s="245">
        <f>LARGE((M31,Q31,Y31,AE31,AI31,AM31,AO31,AS31,AY31,BE31,BI31,BM31),1)+LARGE((M31,Q31,Y31,AE31,AI31,AM31,AO31,AS31,AY31,BE31,BI31,BM31),2)+LARGE((M31,Q31,Y31,AE31,AI31,AM31,AO31,AS31,AY31,BE31,BI31,BM31),3)+LARGE((M31,Q31,Y31,AE31,AI31,AM31,AO31,AS31,AY31,BE31,BI31,BM31),4)+LARGE((M31,Q31,Y31,AE31,AI31,AM31,AO31,AS31,AY31,BE31,BI31,BM31),5)+LARGE((M31,Q31,Y31,AE31,AI31,AM31,AO31,AS31,AY31,BE31,BI31,BM31),6)+LARGE((M31,Q31,Y31,AE31,AI31,AM31,AO31,AS31,AY31,BE31,BI31,BM31),7)+LARGE((M31,Q31,Y31,AE31,AI31,AM31,AO31,AS31,AY31,BE31,BI31,BM31),8)</f>
        <v>409</v>
      </c>
      <c r="G31" s="131">
        <f t="shared" si="4"/>
        <v>826</v>
      </c>
      <c r="H31" s="126">
        <v>14</v>
      </c>
      <c r="I31" s="50">
        <f>IF(OR(H31&gt;0,H31=0),_xlfn.XLOOKUP(H31,Charts!$A$3:$A$35,Charts!$B$3:$B$35,0))</f>
        <v>48</v>
      </c>
      <c r="J31" s="31"/>
      <c r="K31" s="50">
        <f>IF(OR(J31&gt;0,J31=0),_xlfn.XLOOKUP(J31,Charts!$A$3:$A$35,Charts!$B$3:$B$35,0))</f>
        <v>0</v>
      </c>
      <c r="L31" s="31">
        <v>16</v>
      </c>
      <c r="M31" s="50">
        <f>IF(OR(L31&gt;0,L31=0),_xlfn.XLOOKUP(L31,Charts!$A$3:$A$35,Charts!$B$3:$B$35,0))</f>
        <v>42</v>
      </c>
      <c r="N31" s="31">
        <v>17</v>
      </c>
      <c r="O31" s="50">
        <f>IF(OR(N31&gt;0,N31=0),_xlfn.XLOOKUP(N31,Charts!$D$2:$D$9,Charts!$E$2:$E$9,0))</f>
        <v>25</v>
      </c>
      <c r="P31" s="31">
        <v>9</v>
      </c>
      <c r="Q31" s="50">
        <f>IF(OR(P31&gt;0,P31=0),_xlfn.XLOOKUP(P31,Charts!$D$2:$D$9,Charts!$E$2:$E$9,0))</f>
        <v>53</v>
      </c>
      <c r="R31" s="31"/>
      <c r="S31" s="50">
        <f>IF(OR(R31&gt;0,R31=0),_xlfn.XLOOKUP(R31,Charts!$G$2:$G$13,Charts!$H$2:$H$13,0))</f>
        <v>0</v>
      </c>
      <c r="T31" s="31">
        <v>9</v>
      </c>
      <c r="U31" s="50">
        <f>IF(OR(T31&gt;0,T31=0),_xlfn.XLOOKUP(T31,Charts!$D$2:$D$9,Charts!$E$2:$E$9,0))</f>
        <v>53</v>
      </c>
      <c r="V31" s="11">
        <v>5</v>
      </c>
      <c r="W31" s="50">
        <f>IF(OR(V31&gt;0,V31=0),_xlfn.XLOOKUP(V31,Charts!$D$2:$D$9,Charts!$E$2:$E$9,0))</f>
        <v>70</v>
      </c>
      <c r="X31" s="31">
        <v>9</v>
      </c>
      <c r="Y31" s="50">
        <f>IF(OR(X31&gt;0,X31=0),_xlfn.XLOOKUP(X31,Charts!$D$2:$D$9,Charts!$E$2:$E$9,0))</f>
        <v>53</v>
      </c>
      <c r="Z31" s="31"/>
      <c r="AA31" s="50">
        <f>IF(OR(Z31&gt;0,Z31=0),_xlfn.XLOOKUP(Z31,Charts!$A$3:$A$35,Charts!$B$3:$B$35,0))</f>
        <v>0</v>
      </c>
      <c r="AB31" s="31"/>
      <c r="AC31" s="50">
        <f>IF(OR(AB31&gt;0,AB31=0),_xlfn.XLOOKUP(AB31,Charts!$A$3:$A$35,Charts!$B$3:$B$35,0))</f>
        <v>0</v>
      </c>
      <c r="AD31" s="31"/>
      <c r="AE31" s="50">
        <f>IF(OR(AD31&gt;0,AD31=0),_xlfn.XLOOKUP(AD31,Charts!$A$3:$A$35,Charts!$B$3:$B$35,0))</f>
        <v>0</v>
      </c>
      <c r="AF31" s="31"/>
      <c r="AG31" s="165">
        <f>IF(OR(AF31&gt;0,AF31=0),_xlfn.XLOOKUP(AF31,Charts!$J$2:$J$11,Charts!$K$2:$K$11,0))</f>
        <v>0</v>
      </c>
      <c r="AH31" s="166"/>
      <c r="AI31" s="165">
        <f>IF(OR(AH31&gt;0,AH31=0),_xlfn.XLOOKUP(AH31,Charts!$J$2:$J$11,Charts!$K$2:$K$11,0))</f>
        <v>0</v>
      </c>
      <c r="AJ31" s="31"/>
      <c r="AK31" s="50">
        <f>IF(OR(AJ31&gt;0,AJ31=0),_xlfn.XLOOKUP(AJ31,Charts!$A$3:$A$35,Charts!$B$3:$B$35,0))</f>
        <v>0</v>
      </c>
      <c r="AL31" s="31"/>
      <c r="AM31" s="55">
        <f>IF(OR(AL31&gt;0,AL31=0),_xlfn.XLOOKUP(AL31,Charts!$A$3:$A$35,Charts!$B$3:$B$35,0))</f>
        <v>0</v>
      </c>
      <c r="AN31" s="11">
        <v>9</v>
      </c>
      <c r="AO31" s="50">
        <f>IF(OR(AN31&gt;0,AN31=0),_xlfn.XLOOKUP(AN31,Charts!$D$2:$D$9,Charts!$E$2:$E$9,0))</f>
        <v>53</v>
      </c>
      <c r="AP31" s="31">
        <v>4</v>
      </c>
      <c r="AQ31" s="50">
        <f>IF(OR(AP31&gt;0,AP31=0),_xlfn.XLOOKUP(AP31,Charts!$A$3:$A$35,Charts!$B$3:$B$35,0))</f>
        <v>80</v>
      </c>
      <c r="AR31" s="31">
        <v>2</v>
      </c>
      <c r="AS31" s="50">
        <f>IF(OR(AR31&gt;0,AR31=0),_xlfn.XLOOKUP(AR31,Charts!$A$3:$A$35,Charts!$B$3:$B$35,0))</f>
        <v>90</v>
      </c>
      <c r="AT31" s="31"/>
      <c r="AU31" s="50">
        <f>IF(OR(AT31&gt;0,AT31=0),_xlfn.XLOOKUP(AT31,Charts!$A$3:$A$35,Charts!$B$3:$B$35,0))</f>
        <v>0</v>
      </c>
      <c r="AV31" s="31"/>
      <c r="AW31" s="50">
        <f>IF(OR(AV31&gt;0,AV31=0),_xlfn.XLOOKUP(AV31,Charts!$D$2:$D$9,Charts!$E$2:$E$9,0))</f>
        <v>0</v>
      </c>
      <c r="AX31" s="31"/>
      <c r="AY31" s="50">
        <f>IF(OR(AX31&gt;0,AX31=0),_xlfn.XLOOKUP(AX31,Charts!$D$2:$D$9,Charts!$E$2:$E$9,0))</f>
        <v>0</v>
      </c>
      <c r="AZ31" s="31"/>
      <c r="BA31" s="50">
        <f>IF(OR(AZ31&gt;0,AZ31=0),_xlfn.XLOOKUP(AZ31,Charts!$G$2:$G$13,Charts!$H$2:$H$13,0))</f>
        <v>0</v>
      </c>
      <c r="BB31" s="31">
        <v>17</v>
      </c>
      <c r="BC31" s="50">
        <f>IF(OR(BB31&gt;0,BB31=0),_xlfn.XLOOKUP(BB31,Charts!$D$2:$D$9,Charts!$E$2:$E$9,0))</f>
        <v>25</v>
      </c>
      <c r="BD31" s="31">
        <v>17</v>
      </c>
      <c r="BE31" s="50">
        <f>IF(OR(BD31&gt;0,BD31=0),_xlfn.XLOOKUP(BD31,Charts!$D$2:$D$9,Charts!$E$2:$E$9,0))</f>
        <v>25</v>
      </c>
      <c r="BF31" s="31">
        <v>9</v>
      </c>
      <c r="BG31" s="50">
        <f>IF(OR(BF31&gt;0,BF31=0),_xlfn.XLOOKUP(BF31,Charts!$D$2:$D$9,Charts!$E$2:$E$9,0))</f>
        <v>53</v>
      </c>
      <c r="BH31" s="31">
        <v>9</v>
      </c>
      <c r="BI31" s="50">
        <f>IF(OR(BH31&gt;0,BH31=0),_xlfn.XLOOKUP(BH31,Charts!$D$2:$D$9,Charts!$E$2:$E$9,0))</f>
        <v>53</v>
      </c>
      <c r="BJ31" s="31">
        <v>9</v>
      </c>
      <c r="BK31" s="50">
        <f>IF(OR(BJ31&gt;0,BJ31=0),_xlfn.XLOOKUP(BJ31,Charts!$A$3:$A$35,Charts!$B$3:$B$35,0))</f>
        <v>63</v>
      </c>
      <c r="BL31" s="31">
        <v>17</v>
      </c>
      <c r="BM31" s="50">
        <f>IF(OR(BL31&gt;0,BL31=0),_xlfn.XLOOKUP(BL31,Charts!$A$3:$A$35,Charts!$B$3:$B$35,0))</f>
        <v>40</v>
      </c>
      <c r="BN31" s="31"/>
      <c r="BO31" s="50">
        <f>IF(OR(BN31&gt;0,BN31=0),_xlfn.XLOOKUP(BN31,Charts!$A$3:$A$35,Charts!$B$3:$B$35,0))</f>
        <v>0</v>
      </c>
      <c r="BP31" s="31"/>
      <c r="BQ31" s="55">
        <f>IF(OR(BP31&gt;0,BP31=0),_xlfn.XLOOKUP(BP31,Charts!$A$3:$A$35,Charts!$B$3:$B$35,0))</f>
        <v>0</v>
      </c>
      <c r="BR31" s="57"/>
      <c r="BS31" s="77">
        <f t="shared" si="5"/>
        <v>417</v>
      </c>
      <c r="BT31" s="78">
        <f t="shared" si="6"/>
        <v>409</v>
      </c>
      <c r="BU31" s="79">
        <f t="shared" si="7"/>
        <v>826</v>
      </c>
    </row>
    <row r="32" spans="1:73" x14ac:dyDescent="0.25">
      <c r="A32" s="29" t="s">
        <v>73</v>
      </c>
      <c r="B32" s="30" t="s">
        <v>43</v>
      </c>
      <c r="C32" s="30">
        <v>5</v>
      </c>
      <c r="D32" s="120" t="s">
        <v>44</v>
      </c>
      <c r="E32" s="138">
        <f>LARGE((I32,K32,O32,S32,U32,W32,AA32,AC32,AG32,AK32,AQ32,AU32,AW32,BA32,BC32,BG32,BK32,BO32,BQ32),1)+LARGE((I32,K32,O32,S32,U32,W32,AA32,AC32,AG32,AK32,AQ32,AU32,AW32,BA32,BC32,BG32,BK32,BO32,BQ32),2)+LARGE((I32,K32,O32,S32,U32,W32,AA32,AC32,AG32,AK32,AQ32,AU32,AW32,BA32,BC32,BG32,BK32,BO32,BQ32),3)+LARGE((I32,K32,O32,S32,U32,W32,AA32,AC32,AG32,AK32,AQ32,AU32,AW32,BA32,BC32,BG32,BK32,BO32,BQ32),4)+LARGE((I32,K32,O32,S32,U32,W32,AA32,AC32,AG32,AK32,AQ32,AU32,AW32,BA32,BC32,BG32,BK32,BO32,BQ32),5)+LARGE((I32,K32,O32,S32,U32,W32,AA32,AC32,AG32,AK32,AQ32,AU32,AW32,BA32,BC32,BG32,BK32,BO32,BQ32),6)+LARGE((I32,K32,O32,S32,U32,W32,AA32,AC32,AG32,AK32,AQ32,AU32,AW32,BA32,BC32,BG32,BK32,BO32,BQ32),7)+LARGE((I32,K32,O32,S32,U32,W32,AA32,AC32,AG32,AK32,AQ32,AU32,AW32,BA32,BC32,BG32,BK32,BO32,BQ32),8)</f>
        <v>463</v>
      </c>
      <c r="F32" s="245">
        <f>LARGE((M32,Q32,Y32,AE32,AI32,AM32,AO32,AS32,AY32,BE32,BI32,BM32),1)+LARGE((M32,Q32,Y32,AE32,AI32,AM32,AO32,AS32,AY32,BE32,BI32,BM32),2)+LARGE((M32,Q32,Y32,AE32,AI32,AM32,AO32,AS32,AY32,BE32,BI32,BM32),3)+LARGE((M32,Q32,Y32,AE32,AI32,AM32,AO32,AS32,AY32,BE32,BI32,BM32),4)+LARGE((M32,Q32,Y32,AE32,AI32,AM32,AO32,AS32,AY32,BE32,BI32,BM32),5)+LARGE((M32,Q32,Y32,AE32,AI32,AM32,AO32,AS32,AY32,BE32,BI32,BM32),6)+LARGE((M32,Q32,Y32,AE32,AI32,AM32,AO32,AS32,AY32,BE32,BI32,BM32),7)+LARGE((M32,Q32,Y32,AE32,AI32,AM32,AO32,AS32,AY32,BE32,BI32,BM32),8)</f>
        <v>219</v>
      </c>
      <c r="G32" s="131">
        <f t="shared" si="4"/>
        <v>682</v>
      </c>
      <c r="H32" s="126"/>
      <c r="I32" s="50">
        <f>IF(OR(H32&gt;0,H32=0),_xlfn.XLOOKUP(H32,Charts!$A$3:$A$35,Charts!$B$3:$B$35,0))</f>
        <v>0</v>
      </c>
      <c r="J32" s="31">
        <v>1</v>
      </c>
      <c r="K32" s="50">
        <f>IF(OR(J32&gt;0,J32=0),_xlfn.XLOOKUP(J32,Charts!$A$3:$A$35,Charts!$B$3:$B$35,0))</f>
        <v>100</v>
      </c>
      <c r="L32" s="31">
        <v>13</v>
      </c>
      <c r="M32" s="50">
        <f>IF(OR(L32&gt;0,L32=0),_xlfn.XLOOKUP(L32,Charts!$A$3:$A$35,Charts!$B$3:$B$35,0))</f>
        <v>51</v>
      </c>
      <c r="N32" s="31">
        <v>5</v>
      </c>
      <c r="O32" s="50">
        <f>IF(OR(N32&gt;0,N32=0),_xlfn.XLOOKUP(N32,Charts!$D$2:$D$9,Charts!$E$2:$E$9,0))</f>
        <v>70</v>
      </c>
      <c r="P32" s="31">
        <v>17</v>
      </c>
      <c r="Q32" s="50">
        <f>IF(OR(P32&gt;0,P32=0),_xlfn.XLOOKUP(P32,Charts!$D$2:$D$9,Charts!$E$2:$E$9,0))</f>
        <v>25</v>
      </c>
      <c r="R32" s="31"/>
      <c r="S32" s="50">
        <f>IF(OR(R32&gt;0,R32=0),_xlfn.XLOOKUP(R32,Charts!$G$2:$G$13,Charts!$H$2:$H$13,0))</f>
        <v>0</v>
      </c>
      <c r="T32" s="31">
        <v>9</v>
      </c>
      <c r="U32" s="50">
        <f>IF(OR(T32&gt;0,T32=0),_xlfn.XLOOKUP(T32,Charts!$D$2:$D$9,Charts!$E$2:$E$9,0))</f>
        <v>53</v>
      </c>
      <c r="V32" s="11">
        <v>17</v>
      </c>
      <c r="W32" s="50">
        <f>IF(OR(V32&gt;0,V32=0),_xlfn.XLOOKUP(V32,Charts!$D$2:$D$9,Charts!$E$2:$E$9,0))</f>
        <v>25</v>
      </c>
      <c r="X32" s="31">
        <v>17</v>
      </c>
      <c r="Y32" s="50">
        <f>IF(OR(X32&gt;0,X32=0),_xlfn.XLOOKUP(X32,Charts!$D$2:$D$9,Charts!$E$2:$E$9,0))</f>
        <v>25</v>
      </c>
      <c r="Z32" s="31"/>
      <c r="AA32" s="50">
        <f>IF(OR(Z32&gt;0,Z32=0),_xlfn.XLOOKUP(Z32,Charts!$A$3:$A$35,Charts!$B$3:$B$35,0))</f>
        <v>0</v>
      </c>
      <c r="AB32" s="31"/>
      <c r="AC32" s="50">
        <f>IF(OR(AB32&gt;0,AB32=0),_xlfn.XLOOKUP(AB32,Charts!$A$3:$A$35,Charts!$B$3:$B$35,0))</f>
        <v>0</v>
      </c>
      <c r="AD32" s="31"/>
      <c r="AE32" s="50">
        <f>IF(OR(AD32&gt;0,AD32=0),_xlfn.XLOOKUP(AD32,Charts!$A$3:$A$35,Charts!$B$3:$B$35,0))</f>
        <v>0</v>
      </c>
      <c r="AF32" s="31"/>
      <c r="AG32" s="165">
        <f>IF(OR(AF32&gt;0,AF32=0),_xlfn.XLOOKUP(AF32,Charts!$J$2:$J$11,Charts!$K$2:$K$11,0))</f>
        <v>0</v>
      </c>
      <c r="AH32" s="166"/>
      <c r="AI32" s="165">
        <f>IF(OR(AH32&gt;0,AH32=0),_xlfn.XLOOKUP(AH32,Charts!$J$2:$J$11,Charts!$K$2:$K$11,0))</f>
        <v>0</v>
      </c>
      <c r="AJ32" s="31">
        <v>22</v>
      </c>
      <c r="AK32" s="50">
        <f>IF(OR(AJ32&gt;0,AJ32=0),_xlfn.XLOOKUP(AJ32,Charts!$A$3:$A$35,Charts!$B$3:$B$35,0))</f>
        <v>30</v>
      </c>
      <c r="AL32" s="31"/>
      <c r="AM32" s="55">
        <f>IF(OR(AL32&gt;0,AL32=0),_xlfn.XLOOKUP(AL32,Charts!$A$3:$A$35,Charts!$B$3:$B$35,0))</f>
        <v>0</v>
      </c>
      <c r="AN32" s="11"/>
      <c r="AO32" s="50">
        <f>IF(OR(AN32&gt;0,AN32=0),_xlfn.XLOOKUP(AN32,Charts!$D$2:$D$9,Charts!$E$2:$E$9,0))</f>
        <v>0</v>
      </c>
      <c r="AP32" s="31"/>
      <c r="AQ32" s="50">
        <f>IF(OR(AP32&gt;0,AP32=0),_xlfn.XLOOKUP(AP32,Charts!$A$3:$A$35,Charts!$B$3:$B$35,0))</f>
        <v>0</v>
      </c>
      <c r="AR32" s="31"/>
      <c r="AS32" s="50">
        <f>IF(OR(AR32&gt;0,AR32=0),_xlfn.XLOOKUP(AR32,Charts!$A$3:$A$35,Charts!$B$3:$B$35,0))</f>
        <v>0</v>
      </c>
      <c r="AT32" s="31"/>
      <c r="AU32" s="50">
        <f>IF(OR(AT32&gt;0,AT32=0),_xlfn.XLOOKUP(AT32,Charts!$A$3:$A$35,Charts!$B$3:$B$35,0))</f>
        <v>0</v>
      </c>
      <c r="AV32" s="31">
        <v>9</v>
      </c>
      <c r="AW32" s="50">
        <f>IF(OR(AV32&gt;0,AV32=0),_xlfn.XLOOKUP(AV32,Charts!$D$2:$D$9,Charts!$E$2:$E$9,0))</f>
        <v>53</v>
      </c>
      <c r="AX32" s="31">
        <v>9</v>
      </c>
      <c r="AY32" s="50">
        <f>IF(OR(AX32&gt;0,AX32=0),_xlfn.XLOOKUP(AX32,Charts!$D$2:$D$9,Charts!$E$2:$E$9,0))</f>
        <v>53</v>
      </c>
      <c r="AZ32" s="31"/>
      <c r="BA32" s="50">
        <f>IF(OR(AZ32&gt;0,AZ32=0),_xlfn.XLOOKUP(AZ32,Charts!$G$2:$G$13,Charts!$H$2:$H$13,0))</f>
        <v>0</v>
      </c>
      <c r="BB32" s="31">
        <v>17</v>
      </c>
      <c r="BC32" s="50">
        <f>IF(OR(BB32&gt;0,BB32=0),_xlfn.XLOOKUP(BB32,Charts!$D$2:$D$9,Charts!$E$2:$E$9,0))</f>
        <v>25</v>
      </c>
      <c r="BD32" s="31">
        <v>17</v>
      </c>
      <c r="BE32" s="50">
        <f>IF(OR(BD32&gt;0,BD32=0),_xlfn.XLOOKUP(BD32,Charts!$D$2:$D$9,Charts!$E$2:$E$9,0))</f>
        <v>25</v>
      </c>
      <c r="BF32" s="31"/>
      <c r="BG32" s="50">
        <f>IF(OR(BF32&gt;0,BF32=0),_xlfn.XLOOKUP(BF32,Charts!$D$2:$D$9,Charts!$E$2:$E$9,0))</f>
        <v>0</v>
      </c>
      <c r="BH32" s="31"/>
      <c r="BI32" s="50">
        <f>IF(OR(BH32&gt;0,BH32=0),_xlfn.XLOOKUP(BH32,Charts!$D$2:$D$9,Charts!$E$2:$E$9,0))</f>
        <v>0</v>
      </c>
      <c r="BJ32" s="31">
        <v>2</v>
      </c>
      <c r="BK32" s="50">
        <f>IF(OR(BJ32&gt;0,BJ32=0),_xlfn.XLOOKUP(BJ32,Charts!$A$3:$A$35,Charts!$B$3:$B$35,0))</f>
        <v>90</v>
      </c>
      <c r="BL32" s="31">
        <v>17</v>
      </c>
      <c r="BM32" s="50">
        <f>IF(OR(BL32&gt;0,BL32=0),_xlfn.XLOOKUP(BL32,Charts!$A$3:$A$35,Charts!$B$3:$B$35,0))</f>
        <v>40</v>
      </c>
      <c r="BN32" s="31">
        <v>16</v>
      </c>
      <c r="BO32" s="50">
        <f>IF(OR(BN32&gt;0,BN32=0),_xlfn.XLOOKUP(BN32,Charts!$A$3:$A$35,Charts!$B$3:$B$35,0))</f>
        <v>42</v>
      </c>
      <c r="BP32" s="31"/>
      <c r="BQ32" s="55">
        <f>IF(OR(BP32&gt;0,BP32=0),_xlfn.XLOOKUP(BP32,Charts!$A$3:$A$35,Charts!$B$3:$B$35,0))</f>
        <v>0</v>
      </c>
      <c r="BR32" s="57"/>
      <c r="BS32" s="77">
        <f t="shared" si="5"/>
        <v>488</v>
      </c>
      <c r="BT32" s="78">
        <f t="shared" si="6"/>
        <v>219</v>
      </c>
      <c r="BU32" s="79">
        <f t="shared" si="7"/>
        <v>707</v>
      </c>
    </row>
    <row r="33" spans="1:73" x14ac:dyDescent="0.25">
      <c r="A33" s="29" t="s">
        <v>74</v>
      </c>
      <c r="B33" s="30" t="s">
        <v>43</v>
      </c>
      <c r="C33" s="30">
        <v>3</v>
      </c>
      <c r="D33" s="120" t="s">
        <v>44</v>
      </c>
      <c r="E33" s="138">
        <f>LARGE((I33,K33,O33,S33,U33,W33,AA33,AC33,AG33,AK33,AQ33,AU33,AW33,BA33,BC33,BG33,BK33,BO33,BQ33),1)+LARGE((I33,K33,O33,S33,U33,W33,AA33,AC33,AG33,AK33,AQ33,AU33,AW33,BA33,BC33,BG33,BK33,BO33,BQ33),2)+LARGE((I33,K33,O33,S33,U33,W33,AA33,AC33,AG33,AK33,AQ33,AU33,AW33,BA33,BC33,BG33,BK33,BO33,BQ33),3)+LARGE((I33,K33,O33,S33,U33,W33,AA33,AC33,AG33,AK33,AQ33,AU33,AW33,BA33,BC33,BG33,BK33,BO33,BQ33),4)+LARGE((I33,K33,O33,S33,U33,W33,AA33,AC33,AG33,AK33,AQ33,AU33,AW33,BA33,BC33,BG33,BK33,BO33,BQ33),5)+LARGE((I33,K33,O33,S33,U33,W33,AA33,AC33,AG33,AK33,AQ33,AU33,AW33,BA33,BC33,BG33,BK33,BO33,BQ33),6)+LARGE((I33,K33,O33,S33,U33,W33,AA33,AC33,AG33,AK33,AQ33,AU33,AW33,BA33,BC33,BG33,BK33,BO33,BQ33),7)+LARGE((I33,K33,O33,S33,U33,W33,AA33,AC33,AG33,AK33,AQ33,AU33,AW33,BA33,BC33,BG33,BK33,BO33,BQ33),8)</f>
        <v>235</v>
      </c>
      <c r="F33" s="245">
        <f>LARGE((M33,Q33,Y33,AE33,AI33,AM33,AO33,AS33,AY33,BE33,BI33,BM33),1)+LARGE((M33,Q33,Y33,AE33,AI33,AM33,AO33,AS33,AY33,BE33,BI33,BM33),2)+LARGE((M33,Q33,Y33,AE33,AI33,AM33,AO33,AS33,AY33,BE33,BI33,BM33),3)+LARGE((M33,Q33,Y33,AE33,AI33,AM33,AO33,AS33,AY33,BE33,BI33,BM33),4)+LARGE((M33,Q33,Y33,AE33,AI33,AM33,AO33,AS33,AY33,BE33,BI33,BM33),5)+LARGE((M33,Q33,Y33,AE33,AI33,AM33,AO33,AS33,AY33,BE33,BI33,BM33),6)+LARGE((M33,Q33,Y33,AE33,AI33,AM33,AO33,AS33,AY33,BE33,BI33,BM33),7)+LARGE((M33,Q33,Y33,AE33,AI33,AM33,AO33,AS33,AY33,BE33,BI33,BM33),8)</f>
        <v>148</v>
      </c>
      <c r="G33" s="131">
        <f t="shared" si="4"/>
        <v>383</v>
      </c>
      <c r="H33" s="126"/>
      <c r="I33" s="50">
        <f>IF(OR(H33&gt;0,H33=0),_xlfn.XLOOKUP(H33,Charts!$A$3:$A$35,Charts!$B$3:$B$35,0))</f>
        <v>0</v>
      </c>
      <c r="J33" s="31"/>
      <c r="K33" s="50">
        <f>IF(OR(J33&gt;0,J33=0),_xlfn.XLOOKUP(J33,Charts!$A$3:$A$35,Charts!$B$3:$B$35,0))</f>
        <v>0</v>
      </c>
      <c r="L33" s="31"/>
      <c r="M33" s="50">
        <f>IF(OR(L33&gt;0,L33=0),_xlfn.XLOOKUP(L33,Charts!$A$3:$A$35,Charts!$B$3:$B$35,0))</f>
        <v>0</v>
      </c>
      <c r="N33" s="31">
        <v>2</v>
      </c>
      <c r="O33" s="50">
        <f>IF(OR(N33&gt;0,N33=0),_xlfn.XLOOKUP(N33,Charts!$D$2:$D$9,Charts!$E$2:$E$9,0))</f>
        <v>90</v>
      </c>
      <c r="P33" s="31">
        <v>17</v>
      </c>
      <c r="Q33" s="50">
        <f>IF(OR(P33&gt;0,P33=0),_xlfn.XLOOKUP(P33,Charts!$D$2:$D$9,Charts!$E$2:$E$9,0))</f>
        <v>25</v>
      </c>
      <c r="R33" s="31"/>
      <c r="S33" s="50">
        <f>IF(OR(R33&gt;0,R33=0),_xlfn.XLOOKUP(R33,Charts!$G$2:$G$13,Charts!$H$2:$H$13,0))</f>
        <v>0</v>
      </c>
      <c r="T33" s="31"/>
      <c r="U33" s="50">
        <f>IF(OR(T33&gt;0,T33=0),_xlfn.XLOOKUP(T33,Charts!$D$2:$D$9,Charts!$E$2:$E$9,0))</f>
        <v>0</v>
      </c>
      <c r="V33" s="11">
        <v>17</v>
      </c>
      <c r="W33" s="50">
        <f>IF(OR(V33&gt;0,V33=0),_xlfn.XLOOKUP(V33,Charts!$D$2:$D$9,Charts!$E$2:$E$9,0))</f>
        <v>25</v>
      </c>
      <c r="X33" s="31">
        <v>3</v>
      </c>
      <c r="Y33" s="50">
        <f>IF(OR(X33&gt;0,X33=0),_xlfn.XLOOKUP(X33,Charts!$D$2:$D$9,Charts!$E$2:$E$9,0))</f>
        <v>84</v>
      </c>
      <c r="Z33" s="31"/>
      <c r="AA33" s="50">
        <f>IF(OR(Z33&gt;0,Z33=0),_xlfn.XLOOKUP(Z33,Charts!$A$3:$A$35,Charts!$B$3:$B$35,0))</f>
        <v>0</v>
      </c>
      <c r="AB33" s="31"/>
      <c r="AC33" s="50">
        <f>IF(OR(AB33&gt;0,AB33=0),_xlfn.XLOOKUP(AB33,Charts!$A$3:$A$35,Charts!$B$3:$B$35,0))</f>
        <v>0</v>
      </c>
      <c r="AD33" s="31"/>
      <c r="AE33" s="50">
        <f>IF(OR(AD33&gt;0,AD33=0),_xlfn.XLOOKUP(AD33,Charts!$A$3:$A$35,Charts!$B$3:$B$35,0))</f>
        <v>0</v>
      </c>
      <c r="AF33" s="31"/>
      <c r="AG33" s="165">
        <f>IF(OR(AF33&gt;0,AF33=0),_xlfn.XLOOKUP(AF33,Charts!$J$2:$J$11,Charts!$K$2:$K$11,0))</f>
        <v>0</v>
      </c>
      <c r="AH33" s="166"/>
      <c r="AI33" s="165">
        <f>IF(OR(AH33&gt;0,AH33=0),_xlfn.XLOOKUP(AH33,Charts!$J$2:$J$11,Charts!$K$2:$K$11,0))</f>
        <v>0</v>
      </c>
      <c r="AJ33" s="31">
        <v>13</v>
      </c>
      <c r="AK33" s="50">
        <f>IF(OR(AJ33&gt;0,AJ33=0),_xlfn.XLOOKUP(AJ33,Charts!$A$3:$A$35,Charts!$B$3:$B$35,0))</f>
        <v>51</v>
      </c>
      <c r="AL33" s="31">
        <v>30</v>
      </c>
      <c r="AM33" s="55">
        <f>IF(OR(AL33&gt;0,AL33=0),_xlfn.XLOOKUP(AL33,Charts!$A$3:$A$35,Charts!$B$3:$B$35,0))</f>
        <v>14</v>
      </c>
      <c r="AN33" s="11">
        <v>17</v>
      </c>
      <c r="AO33" s="50">
        <f>IF(OR(AN33&gt;0,AN33=0),_xlfn.XLOOKUP(AN33,Charts!$D$2:$D$9,Charts!$E$2:$E$9,0))</f>
        <v>25</v>
      </c>
      <c r="AP33" s="31"/>
      <c r="AQ33" s="50">
        <f>IF(OR(AP33&gt;0,AP33=0),_xlfn.XLOOKUP(AP33,Charts!$A$3:$A$35,Charts!$B$3:$B$35,0))</f>
        <v>0</v>
      </c>
      <c r="AR33" s="31"/>
      <c r="AS33" s="50">
        <f>IF(OR(AR33&gt;0,AR33=0),_xlfn.XLOOKUP(AR33,Charts!$A$3:$A$35,Charts!$B$3:$B$35,0))</f>
        <v>0</v>
      </c>
      <c r="AT33" s="31"/>
      <c r="AU33" s="50">
        <f>IF(OR(AT33&gt;0,AT33=0),_xlfn.XLOOKUP(AT33,Charts!$A$3:$A$35,Charts!$B$3:$B$35,0))</f>
        <v>0</v>
      </c>
      <c r="AV33" s="31"/>
      <c r="AW33" s="50">
        <f>IF(OR(AV33&gt;0,AV33=0),_xlfn.XLOOKUP(AV33,Charts!$D$2:$D$9,Charts!$E$2:$E$9,0))</f>
        <v>0</v>
      </c>
      <c r="AX33" s="31"/>
      <c r="AY33" s="50">
        <f>IF(OR(AX33&gt;0,AX33=0),_xlfn.XLOOKUP(AX33,Charts!$D$2:$D$9,Charts!$E$2:$E$9,0))</f>
        <v>0</v>
      </c>
      <c r="AZ33" s="31"/>
      <c r="BA33" s="50">
        <f>IF(OR(AZ33&gt;0,AZ33=0),_xlfn.XLOOKUP(AZ33,Charts!$G$2:$G$13,Charts!$H$2:$H$13,0))</f>
        <v>0</v>
      </c>
      <c r="BB33" s="31"/>
      <c r="BC33" s="50">
        <f>IF(OR(BB33&gt;0,BB33=0),_xlfn.XLOOKUP(BB33,Charts!$D$2:$D$9,Charts!$E$2:$E$9,0))</f>
        <v>0</v>
      </c>
      <c r="BD33" s="31"/>
      <c r="BE33" s="50">
        <f>IF(OR(BD33&gt;0,BD33=0),_xlfn.XLOOKUP(BD33,Charts!$D$2:$D$9,Charts!$E$2:$E$9,0))</f>
        <v>0</v>
      </c>
      <c r="BF33" s="31"/>
      <c r="BG33" s="50">
        <f>IF(OR(BF33&gt;0,BF33=0),_xlfn.XLOOKUP(BF33,Charts!$D$2:$D$9,Charts!$E$2:$E$9,0))</f>
        <v>0</v>
      </c>
      <c r="BH33" s="31"/>
      <c r="BI33" s="50">
        <f>IF(OR(BH33&gt;0,BH33=0),_xlfn.XLOOKUP(BH33,Charts!$D$2:$D$9,Charts!$E$2:$E$9,0))</f>
        <v>0</v>
      </c>
      <c r="BJ33" s="31">
        <v>7</v>
      </c>
      <c r="BK33" s="50">
        <f>IF(OR(BJ33&gt;0,BJ33=0),_xlfn.XLOOKUP(BJ33,Charts!$A$3:$A$35,Charts!$B$3:$B$35,0))</f>
        <v>69</v>
      </c>
      <c r="BL33" s="31"/>
      <c r="BM33" s="50">
        <f>IF(OR(BL33&gt;0,BL33=0),_xlfn.XLOOKUP(BL33,Charts!$A$3:$A$35,Charts!$B$3:$B$35,0))</f>
        <v>0</v>
      </c>
      <c r="BN33" s="31"/>
      <c r="BO33" s="50">
        <f>IF(OR(BN33&gt;0,BN33=0),_xlfn.XLOOKUP(BN33,Charts!$A$3:$A$35,Charts!$B$3:$B$35,0))</f>
        <v>0</v>
      </c>
      <c r="BP33" s="31"/>
      <c r="BQ33" s="55">
        <f>IF(OR(BP33&gt;0,BP33=0),_xlfn.XLOOKUP(BP33,Charts!$A$3:$A$35,Charts!$B$3:$B$35,0))</f>
        <v>0</v>
      </c>
      <c r="BR33" s="57"/>
      <c r="BS33" s="77">
        <f t="shared" si="5"/>
        <v>235</v>
      </c>
      <c r="BT33" s="78">
        <f t="shared" si="6"/>
        <v>148</v>
      </c>
      <c r="BU33" s="79">
        <f t="shared" si="7"/>
        <v>383</v>
      </c>
    </row>
    <row r="34" spans="1:73" x14ac:dyDescent="0.25">
      <c r="A34" s="29" t="s">
        <v>75</v>
      </c>
      <c r="B34" s="30" t="s">
        <v>43</v>
      </c>
      <c r="C34" s="30">
        <v>7</v>
      </c>
      <c r="D34" s="120" t="s">
        <v>44</v>
      </c>
      <c r="E34" s="138">
        <f>LARGE((I34,K34,O34,S34,U34,W34,AA34,AC34,AG34,AK34,AQ34,AU34,AW34,BA34,BC34,BG34,BK34,BO34,BQ34),1)+LARGE((I34,K34,O34,S34,U34,W34,AA34,AC34,AG34,AK34,AQ34,AU34,AW34,BA34,BC34,BG34,BK34,BO34,BQ34),2)+LARGE((I34,K34,O34,S34,U34,W34,AA34,AC34,AG34,AK34,AQ34,AU34,AW34,BA34,BC34,BG34,BK34,BO34,BQ34),3)+LARGE((I34,K34,O34,S34,U34,W34,AA34,AC34,AG34,AK34,AQ34,AU34,AW34,BA34,BC34,BG34,BK34,BO34,BQ34),4)+LARGE((I34,K34,O34,S34,U34,W34,AA34,AC34,AG34,AK34,AQ34,AU34,AW34,BA34,BC34,BG34,BK34,BO34,BQ34),5)+LARGE((I34,K34,O34,S34,U34,W34,AA34,AC34,AG34,AK34,AQ34,AU34,AW34,BA34,BC34,BG34,BK34,BO34,BQ34),6)+LARGE((I34,K34,O34,S34,U34,W34,AA34,AC34,AG34,AK34,AQ34,AU34,AW34,BA34,BC34,BG34,BK34,BO34,BQ34),7)+LARGE((I34,K34,O34,S34,U34,W34,AA34,AC34,AG34,AK34,AQ34,AU34,AW34,BA34,BC34,BG34,BK34,BO34,BQ34),8)</f>
        <v>51</v>
      </c>
      <c r="F34" s="245">
        <f>LARGE((M34,Q34,Y34,AE34,AI34,AM34,AO34,AS34,AY34,BE34,BI34,BM34),1)+LARGE((M34,Q34,Y34,AE34,AI34,AM34,AO34,AS34,AY34,BE34,BI34,BM34),2)+LARGE((M34,Q34,Y34,AE34,AI34,AM34,AO34,AS34,AY34,BE34,BI34,BM34),3)+LARGE((M34,Q34,Y34,AE34,AI34,AM34,AO34,AS34,AY34,BE34,BI34,BM34),4)+LARGE((M34,Q34,Y34,AE34,AI34,AM34,AO34,AS34,AY34,BE34,BI34,BM34),5)+LARGE((M34,Q34,Y34,AE34,AI34,AM34,AO34,AS34,AY34,BE34,BI34,BM34),6)+LARGE((M34,Q34,Y34,AE34,AI34,AM34,AO34,AS34,AY34,BE34,BI34,BM34),7)+LARGE((M34,Q34,Y34,AE34,AI34,AM34,AO34,AS34,AY34,BE34,BI34,BM34),8)</f>
        <v>170</v>
      </c>
      <c r="G34" s="131">
        <f t="shared" si="4"/>
        <v>221</v>
      </c>
      <c r="H34" s="126"/>
      <c r="I34" s="50">
        <f>IF(OR(H34&gt;0,H34=0),_xlfn.XLOOKUP(H34,Charts!$A$3:$A$35,Charts!$B$3:$B$35,0))</f>
        <v>0</v>
      </c>
      <c r="J34" s="31"/>
      <c r="K34" s="50">
        <f>IF(OR(J34&gt;0,J34=0),_xlfn.XLOOKUP(J34,Charts!$A$3:$A$35,Charts!$B$3:$B$35,0))</f>
        <v>0</v>
      </c>
      <c r="L34" s="31"/>
      <c r="M34" s="50">
        <f>IF(OR(L34&gt;0,L34=0),_xlfn.XLOOKUP(L34,Charts!$A$3:$A$35,Charts!$B$3:$B$35,0))</f>
        <v>0</v>
      </c>
      <c r="N34" s="31"/>
      <c r="O34" s="50">
        <f>IF(OR(N34&gt;0,N34=0),_xlfn.XLOOKUP(N34,Charts!$D$2:$D$9,Charts!$E$2:$E$9,0))</f>
        <v>0</v>
      </c>
      <c r="P34" s="31"/>
      <c r="Q34" s="50">
        <f>IF(OR(P34&gt;0,P34=0),_xlfn.XLOOKUP(P34,Charts!$D$2:$D$9,Charts!$E$2:$E$9,0))</f>
        <v>0</v>
      </c>
      <c r="R34" s="31"/>
      <c r="S34" s="50">
        <f>IF(OR(R34&gt;0,R34=0),_xlfn.XLOOKUP(R34,Charts!$G$2:$G$13,Charts!$H$2:$H$13,0))</f>
        <v>0</v>
      </c>
      <c r="T34" s="31"/>
      <c r="U34" s="50">
        <f>IF(OR(T34&gt;0,T34=0),_xlfn.XLOOKUP(T34,Charts!$D$2:$D$9,Charts!$E$2:$E$9,0))</f>
        <v>0</v>
      </c>
      <c r="V34" s="11"/>
      <c r="W34" s="50">
        <f>IF(OR(V34&gt;0,V34=0),_xlfn.XLOOKUP(V34,Charts!$D$2:$D$9,Charts!$E$2:$E$9,0))</f>
        <v>0</v>
      </c>
      <c r="X34" s="31">
        <v>5</v>
      </c>
      <c r="Y34" s="50">
        <f>IF(OR(X34&gt;0,X34=0),_xlfn.XLOOKUP(X34,Charts!$D$2:$D$9,Charts!$E$2:$E$9,0))</f>
        <v>70</v>
      </c>
      <c r="Z34" s="31"/>
      <c r="AA34" s="50">
        <f>IF(OR(Z34&gt;0,Z34=0),_xlfn.XLOOKUP(Z34,Charts!$A$3:$A$35,Charts!$B$3:$B$35,0))</f>
        <v>0</v>
      </c>
      <c r="AB34" s="31"/>
      <c r="AC34" s="50">
        <f>IF(OR(AB34&gt;0,AB34=0),_xlfn.XLOOKUP(AB34,Charts!$A$3:$A$35,Charts!$B$3:$B$35,0))</f>
        <v>0</v>
      </c>
      <c r="AD34" s="31"/>
      <c r="AE34" s="50">
        <f>IF(OR(AD34&gt;0,AD34=0),_xlfn.XLOOKUP(AD34,Charts!$A$3:$A$35,Charts!$B$3:$B$35,0))</f>
        <v>0</v>
      </c>
      <c r="AF34" s="31"/>
      <c r="AG34" s="165">
        <f>IF(OR(AF34&gt;0,AF34=0),_xlfn.XLOOKUP(AF34,Charts!$J$2:$J$11,Charts!$K$2:$K$11,0))</f>
        <v>0</v>
      </c>
      <c r="AH34" s="166"/>
      <c r="AI34" s="165">
        <f>IF(OR(AH34&gt;0,AH34=0),_xlfn.XLOOKUP(AH34,Charts!$J$2:$J$11,Charts!$K$2:$K$11,0))</f>
        <v>0</v>
      </c>
      <c r="AJ34" s="31">
        <v>13</v>
      </c>
      <c r="AK34" s="50">
        <f>IF(OR(AJ34&gt;0,AJ34=0),_xlfn.XLOOKUP(AJ34,Charts!$A$3:$A$35,Charts!$B$3:$B$35,0))</f>
        <v>51</v>
      </c>
      <c r="AL34" s="31"/>
      <c r="AM34" s="55">
        <f>IF(OR(AL34&gt;0,AL34=0),_xlfn.XLOOKUP(AL34,Charts!$A$3:$A$35,Charts!$B$3:$B$35,0))</f>
        <v>0</v>
      </c>
      <c r="AN34" s="11"/>
      <c r="AO34" s="50">
        <f>IF(OR(AN34&gt;0,AN34=0),_xlfn.XLOOKUP(AN34,Charts!$D$2:$D$9,Charts!$E$2:$E$9,0))</f>
        <v>0</v>
      </c>
      <c r="AP34" s="31"/>
      <c r="AQ34" s="50">
        <f>IF(OR(AP34&gt;0,AP34=0),_xlfn.XLOOKUP(AP34,Charts!$A$3:$A$35,Charts!$B$3:$B$35,0))</f>
        <v>0</v>
      </c>
      <c r="AR34" s="31"/>
      <c r="AS34" s="50">
        <f>IF(OR(AR34&gt;0,AR34=0),_xlfn.XLOOKUP(AR34,Charts!$A$3:$A$35,Charts!$B$3:$B$35,0))</f>
        <v>0</v>
      </c>
      <c r="AT34" s="31"/>
      <c r="AU34" s="50">
        <f>IF(OR(AT34&gt;0,AT34=0),_xlfn.XLOOKUP(AT34,Charts!$A$3:$A$35,Charts!$B$3:$B$35,0))</f>
        <v>0</v>
      </c>
      <c r="AV34" s="31"/>
      <c r="AW34" s="50">
        <f>IF(OR(AV34&gt;0,AV34=0),_xlfn.XLOOKUP(AV34,Charts!$D$2:$D$9,Charts!$E$2:$E$9,0))</f>
        <v>0</v>
      </c>
      <c r="AX34" s="31"/>
      <c r="AY34" s="50">
        <f>IF(OR(AX34&gt;0,AX34=0),_xlfn.XLOOKUP(AX34,Charts!$D$2:$D$9,Charts!$E$2:$E$9,0))</f>
        <v>0</v>
      </c>
      <c r="AZ34" s="31"/>
      <c r="BA34" s="50">
        <f>IF(OR(AZ34&gt;0,AZ34=0),_xlfn.XLOOKUP(AZ34,Charts!$G$2:$G$13,Charts!$H$2:$H$13,0))</f>
        <v>0</v>
      </c>
      <c r="BB34" s="31"/>
      <c r="BC34" s="50">
        <f>IF(OR(BB34&gt;0,BB34=0),_xlfn.XLOOKUP(BB34,Charts!$D$2:$D$9,Charts!$E$2:$E$9,0))</f>
        <v>0</v>
      </c>
      <c r="BD34" s="31">
        <v>1</v>
      </c>
      <c r="BE34" s="50">
        <f>IF(OR(BD34&gt;0,BD34=0),_xlfn.XLOOKUP(BD34,Charts!$D$2:$D$9,Charts!$E$2:$E$9,0))</f>
        <v>100</v>
      </c>
      <c r="BF34" s="31"/>
      <c r="BG34" s="50">
        <f>IF(OR(BF34&gt;0,BF34=0),_xlfn.XLOOKUP(BF34,Charts!$D$2:$D$9,Charts!$E$2:$E$9,0))</f>
        <v>0</v>
      </c>
      <c r="BH34" s="31"/>
      <c r="BI34" s="50">
        <f>IF(OR(BH34&gt;0,BH34=0),_xlfn.XLOOKUP(BH34,Charts!$D$2:$D$9,Charts!$E$2:$E$9,0))</f>
        <v>0</v>
      </c>
      <c r="BJ34" s="31"/>
      <c r="BK34" s="50">
        <f>IF(OR(BJ34&gt;0,BJ34=0),_xlfn.XLOOKUP(BJ34,Charts!$A$3:$A$35,Charts!$B$3:$B$35,0))</f>
        <v>0</v>
      </c>
      <c r="BL34" s="31"/>
      <c r="BM34" s="50">
        <f>IF(OR(BL34&gt;0,BL34=0),_xlfn.XLOOKUP(BL34,Charts!$A$3:$A$35,Charts!$B$3:$B$35,0))</f>
        <v>0</v>
      </c>
      <c r="BN34" s="31"/>
      <c r="BO34" s="50">
        <f>IF(OR(BN34&gt;0,BN34=0),_xlfn.XLOOKUP(BN34,Charts!$A$3:$A$35,Charts!$B$3:$B$35,0))</f>
        <v>0</v>
      </c>
      <c r="BP34" s="31"/>
      <c r="BQ34" s="55">
        <f>IF(OR(BP34&gt;0,BP34=0),_xlfn.XLOOKUP(BP34,Charts!$A$3:$A$35,Charts!$B$3:$B$35,0))</f>
        <v>0</v>
      </c>
      <c r="BR34" s="57"/>
      <c r="BS34" s="77">
        <f t="shared" si="5"/>
        <v>51</v>
      </c>
      <c r="BT34" s="78">
        <f t="shared" si="6"/>
        <v>170</v>
      </c>
      <c r="BU34" s="79">
        <f t="shared" si="7"/>
        <v>221</v>
      </c>
    </row>
    <row r="35" spans="1:73" x14ac:dyDescent="0.25">
      <c r="A35" s="29" t="s">
        <v>76</v>
      </c>
      <c r="B35" s="30" t="s">
        <v>43</v>
      </c>
      <c r="C35" s="30">
        <v>8</v>
      </c>
      <c r="D35" s="120" t="s">
        <v>44</v>
      </c>
      <c r="E35" s="138">
        <f>LARGE((I35,K35,O35,S35,U35,W35,AA35,AC35,AG35,AK35,AQ35,AU35,AW35,BA35,BC35,BG35,BK35,BO35,BQ35),1)+LARGE((I35,K35,O35,S35,U35,W35,AA35,AC35,AG35,AK35,AQ35,AU35,AW35,BA35,BC35,BG35,BK35,BO35,BQ35),2)+LARGE((I35,K35,O35,S35,U35,W35,AA35,AC35,AG35,AK35,AQ35,AU35,AW35,BA35,BC35,BG35,BK35,BO35,BQ35),3)+LARGE((I35,K35,O35,S35,U35,W35,AA35,AC35,AG35,AK35,AQ35,AU35,AW35,BA35,BC35,BG35,BK35,BO35,BQ35),4)+LARGE((I35,K35,O35,S35,U35,W35,AA35,AC35,AG35,AK35,AQ35,AU35,AW35,BA35,BC35,BG35,BK35,BO35,BQ35),5)+LARGE((I35,K35,O35,S35,U35,W35,AA35,AC35,AG35,AK35,AQ35,AU35,AW35,BA35,BC35,BG35,BK35,BO35,BQ35),6)+LARGE((I35,K35,O35,S35,U35,W35,AA35,AC35,AG35,AK35,AQ35,AU35,AW35,BA35,BC35,BG35,BK35,BO35,BQ35),7)+LARGE((I35,K35,O35,S35,U35,W35,AA35,AC35,AG35,AK35,AQ35,AU35,AW35,BA35,BC35,BG35,BK35,BO35,BQ35),8)</f>
        <v>554</v>
      </c>
      <c r="F35" s="245">
        <f>LARGE((M35,Q35,Y35,AE35,AI35,AM35,AO35,AS35,AY35,BE35,BI35,BM35),1)+LARGE((M35,Q35,Y35,AE35,AI35,AM35,AO35,AS35,AY35,BE35,BI35,BM35),2)+LARGE((M35,Q35,Y35,AE35,AI35,AM35,AO35,AS35,AY35,BE35,BI35,BM35),3)+LARGE((M35,Q35,Y35,AE35,AI35,AM35,AO35,AS35,AY35,BE35,BI35,BM35),4)+LARGE((M35,Q35,Y35,AE35,AI35,AM35,AO35,AS35,AY35,BE35,BI35,BM35),5)+LARGE((M35,Q35,Y35,AE35,AI35,AM35,AO35,AS35,AY35,BE35,BI35,BM35),6)+LARGE((M35,Q35,Y35,AE35,AI35,AM35,AO35,AS35,AY35,BE35,BI35,BM35),7)+LARGE((M35,Q35,Y35,AE35,AI35,AM35,AO35,AS35,AY35,BE35,BI35,BM35),8)</f>
        <v>468</v>
      </c>
      <c r="G35" s="131">
        <f t="shared" si="4"/>
        <v>1022</v>
      </c>
      <c r="H35" s="126">
        <v>5</v>
      </c>
      <c r="I35" s="50">
        <f>IF(OR(H35&gt;0,H35=0),_xlfn.XLOOKUP(H35,Charts!$A$3:$A$35,Charts!$B$3:$B$35,0))</f>
        <v>75</v>
      </c>
      <c r="J35" s="31">
        <v>11</v>
      </c>
      <c r="K35" s="50">
        <f>IF(OR(J35&gt;0,J35=0),_xlfn.XLOOKUP(J35,Charts!$A$3:$A$35,Charts!$B$3:$B$35,0))</f>
        <v>57</v>
      </c>
      <c r="L35" s="31">
        <v>18</v>
      </c>
      <c r="M35" s="50">
        <f>IF(OR(L35&gt;0,L35=0),_xlfn.XLOOKUP(L35,Charts!$A$3:$A$35,Charts!$B$3:$B$35,0))</f>
        <v>38</v>
      </c>
      <c r="N35" s="31"/>
      <c r="O35" s="50">
        <f>IF(OR(N35&gt;0,N35=0),_xlfn.XLOOKUP(N35,Charts!$D$2:$D$9,Charts!$E$2:$E$9,0))</f>
        <v>0</v>
      </c>
      <c r="P35" s="31">
        <v>17</v>
      </c>
      <c r="Q35" s="50">
        <f>IF(OR(P35&gt;0,P35=0),_xlfn.XLOOKUP(P35,Charts!$D$2:$D$9,Charts!$E$2:$E$9,0))</f>
        <v>25</v>
      </c>
      <c r="R35" s="31">
        <v>17</v>
      </c>
      <c r="S35" s="50">
        <f>IF(OR(R35&gt;0,R35=0),_xlfn.XLOOKUP(R35,Charts!$G$2:$G$13,Charts!$H$2:$H$13,0))</f>
        <v>25</v>
      </c>
      <c r="T35" s="31">
        <v>17</v>
      </c>
      <c r="U35" s="50">
        <f>IF(OR(T35&gt;0,T35=0),_xlfn.XLOOKUP(T35,Charts!$D$2:$D$9,Charts!$E$2:$E$9,0))</f>
        <v>25</v>
      </c>
      <c r="V35" s="11">
        <v>17</v>
      </c>
      <c r="W35" s="50">
        <f>IF(OR(V35&gt;0,V35=0),_xlfn.XLOOKUP(V35,Charts!$D$2:$D$9,Charts!$E$2:$E$9,0))</f>
        <v>25</v>
      </c>
      <c r="X35" s="31">
        <v>17</v>
      </c>
      <c r="Y35" s="50">
        <f>IF(OR(X35&gt;0,X35=0),_xlfn.XLOOKUP(X35,Charts!$D$2:$D$9,Charts!$E$2:$E$9,0))</f>
        <v>25</v>
      </c>
      <c r="Z35" s="31">
        <v>1</v>
      </c>
      <c r="AA35" s="50">
        <f>IF(OR(Z35&gt;0,Z35=0),_xlfn.XLOOKUP(Z35,Charts!$A$3:$A$35,Charts!$B$3:$B$35,0))</f>
        <v>100</v>
      </c>
      <c r="AB35" s="31">
        <v>13</v>
      </c>
      <c r="AC35" s="50">
        <f>IF(OR(AB35&gt;0,AB35=0),_xlfn.XLOOKUP(AB35,Charts!$A$3:$A$35,Charts!$B$3:$B$35,0))</f>
        <v>51</v>
      </c>
      <c r="AD35" s="31">
        <v>12</v>
      </c>
      <c r="AE35" s="50">
        <f>IF(OR(AD35&gt;0,AD35=0),_xlfn.XLOOKUP(AD35,Charts!$A$3:$A$35,Charts!$B$3:$B$35,0))</f>
        <v>54</v>
      </c>
      <c r="AF35" s="31"/>
      <c r="AG35" s="165">
        <f>IF(OR(AF35&gt;0,AF35=0),_xlfn.XLOOKUP(AF35,Charts!$J$2:$J$11,Charts!$K$2:$K$11,0))</f>
        <v>0</v>
      </c>
      <c r="AH35" s="166">
        <v>7</v>
      </c>
      <c r="AI35" s="165">
        <f>IF(OR(AH35&gt;0,AH35=0),_xlfn.XLOOKUP(AH35,Charts!$J$2:$J$11,Charts!$K$2:$K$11,0))</f>
        <v>69</v>
      </c>
      <c r="AJ35" s="31">
        <v>4</v>
      </c>
      <c r="AK35" s="50">
        <f>IF(OR(AJ35&gt;0,AJ35=0),_xlfn.XLOOKUP(AJ35,Charts!$A$3:$A$35,Charts!$B$3:$B$35,0))</f>
        <v>80</v>
      </c>
      <c r="AL35" s="31">
        <v>6</v>
      </c>
      <c r="AM35" s="55">
        <f>IF(OR(AL35&gt;0,AL35=0),_xlfn.XLOOKUP(AL35,Charts!$A$3:$A$35,Charts!$B$3:$B$35,0))</f>
        <v>72</v>
      </c>
      <c r="AN35" s="11">
        <v>5</v>
      </c>
      <c r="AO35" s="50">
        <f>IF(OR(AN35&gt;0,AN35=0),_xlfn.XLOOKUP(AN35,Charts!$D$2:$D$9,Charts!$E$2:$E$9,0))</f>
        <v>70</v>
      </c>
      <c r="AP35" s="31"/>
      <c r="AQ35" s="50">
        <f>IF(OR(AP35&gt;0,AP35=0),_xlfn.XLOOKUP(AP35,Charts!$A$3:$A$35,Charts!$B$3:$B$35,0))</f>
        <v>0</v>
      </c>
      <c r="AR35" s="31"/>
      <c r="AS35" s="50">
        <f>IF(OR(AR35&gt;0,AR35=0),_xlfn.XLOOKUP(AR35,Charts!$A$3:$A$35,Charts!$B$3:$B$35,0))</f>
        <v>0</v>
      </c>
      <c r="AT35" s="31"/>
      <c r="AU35" s="50">
        <f>IF(OR(AT35&gt;0,AT35=0),_xlfn.XLOOKUP(AT35,Charts!$A$3:$A$35,Charts!$B$3:$B$35,0))</f>
        <v>0</v>
      </c>
      <c r="AV35" s="31">
        <v>5</v>
      </c>
      <c r="AW35" s="50">
        <f>IF(OR(AV35&gt;0,AV35=0),_xlfn.XLOOKUP(AV35,Charts!$D$2:$D$9,Charts!$E$2:$E$9,0))</f>
        <v>70</v>
      </c>
      <c r="AX35" s="31">
        <v>5</v>
      </c>
      <c r="AY35" s="50">
        <f>IF(OR(AX35&gt;0,AX35=0),_xlfn.XLOOKUP(AX35,Charts!$D$2:$D$9,Charts!$E$2:$E$9,0))</f>
        <v>70</v>
      </c>
      <c r="AZ35" s="31"/>
      <c r="BA35" s="50">
        <f>IF(OR(AZ35&gt;0,AZ35=0),_xlfn.XLOOKUP(AZ35,Charts!$G$2:$G$13,Charts!$H$2:$H$13,0))</f>
        <v>0</v>
      </c>
      <c r="BB35" s="31">
        <v>9</v>
      </c>
      <c r="BC35" s="50">
        <f>IF(OR(BB35&gt;0,BB35=0),_xlfn.XLOOKUP(BB35,Charts!$D$2:$D$9,Charts!$E$2:$E$9,0))</f>
        <v>53</v>
      </c>
      <c r="BD35" s="31">
        <v>9</v>
      </c>
      <c r="BE35" s="50">
        <f>IF(OR(BD35&gt;0,BD35=0),_xlfn.XLOOKUP(BD35,Charts!$D$2:$D$9,Charts!$E$2:$E$9,0))</f>
        <v>53</v>
      </c>
      <c r="BF35" s="31">
        <v>9</v>
      </c>
      <c r="BG35" s="50">
        <f>IF(OR(BF35&gt;0,BF35=0),_xlfn.XLOOKUP(BF35,Charts!$D$2:$D$9,Charts!$E$2:$E$9,0))</f>
        <v>53</v>
      </c>
      <c r="BH35" s="31">
        <v>17</v>
      </c>
      <c r="BI35" s="50">
        <f>IF(OR(BH35&gt;0,BH35=0),_xlfn.XLOOKUP(BH35,Charts!$D$2:$D$9,Charts!$E$2:$E$9,0))</f>
        <v>25</v>
      </c>
      <c r="BJ35" s="31">
        <v>8</v>
      </c>
      <c r="BK35" s="50">
        <f>IF(OR(BJ35&gt;0,BJ35=0),_xlfn.XLOOKUP(BJ35,Charts!$A$3:$A$35,Charts!$B$3:$B$35,0))</f>
        <v>66</v>
      </c>
      <c r="BL35" s="31">
        <v>16</v>
      </c>
      <c r="BM35" s="50">
        <f>IF(OR(BL35&gt;0,BL35=0),_xlfn.XLOOKUP(BL35,Charts!$A$3:$A$35,Charts!$B$3:$B$35,0))</f>
        <v>42</v>
      </c>
      <c r="BN35" s="31">
        <v>17</v>
      </c>
      <c r="BO35" s="50">
        <f>IF(OR(BN35&gt;0,BN35=0),_xlfn.XLOOKUP(BN35,Charts!$A$3:$A$35,Charts!$B$3:$B$35,0))</f>
        <v>40</v>
      </c>
      <c r="BP35" s="31"/>
      <c r="BQ35" s="55">
        <f>IF(OR(BP35&gt;0,BP35=0),_xlfn.XLOOKUP(BP35,Charts!$A$3:$A$35,Charts!$B$3:$B$35,0))</f>
        <v>0</v>
      </c>
      <c r="BR35" s="57"/>
      <c r="BS35" s="77">
        <f t="shared" si="5"/>
        <v>720</v>
      </c>
      <c r="BT35" s="78">
        <f t="shared" si="6"/>
        <v>543</v>
      </c>
      <c r="BU35" s="79">
        <f t="shared" si="7"/>
        <v>1263</v>
      </c>
    </row>
    <row r="36" spans="1:73" x14ac:dyDescent="0.25">
      <c r="A36" s="29" t="s">
        <v>77</v>
      </c>
      <c r="B36" s="30" t="s">
        <v>43</v>
      </c>
      <c r="C36" s="30">
        <v>8</v>
      </c>
      <c r="D36" s="120"/>
      <c r="E36" s="138">
        <f>LARGE((I36,K36,O36,S36,U36,W36,AA36,AC36,AG36,AK36,AQ36,AU36,AW36,BA36,BC36,BG36,BK36,BO36,BQ36),1)+LARGE((I36,K36,O36,S36,U36,W36,AA36,AC36,AG36,AK36,AQ36,AU36,AW36,BA36,BC36,BG36,BK36,BO36,BQ36),2)+LARGE((I36,K36,O36,S36,U36,W36,AA36,AC36,AG36,AK36,AQ36,AU36,AW36,BA36,BC36,BG36,BK36,BO36,BQ36),3)+LARGE((I36,K36,O36,S36,U36,W36,AA36,AC36,AG36,AK36,AQ36,AU36,AW36,BA36,BC36,BG36,BK36,BO36,BQ36),4)+LARGE((I36,K36,O36,S36,U36,W36,AA36,AC36,AG36,AK36,AQ36,AU36,AW36,BA36,BC36,BG36,BK36,BO36,BQ36),5)+LARGE((I36,K36,O36,S36,U36,W36,AA36,AC36,AG36,AK36,AQ36,AU36,AW36,BA36,BC36,BG36,BK36,BO36,BQ36),6)+LARGE((I36,K36,O36,S36,U36,W36,AA36,AC36,AG36,AK36,AQ36,AU36,AW36,BA36,BC36,BG36,BK36,BO36,BQ36),7)+LARGE((I36,K36,O36,S36,U36,W36,AA36,AC36,AG36,AK36,AQ36,AU36,AW36,BA36,BC36,BG36,BK36,BO36,BQ36),8)</f>
        <v>370</v>
      </c>
      <c r="F36" s="245">
        <f>LARGE((M36,Q36,Y36,AE36,AI36,AM36,AO36,AS36,AY36,BE36,BI36,BM36),1)+LARGE((M36,Q36,Y36,AE36,AI36,AM36,AO36,AS36,AY36,BE36,BI36,BM36),2)+LARGE((M36,Q36,Y36,AE36,AI36,AM36,AO36,AS36,AY36,BE36,BI36,BM36),3)+LARGE((M36,Q36,Y36,AE36,AI36,AM36,AO36,AS36,AY36,BE36,BI36,BM36),4)+LARGE((M36,Q36,Y36,AE36,AI36,AM36,AO36,AS36,AY36,BE36,BI36,BM36),5)+LARGE((M36,Q36,Y36,AE36,AI36,AM36,AO36,AS36,AY36,BE36,BI36,BM36),6)+LARGE((M36,Q36,Y36,AE36,AI36,AM36,AO36,AS36,AY36,BE36,BI36,BM36),7)+LARGE((M36,Q36,Y36,AE36,AI36,AM36,AO36,AS36,AY36,BE36,BI36,BM36),8)</f>
        <v>135</v>
      </c>
      <c r="G36" s="131">
        <f t="shared" si="4"/>
        <v>505</v>
      </c>
      <c r="H36" s="126">
        <v>10</v>
      </c>
      <c r="I36" s="50">
        <f>IF(OR(H36&gt;0,H36=0),_xlfn.XLOOKUP(H36,Charts!$A$3:$A$35,Charts!$B$3:$B$35,0))</f>
        <v>60</v>
      </c>
      <c r="J36" s="31"/>
      <c r="K36" s="50">
        <f>IF(OR(J36&gt;0,J36=0),_xlfn.XLOOKUP(J36,Charts!$A$3:$A$35,Charts!$B$3:$B$35,0))</f>
        <v>0</v>
      </c>
      <c r="L36" s="31"/>
      <c r="M36" s="50">
        <f>IF(OR(L36&gt;0,L36=0),_xlfn.XLOOKUP(L36,Charts!$A$3:$A$35,Charts!$B$3:$B$35,0))</f>
        <v>0</v>
      </c>
      <c r="N36" s="31">
        <v>17</v>
      </c>
      <c r="O36" s="50">
        <f>IF(OR(N36&gt;0,N36=0),_xlfn.XLOOKUP(N36,Charts!$D$2:$D$9,Charts!$E$2:$E$9,0))</f>
        <v>25</v>
      </c>
      <c r="P36" s="31"/>
      <c r="Q36" s="50">
        <f>IF(OR(P36&gt;0,P36=0),_xlfn.XLOOKUP(P36,Charts!$D$2:$D$9,Charts!$E$2:$E$9,0))</f>
        <v>0</v>
      </c>
      <c r="R36" s="31"/>
      <c r="S36" s="50">
        <f>IF(OR(R36&gt;0,R36=0),_xlfn.XLOOKUP(R36,Charts!$G$2:$G$13,Charts!$H$2:$H$13,0))</f>
        <v>0</v>
      </c>
      <c r="T36" s="31"/>
      <c r="U36" s="50">
        <f>IF(OR(T36&gt;0,T36=0),_xlfn.XLOOKUP(T36,Charts!$D$2:$D$9,Charts!$E$2:$E$9,0))</f>
        <v>0</v>
      </c>
      <c r="V36" s="11"/>
      <c r="W36" s="50">
        <f>IF(OR(V36&gt;0,V36=0),_xlfn.XLOOKUP(V36,Charts!$D$2:$D$9,Charts!$E$2:$E$9,0))</f>
        <v>0</v>
      </c>
      <c r="X36" s="31"/>
      <c r="Y36" s="50">
        <f>IF(OR(X36&gt;0,X36=0),_xlfn.XLOOKUP(X36,Charts!$D$2:$D$9,Charts!$E$2:$E$9,0))</f>
        <v>0</v>
      </c>
      <c r="Z36" s="31">
        <v>7</v>
      </c>
      <c r="AA36" s="50">
        <f>IF(OR(Z36&gt;0,Z36=0),_xlfn.XLOOKUP(Z36,Charts!$A$3:$A$35,Charts!$B$3:$B$35,0))</f>
        <v>69</v>
      </c>
      <c r="AB36" s="31"/>
      <c r="AC36" s="50">
        <f>IF(OR(AB36&gt;0,AB36=0),_xlfn.XLOOKUP(AB36,Charts!$A$3:$A$35,Charts!$B$3:$B$35,0))</f>
        <v>0</v>
      </c>
      <c r="AD36" s="31">
        <v>26</v>
      </c>
      <c r="AE36" s="50">
        <f>IF(OR(AD36&gt;0,AD36=0),_xlfn.XLOOKUP(AD36,Charts!$A$3:$A$35,Charts!$B$3:$B$35,0))</f>
        <v>22</v>
      </c>
      <c r="AF36" s="31"/>
      <c r="AG36" s="165">
        <f>IF(OR(AF36&gt;0,AF36=0),_xlfn.XLOOKUP(AF36,Charts!$J$2:$J$11,Charts!$K$2:$K$11,0))</f>
        <v>0</v>
      </c>
      <c r="AH36" s="166"/>
      <c r="AI36" s="165">
        <f>IF(OR(AH36&gt;0,AH36=0),_xlfn.XLOOKUP(AH36,Charts!$J$2:$J$11,Charts!$K$2:$K$11,0))</f>
        <v>0</v>
      </c>
      <c r="AJ36" s="31"/>
      <c r="AK36" s="50">
        <f>IF(OR(AJ36&gt;0,AJ36=0),_xlfn.XLOOKUP(AJ36,Charts!$A$3:$A$35,Charts!$B$3:$B$35,0))</f>
        <v>0</v>
      </c>
      <c r="AL36" s="31">
        <v>9</v>
      </c>
      <c r="AM36" s="55">
        <f>IF(OR(AL36&gt;0,AL36=0),_xlfn.XLOOKUP(AL36,Charts!$A$3:$A$35,Charts!$B$3:$B$35,0))</f>
        <v>63</v>
      </c>
      <c r="AN36" s="11">
        <v>17</v>
      </c>
      <c r="AO36" s="50">
        <f>IF(OR(AN36&gt;0,AN36=0),_xlfn.XLOOKUP(AN36,Charts!$D$2:$D$9,Charts!$E$2:$E$9,0))</f>
        <v>25</v>
      </c>
      <c r="AP36" s="31"/>
      <c r="AQ36" s="50">
        <f>IF(OR(AP36&gt;0,AP36=0),_xlfn.XLOOKUP(AP36,Charts!$A$3:$A$35,Charts!$B$3:$B$35,0))</f>
        <v>0</v>
      </c>
      <c r="AR36" s="31"/>
      <c r="AS36" s="50">
        <f>IF(OR(AR36&gt;0,AR36=0),_xlfn.XLOOKUP(AR36,Charts!$A$3:$A$35,Charts!$B$3:$B$35,0))</f>
        <v>0</v>
      </c>
      <c r="AT36" s="31"/>
      <c r="AU36" s="50">
        <f>IF(OR(AT36&gt;0,AT36=0),_xlfn.XLOOKUP(AT36,Charts!$A$3:$A$35,Charts!$B$3:$B$35,0))</f>
        <v>0</v>
      </c>
      <c r="AV36" s="31">
        <v>9</v>
      </c>
      <c r="AW36" s="50">
        <f>IF(OR(AV36&gt;0,AV36=0),_xlfn.XLOOKUP(AV36,Charts!$D$2:$D$9,Charts!$E$2:$E$9,0))</f>
        <v>53</v>
      </c>
      <c r="AX36" s="31"/>
      <c r="AY36" s="50">
        <f>IF(OR(AX36&gt;0,AX36=0),_xlfn.XLOOKUP(AX36,Charts!$D$2:$D$9,Charts!$E$2:$E$9,0))</f>
        <v>0</v>
      </c>
      <c r="AZ36" s="31"/>
      <c r="BA36" s="50">
        <f>IF(OR(AZ36&gt;0,AZ36=0),_xlfn.XLOOKUP(AZ36,Charts!$G$2:$G$13,Charts!$H$2:$H$13,0))</f>
        <v>0</v>
      </c>
      <c r="BB36" s="31">
        <v>9</v>
      </c>
      <c r="BC36" s="50">
        <f>IF(OR(BB36&gt;0,BB36=0),_xlfn.XLOOKUP(BB36,Charts!$D$2:$D$9,Charts!$E$2:$E$9,0))</f>
        <v>53</v>
      </c>
      <c r="BD36" s="31"/>
      <c r="BE36" s="50">
        <f>IF(OR(BD36&gt;0,BD36=0),_xlfn.XLOOKUP(BD36,Charts!$D$2:$D$9,Charts!$E$2:$E$9,0))</f>
        <v>0</v>
      </c>
      <c r="BF36" s="31">
        <v>17</v>
      </c>
      <c r="BG36" s="50">
        <f>IF(OR(BF36&gt;0,BF36=0),_xlfn.XLOOKUP(BF36,Charts!$D$2:$D$9,Charts!$E$2:$E$9,0))</f>
        <v>25</v>
      </c>
      <c r="BH36" s="31">
        <v>17</v>
      </c>
      <c r="BI36" s="50">
        <f>IF(OR(BH36&gt;0,BH36=0),_xlfn.XLOOKUP(BH36,Charts!$D$2:$D$9,Charts!$E$2:$E$9,0))</f>
        <v>25</v>
      </c>
      <c r="BJ36" s="31">
        <v>29</v>
      </c>
      <c r="BK36" s="50">
        <f>IF(OR(BJ36&gt;0,BJ36=0),_xlfn.XLOOKUP(BJ36,Charts!$A$3:$A$35,Charts!$B$3:$B$35,0))</f>
        <v>16</v>
      </c>
      <c r="BL36" s="31"/>
      <c r="BM36" s="50">
        <f>IF(OR(BL36&gt;0,BL36=0),_xlfn.XLOOKUP(BL36,Charts!$A$3:$A$35,Charts!$B$3:$B$35,0))</f>
        <v>0</v>
      </c>
      <c r="BN36" s="31">
        <v>7</v>
      </c>
      <c r="BO36" s="50">
        <f>IF(OR(BN36&gt;0,BN36=0),_xlfn.XLOOKUP(BN36,Charts!$A$3:$A$35,Charts!$B$3:$B$35,0))</f>
        <v>69</v>
      </c>
      <c r="BP36" s="31"/>
      <c r="BQ36" s="55">
        <f>IF(OR(BP36&gt;0,BP36=0),_xlfn.XLOOKUP(BP36,Charts!$A$3:$A$35,Charts!$B$3:$B$35,0))</f>
        <v>0</v>
      </c>
      <c r="BR36" s="57"/>
      <c r="BS36" s="77">
        <f t="shared" si="5"/>
        <v>370</v>
      </c>
      <c r="BT36" s="78">
        <f t="shared" si="6"/>
        <v>135</v>
      </c>
      <c r="BU36" s="79">
        <f t="shared" si="7"/>
        <v>505</v>
      </c>
    </row>
    <row r="37" spans="1:73" x14ac:dyDescent="0.25">
      <c r="A37" s="29" t="s">
        <v>78</v>
      </c>
      <c r="B37" s="30" t="s">
        <v>43</v>
      </c>
      <c r="C37" s="30">
        <v>4</v>
      </c>
      <c r="D37" s="120"/>
      <c r="E37" s="138">
        <f>LARGE((I37,K37,O37,S37,U37,W37,AA37,AC37,AG37,AK37,AQ37,AU37,AW37,BA37,BC37,BG37,BK37,BO37,BQ37),1)+LARGE((I37,K37,O37,S37,U37,W37,AA37,AC37,AG37,AK37,AQ37,AU37,AW37,BA37,BC37,BG37,BK37,BO37,BQ37),2)+LARGE((I37,K37,O37,S37,U37,W37,AA37,AC37,AG37,AK37,AQ37,AU37,AW37,BA37,BC37,BG37,BK37,BO37,BQ37),3)+LARGE((I37,K37,O37,S37,U37,W37,AA37,AC37,AG37,AK37,AQ37,AU37,AW37,BA37,BC37,BG37,BK37,BO37,BQ37),4)+LARGE((I37,K37,O37,S37,U37,W37,AA37,AC37,AG37,AK37,AQ37,AU37,AW37,BA37,BC37,BG37,BK37,BO37,BQ37),5)+LARGE((I37,K37,O37,S37,U37,W37,AA37,AC37,AG37,AK37,AQ37,AU37,AW37,BA37,BC37,BG37,BK37,BO37,BQ37),6)+LARGE((I37,K37,O37,S37,U37,W37,AA37,AC37,AG37,AK37,AQ37,AU37,AW37,BA37,BC37,BG37,BK37,BO37,BQ37),7)+LARGE((I37,K37,O37,S37,U37,W37,AA37,AC37,AG37,AK37,AQ37,AU37,AW37,BA37,BC37,BG37,BK37,BO37,BQ37),8)</f>
        <v>224</v>
      </c>
      <c r="F37" s="245">
        <f>LARGE((M37,Q37,Y37,AE37,AI37,AM37,AO37,AS37,AY37,BE37,BI37,BM37),1)+LARGE((M37,Q37,Y37,AE37,AI37,AM37,AO37,AS37,AY37,BE37,BI37,BM37),2)+LARGE((M37,Q37,Y37,AE37,AI37,AM37,AO37,AS37,AY37,BE37,BI37,BM37),3)+LARGE((M37,Q37,Y37,AE37,AI37,AM37,AO37,AS37,AY37,BE37,BI37,BM37),4)+LARGE((M37,Q37,Y37,AE37,AI37,AM37,AO37,AS37,AY37,BE37,BI37,BM37),5)+LARGE((M37,Q37,Y37,AE37,AI37,AM37,AO37,AS37,AY37,BE37,BI37,BM37),6)+LARGE((M37,Q37,Y37,AE37,AI37,AM37,AO37,AS37,AY37,BE37,BI37,BM37),7)+LARGE((M37,Q37,Y37,AE37,AI37,AM37,AO37,AS37,AY37,BE37,BI37,BM37),8)</f>
        <v>172</v>
      </c>
      <c r="G37" s="131">
        <f t="shared" si="4"/>
        <v>396</v>
      </c>
      <c r="H37" s="126"/>
      <c r="I37" s="50">
        <f>IF(OR(H37&gt;0,H37=0),_xlfn.XLOOKUP(H37,Charts!$A$3:$A$35,Charts!$B$3:$B$35,0))</f>
        <v>0</v>
      </c>
      <c r="J37" s="31"/>
      <c r="K37" s="50">
        <f>IF(OR(J37&gt;0,J37=0),_xlfn.XLOOKUP(J37,Charts!$A$3:$A$35,Charts!$B$3:$B$35,0))</f>
        <v>0</v>
      </c>
      <c r="L37" s="31"/>
      <c r="M37" s="50">
        <f>IF(OR(L37&gt;0,L37=0),_xlfn.XLOOKUP(L37,Charts!$A$3:$A$35,Charts!$B$3:$B$35,0))</f>
        <v>0</v>
      </c>
      <c r="N37" s="31">
        <v>3</v>
      </c>
      <c r="O37" s="50">
        <f>IF(OR(N37&gt;0,N37=0),_xlfn.XLOOKUP(N37,Charts!$D$2:$D$9,Charts!$E$2:$E$9,0))</f>
        <v>84</v>
      </c>
      <c r="P37" s="31">
        <v>9</v>
      </c>
      <c r="Q37" s="50">
        <f>IF(OR(P37&gt;0,P37=0),_xlfn.XLOOKUP(P37,Charts!$D$2:$D$9,Charts!$E$2:$E$9,0))</f>
        <v>53</v>
      </c>
      <c r="R37" s="31">
        <v>17</v>
      </c>
      <c r="S37" s="50">
        <f>IF(OR(R37&gt;0,R37=0),_xlfn.XLOOKUP(R37,Charts!$G$2:$G$13,Charts!$H$2:$H$13,0))</f>
        <v>25</v>
      </c>
      <c r="T37" s="31"/>
      <c r="U37" s="50">
        <f>IF(OR(T37&gt;0,T37=0),_xlfn.XLOOKUP(T37,Charts!$D$2:$D$9,Charts!$E$2:$E$9,0))</f>
        <v>0</v>
      </c>
      <c r="V37" s="11">
        <v>5</v>
      </c>
      <c r="W37" s="50">
        <f>IF(OR(V37&gt;0,V37=0),_xlfn.XLOOKUP(V37,Charts!$D$2:$D$9,Charts!$E$2:$E$9,0))</f>
        <v>70</v>
      </c>
      <c r="X37" s="31">
        <v>17</v>
      </c>
      <c r="Y37" s="50">
        <f>IF(OR(X37&gt;0,X37=0),_xlfn.XLOOKUP(X37,Charts!$D$2:$D$9,Charts!$E$2:$E$9,0))</f>
        <v>25</v>
      </c>
      <c r="Z37" s="31"/>
      <c r="AA37" s="50">
        <f>IF(OR(Z37&gt;0,Z37=0),_xlfn.XLOOKUP(Z37,Charts!$A$3:$A$35,Charts!$B$3:$B$35,0))</f>
        <v>0</v>
      </c>
      <c r="AB37" s="31"/>
      <c r="AC37" s="50">
        <f>IF(OR(AB37&gt;0,AB37=0),_xlfn.XLOOKUP(AB37,Charts!$A$3:$A$35,Charts!$B$3:$B$35,0))</f>
        <v>0</v>
      </c>
      <c r="AD37" s="31"/>
      <c r="AE37" s="50">
        <f>IF(OR(AD37&gt;0,AD37=0),_xlfn.XLOOKUP(AD37,Charts!$A$3:$A$35,Charts!$B$3:$B$35,0))</f>
        <v>0</v>
      </c>
      <c r="AF37" s="31"/>
      <c r="AG37" s="165">
        <f>IF(OR(AF37&gt;0,AF37=0),_xlfn.XLOOKUP(AF37,Charts!$J$2:$J$11,Charts!$K$2:$K$11,0))</f>
        <v>0</v>
      </c>
      <c r="AH37" s="166"/>
      <c r="AI37" s="165">
        <f>IF(OR(AH37&gt;0,AH37=0),_xlfn.XLOOKUP(AH37,Charts!$J$2:$J$11,Charts!$K$2:$K$11,0))</f>
        <v>0</v>
      </c>
      <c r="AJ37" s="31"/>
      <c r="AK37" s="50">
        <f>IF(OR(AJ37&gt;0,AJ37=0),_xlfn.XLOOKUP(AJ37,Charts!$A$3:$A$35,Charts!$B$3:$B$35,0))</f>
        <v>0</v>
      </c>
      <c r="AL37" s="31"/>
      <c r="AM37" s="55">
        <f>IF(OR(AL37&gt;0,AL37=0),_xlfn.XLOOKUP(AL37,Charts!$A$3:$A$35,Charts!$B$3:$B$35,0))</f>
        <v>0</v>
      </c>
      <c r="AN37" s="11">
        <v>17</v>
      </c>
      <c r="AO37" s="50">
        <f>IF(OR(AN37&gt;0,AN37=0),_xlfn.XLOOKUP(AN37,Charts!$D$2:$D$9,Charts!$E$2:$E$9,0))</f>
        <v>25</v>
      </c>
      <c r="AP37" s="31"/>
      <c r="AQ37" s="50">
        <f>IF(OR(AP37&gt;0,AP37=0),_xlfn.XLOOKUP(AP37,Charts!$A$3:$A$35,Charts!$B$3:$B$35,0))</f>
        <v>0</v>
      </c>
      <c r="AR37" s="31"/>
      <c r="AS37" s="50">
        <f>IF(OR(AR37&gt;0,AR37=0),_xlfn.XLOOKUP(AR37,Charts!$A$3:$A$35,Charts!$B$3:$B$35,0))</f>
        <v>0</v>
      </c>
      <c r="AT37" s="31"/>
      <c r="AU37" s="50">
        <f>IF(OR(AT37&gt;0,AT37=0),_xlfn.XLOOKUP(AT37,Charts!$A$3:$A$35,Charts!$B$3:$B$35,0))</f>
        <v>0</v>
      </c>
      <c r="AV37" s="31"/>
      <c r="AW37" s="50">
        <f>IF(OR(AV37&gt;0,AV37=0),_xlfn.XLOOKUP(AV37,Charts!$D$2:$D$9,Charts!$E$2:$E$9,0))</f>
        <v>0</v>
      </c>
      <c r="AX37" s="31"/>
      <c r="AY37" s="50">
        <f>IF(OR(AX37&gt;0,AX37=0),_xlfn.XLOOKUP(AX37,Charts!$D$2:$D$9,Charts!$E$2:$E$9,0))</f>
        <v>0</v>
      </c>
      <c r="AZ37" s="31"/>
      <c r="BA37" s="50">
        <f>IF(OR(AZ37&gt;0,AZ37=0),_xlfn.XLOOKUP(AZ37,Charts!$G$2:$G$13,Charts!$H$2:$H$13,0))</f>
        <v>0</v>
      </c>
      <c r="BB37" s="31"/>
      <c r="BC37" s="50">
        <f>IF(OR(BB37&gt;0,BB37=0),_xlfn.XLOOKUP(BB37,Charts!$D$2:$D$9,Charts!$E$2:$E$9,0))</f>
        <v>0</v>
      </c>
      <c r="BD37" s="31"/>
      <c r="BE37" s="50">
        <f>IF(OR(BD37&gt;0,BD37=0),_xlfn.XLOOKUP(BD37,Charts!$D$2:$D$9,Charts!$E$2:$E$9,0))</f>
        <v>0</v>
      </c>
      <c r="BF37" s="31">
        <v>17</v>
      </c>
      <c r="BG37" s="50">
        <f>IF(OR(BF37&gt;0,BF37=0),_xlfn.XLOOKUP(BF37,Charts!$D$2:$D$9,Charts!$E$2:$E$9,0))</f>
        <v>25</v>
      </c>
      <c r="BH37" s="31"/>
      <c r="BI37" s="50">
        <f>IF(OR(BH37&gt;0,BH37=0),_xlfn.XLOOKUP(BH37,Charts!$D$2:$D$9,Charts!$E$2:$E$9,0))</f>
        <v>0</v>
      </c>
      <c r="BJ37" s="31">
        <v>27</v>
      </c>
      <c r="BK37" s="50">
        <f>IF(OR(BJ37&gt;0,BJ37=0),_xlfn.XLOOKUP(BJ37,Charts!$A$3:$A$35,Charts!$B$3:$B$35,0))</f>
        <v>20</v>
      </c>
      <c r="BL37" s="31">
        <v>7</v>
      </c>
      <c r="BM37" s="50">
        <f>IF(OR(BL37&gt;0,BL37=0),_xlfn.XLOOKUP(BL37,Charts!$A$3:$A$35,Charts!$B$3:$B$35,0))</f>
        <v>69</v>
      </c>
      <c r="BN37" s="31"/>
      <c r="BO37" s="50">
        <f>IF(OR(BN37&gt;0,BN37=0),_xlfn.XLOOKUP(BN37,Charts!$A$3:$A$35,Charts!$B$3:$B$35,0))</f>
        <v>0</v>
      </c>
      <c r="BP37" s="31"/>
      <c r="BQ37" s="55">
        <f>IF(OR(BP37&gt;0,BP37=0),_xlfn.XLOOKUP(BP37,Charts!$A$3:$A$35,Charts!$B$3:$B$35,0))</f>
        <v>0</v>
      </c>
      <c r="BR37" s="57"/>
      <c r="BS37" s="77">
        <f t="shared" si="5"/>
        <v>224</v>
      </c>
      <c r="BT37" s="78">
        <f t="shared" si="6"/>
        <v>172</v>
      </c>
      <c r="BU37" s="79">
        <f t="shared" si="7"/>
        <v>396</v>
      </c>
    </row>
    <row r="38" spans="1:73" x14ac:dyDescent="0.25">
      <c r="A38" s="29" t="s">
        <v>79</v>
      </c>
      <c r="B38" s="30" t="s">
        <v>43</v>
      </c>
      <c r="C38" s="30">
        <v>7</v>
      </c>
      <c r="D38" s="120" t="s">
        <v>44</v>
      </c>
      <c r="E38" s="138">
        <f>LARGE((I38,K38,O38,S38,U38,W38,AA38,AC38,AG38,AK38,AQ38,AU38,AW38,BA38,BC38,BG38,BK38,BO38,BQ38),1)+LARGE((I38,K38,O38,S38,U38,W38,AA38,AC38,AG38,AK38,AQ38,AU38,AW38,BA38,BC38,BG38,BK38,BO38,BQ38),2)+LARGE((I38,K38,O38,S38,U38,W38,AA38,AC38,AG38,AK38,AQ38,AU38,AW38,BA38,BC38,BG38,BK38,BO38,BQ38),3)+LARGE((I38,K38,O38,S38,U38,W38,AA38,AC38,AG38,AK38,AQ38,AU38,AW38,BA38,BC38,BG38,BK38,BO38,BQ38),4)+LARGE((I38,K38,O38,S38,U38,W38,AA38,AC38,AG38,AK38,AQ38,AU38,AW38,BA38,BC38,BG38,BK38,BO38,BQ38),5)+LARGE((I38,K38,O38,S38,U38,W38,AA38,AC38,AG38,AK38,AQ38,AU38,AW38,BA38,BC38,BG38,BK38,BO38,BQ38),6)+LARGE((I38,K38,O38,S38,U38,W38,AA38,AC38,AG38,AK38,AQ38,AU38,AW38,BA38,BC38,BG38,BK38,BO38,BQ38),7)+LARGE((I38,K38,O38,S38,U38,W38,AA38,AC38,AG38,AK38,AQ38,AU38,AW38,BA38,BC38,BG38,BK38,BO38,BQ38),8)</f>
        <v>336</v>
      </c>
      <c r="F38" s="245">
        <f>LARGE((M38,Q38,Y38,AE38,AI38,AM38,AO38,AS38,AY38,BE38,BI38,BM38),1)+LARGE((M38,Q38,Y38,AE38,AI38,AM38,AO38,AS38,AY38,BE38,BI38,BM38),2)+LARGE((M38,Q38,Y38,AE38,AI38,AM38,AO38,AS38,AY38,BE38,BI38,BM38),3)+LARGE((M38,Q38,Y38,AE38,AI38,AM38,AO38,AS38,AY38,BE38,BI38,BM38),4)+LARGE((M38,Q38,Y38,AE38,AI38,AM38,AO38,AS38,AY38,BE38,BI38,BM38),5)+LARGE((M38,Q38,Y38,AE38,AI38,AM38,AO38,AS38,AY38,BE38,BI38,BM38),6)+LARGE((M38,Q38,Y38,AE38,AI38,AM38,AO38,AS38,AY38,BE38,BI38,BM38),7)+LARGE((M38,Q38,Y38,AE38,AI38,AM38,AO38,AS38,AY38,BE38,BI38,BM38),8)</f>
        <v>327</v>
      </c>
      <c r="G38" s="131">
        <f t="shared" si="4"/>
        <v>663</v>
      </c>
      <c r="H38" s="126"/>
      <c r="I38" s="50">
        <f>IF(OR(H38&gt;0,H38=0),_xlfn.XLOOKUP(H38,Charts!$A$3:$A$35,Charts!$B$3:$B$35,0))</f>
        <v>0</v>
      </c>
      <c r="J38" s="31">
        <v>24</v>
      </c>
      <c r="K38" s="50">
        <f>IF(OR(J38&gt;0,J38=0),_xlfn.XLOOKUP(J38,Charts!$A$3:$A$35,Charts!$B$3:$B$35,0))</f>
        <v>26</v>
      </c>
      <c r="L38" s="31">
        <v>23</v>
      </c>
      <c r="M38" s="50">
        <f>IF(OR(L38&gt;0,L38=0),_xlfn.XLOOKUP(L38,Charts!$A$3:$A$35,Charts!$B$3:$B$35,0))</f>
        <v>28</v>
      </c>
      <c r="N38" s="31"/>
      <c r="O38" s="50">
        <f>IF(OR(N38&gt;0,N38=0),_xlfn.XLOOKUP(N38,Charts!$D$2:$D$9,Charts!$E$2:$E$9,0))</f>
        <v>0</v>
      </c>
      <c r="P38" s="31">
        <v>17</v>
      </c>
      <c r="Q38" s="50">
        <f>IF(OR(P38&gt;0,P38=0),_xlfn.XLOOKUP(P38,Charts!$D$2:$D$9,Charts!$E$2:$E$9,0))</f>
        <v>25</v>
      </c>
      <c r="R38" s="31"/>
      <c r="S38" s="50">
        <f>IF(OR(R38&gt;0,R38=0),_xlfn.XLOOKUP(R38,Charts!$G$2:$G$13,Charts!$H$2:$H$13,0))</f>
        <v>0</v>
      </c>
      <c r="T38" s="31">
        <v>5</v>
      </c>
      <c r="U38" s="50">
        <f>IF(OR(T38&gt;0,T38=0),_xlfn.XLOOKUP(T38,Charts!$D$2:$D$9,Charts!$E$2:$E$9,0))</f>
        <v>70</v>
      </c>
      <c r="V38" s="11">
        <v>17</v>
      </c>
      <c r="W38" s="50">
        <f>IF(OR(V38&gt;0,V38=0),_xlfn.XLOOKUP(V38,Charts!$D$2:$D$9,Charts!$E$2:$E$9,0))</f>
        <v>25</v>
      </c>
      <c r="X38" s="31">
        <v>17</v>
      </c>
      <c r="Y38" s="50">
        <f>IF(OR(X38&gt;0,X38=0),_xlfn.XLOOKUP(X38,Charts!$D$2:$D$9,Charts!$E$2:$E$9,0))</f>
        <v>25</v>
      </c>
      <c r="Z38" s="31"/>
      <c r="AA38" s="50">
        <f>IF(OR(Z38&gt;0,Z38=0),_xlfn.XLOOKUP(Z38,Charts!$A$3:$A$35,Charts!$B$3:$B$35,0))</f>
        <v>0</v>
      </c>
      <c r="AB38" s="31">
        <v>12</v>
      </c>
      <c r="AC38" s="50">
        <f>IF(OR(AB38&gt;0,AB38=0),_xlfn.XLOOKUP(AB38,Charts!$A$3:$A$35,Charts!$B$3:$B$35,0))</f>
        <v>54</v>
      </c>
      <c r="AD38" s="31">
        <v>11</v>
      </c>
      <c r="AE38" s="50">
        <f>IF(OR(AD38&gt;0,AD38=0),_xlfn.XLOOKUP(AD38,Charts!$A$3:$A$35,Charts!$B$3:$B$35,0))</f>
        <v>57</v>
      </c>
      <c r="AF38" s="31"/>
      <c r="AG38" s="165">
        <f>IF(OR(AF38&gt;0,AF38=0),_xlfn.XLOOKUP(AF38,Charts!$J$2:$J$11,Charts!$K$2:$K$11,0))</f>
        <v>0</v>
      </c>
      <c r="AH38" s="166"/>
      <c r="AI38" s="165">
        <f>IF(OR(AH38&gt;0,AH38=0),_xlfn.XLOOKUP(AH38,Charts!$J$2:$J$11,Charts!$K$2:$K$11,0))</f>
        <v>0</v>
      </c>
      <c r="AJ38" s="31"/>
      <c r="AK38" s="50">
        <f>IF(OR(AJ38&gt;0,AJ38=0),_xlfn.XLOOKUP(AJ38,Charts!$A$3:$A$35,Charts!$B$3:$B$35,0))</f>
        <v>0</v>
      </c>
      <c r="AL38" s="31"/>
      <c r="AM38" s="55">
        <f>IF(OR(AL38&gt;0,AL38=0),_xlfn.XLOOKUP(AL38,Charts!$A$3:$A$35,Charts!$B$3:$B$35,0))</f>
        <v>0</v>
      </c>
      <c r="AN38" s="11"/>
      <c r="AO38" s="50">
        <f>IF(OR(AN38&gt;0,AN38=0),_xlfn.XLOOKUP(AN38,Charts!$D$2:$D$9,Charts!$E$2:$E$9,0))</f>
        <v>0</v>
      </c>
      <c r="AP38" s="31"/>
      <c r="AQ38" s="50">
        <f>IF(OR(AP38&gt;0,AP38=0),_xlfn.XLOOKUP(AP38,Charts!$A$3:$A$35,Charts!$B$3:$B$35,0))</f>
        <v>0</v>
      </c>
      <c r="AR38" s="31">
        <v>12</v>
      </c>
      <c r="AS38" s="50">
        <f>IF(OR(AR38&gt;0,AR38=0),_xlfn.XLOOKUP(AR38,Charts!$A$3:$A$35,Charts!$B$3:$B$35,0))</f>
        <v>54</v>
      </c>
      <c r="AT38" s="31"/>
      <c r="AU38" s="50">
        <f>IF(OR(AT38&gt;0,AT38=0),_xlfn.XLOOKUP(AT38,Charts!$A$3:$A$35,Charts!$B$3:$B$35,0))</f>
        <v>0</v>
      </c>
      <c r="AV38" s="31"/>
      <c r="AW38" s="50">
        <f>IF(OR(AV38&gt;0,AV38=0),_xlfn.XLOOKUP(AV38,Charts!$D$2:$D$9,Charts!$E$2:$E$9,0))</f>
        <v>0</v>
      </c>
      <c r="AX38" s="31"/>
      <c r="AY38" s="50">
        <f>IF(OR(AX38&gt;0,AX38=0),_xlfn.XLOOKUP(AX38,Charts!$D$2:$D$9,Charts!$E$2:$E$9,0))</f>
        <v>0</v>
      </c>
      <c r="AZ38" s="31"/>
      <c r="BA38" s="50">
        <f>IF(OR(AZ38&gt;0,AZ38=0),_xlfn.XLOOKUP(AZ38,Charts!$G$2:$G$13,Charts!$H$2:$H$13,0))</f>
        <v>0</v>
      </c>
      <c r="BB38" s="31">
        <v>9</v>
      </c>
      <c r="BC38" s="50">
        <f>IF(OR(BB38&gt;0,BB38=0),_xlfn.XLOOKUP(BB38,Charts!$D$2:$D$9,Charts!$E$2:$E$9,0))</f>
        <v>53</v>
      </c>
      <c r="BD38" s="31"/>
      <c r="BE38" s="50">
        <f>IF(OR(BD38&gt;0,BD38=0),_xlfn.XLOOKUP(BD38,Charts!$D$2:$D$9,Charts!$E$2:$E$9,0))</f>
        <v>0</v>
      </c>
      <c r="BF38" s="31">
        <v>5</v>
      </c>
      <c r="BG38" s="50">
        <f>IF(OR(BF38&gt;0,BF38=0),_xlfn.XLOOKUP(BF38,Charts!$D$2:$D$9,Charts!$E$2:$E$9,0))</f>
        <v>70</v>
      </c>
      <c r="BH38" s="31">
        <v>9</v>
      </c>
      <c r="BI38" s="50">
        <f>IF(OR(BH38&gt;0,BH38=0),_xlfn.XLOOKUP(BH38,Charts!$D$2:$D$9,Charts!$E$2:$E$9,0))</f>
        <v>53</v>
      </c>
      <c r="BJ38" s="31">
        <v>18</v>
      </c>
      <c r="BK38" s="50">
        <f>IF(OR(BJ38&gt;0,BJ38=0),_xlfn.XLOOKUP(BJ38,Charts!$A$3:$A$35,Charts!$B$3:$B$35,0))</f>
        <v>38</v>
      </c>
      <c r="BL38" s="31">
        <v>3</v>
      </c>
      <c r="BM38" s="50">
        <f>IF(OR(BL38&gt;0,BL38=0),_xlfn.XLOOKUP(BL38,Charts!$A$3:$A$35,Charts!$B$3:$B$35,0))</f>
        <v>85</v>
      </c>
      <c r="BN38" s="31"/>
      <c r="BO38" s="50">
        <f>IF(OR(BN38&gt;0,BN38=0),_xlfn.XLOOKUP(BN38,Charts!$A$3:$A$35,Charts!$B$3:$B$35,0))</f>
        <v>0</v>
      </c>
      <c r="BP38" s="31"/>
      <c r="BQ38" s="55">
        <f>IF(OR(BP38&gt;0,BP38=0),_xlfn.XLOOKUP(BP38,Charts!$A$3:$A$35,Charts!$B$3:$B$35,0))</f>
        <v>0</v>
      </c>
      <c r="BR38" s="57"/>
      <c r="BS38" s="77">
        <f t="shared" si="5"/>
        <v>336</v>
      </c>
      <c r="BT38" s="78">
        <f t="shared" si="6"/>
        <v>327</v>
      </c>
      <c r="BU38" s="79">
        <f t="shared" si="7"/>
        <v>663</v>
      </c>
    </row>
    <row r="39" spans="1:73" x14ac:dyDescent="0.25">
      <c r="A39" s="29" t="s">
        <v>80</v>
      </c>
      <c r="B39" s="30" t="s">
        <v>43</v>
      </c>
      <c r="C39" s="30">
        <v>6</v>
      </c>
      <c r="D39" s="120" t="s">
        <v>44</v>
      </c>
      <c r="E39" s="138">
        <f>LARGE((I39,K39,O39,S39,U39,W39,AA39,AC39,AG39,AK39,AQ39,AU39,AW39,BA39,BC39,BG39,BK39,BO39,BQ39),1)+LARGE((I39,K39,O39,S39,U39,W39,AA39,AC39,AG39,AK39,AQ39,AU39,AW39,BA39,BC39,BG39,BK39,BO39,BQ39),2)+LARGE((I39,K39,O39,S39,U39,W39,AA39,AC39,AG39,AK39,AQ39,AU39,AW39,BA39,BC39,BG39,BK39,BO39,BQ39),3)+LARGE((I39,K39,O39,S39,U39,W39,AA39,AC39,AG39,AK39,AQ39,AU39,AW39,BA39,BC39,BG39,BK39,BO39,BQ39),4)+LARGE((I39,K39,O39,S39,U39,W39,AA39,AC39,AG39,AK39,AQ39,AU39,AW39,BA39,BC39,BG39,BK39,BO39,BQ39),5)+LARGE((I39,K39,O39,S39,U39,W39,AA39,AC39,AG39,AK39,AQ39,AU39,AW39,BA39,BC39,BG39,BK39,BO39,BQ39),6)+LARGE((I39,K39,O39,S39,U39,W39,AA39,AC39,AG39,AK39,AQ39,AU39,AW39,BA39,BC39,BG39,BK39,BO39,BQ39),7)+LARGE((I39,K39,O39,S39,U39,W39,AA39,AC39,AG39,AK39,AQ39,AU39,AW39,BA39,BC39,BG39,BK39,BO39,BQ39),8)</f>
        <v>218</v>
      </c>
      <c r="F39" s="245">
        <f>LARGE((M39,Q39,Y39,AE39,AI39,AM39,AO39,AS39,AY39,BE39,BI39,BM39),1)+LARGE((M39,Q39,Y39,AE39,AI39,AM39,AO39,AS39,AY39,BE39,BI39,BM39),2)+LARGE((M39,Q39,Y39,AE39,AI39,AM39,AO39,AS39,AY39,BE39,BI39,BM39),3)+LARGE((M39,Q39,Y39,AE39,AI39,AM39,AO39,AS39,AY39,BE39,BI39,BM39),4)+LARGE((M39,Q39,Y39,AE39,AI39,AM39,AO39,AS39,AY39,BE39,BI39,BM39),5)+LARGE((M39,Q39,Y39,AE39,AI39,AM39,AO39,AS39,AY39,BE39,BI39,BM39),6)+LARGE((M39,Q39,Y39,AE39,AI39,AM39,AO39,AS39,AY39,BE39,BI39,BM39),7)+LARGE((M39,Q39,Y39,AE39,AI39,AM39,AO39,AS39,AY39,BE39,BI39,BM39),8)</f>
        <v>160</v>
      </c>
      <c r="G39" s="131">
        <f t="shared" si="4"/>
        <v>378</v>
      </c>
      <c r="H39" s="126"/>
      <c r="I39" s="50">
        <f>IF(OR(H39&gt;0,H39=0),_xlfn.XLOOKUP(H39,Charts!$A$3:$A$35,Charts!$B$3:$B$35,0))</f>
        <v>0</v>
      </c>
      <c r="J39" s="31"/>
      <c r="K39" s="50">
        <f>IF(OR(J39&gt;0,J39=0),_xlfn.XLOOKUP(J39,Charts!$A$3:$A$35,Charts!$B$3:$B$35,0))</f>
        <v>0</v>
      </c>
      <c r="L39" s="31">
        <v>8</v>
      </c>
      <c r="M39" s="50">
        <f>IF(OR(L39&gt;0,L39=0),_xlfn.XLOOKUP(L39,Charts!$A$3:$A$35,Charts!$B$3:$B$35,0))</f>
        <v>66</v>
      </c>
      <c r="N39" s="31">
        <v>17</v>
      </c>
      <c r="O39" s="50">
        <f>IF(OR(N39&gt;0,N39=0),_xlfn.XLOOKUP(N39,Charts!$D$2:$D$9,Charts!$E$2:$E$9,0))</f>
        <v>25</v>
      </c>
      <c r="P39" s="31"/>
      <c r="Q39" s="50">
        <f>IF(OR(P39&gt;0,P39=0),_xlfn.XLOOKUP(P39,Charts!$D$2:$D$9,Charts!$E$2:$E$9,0))</f>
        <v>0</v>
      </c>
      <c r="R39" s="31"/>
      <c r="S39" s="50">
        <f>IF(OR(R39&gt;0,R39=0),_xlfn.XLOOKUP(R39,Charts!$G$2:$G$13,Charts!$H$2:$H$13,0))</f>
        <v>0</v>
      </c>
      <c r="T39" s="31">
        <v>9</v>
      </c>
      <c r="U39" s="50">
        <f>IF(OR(T39&gt;0,T39=0),_xlfn.XLOOKUP(T39,Charts!$D$2:$D$9,Charts!$E$2:$E$9,0))</f>
        <v>53</v>
      </c>
      <c r="V39" s="11"/>
      <c r="W39" s="50">
        <f>IF(OR(V39&gt;0,V39=0),_xlfn.XLOOKUP(V39,Charts!$D$2:$D$9,Charts!$E$2:$E$9,0))</f>
        <v>0</v>
      </c>
      <c r="X39" s="31">
        <v>17</v>
      </c>
      <c r="Y39" s="50">
        <f>IF(OR(X39&gt;0,X39=0),_xlfn.XLOOKUP(X39,Charts!$D$2:$D$9,Charts!$E$2:$E$9,0))</f>
        <v>25</v>
      </c>
      <c r="Z39" s="31"/>
      <c r="AA39" s="50">
        <f>IF(OR(Z39&gt;0,Z39=0),_xlfn.XLOOKUP(Z39,Charts!$A$3:$A$35,Charts!$B$3:$B$35,0))</f>
        <v>0</v>
      </c>
      <c r="AB39" s="31">
        <v>24</v>
      </c>
      <c r="AC39" s="50">
        <f>IF(OR(AB39&gt;0,AB39=0),_xlfn.XLOOKUP(AB39,Charts!$A$3:$A$35,Charts!$B$3:$B$35,0))</f>
        <v>26</v>
      </c>
      <c r="AD39" s="31">
        <v>21</v>
      </c>
      <c r="AE39" s="50">
        <f>IF(OR(AD39&gt;0,AD39=0),_xlfn.XLOOKUP(AD39,Charts!$A$3:$A$35,Charts!$B$3:$B$35,0))</f>
        <v>32</v>
      </c>
      <c r="AF39" s="31"/>
      <c r="AG39" s="165">
        <f>IF(OR(AF39&gt;0,AF39=0),_xlfn.XLOOKUP(AF39,Charts!$J$2:$J$11,Charts!$K$2:$K$11,0))</f>
        <v>0</v>
      </c>
      <c r="AH39" s="166"/>
      <c r="AI39" s="165">
        <f>IF(OR(AH39&gt;0,AH39=0),_xlfn.XLOOKUP(AH39,Charts!$J$2:$J$11,Charts!$K$2:$K$11,0))</f>
        <v>0</v>
      </c>
      <c r="AJ39" s="31"/>
      <c r="AK39" s="50">
        <f>IF(OR(AJ39&gt;0,AJ39=0),_xlfn.XLOOKUP(AJ39,Charts!$A$3:$A$35,Charts!$B$3:$B$35,0))</f>
        <v>0</v>
      </c>
      <c r="AL39" s="31">
        <v>31</v>
      </c>
      <c r="AM39" s="55">
        <f>IF(OR(AL39&gt;0,AL39=0),_xlfn.XLOOKUP(AL39,Charts!$A$3:$A$35,Charts!$B$3:$B$35,0))</f>
        <v>12</v>
      </c>
      <c r="AN39" s="11"/>
      <c r="AO39" s="50">
        <f>IF(OR(AN39&gt;0,AN39=0),_xlfn.XLOOKUP(AN39,Charts!$D$2:$D$9,Charts!$E$2:$E$9,0))</f>
        <v>0</v>
      </c>
      <c r="AP39" s="31"/>
      <c r="AQ39" s="50">
        <f>IF(OR(AP39&gt;0,AP39=0),_xlfn.XLOOKUP(AP39,Charts!$A$3:$A$35,Charts!$B$3:$B$35,0))</f>
        <v>0</v>
      </c>
      <c r="AR39" s="31"/>
      <c r="AS39" s="50">
        <f>IF(OR(AR39&gt;0,AR39=0),_xlfn.XLOOKUP(AR39,Charts!$A$3:$A$35,Charts!$B$3:$B$35,0))</f>
        <v>0</v>
      </c>
      <c r="AT39" s="31"/>
      <c r="AU39" s="50">
        <f>IF(OR(AT39&gt;0,AT39=0),_xlfn.XLOOKUP(AT39,Charts!$A$3:$A$35,Charts!$B$3:$B$35,0))</f>
        <v>0</v>
      </c>
      <c r="AV39" s="31">
        <v>17</v>
      </c>
      <c r="AW39" s="50">
        <f>IF(OR(AV39&gt;0,AV39=0),_xlfn.XLOOKUP(AV39,Charts!$D$2:$D$9,Charts!$E$2:$E$9,0))</f>
        <v>25</v>
      </c>
      <c r="AX39" s="31">
        <v>17</v>
      </c>
      <c r="AY39" s="50">
        <f>IF(OR(AX39&gt;0,AX39=0),_xlfn.XLOOKUP(AX39,Charts!$D$2:$D$9,Charts!$E$2:$E$9,0))</f>
        <v>25</v>
      </c>
      <c r="AZ39" s="31"/>
      <c r="BA39" s="50">
        <f>IF(OR(AZ39&gt;0,AZ39=0),_xlfn.XLOOKUP(AZ39,Charts!$G$2:$G$13,Charts!$H$2:$H$13,0))</f>
        <v>0</v>
      </c>
      <c r="BB39" s="31">
        <v>9</v>
      </c>
      <c r="BC39" s="50">
        <f>IF(OR(BB39&gt;0,BB39=0),_xlfn.XLOOKUP(BB39,Charts!$D$2:$D$9,Charts!$E$2:$E$9,0))</f>
        <v>53</v>
      </c>
      <c r="BD39" s="31"/>
      <c r="BE39" s="50">
        <f>IF(OR(BD39&gt;0,BD39=0),_xlfn.XLOOKUP(BD39,Charts!$D$2:$D$9,Charts!$E$2:$E$9,0))</f>
        <v>0</v>
      </c>
      <c r="BF39" s="31"/>
      <c r="BG39" s="50">
        <f>IF(OR(BF39&gt;0,BF39=0),_xlfn.XLOOKUP(BF39,Charts!$D$2:$D$9,Charts!$E$2:$E$9,0))</f>
        <v>0</v>
      </c>
      <c r="BH39" s="31"/>
      <c r="BI39" s="50">
        <f>IF(OR(BH39&gt;0,BH39=0),_xlfn.XLOOKUP(BH39,Charts!$D$2:$D$9,Charts!$E$2:$E$9,0))</f>
        <v>0</v>
      </c>
      <c r="BJ39" s="31">
        <v>19</v>
      </c>
      <c r="BK39" s="50">
        <f>IF(OR(BJ39&gt;0,BJ39=0),_xlfn.XLOOKUP(BJ39,Charts!$A$3:$A$35,Charts!$B$3:$B$35,0))</f>
        <v>36</v>
      </c>
      <c r="BL39" s="31"/>
      <c r="BM39" s="50">
        <f>IF(OR(BL39&gt;0,BL39=0),_xlfn.XLOOKUP(BL39,Charts!$A$3:$A$35,Charts!$B$3:$B$35,0))</f>
        <v>0</v>
      </c>
      <c r="BN39" s="31"/>
      <c r="BO39" s="50">
        <f>IF(OR(BN39&gt;0,BN39=0),_xlfn.XLOOKUP(BN39,Charts!$A$3:$A$35,Charts!$B$3:$B$35,0))</f>
        <v>0</v>
      </c>
      <c r="BP39" s="31"/>
      <c r="BQ39" s="55">
        <f>IF(OR(BP39&gt;0,BP39=0),_xlfn.XLOOKUP(BP39,Charts!$A$3:$A$35,Charts!$B$3:$B$35,0))</f>
        <v>0</v>
      </c>
      <c r="BR39" s="57"/>
      <c r="BS39" s="77">
        <f t="shared" si="5"/>
        <v>218</v>
      </c>
      <c r="BT39" s="78">
        <f t="shared" si="6"/>
        <v>160</v>
      </c>
      <c r="BU39" s="79">
        <f t="shared" si="7"/>
        <v>378</v>
      </c>
    </row>
    <row r="40" spans="1:73" x14ac:dyDescent="0.25">
      <c r="A40" s="29" t="s">
        <v>81</v>
      </c>
      <c r="B40" s="30" t="s">
        <v>43</v>
      </c>
      <c r="C40" s="30">
        <v>5</v>
      </c>
      <c r="D40" s="120" t="s">
        <v>44</v>
      </c>
      <c r="E40" s="138">
        <f>LARGE((I40,K40,O40,S40,U40,W40,AA40,AC40,AG40,AK40,AQ40,AU40,AW40,BA40,BC40,BG40,BK40,BO40,BQ40),1)+LARGE((I40,K40,O40,S40,U40,W40,AA40,AC40,AG40,AK40,AQ40,AU40,AW40,BA40,BC40,BG40,BK40,BO40,BQ40),2)+LARGE((I40,K40,O40,S40,U40,W40,AA40,AC40,AG40,AK40,AQ40,AU40,AW40,BA40,BC40,BG40,BK40,BO40,BQ40),3)+LARGE((I40,K40,O40,S40,U40,W40,AA40,AC40,AG40,AK40,AQ40,AU40,AW40,BA40,BC40,BG40,BK40,BO40,BQ40),4)+LARGE((I40,K40,O40,S40,U40,W40,AA40,AC40,AG40,AK40,AQ40,AU40,AW40,BA40,BC40,BG40,BK40,BO40,BQ40),5)+LARGE((I40,K40,O40,S40,U40,W40,AA40,AC40,AG40,AK40,AQ40,AU40,AW40,BA40,BC40,BG40,BK40,BO40,BQ40),6)+LARGE((I40,K40,O40,S40,U40,W40,AA40,AC40,AG40,AK40,AQ40,AU40,AW40,BA40,BC40,BG40,BK40,BO40,BQ40),7)+LARGE((I40,K40,O40,S40,U40,W40,AA40,AC40,AG40,AK40,AQ40,AU40,AW40,BA40,BC40,BG40,BK40,BO40,BQ40),8)</f>
        <v>208</v>
      </c>
      <c r="F40" s="245">
        <f>LARGE((M40,Q40,Y40,AE40,AI40,AM40,AO40,AS40,AY40,BE40,BI40,BM40),1)+LARGE((M40,Q40,Y40,AE40,AI40,AM40,AO40,AS40,AY40,BE40,BI40,BM40),2)+LARGE((M40,Q40,Y40,AE40,AI40,AM40,AO40,AS40,AY40,BE40,BI40,BM40),3)+LARGE((M40,Q40,Y40,AE40,AI40,AM40,AO40,AS40,AY40,BE40,BI40,BM40),4)+LARGE((M40,Q40,Y40,AE40,AI40,AM40,AO40,AS40,AY40,BE40,BI40,BM40),5)+LARGE((M40,Q40,Y40,AE40,AI40,AM40,AO40,AS40,AY40,BE40,BI40,BM40),6)+LARGE((M40,Q40,Y40,AE40,AI40,AM40,AO40,AS40,AY40,BE40,BI40,BM40),7)+LARGE((M40,Q40,Y40,AE40,AI40,AM40,AO40,AS40,AY40,BE40,BI40,BM40),8)</f>
        <v>175</v>
      </c>
      <c r="G40" s="131">
        <f t="shared" si="4"/>
        <v>383</v>
      </c>
      <c r="H40" s="126"/>
      <c r="I40" s="50">
        <f>IF(OR(H40&gt;0,H40=0),_xlfn.XLOOKUP(H40,Charts!$A$3:$A$35,Charts!$B$3:$B$35,0))</f>
        <v>0</v>
      </c>
      <c r="J40" s="31"/>
      <c r="K40" s="50">
        <f>IF(OR(J40&gt;0,J40=0),_xlfn.XLOOKUP(J40,Charts!$A$3:$A$35,Charts!$B$3:$B$35,0))</f>
        <v>0</v>
      </c>
      <c r="L40" s="31"/>
      <c r="M40" s="50">
        <f>IF(OR(L40&gt;0,L40=0),_xlfn.XLOOKUP(L40,Charts!$A$3:$A$35,Charts!$B$3:$B$35,0))</f>
        <v>0</v>
      </c>
      <c r="N40" s="31">
        <v>17</v>
      </c>
      <c r="O40" s="50">
        <f>IF(OR(N40&gt;0,N40=0),_xlfn.XLOOKUP(N40,Charts!$D$2:$D$9,Charts!$E$2:$E$9,0))</f>
        <v>25</v>
      </c>
      <c r="P40" s="31">
        <v>9</v>
      </c>
      <c r="Q40" s="50">
        <f>IF(OR(P40&gt;0,P40=0),_xlfn.XLOOKUP(P40,Charts!$D$2:$D$9,Charts!$E$2:$E$9,0))</f>
        <v>53</v>
      </c>
      <c r="R40" s="31">
        <v>4</v>
      </c>
      <c r="S40" s="50">
        <f>IF(OR(R40&gt;0,R40=0),_xlfn.XLOOKUP(R40,Charts!$G$2:$G$13,Charts!$H$2:$H$13,0))</f>
        <v>80</v>
      </c>
      <c r="T40" s="31"/>
      <c r="U40" s="50">
        <f>IF(OR(T40&gt;0,T40=0),_xlfn.XLOOKUP(T40,Charts!$D$2:$D$9,Charts!$E$2:$E$9,0))</f>
        <v>0</v>
      </c>
      <c r="V40" s="11"/>
      <c r="W40" s="50">
        <f>IF(OR(V40&gt;0,V40=0),_xlfn.XLOOKUP(V40,Charts!$D$2:$D$9,Charts!$E$2:$E$9,0))</f>
        <v>0</v>
      </c>
      <c r="X40" s="31"/>
      <c r="Y40" s="50">
        <f>IF(OR(X40&gt;0,X40=0),_xlfn.XLOOKUP(X40,Charts!$D$2:$D$9,Charts!$E$2:$E$9,0))</f>
        <v>0</v>
      </c>
      <c r="Z40" s="31"/>
      <c r="AA40" s="50">
        <f>IF(OR(Z40&gt;0,Z40=0),_xlfn.XLOOKUP(Z40,Charts!$A$3:$A$35,Charts!$B$3:$B$35,0))</f>
        <v>0</v>
      </c>
      <c r="AB40" s="31"/>
      <c r="AC40" s="50">
        <f>IF(OR(AB40&gt;0,AB40=0),_xlfn.XLOOKUP(AB40,Charts!$A$3:$A$35,Charts!$B$3:$B$35,0))</f>
        <v>0</v>
      </c>
      <c r="AD40" s="31"/>
      <c r="AE40" s="50">
        <f>IF(OR(AD40&gt;0,AD40=0),_xlfn.XLOOKUP(AD40,Charts!$A$3:$A$35,Charts!$B$3:$B$35,0))</f>
        <v>0</v>
      </c>
      <c r="AF40" s="31"/>
      <c r="AG40" s="165">
        <f>IF(OR(AF40&gt;0,AF40=0),_xlfn.XLOOKUP(AF40,Charts!$J$2:$J$11,Charts!$K$2:$K$11,0))</f>
        <v>0</v>
      </c>
      <c r="AH40" s="166"/>
      <c r="AI40" s="165">
        <f>IF(OR(AH40&gt;0,AH40=0),_xlfn.XLOOKUP(AH40,Charts!$J$2:$J$11,Charts!$K$2:$K$11,0))</f>
        <v>0</v>
      </c>
      <c r="AJ40" s="31">
        <v>25</v>
      </c>
      <c r="AK40" s="50">
        <f>IF(OR(AJ40&gt;0,AJ40=0),_xlfn.XLOOKUP(AJ40,Charts!$A$3:$A$35,Charts!$B$3:$B$35,0))</f>
        <v>24</v>
      </c>
      <c r="AL40" s="31">
        <v>7</v>
      </c>
      <c r="AM40" s="55">
        <f>IF(OR(AL40&gt;0,AL40=0),_xlfn.XLOOKUP(AL40,Charts!$A$3:$A$35,Charts!$B$3:$B$35,0))</f>
        <v>69</v>
      </c>
      <c r="AN40" s="11"/>
      <c r="AO40" s="50">
        <f>IF(OR(AN40&gt;0,AN40=0),_xlfn.XLOOKUP(AN40,Charts!$D$2:$D$9,Charts!$E$2:$E$9,0))</f>
        <v>0</v>
      </c>
      <c r="AP40" s="31"/>
      <c r="AQ40" s="50">
        <f>IF(OR(AP40&gt;0,AP40=0),_xlfn.XLOOKUP(AP40,Charts!$A$3:$A$35,Charts!$B$3:$B$35,0))</f>
        <v>0</v>
      </c>
      <c r="AR40" s="31"/>
      <c r="AS40" s="50">
        <f>IF(OR(AR40&gt;0,AR40=0),_xlfn.XLOOKUP(AR40,Charts!$A$3:$A$35,Charts!$B$3:$B$35,0))</f>
        <v>0</v>
      </c>
      <c r="AT40" s="31"/>
      <c r="AU40" s="50">
        <f>IF(OR(AT40&gt;0,AT40=0),_xlfn.XLOOKUP(AT40,Charts!$A$3:$A$35,Charts!$B$3:$B$35,0))</f>
        <v>0</v>
      </c>
      <c r="AV40" s="31">
        <v>17</v>
      </c>
      <c r="AW40" s="50">
        <f>IF(OR(AV40&gt;0,AV40=0),_xlfn.XLOOKUP(AV40,Charts!$D$2:$D$9,Charts!$E$2:$E$9,0))</f>
        <v>25</v>
      </c>
      <c r="AX40" s="31">
        <v>9</v>
      </c>
      <c r="AY40" s="50">
        <f>IF(OR(AX40&gt;0,AX40=0),_xlfn.XLOOKUP(AX40,Charts!$D$2:$D$9,Charts!$E$2:$E$9,0))</f>
        <v>53</v>
      </c>
      <c r="AZ40" s="31"/>
      <c r="BA40" s="50">
        <f>IF(OR(AZ40&gt;0,AZ40=0),_xlfn.XLOOKUP(AZ40,Charts!$G$2:$G$13,Charts!$H$2:$H$13,0))</f>
        <v>0</v>
      </c>
      <c r="BB40" s="31"/>
      <c r="BC40" s="50">
        <f>IF(OR(BB40&gt;0,BB40=0),_xlfn.XLOOKUP(BB40,Charts!$D$2:$D$9,Charts!$E$2:$E$9,0))</f>
        <v>0</v>
      </c>
      <c r="BD40" s="31"/>
      <c r="BE40" s="50">
        <f>IF(OR(BD40&gt;0,BD40=0),_xlfn.XLOOKUP(BD40,Charts!$D$2:$D$9,Charts!$E$2:$E$9,0))</f>
        <v>0</v>
      </c>
      <c r="BF40" s="31"/>
      <c r="BG40" s="50">
        <f>IF(OR(BF40&gt;0,BF40=0),_xlfn.XLOOKUP(BF40,Charts!$D$2:$D$9,Charts!$E$2:$E$9,0))</f>
        <v>0</v>
      </c>
      <c r="BH40" s="31"/>
      <c r="BI40" s="50">
        <f>IF(OR(BH40&gt;0,BH40=0),_xlfn.XLOOKUP(BH40,Charts!$D$2:$D$9,Charts!$E$2:$E$9,0))</f>
        <v>0</v>
      </c>
      <c r="BJ40" s="31">
        <v>12</v>
      </c>
      <c r="BK40" s="50">
        <f>IF(OR(BJ40&gt;0,BJ40=0),_xlfn.XLOOKUP(BJ40,Charts!$A$3:$A$35,Charts!$B$3:$B$35,0))</f>
        <v>54</v>
      </c>
      <c r="BL40" s="31"/>
      <c r="BM40" s="50">
        <f>IF(OR(BL40&gt;0,BL40=0),_xlfn.XLOOKUP(BL40,Charts!$A$3:$A$35,Charts!$B$3:$B$35,0))</f>
        <v>0</v>
      </c>
      <c r="BN40" s="31"/>
      <c r="BO40" s="50">
        <f>IF(OR(BN40&gt;0,BN40=0),_xlfn.XLOOKUP(BN40,Charts!$A$3:$A$35,Charts!$B$3:$B$35,0))</f>
        <v>0</v>
      </c>
      <c r="BP40" s="31"/>
      <c r="BQ40" s="55">
        <f>IF(OR(BP40&gt;0,BP40=0),_xlfn.XLOOKUP(BP40,Charts!$A$3:$A$35,Charts!$B$3:$B$35,0))</f>
        <v>0</v>
      </c>
      <c r="BR40" s="57"/>
      <c r="BS40" s="77">
        <f t="shared" si="5"/>
        <v>208</v>
      </c>
      <c r="BT40" s="78">
        <f t="shared" si="6"/>
        <v>175</v>
      </c>
      <c r="BU40" s="79">
        <f t="shared" si="7"/>
        <v>383</v>
      </c>
    </row>
    <row r="41" spans="1:73" x14ac:dyDescent="0.25">
      <c r="A41" s="29" t="s">
        <v>82</v>
      </c>
      <c r="B41" s="30" t="s">
        <v>43</v>
      </c>
      <c r="C41" s="30">
        <v>6</v>
      </c>
      <c r="D41" s="120" t="s">
        <v>44</v>
      </c>
      <c r="E41" s="138">
        <f>LARGE((I41,K41,O41,S41,U41,W41,AA41,AC41,AG41,AK41,AQ41,AU41,AW41,BA41,BC41,BG41,BK41,BO41,BQ41),1)+LARGE((I41,K41,O41,S41,U41,W41,AA41,AC41,AG41,AK41,AQ41,AU41,AW41,BA41,BC41,BG41,BK41,BO41,BQ41),2)+LARGE((I41,K41,O41,S41,U41,W41,AA41,AC41,AG41,AK41,AQ41,AU41,AW41,BA41,BC41,BG41,BK41,BO41,BQ41),3)+LARGE((I41,K41,O41,S41,U41,W41,AA41,AC41,AG41,AK41,AQ41,AU41,AW41,BA41,BC41,BG41,BK41,BO41,BQ41),4)+LARGE((I41,K41,O41,S41,U41,W41,AA41,AC41,AG41,AK41,AQ41,AU41,AW41,BA41,BC41,BG41,BK41,BO41,BQ41),5)+LARGE((I41,K41,O41,S41,U41,W41,AA41,AC41,AG41,AK41,AQ41,AU41,AW41,BA41,BC41,BG41,BK41,BO41,BQ41),6)+LARGE((I41,K41,O41,S41,U41,W41,AA41,AC41,AG41,AK41,AQ41,AU41,AW41,BA41,BC41,BG41,BK41,BO41,BQ41),7)+LARGE((I41,K41,O41,S41,U41,W41,AA41,AC41,AG41,AK41,AQ41,AU41,AW41,BA41,BC41,BG41,BK41,BO41,BQ41),8)</f>
        <v>635</v>
      </c>
      <c r="F41" s="245">
        <f>LARGE((M41,Q41,Y41,AE41,AI41,AM41,AO41,AS41,AY41,BE41,BI41,BM41),1)+LARGE((M41,Q41,Y41,AE41,AI41,AM41,AO41,AS41,AY41,BE41,BI41,BM41),2)+LARGE((M41,Q41,Y41,AE41,AI41,AM41,AO41,AS41,AY41,BE41,BI41,BM41),3)+LARGE((M41,Q41,Y41,AE41,AI41,AM41,AO41,AS41,AY41,BE41,BI41,BM41),4)+LARGE((M41,Q41,Y41,AE41,AI41,AM41,AO41,AS41,AY41,BE41,BI41,BM41),5)+LARGE((M41,Q41,Y41,AE41,AI41,AM41,AO41,AS41,AY41,BE41,BI41,BM41),6)+LARGE((M41,Q41,Y41,AE41,AI41,AM41,AO41,AS41,AY41,BE41,BI41,BM41),7)+LARGE((M41,Q41,Y41,AE41,AI41,AM41,AO41,AS41,AY41,BE41,BI41,BM41),8)</f>
        <v>300</v>
      </c>
      <c r="G41" s="131">
        <f t="shared" si="4"/>
        <v>935</v>
      </c>
      <c r="H41" s="126">
        <v>4</v>
      </c>
      <c r="I41" s="50">
        <f>IF(OR(H41&gt;0,H41=0),_xlfn.XLOOKUP(H41,Charts!$A$3:$A$35,Charts!$B$3:$B$35,0))</f>
        <v>80</v>
      </c>
      <c r="J41" s="31"/>
      <c r="K41" s="50">
        <f>IF(OR(J41&gt;0,J41=0),_xlfn.XLOOKUP(J41,Charts!$A$3:$A$35,Charts!$B$3:$B$35,0))</f>
        <v>0</v>
      </c>
      <c r="L41" s="31"/>
      <c r="M41" s="50">
        <f>IF(OR(L41&gt;0,L41=0),_xlfn.XLOOKUP(L41,Charts!$A$3:$A$35,Charts!$B$3:$B$35,0))</f>
        <v>0</v>
      </c>
      <c r="N41" s="31">
        <v>3</v>
      </c>
      <c r="O41" s="50">
        <f>IF(OR(N41&gt;0,N41=0),_xlfn.XLOOKUP(N41,Charts!$D$2:$D$9,Charts!$E$2:$E$9,0))</f>
        <v>84</v>
      </c>
      <c r="P41" s="31">
        <v>17</v>
      </c>
      <c r="Q41" s="50">
        <f>IF(OR(P41&gt;0,P41=0),_xlfn.XLOOKUP(P41,Charts!$D$2:$D$9,Charts!$E$2:$E$9,0))</f>
        <v>25</v>
      </c>
      <c r="R41" s="31">
        <v>9</v>
      </c>
      <c r="S41" s="50">
        <f>IF(OR(R41&gt;0,R41=0),_xlfn.XLOOKUP(R41,Charts!$G$2:$G$13,Charts!$H$2:$H$13,0))</f>
        <v>53</v>
      </c>
      <c r="T41" s="31">
        <v>3</v>
      </c>
      <c r="U41" s="50">
        <f>IF(OR(T41&gt;0,T41=0),_xlfn.XLOOKUP(T41,Charts!$D$2:$D$9,Charts!$E$2:$E$9,0))</f>
        <v>84</v>
      </c>
      <c r="V41" s="11">
        <v>9</v>
      </c>
      <c r="W41" s="50">
        <f>IF(OR(V41&gt;0,V41=0),_xlfn.XLOOKUP(V41,Charts!$D$2:$D$9,Charts!$E$2:$E$9,0))</f>
        <v>53</v>
      </c>
      <c r="X41" s="31"/>
      <c r="Y41" s="50">
        <f>IF(OR(X41&gt;0,X41=0),_xlfn.XLOOKUP(X41,Charts!$D$2:$D$9,Charts!$E$2:$E$9,0))</f>
        <v>0</v>
      </c>
      <c r="Z41" s="31">
        <v>4</v>
      </c>
      <c r="AA41" s="50">
        <f>IF(OR(Z41&gt;0,Z41=0),_xlfn.XLOOKUP(Z41,Charts!$A$3:$A$35,Charts!$B$3:$B$35,0))</f>
        <v>80</v>
      </c>
      <c r="AB41" s="31">
        <v>7</v>
      </c>
      <c r="AC41" s="50">
        <f>IF(OR(AB41&gt;0,AB41=0),_xlfn.XLOOKUP(AB41,Charts!$A$3:$A$35,Charts!$B$3:$B$35,0))</f>
        <v>69</v>
      </c>
      <c r="AD41" s="31">
        <v>13</v>
      </c>
      <c r="AE41" s="50">
        <f>IF(OR(AD41&gt;0,AD41=0),_xlfn.XLOOKUP(AD41,Charts!$A$3:$A$35,Charts!$B$3:$B$35,0))</f>
        <v>51</v>
      </c>
      <c r="AF41" s="31"/>
      <c r="AG41" s="165">
        <f>IF(OR(AF41&gt;0,AF41=0),_xlfn.XLOOKUP(AF41,Charts!$J$2:$J$11,Charts!$K$2:$K$11,0))</f>
        <v>0</v>
      </c>
      <c r="AH41" s="166">
        <v>7</v>
      </c>
      <c r="AI41" s="165">
        <f>IF(OR(AH41&gt;0,AH41=0),_xlfn.XLOOKUP(AH41,Charts!$J$2:$J$11,Charts!$K$2:$K$11,0))</f>
        <v>69</v>
      </c>
      <c r="AJ41" s="31">
        <v>15</v>
      </c>
      <c r="AK41" s="50">
        <f>IF(OR(AJ41&gt;0,AJ41=0),_xlfn.XLOOKUP(AJ41,Charts!$A$3:$A$35,Charts!$B$3:$B$35,0))</f>
        <v>45</v>
      </c>
      <c r="AL41" s="31"/>
      <c r="AM41" s="55">
        <f>IF(OR(AL41&gt;0,AL41=0),_xlfn.XLOOKUP(AL41,Charts!$A$3:$A$35,Charts!$B$3:$B$35,0))</f>
        <v>0</v>
      </c>
      <c r="AN41" s="11">
        <v>17</v>
      </c>
      <c r="AO41" s="50">
        <f>IF(OR(AN41&gt;0,AN41=0),_xlfn.XLOOKUP(AN41,Charts!$D$2:$D$9,Charts!$E$2:$E$9,0))</f>
        <v>25</v>
      </c>
      <c r="AP41" s="31"/>
      <c r="AQ41" s="50">
        <f>IF(OR(AP41&gt;0,AP41=0),_xlfn.XLOOKUP(AP41,Charts!$A$3:$A$35,Charts!$B$3:$B$35,0))</f>
        <v>0</v>
      </c>
      <c r="AR41" s="31"/>
      <c r="AS41" s="50">
        <f>IF(OR(AR41&gt;0,AR41=0),_xlfn.XLOOKUP(AR41,Charts!$A$3:$A$35,Charts!$B$3:$B$35,0))</f>
        <v>0</v>
      </c>
      <c r="AT41" s="31">
        <v>1</v>
      </c>
      <c r="AU41" s="50">
        <f>IF(OR(AT41&gt;0,AT41=0),_xlfn.XLOOKUP(AT41,Charts!$A$3:$A$35,Charts!$B$3:$B$35,0))</f>
        <v>100</v>
      </c>
      <c r="AV41" s="31">
        <v>17</v>
      </c>
      <c r="AW41" s="50">
        <f>IF(OR(AV41&gt;0,AV41=0),_xlfn.XLOOKUP(AV41,Charts!$D$2:$D$9,Charts!$E$2:$E$9,0))</f>
        <v>25</v>
      </c>
      <c r="AX41" s="31">
        <v>9</v>
      </c>
      <c r="AY41" s="50">
        <f>IF(OR(AX41&gt;0,AX41=0),_xlfn.XLOOKUP(AX41,Charts!$D$2:$D$9,Charts!$E$2:$E$9,0))</f>
        <v>53</v>
      </c>
      <c r="AZ41" s="31"/>
      <c r="BA41" s="50">
        <f>IF(OR(AZ41&gt;0,AZ41=0),_xlfn.XLOOKUP(AZ41,Charts!$G$2:$G$13,Charts!$H$2:$H$13,0))</f>
        <v>0</v>
      </c>
      <c r="BB41" s="31"/>
      <c r="BC41" s="50">
        <f>IF(OR(BB41&gt;0,BB41=0),_xlfn.XLOOKUP(BB41,Charts!$D$2:$D$9,Charts!$E$2:$E$9,0))</f>
        <v>0</v>
      </c>
      <c r="BD41" s="31">
        <v>9</v>
      </c>
      <c r="BE41" s="50">
        <f>IF(OR(BD41&gt;0,BD41=0),_xlfn.XLOOKUP(BD41,Charts!$D$2:$D$9,Charts!$E$2:$E$9,0))</f>
        <v>53</v>
      </c>
      <c r="BF41" s="31"/>
      <c r="BG41" s="50">
        <f>IF(OR(BF41&gt;0,BF41=0),_xlfn.XLOOKUP(BF41,Charts!$D$2:$D$9,Charts!$E$2:$E$9,0))</f>
        <v>0</v>
      </c>
      <c r="BH41" s="31"/>
      <c r="BI41" s="50">
        <f>IF(OR(BH41&gt;0,BH41=0),_xlfn.XLOOKUP(BH41,Charts!$D$2:$D$9,Charts!$E$2:$E$9,0))</f>
        <v>0</v>
      </c>
      <c r="BJ41" s="31">
        <v>23</v>
      </c>
      <c r="BK41" s="50">
        <f>IF(OR(BJ41&gt;0,BJ41=0),_xlfn.XLOOKUP(BJ41,Charts!$A$3:$A$35,Charts!$B$3:$B$35,0))</f>
        <v>28</v>
      </c>
      <c r="BL41" s="31">
        <v>25</v>
      </c>
      <c r="BM41" s="50">
        <f>IF(OR(BL41&gt;0,BL41=0),_xlfn.XLOOKUP(BL41,Charts!$A$3:$A$35,Charts!$B$3:$B$35,0))</f>
        <v>24</v>
      </c>
      <c r="BN41" s="31">
        <v>3</v>
      </c>
      <c r="BO41" s="50">
        <f>IF(OR(BN41&gt;0,BN41=0),_xlfn.XLOOKUP(BN41,Charts!$A$3:$A$35,Charts!$B$3:$B$35,0))</f>
        <v>85</v>
      </c>
      <c r="BP41" s="31"/>
      <c r="BQ41" s="55">
        <f>IF(OR(BP41&gt;0,BP41=0),_xlfn.XLOOKUP(BP41,Charts!$A$3:$A$35,Charts!$B$3:$B$35,0))</f>
        <v>0</v>
      </c>
      <c r="BR41" s="57"/>
      <c r="BS41" s="77">
        <f t="shared" si="5"/>
        <v>786</v>
      </c>
      <c r="BT41" s="78">
        <f t="shared" si="6"/>
        <v>300</v>
      </c>
      <c r="BU41" s="79">
        <f t="shared" si="7"/>
        <v>1086</v>
      </c>
    </row>
    <row r="42" spans="1:73" x14ac:dyDescent="0.25">
      <c r="A42" s="29" t="s">
        <v>83</v>
      </c>
      <c r="B42" s="30" t="s">
        <v>43</v>
      </c>
      <c r="C42" s="30">
        <v>7</v>
      </c>
      <c r="D42" s="120" t="s">
        <v>44</v>
      </c>
      <c r="E42" s="138">
        <f>LARGE((I42,K42,O42,S42,U42,W42,AA42,AC42,AG42,AK42,AQ42,AU42,AW42,BA42,BC42,BG42,BK42,BO42,BQ42),1)+LARGE((I42,K42,O42,S42,U42,W42,AA42,AC42,AG42,AK42,AQ42,AU42,AW42,BA42,BC42,BG42,BK42,BO42,BQ42),2)+LARGE((I42,K42,O42,S42,U42,W42,AA42,AC42,AG42,AK42,AQ42,AU42,AW42,BA42,BC42,BG42,BK42,BO42,BQ42),3)+LARGE((I42,K42,O42,S42,U42,W42,AA42,AC42,AG42,AK42,AQ42,AU42,AW42,BA42,BC42,BG42,BK42,BO42,BQ42),4)+LARGE((I42,K42,O42,S42,U42,W42,AA42,AC42,AG42,AK42,AQ42,AU42,AW42,BA42,BC42,BG42,BK42,BO42,BQ42),5)+LARGE((I42,K42,O42,S42,U42,W42,AA42,AC42,AG42,AK42,AQ42,AU42,AW42,BA42,BC42,BG42,BK42,BO42,BQ42),6)+LARGE((I42,K42,O42,S42,U42,W42,AA42,AC42,AG42,AK42,AQ42,AU42,AW42,BA42,BC42,BG42,BK42,BO42,BQ42),7)+LARGE((I42,K42,O42,S42,U42,W42,AA42,AC42,AG42,AK42,AQ42,AU42,AW42,BA42,BC42,BG42,BK42,BO42,BQ42),8)</f>
        <v>636</v>
      </c>
      <c r="F42" s="245">
        <f>LARGE((M42,Q42,Y42,AE42,AI42,AM42,AO42,AS42,AY42,BE42,BI42,BM42),1)+LARGE((M42,Q42,Y42,AE42,AI42,AM42,AO42,AS42,AY42,BE42,BI42,BM42),2)+LARGE((M42,Q42,Y42,AE42,AI42,AM42,AO42,AS42,AY42,BE42,BI42,BM42),3)+LARGE((M42,Q42,Y42,AE42,AI42,AM42,AO42,AS42,AY42,BE42,BI42,BM42),4)+LARGE((M42,Q42,Y42,AE42,AI42,AM42,AO42,AS42,AY42,BE42,BI42,BM42),5)+LARGE((M42,Q42,Y42,AE42,AI42,AM42,AO42,AS42,AY42,BE42,BI42,BM42),6)+LARGE((M42,Q42,Y42,AE42,AI42,AM42,AO42,AS42,AY42,BE42,BI42,BM42),7)+LARGE((M42,Q42,Y42,AE42,AI42,AM42,AO42,AS42,AY42,BE42,BI42,BM42),8)</f>
        <v>592</v>
      </c>
      <c r="G42" s="131">
        <f t="shared" si="4"/>
        <v>1228</v>
      </c>
      <c r="H42" s="126">
        <v>8</v>
      </c>
      <c r="I42" s="50">
        <f>IF(OR(H42&gt;0,H42=0),_xlfn.XLOOKUP(H42,Charts!$A$3:$A$35,Charts!$B$3:$B$35,0))</f>
        <v>66</v>
      </c>
      <c r="J42" s="31">
        <v>5</v>
      </c>
      <c r="K42" s="50">
        <f>IF(OR(J42&gt;0,J42=0),_xlfn.XLOOKUP(J42,Charts!$A$3:$A$35,Charts!$B$3:$B$35,0))</f>
        <v>75</v>
      </c>
      <c r="L42" s="31">
        <v>5</v>
      </c>
      <c r="M42" s="50">
        <f>IF(OR(L42&gt;0,L42=0),_xlfn.XLOOKUP(L42,Charts!$A$3:$A$35,Charts!$B$3:$B$35,0))</f>
        <v>75</v>
      </c>
      <c r="N42" s="31">
        <v>17</v>
      </c>
      <c r="O42" s="50">
        <f>IF(OR(N42&gt;0,N42=0),_xlfn.XLOOKUP(N42,Charts!$D$2:$D$9,Charts!$E$2:$E$9,0))</f>
        <v>25</v>
      </c>
      <c r="P42" s="31">
        <v>3</v>
      </c>
      <c r="Q42" s="50">
        <f>IF(OR(P42&gt;0,P42=0),_xlfn.XLOOKUP(P42,Charts!$D$2:$D$9,Charts!$E$2:$E$9,0))</f>
        <v>84</v>
      </c>
      <c r="R42" s="31">
        <v>9</v>
      </c>
      <c r="S42" s="50">
        <f>IF(OR(R42&gt;0,R42=0),_xlfn.XLOOKUP(R42,Charts!$G$2:$G$13,Charts!$H$2:$H$13,0))</f>
        <v>53</v>
      </c>
      <c r="T42" s="31">
        <v>9</v>
      </c>
      <c r="U42" s="50">
        <f>IF(OR(T42&gt;0,T42=0),_xlfn.XLOOKUP(T42,Charts!$D$2:$D$9,Charts!$E$2:$E$9,0))</f>
        <v>53</v>
      </c>
      <c r="V42" s="11">
        <v>17</v>
      </c>
      <c r="W42" s="50">
        <f>IF(OR(V42&gt;0,V42=0),_xlfn.XLOOKUP(V42,Charts!$D$2:$D$9,Charts!$E$2:$E$9,0))</f>
        <v>25</v>
      </c>
      <c r="X42" s="31">
        <v>5</v>
      </c>
      <c r="Y42" s="50">
        <f>IF(OR(X42&gt;0,X42=0),_xlfn.XLOOKUP(X42,Charts!$D$2:$D$9,Charts!$E$2:$E$9,0))</f>
        <v>70</v>
      </c>
      <c r="Z42" s="31">
        <v>1</v>
      </c>
      <c r="AA42" s="50">
        <f>IF(OR(Z42&gt;0,Z42=0),_xlfn.XLOOKUP(Z42,Charts!$A$3:$A$35,Charts!$B$3:$B$35,0))</f>
        <v>100</v>
      </c>
      <c r="AB42" s="31">
        <v>5</v>
      </c>
      <c r="AC42" s="50">
        <f>IF(OR(AB42&gt;0,AB42=0),_xlfn.XLOOKUP(AB42,Charts!$A$3:$A$35,Charts!$B$3:$B$35,0))</f>
        <v>75</v>
      </c>
      <c r="AD42" s="31">
        <v>3</v>
      </c>
      <c r="AE42" s="50">
        <f>IF(OR(AD42&gt;0,AD42=0),_xlfn.XLOOKUP(AD42,Charts!$A$3:$A$35,Charts!$B$3:$B$35,0))</f>
        <v>85</v>
      </c>
      <c r="AF42" s="31"/>
      <c r="AG42" s="165">
        <f>IF(OR(AF42&gt;0,AF42=0),_xlfn.XLOOKUP(AF42,Charts!$J$2:$J$11,Charts!$K$2:$K$11,0))</f>
        <v>0</v>
      </c>
      <c r="AH42" s="166">
        <v>8</v>
      </c>
      <c r="AI42" s="165">
        <f>IF(OR(AH42&gt;0,AH42=0),_xlfn.XLOOKUP(AH42,Charts!$J$2:$J$11,Charts!$K$2:$K$11,0))</f>
        <v>66</v>
      </c>
      <c r="AJ42" s="31"/>
      <c r="AK42" s="50">
        <f>IF(OR(AJ42&gt;0,AJ42=0),_xlfn.XLOOKUP(AJ42,Charts!$A$3:$A$35,Charts!$B$3:$B$35,0))</f>
        <v>0</v>
      </c>
      <c r="AL42" s="31">
        <v>13</v>
      </c>
      <c r="AM42" s="55">
        <f>IF(OR(AL42&gt;0,AL42=0),_xlfn.XLOOKUP(AL42,Charts!$A$3:$A$35,Charts!$B$3:$B$35,0))</f>
        <v>51</v>
      </c>
      <c r="AN42" s="11">
        <v>5</v>
      </c>
      <c r="AO42" s="50">
        <f>IF(OR(AN42&gt;0,AN42=0),_xlfn.XLOOKUP(AN42,Charts!$D$2:$D$9,Charts!$E$2:$E$9,0))</f>
        <v>70</v>
      </c>
      <c r="AP42" s="31">
        <v>6</v>
      </c>
      <c r="AQ42" s="50">
        <f>IF(OR(AP42&gt;0,AP42=0),_xlfn.XLOOKUP(AP42,Charts!$A$3:$A$35,Charts!$B$3:$B$35,0))</f>
        <v>72</v>
      </c>
      <c r="AR42" s="31">
        <v>6</v>
      </c>
      <c r="AS42" s="50">
        <f>IF(OR(AR42&gt;0,AR42=0),_xlfn.XLOOKUP(AR42,Charts!$A$3:$A$35,Charts!$B$3:$B$35,0))</f>
        <v>72</v>
      </c>
      <c r="AT42" s="31"/>
      <c r="AU42" s="50">
        <f>IF(OR(AT42&gt;0,AT42=0),_xlfn.XLOOKUP(AT42,Charts!$A$3:$A$35,Charts!$B$3:$B$35,0))</f>
        <v>0</v>
      </c>
      <c r="AV42" s="31">
        <v>3</v>
      </c>
      <c r="AW42" s="50">
        <f>IF(OR(AV42&gt;0,AV42=0),_xlfn.XLOOKUP(AV42,Charts!$D$2:$D$9,Charts!$E$2:$E$9,0))</f>
        <v>84</v>
      </c>
      <c r="AX42" s="31">
        <v>17</v>
      </c>
      <c r="AY42" s="50">
        <f>IF(OR(AX42&gt;0,AX42=0),_xlfn.XLOOKUP(AX42,Charts!$D$2:$D$9,Charts!$E$2:$E$9,0))</f>
        <v>25</v>
      </c>
      <c r="AZ42" s="31"/>
      <c r="BA42" s="50">
        <f>IF(OR(AZ42&gt;0,AZ42=0),_xlfn.XLOOKUP(AZ42,Charts!$G$2:$G$13,Charts!$H$2:$H$13,0))</f>
        <v>0</v>
      </c>
      <c r="BB42" s="31">
        <v>5</v>
      </c>
      <c r="BC42" s="50">
        <f>IF(OR(BB42&gt;0,BB42=0),_xlfn.XLOOKUP(BB42,Charts!$D$2:$D$9,Charts!$E$2:$E$9,0))</f>
        <v>70</v>
      </c>
      <c r="BD42" s="31"/>
      <c r="BE42" s="50">
        <f>IF(OR(BD42&gt;0,BD42=0),_xlfn.XLOOKUP(BD42,Charts!$D$2:$D$9,Charts!$E$2:$E$9,0))</f>
        <v>0</v>
      </c>
      <c r="BF42" s="31">
        <v>5</v>
      </c>
      <c r="BG42" s="50">
        <f>IF(OR(BF42&gt;0,BF42=0),_xlfn.XLOOKUP(BF42,Charts!$D$2:$D$9,Charts!$E$2:$E$9,0))</f>
        <v>70</v>
      </c>
      <c r="BH42" s="31">
        <v>5</v>
      </c>
      <c r="BI42" s="50">
        <f>IF(OR(BH42&gt;0,BH42=0),_xlfn.XLOOKUP(BH42,Charts!$D$2:$D$9,Charts!$E$2:$E$9,0))</f>
        <v>70</v>
      </c>
      <c r="BJ42" s="31">
        <v>11</v>
      </c>
      <c r="BK42" s="50">
        <f>IF(OR(BJ42&gt;0,BJ42=0),_xlfn.XLOOKUP(BJ42,Charts!$A$3:$A$35,Charts!$B$3:$B$35,0))</f>
        <v>57</v>
      </c>
      <c r="BL42" s="31">
        <v>25</v>
      </c>
      <c r="BM42" s="50">
        <f>IF(OR(BL42&gt;0,BL42=0),_xlfn.XLOOKUP(BL42,Charts!$A$3:$A$35,Charts!$B$3:$B$35,0))</f>
        <v>24</v>
      </c>
      <c r="BN42" s="31">
        <v>2</v>
      </c>
      <c r="BO42" s="50">
        <f>IF(OR(BN42&gt;0,BN42=0),_xlfn.XLOOKUP(BN42,Charts!$A$3:$A$35,Charts!$B$3:$B$35,0))</f>
        <v>90</v>
      </c>
      <c r="BP42" s="31"/>
      <c r="BQ42" s="55">
        <f>IF(OR(BP42&gt;0,BP42=0),_xlfn.XLOOKUP(BP42,Charts!$A$3:$A$35,Charts!$B$3:$B$35,0))</f>
        <v>0</v>
      </c>
      <c r="BR42" s="57"/>
      <c r="BS42" s="77">
        <f t="shared" si="5"/>
        <v>915</v>
      </c>
      <c r="BT42" s="78">
        <f t="shared" si="6"/>
        <v>692</v>
      </c>
      <c r="BU42" s="79">
        <f t="shared" si="7"/>
        <v>1607</v>
      </c>
    </row>
    <row r="43" spans="1:73" x14ac:dyDescent="0.25">
      <c r="A43" s="29" t="s">
        <v>84</v>
      </c>
      <c r="B43" s="30" t="s">
        <v>43</v>
      </c>
      <c r="C43" s="30">
        <v>5</v>
      </c>
      <c r="D43" s="120" t="s">
        <v>44</v>
      </c>
      <c r="E43" s="138">
        <f>LARGE((I43,K43,O43,S43,U43,W43,AA43,AC43,AG43,AK43,AQ43,AU43,AW43,BA43,BC43,BG43,BK43,BO43,BQ43),1)+LARGE((I43,K43,O43,S43,U43,W43,AA43,AC43,AG43,AK43,AQ43,AU43,AW43,BA43,BC43,BG43,BK43,BO43,BQ43),2)+LARGE((I43,K43,O43,S43,U43,W43,AA43,AC43,AG43,AK43,AQ43,AU43,AW43,BA43,BC43,BG43,BK43,BO43,BQ43),3)+LARGE((I43,K43,O43,S43,U43,W43,AA43,AC43,AG43,AK43,AQ43,AU43,AW43,BA43,BC43,BG43,BK43,BO43,BQ43),4)+LARGE((I43,K43,O43,S43,U43,W43,AA43,AC43,AG43,AK43,AQ43,AU43,AW43,BA43,BC43,BG43,BK43,BO43,BQ43),5)+LARGE((I43,K43,O43,S43,U43,W43,AA43,AC43,AG43,AK43,AQ43,AU43,AW43,BA43,BC43,BG43,BK43,BO43,BQ43),6)+LARGE((I43,K43,O43,S43,U43,W43,AA43,AC43,AG43,AK43,AQ43,AU43,AW43,BA43,BC43,BG43,BK43,BO43,BQ43),7)+LARGE((I43,K43,O43,S43,U43,W43,AA43,AC43,AG43,AK43,AQ43,AU43,AW43,BA43,BC43,BG43,BK43,BO43,BQ43),8)</f>
        <v>567</v>
      </c>
      <c r="F43" s="245">
        <f>LARGE((M43,Q43,Y43,AE43,AI43,AM43,AO43,AS43,AY43,BE43,BI43,BM43),1)+LARGE((M43,Q43,Y43,AE43,AI43,AM43,AO43,AS43,AY43,BE43,BI43,BM43),2)+LARGE((M43,Q43,Y43,AE43,AI43,AM43,AO43,AS43,AY43,BE43,BI43,BM43),3)+LARGE((M43,Q43,Y43,AE43,AI43,AM43,AO43,AS43,AY43,BE43,BI43,BM43),4)+LARGE((M43,Q43,Y43,AE43,AI43,AM43,AO43,AS43,AY43,BE43,BI43,BM43),5)+LARGE((M43,Q43,Y43,AE43,AI43,AM43,AO43,AS43,AY43,BE43,BI43,BM43),6)+LARGE((M43,Q43,Y43,AE43,AI43,AM43,AO43,AS43,AY43,BE43,BI43,BM43),7)+LARGE((M43,Q43,Y43,AE43,AI43,AM43,AO43,AS43,AY43,BE43,BI43,BM43),8)</f>
        <v>463</v>
      </c>
      <c r="G43" s="131">
        <f t="shared" si="4"/>
        <v>1030</v>
      </c>
      <c r="H43" s="126">
        <v>1</v>
      </c>
      <c r="I43" s="50">
        <f>IF(OR(H43&gt;0,H43=0),_xlfn.XLOOKUP(H43,Charts!$A$3:$A$35,Charts!$B$3:$B$35,0))</f>
        <v>100</v>
      </c>
      <c r="J43" s="31">
        <v>19</v>
      </c>
      <c r="K43" s="50">
        <f>IF(OR(J43&gt;0,J43=0),_xlfn.XLOOKUP(J43,Charts!$A$3:$A$35,Charts!$B$3:$B$35,0))</f>
        <v>36</v>
      </c>
      <c r="L43" s="31"/>
      <c r="M43" s="50">
        <f>IF(OR(L43&gt;0,L43=0),_xlfn.XLOOKUP(L43,Charts!$A$3:$A$35,Charts!$B$3:$B$35,0))</f>
        <v>0</v>
      </c>
      <c r="N43" s="31">
        <v>9</v>
      </c>
      <c r="O43" s="50">
        <f>IF(OR(N43&gt;0,N43=0),_xlfn.XLOOKUP(N43,Charts!$D$2:$D$9,Charts!$E$2:$E$9,0))</f>
        <v>53</v>
      </c>
      <c r="P43" s="31">
        <v>17</v>
      </c>
      <c r="Q43" s="50">
        <f>IF(OR(P43&gt;0,P43=0),_xlfn.XLOOKUP(P43,Charts!$D$2:$D$9,Charts!$E$2:$E$9,0))</f>
        <v>25</v>
      </c>
      <c r="R43" s="31">
        <v>5</v>
      </c>
      <c r="S43" s="50">
        <f>IF(OR(R43&gt;0,R43=0),_xlfn.XLOOKUP(R43,Charts!$G$2:$G$13,Charts!$H$2:$H$13,0))</f>
        <v>75</v>
      </c>
      <c r="T43" s="31">
        <v>17</v>
      </c>
      <c r="U43" s="50">
        <f>IF(OR(T43&gt;0,T43=0),_xlfn.XLOOKUP(T43,Charts!$D$2:$D$9,Charts!$E$2:$E$9,0))</f>
        <v>25</v>
      </c>
      <c r="V43" s="11">
        <v>1</v>
      </c>
      <c r="W43" s="50">
        <f>IF(OR(V43&gt;0,V43=0),_xlfn.XLOOKUP(V43,Charts!$D$2:$D$9,Charts!$E$2:$E$9,0))</f>
        <v>100</v>
      </c>
      <c r="X43" s="31"/>
      <c r="Y43" s="50">
        <f>IF(OR(X43&gt;0,X43=0),_xlfn.XLOOKUP(X43,Charts!$D$2:$D$9,Charts!$E$2:$E$9,0))</f>
        <v>0</v>
      </c>
      <c r="Z43" s="31"/>
      <c r="AA43" s="50">
        <f>IF(OR(Z43&gt;0,Z43=0),_xlfn.XLOOKUP(Z43,Charts!$A$3:$A$35,Charts!$B$3:$B$35,0))</f>
        <v>0</v>
      </c>
      <c r="AB43" s="31"/>
      <c r="AC43" s="50">
        <f>IF(OR(AB43&gt;0,AB43=0),_xlfn.XLOOKUP(AB43,Charts!$A$3:$A$35,Charts!$B$3:$B$35,0))</f>
        <v>0</v>
      </c>
      <c r="AD43" s="31"/>
      <c r="AE43" s="50">
        <f>IF(OR(AD43&gt;0,AD43=0),_xlfn.XLOOKUP(AD43,Charts!$A$3:$A$35,Charts!$B$3:$B$35,0))</f>
        <v>0</v>
      </c>
      <c r="AF43" s="31"/>
      <c r="AG43" s="165">
        <f>IF(OR(AF43&gt;0,AF43=0),_xlfn.XLOOKUP(AF43,Charts!$J$2:$J$11,Charts!$K$2:$K$11,0))</f>
        <v>0</v>
      </c>
      <c r="AH43" s="166">
        <v>7</v>
      </c>
      <c r="AI43" s="165">
        <f>IF(OR(AH43&gt;0,AH43=0),_xlfn.XLOOKUP(AH43,Charts!$J$2:$J$11,Charts!$K$2:$K$11,0))</f>
        <v>69</v>
      </c>
      <c r="AJ43" s="31"/>
      <c r="AK43" s="50">
        <f>IF(OR(AJ43&gt;0,AJ43=0),_xlfn.XLOOKUP(AJ43,Charts!$A$3:$A$35,Charts!$B$3:$B$35,0))</f>
        <v>0</v>
      </c>
      <c r="AL43" s="31">
        <v>13</v>
      </c>
      <c r="AM43" s="55">
        <f>IF(OR(AL43&gt;0,AL43=0),_xlfn.XLOOKUP(AL43,Charts!$A$3:$A$35,Charts!$B$3:$B$35,0))</f>
        <v>51</v>
      </c>
      <c r="AN43" s="11">
        <v>2</v>
      </c>
      <c r="AO43" s="50">
        <f>IF(OR(AN43&gt;0,AN43=0),_xlfn.XLOOKUP(AN43,Charts!$D$2:$D$9,Charts!$E$2:$E$9,0))</f>
        <v>90</v>
      </c>
      <c r="AP43" s="31"/>
      <c r="AQ43" s="50">
        <f>IF(OR(AP43&gt;0,AP43=0),_xlfn.XLOOKUP(AP43,Charts!$A$3:$A$35,Charts!$B$3:$B$35,0))</f>
        <v>0</v>
      </c>
      <c r="AR43" s="31">
        <v>3</v>
      </c>
      <c r="AS43" s="50">
        <f>IF(OR(AR43&gt;0,AR43=0),_xlfn.XLOOKUP(AR43,Charts!$A$3:$A$35,Charts!$B$3:$B$35,0))</f>
        <v>85</v>
      </c>
      <c r="AT43" s="31"/>
      <c r="AU43" s="50">
        <f>IF(OR(AT43&gt;0,AT43=0),_xlfn.XLOOKUP(AT43,Charts!$A$3:$A$35,Charts!$B$3:$B$35,0))</f>
        <v>0</v>
      </c>
      <c r="AV43" s="31">
        <v>9</v>
      </c>
      <c r="AW43" s="50">
        <f>IF(OR(AV43&gt;0,AV43=0),_xlfn.XLOOKUP(AV43,Charts!$D$2:$D$9,Charts!$E$2:$E$9,0))</f>
        <v>53</v>
      </c>
      <c r="AX43" s="31">
        <v>5</v>
      </c>
      <c r="AY43" s="50">
        <f>IF(OR(AX43&gt;0,AX43=0),_xlfn.XLOOKUP(AX43,Charts!$D$2:$D$9,Charts!$E$2:$E$9,0))</f>
        <v>70</v>
      </c>
      <c r="AZ43" s="31"/>
      <c r="BA43" s="50">
        <f>IF(OR(AZ43&gt;0,AZ43=0),_xlfn.XLOOKUP(AZ43,Charts!$G$2:$G$13,Charts!$H$2:$H$13,0))</f>
        <v>0</v>
      </c>
      <c r="BB43" s="31">
        <v>9</v>
      </c>
      <c r="BC43" s="50">
        <f>IF(OR(BB43&gt;0,BB43=0),_xlfn.XLOOKUP(BB43,Charts!$D$2:$D$9,Charts!$E$2:$E$9,0))</f>
        <v>53</v>
      </c>
      <c r="BD43" s="31"/>
      <c r="BE43" s="50">
        <f>IF(OR(BD43&gt;0,BD43=0),_xlfn.XLOOKUP(BD43,Charts!$D$2:$D$9,Charts!$E$2:$E$9,0))</f>
        <v>0</v>
      </c>
      <c r="BF43" s="31">
        <v>9</v>
      </c>
      <c r="BG43" s="50">
        <f>IF(OR(BF43&gt;0,BF43=0),_xlfn.XLOOKUP(BF43,Charts!$D$2:$D$9,Charts!$E$2:$E$9,0))</f>
        <v>53</v>
      </c>
      <c r="BH43" s="31">
        <v>17</v>
      </c>
      <c r="BI43" s="50">
        <f>IF(OR(BH43&gt;0,BH43=0),_xlfn.XLOOKUP(BH43,Charts!$D$2:$D$9,Charts!$E$2:$E$9,0))</f>
        <v>25</v>
      </c>
      <c r="BJ43" s="31">
        <v>22</v>
      </c>
      <c r="BK43" s="50">
        <f>IF(OR(BJ43&gt;0,BJ43=0),_xlfn.XLOOKUP(BJ43,Charts!$A$3:$A$35,Charts!$B$3:$B$35,0))</f>
        <v>30</v>
      </c>
      <c r="BL43" s="31">
        <v>14</v>
      </c>
      <c r="BM43" s="50">
        <f>IF(OR(BL43&gt;0,BL43=0),_xlfn.XLOOKUP(BL43,Charts!$A$3:$A$35,Charts!$B$3:$B$35,0))</f>
        <v>48</v>
      </c>
      <c r="BN43" s="31">
        <v>4</v>
      </c>
      <c r="BO43" s="50">
        <f>IF(OR(BN43&gt;0,BN43=0),_xlfn.XLOOKUP(BN43,Charts!$A$3:$A$35,Charts!$B$3:$B$35,0))</f>
        <v>80</v>
      </c>
      <c r="BP43" s="31"/>
      <c r="BQ43" s="55">
        <f>IF(OR(BP43&gt;0,BP43=0),_xlfn.XLOOKUP(BP43,Charts!$A$3:$A$35,Charts!$B$3:$B$35,0))</f>
        <v>0</v>
      </c>
      <c r="BR43" s="57"/>
      <c r="BS43" s="77">
        <f t="shared" si="5"/>
        <v>658</v>
      </c>
      <c r="BT43" s="78">
        <f t="shared" si="6"/>
        <v>463</v>
      </c>
      <c r="BU43" s="79">
        <f t="shared" si="7"/>
        <v>1121</v>
      </c>
    </row>
    <row r="44" spans="1:73" x14ac:dyDescent="0.25">
      <c r="A44" s="29" t="s">
        <v>85</v>
      </c>
      <c r="B44" s="30" t="s">
        <v>43</v>
      </c>
      <c r="C44" s="30">
        <v>3</v>
      </c>
      <c r="D44" s="120" t="s">
        <v>44</v>
      </c>
      <c r="E44" s="138">
        <f>LARGE((I44,K44,O44,S44,U44,W44,AA44,AC44,AG44,AK44,AQ44,AU44,AW44,BA44,BC44,BG44,BK44,BO44,BQ44),1)+LARGE((I44,K44,O44,S44,U44,W44,AA44,AC44,AG44,AK44,AQ44,AU44,AW44,BA44,BC44,BG44,BK44,BO44,BQ44),2)+LARGE((I44,K44,O44,S44,U44,W44,AA44,AC44,AG44,AK44,AQ44,AU44,AW44,BA44,BC44,BG44,BK44,BO44,BQ44),3)+LARGE((I44,K44,O44,S44,U44,W44,AA44,AC44,AG44,AK44,AQ44,AU44,AW44,BA44,BC44,BG44,BK44,BO44,BQ44),4)+LARGE((I44,K44,O44,S44,U44,W44,AA44,AC44,AG44,AK44,AQ44,AU44,AW44,BA44,BC44,BG44,BK44,BO44,BQ44),5)+LARGE((I44,K44,O44,S44,U44,W44,AA44,AC44,AG44,AK44,AQ44,AU44,AW44,BA44,BC44,BG44,BK44,BO44,BQ44),6)+LARGE((I44,K44,O44,S44,U44,W44,AA44,AC44,AG44,AK44,AQ44,AU44,AW44,BA44,BC44,BG44,BK44,BO44,BQ44),7)+LARGE((I44,K44,O44,S44,U44,W44,AA44,AC44,AG44,AK44,AQ44,AU44,AW44,BA44,BC44,BG44,BK44,BO44,BQ44),8)</f>
        <v>25</v>
      </c>
      <c r="F44" s="245">
        <f>LARGE((M44,Q44,Y44,AE44,AI44,AM44,AO44,AS44,AY44,BE44,BI44,BM44),1)+LARGE((M44,Q44,Y44,AE44,AI44,AM44,AO44,AS44,AY44,BE44,BI44,BM44),2)+LARGE((M44,Q44,Y44,AE44,AI44,AM44,AO44,AS44,AY44,BE44,BI44,BM44),3)+LARGE((M44,Q44,Y44,AE44,AI44,AM44,AO44,AS44,AY44,BE44,BI44,BM44),4)+LARGE((M44,Q44,Y44,AE44,AI44,AM44,AO44,AS44,AY44,BE44,BI44,BM44),5)+LARGE((M44,Q44,Y44,AE44,AI44,AM44,AO44,AS44,AY44,BE44,BI44,BM44),6)+LARGE((M44,Q44,Y44,AE44,AI44,AM44,AO44,AS44,AY44,BE44,BI44,BM44),7)+LARGE((M44,Q44,Y44,AE44,AI44,AM44,AO44,AS44,AY44,BE44,BI44,BM44),8)</f>
        <v>60</v>
      </c>
      <c r="G44" s="131">
        <f t="shared" si="4"/>
        <v>85</v>
      </c>
      <c r="H44" s="126"/>
      <c r="I44" s="50">
        <f>IF(OR(H44&gt;0,H44=0),_xlfn.XLOOKUP(H44,Charts!$A$3:$A$35,Charts!$B$3:$B$35,0))</f>
        <v>0</v>
      </c>
      <c r="J44" s="31"/>
      <c r="K44" s="50">
        <f>IF(OR(J44&gt;0,J44=0),_xlfn.XLOOKUP(J44,Charts!$A$3:$A$35,Charts!$B$3:$B$35,0))</f>
        <v>0</v>
      </c>
      <c r="L44" s="31"/>
      <c r="M44" s="50">
        <f>IF(OR(L44&gt;0,L44=0),_xlfn.XLOOKUP(L44,Charts!$A$3:$A$35,Charts!$B$3:$B$35,0))</f>
        <v>0</v>
      </c>
      <c r="N44" s="31"/>
      <c r="O44" s="50">
        <f>IF(OR(N44&gt;0,N44=0),_xlfn.XLOOKUP(N44,Charts!$D$2:$D$9,Charts!$E$2:$E$9,0))</f>
        <v>0</v>
      </c>
      <c r="P44" s="31"/>
      <c r="Q44" s="50">
        <f>IF(OR(P44&gt;0,P44=0),_xlfn.XLOOKUP(P44,Charts!$D$2:$D$9,Charts!$E$2:$E$9,0))</f>
        <v>0</v>
      </c>
      <c r="R44" s="31"/>
      <c r="S44" s="50">
        <f>IF(OR(R44&gt;0,R44=0),_xlfn.XLOOKUP(R44,Charts!$G$2:$G$13,Charts!$H$2:$H$13,0))</f>
        <v>0</v>
      </c>
      <c r="T44" s="31"/>
      <c r="U44" s="50">
        <f>IF(OR(T44&gt;0,T44=0),_xlfn.XLOOKUP(T44,Charts!$D$2:$D$9,Charts!$E$2:$E$9,0))</f>
        <v>0</v>
      </c>
      <c r="V44" s="11"/>
      <c r="W44" s="50">
        <f>IF(OR(V44&gt;0,V44=0),_xlfn.XLOOKUP(V44,Charts!$D$2:$D$9,Charts!$E$2:$E$9,0))</f>
        <v>0</v>
      </c>
      <c r="X44" s="31">
        <v>17</v>
      </c>
      <c r="Y44" s="50">
        <f>IF(OR(X44&gt;0,X44=0),_xlfn.XLOOKUP(X44,Charts!$D$2:$D$9,Charts!$E$2:$E$9,0))</f>
        <v>25</v>
      </c>
      <c r="Z44" s="31"/>
      <c r="AA44" s="50">
        <f>IF(OR(Z44&gt;0,Z44=0),_xlfn.XLOOKUP(Z44,Charts!$A$3:$A$35,Charts!$B$3:$B$35,0))</f>
        <v>0</v>
      </c>
      <c r="AB44" s="31"/>
      <c r="AC44" s="50">
        <f>IF(OR(AB44&gt;0,AB44=0),_xlfn.XLOOKUP(AB44,Charts!$A$3:$A$35,Charts!$B$3:$B$35,0))</f>
        <v>0</v>
      </c>
      <c r="AD44" s="31"/>
      <c r="AE44" s="50">
        <f>IF(OR(AD44&gt;0,AD44=0),_xlfn.XLOOKUP(AD44,Charts!$A$3:$A$35,Charts!$B$3:$B$35,0))</f>
        <v>0</v>
      </c>
      <c r="AF44" s="31"/>
      <c r="AG44" s="165">
        <f>IF(OR(AF44&gt;0,AF44=0),_xlfn.XLOOKUP(AF44,Charts!$J$2:$J$11,Charts!$K$2:$K$11,0))</f>
        <v>0</v>
      </c>
      <c r="AH44" s="166"/>
      <c r="AI44" s="165">
        <f>IF(OR(AH44&gt;0,AH44=0),_xlfn.XLOOKUP(AH44,Charts!$J$2:$J$11,Charts!$K$2:$K$11,0))</f>
        <v>0</v>
      </c>
      <c r="AJ44" s="31"/>
      <c r="AK44" s="50">
        <f>IF(OR(AJ44&gt;0,AJ44=0),_xlfn.XLOOKUP(AJ44,Charts!$A$3:$A$35,Charts!$B$3:$B$35,0))</f>
        <v>0</v>
      </c>
      <c r="AL44" s="31">
        <v>32</v>
      </c>
      <c r="AM44" s="55">
        <f>IF(OR(AL44&gt;0,AL44=0),_xlfn.XLOOKUP(AL44,Charts!$A$3:$A$35,Charts!$B$3:$B$35,0))</f>
        <v>10</v>
      </c>
      <c r="AN44" s="11"/>
      <c r="AO44" s="50">
        <f>IF(OR(AN44&gt;0,AN44=0),_xlfn.XLOOKUP(AN44,Charts!$D$2:$D$9,Charts!$E$2:$E$9,0))</f>
        <v>0</v>
      </c>
      <c r="AP44" s="31"/>
      <c r="AQ44" s="50">
        <f>IF(OR(AP44&gt;0,AP44=0),_xlfn.XLOOKUP(AP44,Charts!$A$3:$A$35,Charts!$B$3:$B$35,0))</f>
        <v>0</v>
      </c>
      <c r="AR44" s="31"/>
      <c r="AS44" s="50">
        <f>IF(OR(AR44&gt;0,AR44=0),_xlfn.XLOOKUP(AR44,Charts!$A$3:$A$35,Charts!$B$3:$B$35,0))</f>
        <v>0</v>
      </c>
      <c r="AT44" s="31"/>
      <c r="AU44" s="50">
        <f>IF(OR(AT44&gt;0,AT44=0),_xlfn.XLOOKUP(AT44,Charts!$A$3:$A$35,Charts!$B$3:$B$35,0))</f>
        <v>0</v>
      </c>
      <c r="AV44" s="31"/>
      <c r="AW44" s="50">
        <f>IF(OR(AV44&gt;0,AV44=0),_xlfn.XLOOKUP(AV44,Charts!$D$2:$D$9,Charts!$E$2:$E$9,0))</f>
        <v>0</v>
      </c>
      <c r="AX44" s="31"/>
      <c r="AY44" s="50">
        <f>IF(OR(AX44&gt;0,AX44=0),_xlfn.XLOOKUP(AX44,Charts!$D$2:$D$9,Charts!$E$2:$E$9,0))</f>
        <v>0</v>
      </c>
      <c r="AZ44" s="31">
        <v>17</v>
      </c>
      <c r="BA44" s="50">
        <f>IF(OR(AZ44&gt;0,AZ44=0),_xlfn.XLOOKUP(AZ44,Charts!$G$2:$G$13,Charts!$H$2:$H$13,0))</f>
        <v>25</v>
      </c>
      <c r="BB44" s="31"/>
      <c r="BC44" s="50">
        <f>IF(OR(BB44&gt;0,BB44=0),_xlfn.XLOOKUP(BB44,Charts!$D$2:$D$9,Charts!$E$2:$E$9,0))</f>
        <v>0</v>
      </c>
      <c r="BD44" s="31">
        <v>17</v>
      </c>
      <c r="BE44" s="50">
        <f>IF(OR(BD44&gt;0,BD44=0),_xlfn.XLOOKUP(BD44,Charts!$D$2:$D$9,Charts!$E$2:$E$9,0))</f>
        <v>25</v>
      </c>
      <c r="BF44" s="31"/>
      <c r="BG44" s="50">
        <f>IF(OR(BF44&gt;0,BF44=0),_xlfn.XLOOKUP(BF44,Charts!$D$2:$D$9,Charts!$E$2:$E$9,0))</f>
        <v>0</v>
      </c>
      <c r="BH44" s="31"/>
      <c r="BI44" s="50">
        <f>IF(OR(BH44&gt;0,BH44=0),_xlfn.XLOOKUP(BH44,Charts!$D$2:$D$9,Charts!$E$2:$E$9,0))</f>
        <v>0</v>
      </c>
      <c r="BJ44" s="31"/>
      <c r="BK44" s="50">
        <f>IF(OR(BJ44&gt;0,BJ44=0),_xlfn.XLOOKUP(BJ44,Charts!$A$3:$A$35,Charts!$B$3:$B$35,0))</f>
        <v>0</v>
      </c>
      <c r="BL44" s="31"/>
      <c r="BM44" s="50">
        <f>IF(OR(BL44&gt;0,BL44=0),_xlfn.XLOOKUP(BL44,Charts!$A$3:$A$35,Charts!$B$3:$B$35,0))</f>
        <v>0</v>
      </c>
      <c r="BN44" s="31"/>
      <c r="BO44" s="50">
        <f>IF(OR(BN44&gt;0,BN44=0),_xlfn.XLOOKUP(BN44,Charts!$A$3:$A$35,Charts!$B$3:$B$35,0))</f>
        <v>0</v>
      </c>
      <c r="BP44" s="31"/>
      <c r="BQ44" s="55">
        <f>IF(OR(BP44&gt;0,BP44=0),_xlfn.XLOOKUP(BP44,Charts!$A$3:$A$35,Charts!$B$3:$B$35,0))</f>
        <v>0</v>
      </c>
      <c r="BR44" s="57"/>
      <c r="BS44" s="77">
        <f t="shared" si="5"/>
        <v>25</v>
      </c>
      <c r="BT44" s="78">
        <f t="shared" si="6"/>
        <v>60</v>
      </c>
      <c r="BU44" s="79">
        <f t="shared" si="7"/>
        <v>85</v>
      </c>
    </row>
    <row r="45" spans="1:73" x14ac:dyDescent="0.25">
      <c r="A45" s="29" t="s">
        <v>86</v>
      </c>
      <c r="B45" s="30" t="s">
        <v>43</v>
      </c>
      <c r="C45" s="30">
        <v>7</v>
      </c>
      <c r="D45" s="120" t="s">
        <v>44</v>
      </c>
      <c r="E45" s="138">
        <f>LARGE((I45,K45,O45,S45,U45,W45,AA45,AC45,AG45,AK45,AQ45,AU45,AW45,BA45,BC45,BG45,BK45,BO45,BQ45),1)+LARGE((I45,K45,O45,S45,U45,W45,AA45,AC45,AG45,AK45,AQ45,AU45,AW45,BA45,BC45,BG45,BK45,BO45,BQ45),2)+LARGE((I45,K45,O45,S45,U45,W45,AA45,AC45,AG45,AK45,AQ45,AU45,AW45,BA45,BC45,BG45,BK45,BO45,BQ45),3)+LARGE((I45,K45,O45,S45,U45,W45,AA45,AC45,AG45,AK45,AQ45,AU45,AW45,BA45,BC45,BG45,BK45,BO45,BQ45),4)+LARGE((I45,K45,O45,S45,U45,W45,AA45,AC45,AG45,AK45,AQ45,AU45,AW45,BA45,BC45,BG45,BK45,BO45,BQ45),5)+LARGE((I45,K45,O45,S45,U45,W45,AA45,AC45,AG45,AK45,AQ45,AU45,AW45,BA45,BC45,BG45,BK45,BO45,BQ45),6)+LARGE((I45,K45,O45,S45,U45,W45,AA45,AC45,AG45,AK45,AQ45,AU45,AW45,BA45,BC45,BG45,BK45,BO45,BQ45),7)+LARGE((I45,K45,O45,S45,U45,W45,AA45,AC45,AG45,AK45,AQ45,AU45,AW45,BA45,BC45,BG45,BK45,BO45,BQ45),8)</f>
        <v>348</v>
      </c>
      <c r="F45" s="245">
        <f>LARGE((M45,Q45,Y45,AE45,AI45,AM45,AO45,AS45,AY45,BE45,BI45,BM45),1)+LARGE((M45,Q45,Y45,AE45,AI45,AM45,AO45,AS45,AY45,BE45,BI45,BM45),2)+LARGE((M45,Q45,Y45,AE45,AI45,AM45,AO45,AS45,AY45,BE45,BI45,BM45),3)+LARGE((M45,Q45,Y45,AE45,AI45,AM45,AO45,AS45,AY45,BE45,BI45,BM45),4)+LARGE((M45,Q45,Y45,AE45,AI45,AM45,AO45,AS45,AY45,BE45,BI45,BM45),5)+LARGE((M45,Q45,Y45,AE45,AI45,AM45,AO45,AS45,AY45,BE45,BI45,BM45),6)+LARGE((M45,Q45,Y45,AE45,AI45,AM45,AO45,AS45,AY45,BE45,BI45,BM45),7)+LARGE((M45,Q45,Y45,AE45,AI45,AM45,AO45,AS45,AY45,BE45,BI45,BM45),8)</f>
        <v>283</v>
      </c>
      <c r="G45" s="131">
        <f t="shared" si="4"/>
        <v>631</v>
      </c>
      <c r="H45" s="126"/>
      <c r="I45" s="50">
        <f>IF(OR(H45&gt;0,H45=0),_xlfn.XLOOKUP(H45,Charts!$A$3:$A$35,Charts!$B$3:$B$35,0))</f>
        <v>0</v>
      </c>
      <c r="J45" s="31">
        <v>20</v>
      </c>
      <c r="K45" s="50">
        <f>IF(OR(J45&gt;0,J45=0),_xlfn.XLOOKUP(J45,Charts!$A$3:$A$35,Charts!$B$3:$B$35,0))</f>
        <v>34</v>
      </c>
      <c r="L45" s="31">
        <v>20</v>
      </c>
      <c r="M45" s="50">
        <f>IF(OR(L45&gt;0,L45=0),_xlfn.XLOOKUP(L45,Charts!$A$3:$A$35,Charts!$B$3:$B$35,0))</f>
        <v>34</v>
      </c>
      <c r="N45" s="31">
        <v>17</v>
      </c>
      <c r="O45" s="50">
        <f>IF(OR(N45&gt;0,N45=0),_xlfn.XLOOKUP(N45,Charts!$D$2:$D$9,Charts!$E$2:$E$9,0))</f>
        <v>25</v>
      </c>
      <c r="P45" s="31"/>
      <c r="Q45" s="50">
        <f>IF(OR(P45&gt;0,P45=0),_xlfn.XLOOKUP(P45,Charts!$D$2:$D$9,Charts!$E$2:$E$9,0))</f>
        <v>0</v>
      </c>
      <c r="R45" s="31">
        <v>17</v>
      </c>
      <c r="S45" s="50">
        <f>IF(OR(R45&gt;0,R45=0),_xlfn.XLOOKUP(R45,Charts!$G$2:$G$13,Charts!$H$2:$H$13,0))</f>
        <v>25</v>
      </c>
      <c r="T45" s="31">
        <v>17</v>
      </c>
      <c r="U45" s="50">
        <f>IF(OR(T45&gt;0,T45=0),_xlfn.XLOOKUP(T45,Charts!$D$2:$D$9,Charts!$E$2:$E$9,0))</f>
        <v>25</v>
      </c>
      <c r="V45" s="11"/>
      <c r="W45" s="50">
        <f>IF(OR(V45&gt;0,V45=0),_xlfn.XLOOKUP(V45,Charts!$D$2:$D$9,Charts!$E$2:$E$9,0))</f>
        <v>0</v>
      </c>
      <c r="X45" s="31"/>
      <c r="Y45" s="50">
        <f>IF(OR(X45&gt;0,X45=0),_xlfn.XLOOKUP(X45,Charts!$D$2:$D$9,Charts!$E$2:$E$9,0))</f>
        <v>0</v>
      </c>
      <c r="Z45" s="31">
        <v>10</v>
      </c>
      <c r="AA45" s="50">
        <f>IF(OR(Z45&gt;0,Z45=0),_xlfn.XLOOKUP(Z45,Charts!$A$3:$A$35,Charts!$B$3:$B$35,0))</f>
        <v>60</v>
      </c>
      <c r="AB45" s="31">
        <v>3</v>
      </c>
      <c r="AC45" s="50">
        <f>IF(OR(AB45&gt;0,AB45=0),_xlfn.XLOOKUP(AB45,Charts!$A$3:$A$35,Charts!$B$3:$B$35,0))</f>
        <v>85</v>
      </c>
      <c r="AD45" s="31">
        <v>5</v>
      </c>
      <c r="AE45" s="50">
        <f>IF(OR(AD45&gt;0,AD45=0),_xlfn.XLOOKUP(AD45,Charts!$A$3:$A$35,Charts!$B$3:$B$35,0))</f>
        <v>75</v>
      </c>
      <c r="AF45" s="31"/>
      <c r="AG45" s="165">
        <f>IF(OR(AF45&gt;0,AF45=0),_xlfn.XLOOKUP(AF45,Charts!$J$2:$J$11,Charts!$K$2:$K$11,0))</f>
        <v>0</v>
      </c>
      <c r="AH45" s="166"/>
      <c r="AI45" s="165">
        <f>IF(OR(AH45&gt;0,AH45=0),_xlfn.XLOOKUP(AH45,Charts!$J$2:$J$11,Charts!$K$2:$K$11,0))</f>
        <v>0</v>
      </c>
      <c r="AJ45" s="31"/>
      <c r="AK45" s="50">
        <f>IF(OR(AJ45&gt;0,AJ45=0),_xlfn.XLOOKUP(AJ45,Charts!$A$3:$A$35,Charts!$B$3:$B$35,0))</f>
        <v>0</v>
      </c>
      <c r="AL45" s="31">
        <v>15</v>
      </c>
      <c r="AM45" s="55">
        <f>IF(OR(AL45&gt;0,AL45=0),_xlfn.XLOOKUP(AL45,Charts!$A$3:$A$35,Charts!$B$3:$B$35,0))</f>
        <v>45</v>
      </c>
      <c r="AN45" s="11">
        <v>3</v>
      </c>
      <c r="AO45" s="50">
        <f>IF(OR(AN45&gt;0,AN45=0),_xlfn.XLOOKUP(AN45,Charts!$D$2:$D$9,Charts!$E$2:$E$9,0))</f>
        <v>84</v>
      </c>
      <c r="AP45" s="31"/>
      <c r="AQ45" s="50">
        <f>IF(OR(AP45&gt;0,AP45=0),_xlfn.XLOOKUP(AP45,Charts!$A$3:$A$35,Charts!$B$3:$B$35,0))</f>
        <v>0</v>
      </c>
      <c r="AR45" s="31"/>
      <c r="AS45" s="50">
        <f>IF(OR(AR45&gt;0,AR45=0),_xlfn.XLOOKUP(AR45,Charts!$A$3:$A$35,Charts!$B$3:$B$35,0))</f>
        <v>0</v>
      </c>
      <c r="AT45" s="31"/>
      <c r="AU45" s="50">
        <f>IF(OR(AT45&gt;0,AT45=0),_xlfn.XLOOKUP(AT45,Charts!$A$3:$A$35,Charts!$B$3:$B$35,0))</f>
        <v>0</v>
      </c>
      <c r="AV45" s="31">
        <v>17</v>
      </c>
      <c r="AW45" s="50">
        <f>IF(OR(AV45&gt;0,AV45=0),_xlfn.XLOOKUP(AV45,Charts!$D$2:$D$9,Charts!$E$2:$E$9,0))</f>
        <v>25</v>
      </c>
      <c r="AX45" s="31"/>
      <c r="AY45" s="50">
        <f>IF(OR(AX45&gt;0,AX45=0),_xlfn.XLOOKUP(AX45,Charts!$D$2:$D$9,Charts!$E$2:$E$9,0))</f>
        <v>0</v>
      </c>
      <c r="AZ45" s="31"/>
      <c r="BA45" s="50">
        <f>IF(OR(AZ45&gt;0,AZ45=0),_xlfn.XLOOKUP(AZ45,Charts!$G$2:$G$13,Charts!$H$2:$H$13,0))</f>
        <v>0</v>
      </c>
      <c r="BB45" s="31">
        <v>9</v>
      </c>
      <c r="BC45" s="50">
        <f>IF(OR(BB45&gt;0,BB45=0),_xlfn.XLOOKUP(BB45,Charts!$D$2:$D$9,Charts!$E$2:$E$9,0))</f>
        <v>53</v>
      </c>
      <c r="BD45" s="31">
        <v>17</v>
      </c>
      <c r="BE45" s="50">
        <f>IF(OR(BD45&gt;0,BD45=0),_xlfn.XLOOKUP(BD45,Charts!$D$2:$D$9,Charts!$E$2:$E$9,0))</f>
        <v>25</v>
      </c>
      <c r="BF45" s="31"/>
      <c r="BG45" s="50">
        <f>IF(OR(BF45&gt;0,BF45=0),_xlfn.XLOOKUP(BF45,Charts!$D$2:$D$9,Charts!$E$2:$E$9,0))</f>
        <v>0</v>
      </c>
      <c r="BH45" s="31"/>
      <c r="BI45" s="50">
        <f>IF(OR(BH45&gt;0,BH45=0),_xlfn.XLOOKUP(BH45,Charts!$D$2:$D$9,Charts!$E$2:$E$9,0))</f>
        <v>0</v>
      </c>
      <c r="BJ45" s="31">
        <v>23</v>
      </c>
      <c r="BK45" s="50">
        <f>IF(OR(BJ45&gt;0,BJ45=0),_xlfn.XLOOKUP(BJ45,Charts!$A$3:$A$35,Charts!$B$3:$B$35,0))</f>
        <v>28</v>
      </c>
      <c r="BL45" s="31">
        <v>27</v>
      </c>
      <c r="BM45" s="50">
        <f>IF(OR(BL45&gt;0,BL45=0),_xlfn.XLOOKUP(BL45,Charts!$A$3:$A$35,Charts!$B$3:$B$35,0))</f>
        <v>20</v>
      </c>
      <c r="BN45" s="31">
        <v>18</v>
      </c>
      <c r="BO45" s="50">
        <f>IF(OR(BN45&gt;0,BN45=0),_xlfn.XLOOKUP(BN45,Charts!$A$3:$A$35,Charts!$B$3:$B$35,0))</f>
        <v>38</v>
      </c>
      <c r="BP45" s="31"/>
      <c r="BQ45" s="55">
        <f>IF(OR(BP45&gt;0,BP45=0),_xlfn.XLOOKUP(BP45,Charts!$A$3:$A$35,Charts!$B$3:$B$35,0))</f>
        <v>0</v>
      </c>
      <c r="BR45" s="57"/>
      <c r="BS45" s="77">
        <f t="shared" si="5"/>
        <v>398</v>
      </c>
      <c r="BT45" s="78">
        <f t="shared" si="6"/>
        <v>283</v>
      </c>
      <c r="BU45" s="79">
        <f t="shared" si="7"/>
        <v>681</v>
      </c>
    </row>
    <row r="46" spans="1:73" x14ac:dyDescent="0.25">
      <c r="A46" s="29" t="s">
        <v>87</v>
      </c>
      <c r="B46" s="30" t="s">
        <v>43</v>
      </c>
      <c r="C46" s="30">
        <v>3</v>
      </c>
      <c r="D46" s="120"/>
      <c r="E46" s="138">
        <f>LARGE((I46,K46,O46,S46,U46,W46,AA46,AC46,AG46,AK46,AQ46,AU46,AW46,BA46,BC46,BG46,BK46,BO46,BQ46),1)+LARGE((I46,K46,O46,S46,U46,W46,AA46,AC46,AG46,AK46,AQ46,AU46,AW46,BA46,BC46,BG46,BK46,BO46,BQ46),2)+LARGE((I46,K46,O46,S46,U46,W46,AA46,AC46,AG46,AK46,AQ46,AU46,AW46,BA46,BC46,BG46,BK46,BO46,BQ46),3)+LARGE((I46,K46,O46,S46,U46,W46,AA46,AC46,AG46,AK46,AQ46,AU46,AW46,BA46,BC46,BG46,BK46,BO46,BQ46),4)+LARGE((I46,K46,O46,S46,U46,W46,AA46,AC46,AG46,AK46,AQ46,AU46,AW46,BA46,BC46,BG46,BK46,BO46,BQ46),5)+LARGE((I46,K46,O46,S46,U46,W46,AA46,AC46,AG46,AK46,AQ46,AU46,AW46,BA46,BC46,BG46,BK46,BO46,BQ46),6)+LARGE((I46,K46,O46,S46,U46,W46,AA46,AC46,AG46,AK46,AQ46,AU46,AW46,BA46,BC46,BG46,BK46,BO46,BQ46),7)+LARGE((I46,K46,O46,S46,U46,W46,AA46,AC46,AG46,AK46,AQ46,AU46,AW46,BA46,BC46,BG46,BK46,BO46,BQ46),8)</f>
        <v>197</v>
      </c>
      <c r="F46" s="245">
        <f>LARGE((M46,Q46,Y46,AE46,AI46,AM46,AO46,AS46,AY46,BE46,BI46,BM46),1)+LARGE((M46,Q46,Y46,AE46,AI46,AM46,AO46,AS46,AY46,BE46,BI46,BM46),2)+LARGE((M46,Q46,Y46,AE46,AI46,AM46,AO46,AS46,AY46,BE46,BI46,BM46),3)+LARGE((M46,Q46,Y46,AE46,AI46,AM46,AO46,AS46,AY46,BE46,BI46,BM46),4)+LARGE((M46,Q46,Y46,AE46,AI46,AM46,AO46,AS46,AY46,BE46,BI46,BM46),5)+LARGE((M46,Q46,Y46,AE46,AI46,AM46,AO46,AS46,AY46,BE46,BI46,BM46),6)+LARGE((M46,Q46,Y46,AE46,AI46,AM46,AO46,AS46,AY46,BE46,BI46,BM46),7)+LARGE((M46,Q46,Y46,AE46,AI46,AM46,AO46,AS46,AY46,BE46,BI46,BM46),8)</f>
        <v>127</v>
      </c>
      <c r="G46" s="131">
        <f t="shared" si="4"/>
        <v>324</v>
      </c>
      <c r="H46" s="126">
        <v>16</v>
      </c>
      <c r="I46" s="50">
        <f>IF(OR(H46&gt;0,H46=0),_xlfn.XLOOKUP(H46,Charts!$A$3:$A$35,Charts!$B$3:$B$35,0))</f>
        <v>42</v>
      </c>
      <c r="J46" s="31">
        <v>22</v>
      </c>
      <c r="K46" s="50">
        <f>IF(OR(J46&gt;0,J46=0),_xlfn.XLOOKUP(J46,Charts!$A$3:$A$35,Charts!$B$3:$B$35,0))</f>
        <v>30</v>
      </c>
      <c r="L46" s="31">
        <v>21</v>
      </c>
      <c r="M46" s="50">
        <f>IF(OR(L46&gt;0,L46=0),_xlfn.XLOOKUP(L46,Charts!$A$3:$A$35,Charts!$B$3:$B$35,0))</f>
        <v>32</v>
      </c>
      <c r="N46" s="31">
        <v>17</v>
      </c>
      <c r="O46" s="50">
        <f>IF(OR(N46&gt;0,N46=0),_xlfn.XLOOKUP(N46,Charts!$D$2:$D$9,Charts!$E$2:$E$9,0))</f>
        <v>25</v>
      </c>
      <c r="P46" s="31">
        <v>17</v>
      </c>
      <c r="Q46" s="50">
        <f>IF(OR(P46&gt;0,P46=0),_xlfn.XLOOKUP(P46,Charts!$D$2:$D$9,Charts!$E$2:$E$9,0))</f>
        <v>25</v>
      </c>
      <c r="R46" s="31">
        <v>17</v>
      </c>
      <c r="S46" s="50">
        <f>IF(OR(R46&gt;0,R46=0),_xlfn.XLOOKUP(R46,Charts!$G$2:$G$13,Charts!$H$2:$H$13,0))</f>
        <v>25</v>
      </c>
      <c r="T46" s="31"/>
      <c r="U46" s="50">
        <f>IF(OR(T46&gt;0,T46=0),_xlfn.XLOOKUP(T46,Charts!$D$2:$D$9,Charts!$E$2:$E$9,0))</f>
        <v>0</v>
      </c>
      <c r="V46" s="11">
        <v>17</v>
      </c>
      <c r="W46" s="50">
        <f>IF(OR(V46&gt;0,V46=0),_xlfn.XLOOKUP(V46,Charts!$D$2:$D$9,Charts!$E$2:$E$9,0))</f>
        <v>25</v>
      </c>
      <c r="X46" s="31"/>
      <c r="Y46" s="50">
        <f>IF(OR(X46&gt;0,X46=0),_xlfn.XLOOKUP(X46,Charts!$D$2:$D$9,Charts!$E$2:$E$9,0))</f>
        <v>0</v>
      </c>
      <c r="Z46" s="31"/>
      <c r="AA46" s="50">
        <f>IF(OR(Z46&gt;0,Z46=0),_xlfn.XLOOKUP(Z46,Charts!$A$3:$A$35,Charts!$B$3:$B$35,0))</f>
        <v>0</v>
      </c>
      <c r="AB46" s="31"/>
      <c r="AC46" s="50">
        <f>IF(OR(AB46&gt;0,AB46=0),_xlfn.XLOOKUP(AB46,Charts!$A$3:$A$35,Charts!$B$3:$B$35,0))</f>
        <v>0</v>
      </c>
      <c r="AD46" s="31"/>
      <c r="AE46" s="50">
        <f>IF(OR(AD46&gt;0,AD46=0),_xlfn.XLOOKUP(AD46,Charts!$A$3:$A$35,Charts!$B$3:$B$35,0))</f>
        <v>0</v>
      </c>
      <c r="AF46" s="31"/>
      <c r="AG46" s="165">
        <f>IF(OR(AF46&gt;0,AF46=0),_xlfn.XLOOKUP(AF46,Charts!$J$2:$J$11,Charts!$K$2:$K$11,0))</f>
        <v>0</v>
      </c>
      <c r="AH46" s="166"/>
      <c r="AI46" s="165">
        <f>IF(OR(AH46&gt;0,AH46=0),_xlfn.XLOOKUP(AH46,Charts!$J$2:$J$11,Charts!$K$2:$K$11,0))</f>
        <v>0</v>
      </c>
      <c r="AJ46" s="31"/>
      <c r="AK46" s="50">
        <f>IF(OR(AJ46&gt;0,AJ46=0),_xlfn.XLOOKUP(AJ46,Charts!$A$3:$A$35,Charts!$B$3:$B$35,0))</f>
        <v>0</v>
      </c>
      <c r="AL46" s="31"/>
      <c r="AM46" s="55">
        <f>IF(OR(AL46&gt;0,AL46=0),_xlfn.XLOOKUP(AL46,Charts!$A$3:$A$35,Charts!$B$3:$B$35,0))</f>
        <v>0</v>
      </c>
      <c r="AN46" s="11">
        <v>17</v>
      </c>
      <c r="AO46" s="50">
        <f>IF(OR(AN46&gt;0,AN46=0),_xlfn.XLOOKUP(AN46,Charts!$D$2:$D$9,Charts!$E$2:$E$9,0))</f>
        <v>25</v>
      </c>
      <c r="AP46" s="31"/>
      <c r="AQ46" s="50">
        <f>IF(OR(AP46&gt;0,AP46=0),_xlfn.XLOOKUP(AP46,Charts!$A$3:$A$35,Charts!$B$3:$B$35,0))</f>
        <v>0</v>
      </c>
      <c r="AR46" s="31"/>
      <c r="AS46" s="50">
        <f>IF(OR(AR46&gt;0,AR46=0),_xlfn.XLOOKUP(AR46,Charts!$A$3:$A$35,Charts!$B$3:$B$35,0))</f>
        <v>0</v>
      </c>
      <c r="AT46" s="31"/>
      <c r="AU46" s="50">
        <f>IF(OR(AT46&gt;0,AT46=0),_xlfn.XLOOKUP(AT46,Charts!$A$3:$A$35,Charts!$B$3:$B$35,0))</f>
        <v>0</v>
      </c>
      <c r="AV46" s="31"/>
      <c r="AW46" s="50">
        <f>IF(OR(AV46&gt;0,AV46=0),_xlfn.XLOOKUP(AV46,Charts!$D$2:$D$9,Charts!$E$2:$E$9,0))</f>
        <v>0</v>
      </c>
      <c r="AX46" s="31"/>
      <c r="AY46" s="50">
        <f>IF(OR(AX46&gt;0,AX46=0),_xlfn.XLOOKUP(AX46,Charts!$D$2:$D$9,Charts!$E$2:$E$9,0))</f>
        <v>0</v>
      </c>
      <c r="AZ46" s="31"/>
      <c r="BA46" s="50">
        <f>IF(OR(AZ46&gt;0,AZ46=0),_xlfn.XLOOKUP(AZ46,Charts!$G$2:$G$13,Charts!$H$2:$H$13,0))</f>
        <v>0</v>
      </c>
      <c r="BB46" s="31">
        <v>17</v>
      </c>
      <c r="BC46" s="50">
        <f>IF(OR(BB46&gt;0,BB46=0),_xlfn.XLOOKUP(BB46,Charts!$D$2:$D$9,Charts!$E$2:$E$9,0))</f>
        <v>25</v>
      </c>
      <c r="BD46" s="31"/>
      <c r="BE46" s="50">
        <f>IF(OR(BD46&gt;0,BD46=0),_xlfn.XLOOKUP(BD46,Charts!$D$2:$D$9,Charts!$E$2:$E$9,0))</f>
        <v>0</v>
      </c>
      <c r="BF46" s="31">
        <v>17</v>
      </c>
      <c r="BG46" s="50">
        <f>IF(OR(BF46&gt;0,BF46=0),_xlfn.XLOOKUP(BF46,Charts!$D$2:$D$9,Charts!$E$2:$E$9,0))</f>
        <v>25</v>
      </c>
      <c r="BH46" s="31">
        <v>17</v>
      </c>
      <c r="BI46" s="50">
        <f>IF(OR(BH46&gt;0,BH46=0),_xlfn.XLOOKUP(BH46,Charts!$D$2:$D$9,Charts!$E$2:$E$9,0))</f>
        <v>25</v>
      </c>
      <c r="BJ46" s="31"/>
      <c r="BK46" s="50">
        <f>IF(OR(BJ46&gt;0,BJ46=0),_xlfn.XLOOKUP(BJ46,Charts!$A$3:$A$35,Charts!$B$3:$B$35,0))</f>
        <v>0</v>
      </c>
      <c r="BL46" s="31">
        <v>27</v>
      </c>
      <c r="BM46" s="50">
        <f>IF(OR(BL46&gt;0,BL46=0),_xlfn.XLOOKUP(BL46,Charts!$A$3:$A$35,Charts!$B$3:$B$35,0))</f>
        <v>20</v>
      </c>
      <c r="BN46" s="31"/>
      <c r="BO46" s="50">
        <f>IF(OR(BN46&gt;0,BN46=0),_xlfn.XLOOKUP(BN46,Charts!$A$3:$A$35,Charts!$B$3:$B$35,0))</f>
        <v>0</v>
      </c>
      <c r="BP46" s="31"/>
      <c r="BQ46" s="55">
        <f>IF(OR(BP46&gt;0,BP46=0),_xlfn.XLOOKUP(BP46,Charts!$A$3:$A$35,Charts!$B$3:$B$35,0))</f>
        <v>0</v>
      </c>
      <c r="BR46" s="57"/>
      <c r="BS46" s="77">
        <f t="shared" si="5"/>
        <v>197</v>
      </c>
      <c r="BT46" s="78">
        <f t="shared" si="6"/>
        <v>127</v>
      </c>
      <c r="BU46" s="79">
        <f t="shared" si="7"/>
        <v>324</v>
      </c>
    </row>
    <row r="47" spans="1:73" x14ac:dyDescent="0.25">
      <c r="A47" s="29" t="s">
        <v>88</v>
      </c>
      <c r="B47" s="30" t="s">
        <v>43</v>
      </c>
      <c r="C47" s="30">
        <v>7</v>
      </c>
      <c r="D47" s="120" t="s">
        <v>44</v>
      </c>
      <c r="E47" s="138">
        <f>LARGE((I47,K47,O47,S47,U47,W47,AA47,AC47,AG47,AK47,AQ47,AU47,AW47,BA47,BC47,BG47,BK47,BO47,BQ47),1)+LARGE((I47,K47,O47,S47,U47,W47,AA47,AC47,AG47,AK47,AQ47,AU47,AW47,BA47,BC47,BG47,BK47,BO47,BQ47),2)+LARGE((I47,K47,O47,S47,U47,W47,AA47,AC47,AG47,AK47,AQ47,AU47,AW47,BA47,BC47,BG47,BK47,BO47,BQ47),3)+LARGE((I47,K47,O47,S47,U47,W47,AA47,AC47,AG47,AK47,AQ47,AU47,AW47,BA47,BC47,BG47,BK47,BO47,BQ47),4)+LARGE((I47,K47,O47,S47,U47,W47,AA47,AC47,AG47,AK47,AQ47,AU47,AW47,BA47,BC47,BG47,BK47,BO47,BQ47),5)+LARGE((I47,K47,O47,S47,U47,W47,AA47,AC47,AG47,AK47,AQ47,AU47,AW47,BA47,BC47,BG47,BK47,BO47,BQ47),6)+LARGE((I47,K47,O47,S47,U47,W47,AA47,AC47,AG47,AK47,AQ47,AU47,AW47,BA47,BC47,BG47,BK47,BO47,BQ47),7)+LARGE((I47,K47,O47,S47,U47,W47,AA47,AC47,AG47,AK47,AQ47,AU47,AW47,BA47,BC47,BG47,BK47,BO47,BQ47),8)</f>
        <v>314</v>
      </c>
      <c r="F47" s="245">
        <f>LARGE((M47,Q47,Y47,AE47,AI47,AM47,AO47,AS47,AY47,BE47,BI47,BM47),1)+LARGE((M47,Q47,Y47,AE47,AI47,AM47,AO47,AS47,AY47,BE47,BI47,BM47),2)+LARGE((M47,Q47,Y47,AE47,AI47,AM47,AO47,AS47,AY47,BE47,BI47,BM47),3)+LARGE((M47,Q47,Y47,AE47,AI47,AM47,AO47,AS47,AY47,BE47,BI47,BM47),4)+LARGE((M47,Q47,Y47,AE47,AI47,AM47,AO47,AS47,AY47,BE47,BI47,BM47),5)+LARGE((M47,Q47,Y47,AE47,AI47,AM47,AO47,AS47,AY47,BE47,BI47,BM47),6)+LARGE((M47,Q47,Y47,AE47,AI47,AM47,AO47,AS47,AY47,BE47,BI47,BM47),7)+LARGE((M47,Q47,Y47,AE47,AI47,AM47,AO47,AS47,AY47,BE47,BI47,BM47),8)</f>
        <v>370</v>
      </c>
      <c r="G47" s="131">
        <f t="shared" si="4"/>
        <v>684</v>
      </c>
      <c r="H47" s="126"/>
      <c r="I47" s="50">
        <f>IF(OR(H47&gt;0,H47=0),_xlfn.XLOOKUP(H47,Charts!$A$3:$A$35,Charts!$B$3:$B$35,0))</f>
        <v>0</v>
      </c>
      <c r="J47" s="31">
        <v>21</v>
      </c>
      <c r="K47" s="50">
        <f>IF(OR(J47&gt;0,J47=0),_xlfn.XLOOKUP(J47,Charts!$A$3:$A$35,Charts!$B$3:$B$35,0))</f>
        <v>32</v>
      </c>
      <c r="L47" s="31"/>
      <c r="M47" s="50">
        <f>IF(OR(L47&gt;0,L47=0),_xlfn.XLOOKUP(L47,Charts!$A$3:$A$35,Charts!$B$3:$B$35,0))</f>
        <v>0</v>
      </c>
      <c r="N47" s="31">
        <v>9</v>
      </c>
      <c r="O47" s="50">
        <f>IF(OR(N47&gt;0,N47=0),_xlfn.XLOOKUP(N47,Charts!$D$2:$D$9,Charts!$E$2:$E$9,0))</f>
        <v>53</v>
      </c>
      <c r="P47" s="31">
        <v>17</v>
      </c>
      <c r="Q47" s="50">
        <f>IF(OR(P47&gt;0,P47=0),_xlfn.XLOOKUP(P47,Charts!$D$2:$D$9,Charts!$E$2:$E$9,0))</f>
        <v>25</v>
      </c>
      <c r="R47" s="31"/>
      <c r="S47" s="50">
        <f>IF(OR(R47&gt;0,R47=0),_xlfn.XLOOKUP(R47,Charts!$G$2:$G$13,Charts!$H$2:$H$13,0))</f>
        <v>0</v>
      </c>
      <c r="T47" s="31"/>
      <c r="U47" s="50">
        <f>IF(OR(T47&gt;0,T47=0),_xlfn.XLOOKUP(T47,Charts!$D$2:$D$9,Charts!$E$2:$E$9,0))</f>
        <v>0</v>
      </c>
      <c r="V47" s="11"/>
      <c r="W47" s="50">
        <f>IF(OR(V47&gt;0,V47=0),_xlfn.XLOOKUP(V47,Charts!$D$2:$D$9,Charts!$E$2:$E$9,0))</f>
        <v>0</v>
      </c>
      <c r="X47" s="31">
        <v>5</v>
      </c>
      <c r="Y47" s="50">
        <f>IF(OR(X47&gt;0,X47=0),_xlfn.XLOOKUP(X47,Charts!$D$2:$D$9,Charts!$E$2:$E$9,0))</f>
        <v>70</v>
      </c>
      <c r="Z47" s="31">
        <v>2</v>
      </c>
      <c r="AA47" s="50">
        <f>IF(OR(Z47&gt;0,Z47=0),_xlfn.XLOOKUP(Z47,Charts!$A$3:$A$35,Charts!$B$3:$B$35,0))</f>
        <v>90</v>
      </c>
      <c r="AB47" s="31">
        <v>15</v>
      </c>
      <c r="AC47" s="50">
        <f>IF(OR(AB47&gt;0,AB47=0),_xlfn.XLOOKUP(AB47,Charts!$A$3:$A$35,Charts!$B$3:$B$35,0))</f>
        <v>45</v>
      </c>
      <c r="AD47" s="31">
        <v>18</v>
      </c>
      <c r="AE47" s="50">
        <f>IF(OR(AD47&gt;0,AD47=0),_xlfn.XLOOKUP(AD47,Charts!$A$3:$A$35,Charts!$B$3:$B$35,0))</f>
        <v>38</v>
      </c>
      <c r="AF47" s="31"/>
      <c r="AG47" s="165">
        <f>IF(OR(AF47&gt;0,AF47=0),_xlfn.XLOOKUP(AF47,Charts!$J$2:$J$11,Charts!$K$2:$K$11,0))</f>
        <v>0</v>
      </c>
      <c r="AH47" s="166"/>
      <c r="AI47" s="165">
        <f>IF(OR(AH47&gt;0,AH47=0),_xlfn.XLOOKUP(AH47,Charts!$J$2:$J$11,Charts!$K$2:$K$11,0))</f>
        <v>0</v>
      </c>
      <c r="AJ47" s="31"/>
      <c r="AK47" s="50">
        <f>IF(OR(AJ47&gt;0,AJ47=0),_xlfn.XLOOKUP(AJ47,Charts!$A$3:$A$35,Charts!$B$3:$B$35,0))</f>
        <v>0</v>
      </c>
      <c r="AL47" s="31">
        <v>19</v>
      </c>
      <c r="AM47" s="55">
        <f>IF(OR(AL47&gt;0,AL47=0),_xlfn.XLOOKUP(AL47,Charts!$A$3:$A$35,Charts!$B$3:$B$35,0))</f>
        <v>36</v>
      </c>
      <c r="AN47" s="11">
        <v>9</v>
      </c>
      <c r="AO47" s="50">
        <f>IF(OR(AN47&gt;0,AN47=0),_xlfn.XLOOKUP(AN47,Charts!$D$2:$D$9,Charts!$E$2:$E$9,0))</f>
        <v>53</v>
      </c>
      <c r="AP47" s="31">
        <v>7</v>
      </c>
      <c r="AQ47" s="50">
        <f>IF(OR(AP47&gt;0,AP47=0),_xlfn.XLOOKUP(AP47,Charts!$A$3:$A$35,Charts!$B$3:$B$35,0))</f>
        <v>69</v>
      </c>
      <c r="AR47" s="31"/>
      <c r="AS47" s="50">
        <f>IF(OR(AR47&gt;0,AR47=0),_xlfn.XLOOKUP(AR47,Charts!$A$3:$A$35,Charts!$B$3:$B$35,0))</f>
        <v>0</v>
      </c>
      <c r="AT47" s="31"/>
      <c r="AU47" s="50">
        <f>IF(OR(AT47&gt;0,AT47=0),_xlfn.XLOOKUP(AT47,Charts!$A$3:$A$35,Charts!$B$3:$B$35,0))</f>
        <v>0</v>
      </c>
      <c r="AV47" s="31"/>
      <c r="AW47" s="50">
        <f>IF(OR(AV47&gt;0,AV47=0),_xlfn.XLOOKUP(AV47,Charts!$D$2:$D$9,Charts!$E$2:$E$9,0))</f>
        <v>0</v>
      </c>
      <c r="AX47" s="31">
        <v>17</v>
      </c>
      <c r="AY47" s="50">
        <f>IF(OR(AX47&gt;0,AX47=0),_xlfn.XLOOKUP(AX47,Charts!$D$2:$D$9,Charts!$E$2:$E$9,0))</f>
        <v>25</v>
      </c>
      <c r="AZ47" s="31"/>
      <c r="BA47" s="50">
        <f>IF(OR(AZ47&gt;0,AZ47=0),_xlfn.XLOOKUP(AZ47,Charts!$G$2:$G$13,Charts!$H$2:$H$13,0))</f>
        <v>0</v>
      </c>
      <c r="BB47" s="31"/>
      <c r="BC47" s="50">
        <f>IF(OR(BB47&gt;0,BB47=0),_xlfn.XLOOKUP(BB47,Charts!$D$2:$D$9,Charts!$E$2:$E$9,0))</f>
        <v>0</v>
      </c>
      <c r="BD47" s="31">
        <v>5</v>
      </c>
      <c r="BE47" s="50">
        <f>IF(OR(BD47&gt;0,BD47=0),_xlfn.XLOOKUP(BD47,Charts!$D$2:$D$9,Charts!$E$2:$E$9,0))</f>
        <v>70</v>
      </c>
      <c r="BF47" s="31">
        <v>17</v>
      </c>
      <c r="BG47" s="50">
        <f>IF(OR(BF47&gt;0,BF47=0),_xlfn.XLOOKUP(BF47,Charts!$D$2:$D$9,Charts!$E$2:$E$9,0))</f>
        <v>25</v>
      </c>
      <c r="BH47" s="31">
        <v>9</v>
      </c>
      <c r="BI47" s="50">
        <f>IF(OR(BH47&gt;0,BH47=0),_xlfn.XLOOKUP(BH47,Charts!$D$2:$D$9,Charts!$E$2:$E$9,0))</f>
        <v>53</v>
      </c>
      <c r="BJ47" s="31"/>
      <c r="BK47" s="50">
        <f>IF(OR(BJ47&gt;0,BJ47=0),_xlfn.XLOOKUP(BJ47,Charts!$A$3:$A$35,Charts!$B$3:$B$35,0))</f>
        <v>0</v>
      </c>
      <c r="BL47" s="31"/>
      <c r="BM47" s="50">
        <f>IF(OR(BL47&gt;0,BL47=0),_xlfn.XLOOKUP(BL47,Charts!$A$3:$A$35,Charts!$B$3:$B$35,0))</f>
        <v>0</v>
      </c>
      <c r="BN47" s="31"/>
      <c r="BO47" s="50">
        <f>IF(OR(BN47&gt;0,BN47=0),_xlfn.XLOOKUP(BN47,Charts!$A$3:$A$35,Charts!$B$3:$B$35,0))</f>
        <v>0</v>
      </c>
      <c r="BP47" s="31"/>
      <c r="BQ47" s="55">
        <f>IF(OR(BP47&gt;0,BP47=0),_xlfn.XLOOKUP(BP47,Charts!$A$3:$A$35,Charts!$B$3:$B$35,0))</f>
        <v>0</v>
      </c>
      <c r="BR47" s="57"/>
      <c r="BS47" s="77">
        <f t="shared" si="5"/>
        <v>314</v>
      </c>
      <c r="BT47" s="78">
        <f t="shared" si="6"/>
        <v>370</v>
      </c>
      <c r="BU47" s="79">
        <f t="shared" si="7"/>
        <v>684</v>
      </c>
    </row>
    <row r="48" spans="1:73" x14ac:dyDescent="0.25">
      <c r="A48" s="29" t="s">
        <v>89</v>
      </c>
      <c r="B48" s="30" t="s">
        <v>43</v>
      </c>
      <c r="C48" s="30">
        <v>3</v>
      </c>
      <c r="D48" s="120" t="s">
        <v>44</v>
      </c>
      <c r="E48" s="138">
        <f>LARGE((I48,K48,O48,S48,U48,W48,AA48,AC48,AG48,AK48,AQ48,AU48,AW48,BA48,BC48,BG48,BK48,BO48,BQ48),1)+LARGE((I48,K48,O48,S48,U48,W48,AA48,AC48,AG48,AK48,AQ48,AU48,AW48,BA48,BC48,BG48,BK48,BO48,BQ48),2)+LARGE((I48,K48,O48,S48,U48,W48,AA48,AC48,AG48,AK48,AQ48,AU48,AW48,BA48,BC48,BG48,BK48,BO48,BQ48),3)+LARGE((I48,K48,O48,S48,U48,W48,AA48,AC48,AG48,AK48,AQ48,AU48,AW48,BA48,BC48,BG48,BK48,BO48,BQ48),4)+LARGE((I48,K48,O48,S48,U48,W48,AA48,AC48,AG48,AK48,AQ48,AU48,AW48,BA48,BC48,BG48,BK48,BO48,BQ48),5)+LARGE((I48,K48,O48,S48,U48,W48,AA48,AC48,AG48,AK48,AQ48,AU48,AW48,BA48,BC48,BG48,BK48,BO48,BQ48),6)+LARGE((I48,K48,O48,S48,U48,W48,AA48,AC48,AG48,AK48,AQ48,AU48,AW48,BA48,BC48,BG48,BK48,BO48,BQ48),7)+LARGE((I48,K48,O48,S48,U48,W48,AA48,AC48,AG48,AK48,AQ48,AU48,AW48,BA48,BC48,BG48,BK48,BO48,BQ48),8)</f>
        <v>25</v>
      </c>
      <c r="F48" s="245">
        <f>LARGE((M48,Q48,Y48,AE48,AI48,AM48,AO48,AS48,AY48,BE48,BI48,BM48),1)+LARGE((M48,Q48,Y48,AE48,AI48,AM48,AO48,AS48,AY48,BE48,BI48,BM48),2)+LARGE((M48,Q48,Y48,AE48,AI48,AM48,AO48,AS48,AY48,BE48,BI48,BM48),3)+LARGE((M48,Q48,Y48,AE48,AI48,AM48,AO48,AS48,AY48,BE48,BI48,BM48),4)+LARGE((M48,Q48,Y48,AE48,AI48,AM48,AO48,AS48,AY48,BE48,BI48,BM48),5)+LARGE((M48,Q48,Y48,AE48,AI48,AM48,AO48,AS48,AY48,BE48,BI48,BM48),6)+LARGE((M48,Q48,Y48,AE48,AI48,AM48,AO48,AS48,AY48,BE48,BI48,BM48),7)+LARGE((M48,Q48,Y48,AE48,AI48,AM48,AO48,AS48,AY48,BE48,BI48,BM48),8)</f>
        <v>143</v>
      </c>
      <c r="G48" s="131">
        <f t="shared" si="4"/>
        <v>168</v>
      </c>
      <c r="H48" s="126"/>
      <c r="I48" s="50">
        <f>IF(OR(H48&gt;0,H48=0),_xlfn.XLOOKUP(H48,Charts!$A$3:$A$35,Charts!$B$3:$B$35,0))</f>
        <v>0</v>
      </c>
      <c r="J48" s="31"/>
      <c r="K48" s="50">
        <f>IF(OR(J48&gt;0,J48=0),_xlfn.XLOOKUP(J48,Charts!$A$3:$A$35,Charts!$B$3:$B$35,0))</f>
        <v>0</v>
      </c>
      <c r="L48" s="31"/>
      <c r="M48" s="50">
        <f>IF(OR(L48&gt;0,L48=0),_xlfn.XLOOKUP(L48,Charts!$A$3:$A$35,Charts!$B$3:$B$35,0))</f>
        <v>0</v>
      </c>
      <c r="N48" s="31"/>
      <c r="O48" s="50">
        <f>IF(OR(N48&gt;0,N48=0),_xlfn.XLOOKUP(N48,Charts!$D$2:$D$9,Charts!$E$2:$E$9,0))</f>
        <v>0</v>
      </c>
      <c r="P48" s="31"/>
      <c r="Q48" s="50">
        <f>IF(OR(P48&gt;0,P48=0),_xlfn.XLOOKUP(P48,Charts!$D$2:$D$9,Charts!$E$2:$E$9,0))</f>
        <v>0</v>
      </c>
      <c r="R48" s="31"/>
      <c r="S48" s="50">
        <f>IF(OR(R48&gt;0,R48=0),_xlfn.XLOOKUP(R48,Charts!$G$2:$G$13,Charts!$H$2:$H$13,0))</f>
        <v>0</v>
      </c>
      <c r="T48" s="31">
        <v>17</v>
      </c>
      <c r="U48" s="50">
        <f>IF(OR(T48&gt;0,T48=0),_xlfn.XLOOKUP(T48,Charts!$D$2:$D$9,Charts!$E$2:$E$9,0))</f>
        <v>25</v>
      </c>
      <c r="V48" s="11"/>
      <c r="W48" s="50">
        <f>IF(OR(V48&gt;0,V48=0),_xlfn.XLOOKUP(V48,Charts!$D$2:$D$9,Charts!$E$2:$E$9,0))</f>
        <v>0</v>
      </c>
      <c r="X48" s="31">
        <v>2</v>
      </c>
      <c r="Y48" s="50">
        <f>IF(OR(X48&gt;0,X48=0),_xlfn.XLOOKUP(X48,Charts!$D$2:$D$9,Charts!$E$2:$E$9,0))</f>
        <v>90</v>
      </c>
      <c r="Z48" s="31"/>
      <c r="AA48" s="50">
        <f>IF(OR(Z48&gt;0,Z48=0),_xlfn.XLOOKUP(Z48,Charts!$A$3:$A$35,Charts!$B$3:$B$35,0))</f>
        <v>0</v>
      </c>
      <c r="AB48" s="31"/>
      <c r="AC48" s="50">
        <f>IF(OR(AB48&gt;0,AB48=0),_xlfn.XLOOKUP(AB48,Charts!$A$3:$A$35,Charts!$B$3:$B$35,0))</f>
        <v>0</v>
      </c>
      <c r="AD48" s="31"/>
      <c r="AE48" s="50">
        <f>IF(OR(AD48&gt;0,AD48=0),_xlfn.XLOOKUP(AD48,Charts!$A$3:$A$35,Charts!$B$3:$B$35,0))</f>
        <v>0</v>
      </c>
      <c r="AF48" s="31"/>
      <c r="AG48" s="165">
        <f>IF(OR(AF48&gt;0,AF48=0),_xlfn.XLOOKUP(AF48,Charts!$J$2:$J$11,Charts!$K$2:$K$11,0))</f>
        <v>0</v>
      </c>
      <c r="AH48" s="166"/>
      <c r="AI48" s="165">
        <f>IF(OR(AH48&gt;0,AH48=0),_xlfn.XLOOKUP(AH48,Charts!$J$2:$J$11,Charts!$K$2:$K$11,0))</f>
        <v>0</v>
      </c>
      <c r="AJ48" s="31"/>
      <c r="AK48" s="50">
        <f>IF(OR(AJ48&gt;0,AJ48=0),_xlfn.XLOOKUP(AJ48,Charts!$A$3:$A$35,Charts!$B$3:$B$35,0))</f>
        <v>0</v>
      </c>
      <c r="AL48" s="31"/>
      <c r="AM48" s="55">
        <f>IF(OR(AL48&gt;0,AL48=0),_xlfn.XLOOKUP(AL48,Charts!$A$3:$A$35,Charts!$B$3:$B$35,0))</f>
        <v>0</v>
      </c>
      <c r="AN48" s="11"/>
      <c r="AO48" s="50">
        <f>IF(OR(AN48&gt;0,AN48=0),_xlfn.XLOOKUP(AN48,Charts!$D$2:$D$9,Charts!$E$2:$E$9,0))</f>
        <v>0</v>
      </c>
      <c r="AP48" s="31"/>
      <c r="AQ48" s="50">
        <f>IF(OR(AP48&gt;0,AP48=0),_xlfn.XLOOKUP(AP48,Charts!$A$3:$A$35,Charts!$B$3:$B$35,0))</f>
        <v>0</v>
      </c>
      <c r="AR48" s="31"/>
      <c r="AS48" s="50">
        <f>IF(OR(AR48&gt;0,AR48=0),_xlfn.XLOOKUP(AR48,Charts!$A$3:$A$35,Charts!$B$3:$B$35,0))</f>
        <v>0</v>
      </c>
      <c r="AT48" s="31"/>
      <c r="AU48" s="50">
        <f>IF(OR(AT48&gt;0,AT48=0),_xlfn.XLOOKUP(AT48,Charts!$A$3:$A$35,Charts!$B$3:$B$35,0))</f>
        <v>0</v>
      </c>
      <c r="AV48" s="31"/>
      <c r="AW48" s="50">
        <f>IF(OR(AV48&gt;0,AV48=0),_xlfn.XLOOKUP(AV48,Charts!$D$2:$D$9,Charts!$E$2:$E$9,0))</f>
        <v>0</v>
      </c>
      <c r="AX48" s="31"/>
      <c r="AY48" s="50">
        <f>IF(OR(AX48&gt;0,AX48=0),_xlfn.XLOOKUP(AX48,Charts!$D$2:$D$9,Charts!$E$2:$E$9,0))</f>
        <v>0</v>
      </c>
      <c r="AZ48" s="31"/>
      <c r="BA48" s="50">
        <f>IF(OR(AZ48&gt;0,AZ48=0),_xlfn.XLOOKUP(AZ48,Charts!$G$2:$G$13,Charts!$H$2:$H$13,0))</f>
        <v>0</v>
      </c>
      <c r="BB48" s="31"/>
      <c r="BC48" s="50">
        <f>IF(OR(BB48&gt;0,BB48=0),_xlfn.XLOOKUP(BB48,Charts!$D$2:$D$9,Charts!$E$2:$E$9,0))</f>
        <v>0</v>
      </c>
      <c r="BD48" s="31">
        <v>9</v>
      </c>
      <c r="BE48" s="50">
        <f>IF(OR(BD48&gt;0,BD48=0),_xlfn.XLOOKUP(BD48,Charts!$D$2:$D$9,Charts!$E$2:$E$9,0))</f>
        <v>53</v>
      </c>
      <c r="BF48" s="31"/>
      <c r="BG48" s="50">
        <f>IF(OR(BF48&gt;0,BF48=0),_xlfn.XLOOKUP(BF48,Charts!$D$2:$D$9,Charts!$E$2:$E$9,0))</f>
        <v>0</v>
      </c>
      <c r="BH48" s="31"/>
      <c r="BI48" s="50">
        <f>IF(OR(BH48&gt;0,BH48=0),_xlfn.XLOOKUP(BH48,Charts!$D$2:$D$9,Charts!$E$2:$E$9,0))</f>
        <v>0</v>
      </c>
      <c r="BJ48" s="31"/>
      <c r="BK48" s="50">
        <f>IF(OR(BJ48&gt;0,BJ48=0),_xlfn.XLOOKUP(BJ48,Charts!$A$3:$A$35,Charts!$B$3:$B$35,0))</f>
        <v>0</v>
      </c>
      <c r="BL48" s="31"/>
      <c r="BM48" s="50">
        <f>IF(OR(BL48&gt;0,BL48=0),_xlfn.XLOOKUP(BL48,Charts!$A$3:$A$35,Charts!$B$3:$B$35,0))</f>
        <v>0</v>
      </c>
      <c r="BN48" s="31"/>
      <c r="BO48" s="50">
        <f>IF(OR(BN48&gt;0,BN48=0),_xlfn.XLOOKUP(BN48,Charts!$A$3:$A$35,Charts!$B$3:$B$35,0))</f>
        <v>0</v>
      </c>
      <c r="BP48" s="31"/>
      <c r="BQ48" s="55">
        <f>IF(OR(BP48&gt;0,BP48=0),_xlfn.XLOOKUP(BP48,Charts!$A$3:$A$35,Charts!$B$3:$B$35,0))</f>
        <v>0</v>
      </c>
      <c r="BR48" s="57"/>
      <c r="BS48" s="77">
        <f t="shared" si="5"/>
        <v>25</v>
      </c>
      <c r="BT48" s="78">
        <f t="shared" si="6"/>
        <v>143</v>
      </c>
      <c r="BU48" s="79">
        <f t="shared" si="7"/>
        <v>168</v>
      </c>
    </row>
    <row r="49" spans="1:73" x14ac:dyDescent="0.25">
      <c r="A49" s="29" t="s">
        <v>90</v>
      </c>
      <c r="B49" s="30" t="s">
        <v>43</v>
      </c>
      <c r="C49" s="30">
        <v>1</v>
      </c>
      <c r="D49" s="120" t="s">
        <v>44</v>
      </c>
      <c r="E49" s="138">
        <f>LARGE((I49,K49,O49,S49,U49,W49,AA49,AC49,AG49,AK49,AQ49,AU49,AW49,BA49,BC49,BG49,BK49,BO49,BQ49),1)+LARGE((I49,K49,O49,S49,U49,W49,AA49,AC49,AG49,AK49,AQ49,AU49,AW49,BA49,BC49,BG49,BK49,BO49,BQ49),2)+LARGE((I49,K49,O49,S49,U49,W49,AA49,AC49,AG49,AK49,AQ49,AU49,AW49,BA49,BC49,BG49,BK49,BO49,BQ49),3)+LARGE((I49,K49,O49,S49,U49,W49,AA49,AC49,AG49,AK49,AQ49,AU49,AW49,BA49,BC49,BG49,BK49,BO49,BQ49),4)+LARGE((I49,K49,O49,S49,U49,W49,AA49,AC49,AG49,AK49,AQ49,AU49,AW49,BA49,BC49,BG49,BK49,BO49,BQ49),5)+LARGE((I49,K49,O49,S49,U49,W49,AA49,AC49,AG49,AK49,AQ49,AU49,AW49,BA49,BC49,BG49,BK49,BO49,BQ49),6)+LARGE((I49,K49,O49,S49,U49,W49,AA49,AC49,AG49,AK49,AQ49,AU49,AW49,BA49,BC49,BG49,BK49,BO49,BQ49),7)+LARGE((I49,K49,O49,S49,U49,W49,AA49,AC49,AG49,AK49,AQ49,AU49,AW49,BA49,BC49,BG49,BK49,BO49,BQ49),8)</f>
        <v>631</v>
      </c>
      <c r="F49" s="245">
        <f>LARGE((M49,Q49,Y49,AE49,AI49,AM49,AO49,AS49,AY49,BE49,BI49,BM49),1)+LARGE((M49,Q49,Y49,AE49,AI49,AM49,AO49,AS49,AY49,BE49,BI49,BM49),2)+LARGE((M49,Q49,Y49,AE49,AI49,AM49,AO49,AS49,AY49,BE49,BI49,BM49),3)+LARGE((M49,Q49,Y49,AE49,AI49,AM49,AO49,AS49,AY49,BE49,BI49,BM49),4)+LARGE((M49,Q49,Y49,AE49,AI49,AM49,AO49,AS49,AY49,BE49,BI49,BM49),5)+LARGE((M49,Q49,Y49,AE49,AI49,AM49,AO49,AS49,AY49,BE49,BI49,BM49),6)+LARGE((M49,Q49,Y49,AE49,AI49,AM49,AO49,AS49,AY49,BE49,BI49,BM49),7)+LARGE((M49,Q49,Y49,AE49,AI49,AM49,AO49,AS49,AY49,BE49,BI49,BM49),8)</f>
        <v>454</v>
      </c>
      <c r="G49" s="131">
        <f t="shared" si="4"/>
        <v>1085</v>
      </c>
      <c r="H49" s="126">
        <v>3</v>
      </c>
      <c r="I49" s="50">
        <f>IF(OR(H49&gt;0,H49=0),_xlfn.XLOOKUP(H49,Charts!$A$3:$A$35,Charts!$B$3:$B$35,0))</f>
        <v>85</v>
      </c>
      <c r="J49" s="31">
        <v>10</v>
      </c>
      <c r="K49" s="50">
        <f>IF(OR(J49&gt;0,J49=0),_xlfn.XLOOKUP(J49,Charts!$A$3:$A$35,Charts!$B$3:$B$35,0))</f>
        <v>60</v>
      </c>
      <c r="L49" s="31">
        <v>6</v>
      </c>
      <c r="M49" s="50">
        <f>IF(OR(L49&gt;0,L49=0),_xlfn.XLOOKUP(L49,Charts!$A$3:$A$35,Charts!$B$3:$B$35,0))</f>
        <v>72</v>
      </c>
      <c r="N49" s="31">
        <v>3</v>
      </c>
      <c r="O49" s="50">
        <f>IF(OR(N49&gt;0,N49=0),_xlfn.XLOOKUP(N49,Charts!$D$2:$D$9,Charts!$E$2:$E$9,0))</f>
        <v>84</v>
      </c>
      <c r="P49" s="31">
        <v>17</v>
      </c>
      <c r="Q49" s="50">
        <f>IF(OR(P49&gt;0,P49=0),_xlfn.XLOOKUP(P49,Charts!$D$2:$D$9,Charts!$E$2:$E$9,0))</f>
        <v>25</v>
      </c>
      <c r="R49" s="31">
        <v>5</v>
      </c>
      <c r="S49" s="50">
        <f>IF(OR(R49&gt;0,R49=0),_xlfn.XLOOKUP(R49,Charts!$G$2:$G$13,Charts!$H$2:$H$13,0))</f>
        <v>75</v>
      </c>
      <c r="T49" s="31">
        <v>5</v>
      </c>
      <c r="U49" s="50">
        <f>IF(OR(T49&gt;0,T49=0),_xlfn.XLOOKUP(T49,Charts!$D$2:$D$9,Charts!$E$2:$E$9,0))</f>
        <v>70</v>
      </c>
      <c r="V49" s="11"/>
      <c r="W49" s="50">
        <f>IF(OR(V49&gt;0,V49=0),_xlfn.XLOOKUP(V49,Charts!$D$2:$D$9,Charts!$E$2:$E$9,0))</f>
        <v>0</v>
      </c>
      <c r="X49" s="31">
        <v>17</v>
      </c>
      <c r="Y49" s="50">
        <f>IF(OR(X49&gt;0,X49=0),_xlfn.XLOOKUP(X49,Charts!$D$2:$D$9,Charts!$E$2:$E$9,0))</f>
        <v>25</v>
      </c>
      <c r="Z49" s="31">
        <v>9</v>
      </c>
      <c r="AA49" s="50">
        <f>IF(OR(Z49&gt;0,Z49=0),_xlfn.XLOOKUP(Z49,Charts!$A$3:$A$35,Charts!$B$3:$B$35,0))</f>
        <v>63</v>
      </c>
      <c r="AB49" s="31">
        <v>9</v>
      </c>
      <c r="AC49" s="50">
        <f>IF(OR(AB49&gt;0,AB49=0),_xlfn.XLOOKUP(AB49,Charts!$A$3:$A$35,Charts!$B$3:$B$35,0))</f>
        <v>63</v>
      </c>
      <c r="AD49" s="31">
        <v>6</v>
      </c>
      <c r="AE49" s="50">
        <f>IF(OR(AD49&gt;0,AD49=0),_xlfn.XLOOKUP(AD49,Charts!$A$3:$A$35,Charts!$B$3:$B$35,0))</f>
        <v>72</v>
      </c>
      <c r="AF49" s="31"/>
      <c r="AG49" s="165">
        <f>IF(OR(AF49&gt;0,AF49=0),_xlfn.XLOOKUP(AF49,Charts!$J$2:$J$11,Charts!$K$2:$K$11,0))</f>
        <v>0</v>
      </c>
      <c r="AH49" s="166"/>
      <c r="AI49" s="165">
        <f>IF(OR(AH49&gt;0,AH49=0),_xlfn.XLOOKUP(AH49,Charts!$J$2:$J$11,Charts!$K$2:$K$11,0))</f>
        <v>0</v>
      </c>
      <c r="AJ49" s="31"/>
      <c r="AK49" s="50">
        <f>IF(OR(AJ49&gt;0,AJ49=0),_xlfn.XLOOKUP(AJ49,Charts!$A$3:$A$35,Charts!$B$3:$B$35,0))</f>
        <v>0</v>
      </c>
      <c r="AL49" s="31">
        <v>12</v>
      </c>
      <c r="AM49" s="55">
        <f>IF(OR(AL49&gt;0,AL49=0),_xlfn.XLOOKUP(AL49,Charts!$A$3:$A$35,Charts!$B$3:$B$35,0))</f>
        <v>54</v>
      </c>
      <c r="AN49" s="11">
        <v>17</v>
      </c>
      <c r="AO49" s="50">
        <f>IF(OR(AN49&gt;0,AN49=0),_xlfn.XLOOKUP(AN49,Charts!$D$2:$D$9,Charts!$E$2:$E$9,0))</f>
        <v>25</v>
      </c>
      <c r="AP49" s="31">
        <v>2</v>
      </c>
      <c r="AQ49" s="50">
        <f>IF(OR(AP49&gt;0,AP49=0),_xlfn.XLOOKUP(AP49,Charts!$A$3:$A$35,Charts!$B$3:$B$35,0))</f>
        <v>90</v>
      </c>
      <c r="AR49" s="31">
        <v>9</v>
      </c>
      <c r="AS49" s="50">
        <f>IF(OR(AR49&gt;0,AR49=0),_xlfn.XLOOKUP(AR49,Charts!$A$3:$A$35,Charts!$B$3:$B$35,0))</f>
        <v>63</v>
      </c>
      <c r="AT49" s="31"/>
      <c r="AU49" s="50">
        <f>IF(OR(AT49&gt;0,AT49=0),_xlfn.XLOOKUP(AT49,Charts!$A$3:$A$35,Charts!$B$3:$B$35,0))</f>
        <v>0</v>
      </c>
      <c r="AV49" s="31">
        <v>17</v>
      </c>
      <c r="AW49" s="50">
        <f>IF(OR(AV49&gt;0,AV49=0),_xlfn.XLOOKUP(AV49,Charts!$D$2:$D$9,Charts!$E$2:$E$9,0))</f>
        <v>25</v>
      </c>
      <c r="AX49" s="31">
        <v>9</v>
      </c>
      <c r="AY49" s="50">
        <f>IF(OR(AX49&gt;0,AX49=0),_xlfn.XLOOKUP(AX49,Charts!$D$2:$D$9,Charts!$E$2:$E$9,0))</f>
        <v>53</v>
      </c>
      <c r="AZ49" s="31">
        <v>3</v>
      </c>
      <c r="BA49" s="50">
        <f>IF(OR(AZ49&gt;0,AZ49=0),_xlfn.XLOOKUP(AZ49,Charts!$G$2:$G$13,Charts!$H$2:$H$13,0))</f>
        <v>85</v>
      </c>
      <c r="BB49" s="31">
        <v>5</v>
      </c>
      <c r="BC49" s="50">
        <f>IF(OR(BB49&gt;0,BB49=0),_xlfn.XLOOKUP(BB49,Charts!$D$2:$D$9,Charts!$E$2:$E$9,0))</f>
        <v>70</v>
      </c>
      <c r="BD49" s="31">
        <v>17</v>
      </c>
      <c r="BE49" s="50">
        <f>IF(OR(BD49&gt;0,BD49=0),_xlfn.XLOOKUP(BD49,Charts!$D$2:$D$9,Charts!$E$2:$E$9,0))</f>
        <v>25</v>
      </c>
      <c r="BF49" s="31">
        <v>9</v>
      </c>
      <c r="BG49" s="50">
        <f>IF(OR(BF49&gt;0,BF49=0),_xlfn.XLOOKUP(BF49,Charts!$D$2:$D$9,Charts!$E$2:$E$9,0))</f>
        <v>53</v>
      </c>
      <c r="BH49" s="31">
        <v>17</v>
      </c>
      <c r="BI49" s="50">
        <f>IF(OR(BH49&gt;0,BH49=0),_xlfn.XLOOKUP(BH49,Charts!$D$2:$D$9,Charts!$E$2:$E$9,0))</f>
        <v>25</v>
      </c>
      <c r="BJ49" s="31">
        <v>6</v>
      </c>
      <c r="BK49" s="50">
        <f>IF(OR(BJ49&gt;0,BJ49=0),_xlfn.XLOOKUP(BJ49,Charts!$A$3:$A$35,Charts!$B$3:$B$35,0))</f>
        <v>72</v>
      </c>
      <c r="BL49" s="31">
        <v>2</v>
      </c>
      <c r="BM49" s="50">
        <f>IF(OR(BL49&gt;0,BL49=0),_xlfn.XLOOKUP(BL49,Charts!$A$3:$A$35,Charts!$B$3:$B$35,0))</f>
        <v>90</v>
      </c>
      <c r="BN49" s="31">
        <v>8</v>
      </c>
      <c r="BO49" s="50">
        <f>IF(OR(BN49&gt;0,BN49=0),_xlfn.XLOOKUP(BN49,Charts!$A$3:$A$35,Charts!$B$3:$B$35,0))</f>
        <v>66</v>
      </c>
      <c r="BP49" s="31"/>
      <c r="BQ49" s="55">
        <f>IF(OR(BP49&gt;0,BP49=0),_xlfn.XLOOKUP(BP49,Charts!$A$3:$A$35,Charts!$B$3:$B$35,0))</f>
        <v>0</v>
      </c>
      <c r="BR49" s="57"/>
      <c r="BS49" s="77">
        <f t="shared" si="5"/>
        <v>961</v>
      </c>
      <c r="BT49" s="78">
        <f t="shared" si="6"/>
        <v>529</v>
      </c>
      <c r="BU49" s="79">
        <f t="shared" si="7"/>
        <v>1490</v>
      </c>
    </row>
    <row r="50" spans="1:73" x14ac:dyDescent="0.25">
      <c r="A50" s="29" t="s">
        <v>91</v>
      </c>
      <c r="B50" s="30" t="s">
        <v>43</v>
      </c>
      <c r="C50" s="30">
        <v>4</v>
      </c>
      <c r="D50" s="120" t="s">
        <v>44</v>
      </c>
      <c r="E50" s="138">
        <f>LARGE((I50,K50,O50,S50,U50,W50,AA50,AC50,AG50,AK50,AQ50,AU50,AW50,BA50,BC50,BG50,BK50,BO50,BQ50),1)+LARGE((I50,K50,O50,S50,U50,W50,AA50,AC50,AG50,AK50,AQ50,AU50,AW50,BA50,BC50,BG50,BK50,BO50,BQ50),2)+LARGE((I50,K50,O50,S50,U50,W50,AA50,AC50,AG50,AK50,AQ50,AU50,AW50,BA50,BC50,BG50,BK50,BO50,BQ50),3)+LARGE((I50,K50,O50,S50,U50,W50,AA50,AC50,AG50,AK50,AQ50,AU50,AW50,BA50,BC50,BG50,BK50,BO50,BQ50),4)+LARGE((I50,K50,O50,S50,U50,W50,AA50,AC50,AG50,AK50,AQ50,AU50,AW50,BA50,BC50,BG50,BK50,BO50,BQ50),5)+LARGE((I50,K50,O50,S50,U50,W50,AA50,AC50,AG50,AK50,AQ50,AU50,AW50,BA50,BC50,BG50,BK50,BO50,BQ50),6)+LARGE((I50,K50,O50,S50,U50,W50,AA50,AC50,AG50,AK50,AQ50,AU50,AW50,BA50,BC50,BG50,BK50,BO50,BQ50),7)+LARGE((I50,K50,O50,S50,U50,W50,AA50,AC50,AG50,AK50,AQ50,AU50,AW50,BA50,BC50,BG50,BK50,BO50,BQ50),8)</f>
        <v>88</v>
      </c>
      <c r="F50" s="245">
        <f>LARGE((M50,Q50,Y50,AE50,AI50,AM50,AO50,AS50,AY50,BE50,BI50,BM50),1)+LARGE((M50,Q50,Y50,AE50,AI50,AM50,AO50,AS50,AY50,BE50,BI50,BM50),2)+LARGE((M50,Q50,Y50,AE50,AI50,AM50,AO50,AS50,AY50,BE50,BI50,BM50),3)+LARGE((M50,Q50,Y50,AE50,AI50,AM50,AO50,AS50,AY50,BE50,BI50,BM50),4)+LARGE((M50,Q50,Y50,AE50,AI50,AM50,AO50,AS50,AY50,BE50,BI50,BM50),5)+LARGE((M50,Q50,Y50,AE50,AI50,AM50,AO50,AS50,AY50,BE50,BI50,BM50),6)+LARGE((M50,Q50,Y50,AE50,AI50,AM50,AO50,AS50,AY50,BE50,BI50,BM50),7)+LARGE((M50,Q50,Y50,AE50,AI50,AM50,AO50,AS50,AY50,BE50,BI50,BM50),8)</f>
        <v>85</v>
      </c>
      <c r="G50" s="131">
        <f t="shared" si="4"/>
        <v>173</v>
      </c>
      <c r="H50" s="126"/>
      <c r="I50" s="50">
        <f>IF(OR(H50&gt;0,H50=0),_xlfn.XLOOKUP(H50,Charts!$A$3:$A$35,Charts!$B$3:$B$35,0))</f>
        <v>0</v>
      </c>
      <c r="J50" s="31"/>
      <c r="K50" s="50">
        <f>IF(OR(J50&gt;0,J50=0),_xlfn.XLOOKUP(J50,Charts!$A$3:$A$35,Charts!$B$3:$B$35,0))</f>
        <v>0</v>
      </c>
      <c r="L50" s="31"/>
      <c r="M50" s="50">
        <f>IF(OR(L50&gt;0,L50=0),_xlfn.XLOOKUP(L50,Charts!$A$3:$A$35,Charts!$B$3:$B$35,0))</f>
        <v>0</v>
      </c>
      <c r="N50" s="31">
        <v>17</v>
      </c>
      <c r="O50" s="50">
        <f>IF(OR(N50&gt;0,N50=0),_xlfn.XLOOKUP(N50,Charts!$D$2:$D$9,Charts!$E$2:$E$9,0))</f>
        <v>25</v>
      </c>
      <c r="P50" s="31"/>
      <c r="Q50" s="50">
        <f>IF(OR(P50&gt;0,P50=0),_xlfn.XLOOKUP(P50,Charts!$D$2:$D$9,Charts!$E$2:$E$9,0))</f>
        <v>0</v>
      </c>
      <c r="R50" s="31"/>
      <c r="S50" s="50">
        <f>IF(OR(R50&gt;0,R50=0),_xlfn.XLOOKUP(R50,Charts!$G$2:$G$13,Charts!$H$2:$H$13,0))</f>
        <v>0</v>
      </c>
      <c r="T50" s="31"/>
      <c r="U50" s="50">
        <f>IF(OR(T50&gt;0,T50=0),_xlfn.XLOOKUP(T50,Charts!$D$2:$D$9,Charts!$E$2:$E$9,0))</f>
        <v>0</v>
      </c>
      <c r="V50" s="11"/>
      <c r="W50" s="50">
        <f>IF(OR(V50&gt;0,V50=0),_xlfn.XLOOKUP(V50,Charts!$D$2:$D$9,Charts!$E$2:$E$9,0))</f>
        <v>0</v>
      </c>
      <c r="X50" s="31">
        <v>17</v>
      </c>
      <c r="Y50" s="50">
        <f>IF(OR(X50&gt;0,X50=0),_xlfn.XLOOKUP(X50,Charts!$D$2:$D$9,Charts!$E$2:$E$9,0))</f>
        <v>25</v>
      </c>
      <c r="Z50" s="31">
        <v>13</v>
      </c>
      <c r="AA50" s="50">
        <f>IF(OR(Z50&gt;0,Z50=0),_xlfn.XLOOKUP(Z50,Charts!$A$3:$A$35,Charts!$B$3:$B$35,0))</f>
        <v>51</v>
      </c>
      <c r="AB50" s="31"/>
      <c r="AC50" s="50">
        <f>IF(OR(AB50&gt;0,AB50=0),_xlfn.XLOOKUP(AB50,Charts!$A$3:$A$35,Charts!$B$3:$B$35,0))</f>
        <v>0</v>
      </c>
      <c r="AD50" s="31"/>
      <c r="AE50" s="50">
        <f>IF(OR(AD50&gt;0,AD50=0),_xlfn.XLOOKUP(AD50,Charts!$A$3:$A$35,Charts!$B$3:$B$35,0))</f>
        <v>0</v>
      </c>
      <c r="AF50" s="31"/>
      <c r="AG50" s="165">
        <f>IF(OR(AF50&gt;0,AF50=0),_xlfn.XLOOKUP(AF50,Charts!$J$2:$J$11,Charts!$K$2:$K$11,0))</f>
        <v>0</v>
      </c>
      <c r="AH50" s="166"/>
      <c r="AI50" s="165">
        <f>IF(OR(AH50&gt;0,AH50=0),_xlfn.XLOOKUP(AH50,Charts!$J$2:$J$11,Charts!$K$2:$K$11,0))</f>
        <v>0</v>
      </c>
      <c r="AJ50" s="31"/>
      <c r="AK50" s="50">
        <f>IF(OR(AJ50&gt;0,AJ50=0),_xlfn.XLOOKUP(AJ50,Charts!$A$3:$A$35,Charts!$B$3:$B$35,0))</f>
        <v>0</v>
      </c>
      <c r="AL50" s="31"/>
      <c r="AM50" s="55">
        <f>IF(OR(AL50&gt;0,AL50=0),_xlfn.XLOOKUP(AL50,Charts!$A$3:$A$35,Charts!$B$3:$B$35,0))</f>
        <v>0</v>
      </c>
      <c r="AN50" s="11"/>
      <c r="AO50" s="50">
        <f>IF(OR(AN50&gt;0,AN50=0),_xlfn.XLOOKUP(AN50,Charts!$D$2:$D$9,Charts!$E$2:$E$9,0))</f>
        <v>0</v>
      </c>
      <c r="AP50" s="31"/>
      <c r="AQ50" s="50">
        <f>IF(OR(AP50&gt;0,AP50=0),_xlfn.XLOOKUP(AP50,Charts!$A$3:$A$35,Charts!$B$3:$B$35,0))</f>
        <v>0</v>
      </c>
      <c r="AR50" s="31"/>
      <c r="AS50" s="50">
        <f>IF(OR(AR50&gt;0,AR50=0),_xlfn.XLOOKUP(AR50,Charts!$A$3:$A$35,Charts!$B$3:$B$35,0))</f>
        <v>0</v>
      </c>
      <c r="AT50" s="31"/>
      <c r="AU50" s="50">
        <f>IF(OR(AT50&gt;0,AT50=0),_xlfn.XLOOKUP(AT50,Charts!$A$3:$A$35,Charts!$B$3:$B$35,0))</f>
        <v>0</v>
      </c>
      <c r="AV50" s="31"/>
      <c r="AW50" s="50">
        <f>IF(OR(AV50&gt;0,AV50=0),_xlfn.XLOOKUP(AV50,Charts!$D$2:$D$9,Charts!$E$2:$E$9,0))</f>
        <v>0</v>
      </c>
      <c r="AX50" s="31"/>
      <c r="AY50" s="50">
        <f>IF(OR(AX50&gt;0,AX50=0),_xlfn.XLOOKUP(AX50,Charts!$D$2:$D$9,Charts!$E$2:$E$9,0))</f>
        <v>0</v>
      </c>
      <c r="AZ50" s="31"/>
      <c r="BA50" s="50">
        <f>IF(OR(AZ50&gt;0,AZ50=0),_xlfn.XLOOKUP(AZ50,Charts!$G$2:$G$13,Charts!$H$2:$H$13,0))</f>
        <v>0</v>
      </c>
      <c r="BB50" s="31"/>
      <c r="BC50" s="50">
        <f>IF(OR(BB50&gt;0,BB50=0),_xlfn.XLOOKUP(BB50,Charts!$D$2:$D$9,Charts!$E$2:$E$9,0))</f>
        <v>0</v>
      </c>
      <c r="BD50" s="31"/>
      <c r="BE50" s="50">
        <f>IF(OR(BD50&gt;0,BD50=0),_xlfn.XLOOKUP(BD50,Charts!$D$2:$D$9,Charts!$E$2:$E$9,0))</f>
        <v>0</v>
      </c>
      <c r="BF50" s="31"/>
      <c r="BG50" s="50">
        <f>IF(OR(BF50&gt;0,BF50=0),_xlfn.XLOOKUP(BF50,Charts!$D$2:$D$9,Charts!$E$2:$E$9,0))</f>
        <v>0</v>
      </c>
      <c r="BH50" s="31"/>
      <c r="BI50" s="50">
        <f>IF(OR(BH50&gt;0,BH50=0),_xlfn.XLOOKUP(BH50,Charts!$D$2:$D$9,Charts!$E$2:$E$9,0))</f>
        <v>0</v>
      </c>
      <c r="BJ50" s="31">
        <v>31</v>
      </c>
      <c r="BK50" s="50">
        <f>IF(OR(BJ50&gt;0,BJ50=0),_xlfn.XLOOKUP(BJ50,Charts!$A$3:$A$35,Charts!$B$3:$B$35,0))</f>
        <v>12</v>
      </c>
      <c r="BL50" s="31">
        <v>10</v>
      </c>
      <c r="BM50" s="50">
        <f>IF(OR(BL50&gt;0,BL50=0),_xlfn.XLOOKUP(BL50,Charts!$A$3:$A$35,Charts!$B$3:$B$35,0))</f>
        <v>60</v>
      </c>
      <c r="BN50" s="31"/>
      <c r="BO50" s="50">
        <f>IF(OR(BN50&gt;0,BN50=0),_xlfn.XLOOKUP(BN50,Charts!$A$3:$A$35,Charts!$B$3:$B$35,0))</f>
        <v>0</v>
      </c>
      <c r="BP50" s="31"/>
      <c r="BQ50" s="55">
        <f>IF(OR(BP50&gt;0,BP50=0),_xlfn.XLOOKUP(BP50,Charts!$A$3:$A$35,Charts!$B$3:$B$35,0))</f>
        <v>0</v>
      </c>
      <c r="BR50" s="57"/>
      <c r="BS50" s="77">
        <f t="shared" si="5"/>
        <v>88</v>
      </c>
      <c r="BT50" s="78">
        <f t="shared" si="6"/>
        <v>85</v>
      </c>
      <c r="BU50" s="79">
        <f t="shared" si="7"/>
        <v>173</v>
      </c>
    </row>
    <row r="51" spans="1:73" x14ac:dyDescent="0.25">
      <c r="A51" s="29" t="s">
        <v>92</v>
      </c>
      <c r="B51" s="30" t="s">
        <v>43</v>
      </c>
      <c r="C51" s="30">
        <v>3</v>
      </c>
      <c r="D51" s="120"/>
      <c r="E51" s="138">
        <f>LARGE((I51,K51,O51,S51,U51,W51,AA51,AC51,AG51,AK51,AQ51,AU51,AW51,BA51,BC51,BG51,BK51,BO51,BQ51),1)+LARGE((I51,K51,O51,S51,U51,W51,AA51,AC51,AG51,AK51,AQ51,AU51,AW51,BA51,BC51,BG51,BK51,BO51,BQ51),2)+LARGE((I51,K51,O51,S51,U51,W51,AA51,AC51,AG51,AK51,AQ51,AU51,AW51,BA51,BC51,BG51,BK51,BO51,BQ51),3)+LARGE((I51,K51,O51,S51,U51,W51,AA51,AC51,AG51,AK51,AQ51,AU51,AW51,BA51,BC51,BG51,BK51,BO51,BQ51),4)+LARGE((I51,K51,O51,S51,U51,W51,AA51,AC51,AG51,AK51,AQ51,AU51,AW51,BA51,BC51,BG51,BK51,BO51,BQ51),5)+LARGE((I51,K51,O51,S51,U51,W51,AA51,AC51,AG51,AK51,AQ51,AU51,AW51,BA51,BC51,BG51,BK51,BO51,BQ51),6)+LARGE((I51,K51,O51,S51,U51,W51,AA51,AC51,AG51,AK51,AQ51,AU51,AW51,BA51,BC51,BG51,BK51,BO51,BQ51),7)+LARGE((I51,K51,O51,S51,U51,W51,AA51,AC51,AG51,AK51,AQ51,AU51,AW51,BA51,BC51,BG51,BK51,BO51,BQ51),8)</f>
        <v>53</v>
      </c>
      <c r="F51" s="245">
        <f>LARGE((M51,Q51,Y51,AE51,AI51,AM51,AO51,AS51,AY51,BE51,BI51,BM51),1)+LARGE((M51,Q51,Y51,AE51,AI51,AM51,AO51,AS51,AY51,BE51,BI51,BM51),2)+LARGE((M51,Q51,Y51,AE51,AI51,AM51,AO51,AS51,AY51,BE51,BI51,BM51),3)+LARGE((M51,Q51,Y51,AE51,AI51,AM51,AO51,AS51,AY51,BE51,BI51,BM51),4)+LARGE((M51,Q51,Y51,AE51,AI51,AM51,AO51,AS51,AY51,BE51,BI51,BM51),5)+LARGE((M51,Q51,Y51,AE51,AI51,AM51,AO51,AS51,AY51,BE51,BI51,BM51),6)+LARGE((M51,Q51,Y51,AE51,AI51,AM51,AO51,AS51,AY51,BE51,BI51,BM51),7)+LARGE((M51,Q51,Y51,AE51,AI51,AM51,AO51,AS51,AY51,BE51,BI51,BM51),8)</f>
        <v>34</v>
      </c>
      <c r="G51" s="131">
        <f t="shared" si="4"/>
        <v>87</v>
      </c>
      <c r="H51" s="126"/>
      <c r="I51" s="50">
        <f>IF(OR(H51&gt;0,H51=0),_xlfn.XLOOKUP(H51,Charts!$A$3:$A$35,Charts!$B$3:$B$35,0))</f>
        <v>0</v>
      </c>
      <c r="J51" s="31"/>
      <c r="K51" s="50">
        <f>IF(OR(J51&gt;0,J51=0),_xlfn.XLOOKUP(J51,Charts!$A$3:$A$35,Charts!$B$3:$B$35,0))</f>
        <v>0</v>
      </c>
      <c r="L51" s="31"/>
      <c r="M51" s="50">
        <f>IF(OR(L51&gt;0,L51=0),_xlfn.XLOOKUP(L51,Charts!$A$3:$A$35,Charts!$B$3:$B$35,0))</f>
        <v>0</v>
      </c>
      <c r="N51" s="31">
        <v>9</v>
      </c>
      <c r="O51" s="50">
        <f>IF(OR(N51&gt;0,N51=0),_xlfn.XLOOKUP(N51,Charts!$D$2:$D$9,Charts!$E$2:$E$9,0))</f>
        <v>53</v>
      </c>
      <c r="P51" s="31"/>
      <c r="Q51" s="50">
        <f>IF(OR(P51&gt;0,P51=0),_xlfn.XLOOKUP(P51,Charts!$D$2:$D$9,Charts!$E$2:$E$9,0))</f>
        <v>0</v>
      </c>
      <c r="R51" s="31"/>
      <c r="S51" s="50">
        <f>IF(OR(R51&gt;0,R51=0),_xlfn.XLOOKUP(R51,Charts!$G$2:$G$13,Charts!$H$2:$H$13,0))</f>
        <v>0</v>
      </c>
      <c r="T51" s="31"/>
      <c r="U51" s="50">
        <f>IF(OR(T51&gt;0,T51=0),_xlfn.XLOOKUP(T51,Charts!$D$2:$D$9,Charts!$E$2:$E$9,0))</f>
        <v>0</v>
      </c>
      <c r="V51" s="11"/>
      <c r="W51" s="50">
        <f>IF(OR(V51&gt;0,V51=0),_xlfn.XLOOKUP(V51,Charts!$D$2:$D$9,Charts!$E$2:$E$9,0))</f>
        <v>0</v>
      </c>
      <c r="X51" s="31"/>
      <c r="Y51" s="50">
        <f>IF(OR(X51&gt;0,X51=0),_xlfn.XLOOKUP(X51,Charts!$D$2:$D$9,Charts!$E$2:$E$9,0))</f>
        <v>0</v>
      </c>
      <c r="Z51" s="31"/>
      <c r="AA51" s="50">
        <f>IF(OR(Z51&gt;0,Z51=0),_xlfn.XLOOKUP(Z51,Charts!$A$3:$A$35,Charts!$B$3:$B$35,0))</f>
        <v>0</v>
      </c>
      <c r="AB51" s="31"/>
      <c r="AC51" s="50">
        <f>IF(OR(AB51&gt;0,AB51=0),_xlfn.XLOOKUP(AB51,Charts!$A$3:$A$35,Charts!$B$3:$B$35,0))</f>
        <v>0</v>
      </c>
      <c r="AD51" s="31"/>
      <c r="AE51" s="50">
        <f>IF(OR(AD51&gt;0,AD51=0),_xlfn.XLOOKUP(AD51,Charts!$A$3:$A$35,Charts!$B$3:$B$35,0))</f>
        <v>0</v>
      </c>
      <c r="AF51" s="31"/>
      <c r="AG51" s="165">
        <f>IF(OR(AF51&gt;0,AF51=0),_xlfn.XLOOKUP(AF51,Charts!$J$2:$J$11,Charts!$K$2:$K$11,0))</f>
        <v>0</v>
      </c>
      <c r="AH51" s="166"/>
      <c r="AI51" s="165">
        <f>IF(OR(AH51&gt;0,AH51=0),_xlfn.XLOOKUP(AH51,Charts!$J$2:$J$11,Charts!$K$2:$K$11,0))</f>
        <v>0</v>
      </c>
      <c r="AJ51" s="31"/>
      <c r="AK51" s="50">
        <f>IF(OR(AJ51&gt;0,AJ51=0),_xlfn.XLOOKUP(AJ51,Charts!$A$3:$A$35,Charts!$B$3:$B$35,0))</f>
        <v>0</v>
      </c>
      <c r="AL51" s="31">
        <v>25</v>
      </c>
      <c r="AM51" s="55">
        <f>IF(OR(AL51&gt;0,AL51=0),_xlfn.XLOOKUP(AL51,Charts!$A$3:$A$35,Charts!$B$3:$B$35,0))</f>
        <v>24</v>
      </c>
      <c r="AN51" s="11"/>
      <c r="AO51" s="50">
        <f>IF(OR(AN51&gt;0,AN51=0),_xlfn.XLOOKUP(AN51,Charts!$D$2:$D$9,Charts!$E$2:$E$9,0))</f>
        <v>0</v>
      </c>
      <c r="AP51" s="31"/>
      <c r="AQ51" s="50">
        <f>IF(OR(AP51&gt;0,AP51=0),_xlfn.XLOOKUP(AP51,Charts!$A$3:$A$35,Charts!$B$3:$B$35,0))</f>
        <v>0</v>
      </c>
      <c r="AR51" s="31"/>
      <c r="AS51" s="50">
        <f>IF(OR(AR51&gt;0,AR51=0),_xlfn.XLOOKUP(AR51,Charts!$A$3:$A$35,Charts!$B$3:$B$35,0))</f>
        <v>0</v>
      </c>
      <c r="AT51" s="31"/>
      <c r="AU51" s="50">
        <f>IF(OR(AT51&gt;0,AT51=0),_xlfn.XLOOKUP(AT51,Charts!$A$3:$A$35,Charts!$B$3:$B$35,0))</f>
        <v>0</v>
      </c>
      <c r="AV51" s="31"/>
      <c r="AW51" s="50">
        <f>IF(OR(AV51&gt;0,AV51=0),_xlfn.XLOOKUP(AV51,Charts!$D$2:$D$9,Charts!$E$2:$E$9,0))</f>
        <v>0</v>
      </c>
      <c r="AX51" s="31"/>
      <c r="AY51" s="50">
        <f>IF(OR(AX51&gt;0,AX51=0),_xlfn.XLOOKUP(AX51,Charts!$D$2:$D$9,Charts!$E$2:$E$9,0))</f>
        <v>0</v>
      </c>
      <c r="AZ51" s="31"/>
      <c r="BA51" s="50">
        <f>IF(OR(AZ51&gt;0,AZ51=0),_xlfn.XLOOKUP(AZ51,Charts!$G$2:$G$13,Charts!$H$2:$H$13,0))</f>
        <v>0</v>
      </c>
      <c r="BB51" s="31"/>
      <c r="BC51" s="50">
        <f>IF(OR(BB51&gt;0,BB51=0),_xlfn.XLOOKUP(BB51,Charts!$D$2:$D$9,Charts!$E$2:$E$9,0))</f>
        <v>0</v>
      </c>
      <c r="BD51" s="31"/>
      <c r="BE51" s="50">
        <f>IF(OR(BD51&gt;0,BD51=0),_xlfn.XLOOKUP(BD51,Charts!$D$2:$D$9,Charts!$E$2:$E$9,0))</f>
        <v>0</v>
      </c>
      <c r="BF51" s="31"/>
      <c r="BG51" s="50">
        <f>IF(OR(BF51&gt;0,BF51=0),_xlfn.XLOOKUP(BF51,Charts!$D$2:$D$9,Charts!$E$2:$E$9,0))</f>
        <v>0</v>
      </c>
      <c r="BH51" s="31"/>
      <c r="BI51" s="50">
        <f>IF(OR(BH51&gt;0,BH51=0),_xlfn.XLOOKUP(BH51,Charts!$D$2:$D$9,Charts!$E$2:$E$9,0))</f>
        <v>0</v>
      </c>
      <c r="BJ51" s="31"/>
      <c r="BK51" s="50">
        <f>IF(OR(BJ51&gt;0,BJ51=0),_xlfn.XLOOKUP(BJ51,Charts!$A$3:$A$35,Charts!$B$3:$B$35,0))</f>
        <v>0</v>
      </c>
      <c r="BL51" s="31">
        <v>32</v>
      </c>
      <c r="BM51" s="50">
        <f>IF(OR(BL51&gt;0,BL51=0),_xlfn.XLOOKUP(BL51,Charts!$A$3:$A$35,Charts!$B$3:$B$35,0))</f>
        <v>10</v>
      </c>
      <c r="BN51" s="31"/>
      <c r="BO51" s="50">
        <f>IF(OR(BN51&gt;0,BN51=0),_xlfn.XLOOKUP(BN51,Charts!$A$3:$A$35,Charts!$B$3:$B$35,0))</f>
        <v>0</v>
      </c>
      <c r="BP51" s="31"/>
      <c r="BQ51" s="55">
        <f>IF(OR(BP51&gt;0,BP51=0),_xlfn.XLOOKUP(BP51,Charts!$A$3:$A$35,Charts!$B$3:$B$35,0))</f>
        <v>0</v>
      </c>
      <c r="BR51" s="57"/>
      <c r="BS51" s="77">
        <f t="shared" si="5"/>
        <v>53</v>
      </c>
      <c r="BT51" s="78">
        <f t="shared" si="6"/>
        <v>34</v>
      </c>
      <c r="BU51" s="79">
        <f t="shared" si="7"/>
        <v>87</v>
      </c>
    </row>
    <row r="52" spans="1:73" x14ac:dyDescent="0.25">
      <c r="A52" s="29" t="s">
        <v>93</v>
      </c>
      <c r="B52" s="30" t="s">
        <v>43</v>
      </c>
      <c r="C52" s="30">
        <v>6</v>
      </c>
      <c r="D52" s="120" t="s">
        <v>44</v>
      </c>
      <c r="E52" s="138">
        <f>LARGE((I52,K52,O52,S52,U52,W52,AA52,AC52,AG52,AK52,AQ52,AU52,AW52,BA52,BC52,BG52,BK52,BO52,BQ52),1)+LARGE((I52,K52,O52,S52,U52,W52,AA52,AC52,AG52,AK52,AQ52,AU52,AW52,BA52,BC52,BG52,BK52,BO52,BQ52),2)+LARGE((I52,K52,O52,S52,U52,W52,AA52,AC52,AG52,AK52,AQ52,AU52,AW52,BA52,BC52,BG52,BK52,BO52,BQ52),3)+LARGE((I52,K52,O52,S52,U52,W52,AA52,AC52,AG52,AK52,AQ52,AU52,AW52,BA52,BC52,BG52,BK52,BO52,BQ52),4)+LARGE((I52,K52,O52,S52,U52,W52,AA52,AC52,AG52,AK52,AQ52,AU52,AW52,BA52,BC52,BG52,BK52,BO52,BQ52),5)+LARGE((I52,K52,O52,S52,U52,W52,AA52,AC52,AG52,AK52,AQ52,AU52,AW52,BA52,BC52,BG52,BK52,BO52,BQ52),6)+LARGE((I52,K52,O52,S52,U52,W52,AA52,AC52,AG52,AK52,AQ52,AU52,AW52,BA52,BC52,BG52,BK52,BO52,BQ52),7)+LARGE((I52,K52,O52,S52,U52,W52,AA52,AC52,AG52,AK52,AQ52,AU52,AW52,BA52,BC52,BG52,BK52,BO52,BQ52),8)</f>
        <v>562</v>
      </c>
      <c r="F52" s="245">
        <f>LARGE((M52,Q52,Y52,AE52,AI52,AM52,AO52,AS52,AY52,BE52,BI52,BM52),1)+LARGE((M52,Q52,Y52,AE52,AI52,AM52,AO52,AS52,AY52,BE52,BI52,BM52),2)+LARGE((M52,Q52,Y52,AE52,AI52,AM52,AO52,AS52,AY52,BE52,BI52,BM52),3)+LARGE((M52,Q52,Y52,AE52,AI52,AM52,AO52,AS52,AY52,BE52,BI52,BM52),4)+LARGE((M52,Q52,Y52,AE52,AI52,AM52,AO52,AS52,AY52,BE52,BI52,BM52),5)+LARGE((M52,Q52,Y52,AE52,AI52,AM52,AO52,AS52,AY52,BE52,BI52,BM52),6)+LARGE((M52,Q52,Y52,AE52,AI52,AM52,AO52,AS52,AY52,BE52,BI52,BM52),7)+LARGE((M52,Q52,Y52,AE52,AI52,AM52,AO52,AS52,AY52,BE52,BI52,BM52),8)</f>
        <v>513</v>
      </c>
      <c r="G52" s="131">
        <f t="shared" si="4"/>
        <v>1075</v>
      </c>
      <c r="H52" s="126">
        <v>7</v>
      </c>
      <c r="I52" s="50">
        <f>IF(OR(H52&gt;0,H52=0),_xlfn.XLOOKUP(H52,Charts!$A$3:$A$35,Charts!$B$3:$B$35,0))</f>
        <v>69</v>
      </c>
      <c r="J52" s="31">
        <v>8</v>
      </c>
      <c r="K52" s="50">
        <f>IF(OR(J52&gt;0,J52=0),_xlfn.XLOOKUP(J52,Charts!$A$3:$A$35,Charts!$B$3:$B$35,0))</f>
        <v>66</v>
      </c>
      <c r="L52" s="31">
        <v>12</v>
      </c>
      <c r="M52" s="50">
        <f>IF(OR(L52&gt;0,L52=0),_xlfn.XLOOKUP(L52,Charts!$A$3:$A$35,Charts!$B$3:$B$35,0))</f>
        <v>54</v>
      </c>
      <c r="N52" s="31">
        <v>17</v>
      </c>
      <c r="O52" s="50">
        <f>IF(OR(N52&gt;0,N52=0),_xlfn.XLOOKUP(N52,Charts!$D$2:$D$9,Charts!$E$2:$E$9,0))</f>
        <v>25</v>
      </c>
      <c r="P52" s="31"/>
      <c r="Q52" s="50">
        <f>IF(OR(P52&gt;0,P52=0),_xlfn.XLOOKUP(P52,Charts!$D$2:$D$9,Charts!$E$2:$E$9,0))</f>
        <v>0</v>
      </c>
      <c r="R52" s="31"/>
      <c r="S52" s="50">
        <f>IF(OR(R52&gt;0,R52=0),_xlfn.XLOOKUP(R52,Charts!$G$2:$G$13,Charts!$H$2:$H$13,0))</f>
        <v>0</v>
      </c>
      <c r="T52" s="31"/>
      <c r="U52" s="50">
        <f>IF(OR(T52&gt;0,T52=0),_xlfn.XLOOKUP(T52,Charts!$D$2:$D$9,Charts!$E$2:$E$9,0))</f>
        <v>0</v>
      </c>
      <c r="V52" s="11">
        <v>5</v>
      </c>
      <c r="W52" s="50">
        <f>IF(OR(V52&gt;0,V52=0),_xlfn.XLOOKUP(V52,Charts!$D$2:$D$9,Charts!$E$2:$E$9,0))</f>
        <v>70</v>
      </c>
      <c r="X52" s="31">
        <v>9</v>
      </c>
      <c r="Y52" s="50">
        <f>IF(OR(X52&gt;0,X52=0),_xlfn.XLOOKUP(X52,Charts!$D$2:$D$9,Charts!$E$2:$E$9,0))</f>
        <v>53</v>
      </c>
      <c r="Z52" s="31"/>
      <c r="AA52" s="50">
        <f>IF(OR(Z52&gt;0,Z52=0),_xlfn.XLOOKUP(Z52,Charts!$A$3:$A$35,Charts!$B$3:$B$35,0))</f>
        <v>0</v>
      </c>
      <c r="AB52" s="31">
        <v>1</v>
      </c>
      <c r="AC52" s="50">
        <f>IF(OR(AB52&gt;0,AB52=0),_xlfn.XLOOKUP(AB52,Charts!$A$3:$A$35,Charts!$B$3:$B$35,0))</f>
        <v>100</v>
      </c>
      <c r="AD52" s="31">
        <v>2</v>
      </c>
      <c r="AE52" s="50">
        <f>IF(OR(AD52&gt;0,AD52=0),_xlfn.XLOOKUP(AD52,Charts!$A$3:$A$35,Charts!$B$3:$B$35,0))</f>
        <v>90</v>
      </c>
      <c r="AF52" s="31"/>
      <c r="AG52" s="165">
        <f>IF(OR(AF52&gt;0,AF52=0),_xlfn.XLOOKUP(AF52,Charts!$J$2:$J$11,Charts!$K$2:$K$11,0))</f>
        <v>0</v>
      </c>
      <c r="AH52" s="166"/>
      <c r="AI52" s="165">
        <f>IF(OR(AH52&gt;0,AH52=0),_xlfn.XLOOKUP(AH52,Charts!$J$2:$J$11,Charts!$K$2:$K$11,0))</f>
        <v>0</v>
      </c>
      <c r="AJ52" s="31"/>
      <c r="AK52" s="50">
        <f>IF(OR(AJ52&gt;0,AJ52=0),_xlfn.XLOOKUP(AJ52,Charts!$A$3:$A$35,Charts!$B$3:$B$35,0))</f>
        <v>0</v>
      </c>
      <c r="AL52" s="31">
        <v>16</v>
      </c>
      <c r="AM52" s="55">
        <f>IF(OR(AL52&gt;0,AL52=0),_xlfn.XLOOKUP(AL52,Charts!$A$3:$A$35,Charts!$B$3:$B$35,0))</f>
        <v>42</v>
      </c>
      <c r="AN52" s="11">
        <v>9</v>
      </c>
      <c r="AO52" s="50">
        <f>IF(OR(AN52&gt;0,AN52=0),_xlfn.XLOOKUP(AN52,Charts!$D$2:$D$9,Charts!$E$2:$E$9,0))</f>
        <v>53</v>
      </c>
      <c r="AP52" s="31"/>
      <c r="AQ52" s="50">
        <f>IF(OR(AP52&gt;0,AP52=0),_xlfn.XLOOKUP(AP52,Charts!$A$3:$A$35,Charts!$B$3:$B$35,0))</f>
        <v>0</v>
      </c>
      <c r="AR52" s="31"/>
      <c r="AS52" s="50">
        <f>IF(OR(AR52&gt;0,AR52=0),_xlfn.XLOOKUP(AR52,Charts!$A$3:$A$35,Charts!$B$3:$B$35,0))</f>
        <v>0</v>
      </c>
      <c r="AT52" s="31"/>
      <c r="AU52" s="50">
        <f>IF(OR(AT52&gt;0,AT52=0),_xlfn.XLOOKUP(AT52,Charts!$A$3:$A$35,Charts!$B$3:$B$35,0))</f>
        <v>0</v>
      </c>
      <c r="AV52" s="31">
        <v>5</v>
      </c>
      <c r="AW52" s="50">
        <f>IF(OR(AV52&gt;0,AV52=0),_xlfn.XLOOKUP(AV52,Charts!$D$2:$D$9,Charts!$E$2:$E$9,0))</f>
        <v>70</v>
      </c>
      <c r="AX52" s="31">
        <v>3</v>
      </c>
      <c r="AY52" s="50">
        <f>IF(OR(AX52&gt;0,AX52=0),_xlfn.XLOOKUP(AX52,Charts!$D$2:$D$9,Charts!$E$2:$E$9,0))</f>
        <v>84</v>
      </c>
      <c r="AZ52" s="31"/>
      <c r="BA52" s="50">
        <f>IF(OR(AZ52&gt;0,AZ52=0),_xlfn.XLOOKUP(AZ52,Charts!$G$2:$G$13,Charts!$H$2:$H$13,0))</f>
        <v>0</v>
      </c>
      <c r="BB52" s="31"/>
      <c r="BC52" s="50">
        <f>IF(OR(BB52&gt;0,BB52=0),_xlfn.XLOOKUP(BB52,Charts!$D$2:$D$9,Charts!$E$2:$E$9,0))</f>
        <v>0</v>
      </c>
      <c r="BD52" s="31">
        <v>9</v>
      </c>
      <c r="BE52" s="50">
        <f>IF(OR(BD52&gt;0,BD52=0),_xlfn.XLOOKUP(BD52,Charts!$D$2:$D$9,Charts!$E$2:$E$9,0))</f>
        <v>53</v>
      </c>
      <c r="BF52" s="31">
        <v>2</v>
      </c>
      <c r="BG52" s="50">
        <f>IF(OR(BF52&gt;0,BF52=0),_xlfn.XLOOKUP(BF52,Charts!$D$2:$D$9,Charts!$E$2:$E$9,0))</f>
        <v>90</v>
      </c>
      <c r="BH52" s="31">
        <v>3</v>
      </c>
      <c r="BI52" s="50">
        <f>IF(OR(BH52&gt;0,BH52=0),_xlfn.XLOOKUP(BH52,Charts!$D$2:$D$9,Charts!$E$2:$E$9,0))</f>
        <v>84</v>
      </c>
      <c r="BJ52" s="31"/>
      <c r="BK52" s="50">
        <f>IF(OR(BJ52&gt;0,BJ52=0),_xlfn.XLOOKUP(BJ52,Charts!$A$3:$A$35,Charts!$B$3:$B$35,0))</f>
        <v>0</v>
      </c>
      <c r="BL52" s="31">
        <v>29</v>
      </c>
      <c r="BM52" s="50">
        <f>IF(OR(BL52&gt;0,BL52=0),_xlfn.XLOOKUP(BL52,Charts!$A$3:$A$35,Charts!$B$3:$B$35,0))</f>
        <v>16</v>
      </c>
      <c r="BN52" s="31">
        <v>6</v>
      </c>
      <c r="BO52" s="50">
        <f>IF(OR(BN52&gt;0,BN52=0),_xlfn.XLOOKUP(BN52,Charts!$A$3:$A$35,Charts!$B$3:$B$35,0))</f>
        <v>72</v>
      </c>
      <c r="BP52" s="31"/>
      <c r="BQ52" s="55">
        <f>IF(OR(BP52&gt;0,BP52=0),_xlfn.XLOOKUP(BP52,Charts!$A$3:$A$35,Charts!$B$3:$B$35,0))</f>
        <v>0</v>
      </c>
      <c r="BR52" s="57"/>
      <c r="BS52" s="77">
        <f t="shared" si="5"/>
        <v>562</v>
      </c>
      <c r="BT52" s="78">
        <f t="shared" si="6"/>
        <v>529</v>
      </c>
      <c r="BU52" s="79">
        <f t="shared" si="7"/>
        <v>1091</v>
      </c>
    </row>
    <row r="53" spans="1:73" x14ac:dyDescent="0.25">
      <c r="A53" s="29" t="s">
        <v>94</v>
      </c>
      <c r="B53" s="30" t="s">
        <v>43</v>
      </c>
      <c r="C53" s="30">
        <v>4</v>
      </c>
      <c r="D53" s="120" t="s">
        <v>44</v>
      </c>
      <c r="E53" s="138">
        <f>LARGE((I53,K53,O53,S53,U53,W53,AA53,AC53,AG53,AK53,AQ53,AU53,AW53,BA53,BC53,BG53,BK53,BO53,BQ53),1)+LARGE((I53,K53,O53,S53,U53,W53,AA53,AC53,AG53,AK53,AQ53,AU53,AW53,BA53,BC53,BG53,BK53,BO53,BQ53),2)+LARGE((I53,K53,O53,S53,U53,W53,AA53,AC53,AG53,AK53,AQ53,AU53,AW53,BA53,BC53,BG53,BK53,BO53,BQ53),3)+LARGE((I53,K53,O53,S53,U53,W53,AA53,AC53,AG53,AK53,AQ53,AU53,AW53,BA53,BC53,BG53,BK53,BO53,BQ53),4)+LARGE((I53,K53,O53,S53,U53,W53,AA53,AC53,AG53,AK53,AQ53,AU53,AW53,BA53,BC53,BG53,BK53,BO53,BQ53),5)+LARGE((I53,K53,O53,S53,U53,W53,AA53,AC53,AG53,AK53,AQ53,AU53,AW53,BA53,BC53,BG53,BK53,BO53,BQ53),6)+LARGE((I53,K53,O53,S53,U53,W53,AA53,AC53,AG53,AK53,AQ53,AU53,AW53,BA53,BC53,BG53,BK53,BO53,BQ53),7)+LARGE((I53,K53,O53,S53,U53,W53,AA53,AC53,AG53,AK53,AQ53,AU53,AW53,BA53,BC53,BG53,BK53,BO53,BQ53),8)</f>
        <v>72</v>
      </c>
      <c r="F53" s="245">
        <f>LARGE((M53,Q53,Y53,AE53,AI53,AM53,AO53,AS53,AY53,BE53,BI53,BM53),1)+LARGE((M53,Q53,Y53,AE53,AI53,AM53,AO53,AS53,AY53,BE53,BI53,BM53),2)+LARGE((M53,Q53,Y53,AE53,AI53,AM53,AO53,AS53,AY53,BE53,BI53,BM53),3)+LARGE((M53,Q53,Y53,AE53,AI53,AM53,AO53,AS53,AY53,BE53,BI53,BM53),4)+LARGE((M53,Q53,Y53,AE53,AI53,AM53,AO53,AS53,AY53,BE53,BI53,BM53),5)+LARGE((M53,Q53,Y53,AE53,AI53,AM53,AO53,AS53,AY53,BE53,BI53,BM53),6)+LARGE((M53,Q53,Y53,AE53,AI53,AM53,AO53,AS53,AY53,BE53,BI53,BM53),7)+LARGE((M53,Q53,Y53,AE53,AI53,AM53,AO53,AS53,AY53,BE53,BI53,BM53),8)</f>
        <v>214</v>
      </c>
      <c r="G53" s="131">
        <f t="shared" si="4"/>
        <v>286</v>
      </c>
      <c r="H53" s="126"/>
      <c r="I53" s="50">
        <f>IF(OR(H53&gt;0,H53=0),_xlfn.XLOOKUP(H53,Charts!$A$3:$A$35,Charts!$B$3:$B$35,0))</f>
        <v>0</v>
      </c>
      <c r="J53" s="31"/>
      <c r="K53" s="50">
        <f>IF(OR(J53&gt;0,J53=0),_xlfn.XLOOKUP(J53,Charts!$A$3:$A$35,Charts!$B$3:$B$35,0))</f>
        <v>0</v>
      </c>
      <c r="L53" s="31"/>
      <c r="M53" s="50">
        <f>IF(OR(L53&gt;0,L53=0),_xlfn.XLOOKUP(L53,Charts!$A$3:$A$35,Charts!$B$3:$B$35,0))</f>
        <v>0</v>
      </c>
      <c r="N53" s="31"/>
      <c r="O53" s="50">
        <f>IF(OR(N53&gt;0,N53=0),_xlfn.XLOOKUP(N53,Charts!$D$2:$D$9,Charts!$E$2:$E$9,0))</f>
        <v>0</v>
      </c>
      <c r="P53" s="31">
        <v>17</v>
      </c>
      <c r="Q53" s="50">
        <f>IF(OR(P53&gt;0,P53=0),_xlfn.XLOOKUP(P53,Charts!$D$2:$D$9,Charts!$E$2:$E$9,0))</f>
        <v>25</v>
      </c>
      <c r="R53" s="31"/>
      <c r="S53" s="50">
        <f>IF(OR(R53&gt;0,R53=0),_xlfn.XLOOKUP(R53,Charts!$G$2:$G$13,Charts!$H$2:$H$13,0))</f>
        <v>0</v>
      </c>
      <c r="T53" s="31">
        <v>17</v>
      </c>
      <c r="U53" s="50">
        <f>IF(OR(T53&gt;0,T53=0),_xlfn.XLOOKUP(T53,Charts!$D$2:$D$9,Charts!$E$2:$E$9,0))</f>
        <v>25</v>
      </c>
      <c r="V53" s="11"/>
      <c r="W53" s="50">
        <f>IF(OR(V53&gt;0,V53=0),_xlfn.XLOOKUP(V53,Charts!$D$2:$D$9,Charts!$E$2:$E$9,0))</f>
        <v>0</v>
      </c>
      <c r="X53" s="31">
        <v>17</v>
      </c>
      <c r="Y53" s="50">
        <f>IF(OR(X53&gt;0,X53=0),_xlfn.XLOOKUP(X53,Charts!$D$2:$D$9,Charts!$E$2:$E$9,0))</f>
        <v>25</v>
      </c>
      <c r="Z53" s="31"/>
      <c r="AA53" s="50">
        <f>IF(OR(Z53&gt;0,Z53=0),_xlfn.XLOOKUP(Z53,Charts!$A$3:$A$35,Charts!$B$3:$B$35,0))</f>
        <v>0</v>
      </c>
      <c r="AB53" s="31"/>
      <c r="AC53" s="50">
        <f>IF(OR(AB53&gt;0,AB53=0),_xlfn.XLOOKUP(AB53,Charts!$A$3:$A$35,Charts!$B$3:$B$35,0))</f>
        <v>0</v>
      </c>
      <c r="AD53" s="31"/>
      <c r="AE53" s="50">
        <f>IF(OR(AD53&gt;0,AD53=0),_xlfn.XLOOKUP(AD53,Charts!$A$3:$A$35,Charts!$B$3:$B$35,0))</f>
        <v>0</v>
      </c>
      <c r="AF53" s="31"/>
      <c r="AG53" s="165">
        <f>IF(OR(AF53&gt;0,AF53=0),_xlfn.XLOOKUP(AF53,Charts!$J$2:$J$11,Charts!$K$2:$K$11,0))</f>
        <v>0</v>
      </c>
      <c r="AH53" s="166">
        <v>8</v>
      </c>
      <c r="AI53" s="165">
        <f>IF(OR(AH53&gt;0,AH53=0),_xlfn.XLOOKUP(AH53,Charts!$J$2:$J$11,Charts!$K$2:$K$11,0))</f>
        <v>66</v>
      </c>
      <c r="AJ53" s="31"/>
      <c r="AK53" s="50">
        <f>IF(OR(AJ53&gt;0,AJ53=0),_xlfn.XLOOKUP(AJ53,Charts!$A$3:$A$35,Charts!$B$3:$B$35,0))</f>
        <v>0</v>
      </c>
      <c r="AL53" s="31">
        <v>27</v>
      </c>
      <c r="AM53" s="55">
        <f>IF(OR(AL53&gt;0,AL53=0),_xlfn.XLOOKUP(AL53,Charts!$A$3:$A$35,Charts!$B$3:$B$35,0))</f>
        <v>20</v>
      </c>
      <c r="AN53" s="11"/>
      <c r="AO53" s="50">
        <f>IF(OR(AN53&gt;0,AN53=0),_xlfn.XLOOKUP(AN53,Charts!$D$2:$D$9,Charts!$E$2:$E$9,0))</f>
        <v>0</v>
      </c>
      <c r="AP53" s="31"/>
      <c r="AQ53" s="50">
        <f>IF(OR(AP53&gt;0,AP53=0),_xlfn.XLOOKUP(AP53,Charts!$A$3:$A$35,Charts!$B$3:$B$35,0))</f>
        <v>0</v>
      </c>
      <c r="AR53" s="31"/>
      <c r="AS53" s="50">
        <f>IF(OR(AR53&gt;0,AR53=0),_xlfn.XLOOKUP(AR53,Charts!$A$3:$A$35,Charts!$B$3:$B$35,0))</f>
        <v>0</v>
      </c>
      <c r="AT53" s="31"/>
      <c r="AU53" s="50">
        <f>IF(OR(AT53&gt;0,AT53=0),_xlfn.XLOOKUP(AT53,Charts!$A$3:$A$35,Charts!$B$3:$B$35,0))</f>
        <v>0</v>
      </c>
      <c r="AV53" s="31"/>
      <c r="AW53" s="50">
        <f>IF(OR(AV53&gt;0,AV53=0),_xlfn.XLOOKUP(AV53,Charts!$D$2:$D$9,Charts!$E$2:$E$9,0))</f>
        <v>0</v>
      </c>
      <c r="AX53" s="31"/>
      <c r="AY53" s="50">
        <f>IF(OR(AX53&gt;0,AX53=0),_xlfn.XLOOKUP(AX53,Charts!$D$2:$D$9,Charts!$E$2:$E$9,0))</f>
        <v>0</v>
      </c>
      <c r="AZ53" s="31"/>
      <c r="BA53" s="50">
        <f>IF(OR(AZ53&gt;0,AZ53=0),_xlfn.XLOOKUP(AZ53,Charts!$G$2:$G$13,Charts!$H$2:$H$13,0))</f>
        <v>0</v>
      </c>
      <c r="BB53" s="31">
        <v>17</v>
      </c>
      <c r="BC53" s="50">
        <f>IF(OR(BB53&gt;0,BB53=0),_xlfn.XLOOKUP(BB53,Charts!$D$2:$D$9,Charts!$E$2:$E$9,0))</f>
        <v>25</v>
      </c>
      <c r="BD53" s="31">
        <v>9</v>
      </c>
      <c r="BE53" s="50">
        <f>IF(OR(BD53&gt;0,BD53=0),_xlfn.XLOOKUP(BD53,Charts!$D$2:$D$9,Charts!$E$2:$E$9,0))</f>
        <v>53</v>
      </c>
      <c r="BF53" s="31"/>
      <c r="BG53" s="50">
        <f>IF(OR(BF53&gt;0,BF53=0),_xlfn.XLOOKUP(BF53,Charts!$D$2:$D$9,Charts!$E$2:$E$9,0))</f>
        <v>0</v>
      </c>
      <c r="BH53" s="31">
        <v>17</v>
      </c>
      <c r="BI53" s="50">
        <f>IF(OR(BH53&gt;0,BH53=0),_xlfn.XLOOKUP(BH53,Charts!$D$2:$D$9,Charts!$E$2:$E$9,0))</f>
        <v>25</v>
      </c>
      <c r="BJ53" s="31">
        <v>26</v>
      </c>
      <c r="BK53" s="50">
        <f>IF(OR(BJ53&gt;0,BJ53=0),_xlfn.XLOOKUP(BJ53,Charts!$A$3:$A$35,Charts!$B$3:$B$35,0))</f>
        <v>22</v>
      </c>
      <c r="BL53" s="31"/>
      <c r="BM53" s="50">
        <f>IF(OR(BL53&gt;0,BL53=0),_xlfn.XLOOKUP(BL53,Charts!$A$3:$A$35,Charts!$B$3:$B$35,0))</f>
        <v>0</v>
      </c>
      <c r="BN53" s="31"/>
      <c r="BO53" s="50">
        <f>IF(OR(BN53&gt;0,BN53=0),_xlfn.XLOOKUP(BN53,Charts!$A$3:$A$35,Charts!$B$3:$B$35,0))</f>
        <v>0</v>
      </c>
      <c r="BP53" s="31"/>
      <c r="BQ53" s="55">
        <f>IF(OR(BP53&gt;0,BP53=0),_xlfn.XLOOKUP(BP53,Charts!$A$3:$A$35,Charts!$B$3:$B$35,0))</f>
        <v>0</v>
      </c>
      <c r="BR53" s="57"/>
      <c r="BS53" s="77">
        <f t="shared" si="5"/>
        <v>72</v>
      </c>
      <c r="BT53" s="78">
        <f t="shared" si="6"/>
        <v>214</v>
      </c>
      <c r="BU53" s="79">
        <f t="shared" si="7"/>
        <v>286</v>
      </c>
    </row>
    <row r="54" spans="1:73" x14ac:dyDescent="0.25">
      <c r="A54" s="29" t="s">
        <v>95</v>
      </c>
      <c r="B54" s="30" t="s">
        <v>43</v>
      </c>
      <c r="C54" s="30">
        <v>1</v>
      </c>
      <c r="D54" s="120"/>
      <c r="E54" s="138">
        <f>LARGE((I54,K54,O54,S54,U54,W54,AA54,AC54,AG54,AK54,AQ54,AU54,AW54,BA54,BC54,BG54,BK54,BO54,BQ54),1)+LARGE((I54,K54,O54,S54,U54,W54,AA54,AC54,AG54,AK54,AQ54,AU54,AW54,BA54,BC54,BG54,BK54,BO54,BQ54),2)+LARGE((I54,K54,O54,S54,U54,W54,AA54,AC54,AG54,AK54,AQ54,AU54,AW54,BA54,BC54,BG54,BK54,BO54,BQ54),3)+LARGE((I54,K54,O54,S54,U54,W54,AA54,AC54,AG54,AK54,AQ54,AU54,AW54,BA54,BC54,BG54,BK54,BO54,BQ54),4)+LARGE((I54,K54,O54,S54,U54,W54,AA54,AC54,AG54,AK54,AQ54,AU54,AW54,BA54,BC54,BG54,BK54,BO54,BQ54),5)+LARGE((I54,K54,O54,S54,U54,W54,AA54,AC54,AG54,AK54,AQ54,AU54,AW54,BA54,BC54,BG54,BK54,BO54,BQ54),6)+LARGE((I54,K54,O54,S54,U54,W54,AA54,AC54,AG54,AK54,AQ54,AU54,AW54,BA54,BC54,BG54,BK54,BO54,BQ54),7)+LARGE((I54,K54,O54,S54,U54,W54,AA54,AC54,AG54,AK54,AQ54,AU54,AW54,BA54,BC54,BG54,BK54,BO54,BQ54),8)</f>
        <v>239</v>
      </c>
      <c r="F54" s="245">
        <f>LARGE((M54,Q54,Y54,AE54,AI54,AM54,AO54,AS54,AY54,BE54,BI54,BM54),1)+LARGE((M54,Q54,Y54,AE54,AI54,AM54,AO54,AS54,AY54,BE54,BI54,BM54),2)+LARGE((M54,Q54,Y54,AE54,AI54,AM54,AO54,AS54,AY54,BE54,BI54,BM54),3)+LARGE((M54,Q54,Y54,AE54,AI54,AM54,AO54,AS54,AY54,BE54,BI54,BM54),4)+LARGE((M54,Q54,Y54,AE54,AI54,AM54,AO54,AS54,AY54,BE54,BI54,BM54),5)+LARGE((M54,Q54,Y54,AE54,AI54,AM54,AO54,AS54,AY54,BE54,BI54,BM54),6)+LARGE((M54,Q54,Y54,AE54,AI54,AM54,AO54,AS54,AY54,BE54,BI54,BM54),7)+LARGE((M54,Q54,Y54,AE54,AI54,AM54,AO54,AS54,AY54,BE54,BI54,BM54),8)</f>
        <v>299</v>
      </c>
      <c r="G54" s="131">
        <f t="shared" si="4"/>
        <v>538</v>
      </c>
      <c r="H54" s="126"/>
      <c r="I54" s="50">
        <f>IF(OR(H54&gt;0,H54=0),_xlfn.XLOOKUP(H54,Charts!$A$3:$A$35,Charts!$B$3:$B$35,0))</f>
        <v>0</v>
      </c>
      <c r="J54" s="31"/>
      <c r="K54" s="50">
        <f>IF(OR(J54&gt;0,J54=0),_xlfn.XLOOKUP(J54,Charts!$A$3:$A$35,Charts!$B$3:$B$35,0))</f>
        <v>0</v>
      </c>
      <c r="L54" s="31"/>
      <c r="M54" s="50">
        <f>IF(OR(L54&gt;0,L54=0),_xlfn.XLOOKUP(L54,Charts!$A$3:$A$35,Charts!$B$3:$B$35,0))</f>
        <v>0</v>
      </c>
      <c r="N54" s="31"/>
      <c r="O54" s="50">
        <f>IF(OR(N54&gt;0,N54=0),_xlfn.XLOOKUP(N54,Charts!$D$2:$D$9,Charts!$E$2:$E$9,0))</f>
        <v>0</v>
      </c>
      <c r="P54" s="31"/>
      <c r="Q54" s="50">
        <f>IF(OR(P54&gt;0,P54=0),_xlfn.XLOOKUP(P54,Charts!$D$2:$D$9,Charts!$E$2:$E$9,0))</f>
        <v>0</v>
      </c>
      <c r="R54" s="31">
        <v>9</v>
      </c>
      <c r="S54" s="50">
        <f>IF(OR(R54&gt;0,R54=0),_xlfn.XLOOKUP(R54,Charts!$G$2:$G$13,Charts!$H$2:$H$13,0))</f>
        <v>53</v>
      </c>
      <c r="T54" s="31"/>
      <c r="U54" s="50">
        <f>IF(OR(T54&gt;0,T54=0),_xlfn.XLOOKUP(T54,Charts!$D$2:$D$9,Charts!$E$2:$E$9,0))</f>
        <v>0</v>
      </c>
      <c r="V54" s="11">
        <v>17</v>
      </c>
      <c r="W54" s="50">
        <f>IF(OR(V54&gt;0,V54=0),_xlfn.XLOOKUP(V54,Charts!$D$2:$D$9,Charts!$E$2:$E$9,0))</f>
        <v>25</v>
      </c>
      <c r="X54" s="31">
        <v>17</v>
      </c>
      <c r="Y54" s="50">
        <f>IF(OR(X54&gt;0,X54=0),_xlfn.XLOOKUP(X54,Charts!$D$2:$D$9,Charts!$E$2:$E$9,0))</f>
        <v>25</v>
      </c>
      <c r="Z54" s="31"/>
      <c r="AA54" s="50">
        <f>IF(OR(Z54&gt;0,Z54=0),_xlfn.XLOOKUP(Z54,Charts!$A$3:$A$35,Charts!$B$3:$B$35,0))</f>
        <v>0</v>
      </c>
      <c r="AB54" s="31">
        <v>14</v>
      </c>
      <c r="AC54" s="50">
        <f>IF(OR(AB54&gt;0,AB54=0),_xlfn.XLOOKUP(AB54,Charts!$A$3:$A$35,Charts!$B$3:$B$35,0))</f>
        <v>48</v>
      </c>
      <c r="AD54" s="31"/>
      <c r="AE54" s="50">
        <f>IF(OR(AD54&gt;0,AD54=0),_xlfn.XLOOKUP(AD54,Charts!$A$3:$A$35,Charts!$B$3:$B$35,0))</f>
        <v>0</v>
      </c>
      <c r="AF54" s="31"/>
      <c r="AG54" s="165">
        <f>IF(OR(AF54&gt;0,AF54=0),_xlfn.XLOOKUP(AF54,Charts!$J$2:$J$11,Charts!$K$2:$K$11,0))</f>
        <v>0</v>
      </c>
      <c r="AH54" s="166">
        <v>3</v>
      </c>
      <c r="AI54" s="165">
        <f>IF(OR(AH54&gt;0,AH54=0),_xlfn.XLOOKUP(AH54,Charts!$J$2:$J$11,Charts!$K$2:$K$11,0))</f>
        <v>85</v>
      </c>
      <c r="AJ54" s="31"/>
      <c r="AK54" s="50">
        <f>IF(OR(AJ54&gt;0,AJ54=0),_xlfn.XLOOKUP(AJ54,Charts!$A$3:$A$35,Charts!$B$3:$B$35,0))</f>
        <v>0</v>
      </c>
      <c r="AL54" s="31">
        <v>10</v>
      </c>
      <c r="AM54" s="55">
        <f>IF(OR(AL54&gt;0,AL54=0),_xlfn.XLOOKUP(AL54,Charts!$A$3:$A$35,Charts!$B$3:$B$35,0))</f>
        <v>60</v>
      </c>
      <c r="AN54" s="11"/>
      <c r="AO54" s="50">
        <f>IF(OR(AN54&gt;0,AN54=0),_xlfn.XLOOKUP(AN54,Charts!$D$2:$D$9,Charts!$E$2:$E$9,0))</f>
        <v>0</v>
      </c>
      <c r="AP54" s="31">
        <v>5</v>
      </c>
      <c r="AQ54" s="50">
        <f>IF(OR(AP54&gt;0,AP54=0),_xlfn.XLOOKUP(AP54,Charts!$A$3:$A$35,Charts!$B$3:$B$35,0))</f>
        <v>75</v>
      </c>
      <c r="AR54" s="31"/>
      <c r="AS54" s="50">
        <f>IF(OR(AR54&gt;0,AR54=0),_xlfn.XLOOKUP(AR54,Charts!$A$3:$A$35,Charts!$B$3:$B$35,0))</f>
        <v>0</v>
      </c>
      <c r="AT54" s="31"/>
      <c r="AU54" s="50">
        <f>IF(OR(AT54&gt;0,AT54=0),_xlfn.XLOOKUP(AT54,Charts!$A$3:$A$35,Charts!$B$3:$B$35,0))</f>
        <v>0</v>
      </c>
      <c r="AV54" s="31"/>
      <c r="AW54" s="50">
        <f>IF(OR(AV54&gt;0,AV54=0),_xlfn.XLOOKUP(AV54,Charts!$D$2:$D$9,Charts!$E$2:$E$9,0))</f>
        <v>0</v>
      </c>
      <c r="AX54" s="31"/>
      <c r="AY54" s="50">
        <f>IF(OR(AX54&gt;0,AX54=0),_xlfn.XLOOKUP(AX54,Charts!$D$2:$D$9,Charts!$E$2:$E$9,0))</f>
        <v>0</v>
      </c>
      <c r="AZ54" s="31"/>
      <c r="BA54" s="50">
        <f>IF(OR(AZ54&gt;0,AZ54=0),_xlfn.XLOOKUP(AZ54,Charts!$G$2:$G$13,Charts!$H$2:$H$13,0))</f>
        <v>0</v>
      </c>
      <c r="BB54" s="31"/>
      <c r="BC54" s="50">
        <f>IF(OR(BB54&gt;0,BB54=0),_xlfn.XLOOKUP(BB54,Charts!$D$2:$D$9,Charts!$E$2:$E$9,0))</f>
        <v>0</v>
      </c>
      <c r="BD54" s="31">
        <v>17</v>
      </c>
      <c r="BE54" s="50">
        <f>IF(OR(BD54&gt;0,BD54=0),_xlfn.XLOOKUP(BD54,Charts!$D$2:$D$9,Charts!$E$2:$E$9,0))</f>
        <v>25</v>
      </c>
      <c r="BF54" s="31"/>
      <c r="BG54" s="50">
        <f>IF(OR(BF54&gt;0,BF54=0),_xlfn.XLOOKUP(BF54,Charts!$D$2:$D$9,Charts!$E$2:$E$9,0))</f>
        <v>0</v>
      </c>
      <c r="BH54" s="31">
        <v>5</v>
      </c>
      <c r="BI54" s="50">
        <f>IF(OR(BH54&gt;0,BH54=0),_xlfn.XLOOKUP(BH54,Charts!$D$2:$D$9,Charts!$E$2:$E$9,0))</f>
        <v>70</v>
      </c>
      <c r="BJ54" s="31">
        <v>18</v>
      </c>
      <c r="BK54" s="50">
        <f>IF(OR(BJ54&gt;0,BJ54=0),_xlfn.XLOOKUP(BJ54,Charts!$A$3:$A$35,Charts!$B$3:$B$35,0))</f>
        <v>38</v>
      </c>
      <c r="BL54" s="31">
        <v>20</v>
      </c>
      <c r="BM54" s="50">
        <f>IF(OR(BL54&gt;0,BL54=0),_xlfn.XLOOKUP(BL54,Charts!$A$3:$A$35,Charts!$B$3:$B$35,0))</f>
        <v>34</v>
      </c>
      <c r="BN54" s="31"/>
      <c r="BO54" s="50">
        <f>IF(OR(BN54&gt;0,BN54=0),_xlfn.XLOOKUP(BN54,Charts!$A$3:$A$35,Charts!$B$3:$B$35,0))</f>
        <v>0</v>
      </c>
      <c r="BP54" s="31"/>
      <c r="BQ54" s="55">
        <f>IF(OR(BP54&gt;0,BP54=0),_xlfn.XLOOKUP(BP54,Charts!$A$3:$A$35,Charts!$B$3:$B$35,0))</f>
        <v>0</v>
      </c>
      <c r="BR54" s="57"/>
      <c r="BS54" s="77">
        <f t="shared" si="5"/>
        <v>239</v>
      </c>
      <c r="BT54" s="78">
        <f t="shared" si="6"/>
        <v>299</v>
      </c>
      <c r="BU54" s="79">
        <f t="shared" si="7"/>
        <v>538</v>
      </c>
    </row>
    <row r="55" spans="1:73" x14ac:dyDescent="0.25">
      <c r="A55" s="29" t="s">
        <v>96</v>
      </c>
      <c r="B55" s="30" t="s">
        <v>43</v>
      </c>
      <c r="C55" s="30">
        <v>1</v>
      </c>
      <c r="D55" s="120"/>
      <c r="E55" s="138">
        <f>LARGE((I55,K55,O55,S55,U55,W55,AA55,AC55,AG55,AK55,AQ55,AU55,AW55,BA55,BC55,BG55,BK55,BO55,BQ55),1)+LARGE((I55,K55,O55,S55,U55,W55,AA55,AC55,AG55,AK55,AQ55,AU55,AW55,BA55,BC55,BG55,BK55,BO55,BQ55),2)+LARGE((I55,K55,O55,S55,U55,W55,AA55,AC55,AG55,AK55,AQ55,AU55,AW55,BA55,BC55,BG55,BK55,BO55,BQ55),3)+LARGE((I55,K55,O55,S55,U55,W55,AA55,AC55,AG55,AK55,AQ55,AU55,AW55,BA55,BC55,BG55,BK55,BO55,BQ55),4)+LARGE((I55,K55,O55,S55,U55,W55,AA55,AC55,AG55,AK55,AQ55,AU55,AW55,BA55,BC55,BG55,BK55,BO55,BQ55),5)+LARGE((I55,K55,O55,S55,U55,W55,AA55,AC55,AG55,AK55,AQ55,AU55,AW55,BA55,BC55,BG55,BK55,BO55,BQ55),6)+LARGE((I55,K55,O55,S55,U55,W55,AA55,AC55,AG55,AK55,AQ55,AU55,AW55,BA55,BC55,BG55,BK55,BO55,BQ55),7)+LARGE((I55,K55,O55,S55,U55,W55,AA55,AC55,AG55,AK55,AQ55,AU55,AW55,BA55,BC55,BG55,BK55,BO55,BQ55),8)</f>
        <v>78</v>
      </c>
      <c r="F55" s="245">
        <f>LARGE((M55,Q55,Y55,AE55,AI55,AM55,AO55,AS55,AY55,BE55,BI55,BM55),1)+LARGE((M55,Q55,Y55,AE55,AI55,AM55,AO55,AS55,AY55,BE55,BI55,BM55),2)+LARGE((M55,Q55,Y55,AE55,AI55,AM55,AO55,AS55,AY55,BE55,BI55,BM55),3)+LARGE((M55,Q55,Y55,AE55,AI55,AM55,AO55,AS55,AY55,BE55,BI55,BM55),4)+LARGE((M55,Q55,Y55,AE55,AI55,AM55,AO55,AS55,AY55,BE55,BI55,BM55),5)+LARGE((M55,Q55,Y55,AE55,AI55,AM55,AO55,AS55,AY55,BE55,BI55,BM55),6)+LARGE((M55,Q55,Y55,AE55,AI55,AM55,AO55,AS55,AY55,BE55,BI55,BM55),7)+LARGE((M55,Q55,Y55,AE55,AI55,AM55,AO55,AS55,AY55,BE55,BI55,BM55),8)</f>
        <v>237</v>
      </c>
      <c r="G55" s="131">
        <f t="shared" si="4"/>
        <v>315</v>
      </c>
      <c r="H55" s="126"/>
      <c r="I55" s="50">
        <f>IF(OR(H55&gt;0,H55=0),_xlfn.XLOOKUP(H55,Charts!$A$3:$A$35,Charts!$B$3:$B$35,0))</f>
        <v>0</v>
      </c>
      <c r="J55" s="31"/>
      <c r="K55" s="50">
        <f>IF(OR(J55&gt;0,J55=0),_xlfn.XLOOKUP(J55,Charts!$A$3:$A$35,Charts!$B$3:$B$35,0))</f>
        <v>0</v>
      </c>
      <c r="L55" s="31"/>
      <c r="M55" s="50">
        <f>IF(OR(L55&gt;0,L55=0),_xlfn.XLOOKUP(L55,Charts!$A$3:$A$35,Charts!$B$3:$B$35,0))</f>
        <v>0</v>
      </c>
      <c r="N55" s="31"/>
      <c r="O55" s="50">
        <f>IF(OR(N55&gt;0,N55=0),_xlfn.XLOOKUP(N55,Charts!$D$2:$D$9,Charts!$E$2:$E$9,0))</f>
        <v>0</v>
      </c>
      <c r="P55" s="31">
        <v>3</v>
      </c>
      <c r="Q55" s="50">
        <f>IF(OR(P55&gt;0,P55=0),_xlfn.XLOOKUP(P55,Charts!$D$2:$D$9,Charts!$E$2:$E$9,0))</f>
        <v>84</v>
      </c>
      <c r="R55" s="31"/>
      <c r="S55" s="50">
        <f>IF(OR(R55&gt;0,R55=0),_xlfn.XLOOKUP(R55,Charts!$G$2:$G$13,Charts!$H$2:$H$13,0))</f>
        <v>0</v>
      </c>
      <c r="T55" s="31">
        <v>17</v>
      </c>
      <c r="U55" s="50">
        <f>IF(OR(T55&gt;0,T55=0),_xlfn.XLOOKUP(T55,Charts!$D$2:$D$9,Charts!$E$2:$E$9,0))</f>
        <v>25</v>
      </c>
      <c r="V55" s="11">
        <v>9</v>
      </c>
      <c r="W55" s="50">
        <f>IF(OR(V55&gt;0,V55=0),_xlfn.XLOOKUP(V55,Charts!$D$2:$D$9,Charts!$E$2:$E$9,0))</f>
        <v>53</v>
      </c>
      <c r="X55" s="31">
        <v>9</v>
      </c>
      <c r="Y55" s="50">
        <f>IF(OR(X55&gt;0,X55=0),_xlfn.XLOOKUP(X55,Charts!$D$2:$D$9,Charts!$E$2:$E$9,0))</f>
        <v>53</v>
      </c>
      <c r="Z55" s="31"/>
      <c r="AA55" s="50">
        <f>IF(OR(Z55&gt;0,Z55=0),_xlfn.XLOOKUP(Z55,Charts!$A$3:$A$35,Charts!$B$3:$B$35,0))</f>
        <v>0</v>
      </c>
      <c r="AB55" s="31"/>
      <c r="AC55" s="50">
        <f>IF(OR(AB55&gt;0,AB55=0),_xlfn.XLOOKUP(AB55,Charts!$A$3:$A$35,Charts!$B$3:$B$35,0))</f>
        <v>0</v>
      </c>
      <c r="AD55" s="31"/>
      <c r="AE55" s="50">
        <f>IF(OR(AD55&gt;0,AD55=0),_xlfn.XLOOKUP(AD55,Charts!$A$3:$A$35,Charts!$B$3:$B$35,0))</f>
        <v>0</v>
      </c>
      <c r="AF55" s="31"/>
      <c r="AG55" s="165">
        <f>IF(OR(AF55&gt;0,AF55=0),_xlfn.XLOOKUP(AF55,Charts!$J$2:$J$11,Charts!$K$2:$K$11,0))</f>
        <v>0</v>
      </c>
      <c r="AH55" s="166"/>
      <c r="AI55" s="165">
        <f>IF(OR(AH55&gt;0,AH55=0),_xlfn.XLOOKUP(AH55,Charts!$J$2:$J$11,Charts!$K$2:$K$11,0))</f>
        <v>0</v>
      </c>
      <c r="AJ55" s="31"/>
      <c r="AK55" s="50">
        <f>IF(OR(AJ55&gt;0,AJ55=0),_xlfn.XLOOKUP(AJ55,Charts!$A$3:$A$35,Charts!$B$3:$B$35,0))</f>
        <v>0</v>
      </c>
      <c r="AL55" s="31">
        <v>5</v>
      </c>
      <c r="AM55" s="55">
        <f>IF(OR(AL55&gt;0,AL55=0),_xlfn.XLOOKUP(AL55,Charts!$A$3:$A$35,Charts!$B$3:$B$35,0))</f>
        <v>75</v>
      </c>
      <c r="AN55" s="11">
        <v>17</v>
      </c>
      <c r="AO55" s="50">
        <f>IF(OR(AN55&gt;0,AN55=0),_xlfn.XLOOKUP(AN55,Charts!$D$2:$D$9,Charts!$E$2:$E$9,0))</f>
        <v>25</v>
      </c>
      <c r="AP55" s="31"/>
      <c r="AQ55" s="50">
        <f>IF(OR(AP55&gt;0,AP55=0),_xlfn.XLOOKUP(AP55,Charts!$A$3:$A$35,Charts!$B$3:$B$35,0))</f>
        <v>0</v>
      </c>
      <c r="AR55" s="31"/>
      <c r="AS55" s="50">
        <f>IF(OR(AR55&gt;0,AR55=0),_xlfn.XLOOKUP(AR55,Charts!$A$3:$A$35,Charts!$B$3:$B$35,0))</f>
        <v>0</v>
      </c>
      <c r="AT55" s="31"/>
      <c r="AU55" s="50">
        <f>IF(OR(AT55&gt;0,AT55=0),_xlfn.XLOOKUP(AT55,Charts!$A$3:$A$35,Charts!$B$3:$B$35,0))</f>
        <v>0</v>
      </c>
      <c r="AV55" s="31"/>
      <c r="AW55" s="50">
        <f>IF(OR(AV55&gt;0,AV55=0),_xlfn.XLOOKUP(AV55,Charts!$D$2:$D$9,Charts!$E$2:$E$9,0))</f>
        <v>0</v>
      </c>
      <c r="AX55" s="31"/>
      <c r="AY55" s="50">
        <f>IF(OR(AX55&gt;0,AX55=0),_xlfn.XLOOKUP(AX55,Charts!$D$2:$D$9,Charts!$E$2:$E$9,0))</f>
        <v>0</v>
      </c>
      <c r="AZ55" s="31"/>
      <c r="BA55" s="50">
        <f>IF(OR(AZ55&gt;0,AZ55=0),_xlfn.XLOOKUP(AZ55,Charts!$G$2:$G$13,Charts!$H$2:$H$13,0))</f>
        <v>0</v>
      </c>
      <c r="BB55" s="31"/>
      <c r="BC55" s="50">
        <f>IF(OR(BB55&gt;0,BB55=0),_xlfn.XLOOKUP(BB55,Charts!$D$2:$D$9,Charts!$E$2:$E$9,0))</f>
        <v>0</v>
      </c>
      <c r="BD55" s="31"/>
      <c r="BE55" s="50">
        <f>IF(OR(BD55&gt;0,BD55=0),_xlfn.XLOOKUP(BD55,Charts!$D$2:$D$9,Charts!$E$2:$E$9,0))</f>
        <v>0</v>
      </c>
      <c r="BF55" s="31"/>
      <c r="BG55" s="50">
        <f>IF(OR(BF55&gt;0,BF55=0),_xlfn.XLOOKUP(BF55,Charts!$D$2:$D$9,Charts!$E$2:$E$9,0))</f>
        <v>0</v>
      </c>
      <c r="BH55" s="31"/>
      <c r="BI55" s="50">
        <f>IF(OR(BH55&gt;0,BH55=0),_xlfn.XLOOKUP(BH55,Charts!$D$2:$D$9,Charts!$E$2:$E$9,0))</f>
        <v>0</v>
      </c>
      <c r="BJ55" s="31"/>
      <c r="BK55" s="50">
        <f>IF(OR(BJ55&gt;0,BJ55=0),_xlfn.XLOOKUP(BJ55,Charts!$A$3:$A$35,Charts!$B$3:$B$35,0))</f>
        <v>0</v>
      </c>
      <c r="BL55" s="31"/>
      <c r="BM55" s="50">
        <f>IF(OR(BL55&gt;0,BL55=0),_xlfn.XLOOKUP(BL55,Charts!$A$3:$A$35,Charts!$B$3:$B$35,0))</f>
        <v>0</v>
      </c>
      <c r="BN55" s="31"/>
      <c r="BO55" s="50">
        <f>IF(OR(BN55&gt;0,BN55=0),_xlfn.XLOOKUP(BN55,Charts!$A$3:$A$35,Charts!$B$3:$B$35,0))</f>
        <v>0</v>
      </c>
      <c r="BP55" s="31"/>
      <c r="BQ55" s="55">
        <f>IF(OR(BP55&gt;0,BP55=0),_xlfn.XLOOKUP(BP55,Charts!$A$3:$A$35,Charts!$B$3:$B$35,0))</f>
        <v>0</v>
      </c>
      <c r="BR55" s="57"/>
      <c r="BS55" s="77">
        <f t="shared" si="5"/>
        <v>78</v>
      </c>
      <c r="BT55" s="78">
        <f t="shared" si="6"/>
        <v>237</v>
      </c>
      <c r="BU55" s="79">
        <f t="shared" si="7"/>
        <v>315</v>
      </c>
    </row>
    <row r="56" spans="1:73" x14ac:dyDescent="0.25">
      <c r="A56" s="29" t="s">
        <v>97</v>
      </c>
      <c r="B56" s="30" t="s">
        <v>43</v>
      </c>
      <c r="C56" s="30">
        <v>5</v>
      </c>
      <c r="D56" s="120" t="s">
        <v>44</v>
      </c>
      <c r="E56" s="138">
        <f>LARGE((I56,K56,O56,S56,U56,W56,AA56,AC56,AG56,AK56,AQ56,AU56,AW56,BA56,BC56,BG56,BK56,BO56,BQ56),1)+LARGE((I56,K56,O56,S56,U56,W56,AA56,AC56,AG56,AK56,AQ56,AU56,AW56,BA56,BC56,BG56,BK56,BO56,BQ56),2)+LARGE((I56,K56,O56,S56,U56,W56,AA56,AC56,AG56,AK56,AQ56,AU56,AW56,BA56,BC56,BG56,BK56,BO56,BQ56),3)+LARGE((I56,K56,O56,S56,U56,W56,AA56,AC56,AG56,AK56,AQ56,AU56,AW56,BA56,BC56,BG56,BK56,BO56,BQ56),4)+LARGE((I56,K56,O56,S56,U56,W56,AA56,AC56,AG56,AK56,AQ56,AU56,AW56,BA56,BC56,BG56,BK56,BO56,BQ56),5)+LARGE((I56,K56,O56,S56,U56,W56,AA56,AC56,AG56,AK56,AQ56,AU56,AW56,BA56,BC56,BG56,BK56,BO56,BQ56),6)+LARGE((I56,K56,O56,S56,U56,W56,AA56,AC56,AG56,AK56,AQ56,AU56,AW56,BA56,BC56,BG56,BK56,BO56,BQ56),7)+LARGE((I56,K56,O56,S56,U56,W56,AA56,AC56,AG56,AK56,AQ56,AU56,AW56,BA56,BC56,BG56,BK56,BO56,BQ56),8)</f>
        <v>696</v>
      </c>
      <c r="F56" s="245">
        <f>LARGE((M56,Q56,Y56,AE56,AI56,AM56,AO56,AS56,AY56,BE56,BI56,BM56),1)+LARGE((M56,Q56,Y56,AE56,AI56,AM56,AO56,AS56,AY56,BE56,BI56,BM56),2)+LARGE((M56,Q56,Y56,AE56,AI56,AM56,AO56,AS56,AY56,BE56,BI56,BM56),3)+LARGE((M56,Q56,Y56,AE56,AI56,AM56,AO56,AS56,AY56,BE56,BI56,BM56),4)+LARGE((M56,Q56,Y56,AE56,AI56,AM56,AO56,AS56,AY56,BE56,BI56,BM56),5)+LARGE((M56,Q56,Y56,AE56,AI56,AM56,AO56,AS56,AY56,BE56,BI56,BM56),6)+LARGE((M56,Q56,Y56,AE56,AI56,AM56,AO56,AS56,AY56,BE56,BI56,BM56),7)+LARGE((M56,Q56,Y56,AE56,AI56,AM56,AO56,AS56,AY56,BE56,BI56,BM56),8)</f>
        <v>592</v>
      </c>
      <c r="G56" s="131">
        <f t="shared" si="4"/>
        <v>1288</v>
      </c>
      <c r="H56" s="126">
        <v>6</v>
      </c>
      <c r="I56" s="50">
        <f>IF(OR(H56&gt;0,H56=0),_xlfn.XLOOKUP(H56,Charts!$A$3:$A$35,Charts!$B$3:$B$35,0))</f>
        <v>72</v>
      </c>
      <c r="J56" s="31">
        <v>4</v>
      </c>
      <c r="K56" s="50">
        <f>IF(OR(J56&gt;0,J56=0),_xlfn.XLOOKUP(J56,Charts!$A$3:$A$35,Charts!$B$3:$B$35,0))</f>
        <v>80</v>
      </c>
      <c r="L56" s="31">
        <v>7</v>
      </c>
      <c r="M56" s="50">
        <f>IF(OR(L56&gt;0,L56=0),_xlfn.XLOOKUP(L56,Charts!$A$3:$A$35,Charts!$B$3:$B$35,0))</f>
        <v>69</v>
      </c>
      <c r="N56" s="31"/>
      <c r="O56" s="50">
        <f>IF(OR(N56&gt;0,N56=0),_xlfn.XLOOKUP(N56,Charts!$D$2:$D$9,Charts!$E$2:$E$9,0))</f>
        <v>0</v>
      </c>
      <c r="P56" s="31">
        <v>5</v>
      </c>
      <c r="Q56" s="50">
        <f>IF(OR(P56&gt;0,P56=0),_xlfn.XLOOKUP(P56,Charts!$D$2:$D$9,Charts!$E$2:$E$9,0))</f>
        <v>70</v>
      </c>
      <c r="R56" s="31">
        <v>7</v>
      </c>
      <c r="S56" s="50">
        <f>IF(OR(R56&gt;0,R56=0),_xlfn.XLOOKUP(R56,Charts!$G$2:$G$13,Charts!$H$2:$H$13,0))</f>
        <v>69</v>
      </c>
      <c r="T56" s="31">
        <v>1</v>
      </c>
      <c r="U56" s="50">
        <f>IF(OR(T56&gt;0,T56=0),_xlfn.XLOOKUP(T56,Charts!$D$2:$D$9,Charts!$E$2:$E$9,0))</f>
        <v>100</v>
      </c>
      <c r="V56" s="11"/>
      <c r="W56" s="50">
        <f>IF(OR(V56&gt;0,V56=0),_xlfn.XLOOKUP(V56,Charts!$D$2:$D$9,Charts!$E$2:$E$9,0))</f>
        <v>0</v>
      </c>
      <c r="X56" s="31">
        <v>17</v>
      </c>
      <c r="Y56" s="50">
        <f>IF(OR(X56&gt;0,X56=0),_xlfn.XLOOKUP(X56,Charts!$D$2:$D$9,Charts!$E$2:$E$9,0))</f>
        <v>25</v>
      </c>
      <c r="Z56" s="31"/>
      <c r="AA56" s="50">
        <f>IF(OR(Z56&gt;0,Z56=0),_xlfn.XLOOKUP(Z56,Charts!$A$3:$A$35,Charts!$B$3:$B$35,0))</f>
        <v>0</v>
      </c>
      <c r="AB56" s="31">
        <v>11</v>
      </c>
      <c r="AC56" s="50">
        <f>IF(OR(AB56&gt;0,AB56=0),_xlfn.XLOOKUP(AB56,Charts!$A$3:$A$35,Charts!$B$3:$B$35,0))</f>
        <v>57</v>
      </c>
      <c r="AD56" s="31">
        <v>8</v>
      </c>
      <c r="AE56" s="50">
        <f>IF(OR(AD56&gt;0,AD56=0),_xlfn.XLOOKUP(AD56,Charts!$A$3:$A$35,Charts!$B$3:$B$35,0))</f>
        <v>66</v>
      </c>
      <c r="AF56" s="31"/>
      <c r="AG56" s="165">
        <f>IF(OR(AF56&gt;0,AF56=0),_xlfn.XLOOKUP(AF56,Charts!$J$2:$J$11,Charts!$K$2:$K$11,0))</f>
        <v>0</v>
      </c>
      <c r="AH56" s="166">
        <v>5</v>
      </c>
      <c r="AI56" s="165">
        <f>IF(OR(AH56&gt;0,AH56=0),_xlfn.XLOOKUP(AH56,Charts!$J$2:$J$11,Charts!$K$2:$K$11,0))</f>
        <v>75</v>
      </c>
      <c r="AJ56" s="31"/>
      <c r="AK56" s="50">
        <f>IF(OR(AJ56&gt;0,AJ56=0),_xlfn.XLOOKUP(AJ56,Charts!$A$3:$A$35,Charts!$B$3:$B$35,0))</f>
        <v>0</v>
      </c>
      <c r="AL56" s="31">
        <v>3</v>
      </c>
      <c r="AM56" s="55">
        <f>IF(OR(AL56&gt;0,AL56=0),_xlfn.XLOOKUP(AL56,Charts!$A$3:$A$35,Charts!$B$3:$B$35,0))</f>
        <v>85</v>
      </c>
      <c r="AN56" s="11">
        <v>9</v>
      </c>
      <c r="AO56" s="50">
        <f>IF(OR(AN56&gt;0,AN56=0),_xlfn.XLOOKUP(AN56,Charts!$D$2:$D$9,Charts!$E$2:$E$9,0))</f>
        <v>53</v>
      </c>
      <c r="AP56" s="31">
        <v>12</v>
      </c>
      <c r="AQ56" s="50">
        <f>IF(OR(AP56&gt;0,AP56=0),_xlfn.XLOOKUP(AP56,Charts!$A$3:$A$35,Charts!$B$3:$B$35,0))</f>
        <v>54</v>
      </c>
      <c r="AR56" s="31"/>
      <c r="AS56" s="50">
        <f>IF(OR(AR56&gt;0,AR56=0),_xlfn.XLOOKUP(AR56,Charts!$A$3:$A$35,Charts!$B$3:$B$35,0))</f>
        <v>0</v>
      </c>
      <c r="AT56" s="31">
        <v>3</v>
      </c>
      <c r="AU56" s="50">
        <f>IF(OR(AT56&gt;0,AT56=0),_xlfn.XLOOKUP(AT56,Charts!$A$3:$A$35,Charts!$B$3:$B$35,0))</f>
        <v>85</v>
      </c>
      <c r="AV56" s="31">
        <v>3</v>
      </c>
      <c r="AW56" s="50">
        <f>IF(OR(AV56&gt;0,AV56=0),_xlfn.XLOOKUP(AV56,Charts!$D$2:$D$9,Charts!$E$2:$E$9,0))</f>
        <v>84</v>
      </c>
      <c r="AX56" s="31">
        <v>3</v>
      </c>
      <c r="AY56" s="50">
        <f>IF(OR(AX56&gt;0,AX56=0),_xlfn.XLOOKUP(AX56,Charts!$D$2:$D$9,Charts!$E$2:$E$9,0))</f>
        <v>84</v>
      </c>
      <c r="AZ56" s="31"/>
      <c r="BA56" s="50">
        <f>IF(OR(AZ56&gt;0,AZ56=0),_xlfn.XLOOKUP(AZ56,Charts!$G$2:$G$13,Charts!$H$2:$H$13,0))</f>
        <v>0</v>
      </c>
      <c r="BB56" s="31">
        <v>2</v>
      </c>
      <c r="BC56" s="50">
        <f>IF(OR(BB56&gt;0,BB56=0),_xlfn.XLOOKUP(BB56,Charts!$D$2:$D$9,Charts!$E$2:$E$9,0))</f>
        <v>90</v>
      </c>
      <c r="BD56" s="31">
        <v>2</v>
      </c>
      <c r="BE56" s="50">
        <f>IF(OR(BD56&gt;0,BD56=0),_xlfn.XLOOKUP(BD56,Charts!$D$2:$D$9,Charts!$E$2:$E$9,0))</f>
        <v>90</v>
      </c>
      <c r="BF56" s="31">
        <v>1</v>
      </c>
      <c r="BG56" s="50">
        <f>IF(OR(BF56&gt;0,BF56=0),_xlfn.XLOOKUP(BF56,Charts!$D$2:$D$9,Charts!$E$2:$E$9,0))</f>
        <v>100</v>
      </c>
      <c r="BH56" s="31">
        <v>9</v>
      </c>
      <c r="BI56" s="50">
        <f>IF(OR(BH56&gt;0,BH56=0),_xlfn.XLOOKUP(BH56,Charts!$D$2:$D$9,Charts!$E$2:$E$9,0))</f>
        <v>53</v>
      </c>
      <c r="BJ56" s="31">
        <v>3</v>
      </c>
      <c r="BK56" s="50">
        <f>IF(OR(BJ56&gt;0,BJ56=0),_xlfn.XLOOKUP(BJ56,Charts!$A$3:$A$35,Charts!$B$3:$B$35,0))</f>
        <v>85</v>
      </c>
      <c r="BL56" s="31">
        <v>21</v>
      </c>
      <c r="BM56" s="50">
        <f>IF(OR(BL56&gt;0,BL56=0),_xlfn.XLOOKUP(BL56,Charts!$A$3:$A$35,Charts!$B$3:$B$35,0))</f>
        <v>32</v>
      </c>
      <c r="BN56" s="31"/>
      <c r="BO56" s="50">
        <f>IF(OR(BN56&gt;0,BN56=0),_xlfn.XLOOKUP(BN56,Charts!$A$3:$A$35,Charts!$B$3:$B$35,0))</f>
        <v>0</v>
      </c>
      <c r="BP56" s="31"/>
      <c r="BQ56" s="55">
        <f>IF(OR(BP56&gt;0,BP56=0),_xlfn.XLOOKUP(BP56,Charts!$A$3:$A$35,Charts!$B$3:$B$35,0))</f>
        <v>0</v>
      </c>
      <c r="BR56" s="57"/>
      <c r="BS56" s="77">
        <f t="shared" si="5"/>
        <v>876</v>
      </c>
      <c r="BT56" s="78">
        <f t="shared" si="6"/>
        <v>702</v>
      </c>
      <c r="BU56" s="79">
        <f t="shared" si="7"/>
        <v>1578</v>
      </c>
    </row>
    <row r="57" spans="1:73" x14ac:dyDescent="0.25">
      <c r="A57" s="29" t="s">
        <v>98</v>
      </c>
      <c r="B57" s="30" t="s">
        <v>43</v>
      </c>
      <c r="C57" s="30">
        <v>6</v>
      </c>
      <c r="D57" s="120" t="s">
        <v>44</v>
      </c>
      <c r="E57" s="138">
        <f>LARGE((I57,K57,O57,S57,U57,W57,AA57,AC57,AG57,AK57,AQ57,AU57,AW57,BA57,BC57,BG57,BK57,BO57,BQ57),1)+LARGE((I57,K57,O57,S57,U57,W57,AA57,AC57,AG57,AK57,AQ57,AU57,AW57,BA57,BC57,BG57,BK57,BO57,BQ57),2)+LARGE((I57,K57,O57,S57,U57,W57,AA57,AC57,AG57,AK57,AQ57,AU57,AW57,BA57,BC57,BG57,BK57,BO57,BQ57),3)+LARGE((I57,K57,O57,S57,U57,W57,AA57,AC57,AG57,AK57,AQ57,AU57,AW57,BA57,BC57,BG57,BK57,BO57,BQ57),4)+LARGE((I57,K57,O57,S57,U57,W57,AA57,AC57,AG57,AK57,AQ57,AU57,AW57,BA57,BC57,BG57,BK57,BO57,BQ57),5)+LARGE((I57,K57,O57,S57,U57,W57,AA57,AC57,AG57,AK57,AQ57,AU57,AW57,BA57,BC57,BG57,BK57,BO57,BQ57),6)+LARGE((I57,K57,O57,S57,U57,W57,AA57,AC57,AG57,AK57,AQ57,AU57,AW57,BA57,BC57,BG57,BK57,BO57,BQ57),7)+LARGE((I57,K57,O57,S57,U57,W57,AA57,AC57,AG57,AK57,AQ57,AU57,AW57,BA57,BC57,BG57,BK57,BO57,BQ57),8)</f>
        <v>627</v>
      </c>
      <c r="F57" s="245">
        <f>LARGE((M57,Q57,Y57,AE57,AI57,AM57,AO57,AS57,AY57,BE57,BI57,BM57),1)+LARGE((M57,Q57,Y57,AE57,AI57,AM57,AO57,AS57,AY57,BE57,BI57,BM57),2)+LARGE((M57,Q57,Y57,AE57,AI57,AM57,AO57,AS57,AY57,BE57,BI57,BM57),3)+LARGE((M57,Q57,Y57,AE57,AI57,AM57,AO57,AS57,AY57,BE57,BI57,BM57),4)+LARGE((M57,Q57,Y57,AE57,AI57,AM57,AO57,AS57,AY57,BE57,BI57,BM57),5)+LARGE((M57,Q57,Y57,AE57,AI57,AM57,AO57,AS57,AY57,BE57,BI57,BM57),6)+LARGE((M57,Q57,Y57,AE57,AI57,AM57,AO57,AS57,AY57,BE57,BI57,BM57),7)+LARGE((M57,Q57,Y57,AE57,AI57,AM57,AO57,AS57,AY57,BE57,BI57,BM57),8)</f>
        <v>649</v>
      </c>
      <c r="G57" s="131">
        <f t="shared" si="4"/>
        <v>1276</v>
      </c>
      <c r="H57" s="126">
        <v>11</v>
      </c>
      <c r="I57" s="50">
        <f>IF(OR(H57&gt;0,H57=0),_xlfn.XLOOKUP(H57,Charts!$A$3:$A$35,Charts!$B$3:$B$35,0))</f>
        <v>57</v>
      </c>
      <c r="J57" s="31">
        <v>3</v>
      </c>
      <c r="K57" s="50">
        <f>IF(OR(J57&gt;0,J57=0),_xlfn.XLOOKUP(J57,Charts!$A$3:$A$35,Charts!$B$3:$B$35,0))</f>
        <v>85</v>
      </c>
      <c r="L57" s="31">
        <v>1</v>
      </c>
      <c r="M57" s="50">
        <f>IF(OR(L57&gt;0,L57=0),_xlfn.XLOOKUP(L57,Charts!$A$3:$A$35,Charts!$B$3:$B$35,0))</f>
        <v>100</v>
      </c>
      <c r="N57" s="31">
        <v>9</v>
      </c>
      <c r="O57" s="50">
        <f>IF(OR(N57&gt;0,N57=0),_xlfn.XLOOKUP(N57,Charts!$D$2:$D$9,Charts!$E$2:$E$9,0))</f>
        <v>53</v>
      </c>
      <c r="P57" s="31">
        <v>5</v>
      </c>
      <c r="Q57" s="50">
        <f>IF(OR(P57&gt;0,P57=0),_xlfn.XLOOKUP(P57,Charts!$D$2:$D$9,Charts!$E$2:$E$9,0))</f>
        <v>70</v>
      </c>
      <c r="R57" s="31">
        <v>17</v>
      </c>
      <c r="S57" s="50">
        <f>IF(OR(R57&gt;0,R57=0),_xlfn.XLOOKUP(R57,Charts!$G$2:$G$13,Charts!$H$2:$H$13,0))</f>
        <v>25</v>
      </c>
      <c r="T57" s="31">
        <v>17</v>
      </c>
      <c r="U57" s="50">
        <f>IF(OR(T57&gt;0,T57=0),_xlfn.XLOOKUP(T57,Charts!$D$2:$D$9,Charts!$E$2:$E$9,0))</f>
        <v>25</v>
      </c>
      <c r="V57" s="11">
        <v>17</v>
      </c>
      <c r="W57" s="50">
        <f>IF(OR(V57&gt;0,V57=0),_xlfn.XLOOKUP(V57,Charts!$D$2:$D$9,Charts!$E$2:$E$9,0))</f>
        <v>25</v>
      </c>
      <c r="X57" s="31"/>
      <c r="Y57" s="50">
        <f>IF(OR(X57&gt;0,X57=0),_xlfn.XLOOKUP(X57,Charts!$D$2:$D$9,Charts!$E$2:$E$9,0))</f>
        <v>0</v>
      </c>
      <c r="Z57" s="31">
        <v>6</v>
      </c>
      <c r="AA57" s="50">
        <f>IF(OR(Z57&gt;0,Z57=0),_xlfn.XLOOKUP(Z57,Charts!$A$3:$A$35,Charts!$B$3:$B$35,0))</f>
        <v>72</v>
      </c>
      <c r="AB57" s="31">
        <v>6</v>
      </c>
      <c r="AC57" s="50">
        <f>IF(OR(AB57&gt;0,AB57=0),_xlfn.XLOOKUP(AB57,Charts!$A$3:$A$35,Charts!$B$3:$B$35,0))</f>
        <v>72</v>
      </c>
      <c r="AD57" s="31">
        <v>4</v>
      </c>
      <c r="AE57" s="50">
        <f>IF(OR(AD57&gt;0,AD57=0),_xlfn.XLOOKUP(AD57,Charts!$A$3:$A$35,Charts!$B$3:$B$35,0))</f>
        <v>80</v>
      </c>
      <c r="AF57" s="31"/>
      <c r="AG57" s="165">
        <f>IF(OR(AF57&gt;0,AF57=0),_xlfn.XLOOKUP(AF57,Charts!$J$2:$J$11,Charts!$K$2:$K$11,0))</f>
        <v>0</v>
      </c>
      <c r="AH57" s="166">
        <v>4</v>
      </c>
      <c r="AI57" s="165">
        <f>IF(OR(AH57&gt;0,AH57=0),_xlfn.XLOOKUP(AH57,Charts!$J$2:$J$11,Charts!$K$2:$K$11,0))</f>
        <v>80</v>
      </c>
      <c r="AJ57" s="31">
        <v>25</v>
      </c>
      <c r="AK57" s="50">
        <f>IF(OR(AJ57&gt;0,AJ57=0),_xlfn.XLOOKUP(AJ57,Charts!$A$3:$A$35,Charts!$B$3:$B$35,0))</f>
        <v>24</v>
      </c>
      <c r="AL57" s="31">
        <v>4</v>
      </c>
      <c r="AM57" s="55">
        <f>IF(OR(AL57&gt;0,AL57=0),_xlfn.XLOOKUP(AL57,Charts!$A$3:$A$35,Charts!$B$3:$B$35,0))</f>
        <v>80</v>
      </c>
      <c r="AN57" s="11">
        <v>9</v>
      </c>
      <c r="AO57" s="50">
        <f>IF(OR(AN57&gt;0,AN57=0),_xlfn.XLOOKUP(AN57,Charts!$D$2:$D$9,Charts!$E$2:$E$9,0))</f>
        <v>53</v>
      </c>
      <c r="AP57" s="31">
        <v>11</v>
      </c>
      <c r="AQ57" s="50">
        <f>IF(OR(AP57&gt;0,AP57=0),_xlfn.XLOOKUP(AP57,Charts!$A$3:$A$35,Charts!$B$3:$B$35,0))</f>
        <v>57</v>
      </c>
      <c r="AR57" s="31">
        <v>7</v>
      </c>
      <c r="AS57" s="50">
        <f>IF(OR(AR57&gt;0,AR57=0),_xlfn.XLOOKUP(AR57,Charts!$A$3:$A$35,Charts!$B$3:$B$35,0))</f>
        <v>69</v>
      </c>
      <c r="AT57" s="31"/>
      <c r="AU57" s="50">
        <f>IF(OR(AT57&gt;0,AT57=0),_xlfn.XLOOKUP(AT57,Charts!$A$3:$A$35,Charts!$B$3:$B$35,0))</f>
        <v>0</v>
      </c>
      <c r="AV57" s="31">
        <v>1</v>
      </c>
      <c r="AW57" s="50">
        <f>IF(OR(AV57&gt;0,AV57=0),_xlfn.XLOOKUP(AV57,Charts!$D$2:$D$9,Charts!$E$2:$E$9,0))</f>
        <v>100</v>
      </c>
      <c r="AX57" s="31">
        <v>5</v>
      </c>
      <c r="AY57" s="50">
        <f>IF(OR(AX57&gt;0,AX57=0),_xlfn.XLOOKUP(AX57,Charts!$D$2:$D$9,Charts!$E$2:$E$9,0))</f>
        <v>70</v>
      </c>
      <c r="AZ57" s="31"/>
      <c r="BA57" s="50">
        <f>IF(OR(AZ57&gt;0,AZ57=0),_xlfn.XLOOKUP(AZ57,Charts!$G$2:$G$13,Charts!$H$2:$H$13,0))</f>
        <v>0</v>
      </c>
      <c r="BB57" s="31">
        <v>1</v>
      </c>
      <c r="BC57" s="50">
        <f>IF(OR(BB57&gt;0,BB57=0),_xlfn.XLOOKUP(BB57,Charts!$D$2:$D$9,Charts!$E$2:$E$9,0))</f>
        <v>100</v>
      </c>
      <c r="BD57" s="31"/>
      <c r="BE57" s="50">
        <f>IF(OR(BD57&gt;0,BD57=0),_xlfn.XLOOKUP(BD57,Charts!$D$2:$D$9,Charts!$E$2:$E$9,0))</f>
        <v>0</v>
      </c>
      <c r="BF57" s="31">
        <v>3</v>
      </c>
      <c r="BG57" s="50">
        <f>IF(OR(BF57&gt;0,BF57=0),_xlfn.XLOOKUP(BF57,Charts!$D$2:$D$9,Charts!$E$2:$E$9,0))</f>
        <v>84</v>
      </c>
      <c r="BH57" s="31">
        <v>1</v>
      </c>
      <c r="BI57" s="50">
        <f>IF(OR(BH57&gt;0,BH57=0),_xlfn.XLOOKUP(BH57,Charts!$D$2:$D$9,Charts!$E$2:$E$9,0))</f>
        <v>100</v>
      </c>
      <c r="BJ57" s="31">
        <v>21</v>
      </c>
      <c r="BK57" s="50">
        <f>IF(OR(BJ57&gt;0,BJ57=0),_xlfn.XLOOKUP(BJ57,Charts!$A$3:$A$35,Charts!$B$3:$B$35,0))</f>
        <v>32</v>
      </c>
      <c r="BL57" s="31">
        <v>22</v>
      </c>
      <c r="BM57" s="50">
        <f>IF(OR(BL57&gt;0,BL57=0),_xlfn.XLOOKUP(BL57,Charts!$A$3:$A$35,Charts!$B$3:$B$35,0))</f>
        <v>30</v>
      </c>
      <c r="BN57" s="31">
        <v>11</v>
      </c>
      <c r="BO57" s="50">
        <f>IF(OR(BN57&gt;0,BN57=0),_xlfn.XLOOKUP(BN57,Charts!$A$3:$A$35,Charts!$B$3:$B$35,0))</f>
        <v>57</v>
      </c>
      <c r="BP57" s="31"/>
      <c r="BQ57" s="55">
        <f>IF(OR(BP57&gt;0,BP57=0),_xlfn.XLOOKUP(BP57,Charts!$A$3:$A$35,Charts!$B$3:$B$35,0))</f>
        <v>0</v>
      </c>
      <c r="BR57" s="57"/>
      <c r="BS57" s="77">
        <f t="shared" si="5"/>
        <v>868</v>
      </c>
      <c r="BT57" s="78">
        <f t="shared" si="6"/>
        <v>732</v>
      </c>
      <c r="BU57" s="79">
        <f t="shared" si="7"/>
        <v>1600</v>
      </c>
    </row>
    <row r="58" spans="1:73" x14ac:dyDescent="0.25">
      <c r="A58" s="29" t="s">
        <v>99</v>
      </c>
      <c r="B58" s="30" t="s">
        <v>43</v>
      </c>
      <c r="C58" s="30">
        <v>2</v>
      </c>
      <c r="D58" s="120" t="s">
        <v>44</v>
      </c>
      <c r="E58" s="138">
        <f>LARGE((I58,K58,O58,S58,U58,W58,AA58,AC58,AG58,AK58,AQ58,AU58,AW58,BA58,BC58,BG58,BK58,BO58,BQ58),1)+LARGE((I58,K58,O58,S58,U58,W58,AA58,AC58,AG58,AK58,AQ58,AU58,AW58,BA58,BC58,BG58,BK58,BO58,BQ58),2)+LARGE((I58,K58,O58,S58,U58,W58,AA58,AC58,AG58,AK58,AQ58,AU58,AW58,BA58,BC58,BG58,BK58,BO58,BQ58),3)+LARGE((I58,K58,O58,S58,U58,W58,AA58,AC58,AG58,AK58,AQ58,AU58,AW58,BA58,BC58,BG58,BK58,BO58,BQ58),4)+LARGE((I58,K58,O58,S58,U58,W58,AA58,AC58,AG58,AK58,AQ58,AU58,AW58,BA58,BC58,BG58,BK58,BO58,BQ58),5)+LARGE((I58,K58,O58,S58,U58,W58,AA58,AC58,AG58,AK58,AQ58,AU58,AW58,BA58,BC58,BG58,BK58,BO58,BQ58),6)+LARGE((I58,K58,O58,S58,U58,W58,AA58,AC58,AG58,AK58,AQ58,AU58,AW58,BA58,BC58,BG58,BK58,BO58,BQ58),7)+LARGE((I58,K58,O58,S58,U58,W58,AA58,AC58,AG58,AK58,AQ58,AU58,AW58,BA58,BC58,BG58,BK58,BO58,BQ58),8)</f>
        <v>208</v>
      </c>
      <c r="F58" s="245">
        <f>LARGE((M58,Q58,Y58,AE58,AI58,AM58,AO58,AS58,AY58,BE58,BI58,BM58),1)+LARGE((M58,Q58,Y58,AE58,AI58,AM58,AO58,AS58,AY58,BE58,BI58,BM58),2)+LARGE((M58,Q58,Y58,AE58,AI58,AM58,AO58,AS58,AY58,BE58,BI58,BM58),3)+LARGE((M58,Q58,Y58,AE58,AI58,AM58,AO58,AS58,AY58,BE58,BI58,BM58),4)+LARGE((M58,Q58,Y58,AE58,AI58,AM58,AO58,AS58,AY58,BE58,BI58,BM58),5)+LARGE((M58,Q58,Y58,AE58,AI58,AM58,AO58,AS58,AY58,BE58,BI58,BM58),6)+LARGE((M58,Q58,Y58,AE58,AI58,AM58,AO58,AS58,AY58,BE58,BI58,BM58),7)+LARGE((M58,Q58,Y58,AE58,AI58,AM58,AO58,AS58,AY58,BE58,BI58,BM58),8)</f>
        <v>200</v>
      </c>
      <c r="G58" s="131">
        <f t="shared" si="4"/>
        <v>408</v>
      </c>
      <c r="H58" s="126"/>
      <c r="I58" s="50">
        <f>IF(OR(H58&gt;0,H58=0),_xlfn.XLOOKUP(H58,Charts!$A$3:$A$35,Charts!$B$3:$B$35,0))</f>
        <v>0</v>
      </c>
      <c r="J58" s="31"/>
      <c r="K58" s="50">
        <f>IF(OR(J58&gt;0,J58=0),_xlfn.XLOOKUP(J58,Charts!$A$3:$A$35,Charts!$B$3:$B$35,0))</f>
        <v>0</v>
      </c>
      <c r="L58" s="31"/>
      <c r="M58" s="50">
        <f>IF(OR(L58&gt;0,L58=0),_xlfn.XLOOKUP(L58,Charts!$A$3:$A$35,Charts!$B$3:$B$35,0))</f>
        <v>0</v>
      </c>
      <c r="N58" s="31"/>
      <c r="O58" s="50">
        <f>IF(OR(N58&gt;0,N58=0),_xlfn.XLOOKUP(N58,Charts!$D$2:$D$9,Charts!$E$2:$E$9,0))</f>
        <v>0</v>
      </c>
      <c r="P58" s="31">
        <v>17</v>
      </c>
      <c r="Q58" s="50">
        <f>IF(OR(P58&gt;0,P58=0),_xlfn.XLOOKUP(P58,Charts!$D$2:$D$9,Charts!$E$2:$E$9,0))</f>
        <v>25</v>
      </c>
      <c r="R58" s="31">
        <v>17</v>
      </c>
      <c r="S58" s="50">
        <f>IF(OR(R58&gt;0,R58=0),_xlfn.XLOOKUP(R58,Charts!$G$2:$G$13,Charts!$H$2:$H$13,0))</f>
        <v>25</v>
      </c>
      <c r="T58" s="31">
        <v>17</v>
      </c>
      <c r="U58" s="50">
        <f>IF(OR(T58&gt;0,T58=0),_xlfn.XLOOKUP(T58,Charts!$D$2:$D$9,Charts!$E$2:$E$9,0))</f>
        <v>25</v>
      </c>
      <c r="V58" s="11">
        <v>9</v>
      </c>
      <c r="W58" s="50">
        <f>IF(OR(V58&gt;0,V58=0),_xlfn.XLOOKUP(V58,Charts!$D$2:$D$9,Charts!$E$2:$E$9,0))</f>
        <v>53</v>
      </c>
      <c r="X58" s="31">
        <v>9</v>
      </c>
      <c r="Y58" s="50">
        <f>IF(OR(X58&gt;0,X58=0),_xlfn.XLOOKUP(X58,Charts!$D$2:$D$9,Charts!$E$2:$E$9,0))</f>
        <v>53</v>
      </c>
      <c r="Z58" s="31"/>
      <c r="AA58" s="50">
        <f>IF(OR(Z58&gt;0,Z58=0),_xlfn.XLOOKUP(Z58,Charts!$A$3:$A$35,Charts!$B$3:$B$35,0))</f>
        <v>0</v>
      </c>
      <c r="AB58" s="31"/>
      <c r="AC58" s="50">
        <f>IF(OR(AB58&gt;0,AB58=0),_xlfn.XLOOKUP(AB58,Charts!$A$3:$A$35,Charts!$B$3:$B$35,0))</f>
        <v>0</v>
      </c>
      <c r="AD58" s="31"/>
      <c r="AE58" s="50">
        <f>IF(OR(AD58&gt;0,AD58=0),_xlfn.XLOOKUP(AD58,Charts!$A$3:$A$35,Charts!$B$3:$B$35,0))</f>
        <v>0</v>
      </c>
      <c r="AF58" s="31"/>
      <c r="AG58" s="165">
        <f>IF(OR(AF58&gt;0,AF58=0),_xlfn.XLOOKUP(AF58,Charts!$J$2:$J$11,Charts!$K$2:$K$11,0))</f>
        <v>0</v>
      </c>
      <c r="AH58" s="166"/>
      <c r="AI58" s="165">
        <f>IF(OR(AH58&gt;0,AH58=0),_xlfn.XLOOKUP(AH58,Charts!$J$2:$J$11,Charts!$K$2:$K$11,0))</f>
        <v>0</v>
      </c>
      <c r="AJ58" s="31"/>
      <c r="AK58" s="50">
        <f>IF(OR(AJ58&gt;0,AJ58=0),_xlfn.XLOOKUP(AJ58,Charts!$A$3:$A$35,Charts!$B$3:$B$35,0))</f>
        <v>0</v>
      </c>
      <c r="AL58" s="31"/>
      <c r="AM58" s="55">
        <f>IF(OR(AL58&gt;0,AL58=0),_xlfn.XLOOKUP(AL58,Charts!$A$3:$A$35,Charts!$B$3:$B$35,0))</f>
        <v>0</v>
      </c>
      <c r="AN58" s="11">
        <v>17</v>
      </c>
      <c r="AO58" s="50">
        <f>IF(OR(AN58&gt;0,AN58=0),_xlfn.XLOOKUP(AN58,Charts!$D$2:$D$9,Charts!$E$2:$E$9,0))</f>
        <v>25</v>
      </c>
      <c r="AP58" s="31"/>
      <c r="AQ58" s="50">
        <f>IF(OR(AP58&gt;0,AP58=0),_xlfn.XLOOKUP(AP58,Charts!$A$3:$A$35,Charts!$B$3:$B$35,0))</f>
        <v>0</v>
      </c>
      <c r="AR58" s="31"/>
      <c r="AS58" s="50">
        <f>IF(OR(AR58&gt;0,AR58=0),_xlfn.XLOOKUP(AR58,Charts!$A$3:$A$35,Charts!$B$3:$B$35,0))</f>
        <v>0</v>
      </c>
      <c r="AT58" s="31"/>
      <c r="AU58" s="50">
        <f>IF(OR(AT58&gt;0,AT58=0),_xlfn.XLOOKUP(AT58,Charts!$A$3:$A$35,Charts!$B$3:$B$35,0))</f>
        <v>0</v>
      </c>
      <c r="AV58" s="31"/>
      <c r="AW58" s="50">
        <f>IF(OR(AV58&gt;0,AV58=0),_xlfn.XLOOKUP(AV58,Charts!$D$2:$D$9,Charts!$E$2:$E$9,0))</f>
        <v>0</v>
      </c>
      <c r="AX58" s="31"/>
      <c r="AY58" s="50">
        <f>IF(OR(AX58&gt;0,AX58=0),_xlfn.XLOOKUP(AX58,Charts!$D$2:$D$9,Charts!$E$2:$E$9,0))</f>
        <v>0</v>
      </c>
      <c r="AZ58" s="31"/>
      <c r="BA58" s="50">
        <f>IF(OR(AZ58&gt;0,AZ58=0),_xlfn.XLOOKUP(AZ58,Charts!$G$2:$G$13,Charts!$H$2:$H$13,0))</f>
        <v>0</v>
      </c>
      <c r="BB58" s="31"/>
      <c r="BC58" s="50">
        <f>IF(OR(BB58&gt;0,BB58=0),_xlfn.XLOOKUP(BB58,Charts!$D$2:$D$9,Charts!$E$2:$E$9,0))</f>
        <v>0</v>
      </c>
      <c r="BD58" s="31"/>
      <c r="BE58" s="50">
        <f>IF(OR(BD58&gt;0,BD58=0),_xlfn.XLOOKUP(BD58,Charts!$D$2:$D$9,Charts!$E$2:$E$9,0))</f>
        <v>0</v>
      </c>
      <c r="BF58" s="31">
        <v>17</v>
      </c>
      <c r="BG58" s="50">
        <f>IF(OR(BF58&gt;0,BF58=0),_xlfn.XLOOKUP(BF58,Charts!$D$2:$D$9,Charts!$E$2:$E$9,0))</f>
        <v>25</v>
      </c>
      <c r="BH58" s="31">
        <v>17</v>
      </c>
      <c r="BI58" s="50">
        <f>IF(OR(BH58&gt;0,BH58=0),_xlfn.XLOOKUP(BH58,Charts!$D$2:$D$9,Charts!$E$2:$E$9,0))</f>
        <v>25</v>
      </c>
      <c r="BJ58" s="31">
        <v>4</v>
      </c>
      <c r="BK58" s="50">
        <f>IF(OR(BJ58&gt;0,BJ58=0),_xlfn.XLOOKUP(BJ58,Charts!$A$3:$A$35,Charts!$B$3:$B$35,0))</f>
        <v>80</v>
      </c>
      <c r="BL58" s="31">
        <v>6</v>
      </c>
      <c r="BM58" s="50">
        <f>IF(OR(BL58&gt;0,BL58=0),_xlfn.XLOOKUP(BL58,Charts!$A$3:$A$35,Charts!$B$3:$B$35,0))</f>
        <v>72</v>
      </c>
      <c r="BN58" s="31"/>
      <c r="BO58" s="50">
        <f>IF(OR(BN58&gt;0,BN58=0),_xlfn.XLOOKUP(BN58,Charts!$A$3:$A$35,Charts!$B$3:$B$35,0))</f>
        <v>0</v>
      </c>
      <c r="BP58" s="31"/>
      <c r="BQ58" s="55">
        <f>IF(OR(BP58&gt;0,BP58=0),_xlfn.XLOOKUP(BP58,Charts!$A$3:$A$35,Charts!$B$3:$B$35,0))</f>
        <v>0</v>
      </c>
      <c r="BR58" s="57"/>
      <c r="BS58" s="77">
        <f t="shared" si="5"/>
        <v>208</v>
      </c>
      <c r="BT58" s="78">
        <f t="shared" si="6"/>
        <v>200</v>
      </c>
      <c r="BU58" s="79">
        <f t="shared" si="7"/>
        <v>408</v>
      </c>
    </row>
    <row r="59" spans="1:73" x14ac:dyDescent="0.25">
      <c r="A59" s="32" t="s">
        <v>100</v>
      </c>
      <c r="B59" s="33" t="s">
        <v>43</v>
      </c>
      <c r="C59" s="33">
        <v>5</v>
      </c>
      <c r="D59" s="121" t="s">
        <v>44</v>
      </c>
      <c r="E59" s="185">
        <f>LARGE((I59,K59,O59,S59,U59,W59,AA59,AC59,AG59,AK59,AQ59,AU59,AW59,BA59,BC59,BG59,BK59,BO59,BQ59),1)+LARGE((I59,K59,O59,S59,U59,W59,AA59,AC59,AG59,AK59,AQ59,AU59,AW59,BA59,BC59,BG59,BK59,BO59,BQ59),2)+LARGE((I59,K59,O59,S59,U59,W59,AA59,AC59,AG59,AK59,AQ59,AU59,AW59,BA59,BC59,BG59,BK59,BO59,BQ59),3)+LARGE((I59,K59,O59,S59,U59,W59,AA59,AC59,AG59,AK59,AQ59,AU59,AW59,BA59,BC59,BG59,BK59,BO59,BQ59),4)+LARGE((I59,K59,O59,S59,U59,W59,AA59,AC59,AG59,AK59,AQ59,AU59,AW59,BA59,BC59,BG59,BK59,BO59,BQ59),5)+LARGE((I59,K59,O59,S59,U59,W59,AA59,AC59,AG59,AK59,AQ59,AU59,AW59,BA59,BC59,BG59,BK59,BO59,BQ59),6)+LARGE((I59,K59,O59,S59,U59,W59,AA59,AC59,AG59,AK59,AQ59,AU59,AW59,BA59,BC59,BG59,BK59,BO59,BQ59),7)+LARGE((I59,K59,O59,S59,U59,W59,AA59,AC59,AG59,AK59,AQ59,AU59,AW59,BA59,BC59,BG59,BK59,BO59,BQ59),8)</f>
        <v>175</v>
      </c>
      <c r="F59" s="247">
        <f>LARGE((M59,Q59,Y59,AE59,AI59,AM59,AO59,AS59,AY59,BE59,BI59,BM59),1)+LARGE((M59,Q59,Y59,AE59,AI59,AM59,AO59,AS59,AY59,BE59,BI59,BM59),2)+LARGE((M59,Q59,Y59,AE59,AI59,AM59,AO59,AS59,AY59,BE59,BI59,BM59),3)+LARGE((M59,Q59,Y59,AE59,AI59,AM59,AO59,AS59,AY59,BE59,BI59,BM59),4)+LARGE((M59,Q59,Y59,AE59,AI59,AM59,AO59,AS59,AY59,BE59,BI59,BM59),5)+LARGE((M59,Q59,Y59,AE59,AI59,AM59,AO59,AS59,AY59,BE59,BI59,BM59),6)+LARGE((M59,Q59,Y59,AE59,AI59,AM59,AO59,AS59,AY59,BE59,BI59,BM59),7)+LARGE((M59,Q59,Y59,AE59,AI59,AM59,AO59,AS59,AY59,BE59,BI59,BM59),8)</f>
        <v>191</v>
      </c>
      <c r="G59" s="186">
        <f t="shared" si="4"/>
        <v>366</v>
      </c>
      <c r="H59" s="187"/>
      <c r="I59" s="81">
        <f>IF(OR(H59&gt;0,H59=0),_xlfn.XLOOKUP(H59,Charts!$A$3:$A$35,Charts!$B$3:$B$35,0))</f>
        <v>0</v>
      </c>
      <c r="J59" s="188"/>
      <c r="K59" s="81">
        <f>IF(OR(J59&gt;0,J59=0),_xlfn.XLOOKUP(J59,Charts!$A$3:$A$35,Charts!$B$3:$B$35,0))</f>
        <v>0</v>
      </c>
      <c r="L59" s="188"/>
      <c r="M59" s="81">
        <f>IF(OR(L59&gt;0,L59=0),_xlfn.XLOOKUP(L59,Charts!$A$3:$A$35,Charts!$B$3:$B$35,0))</f>
        <v>0</v>
      </c>
      <c r="N59" s="188"/>
      <c r="O59" s="81">
        <f>IF(OR(N59&gt;0,N59=0),_xlfn.XLOOKUP(N59,Charts!$D$2:$D$9,Charts!$E$2:$E$9,0))</f>
        <v>0</v>
      </c>
      <c r="P59" s="188"/>
      <c r="Q59" s="81">
        <f>IF(OR(P59&gt;0,P59=0),_xlfn.XLOOKUP(P59,Charts!$D$2:$D$9,Charts!$E$2:$E$9,0))</f>
        <v>0</v>
      </c>
      <c r="R59" s="188"/>
      <c r="S59" s="81">
        <f>IF(OR(R59&gt;0,R59=0),_xlfn.XLOOKUP(R59,Charts!$G$2:$G$13,Charts!$H$2:$H$13,0))</f>
        <v>0</v>
      </c>
      <c r="T59" s="188"/>
      <c r="U59" s="81">
        <f>IF(OR(T59&gt;0,T59=0),_xlfn.XLOOKUP(T59,Charts!$D$2:$D$9,Charts!$E$2:$E$9,0))</f>
        <v>0</v>
      </c>
      <c r="V59" s="189">
        <v>17</v>
      </c>
      <c r="W59" s="81">
        <f>IF(OR(V59&gt;0,V59=0),_xlfn.XLOOKUP(V59,Charts!$D$2:$D$9,Charts!$E$2:$E$9,0))</f>
        <v>25</v>
      </c>
      <c r="X59" s="188">
        <v>1</v>
      </c>
      <c r="Y59" s="81">
        <f>IF(OR(X59&gt;0,X59=0),_xlfn.XLOOKUP(X59,Charts!$D$2:$D$9,Charts!$E$2:$E$9,0))</f>
        <v>100</v>
      </c>
      <c r="Z59" s="188"/>
      <c r="AA59" s="81">
        <f>IF(OR(Z59&gt;0,Z59=0),_xlfn.XLOOKUP(Z59,Charts!$A$3:$A$35,Charts!$B$3:$B$35,0))</f>
        <v>0</v>
      </c>
      <c r="AB59" s="188">
        <v>9</v>
      </c>
      <c r="AC59" s="81">
        <f>IF(OR(AB59&gt;0,AB59=0),_xlfn.XLOOKUP(AB59,Charts!$A$3:$A$35,Charts!$B$3:$B$35,0))</f>
        <v>63</v>
      </c>
      <c r="AD59" s="188">
        <v>29</v>
      </c>
      <c r="AE59" s="81">
        <f>IF(OR(AD59&gt;0,AD59=0),_xlfn.XLOOKUP(AD59,Charts!$A$3:$A$35,Charts!$B$3:$B$35,0))</f>
        <v>16</v>
      </c>
      <c r="AF59" s="188"/>
      <c r="AG59" s="167">
        <f>IF(OR(AF59&gt;0,AF59=0),_xlfn.XLOOKUP(AF59,Charts!$J$2:$J$11,Charts!$K$2:$K$11,0))</f>
        <v>0</v>
      </c>
      <c r="AH59" s="168"/>
      <c r="AI59" s="167">
        <f>IF(OR(AH59&gt;0,AH59=0),_xlfn.XLOOKUP(AH59,Charts!$J$2:$J$11,Charts!$K$2:$K$11,0))</f>
        <v>0</v>
      </c>
      <c r="AJ59" s="188">
        <v>20</v>
      </c>
      <c r="AK59" s="81">
        <f>IF(OR(AJ59&gt;0,AJ59=0),_xlfn.XLOOKUP(AJ59,Charts!$A$3:$A$35,Charts!$B$3:$B$35,0))</f>
        <v>34</v>
      </c>
      <c r="AL59" s="188"/>
      <c r="AM59" s="82">
        <f>IF(OR(AL59&gt;0,AL59=0),_xlfn.XLOOKUP(AL59,Charts!$A$3:$A$35,Charts!$B$3:$B$35,0))</f>
        <v>0</v>
      </c>
      <c r="AN59" s="189"/>
      <c r="AO59" s="81">
        <f>IF(OR(AN59&gt;0,AN59=0),_xlfn.XLOOKUP(AN59,Charts!$D$2:$D$9,Charts!$E$2:$E$9,0))</f>
        <v>0</v>
      </c>
      <c r="AP59" s="188"/>
      <c r="AQ59" s="81">
        <f>IF(OR(AP59&gt;0,AP59=0),_xlfn.XLOOKUP(AP59,Charts!$A$3:$A$35,Charts!$B$3:$B$35,0))</f>
        <v>0</v>
      </c>
      <c r="AR59" s="188"/>
      <c r="AS59" s="81">
        <f>IF(OR(AR59&gt;0,AR59=0),_xlfn.XLOOKUP(AR59,Charts!$A$3:$A$35,Charts!$B$3:$B$35,0))</f>
        <v>0</v>
      </c>
      <c r="AT59" s="188"/>
      <c r="AU59" s="81">
        <f>IF(OR(AT59&gt;0,AT59=0),_xlfn.XLOOKUP(AT59,Charts!$A$3:$A$35,Charts!$B$3:$B$35,0))</f>
        <v>0</v>
      </c>
      <c r="AV59" s="188"/>
      <c r="AW59" s="81">
        <f>IF(OR(AV59&gt;0,AV59=0),_xlfn.XLOOKUP(AV59,Charts!$D$2:$D$9,Charts!$E$2:$E$9,0))</f>
        <v>0</v>
      </c>
      <c r="AX59" s="188">
        <v>17</v>
      </c>
      <c r="AY59" s="81">
        <f>IF(OR(AX59&gt;0,AX59=0),_xlfn.XLOOKUP(AX59,Charts!$D$2:$D$9,Charts!$E$2:$E$9,0))</f>
        <v>25</v>
      </c>
      <c r="AZ59" s="188"/>
      <c r="BA59" s="81">
        <f>IF(OR(AZ59&gt;0,AZ59=0),_xlfn.XLOOKUP(AZ59,Charts!$G$2:$G$13,Charts!$H$2:$H$13,0))</f>
        <v>0</v>
      </c>
      <c r="BB59" s="188"/>
      <c r="BC59" s="81">
        <f>IF(OR(BB59&gt;0,BB59=0),_xlfn.XLOOKUP(BB59,Charts!$D$2:$D$9,Charts!$E$2:$E$9,0))</f>
        <v>0</v>
      </c>
      <c r="BD59" s="188">
        <v>17</v>
      </c>
      <c r="BE59" s="81">
        <f>IF(OR(BD59&gt;0,BD59=0),_xlfn.XLOOKUP(BD59,Charts!$D$2:$D$9,Charts!$E$2:$E$9,0))</f>
        <v>25</v>
      </c>
      <c r="BF59" s="188">
        <v>9</v>
      </c>
      <c r="BG59" s="81">
        <f>IF(OR(BF59&gt;0,BF59=0),_xlfn.XLOOKUP(BF59,Charts!$D$2:$D$9,Charts!$E$2:$E$9,0))</f>
        <v>53</v>
      </c>
      <c r="BH59" s="188">
        <v>17</v>
      </c>
      <c r="BI59" s="81">
        <f>IF(OR(BH59&gt;0,BH59=0),_xlfn.XLOOKUP(BH59,Charts!$D$2:$D$9,Charts!$E$2:$E$9,0))</f>
        <v>25</v>
      </c>
      <c r="BJ59" s="188"/>
      <c r="BK59" s="81">
        <f>IF(OR(BJ59&gt;0,BJ59=0),_xlfn.XLOOKUP(BJ59,Charts!$A$3:$A$35,Charts!$B$3:$B$35,0))</f>
        <v>0</v>
      </c>
      <c r="BL59" s="188"/>
      <c r="BM59" s="81">
        <f>IF(OR(BL59&gt;0,BL59=0),_xlfn.XLOOKUP(BL59,Charts!$A$3:$A$35,Charts!$B$3:$B$35,0))</f>
        <v>0</v>
      </c>
      <c r="BN59" s="188"/>
      <c r="BO59" s="81">
        <f>IF(OR(BN59&gt;0,BN59=0),_xlfn.XLOOKUP(BN59,Charts!$A$3:$A$35,Charts!$B$3:$B$35,0))</f>
        <v>0</v>
      </c>
      <c r="BP59" s="188"/>
      <c r="BQ59" s="82">
        <f>IF(OR(BP59&gt;0,BP59=0),_xlfn.XLOOKUP(BP59,Charts!$A$3:$A$35,Charts!$B$3:$B$35,0))</f>
        <v>0</v>
      </c>
      <c r="BR59" s="62"/>
      <c r="BS59" s="80">
        <f t="shared" si="5"/>
        <v>175</v>
      </c>
      <c r="BT59" s="81">
        <f t="shared" si="6"/>
        <v>191</v>
      </c>
      <c r="BU59" s="82">
        <f t="shared" si="7"/>
        <v>366</v>
      </c>
    </row>
    <row r="60" spans="1:73" x14ac:dyDescent="0.25">
      <c r="A60" s="183" t="s">
        <v>101</v>
      </c>
      <c r="B60" s="184" t="s">
        <v>102</v>
      </c>
      <c r="C60" s="184">
        <v>8</v>
      </c>
      <c r="D60" s="122"/>
      <c r="E60" s="140">
        <f>LARGE((I60,K60,O60,S60,U60,W60,AA60,AC60,AG60,AK60,AQ60,AU60,AW60,BA60,BC60,BG60,BK60,BO60,BQ60),1)+LARGE((I60,K60,O60,S60,U60,W60,AA60,AC60,AG60,AK60,AQ60,AU60,AW60,BA60,BC60,BG60,BK60,BO60,BQ60),2)+LARGE((I60,K60,O60,S60,U60,W60,AA60,AC60,AG60,AK60,AQ60,AU60,AW60,BA60,BC60,BG60,BK60,BO60,BQ60),3)+LARGE((I60,K60,O60,S60,U60,W60,AA60,AC60,AG60,AK60,AQ60,AU60,AW60,BA60,BC60,BG60,BK60,BO60,BQ60),4)+LARGE((I60,K60,O60,S60,U60,W60,AA60,AC60,AG60,AK60,AQ60,AU60,AW60,BA60,BC60,BG60,BK60,BO60,BQ60),5)+LARGE((I60,K60,O60,S60,U60,W60,AA60,AC60,AG60,AK60,AQ60,AU60,AW60,BA60,BC60,BG60,BK60,BO60,BQ60),6)+LARGE((I60,K60,O60,S60,U60,W60,AA60,AC60,AG60,AK60,AQ60,AU60,AW60,BA60,BC60,BG60,BK60,BO60,BQ60),7)+LARGE((I60,K60,O60,S60,U60,W60,AA60,AC60,AG60,AK60,AQ60,AU60,AW60,BA60,BC60,BG60,BK60,BO60,BQ60),8)</f>
        <v>38</v>
      </c>
      <c r="F60" s="248">
        <f>LARGE((M60,Q60,Y60,AE60,AI60,AM60,AO60,AS60,AY60,BE60,BI60,BM60),1)+LARGE((M60,Q60,Y60,AE60,AI60,AM60,AO60,AS60,AY60,BE60,BI60,BM60),2)+LARGE((M60,Q60,Y60,AE60,AI60,AM60,AO60,AS60,AY60,BE60,BI60,BM60),3)+LARGE((M60,Q60,Y60,AE60,AI60,AM60,AO60,AS60,AY60,BE60,BI60,BM60),4)+LARGE((M60,Q60,Y60,AE60,AI60,AM60,AO60,AS60,AY60,BE60,BI60,BM60),5)+LARGE((M60,Q60,Y60,AE60,AI60,AM60,AO60,AS60,AY60,BE60,BI60,BM60),6)+LARGE((M60,Q60,Y60,AE60,AI60,AM60,AO60,AS60,AY60,BE60,BI60,BM60),7)+LARGE((M60,Q60,Y60,AE60,AI60,AM60,AO60,AS60,AY60,BE60,BI60,BM60),8)</f>
        <v>56</v>
      </c>
      <c r="G60" s="133">
        <f t="shared" si="4"/>
        <v>94</v>
      </c>
      <c r="H60" s="123"/>
      <c r="I60" s="47">
        <f>IF(OR(H60&gt;0,H60=0),_xlfn.XLOOKUP(H60,Charts!$A$3:$A$35,Charts!$B$3:$B$35,0))</f>
        <v>0</v>
      </c>
      <c r="J60" s="10"/>
      <c r="K60" s="47">
        <f>IF(OR(J60&gt;0,J60=0),_xlfn.XLOOKUP(J60,Charts!$A$3:$A$35,Charts!$B$3:$B$35,0))</f>
        <v>0</v>
      </c>
      <c r="L60" s="10"/>
      <c r="M60" s="47">
        <f>IF(OR(L60&gt;0,L60=0),_xlfn.XLOOKUP(L60,Charts!$A$3:$A$35,Charts!$B$3:$B$35,0))</f>
        <v>0</v>
      </c>
      <c r="N60" s="10"/>
      <c r="O60" s="47">
        <f>IF(OR(N60&gt;0,N60=0),_xlfn.XLOOKUP(N60,Charts!$D$2:$D$9,Charts!$E$2:$E$9,0))</f>
        <v>0</v>
      </c>
      <c r="P60" s="10"/>
      <c r="Q60" s="47">
        <f>IF(OR(P60&gt;0,P60=0),_xlfn.XLOOKUP(P60,Charts!$D$2:$D$9,Charts!$E$2:$E$9,0))</f>
        <v>0</v>
      </c>
      <c r="R60" s="10"/>
      <c r="S60" s="47">
        <f>IF(OR(R60&gt;0,R60=0),_xlfn.XLOOKUP(R60,Charts!$G$2:$G$13,Charts!$H$2:$H$13,0))</f>
        <v>0</v>
      </c>
      <c r="T60" s="10"/>
      <c r="U60" s="47">
        <f>IF(OR(T60&gt;0,T60=0),_xlfn.XLOOKUP(T60,Charts!$D$2:$D$9,Charts!$E$2:$E$9,0))</f>
        <v>0</v>
      </c>
      <c r="V60" s="8"/>
      <c r="W60" s="47">
        <f>IF(OR(V60&gt;0,V60=0),_xlfn.XLOOKUP(V60,Charts!$D$2:$D$9,Charts!$E$2:$E$9,0))</f>
        <v>0</v>
      </c>
      <c r="X60" s="10"/>
      <c r="Y60" s="47">
        <f>IF(OR(X60&gt;0,X60=0),_xlfn.XLOOKUP(X60,Charts!$D$2:$D$9,Charts!$E$2:$E$9,0))</f>
        <v>0</v>
      </c>
      <c r="Z60" s="10"/>
      <c r="AA60" s="47">
        <f>IF(OR(Z60&gt;0,Z60=0),_xlfn.XLOOKUP(Z60,Charts!$A$3:$A$35,Charts!$B$3:$B$35,0))</f>
        <v>0</v>
      </c>
      <c r="AB60" s="10"/>
      <c r="AC60" s="47">
        <f>IF(OR(AB60&gt;0,AB60=0),_xlfn.XLOOKUP(AB60,Charts!$A$3:$A$35,Charts!$B$3:$B$35,0))</f>
        <v>0</v>
      </c>
      <c r="AD60" s="10"/>
      <c r="AE60" s="47">
        <f>IF(OR(AD60&gt;0,AD60=0),_xlfn.XLOOKUP(AD60,Charts!$A$3:$A$35,Charts!$B$3:$B$35,0))</f>
        <v>0</v>
      </c>
      <c r="AF60" s="10"/>
      <c r="AG60" s="47">
        <f>IF(OR(AF60&gt;0,AF60=0),_xlfn.XLOOKUP(AF60,Charts!$J$2:$J$11,Charts!$K$2:$K$11,0))</f>
        <v>0</v>
      </c>
      <c r="AH60" s="10"/>
      <c r="AI60" s="47">
        <f>IF(OR(AH60&gt;0,AH60=0),_xlfn.XLOOKUP(AH60,Charts!$J$2:$J$11,Charts!$K$2:$K$11,0))</f>
        <v>0</v>
      </c>
      <c r="AJ60" s="10"/>
      <c r="AK60" s="47">
        <f>IF(OR(AJ60&gt;0,AJ60=0),_xlfn.XLOOKUP(AJ60,Charts!$A$3:$A$35,Charts!$B$3:$B$35,0))</f>
        <v>0</v>
      </c>
      <c r="AL60" s="10">
        <v>29</v>
      </c>
      <c r="AM60" s="52">
        <f>IF(OR(AL60&gt;0,AL60=0),_xlfn.XLOOKUP(AL60,Charts!$A$3:$A$35,Charts!$B$3:$B$35,0))</f>
        <v>16</v>
      </c>
      <c r="AN60" s="8"/>
      <c r="AO60" s="47">
        <f>IF(OR(AN60&gt;0,AN60=0),_xlfn.XLOOKUP(AN60,Charts!$D$2:$D$9,Charts!$E$2:$E$9,0))</f>
        <v>0</v>
      </c>
      <c r="AP60" s="10"/>
      <c r="AQ60" s="47">
        <f>IF(OR(AP60&gt;0,AP60=0),_xlfn.XLOOKUP(AP60,Charts!$A$3:$A$35,Charts!$B$3:$B$35,0))</f>
        <v>0</v>
      </c>
      <c r="AR60" s="10"/>
      <c r="AS60" s="47">
        <f>IF(OR(AR60&gt;0,AR60=0),_xlfn.XLOOKUP(AR60,Charts!$A$3:$A$35,Charts!$B$3:$B$35,0))</f>
        <v>0</v>
      </c>
      <c r="AT60" s="10"/>
      <c r="AU60" s="47">
        <f>IF(OR(AT60&gt;0,AT60=0),_xlfn.XLOOKUP(AT60,Charts!$A$3:$A$35,Charts!$B$3:$B$35,0))</f>
        <v>0</v>
      </c>
      <c r="AV60" s="10"/>
      <c r="AW60" s="47">
        <f>IF(OR(AV60&gt;0,AV60=0),_xlfn.XLOOKUP(AV60,Charts!$D$2:$D$9,Charts!$E$2:$E$9,0))</f>
        <v>0</v>
      </c>
      <c r="AX60" s="10"/>
      <c r="AY60" s="47">
        <f>IF(OR(AX60&gt;0,AX60=0),_xlfn.XLOOKUP(AX60,Charts!$D$2:$D$9,Charts!$E$2:$E$9,0))</f>
        <v>0</v>
      </c>
      <c r="AZ60" s="10"/>
      <c r="BA60" s="47">
        <f>IF(OR(AZ60&gt;0,AZ60=0),_xlfn.XLOOKUP(AZ60,Charts!$G$2:$G$13,Charts!$H$2:$H$13,0))</f>
        <v>0</v>
      </c>
      <c r="BB60" s="10"/>
      <c r="BC60" s="47">
        <f>IF(OR(BB60&gt;0,BB60=0),_xlfn.XLOOKUP(BB60,Charts!$D$2:$D$9,Charts!$E$2:$E$9,0))</f>
        <v>0</v>
      </c>
      <c r="BD60" s="10"/>
      <c r="BE60" s="47">
        <f>IF(OR(BD60&gt;0,BD60=0),_xlfn.XLOOKUP(BD60,Charts!$D$2:$D$9,Charts!$E$2:$E$9,0))</f>
        <v>0</v>
      </c>
      <c r="BF60" s="10"/>
      <c r="BG60" s="47">
        <f>IF(OR(BF60&gt;0,BF60=0),_xlfn.XLOOKUP(BF60,Charts!$D$2:$D$9,Charts!$E$2:$E$9,0))</f>
        <v>0</v>
      </c>
      <c r="BH60" s="10"/>
      <c r="BI60" s="47">
        <f>IF(OR(BH60&gt;0,BH60=0),_xlfn.XLOOKUP(BH60,Charts!$D$2:$D$9,Charts!$E$2:$E$9,0))</f>
        <v>0</v>
      </c>
      <c r="BJ60" s="10">
        <v>18</v>
      </c>
      <c r="BK60" s="47">
        <f>IF(OR(BJ60&gt;0,BJ60=0),_xlfn.XLOOKUP(BJ60,Charts!$A$3:$A$35,Charts!$B$3:$B$35,0))</f>
        <v>38</v>
      </c>
      <c r="BL60" s="10">
        <v>17</v>
      </c>
      <c r="BM60" s="47">
        <f>IF(OR(BL60&gt;0,BL60=0),_xlfn.XLOOKUP(BL60,Charts!$A$3:$A$35,Charts!$B$3:$B$35,0))</f>
        <v>40</v>
      </c>
      <c r="BN60" s="10"/>
      <c r="BO60" s="47">
        <f>IF(OR(BN60&gt;0,BN60=0),_xlfn.XLOOKUP(BN60,Charts!$A$3:$A$35,Charts!$B$3:$B$35,0))</f>
        <v>0</v>
      </c>
      <c r="BP60" s="10"/>
      <c r="BQ60" s="52">
        <f>IF(OR(BP60&gt;0,BP60=0),_xlfn.XLOOKUP(BP60,Charts!$A$3:$A$35,Charts!$B$3:$B$35,0))</f>
        <v>0</v>
      </c>
      <c r="BR60" s="63"/>
      <c r="BS60" s="87">
        <f t="shared" si="5"/>
        <v>38</v>
      </c>
      <c r="BT60" s="47">
        <f t="shared" si="6"/>
        <v>56</v>
      </c>
      <c r="BU60" s="52">
        <f t="shared" si="7"/>
        <v>94</v>
      </c>
    </row>
    <row r="61" spans="1:73" x14ac:dyDescent="0.25">
      <c r="A61" s="180" t="s">
        <v>103</v>
      </c>
      <c r="B61" s="3" t="s">
        <v>102</v>
      </c>
      <c r="C61" s="3">
        <v>5</v>
      </c>
      <c r="D61" s="117"/>
      <c r="E61" s="134">
        <f>LARGE((I61,K61,O61,S61,U61,W61,AA61,AC61,AG61,AK61,AQ61,AU61,AW61,BA61,BC61,BG61,BK61,BO61,BQ61),1)+LARGE((I61,K61,O61,S61,U61,W61,AA61,AC61,AG61,AK61,AQ61,AU61,AW61,BA61,BC61,BG61,BK61,BO61,BQ61),2)+LARGE((I61,K61,O61,S61,U61,W61,AA61,AC61,AG61,AK61,AQ61,AU61,AW61,BA61,BC61,BG61,BK61,BO61,BQ61),3)+LARGE((I61,K61,O61,S61,U61,W61,AA61,AC61,AG61,AK61,AQ61,AU61,AW61,BA61,BC61,BG61,BK61,BO61,BQ61),4)+LARGE((I61,K61,O61,S61,U61,W61,AA61,AC61,AG61,AK61,AQ61,AU61,AW61,BA61,BC61,BG61,BK61,BO61,BQ61),5)+LARGE((I61,K61,O61,S61,U61,W61,AA61,AC61,AG61,AK61,AQ61,AU61,AW61,BA61,BC61,BG61,BK61,BO61,BQ61),6)+LARGE((I61,K61,O61,S61,U61,W61,AA61,AC61,AG61,AK61,AQ61,AU61,AW61,BA61,BC61,BG61,BK61,BO61,BQ61),7)+LARGE((I61,K61,O61,S61,U61,W61,AA61,AC61,AG61,AK61,AQ61,AU61,AW61,BA61,BC61,BG61,BK61,BO61,BQ61),8)</f>
        <v>285</v>
      </c>
      <c r="F61" s="160">
        <f>LARGE((M61,Q61,Y61,AE61,AI61,AM61,AO61,AS61,AY61,BE61,BI61,BM61),1)+LARGE((M61,Q61,Y61,AE61,AI61,AM61,AO61,AS61,AY61,BE61,BI61,BM61),2)+LARGE((M61,Q61,Y61,AE61,AI61,AM61,AO61,AS61,AY61,BE61,BI61,BM61),3)+LARGE((M61,Q61,Y61,AE61,AI61,AM61,AO61,AS61,AY61,BE61,BI61,BM61),4)+LARGE((M61,Q61,Y61,AE61,AI61,AM61,AO61,AS61,AY61,BE61,BI61,BM61),5)+LARGE((M61,Q61,Y61,AE61,AI61,AM61,AO61,AS61,AY61,BE61,BI61,BM61),6)+LARGE((M61,Q61,Y61,AE61,AI61,AM61,AO61,AS61,AY61,BE61,BI61,BM61),7)+LARGE((M61,Q61,Y61,AE61,AI61,AM61,AO61,AS61,AY61,BE61,BI61,BM61),8)</f>
        <v>267</v>
      </c>
      <c r="G61" s="128">
        <f t="shared" si="4"/>
        <v>552</v>
      </c>
      <c r="H61" s="123">
        <v>10</v>
      </c>
      <c r="I61" s="47">
        <f>IF(OR(H61&gt;0,H61=0),_xlfn.XLOOKUP(H61,Charts!$A$3:$A$35,Charts!$B$3:$B$35,0))</f>
        <v>60</v>
      </c>
      <c r="J61" s="10"/>
      <c r="K61" s="47">
        <f>IF(OR(J61&gt;0,J61=0),_xlfn.XLOOKUP(J61,Charts!$A$3:$A$35,Charts!$B$3:$B$35,0))</f>
        <v>0</v>
      </c>
      <c r="L61" s="10">
        <v>16</v>
      </c>
      <c r="M61" s="47">
        <f>IF(OR(L61&gt;0,L61=0),_xlfn.XLOOKUP(L61,Charts!$A$3:$A$35,Charts!$B$3:$B$35,0))</f>
        <v>42</v>
      </c>
      <c r="N61" s="10">
        <v>17</v>
      </c>
      <c r="O61" s="47">
        <f>IF(OR(N61&gt;0,N61=0),_xlfn.XLOOKUP(N61,Charts!$D$2:$D$9,Charts!$E$2:$E$9,0))</f>
        <v>25</v>
      </c>
      <c r="P61" s="10"/>
      <c r="Q61" s="47">
        <f>IF(OR(P61&gt;0,P61=0),_xlfn.XLOOKUP(P61,Charts!$D$2:$D$9,Charts!$E$2:$E$9,0))</f>
        <v>0</v>
      </c>
      <c r="R61" s="10">
        <v>9</v>
      </c>
      <c r="S61" s="47">
        <f>IF(OR(R61&gt;0,R61=0),_xlfn.XLOOKUP(R61,Charts!$G$2:$G$13,Charts!$H$2:$H$13,0))</f>
        <v>53</v>
      </c>
      <c r="T61" s="10">
        <v>17</v>
      </c>
      <c r="U61" s="47">
        <f>IF(OR(T61&gt;0,T61=0),_xlfn.XLOOKUP(T61,Charts!$D$2:$D$9,Charts!$E$2:$E$9,0))</f>
        <v>25</v>
      </c>
      <c r="V61" s="8">
        <v>17</v>
      </c>
      <c r="W61" s="47">
        <f>IF(OR(V61&gt;0,V61=0),_xlfn.XLOOKUP(V61,Charts!$D$2:$D$9,Charts!$E$2:$E$9,0))</f>
        <v>25</v>
      </c>
      <c r="X61" s="10">
        <v>1</v>
      </c>
      <c r="Y61" s="47">
        <f>IF(OR(X61&gt;0,X61=0),_xlfn.XLOOKUP(X61,Charts!$D$2:$D$9,Charts!$E$2:$E$9,0))</f>
        <v>100</v>
      </c>
      <c r="Z61" s="10"/>
      <c r="AA61" s="47">
        <f>IF(OR(Z61&gt;0,Z61=0),_xlfn.XLOOKUP(Z61,Charts!$A$3:$A$35,Charts!$B$3:$B$35,0))</f>
        <v>0</v>
      </c>
      <c r="AB61" s="10">
        <v>22</v>
      </c>
      <c r="AC61" s="47">
        <f>IF(OR(AB61&gt;0,AB61=0),_xlfn.XLOOKUP(AB61,Charts!$A$3:$A$35,Charts!$B$3:$B$35,0))</f>
        <v>30</v>
      </c>
      <c r="AD61" s="10"/>
      <c r="AE61" s="47">
        <f>IF(OR(AD61&gt;0,AD61=0),_xlfn.XLOOKUP(AD61,Charts!$A$3:$A$35,Charts!$B$3:$B$35,0))</f>
        <v>0</v>
      </c>
      <c r="AF61" s="10"/>
      <c r="AG61" s="47">
        <f>IF(OR(AF61&gt;0,AF61=0),_xlfn.XLOOKUP(AF61,Charts!$J$2:$J$11,Charts!$K$2:$K$11,0))</f>
        <v>0</v>
      </c>
      <c r="AH61" s="10"/>
      <c r="AI61" s="47">
        <f>IF(OR(AH61&gt;0,AH61=0),_xlfn.XLOOKUP(AH61,Charts!$J$2:$J$11,Charts!$K$2:$K$11,0))</f>
        <v>0</v>
      </c>
      <c r="AJ61" s="10"/>
      <c r="AK61" s="47">
        <f>IF(OR(AJ61&gt;0,AJ61=0),_xlfn.XLOOKUP(AJ61,Charts!$A$3:$A$35,Charts!$B$3:$B$35,0))</f>
        <v>0</v>
      </c>
      <c r="AL61" s="10"/>
      <c r="AM61" s="52">
        <f>IF(OR(AL61&gt;0,AL61=0),_xlfn.XLOOKUP(AL61,Charts!$A$3:$A$35,Charts!$B$3:$B$35,0))</f>
        <v>0</v>
      </c>
      <c r="AN61" s="8"/>
      <c r="AO61" s="47">
        <f>IF(OR(AN61&gt;0,AN61=0),_xlfn.XLOOKUP(AN61,Charts!$D$2:$D$9,Charts!$E$2:$E$9,0))</f>
        <v>0</v>
      </c>
      <c r="AP61" s="10"/>
      <c r="AQ61" s="47">
        <f>IF(OR(AP61&gt;0,AP61=0),_xlfn.XLOOKUP(AP61,Charts!$A$3:$A$35,Charts!$B$3:$B$35,0))</f>
        <v>0</v>
      </c>
      <c r="AR61" s="10"/>
      <c r="AS61" s="47">
        <f>IF(OR(AR61&gt;0,AR61=0),_xlfn.XLOOKUP(AR61,Charts!$A$3:$A$35,Charts!$B$3:$B$35,0))</f>
        <v>0</v>
      </c>
      <c r="AT61" s="10"/>
      <c r="AU61" s="47">
        <f>IF(OR(AT61&gt;0,AT61=0),_xlfn.XLOOKUP(AT61,Charts!$A$3:$A$35,Charts!$B$3:$B$35,0))</f>
        <v>0</v>
      </c>
      <c r="AV61" s="10"/>
      <c r="AW61" s="47">
        <f>IF(OR(AV61&gt;0,AV61=0),_xlfn.XLOOKUP(AV61,Charts!$D$2:$D$9,Charts!$E$2:$E$9,0))</f>
        <v>0</v>
      </c>
      <c r="AX61" s="10"/>
      <c r="AY61" s="47">
        <f>IF(OR(AX61&gt;0,AX61=0),_xlfn.XLOOKUP(AX61,Charts!$D$2:$D$9,Charts!$E$2:$E$9,0))</f>
        <v>0</v>
      </c>
      <c r="AZ61" s="10"/>
      <c r="BA61" s="47">
        <f>IF(OR(AZ61&gt;0,AZ61=0),_xlfn.XLOOKUP(AZ61,Charts!$G$2:$G$13,Charts!$H$2:$H$13,0))</f>
        <v>0</v>
      </c>
      <c r="BB61" s="10">
        <v>9</v>
      </c>
      <c r="BC61" s="47">
        <f>IF(OR(BB61&gt;0,BB61=0),_xlfn.XLOOKUP(BB61,Charts!$D$2:$D$9,Charts!$E$2:$E$9,0))</f>
        <v>53</v>
      </c>
      <c r="BD61" s="10">
        <v>17</v>
      </c>
      <c r="BE61" s="47">
        <f>IF(OR(BD61&gt;0,BD61=0),_xlfn.XLOOKUP(BD61,Charts!$D$2:$D$9,Charts!$E$2:$E$9,0))</f>
        <v>25</v>
      </c>
      <c r="BF61" s="10"/>
      <c r="BG61" s="47">
        <f>IF(OR(BF61&gt;0,BF61=0),_xlfn.XLOOKUP(BF61,Charts!$D$2:$D$9,Charts!$E$2:$E$9,0))</f>
        <v>0</v>
      </c>
      <c r="BH61" s="10"/>
      <c r="BI61" s="47">
        <f>IF(OR(BH61&gt;0,BH61=0),_xlfn.XLOOKUP(BH61,Charts!$D$2:$D$9,Charts!$E$2:$E$9,0))</f>
        <v>0</v>
      </c>
      <c r="BJ61" s="10">
        <v>30</v>
      </c>
      <c r="BK61" s="47">
        <f>IF(OR(BJ61&gt;0,BJ61=0),_xlfn.XLOOKUP(BJ61,Charts!$A$3:$A$35,Charts!$B$3:$B$35,0))</f>
        <v>14</v>
      </c>
      <c r="BL61" s="10">
        <v>1</v>
      </c>
      <c r="BM61" s="47">
        <f>IF(OR(BL61&gt;0,BL61=0),_xlfn.XLOOKUP(BL61,Charts!$A$3:$A$35,Charts!$B$3:$B$35,0))</f>
        <v>100</v>
      </c>
      <c r="BN61" s="10"/>
      <c r="BO61" s="47">
        <f>IF(OR(BN61&gt;0,BN61=0),_xlfn.XLOOKUP(BN61,Charts!$A$3:$A$35,Charts!$B$3:$B$35,0))</f>
        <v>0</v>
      </c>
      <c r="BP61" s="10"/>
      <c r="BQ61" s="52">
        <f>IF(OR(BP61&gt;0,BP61=0),_xlfn.XLOOKUP(BP61,Charts!$A$3:$A$35,Charts!$B$3:$B$35,0))</f>
        <v>0</v>
      </c>
      <c r="BR61" s="57"/>
      <c r="BS61" s="74">
        <f t="shared" si="5"/>
        <v>285</v>
      </c>
      <c r="BT61" s="75">
        <f t="shared" si="6"/>
        <v>267</v>
      </c>
      <c r="BU61" s="76">
        <f t="shared" si="7"/>
        <v>552</v>
      </c>
    </row>
    <row r="62" spans="1:73" x14ac:dyDescent="0.25">
      <c r="A62" s="180" t="s">
        <v>104</v>
      </c>
      <c r="B62" s="3" t="s">
        <v>102</v>
      </c>
      <c r="C62" s="3">
        <v>8</v>
      </c>
      <c r="D62" s="117" t="s">
        <v>44</v>
      </c>
      <c r="E62" s="134">
        <f>LARGE((I62,K62,O62,S62,U62,W62,AA62,AC62,AG62,AK62,AQ62,AU62,AW62,BA62,BC62,BG62,BK62,BO62,BQ62),1)+LARGE((I62,K62,O62,S62,U62,W62,AA62,AC62,AG62,AK62,AQ62,AU62,AW62,BA62,BC62,BG62,BK62,BO62,BQ62),2)+LARGE((I62,K62,O62,S62,U62,W62,AA62,AC62,AG62,AK62,AQ62,AU62,AW62,BA62,BC62,BG62,BK62,BO62,BQ62),3)+LARGE((I62,K62,O62,S62,U62,W62,AA62,AC62,AG62,AK62,AQ62,AU62,AW62,BA62,BC62,BG62,BK62,BO62,BQ62),4)+LARGE((I62,K62,O62,S62,U62,W62,AA62,AC62,AG62,AK62,AQ62,AU62,AW62,BA62,BC62,BG62,BK62,BO62,BQ62),5)+LARGE((I62,K62,O62,S62,U62,W62,AA62,AC62,AG62,AK62,AQ62,AU62,AW62,BA62,BC62,BG62,BK62,BO62,BQ62),6)+LARGE((I62,K62,O62,S62,U62,W62,AA62,AC62,AG62,AK62,AQ62,AU62,AW62,BA62,BC62,BG62,BK62,BO62,BQ62),7)+LARGE((I62,K62,O62,S62,U62,W62,AA62,AC62,AG62,AK62,AQ62,AU62,AW62,BA62,BC62,BG62,BK62,BO62,BQ62),8)</f>
        <v>50</v>
      </c>
      <c r="F62" s="160">
        <f>LARGE((M62,Q62,Y62,AE62,AI62,AM62,AO62,AS62,AY62,BE62,BI62,BM62),1)+LARGE((M62,Q62,Y62,AE62,AI62,AM62,AO62,AS62,AY62,BE62,BI62,BM62),2)+LARGE((M62,Q62,Y62,AE62,AI62,AM62,AO62,AS62,AY62,BE62,BI62,BM62),3)+LARGE((M62,Q62,Y62,AE62,AI62,AM62,AO62,AS62,AY62,BE62,BI62,BM62),4)+LARGE((M62,Q62,Y62,AE62,AI62,AM62,AO62,AS62,AY62,BE62,BI62,BM62),5)+LARGE((M62,Q62,Y62,AE62,AI62,AM62,AO62,AS62,AY62,BE62,BI62,BM62),6)+LARGE((M62,Q62,Y62,AE62,AI62,AM62,AO62,AS62,AY62,BE62,BI62,BM62),7)+LARGE((M62,Q62,Y62,AE62,AI62,AM62,AO62,AS62,AY62,BE62,BI62,BM62),8)</f>
        <v>53</v>
      </c>
      <c r="G62" s="128">
        <f t="shared" si="4"/>
        <v>103</v>
      </c>
      <c r="H62" s="123"/>
      <c r="I62" s="47">
        <f>IF(OR(H62&gt;0,H62=0),_xlfn.XLOOKUP(H62,Charts!$A$3:$A$35,Charts!$B$3:$B$35,0))</f>
        <v>0</v>
      </c>
      <c r="J62" s="10"/>
      <c r="K62" s="47">
        <f>IF(OR(J62&gt;0,J62=0),_xlfn.XLOOKUP(J62,Charts!$A$3:$A$35,Charts!$B$3:$B$35,0))</f>
        <v>0</v>
      </c>
      <c r="L62" s="10"/>
      <c r="M62" s="47">
        <f>IF(OR(L62&gt;0,L62=0),_xlfn.XLOOKUP(L62,Charts!$A$3:$A$35,Charts!$B$3:$B$35,0))</f>
        <v>0</v>
      </c>
      <c r="N62" s="10"/>
      <c r="O62" s="47">
        <f>IF(OR(N62&gt;0,N62=0),_xlfn.XLOOKUP(N62,Charts!$D$2:$D$9,Charts!$E$2:$E$9,0))</f>
        <v>0</v>
      </c>
      <c r="P62" s="10"/>
      <c r="Q62" s="47">
        <f>IF(OR(P62&gt;0,P62=0),_xlfn.XLOOKUP(P62,Charts!$D$2:$D$9,Charts!$E$2:$E$9,0))</f>
        <v>0</v>
      </c>
      <c r="R62" s="10">
        <v>17</v>
      </c>
      <c r="S62" s="47">
        <f>IF(OR(R62&gt;0,R62=0),_xlfn.XLOOKUP(R62,Charts!$G$2:$G$13,Charts!$H$2:$H$13,0))</f>
        <v>25</v>
      </c>
      <c r="T62" s="10">
        <v>17</v>
      </c>
      <c r="U62" s="47">
        <f>IF(OR(T62&gt;0,T62=0),_xlfn.XLOOKUP(T62,Charts!$D$2:$D$9,Charts!$E$2:$E$9,0))</f>
        <v>25</v>
      </c>
      <c r="V62" s="8"/>
      <c r="W62" s="47">
        <f>IF(OR(V62&gt;0,V62=0),_xlfn.XLOOKUP(V62,Charts!$D$2:$D$9,Charts!$E$2:$E$9,0))</f>
        <v>0</v>
      </c>
      <c r="X62" s="10"/>
      <c r="Y62" s="47">
        <f>IF(OR(X62&gt;0,X62=0),_xlfn.XLOOKUP(X62,Charts!$D$2:$D$9,Charts!$E$2:$E$9,0))</f>
        <v>0</v>
      </c>
      <c r="Z62" s="10"/>
      <c r="AA62" s="47">
        <f>IF(OR(Z62&gt;0,Z62=0),_xlfn.XLOOKUP(Z62,Charts!$A$3:$A$35,Charts!$B$3:$B$35,0))</f>
        <v>0</v>
      </c>
      <c r="AB62" s="10"/>
      <c r="AC62" s="47">
        <f>IF(OR(AB62&gt;0,AB62=0),_xlfn.XLOOKUP(AB62,Charts!$A$3:$A$35,Charts!$B$3:$B$35,0))</f>
        <v>0</v>
      </c>
      <c r="AD62" s="10"/>
      <c r="AE62" s="47">
        <f>IF(OR(AD62&gt;0,AD62=0),_xlfn.XLOOKUP(AD62,Charts!$A$3:$A$35,Charts!$B$3:$B$35,0))</f>
        <v>0</v>
      </c>
      <c r="AF62" s="10"/>
      <c r="AG62" s="47">
        <f>IF(OR(AF62&gt;0,AF62=0),_xlfn.XLOOKUP(AF62,Charts!$J$2:$J$11,Charts!$K$2:$K$11,0))</f>
        <v>0</v>
      </c>
      <c r="AH62" s="10"/>
      <c r="AI62" s="47">
        <f>IF(OR(AH62&gt;0,AH62=0),_xlfn.XLOOKUP(AH62,Charts!$J$2:$J$11,Charts!$K$2:$K$11,0))</f>
        <v>0</v>
      </c>
      <c r="AJ62" s="10"/>
      <c r="AK62" s="47">
        <f>IF(OR(AJ62&gt;0,AJ62=0),_xlfn.XLOOKUP(AJ62,Charts!$A$3:$A$35,Charts!$B$3:$B$35,0))</f>
        <v>0</v>
      </c>
      <c r="AL62" s="10"/>
      <c r="AM62" s="52">
        <f>IF(OR(AL62&gt;0,AL62=0),_xlfn.XLOOKUP(AL62,Charts!$A$3:$A$35,Charts!$B$3:$B$35,0))</f>
        <v>0</v>
      </c>
      <c r="AN62" s="8">
        <v>17</v>
      </c>
      <c r="AO62" s="47">
        <f>IF(OR(AN62&gt;0,AN62=0),_xlfn.XLOOKUP(AN62,Charts!$D$2:$D$9,Charts!$E$2:$E$9,0))</f>
        <v>25</v>
      </c>
      <c r="AP62" s="10"/>
      <c r="AQ62" s="47">
        <f>IF(OR(AP62&gt;0,AP62=0),_xlfn.XLOOKUP(AP62,Charts!$A$3:$A$35,Charts!$B$3:$B$35,0))</f>
        <v>0</v>
      </c>
      <c r="AR62" s="10"/>
      <c r="AS62" s="47">
        <f>IF(OR(AR62&gt;0,AR62=0),_xlfn.XLOOKUP(AR62,Charts!$A$3:$A$35,Charts!$B$3:$B$35,0))</f>
        <v>0</v>
      </c>
      <c r="AT62" s="10"/>
      <c r="AU62" s="47">
        <f>IF(OR(AT62&gt;0,AT62=0),_xlfn.XLOOKUP(AT62,Charts!$A$3:$A$35,Charts!$B$3:$B$35,0))</f>
        <v>0</v>
      </c>
      <c r="AV62" s="10"/>
      <c r="AW62" s="47">
        <f>IF(OR(AV62&gt;0,AV62=0),_xlfn.XLOOKUP(AV62,Charts!$D$2:$D$9,Charts!$E$2:$E$9,0))</f>
        <v>0</v>
      </c>
      <c r="AX62" s="10"/>
      <c r="AY62" s="47">
        <f>IF(OR(AX62&gt;0,AX62=0),_xlfn.XLOOKUP(AX62,Charts!$D$2:$D$9,Charts!$E$2:$E$9,0))</f>
        <v>0</v>
      </c>
      <c r="AZ62" s="10"/>
      <c r="BA62" s="47">
        <f>IF(OR(AZ62&gt;0,AZ62=0),_xlfn.XLOOKUP(AZ62,Charts!$G$2:$G$13,Charts!$H$2:$H$13,0))</f>
        <v>0</v>
      </c>
      <c r="BB62" s="10"/>
      <c r="BC62" s="47">
        <f>IF(OR(BB62&gt;0,BB62=0),_xlfn.XLOOKUP(BB62,Charts!$D$2:$D$9,Charts!$E$2:$E$9,0))</f>
        <v>0</v>
      </c>
      <c r="BD62" s="10"/>
      <c r="BE62" s="47">
        <f>IF(OR(BD62&gt;0,BD62=0),_xlfn.XLOOKUP(BD62,Charts!$D$2:$D$9,Charts!$E$2:$E$9,0))</f>
        <v>0</v>
      </c>
      <c r="BF62" s="10"/>
      <c r="BG62" s="47">
        <f>IF(OR(BF62&gt;0,BF62=0),_xlfn.XLOOKUP(BF62,Charts!$D$2:$D$9,Charts!$E$2:$E$9,0))</f>
        <v>0</v>
      </c>
      <c r="BH62" s="10"/>
      <c r="BI62" s="47">
        <f>IF(OR(BH62&gt;0,BH62=0),_xlfn.XLOOKUP(BH62,Charts!$D$2:$D$9,Charts!$E$2:$E$9,0))</f>
        <v>0</v>
      </c>
      <c r="BJ62" s="10"/>
      <c r="BK62" s="47">
        <f>IF(OR(BJ62&gt;0,BJ62=0),_xlfn.XLOOKUP(BJ62,Charts!$A$3:$A$35,Charts!$B$3:$B$35,0))</f>
        <v>0</v>
      </c>
      <c r="BL62" s="10">
        <v>23</v>
      </c>
      <c r="BM62" s="47">
        <f>IF(OR(BL62&gt;0,BL62=0),_xlfn.XLOOKUP(BL62,Charts!$A$3:$A$35,Charts!$B$3:$B$35,0))</f>
        <v>28</v>
      </c>
      <c r="BN62" s="10"/>
      <c r="BO62" s="47">
        <f>IF(OR(BN62&gt;0,BN62=0),_xlfn.XLOOKUP(BN62,Charts!$A$3:$A$35,Charts!$B$3:$B$35,0))</f>
        <v>0</v>
      </c>
      <c r="BP62" s="10"/>
      <c r="BQ62" s="52">
        <f>IF(OR(BP62&gt;0,BP62=0),_xlfn.XLOOKUP(BP62,Charts!$A$3:$A$35,Charts!$B$3:$B$35,0))</f>
        <v>0</v>
      </c>
      <c r="BR62" s="57"/>
      <c r="BS62" s="74">
        <f t="shared" si="5"/>
        <v>50</v>
      </c>
      <c r="BT62" s="75">
        <f t="shared" si="6"/>
        <v>53</v>
      </c>
      <c r="BU62" s="76">
        <f t="shared" si="7"/>
        <v>103</v>
      </c>
    </row>
    <row r="63" spans="1:73" x14ac:dyDescent="0.25">
      <c r="A63" s="180" t="s">
        <v>105</v>
      </c>
      <c r="B63" s="3" t="s">
        <v>102</v>
      </c>
      <c r="C63" s="3">
        <v>4</v>
      </c>
      <c r="D63" s="117" t="s">
        <v>44</v>
      </c>
      <c r="E63" s="134">
        <f>LARGE((I63,K63,O63,S63,U63,W63,AA63,AC63,AG63,AK63,AQ63,AU63,AW63,BA63,BC63,BG63,BK63,BO63,BQ63),1)+LARGE((I63,K63,O63,S63,U63,W63,AA63,AC63,AG63,AK63,AQ63,AU63,AW63,BA63,BC63,BG63,BK63,BO63,BQ63),2)+LARGE((I63,K63,O63,S63,U63,W63,AA63,AC63,AG63,AK63,AQ63,AU63,AW63,BA63,BC63,BG63,BK63,BO63,BQ63),3)+LARGE((I63,K63,O63,S63,U63,W63,AA63,AC63,AG63,AK63,AQ63,AU63,AW63,BA63,BC63,BG63,BK63,BO63,BQ63),4)+LARGE((I63,K63,O63,S63,U63,W63,AA63,AC63,AG63,AK63,AQ63,AU63,AW63,BA63,BC63,BG63,BK63,BO63,BQ63),5)+LARGE((I63,K63,O63,S63,U63,W63,AA63,AC63,AG63,AK63,AQ63,AU63,AW63,BA63,BC63,BG63,BK63,BO63,BQ63),6)+LARGE((I63,K63,O63,S63,U63,W63,AA63,AC63,AG63,AK63,AQ63,AU63,AW63,BA63,BC63,BG63,BK63,BO63,BQ63),7)+LARGE((I63,K63,O63,S63,U63,W63,AA63,AC63,AG63,AK63,AQ63,AU63,AW63,BA63,BC63,BG63,BK63,BO63,BQ63),8)</f>
        <v>38</v>
      </c>
      <c r="F63" s="160">
        <f>LARGE((M63,Q63,Y63,AE63,AI63,AM63,AO63,AS63,AY63,BE63,BI63,BM63),1)+LARGE((M63,Q63,Y63,AE63,AI63,AM63,AO63,AS63,AY63,BE63,BI63,BM63),2)+LARGE((M63,Q63,Y63,AE63,AI63,AM63,AO63,AS63,AY63,BE63,BI63,BM63),3)+LARGE((M63,Q63,Y63,AE63,AI63,AM63,AO63,AS63,AY63,BE63,BI63,BM63),4)+LARGE((M63,Q63,Y63,AE63,AI63,AM63,AO63,AS63,AY63,BE63,BI63,BM63),5)+LARGE((M63,Q63,Y63,AE63,AI63,AM63,AO63,AS63,AY63,BE63,BI63,BM63),6)+LARGE((M63,Q63,Y63,AE63,AI63,AM63,AO63,AS63,AY63,BE63,BI63,BM63),7)+LARGE((M63,Q63,Y63,AE63,AI63,AM63,AO63,AS63,AY63,BE63,BI63,BM63),8)</f>
        <v>0</v>
      </c>
      <c r="G63" s="128">
        <f t="shared" si="4"/>
        <v>38</v>
      </c>
      <c r="H63" s="123"/>
      <c r="I63" s="47">
        <f>IF(OR(H63&gt;0,H63=0),_xlfn.XLOOKUP(H63,Charts!$A$3:$A$35,Charts!$B$3:$B$35,0))</f>
        <v>0</v>
      </c>
      <c r="J63" s="10"/>
      <c r="K63" s="47">
        <f>IF(OR(J63&gt;0,J63=0),_xlfn.XLOOKUP(J63,Charts!$A$3:$A$35,Charts!$B$3:$B$35,0))</f>
        <v>0</v>
      </c>
      <c r="L63" s="10"/>
      <c r="M63" s="47">
        <f>IF(OR(L63&gt;0,L63=0),_xlfn.XLOOKUP(L63,Charts!$A$3:$A$35,Charts!$B$3:$B$35,0))</f>
        <v>0</v>
      </c>
      <c r="N63" s="10"/>
      <c r="O63" s="47">
        <f>IF(OR(N63&gt;0,N63=0),_xlfn.XLOOKUP(N63,Charts!$D$2:$D$9,Charts!$E$2:$E$9,0))</f>
        <v>0</v>
      </c>
      <c r="P63" s="10"/>
      <c r="Q63" s="47">
        <f>IF(OR(P63&gt;0,P63=0),_xlfn.XLOOKUP(P63,Charts!$D$2:$D$9,Charts!$E$2:$E$9,0))</f>
        <v>0</v>
      </c>
      <c r="R63" s="10"/>
      <c r="S63" s="47">
        <f>IF(OR(R63&gt;0,R63=0),_xlfn.XLOOKUP(R63,Charts!$G$2:$G$13,Charts!$H$2:$H$13,0))</f>
        <v>0</v>
      </c>
      <c r="T63" s="10"/>
      <c r="U63" s="47">
        <f>IF(OR(T63&gt;0,T63=0),_xlfn.XLOOKUP(T63,Charts!$D$2:$D$9,Charts!$E$2:$E$9,0))</f>
        <v>0</v>
      </c>
      <c r="V63" s="8"/>
      <c r="W63" s="47">
        <f>IF(OR(V63&gt;0,V63=0),_xlfn.XLOOKUP(V63,Charts!$D$2:$D$9,Charts!$E$2:$E$9,0))</f>
        <v>0</v>
      </c>
      <c r="X63" s="10"/>
      <c r="Y63" s="47">
        <f>IF(OR(X63&gt;0,X63=0),_xlfn.XLOOKUP(X63,Charts!$D$2:$D$9,Charts!$E$2:$E$9,0))</f>
        <v>0</v>
      </c>
      <c r="Z63" s="10"/>
      <c r="AA63" s="47">
        <f>IF(OR(Z63&gt;0,Z63=0),_xlfn.XLOOKUP(Z63,Charts!$A$3:$A$35,Charts!$B$3:$B$35,0))</f>
        <v>0</v>
      </c>
      <c r="AB63" s="10"/>
      <c r="AC63" s="47">
        <f>IF(OR(AB63&gt;0,AB63=0),_xlfn.XLOOKUP(AB63,Charts!$A$3:$A$35,Charts!$B$3:$B$35,0))</f>
        <v>0</v>
      </c>
      <c r="AD63" s="10"/>
      <c r="AE63" s="47">
        <f>IF(OR(AD63&gt;0,AD63=0),_xlfn.XLOOKUP(AD63,Charts!$A$3:$A$35,Charts!$B$3:$B$35,0))</f>
        <v>0</v>
      </c>
      <c r="AF63" s="10"/>
      <c r="AG63" s="47">
        <f>IF(OR(AF63&gt;0,AF63=0),_xlfn.XLOOKUP(AF63,Charts!$J$2:$J$11,Charts!$K$2:$K$11,0))</f>
        <v>0</v>
      </c>
      <c r="AH63" s="10"/>
      <c r="AI63" s="47">
        <f>IF(OR(AH63&gt;0,AH63=0),_xlfn.XLOOKUP(AH63,Charts!$J$2:$J$11,Charts!$K$2:$K$11,0))</f>
        <v>0</v>
      </c>
      <c r="AJ63" s="10"/>
      <c r="AK63" s="47">
        <f>IF(OR(AJ63&gt;0,AJ63=0),_xlfn.XLOOKUP(AJ63,Charts!$A$3:$A$35,Charts!$B$3:$B$35,0))</f>
        <v>0</v>
      </c>
      <c r="AL63" s="10"/>
      <c r="AM63" s="52">
        <f>IF(OR(AL63&gt;0,AL63=0),_xlfn.XLOOKUP(AL63,Charts!$A$3:$A$35,Charts!$B$3:$B$35,0))</f>
        <v>0</v>
      </c>
      <c r="AN63" s="8"/>
      <c r="AO63" s="47">
        <f>IF(OR(AN63&gt;0,AN63=0),_xlfn.XLOOKUP(AN63,Charts!$D$2:$D$9,Charts!$E$2:$E$9,0))</f>
        <v>0</v>
      </c>
      <c r="AP63" s="10"/>
      <c r="AQ63" s="47">
        <f>IF(OR(AP63&gt;0,AP63=0),_xlfn.XLOOKUP(AP63,Charts!$A$3:$A$35,Charts!$B$3:$B$35,0))</f>
        <v>0</v>
      </c>
      <c r="AR63" s="10"/>
      <c r="AS63" s="47">
        <f>IF(OR(AR63&gt;0,AR63=0),_xlfn.XLOOKUP(AR63,Charts!$A$3:$A$35,Charts!$B$3:$B$35,0))</f>
        <v>0</v>
      </c>
      <c r="AT63" s="10"/>
      <c r="AU63" s="47">
        <f>IF(OR(AT63&gt;0,AT63=0),_xlfn.XLOOKUP(AT63,Charts!$A$3:$A$35,Charts!$B$3:$B$35,0))</f>
        <v>0</v>
      </c>
      <c r="AV63" s="10"/>
      <c r="AW63" s="47">
        <f>IF(OR(AV63&gt;0,AV63=0),_xlfn.XLOOKUP(AV63,Charts!$D$2:$D$9,Charts!$E$2:$E$9,0))</f>
        <v>0</v>
      </c>
      <c r="AX63" s="10"/>
      <c r="AY63" s="47">
        <f>IF(OR(AX63&gt;0,AX63=0),_xlfn.XLOOKUP(AX63,Charts!$D$2:$D$9,Charts!$E$2:$E$9,0))</f>
        <v>0</v>
      </c>
      <c r="AZ63" s="10"/>
      <c r="BA63" s="47">
        <f>IF(OR(AZ63&gt;0,AZ63=0),_xlfn.XLOOKUP(AZ63,Charts!$G$2:$G$13,Charts!$H$2:$H$13,0))</f>
        <v>0</v>
      </c>
      <c r="BB63" s="10"/>
      <c r="BC63" s="47">
        <f>IF(OR(BB63&gt;0,BB63=0),_xlfn.XLOOKUP(BB63,Charts!$D$2:$D$9,Charts!$E$2:$E$9,0))</f>
        <v>0</v>
      </c>
      <c r="BD63" s="10"/>
      <c r="BE63" s="47">
        <f>IF(OR(BD63&gt;0,BD63=0),_xlfn.XLOOKUP(BD63,Charts!$D$2:$D$9,Charts!$E$2:$E$9,0))</f>
        <v>0</v>
      </c>
      <c r="BF63" s="10"/>
      <c r="BG63" s="47">
        <f>IF(OR(BF63&gt;0,BF63=0),_xlfn.XLOOKUP(BF63,Charts!$D$2:$D$9,Charts!$E$2:$E$9,0))</f>
        <v>0</v>
      </c>
      <c r="BH63" s="10"/>
      <c r="BI63" s="47">
        <f>IF(OR(BH63&gt;0,BH63=0),_xlfn.XLOOKUP(BH63,Charts!$D$2:$D$9,Charts!$E$2:$E$9,0))</f>
        <v>0</v>
      </c>
      <c r="BJ63" s="10">
        <v>18</v>
      </c>
      <c r="BK63" s="47">
        <f>IF(OR(BJ63&gt;0,BJ63=0),_xlfn.XLOOKUP(BJ63,Charts!$A$3:$A$35,Charts!$B$3:$B$35,0))</f>
        <v>38</v>
      </c>
      <c r="BL63" s="10"/>
      <c r="BM63" s="47">
        <f>IF(OR(BL63&gt;0,BL63=0),_xlfn.XLOOKUP(BL63,Charts!$A$3:$A$35,Charts!$B$3:$B$35,0))</f>
        <v>0</v>
      </c>
      <c r="BN63" s="10"/>
      <c r="BO63" s="47">
        <f>IF(OR(BN63&gt;0,BN63=0),_xlfn.XLOOKUP(BN63,Charts!$A$3:$A$35,Charts!$B$3:$B$35,0))</f>
        <v>0</v>
      </c>
      <c r="BP63" s="10"/>
      <c r="BQ63" s="52">
        <f>IF(OR(BP63&gt;0,BP63=0),_xlfn.XLOOKUP(BP63,Charts!$A$3:$A$35,Charts!$B$3:$B$35,0))</f>
        <v>0</v>
      </c>
      <c r="BR63" s="57"/>
      <c r="BS63" s="74">
        <f t="shared" si="5"/>
        <v>38</v>
      </c>
      <c r="BT63" s="75">
        <f t="shared" si="6"/>
        <v>0</v>
      </c>
      <c r="BU63" s="76">
        <f t="shared" si="7"/>
        <v>38</v>
      </c>
    </row>
    <row r="64" spans="1:73" x14ac:dyDescent="0.25">
      <c r="A64" s="180" t="s">
        <v>106</v>
      </c>
      <c r="B64" s="3" t="s">
        <v>102</v>
      </c>
      <c r="C64" s="3">
        <v>3</v>
      </c>
      <c r="D64" s="117"/>
      <c r="E64" s="134">
        <f>LARGE((I64,K64,O64,S64,U64,W64,AA64,AC64,AG64,AK64,AQ64,AU64,AW64,BA64,BC64,BG64,BK64,BO64,BQ64),1)+LARGE((I64,K64,O64,S64,U64,W64,AA64,AC64,AG64,AK64,AQ64,AU64,AW64,BA64,BC64,BG64,BK64,BO64,BQ64),2)+LARGE((I64,K64,O64,S64,U64,W64,AA64,AC64,AG64,AK64,AQ64,AU64,AW64,BA64,BC64,BG64,BK64,BO64,BQ64),3)+LARGE((I64,K64,O64,S64,U64,W64,AA64,AC64,AG64,AK64,AQ64,AU64,AW64,BA64,BC64,BG64,BK64,BO64,BQ64),4)+LARGE((I64,K64,O64,S64,U64,W64,AA64,AC64,AG64,AK64,AQ64,AU64,AW64,BA64,BC64,BG64,BK64,BO64,BQ64),5)+LARGE((I64,K64,O64,S64,U64,W64,AA64,AC64,AG64,AK64,AQ64,AU64,AW64,BA64,BC64,BG64,BK64,BO64,BQ64),6)+LARGE((I64,K64,O64,S64,U64,W64,AA64,AC64,AG64,AK64,AQ64,AU64,AW64,BA64,BC64,BG64,BK64,BO64,BQ64),7)+LARGE((I64,K64,O64,S64,U64,W64,AA64,AC64,AG64,AK64,AQ64,AU64,AW64,BA64,BC64,BG64,BK64,BO64,BQ64),8)</f>
        <v>95</v>
      </c>
      <c r="F64" s="160">
        <f>LARGE((M64,Q64,Y64,AE64,AI64,AM64,AO64,AS64,AY64,BE64,BI64,BM64),1)+LARGE((M64,Q64,Y64,AE64,AI64,AM64,AO64,AS64,AY64,BE64,BI64,BM64),2)+LARGE((M64,Q64,Y64,AE64,AI64,AM64,AO64,AS64,AY64,BE64,BI64,BM64),3)+LARGE((M64,Q64,Y64,AE64,AI64,AM64,AO64,AS64,AY64,BE64,BI64,BM64),4)+LARGE((M64,Q64,Y64,AE64,AI64,AM64,AO64,AS64,AY64,BE64,BI64,BM64),5)+LARGE((M64,Q64,Y64,AE64,AI64,AM64,AO64,AS64,AY64,BE64,BI64,BM64),6)+LARGE((M64,Q64,Y64,AE64,AI64,AM64,AO64,AS64,AY64,BE64,BI64,BM64),7)+LARGE((M64,Q64,Y64,AE64,AI64,AM64,AO64,AS64,AY64,BE64,BI64,BM64),8)</f>
        <v>0</v>
      </c>
      <c r="G64" s="128">
        <f t="shared" si="4"/>
        <v>95</v>
      </c>
      <c r="H64" s="123"/>
      <c r="I64" s="47">
        <f>IF(OR(H64&gt;0,H64=0),_xlfn.XLOOKUP(H64,Charts!$A$3:$A$35,Charts!$B$3:$B$35,0))</f>
        <v>0</v>
      </c>
      <c r="J64" s="10"/>
      <c r="K64" s="47">
        <f>IF(OR(J64&gt;0,J64=0),_xlfn.XLOOKUP(J64,Charts!$A$3:$A$35,Charts!$B$3:$B$35,0))</f>
        <v>0</v>
      </c>
      <c r="L64" s="10"/>
      <c r="M64" s="47">
        <f>IF(OR(L64&gt;0,L64=0),_xlfn.XLOOKUP(L64,Charts!$A$3:$A$35,Charts!$B$3:$B$35,0))</f>
        <v>0</v>
      </c>
      <c r="N64" s="10">
        <v>9</v>
      </c>
      <c r="O64" s="47">
        <f>IF(OR(N64&gt;0,N64=0),_xlfn.XLOOKUP(N64,Charts!$D$2:$D$9,Charts!$E$2:$E$9,0))</f>
        <v>53</v>
      </c>
      <c r="P64" s="10"/>
      <c r="Q64" s="47">
        <f>IF(OR(P64&gt;0,P64=0),_xlfn.XLOOKUP(P64,Charts!$D$2:$D$9,Charts!$E$2:$E$9,0))</f>
        <v>0</v>
      </c>
      <c r="R64" s="10"/>
      <c r="S64" s="47">
        <f>IF(OR(R64&gt;0,R64=0),_xlfn.XLOOKUP(R64,Charts!$G$2:$G$13,Charts!$H$2:$H$13,0))</f>
        <v>0</v>
      </c>
      <c r="T64" s="10"/>
      <c r="U64" s="47">
        <f>IF(OR(T64&gt;0,T64=0),_xlfn.XLOOKUP(T64,Charts!$D$2:$D$9,Charts!$E$2:$E$9,0))</f>
        <v>0</v>
      </c>
      <c r="V64" s="8"/>
      <c r="W64" s="47">
        <f>IF(OR(V64&gt;0,V64=0),_xlfn.XLOOKUP(V64,Charts!$D$2:$D$9,Charts!$E$2:$E$9,0))</f>
        <v>0</v>
      </c>
      <c r="X64" s="10"/>
      <c r="Y64" s="47">
        <f>IF(OR(X64&gt;0,X64=0),_xlfn.XLOOKUP(X64,Charts!$D$2:$D$9,Charts!$E$2:$E$9,0))</f>
        <v>0</v>
      </c>
      <c r="Z64" s="10"/>
      <c r="AA64" s="47">
        <f>IF(OR(Z64&gt;0,Z64=0),_xlfn.XLOOKUP(Z64,Charts!$A$3:$A$35,Charts!$B$3:$B$35,0))</f>
        <v>0</v>
      </c>
      <c r="AB64" s="10"/>
      <c r="AC64" s="47">
        <f>IF(OR(AB64&gt;0,AB64=0),_xlfn.XLOOKUP(AB64,Charts!$A$3:$A$35,Charts!$B$3:$B$35,0))</f>
        <v>0</v>
      </c>
      <c r="AD64" s="10"/>
      <c r="AE64" s="47">
        <f>IF(OR(AD64&gt;0,AD64=0),_xlfn.XLOOKUP(AD64,Charts!$A$3:$A$35,Charts!$B$3:$B$35,0))</f>
        <v>0</v>
      </c>
      <c r="AF64" s="10"/>
      <c r="AG64" s="47">
        <f>IF(OR(AF64&gt;0,AF64=0),_xlfn.XLOOKUP(AF64,Charts!$J$2:$J$11,Charts!$K$2:$K$11,0))</f>
        <v>0</v>
      </c>
      <c r="AH64" s="10"/>
      <c r="AI64" s="47">
        <f>IF(OR(AH64&gt;0,AH64=0),_xlfn.XLOOKUP(AH64,Charts!$J$2:$J$11,Charts!$K$2:$K$11,0))</f>
        <v>0</v>
      </c>
      <c r="AJ64" s="10"/>
      <c r="AK64" s="47">
        <f>IF(OR(AJ64&gt;0,AJ64=0),_xlfn.XLOOKUP(AJ64,Charts!$A$3:$A$35,Charts!$B$3:$B$35,0))</f>
        <v>0</v>
      </c>
      <c r="AL64" s="10"/>
      <c r="AM64" s="52">
        <f>IF(OR(AL64&gt;0,AL64=0),_xlfn.XLOOKUP(AL64,Charts!$A$3:$A$35,Charts!$B$3:$B$35,0))</f>
        <v>0</v>
      </c>
      <c r="AN64" s="8"/>
      <c r="AO64" s="47">
        <f>IF(OR(AN64&gt;0,AN64=0),_xlfn.XLOOKUP(AN64,Charts!$D$2:$D$9,Charts!$E$2:$E$9,0))</f>
        <v>0</v>
      </c>
      <c r="AP64" s="10"/>
      <c r="AQ64" s="47">
        <f>IF(OR(AP64&gt;0,AP64=0),_xlfn.XLOOKUP(AP64,Charts!$A$3:$A$35,Charts!$B$3:$B$35,0))</f>
        <v>0</v>
      </c>
      <c r="AR64" s="10"/>
      <c r="AS64" s="47">
        <f>IF(OR(AR64&gt;0,AR64=0),_xlfn.XLOOKUP(AR64,Charts!$A$3:$A$35,Charts!$B$3:$B$35,0))</f>
        <v>0</v>
      </c>
      <c r="AT64" s="10"/>
      <c r="AU64" s="47">
        <f>IF(OR(AT64&gt;0,AT64=0),_xlfn.XLOOKUP(AT64,Charts!$A$3:$A$35,Charts!$B$3:$B$35,0))</f>
        <v>0</v>
      </c>
      <c r="AV64" s="10"/>
      <c r="AW64" s="47">
        <f>IF(OR(AV64&gt;0,AV64=0),_xlfn.XLOOKUP(AV64,Charts!$D$2:$D$9,Charts!$E$2:$E$9,0))</f>
        <v>0</v>
      </c>
      <c r="AX64" s="10"/>
      <c r="AY64" s="47">
        <f>IF(OR(AX64&gt;0,AX64=0),_xlfn.XLOOKUP(AX64,Charts!$D$2:$D$9,Charts!$E$2:$E$9,0))</f>
        <v>0</v>
      </c>
      <c r="AZ64" s="10"/>
      <c r="BA64" s="47">
        <f>IF(OR(AZ64&gt;0,AZ64=0),_xlfn.XLOOKUP(AZ64,Charts!$G$2:$G$13,Charts!$H$2:$H$13,0))</f>
        <v>0</v>
      </c>
      <c r="BB64" s="10"/>
      <c r="BC64" s="47">
        <f>IF(OR(BB64&gt;0,BB64=0),_xlfn.XLOOKUP(BB64,Charts!$D$2:$D$9,Charts!$E$2:$E$9,0))</f>
        <v>0</v>
      </c>
      <c r="BD64" s="10"/>
      <c r="BE64" s="47">
        <f>IF(OR(BD64&gt;0,BD64=0),_xlfn.XLOOKUP(BD64,Charts!$D$2:$D$9,Charts!$E$2:$E$9,0))</f>
        <v>0</v>
      </c>
      <c r="BF64" s="10"/>
      <c r="BG64" s="47">
        <f>IF(OR(BF64&gt;0,BF64=0),_xlfn.XLOOKUP(BF64,Charts!$D$2:$D$9,Charts!$E$2:$E$9,0))</f>
        <v>0</v>
      </c>
      <c r="BH64" s="10"/>
      <c r="BI64" s="47">
        <f>IF(OR(BH64&gt;0,BH64=0),_xlfn.XLOOKUP(BH64,Charts!$D$2:$D$9,Charts!$E$2:$E$9,0))</f>
        <v>0</v>
      </c>
      <c r="BJ64" s="10">
        <v>16</v>
      </c>
      <c r="BK64" s="47">
        <f>IF(OR(BJ64&gt;0,BJ64=0),_xlfn.XLOOKUP(BJ64,Charts!$A$3:$A$35,Charts!$B$3:$B$35,0))</f>
        <v>42</v>
      </c>
      <c r="BL64" s="10"/>
      <c r="BM64" s="47">
        <f>IF(OR(BL64&gt;0,BL64=0),_xlfn.XLOOKUP(BL64,Charts!$A$3:$A$35,Charts!$B$3:$B$35,0))</f>
        <v>0</v>
      </c>
      <c r="BN64" s="10"/>
      <c r="BO64" s="47">
        <f>IF(OR(BN64&gt;0,BN64=0),_xlfn.XLOOKUP(BN64,Charts!$A$3:$A$35,Charts!$B$3:$B$35,0))</f>
        <v>0</v>
      </c>
      <c r="BP64" s="10"/>
      <c r="BQ64" s="52">
        <f>IF(OR(BP64&gt;0,BP64=0),_xlfn.XLOOKUP(BP64,Charts!$A$3:$A$35,Charts!$B$3:$B$35,0))</f>
        <v>0</v>
      </c>
      <c r="BR64" s="57"/>
      <c r="BS64" s="74">
        <f t="shared" si="5"/>
        <v>95</v>
      </c>
      <c r="BT64" s="75">
        <f t="shared" si="6"/>
        <v>0</v>
      </c>
      <c r="BU64" s="76">
        <f t="shared" si="7"/>
        <v>95</v>
      </c>
    </row>
    <row r="65" spans="1:73" x14ac:dyDescent="0.25">
      <c r="A65" s="180" t="s">
        <v>107</v>
      </c>
      <c r="B65" s="3" t="s">
        <v>102</v>
      </c>
      <c r="C65" s="3">
        <v>1</v>
      </c>
      <c r="D65" s="117" t="s">
        <v>44</v>
      </c>
      <c r="E65" s="134">
        <f>LARGE((I65,K65,O65,S65,U65,W65,AA65,AC65,AG65,AK65,AQ65,AU65,AW65,BA65,BC65,BG65,BK65,BO65,BQ65),1)+LARGE((I65,K65,O65,S65,U65,W65,AA65,AC65,AG65,AK65,AQ65,AU65,AW65,BA65,BC65,BG65,BK65,BO65,BQ65),2)+LARGE((I65,K65,O65,S65,U65,W65,AA65,AC65,AG65,AK65,AQ65,AU65,AW65,BA65,BC65,BG65,BK65,BO65,BQ65),3)+LARGE((I65,K65,O65,S65,U65,W65,AA65,AC65,AG65,AK65,AQ65,AU65,AW65,BA65,BC65,BG65,BK65,BO65,BQ65),4)+LARGE((I65,K65,O65,S65,U65,W65,AA65,AC65,AG65,AK65,AQ65,AU65,AW65,BA65,BC65,BG65,BK65,BO65,BQ65),5)+LARGE((I65,K65,O65,S65,U65,W65,AA65,AC65,AG65,AK65,AQ65,AU65,AW65,BA65,BC65,BG65,BK65,BO65,BQ65),6)+LARGE((I65,K65,O65,S65,U65,W65,AA65,AC65,AG65,AK65,AQ65,AU65,AW65,BA65,BC65,BG65,BK65,BO65,BQ65),7)+LARGE((I65,K65,O65,S65,U65,W65,AA65,AC65,AG65,AK65,AQ65,AU65,AW65,BA65,BC65,BG65,BK65,BO65,BQ65),8)</f>
        <v>70</v>
      </c>
      <c r="F65" s="160">
        <f>LARGE((M65,Q65,Y65,AE65,AI65,AM65,AO65,AS65,AY65,BE65,BI65,BM65),1)+LARGE((M65,Q65,Y65,AE65,AI65,AM65,AO65,AS65,AY65,BE65,BI65,BM65),2)+LARGE((M65,Q65,Y65,AE65,AI65,AM65,AO65,AS65,AY65,BE65,BI65,BM65),3)+LARGE((M65,Q65,Y65,AE65,AI65,AM65,AO65,AS65,AY65,BE65,BI65,BM65),4)+LARGE((M65,Q65,Y65,AE65,AI65,AM65,AO65,AS65,AY65,BE65,BI65,BM65),5)+LARGE((M65,Q65,Y65,AE65,AI65,AM65,AO65,AS65,AY65,BE65,BI65,BM65),6)+LARGE((M65,Q65,Y65,AE65,AI65,AM65,AO65,AS65,AY65,BE65,BI65,BM65),7)+LARGE((M65,Q65,Y65,AE65,AI65,AM65,AO65,AS65,AY65,BE65,BI65,BM65),8)</f>
        <v>138</v>
      </c>
      <c r="G65" s="128">
        <f t="shared" si="4"/>
        <v>208</v>
      </c>
      <c r="H65" s="123"/>
      <c r="I65" s="47">
        <f>IF(OR(H65&gt;0,H65=0),_xlfn.XLOOKUP(H65,Charts!$A$3:$A$35,Charts!$B$3:$B$35,0))</f>
        <v>0</v>
      </c>
      <c r="J65" s="10"/>
      <c r="K65" s="47">
        <f>IF(OR(J65&gt;0,J65=0),_xlfn.XLOOKUP(J65,Charts!$A$3:$A$35,Charts!$B$3:$B$35,0))</f>
        <v>0</v>
      </c>
      <c r="L65" s="10"/>
      <c r="M65" s="47">
        <f>IF(OR(L65&gt;0,L65=0),_xlfn.XLOOKUP(L65,Charts!$A$3:$A$35,Charts!$B$3:$B$35,0))</f>
        <v>0</v>
      </c>
      <c r="N65" s="10"/>
      <c r="O65" s="47">
        <f>IF(OR(N65&gt;0,N65=0),_xlfn.XLOOKUP(N65,Charts!$D$2:$D$9,Charts!$E$2:$E$9,0))</f>
        <v>0</v>
      </c>
      <c r="P65" s="10"/>
      <c r="Q65" s="47">
        <f>IF(OR(P65&gt;0,P65=0),_xlfn.XLOOKUP(P65,Charts!$D$2:$D$9,Charts!$E$2:$E$9,0))</f>
        <v>0</v>
      </c>
      <c r="R65" s="10"/>
      <c r="S65" s="47">
        <f>IF(OR(R65&gt;0,R65=0),_xlfn.XLOOKUP(R65,Charts!$G$2:$G$13,Charts!$H$2:$H$13,0))</f>
        <v>0</v>
      </c>
      <c r="T65" s="10"/>
      <c r="U65" s="47">
        <f>IF(OR(T65&gt;0,T65=0),_xlfn.XLOOKUP(T65,Charts!$D$2:$D$9,Charts!$E$2:$E$9,0))</f>
        <v>0</v>
      </c>
      <c r="V65" s="8">
        <v>5</v>
      </c>
      <c r="W65" s="47">
        <f>IF(OR(V65&gt;0,V65=0),_xlfn.XLOOKUP(V65,Charts!$D$2:$D$9,Charts!$E$2:$E$9,0))</f>
        <v>70</v>
      </c>
      <c r="X65" s="10">
        <v>9</v>
      </c>
      <c r="Y65" s="47">
        <f>IF(OR(X65&gt;0,X65=0),_xlfn.XLOOKUP(X65,Charts!$D$2:$D$9,Charts!$E$2:$E$9,0))</f>
        <v>53</v>
      </c>
      <c r="Z65" s="10"/>
      <c r="AA65" s="47">
        <f>IF(OR(Z65&gt;0,Z65=0),_xlfn.XLOOKUP(Z65,Charts!$A$3:$A$35,Charts!$B$3:$B$35,0))</f>
        <v>0</v>
      </c>
      <c r="AB65" s="10"/>
      <c r="AC65" s="47">
        <f>IF(OR(AB65&gt;0,AB65=0),_xlfn.XLOOKUP(AB65,Charts!$A$3:$A$35,Charts!$B$3:$B$35,0))</f>
        <v>0</v>
      </c>
      <c r="AD65" s="10"/>
      <c r="AE65" s="47">
        <f>IF(OR(AD65&gt;0,AD65=0),_xlfn.XLOOKUP(AD65,Charts!$A$3:$A$35,Charts!$B$3:$B$35,0))</f>
        <v>0</v>
      </c>
      <c r="AF65" s="10"/>
      <c r="AG65" s="47">
        <f>IF(OR(AF65&gt;0,AF65=0),_xlfn.XLOOKUP(AF65,Charts!$J$2:$J$11,Charts!$K$2:$K$11,0))</f>
        <v>0</v>
      </c>
      <c r="AH65" s="10"/>
      <c r="AI65" s="47">
        <f>IF(OR(AH65&gt;0,AH65=0),_xlfn.XLOOKUP(AH65,Charts!$J$2:$J$11,Charts!$K$2:$K$11,0))</f>
        <v>0</v>
      </c>
      <c r="AJ65" s="10"/>
      <c r="AK65" s="47">
        <f>IF(OR(AJ65&gt;0,AJ65=0),_xlfn.XLOOKUP(AJ65,Charts!$A$3:$A$35,Charts!$B$3:$B$35,0))</f>
        <v>0</v>
      </c>
      <c r="AL65" s="10"/>
      <c r="AM65" s="52">
        <f>IF(OR(AL65&gt;0,AL65=0),_xlfn.XLOOKUP(AL65,Charts!$A$3:$A$35,Charts!$B$3:$B$35,0))</f>
        <v>0</v>
      </c>
      <c r="AN65" s="8"/>
      <c r="AO65" s="47">
        <f>IF(OR(AN65&gt;0,AN65=0),_xlfn.XLOOKUP(AN65,Charts!$D$2:$D$9,Charts!$E$2:$E$9,0))</f>
        <v>0</v>
      </c>
      <c r="AP65" s="10"/>
      <c r="AQ65" s="47">
        <f>IF(OR(AP65&gt;0,AP65=0),_xlfn.XLOOKUP(AP65,Charts!$A$3:$A$35,Charts!$B$3:$B$35,0))</f>
        <v>0</v>
      </c>
      <c r="AR65" s="10"/>
      <c r="AS65" s="47">
        <f>IF(OR(AR65&gt;0,AR65=0),_xlfn.XLOOKUP(AR65,Charts!$A$3:$A$35,Charts!$B$3:$B$35,0))</f>
        <v>0</v>
      </c>
      <c r="AT65" s="10"/>
      <c r="AU65" s="47">
        <f>IF(OR(AT65&gt;0,AT65=0),_xlfn.XLOOKUP(AT65,Charts!$A$3:$A$35,Charts!$B$3:$B$35,0))</f>
        <v>0</v>
      </c>
      <c r="AV65" s="10"/>
      <c r="AW65" s="47">
        <f>IF(OR(AV65&gt;0,AV65=0),_xlfn.XLOOKUP(AV65,Charts!$D$2:$D$9,Charts!$E$2:$E$9,0))</f>
        <v>0</v>
      </c>
      <c r="AX65" s="10"/>
      <c r="AY65" s="47">
        <f>IF(OR(AX65&gt;0,AX65=0),_xlfn.XLOOKUP(AX65,Charts!$D$2:$D$9,Charts!$E$2:$E$9,0))</f>
        <v>0</v>
      </c>
      <c r="AZ65" s="10"/>
      <c r="BA65" s="47">
        <f>IF(OR(AZ65&gt;0,AZ65=0),_xlfn.XLOOKUP(AZ65,Charts!$G$2:$G$13,Charts!$H$2:$H$13,0))</f>
        <v>0</v>
      </c>
      <c r="BB65" s="10"/>
      <c r="BC65" s="47">
        <f>IF(OR(BB65&gt;0,BB65=0),_xlfn.XLOOKUP(BB65,Charts!$D$2:$D$9,Charts!$E$2:$E$9,0))</f>
        <v>0</v>
      </c>
      <c r="BD65" s="10"/>
      <c r="BE65" s="47">
        <f>IF(OR(BD65&gt;0,BD65=0),_xlfn.XLOOKUP(BD65,Charts!$D$2:$D$9,Charts!$E$2:$E$9,0))</f>
        <v>0</v>
      </c>
      <c r="BF65" s="10"/>
      <c r="BG65" s="47">
        <f>IF(OR(BF65&gt;0,BF65=0),_xlfn.XLOOKUP(BF65,Charts!$D$2:$D$9,Charts!$E$2:$E$9,0))</f>
        <v>0</v>
      </c>
      <c r="BH65" s="10"/>
      <c r="BI65" s="47">
        <f>IF(OR(BH65&gt;0,BH65=0),_xlfn.XLOOKUP(BH65,Charts!$D$2:$D$9,Charts!$E$2:$E$9,0))</f>
        <v>0</v>
      </c>
      <c r="BJ65" s="10"/>
      <c r="BK65" s="47">
        <f>IF(OR(BJ65&gt;0,BJ65=0),_xlfn.XLOOKUP(BJ65,Charts!$A$3:$A$35,Charts!$B$3:$B$35,0))</f>
        <v>0</v>
      </c>
      <c r="BL65" s="10">
        <v>3</v>
      </c>
      <c r="BM65" s="47">
        <f>IF(OR(BL65&gt;0,BL65=0),_xlfn.XLOOKUP(BL65,Charts!$A$3:$A$35,Charts!$B$3:$B$35,0))</f>
        <v>85</v>
      </c>
      <c r="BN65" s="10"/>
      <c r="BO65" s="47">
        <f>IF(OR(BN65&gt;0,BN65=0),_xlfn.XLOOKUP(BN65,Charts!$A$3:$A$35,Charts!$B$3:$B$35,0))</f>
        <v>0</v>
      </c>
      <c r="BP65" s="10"/>
      <c r="BQ65" s="52">
        <f>IF(OR(BP65&gt;0,BP65=0),_xlfn.XLOOKUP(BP65,Charts!$A$3:$A$35,Charts!$B$3:$B$35,0))</f>
        <v>0</v>
      </c>
      <c r="BR65" s="57"/>
      <c r="BS65" s="74">
        <f t="shared" si="5"/>
        <v>70</v>
      </c>
      <c r="BT65" s="75">
        <f t="shared" si="6"/>
        <v>138</v>
      </c>
      <c r="BU65" s="76">
        <f t="shared" si="7"/>
        <v>208</v>
      </c>
    </row>
    <row r="66" spans="1:73" x14ac:dyDescent="0.25">
      <c r="A66" s="180" t="s">
        <v>108</v>
      </c>
      <c r="B66" s="3" t="s">
        <v>102</v>
      </c>
      <c r="C66" s="3">
        <v>1</v>
      </c>
      <c r="D66" s="117"/>
      <c r="E66" s="134">
        <f>LARGE((I66,K66,O66,S66,U66,W66,AA66,AC66,AG66,AK66,AQ66,AU66,AW66,BA66,BC66,BG66,BK66,BO66,BQ66),1)+LARGE((I66,K66,O66,S66,U66,W66,AA66,AC66,AG66,AK66,AQ66,AU66,AW66,BA66,BC66,BG66,BK66,BO66,BQ66),2)+LARGE((I66,K66,O66,S66,U66,W66,AA66,AC66,AG66,AK66,AQ66,AU66,AW66,BA66,BC66,BG66,BK66,BO66,BQ66),3)+LARGE((I66,K66,O66,S66,U66,W66,AA66,AC66,AG66,AK66,AQ66,AU66,AW66,BA66,BC66,BG66,BK66,BO66,BQ66),4)+LARGE((I66,K66,O66,S66,U66,W66,AA66,AC66,AG66,AK66,AQ66,AU66,AW66,BA66,BC66,BG66,BK66,BO66,BQ66),5)+LARGE((I66,K66,O66,S66,U66,W66,AA66,AC66,AG66,AK66,AQ66,AU66,AW66,BA66,BC66,BG66,BK66,BO66,BQ66),6)+LARGE((I66,K66,O66,S66,U66,W66,AA66,AC66,AG66,AK66,AQ66,AU66,AW66,BA66,BC66,BG66,BK66,BO66,BQ66),7)+LARGE((I66,K66,O66,S66,U66,W66,AA66,AC66,AG66,AK66,AQ66,AU66,AW66,BA66,BC66,BG66,BK66,BO66,BQ66),8)</f>
        <v>130</v>
      </c>
      <c r="F66" s="160">
        <f>LARGE((M66,Q66,Y66,AE66,AI66,AM66,AO66,AS66,AY66,BE66,BI66,BM66),1)+LARGE((M66,Q66,Y66,AE66,AI66,AM66,AO66,AS66,AY66,BE66,BI66,BM66),2)+LARGE((M66,Q66,Y66,AE66,AI66,AM66,AO66,AS66,AY66,BE66,BI66,BM66),3)+LARGE((M66,Q66,Y66,AE66,AI66,AM66,AO66,AS66,AY66,BE66,BI66,BM66),4)+LARGE((M66,Q66,Y66,AE66,AI66,AM66,AO66,AS66,AY66,BE66,BI66,BM66),5)+LARGE((M66,Q66,Y66,AE66,AI66,AM66,AO66,AS66,AY66,BE66,BI66,BM66),6)+LARGE((M66,Q66,Y66,AE66,AI66,AM66,AO66,AS66,AY66,BE66,BI66,BM66),7)+LARGE((M66,Q66,Y66,AE66,AI66,AM66,AO66,AS66,AY66,BE66,BI66,BM66),8)</f>
        <v>362</v>
      </c>
      <c r="G66" s="128">
        <f t="shared" si="4"/>
        <v>492</v>
      </c>
      <c r="H66" s="123"/>
      <c r="I66" s="47">
        <f>IF(OR(H66&gt;0,H66=0),_xlfn.XLOOKUP(H66,Charts!$A$3:$A$35,Charts!$B$3:$B$35,0))</f>
        <v>0</v>
      </c>
      <c r="J66" s="10">
        <v>24</v>
      </c>
      <c r="K66" s="47">
        <f>IF(OR(J66&gt;0,J66=0),_xlfn.XLOOKUP(J66,Charts!$A$3:$A$35,Charts!$B$3:$B$35,0))</f>
        <v>26</v>
      </c>
      <c r="L66" s="10"/>
      <c r="M66" s="47">
        <f>IF(OR(L66&gt;0,L66=0),_xlfn.XLOOKUP(L66,Charts!$A$3:$A$35,Charts!$B$3:$B$35,0))</f>
        <v>0</v>
      </c>
      <c r="N66" s="10"/>
      <c r="O66" s="47">
        <f>IF(OR(N66&gt;0,N66=0),_xlfn.XLOOKUP(N66,Charts!$D$2:$D$9,Charts!$E$2:$E$9,0))</f>
        <v>0</v>
      </c>
      <c r="P66" s="10">
        <v>9</v>
      </c>
      <c r="Q66" s="47">
        <f>IF(OR(P66&gt;0,P66=0),_xlfn.XLOOKUP(P66,Charts!$D$2:$D$9,Charts!$E$2:$E$9,0))</f>
        <v>53</v>
      </c>
      <c r="R66" s="10"/>
      <c r="S66" s="47">
        <f>IF(OR(R66&gt;0,R66=0),_xlfn.XLOOKUP(R66,Charts!$G$2:$G$13,Charts!$H$2:$H$13,0))</f>
        <v>0</v>
      </c>
      <c r="T66" s="10"/>
      <c r="U66" s="47">
        <f>IF(OR(T66&gt;0,T66=0),_xlfn.XLOOKUP(T66,Charts!$D$2:$D$9,Charts!$E$2:$E$9,0))</f>
        <v>0</v>
      </c>
      <c r="V66" s="8">
        <v>9</v>
      </c>
      <c r="W66" s="47">
        <f>IF(OR(V66&gt;0,V66=0),_xlfn.XLOOKUP(V66,Charts!$D$2:$D$9,Charts!$E$2:$E$9,0))</f>
        <v>53</v>
      </c>
      <c r="X66" s="10">
        <v>17</v>
      </c>
      <c r="Y66" s="47">
        <f>IF(OR(X66&gt;0,X66=0),_xlfn.XLOOKUP(X66,Charts!$D$2:$D$9,Charts!$E$2:$E$9,0))</f>
        <v>25</v>
      </c>
      <c r="Z66" s="10">
        <v>13</v>
      </c>
      <c r="AA66" s="47">
        <f>IF(OR(Z66&gt;0,Z66=0),_xlfn.XLOOKUP(Z66,Charts!$A$3:$A$35,Charts!$B$3:$B$35,0))</f>
        <v>51</v>
      </c>
      <c r="AB66" s="10"/>
      <c r="AC66" s="47">
        <f>IF(OR(AB66&gt;0,AB66=0),_xlfn.XLOOKUP(AB66,Charts!$A$3:$A$35,Charts!$B$3:$B$35,0))</f>
        <v>0</v>
      </c>
      <c r="AD66" s="10"/>
      <c r="AE66" s="47">
        <f>IF(OR(AD66&gt;0,AD66=0),_xlfn.XLOOKUP(AD66,Charts!$A$3:$A$35,Charts!$B$3:$B$35,0))</f>
        <v>0</v>
      </c>
      <c r="AF66" s="10"/>
      <c r="AG66" s="47">
        <f>IF(OR(AF66&gt;0,AF66=0),_xlfn.XLOOKUP(AF66,Charts!$J$2:$J$11,Charts!$K$2:$K$11,0))</f>
        <v>0</v>
      </c>
      <c r="AH66" s="10">
        <v>4</v>
      </c>
      <c r="AI66" s="47">
        <f>IF(OR(AH66&gt;0,AH66=0),_xlfn.XLOOKUP(AH66,Charts!$J$2:$J$11,Charts!$K$2:$K$11,0))</f>
        <v>80</v>
      </c>
      <c r="AJ66" s="10"/>
      <c r="AK66" s="47">
        <f>IF(OR(AJ66&gt;0,AJ66=0),_xlfn.XLOOKUP(AJ66,Charts!$A$3:$A$35,Charts!$B$3:$B$35,0))</f>
        <v>0</v>
      </c>
      <c r="AL66" s="10">
        <v>6</v>
      </c>
      <c r="AM66" s="52">
        <f>IF(OR(AL66&gt;0,AL66=0),_xlfn.XLOOKUP(AL66,Charts!$A$3:$A$35,Charts!$B$3:$B$35,0))</f>
        <v>72</v>
      </c>
      <c r="AN66" s="8">
        <v>3</v>
      </c>
      <c r="AO66" s="47">
        <f>IF(OR(AN66&gt;0,AN66=0),_xlfn.XLOOKUP(AN66,Charts!$D$2:$D$9,Charts!$E$2:$E$9,0))</f>
        <v>84</v>
      </c>
      <c r="AP66" s="10"/>
      <c r="AQ66" s="47">
        <f>IF(OR(AP66&gt;0,AP66=0),_xlfn.XLOOKUP(AP66,Charts!$A$3:$A$35,Charts!$B$3:$B$35,0))</f>
        <v>0</v>
      </c>
      <c r="AR66" s="10"/>
      <c r="AS66" s="47">
        <f>IF(OR(AR66&gt;0,AR66=0),_xlfn.XLOOKUP(AR66,Charts!$A$3:$A$35,Charts!$B$3:$B$35,0))</f>
        <v>0</v>
      </c>
      <c r="AT66" s="10"/>
      <c r="AU66" s="47">
        <f>IF(OR(AT66&gt;0,AT66=0),_xlfn.XLOOKUP(AT66,Charts!$A$3:$A$35,Charts!$B$3:$B$35,0))</f>
        <v>0</v>
      </c>
      <c r="AV66" s="10"/>
      <c r="AW66" s="47">
        <f>IF(OR(AV66&gt;0,AV66=0),_xlfn.XLOOKUP(AV66,Charts!$D$2:$D$9,Charts!$E$2:$E$9,0))</f>
        <v>0</v>
      </c>
      <c r="AX66" s="10"/>
      <c r="AY66" s="47">
        <f>IF(OR(AX66&gt;0,AX66=0),_xlfn.XLOOKUP(AX66,Charts!$D$2:$D$9,Charts!$E$2:$E$9,0))</f>
        <v>0</v>
      </c>
      <c r="AZ66" s="10"/>
      <c r="BA66" s="47">
        <f>IF(OR(AZ66&gt;0,AZ66=0),_xlfn.XLOOKUP(AZ66,Charts!$G$2:$G$13,Charts!$H$2:$H$13,0))</f>
        <v>0</v>
      </c>
      <c r="BB66" s="10"/>
      <c r="BC66" s="47">
        <f>IF(OR(BB66&gt;0,BB66=0),_xlfn.XLOOKUP(BB66,Charts!$D$2:$D$9,Charts!$E$2:$E$9,0))</f>
        <v>0</v>
      </c>
      <c r="BD66" s="10"/>
      <c r="BE66" s="47">
        <f>IF(OR(BD66&gt;0,BD66=0),_xlfn.XLOOKUP(BD66,Charts!$D$2:$D$9,Charts!$E$2:$E$9,0))</f>
        <v>0</v>
      </c>
      <c r="BF66" s="10"/>
      <c r="BG66" s="47">
        <f>IF(OR(BF66&gt;0,BF66=0),_xlfn.XLOOKUP(BF66,Charts!$D$2:$D$9,Charts!$E$2:$E$9,0))</f>
        <v>0</v>
      </c>
      <c r="BH66" s="10"/>
      <c r="BI66" s="47">
        <f>IF(OR(BH66&gt;0,BH66=0),_xlfn.XLOOKUP(BH66,Charts!$D$2:$D$9,Charts!$E$2:$E$9,0))</f>
        <v>0</v>
      </c>
      <c r="BJ66" s="10"/>
      <c r="BK66" s="47">
        <f>IF(OR(BJ66&gt;0,BJ66=0),_xlfn.XLOOKUP(BJ66,Charts!$A$3:$A$35,Charts!$B$3:$B$35,0))</f>
        <v>0</v>
      </c>
      <c r="BL66" s="10">
        <v>14</v>
      </c>
      <c r="BM66" s="47">
        <f>IF(OR(BL66&gt;0,BL66=0),_xlfn.XLOOKUP(BL66,Charts!$A$3:$A$35,Charts!$B$3:$B$35,0))</f>
        <v>48</v>
      </c>
      <c r="BN66" s="10"/>
      <c r="BO66" s="47">
        <f>IF(OR(BN66&gt;0,BN66=0),_xlfn.XLOOKUP(BN66,Charts!$A$3:$A$35,Charts!$B$3:$B$35,0))</f>
        <v>0</v>
      </c>
      <c r="BP66" s="10"/>
      <c r="BQ66" s="52">
        <f>IF(OR(BP66&gt;0,BP66=0),_xlfn.XLOOKUP(BP66,Charts!$A$3:$A$35,Charts!$B$3:$B$35,0))</f>
        <v>0</v>
      </c>
      <c r="BR66" s="57"/>
      <c r="BS66" s="74">
        <f t="shared" si="5"/>
        <v>130</v>
      </c>
      <c r="BT66" s="75">
        <f t="shared" si="6"/>
        <v>362</v>
      </c>
      <c r="BU66" s="76">
        <f t="shared" si="7"/>
        <v>492</v>
      </c>
    </row>
    <row r="67" spans="1:73" x14ac:dyDescent="0.25">
      <c r="A67" s="180" t="s">
        <v>109</v>
      </c>
      <c r="B67" s="3" t="s">
        <v>102</v>
      </c>
      <c r="C67" s="3">
        <v>4</v>
      </c>
      <c r="D67" s="117" t="s">
        <v>44</v>
      </c>
      <c r="E67" s="134">
        <f>LARGE((I67,K67,O67,S67,U67,W67,AA67,AC67,AG67,AK67,AQ67,AU67,AW67,BA67,BC67,BG67,BK67,BO67,BQ67),1)+LARGE((I67,K67,O67,S67,U67,W67,AA67,AC67,AG67,AK67,AQ67,AU67,AW67,BA67,BC67,BG67,BK67,BO67,BQ67),2)+LARGE((I67,K67,O67,S67,U67,W67,AA67,AC67,AG67,AK67,AQ67,AU67,AW67,BA67,BC67,BG67,BK67,BO67,BQ67),3)+LARGE((I67,K67,O67,S67,U67,W67,AA67,AC67,AG67,AK67,AQ67,AU67,AW67,BA67,BC67,BG67,BK67,BO67,BQ67),4)+LARGE((I67,K67,O67,S67,U67,W67,AA67,AC67,AG67,AK67,AQ67,AU67,AW67,BA67,BC67,BG67,BK67,BO67,BQ67),5)+LARGE((I67,K67,O67,S67,U67,W67,AA67,AC67,AG67,AK67,AQ67,AU67,AW67,BA67,BC67,BG67,BK67,BO67,BQ67),6)+LARGE((I67,K67,O67,S67,U67,W67,AA67,AC67,AG67,AK67,AQ67,AU67,AW67,BA67,BC67,BG67,BK67,BO67,BQ67),7)+LARGE((I67,K67,O67,S67,U67,W67,AA67,AC67,AG67,AK67,AQ67,AU67,AW67,BA67,BC67,BG67,BK67,BO67,BQ67),8)</f>
        <v>442</v>
      </c>
      <c r="F67" s="160">
        <f>LARGE((M67,Q67,Y67,AE67,AI67,AM67,AO67,AS67,AY67,BE67,BI67,BM67),1)+LARGE((M67,Q67,Y67,AE67,AI67,AM67,AO67,AS67,AY67,BE67,BI67,BM67),2)+LARGE((M67,Q67,Y67,AE67,AI67,AM67,AO67,AS67,AY67,BE67,BI67,BM67),3)+LARGE((M67,Q67,Y67,AE67,AI67,AM67,AO67,AS67,AY67,BE67,BI67,BM67),4)+LARGE((M67,Q67,Y67,AE67,AI67,AM67,AO67,AS67,AY67,BE67,BI67,BM67),5)+LARGE((M67,Q67,Y67,AE67,AI67,AM67,AO67,AS67,AY67,BE67,BI67,BM67),6)+LARGE((M67,Q67,Y67,AE67,AI67,AM67,AO67,AS67,AY67,BE67,BI67,BM67),7)+LARGE((M67,Q67,Y67,AE67,AI67,AM67,AO67,AS67,AY67,BE67,BI67,BM67),8)</f>
        <v>203</v>
      </c>
      <c r="G67" s="128">
        <f t="shared" si="4"/>
        <v>645</v>
      </c>
      <c r="H67" s="123"/>
      <c r="I67" s="47">
        <f>IF(OR(H67&gt;0,H67=0),_xlfn.XLOOKUP(H67,Charts!$A$3:$A$35,Charts!$B$3:$B$35,0))</f>
        <v>0</v>
      </c>
      <c r="J67" s="10">
        <v>7</v>
      </c>
      <c r="K67" s="47">
        <f>IF(OR(J67&gt;0,J67=0),_xlfn.XLOOKUP(J67,Charts!$A$3:$A$35,Charts!$B$3:$B$35,0))</f>
        <v>69</v>
      </c>
      <c r="L67" s="10"/>
      <c r="M67" s="47">
        <f>IF(OR(L67&gt;0,L67=0),_xlfn.XLOOKUP(L67,Charts!$A$3:$A$35,Charts!$B$3:$B$35,0))</f>
        <v>0</v>
      </c>
      <c r="N67" s="10"/>
      <c r="O67" s="47">
        <f>IF(OR(N67&gt;0,N67=0),_xlfn.XLOOKUP(N67,Charts!$D$2:$D$9,Charts!$E$2:$E$9,0))</f>
        <v>0</v>
      </c>
      <c r="P67" s="10">
        <v>17</v>
      </c>
      <c r="Q67" s="47">
        <f>IF(OR(P67&gt;0,P67=0),_xlfn.XLOOKUP(P67,Charts!$D$2:$D$9,Charts!$E$2:$E$9,0))</f>
        <v>25</v>
      </c>
      <c r="R67" s="10">
        <v>17</v>
      </c>
      <c r="S67" s="47">
        <f>IF(OR(R67&gt;0,R67=0),_xlfn.XLOOKUP(R67,Charts!$G$2:$G$13,Charts!$H$2:$H$13,0))</f>
        <v>25</v>
      </c>
      <c r="T67" s="10">
        <v>17</v>
      </c>
      <c r="U67" s="47">
        <f>IF(OR(T67&gt;0,T67=0),_xlfn.XLOOKUP(T67,Charts!$D$2:$D$9,Charts!$E$2:$E$9,0))</f>
        <v>25</v>
      </c>
      <c r="V67" s="8"/>
      <c r="W67" s="47">
        <f>IF(OR(V67&gt;0,V67=0),_xlfn.XLOOKUP(V67,Charts!$D$2:$D$9,Charts!$E$2:$E$9,0))</f>
        <v>0</v>
      </c>
      <c r="X67" s="10">
        <v>51</v>
      </c>
      <c r="Y67" s="47">
        <f>IF(OR(X67&gt;0,X67=0),_xlfn.XLOOKUP(X67,Charts!$D$2:$D$9,Charts!$E$2:$E$9,0))</f>
        <v>0</v>
      </c>
      <c r="Z67" s="10"/>
      <c r="AA67" s="47">
        <f>IF(OR(Z67&gt;0,Z67=0),_xlfn.XLOOKUP(Z67,Charts!$A$3:$A$35,Charts!$B$3:$B$35,0))</f>
        <v>0</v>
      </c>
      <c r="AB67" s="10">
        <v>5</v>
      </c>
      <c r="AC67" s="47">
        <f>IF(OR(AB67&gt;0,AB67=0),_xlfn.XLOOKUP(AB67,Charts!$A$3:$A$35,Charts!$B$3:$B$35,0))</f>
        <v>75</v>
      </c>
      <c r="AD67" s="10">
        <v>7</v>
      </c>
      <c r="AE67" s="47">
        <f>IF(OR(AD67&gt;0,AD67=0),_xlfn.XLOOKUP(AD67,Charts!$A$3:$A$35,Charts!$B$3:$B$35,0))</f>
        <v>69</v>
      </c>
      <c r="AF67" s="10"/>
      <c r="AG67" s="47">
        <f>IF(OR(AF67&gt;0,AF67=0),_xlfn.XLOOKUP(AF67,Charts!$J$2:$J$11,Charts!$K$2:$K$11,0))</f>
        <v>0</v>
      </c>
      <c r="AH67" s="10"/>
      <c r="AI67" s="47">
        <f>IF(OR(AH67&gt;0,AH67=0),_xlfn.XLOOKUP(AH67,Charts!$J$2:$J$11,Charts!$K$2:$K$11,0))</f>
        <v>0</v>
      </c>
      <c r="AJ67" s="10"/>
      <c r="AK67" s="47">
        <f>IF(OR(AJ67&gt;0,AJ67=0),_xlfn.XLOOKUP(AJ67,Charts!$A$3:$A$35,Charts!$B$3:$B$35,0))</f>
        <v>0</v>
      </c>
      <c r="AL67" s="10"/>
      <c r="AM67" s="52">
        <f>IF(OR(AL67&gt;0,AL67=0),_xlfn.XLOOKUP(AL67,Charts!$A$3:$A$35,Charts!$B$3:$B$35,0))</f>
        <v>0</v>
      </c>
      <c r="AN67" s="8"/>
      <c r="AO67" s="47">
        <f>IF(OR(AN67&gt;0,AN67=0),_xlfn.XLOOKUP(AN67,Charts!$D$2:$D$9,Charts!$E$2:$E$9,0))</f>
        <v>0</v>
      </c>
      <c r="AP67" s="10"/>
      <c r="AQ67" s="47">
        <f>IF(OR(AP67&gt;0,AP67=0),_xlfn.XLOOKUP(AP67,Charts!$A$3:$A$35,Charts!$B$3:$B$35,0))</f>
        <v>0</v>
      </c>
      <c r="AR67" s="10"/>
      <c r="AS67" s="47">
        <f>IF(OR(AR67&gt;0,AR67=0),_xlfn.XLOOKUP(AR67,Charts!$A$3:$A$35,Charts!$B$3:$B$35,0))</f>
        <v>0</v>
      </c>
      <c r="AT67" s="10"/>
      <c r="AU67" s="47">
        <f>IF(OR(AT67&gt;0,AT67=0),_xlfn.XLOOKUP(AT67,Charts!$A$3:$A$35,Charts!$B$3:$B$35,0))</f>
        <v>0</v>
      </c>
      <c r="AV67" s="10">
        <v>9</v>
      </c>
      <c r="AW67" s="47">
        <f>IF(OR(AV67&gt;0,AV67=0),_xlfn.XLOOKUP(AV67,Charts!$D$2:$D$9,Charts!$E$2:$E$9,0))</f>
        <v>53</v>
      </c>
      <c r="AX67" s="10">
        <v>17</v>
      </c>
      <c r="AY67" s="47">
        <f>IF(OR(AX67&gt;0,AX67=0),_xlfn.XLOOKUP(AX67,Charts!$D$2:$D$9,Charts!$E$2:$E$9,0))</f>
        <v>25</v>
      </c>
      <c r="AZ67" s="10"/>
      <c r="BA67" s="47">
        <f>IF(OR(AZ67&gt;0,AZ67=0),_xlfn.XLOOKUP(AZ67,Charts!$G$2:$G$13,Charts!$H$2:$H$13,0))</f>
        <v>0</v>
      </c>
      <c r="BB67" s="10">
        <v>2</v>
      </c>
      <c r="BC67" s="47">
        <f>IF(OR(BB67&gt;0,BB67=0),_xlfn.XLOOKUP(BB67,Charts!$D$2:$D$9,Charts!$E$2:$E$9,0))</f>
        <v>90</v>
      </c>
      <c r="BD67" s="10"/>
      <c r="BE67" s="47">
        <f>IF(OR(BD67&gt;0,BD67=0),_xlfn.XLOOKUP(BD67,Charts!$D$2:$D$9,Charts!$E$2:$E$9,0))</f>
        <v>0</v>
      </c>
      <c r="BF67" s="10">
        <v>17</v>
      </c>
      <c r="BG67" s="47">
        <f>IF(OR(BF67&gt;0,BF67=0),_xlfn.XLOOKUP(BF67,Charts!$D$2:$D$9,Charts!$E$2:$E$9,0))</f>
        <v>25</v>
      </c>
      <c r="BH67" s="10">
        <v>3</v>
      </c>
      <c r="BI67" s="47">
        <f>IF(OR(BH67&gt;0,BH67=0),_xlfn.XLOOKUP(BH67,Charts!$D$2:$D$9,Charts!$E$2:$E$9,0))</f>
        <v>84</v>
      </c>
      <c r="BJ67" s="10">
        <v>4</v>
      </c>
      <c r="BK67" s="47">
        <f>IF(OR(BJ67&gt;0,BJ67=0),_xlfn.XLOOKUP(BJ67,Charts!$A$3:$A$35,Charts!$B$3:$B$35,0))</f>
        <v>80</v>
      </c>
      <c r="BL67" s="10"/>
      <c r="BM67" s="47">
        <f>IF(OR(BL67&gt;0,BL67=0),_xlfn.XLOOKUP(BL67,Charts!$A$3:$A$35,Charts!$B$3:$B$35,0))</f>
        <v>0</v>
      </c>
      <c r="BN67" s="10"/>
      <c r="BO67" s="47">
        <f>IF(OR(BN67&gt;0,BN67=0),_xlfn.XLOOKUP(BN67,Charts!$A$3:$A$35,Charts!$B$3:$B$35,0))</f>
        <v>0</v>
      </c>
      <c r="BP67" s="10"/>
      <c r="BQ67" s="52">
        <f>IF(OR(BP67&gt;0,BP67=0),_xlfn.XLOOKUP(BP67,Charts!$A$3:$A$35,Charts!$B$3:$B$35,0))</f>
        <v>0</v>
      </c>
      <c r="BR67" s="57"/>
      <c r="BS67" s="74">
        <f t="shared" si="5"/>
        <v>442</v>
      </c>
      <c r="BT67" s="75">
        <f t="shared" si="6"/>
        <v>203</v>
      </c>
      <c r="BU67" s="76">
        <f t="shared" si="7"/>
        <v>645</v>
      </c>
    </row>
    <row r="68" spans="1:73" x14ac:dyDescent="0.25">
      <c r="A68" s="180" t="s">
        <v>110</v>
      </c>
      <c r="B68" s="3" t="s">
        <v>102</v>
      </c>
      <c r="C68" s="3">
        <v>7</v>
      </c>
      <c r="D68" s="117" t="s">
        <v>44</v>
      </c>
      <c r="E68" s="134">
        <f>LARGE((I68,K68,O68,S68,U68,W68,AA68,AC68,AG68,AK68,AQ68,AU68,AW68,BA68,BC68,BG68,BK68,BO68,BQ68),1)+LARGE((I68,K68,O68,S68,U68,W68,AA68,AC68,AG68,AK68,AQ68,AU68,AW68,BA68,BC68,BG68,BK68,BO68,BQ68),2)+LARGE((I68,K68,O68,S68,U68,W68,AA68,AC68,AG68,AK68,AQ68,AU68,AW68,BA68,BC68,BG68,BK68,BO68,BQ68),3)+LARGE((I68,K68,O68,S68,U68,W68,AA68,AC68,AG68,AK68,AQ68,AU68,AW68,BA68,BC68,BG68,BK68,BO68,BQ68),4)+LARGE((I68,K68,O68,S68,U68,W68,AA68,AC68,AG68,AK68,AQ68,AU68,AW68,BA68,BC68,BG68,BK68,BO68,BQ68),5)+LARGE((I68,K68,O68,S68,U68,W68,AA68,AC68,AG68,AK68,AQ68,AU68,AW68,BA68,BC68,BG68,BK68,BO68,BQ68),6)+LARGE((I68,K68,O68,S68,U68,W68,AA68,AC68,AG68,AK68,AQ68,AU68,AW68,BA68,BC68,BG68,BK68,BO68,BQ68),7)+LARGE((I68,K68,O68,S68,U68,W68,AA68,AC68,AG68,AK68,AQ68,AU68,AW68,BA68,BC68,BG68,BK68,BO68,BQ68),8)</f>
        <v>281</v>
      </c>
      <c r="F68" s="160">
        <f>LARGE((M68,Q68,Y68,AE68,AI68,AM68,AO68,AS68,AY68,BE68,BI68,BM68),1)+LARGE((M68,Q68,Y68,AE68,AI68,AM68,AO68,AS68,AY68,BE68,BI68,BM68),2)+LARGE((M68,Q68,Y68,AE68,AI68,AM68,AO68,AS68,AY68,BE68,BI68,BM68),3)+LARGE((M68,Q68,Y68,AE68,AI68,AM68,AO68,AS68,AY68,BE68,BI68,BM68),4)+LARGE((M68,Q68,Y68,AE68,AI68,AM68,AO68,AS68,AY68,BE68,BI68,BM68),5)+LARGE((M68,Q68,Y68,AE68,AI68,AM68,AO68,AS68,AY68,BE68,BI68,BM68),6)+LARGE((M68,Q68,Y68,AE68,AI68,AM68,AO68,AS68,AY68,BE68,BI68,BM68),7)+LARGE((M68,Q68,Y68,AE68,AI68,AM68,AO68,AS68,AY68,BE68,BI68,BM68),8)</f>
        <v>195</v>
      </c>
      <c r="G68" s="128">
        <f t="shared" si="4"/>
        <v>476</v>
      </c>
      <c r="H68" s="123"/>
      <c r="I68" s="47">
        <f>IF(OR(H68&gt;0,H68=0),_xlfn.XLOOKUP(H68,Charts!$A$3:$A$35,Charts!$B$3:$B$35,0))</f>
        <v>0</v>
      </c>
      <c r="J68" s="10">
        <v>14</v>
      </c>
      <c r="K68" s="47">
        <f>IF(OR(J68&gt;0,J68=0),_xlfn.XLOOKUP(J68,Charts!$A$3:$A$35,Charts!$B$3:$B$35,0))</f>
        <v>48</v>
      </c>
      <c r="L68" s="10">
        <v>11</v>
      </c>
      <c r="M68" s="47">
        <f>IF(OR(L68&gt;0,L68=0),_xlfn.XLOOKUP(L68,Charts!$A$3:$A$35,Charts!$B$3:$B$35,0))</f>
        <v>57</v>
      </c>
      <c r="N68" s="10">
        <v>9</v>
      </c>
      <c r="O68" s="47">
        <f>IF(OR(N68&gt;0,N68=0),_xlfn.XLOOKUP(N68,Charts!$D$2:$D$9,Charts!$E$2:$E$9,0))</f>
        <v>53</v>
      </c>
      <c r="P68" s="10"/>
      <c r="Q68" s="47">
        <f>IF(OR(P68&gt;0,P68=0),_xlfn.XLOOKUP(P68,Charts!$D$2:$D$9,Charts!$E$2:$E$9,0))</f>
        <v>0</v>
      </c>
      <c r="R68" s="10"/>
      <c r="S68" s="47">
        <f>IF(OR(R68&gt;0,R68=0),_xlfn.XLOOKUP(R68,Charts!$G$2:$G$13,Charts!$H$2:$H$13,0))</f>
        <v>0</v>
      </c>
      <c r="T68" s="10"/>
      <c r="U68" s="47">
        <f>IF(OR(T68&gt;0,T68=0),_xlfn.XLOOKUP(T68,Charts!$D$2:$D$9,Charts!$E$2:$E$9,0))</f>
        <v>0</v>
      </c>
      <c r="V68" s="8"/>
      <c r="W68" s="47">
        <f>IF(OR(V68&gt;0,V68=0),_xlfn.XLOOKUP(V68,Charts!$D$2:$D$9,Charts!$E$2:$E$9,0))</f>
        <v>0</v>
      </c>
      <c r="X68" s="10"/>
      <c r="Y68" s="47">
        <f>IF(OR(X68&gt;0,X68=0),_xlfn.XLOOKUP(X68,Charts!$D$2:$D$9,Charts!$E$2:$E$9,0))</f>
        <v>0</v>
      </c>
      <c r="Z68" s="10"/>
      <c r="AA68" s="47">
        <f>IF(OR(Z68&gt;0,Z68=0),_xlfn.XLOOKUP(Z68,Charts!$A$3:$A$35,Charts!$B$3:$B$35,0))</f>
        <v>0</v>
      </c>
      <c r="AB68" s="10">
        <v>10</v>
      </c>
      <c r="AC68" s="47">
        <f>IF(OR(AB68&gt;0,AB68=0),_xlfn.XLOOKUP(AB68,Charts!$A$3:$A$35,Charts!$B$3:$B$35,0))</f>
        <v>60</v>
      </c>
      <c r="AD68" s="10">
        <v>10</v>
      </c>
      <c r="AE68" s="47">
        <f>IF(OR(AD68&gt;0,AD68=0),_xlfn.XLOOKUP(AD68,Charts!$A$3:$A$35,Charts!$B$3:$B$35,0))</f>
        <v>60</v>
      </c>
      <c r="AF68" s="10"/>
      <c r="AG68" s="47">
        <f>IF(OR(AF68&gt;0,AF68=0),_xlfn.XLOOKUP(AF68,Charts!$J$2:$J$11,Charts!$K$2:$K$11,0))</f>
        <v>0</v>
      </c>
      <c r="AH68" s="10"/>
      <c r="AI68" s="47">
        <f>IF(OR(AH68&gt;0,AH68=0),_xlfn.XLOOKUP(AH68,Charts!$J$2:$J$11,Charts!$K$2:$K$11,0))</f>
        <v>0</v>
      </c>
      <c r="AJ68" s="10"/>
      <c r="AK68" s="47">
        <f>IF(OR(AJ68&gt;0,AJ68=0),_xlfn.XLOOKUP(AJ68,Charts!$A$3:$A$35,Charts!$B$3:$B$35,0))</f>
        <v>0</v>
      </c>
      <c r="AL68" s="10">
        <v>23</v>
      </c>
      <c r="AM68" s="52">
        <f>IF(OR(AL68&gt;0,AL68=0),_xlfn.XLOOKUP(AL68,Charts!$A$3:$A$35,Charts!$B$3:$B$35,0))</f>
        <v>28</v>
      </c>
      <c r="AN68" s="8"/>
      <c r="AO68" s="47">
        <f>IF(OR(AN68&gt;0,AN68=0),_xlfn.XLOOKUP(AN68,Charts!$D$2:$D$9,Charts!$E$2:$E$9,0))</f>
        <v>0</v>
      </c>
      <c r="AP68" s="10"/>
      <c r="AQ68" s="47">
        <f>IF(OR(AP68&gt;0,AP68=0),_xlfn.XLOOKUP(AP68,Charts!$A$3:$A$35,Charts!$B$3:$B$35,0))</f>
        <v>0</v>
      </c>
      <c r="AR68" s="10"/>
      <c r="AS68" s="47">
        <f>IF(OR(AR68&gt;0,AR68=0),_xlfn.XLOOKUP(AR68,Charts!$A$3:$A$35,Charts!$B$3:$B$35,0))</f>
        <v>0</v>
      </c>
      <c r="AT68" s="10"/>
      <c r="AU68" s="47">
        <f>IF(OR(AT68&gt;0,AT68=0),_xlfn.XLOOKUP(AT68,Charts!$A$3:$A$35,Charts!$B$3:$B$35,0))</f>
        <v>0</v>
      </c>
      <c r="AV68" s="10">
        <v>5</v>
      </c>
      <c r="AW68" s="47">
        <f>IF(OR(AV68&gt;0,AV68=0),_xlfn.XLOOKUP(AV68,Charts!$D$2:$D$9,Charts!$E$2:$E$9,0))</f>
        <v>70</v>
      </c>
      <c r="AX68" s="10"/>
      <c r="AY68" s="47">
        <f>IF(OR(AX68&gt;0,AX68=0),_xlfn.XLOOKUP(AX68,Charts!$D$2:$D$9,Charts!$E$2:$E$9,0))</f>
        <v>0</v>
      </c>
      <c r="AZ68" s="10"/>
      <c r="BA68" s="47">
        <f>IF(OR(AZ68&gt;0,AZ68=0),_xlfn.XLOOKUP(AZ68,Charts!$G$2:$G$13,Charts!$H$2:$H$13,0))</f>
        <v>0</v>
      </c>
      <c r="BB68" s="10">
        <v>17</v>
      </c>
      <c r="BC68" s="47">
        <f>IF(OR(BB68&gt;0,BB68=0),_xlfn.XLOOKUP(BB68,Charts!$D$2:$D$9,Charts!$E$2:$E$9,0))</f>
        <v>25</v>
      </c>
      <c r="BD68" s="10">
        <v>17</v>
      </c>
      <c r="BE68" s="47">
        <f>IF(OR(BD68&gt;0,BD68=0),_xlfn.XLOOKUP(BD68,Charts!$D$2:$D$9,Charts!$E$2:$E$9,0))</f>
        <v>25</v>
      </c>
      <c r="BF68" s="10">
        <v>17</v>
      </c>
      <c r="BG68" s="47">
        <f>IF(OR(BF68&gt;0,BF68=0),_xlfn.XLOOKUP(BF68,Charts!$D$2:$D$9,Charts!$E$2:$E$9,0))</f>
        <v>25</v>
      </c>
      <c r="BH68" s="10">
        <v>17</v>
      </c>
      <c r="BI68" s="47">
        <f>IF(OR(BH68&gt;0,BH68=0),_xlfn.XLOOKUP(BH68,Charts!$D$2:$D$9,Charts!$E$2:$E$9,0))</f>
        <v>25</v>
      </c>
      <c r="BJ68" s="10"/>
      <c r="BK68" s="47">
        <f>IF(OR(BJ68&gt;0,BJ68=0),_xlfn.XLOOKUP(BJ68,Charts!$A$3:$A$35,Charts!$B$3:$B$35,0))</f>
        <v>0</v>
      </c>
      <c r="BL68" s="10"/>
      <c r="BM68" s="47">
        <f>IF(OR(BL68&gt;0,BL68=0),_xlfn.XLOOKUP(BL68,Charts!$A$3:$A$35,Charts!$B$3:$B$35,0))</f>
        <v>0</v>
      </c>
      <c r="BN68" s="10"/>
      <c r="BO68" s="47">
        <f>IF(OR(BN68&gt;0,BN68=0),_xlfn.XLOOKUP(BN68,Charts!$A$3:$A$35,Charts!$B$3:$B$35,0))</f>
        <v>0</v>
      </c>
      <c r="BP68" s="10"/>
      <c r="BQ68" s="52">
        <f>IF(OR(BP68&gt;0,BP68=0),_xlfn.XLOOKUP(BP68,Charts!$A$3:$A$35,Charts!$B$3:$B$35,0))</f>
        <v>0</v>
      </c>
      <c r="BR68" s="57"/>
      <c r="BS68" s="74">
        <f t="shared" si="5"/>
        <v>281</v>
      </c>
      <c r="BT68" s="75">
        <f t="shared" si="6"/>
        <v>195</v>
      </c>
      <c r="BU68" s="76">
        <f t="shared" si="7"/>
        <v>476</v>
      </c>
    </row>
    <row r="69" spans="1:73" x14ac:dyDescent="0.25">
      <c r="A69" s="180" t="s">
        <v>111</v>
      </c>
      <c r="B69" s="3" t="s">
        <v>102</v>
      </c>
      <c r="C69" s="3">
        <v>8</v>
      </c>
      <c r="D69" s="117" t="s">
        <v>44</v>
      </c>
      <c r="E69" s="134">
        <f>LARGE((I69,K69,O69,S69,U69,W69,AA69,AC69,AG69,AK69,AQ69,AU69,AW69,BA69,BC69,BG69,BK69,BO69,BQ69),1)+LARGE((I69,K69,O69,S69,U69,W69,AA69,AC69,AG69,AK69,AQ69,AU69,AW69,BA69,BC69,BG69,BK69,BO69,BQ69),2)+LARGE((I69,K69,O69,S69,U69,W69,AA69,AC69,AG69,AK69,AQ69,AU69,AW69,BA69,BC69,BG69,BK69,BO69,BQ69),3)+LARGE((I69,K69,O69,S69,U69,W69,AA69,AC69,AG69,AK69,AQ69,AU69,AW69,BA69,BC69,BG69,BK69,BO69,BQ69),4)+LARGE((I69,K69,O69,S69,U69,W69,AA69,AC69,AG69,AK69,AQ69,AU69,AW69,BA69,BC69,BG69,BK69,BO69,BQ69),5)+LARGE((I69,K69,O69,S69,U69,W69,AA69,AC69,AG69,AK69,AQ69,AU69,AW69,BA69,BC69,BG69,BK69,BO69,BQ69),6)+LARGE((I69,K69,O69,S69,U69,W69,AA69,AC69,AG69,AK69,AQ69,AU69,AW69,BA69,BC69,BG69,BK69,BO69,BQ69),7)+LARGE((I69,K69,O69,S69,U69,W69,AA69,AC69,AG69,AK69,AQ69,AU69,AW69,BA69,BC69,BG69,BK69,BO69,BQ69),8)</f>
        <v>89</v>
      </c>
      <c r="F69" s="160">
        <f>LARGE((M69,Q69,Y69,AE69,AI69,AM69,AO69,AS69,AY69,BE69,BI69,BM69),1)+LARGE((M69,Q69,Y69,AE69,AI69,AM69,AO69,AS69,AY69,BE69,BI69,BM69),2)+LARGE((M69,Q69,Y69,AE69,AI69,AM69,AO69,AS69,AY69,BE69,BI69,BM69),3)+LARGE((M69,Q69,Y69,AE69,AI69,AM69,AO69,AS69,AY69,BE69,BI69,BM69),4)+LARGE((M69,Q69,Y69,AE69,AI69,AM69,AO69,AS69,AY69,BE69,BI69,BM69),5)+LARGE((M69,Q69,Y69,AE69,AI69,AM69,AO69,AS69,AY69,BE69,BI69,BM69),6)+LARGE((M69,Q69,Y69,AE69,AI69,AM69,AO69,AS69,AY69,BE69,BI69,BM69),7)+LARGE((M69,Q69,Y69,AE69,AI69,AM69,AO69,AS69,AY69,BE69,BI69,BM69),8)</f>
        <v>339</v>
      </c>
      <c r="G69" s="128">
        <f t="shared" si="4"/>
        <v>428</v>
      </c>
      <c r="H69" s="123"/>
      <c r="I69" s="47">
        <f>IF(OR(H69&gt;0,H69=0),_xlfn.XLOOKUP(H69,Charts!$A$3:$A$35,Charts!$B$3:$B$35,0))</f>
        <v>0</v>
      </c>
      <c r="J69" s="10"/>
      <c r="K69" s="47">
        <f>IF(OR(J69&gt;0,J69=0),_xlfn.XLOOKUP(J69,Charts!$A$3:$A$35,Charts!$B$3:$B$35,0))</f>
        <v>0</v>
      </c>
      <c r="L69" s="10">
        <v>2</v>
      </c>
      <c r="M69" s="47">
        <f>IF(OR(L69&gt;0,L69=0),_xlfn.XLOOKUP(L69,Charts!$A$3:$A$35,Charts!$B$3:$B$35,0))</f>
        <v>90</v>
      </c>
      <c r="N69" s="10">
        <v>17</v>
      </c>
      <c r="O69" s="47">
        <f>IF(OR(N69&gt;0,N69=0),_xlfn.XLOOKUP(N69,Charts!$D$2:$D$9,Charts!$E$2:$E$9,0))</f>
        <v>25</v>
      </c>
      <c r="P69" s="10">
        <v>9</v>
      </c>
      <c r="Q69" s="47">
        <f>IF(OR(P69&gt;0,P69=0),_xlfn.XLOOKUP(P69,Charts!$D$2:$D$9,Charts!$E$2:$E$9,0))</f>
        <v>53</v>
      </c>
      <c r="R69" s="10"/>
      <c r="S69" s="47">
        <f>IF(OR(R69&gt;0,R69=0),_xlfn.XLOOKUP(R69,Charts!$G$2:$G$13,Charts!$H$2:$H$13,0))</f>
        <v>0</v>
      </c>
      <c r="T69" s="10"/>
      <c r="U69" s="47">
        <f>IF(OR(T69&gt;0,T69=0),_xlfn.XLOOKUP(T69,Charts!$D$2:$D$9,Charts!$E$2:$E$9,0))</f>
        <v>0</v>
      </c>
      <c r="V69" s="8"/>
      <c r="W69" s="47">
        <f>IF(OR(V69&gt;0,V69=0),_xlfn.XLOOKUP(V69,Charts!$D$2:$D$9,Charts!$E$2:$E$9,0))</f>
        <v>0</v>
      </c>
      <c r="X69" s="10"/>
      <c r="Y69" s="47">
        <f>IF(OR(X69&gt;0,X69=0),_xlfn.XLOOKUP(X69,Charts!$D$2:$D$9,Charts!$E$2:$E$9,0))</f>
        <v>0</v>
      </c>
      <c r="Z69" s="10"/>
      <c r="AA69" s="47">
        <f>IF(OR(Z69&gt;0,Z69=0),_xlfn.XLOOKUP(Z69,Charts!$A$3:$A$35,Charts!$B$3:$B$35,0))</f>
        <v>0</v>
      </c>
      <c r="AB69" s="10">
        <v>30</v>
      </c>
      <c r="AC69" s="47">
        <f>IF(OR(AB69&gt;0,AB69=0),_xlfn.XLOOKUP(AB69,Charts!$A$3:$A$35,Charts!$B$3:$B$35,0))</f>
        <v>14</v>
      </c>
      <c r="AD69" s="10">
        <v>14</v>
      </c>
      <c r="AE69" s="47">
        <f>IF(OR(AD69&gt;0,AD69=0),_xlfn.XLOOKUP(AD69,Charts!$A$3:$A$35,Charts!$B$3:$B$35,0))</f>
        <v>48</v>
      </c>
      <c r="AF69" s="10"/>
      <c r="AG69" s="47">
        <f>IF(OR(AF69&gt;0,AF69=0),_xlfn.XLOOKUP(AF69,Charts!$J$2:$J$11,Charts!$K$2:$K$11,0))</f>
        <v>0</v>
      </c>
      <c r="AH69" s="10"/>
      <c r="AI69" s="47">
        <f>IF(OR(AH69&gt;0,AH69=0),_xlfn.XLOOKUP(AH69,Charts!$J$2:$J$11,Charts!$K$2:$K$11,0))</f>
        <v>0</v>
      </c>
      <c r="AJ69" s="10"/>
      <c r="AK69" s="47">
        <f>IF(OR(AJ69&gt;0,AJ69=0),_xlfn.XLOOKUP(AJ69,Charts!$A$3:$A$35,Charts!$B$3:$B$35,0))</f>
        <v>0</v>
      </c>
      <c r="AL69" s="10"/>
      <c r="AM69" s="52">
        <f>IF(OR(AL69&gt;0,AL69=0),_xlfn.XLOOKUP(AL69,Charts!$A$3:$A$35,Charts!$B$3:$B$35,0))</f>
        <v>0</v>
      </c>
      <c r="AN69" s="8"/>
      <c r="AO69" s="47">
        <f>IF(OR(AN69&gt;0,AN69=0),_xlfn.XLOOKUP(AN69,Charts!$D$2:$D$9,Charts!$E$2:$E$9,0))</f>
        <v>0</v>
      </c>
      <c r="AP69" s="10"/>
      <c r="AQ69" s="47">
        <f>IF(OR(AP69&gt;0,AP69=0),_xlfn.XLOOKUP(AP69,Charts!$A$3:$A$35,Charts!$B$3:$B$35,0))</f>
        <v>0</v>
      </c>
      <c r="AR69" s="10"/>
      <c r="AS69" s="47">
        <f>IF(OR(AR69&gt;0,AR69=0),_xlfn.XLOOKUP(AR69,Charts!$A$3:$A$35,Charts!$B$3:$B$35,0))</f>
        <v>0</v>
      </c>
      <c r="AT69" s="10"/>
      <c r="AU69" s="47">
        <f>IF(OR(AT69&gt;0,AT69=0),_xlfn.XLOOKUP(AT69,Charts!$A$3:$A$35,Charts!$B$3:$B$35,0))</f>
        <v>0</v>
      </c>
      <c r="AV69" s="10"/>
      <c r="AW69" s="47">
        <f>IF(OR(AV69&gt;0,AV69=0),_xlfn.XLOOKUP(AV69,Charts!$D$2:$D$9,Charts!$E$2:$E$9,0))</f>
        <v>0</v>
      </c>
      <c r="AX69" s="10"/>
      <c r="AY69" s="47">
        <f>IF(OR(AX69&gt;0,AX69=0),_xlfn.XLOOKUP(AX69,Charts!$D$2:$D$9,Charts!$E$2:$E$9,0))</f>
        <v>0</v>
      </c>
      <c r="AZ69" s="10"/>
      <c r="BA69" s="47">
        <f>IF(OR(AZ69&gt;0,AZ69=0),_xlfn.XLOOKUP(AZ69,Charts!$G$2:$G$13,Charts!$H$2:$H$13,0))</f>
        <v>0</v>
      </c>
      <c r="BB69" s="10">
        <v>17</v>
      </c>
      <c r="BC69" s="47">
        <f>IF(OR(BB69&gt;0,BB69=0),_xlfn.XLOOKUP(BB69,Charts!$D$2:$D$9,Charts!$E$2:$E$9,0))</f>
        <v>25</v>
      </c>
      <c r="BD69" s="10">
        <v>9</v>
      </c>
      <c r="BE69" s="47">
        <f>IF(OR(BD69&gt;0,BD69=0),_xlfn.XLOOKUP(BD69,Charts!$D$2:$D$9,Charts!$E$2:$E$9,0))</f>
        <v>53</v>
      </c>
      <c r="BF69" s="10">
        <v>17</v>
      </c>
      <c r="BG69" s="47">
        <f>IF(OR(BF69&gt;0,BF69=0),_xlfn.XLOOKUP(BF69,Charts!$D$2:$D$9,Charts!$E$2:$E$9,0))</f>
        <v>25</v>
      </c>
      <c r="BH69" s="10">
        <v>9</v>
      </c>
      <c r="BI69" s="47">
        <f>IF(OR(BH69&gt;0,BH69=0),_xlfn.XLOOKUP(BH69,Charts!$D$2:$D$9,Charts!$E$2:$E$9,0))</f>
        <v>53</v>
      </c>
      <c r="BJ69" s="10"/>
      <c r="BK69" s="47">
        <f>IF(OR(BJ69&gt;0,BJ69=0),_xlfn.XLOOKUP(BJ69,Charts!$A$3:$A$35,Charts!$B$3:$B$35,0))</f>
        <v>0</v>
      </c>
      <c r="BL69" s="10">
        <v>16</v>
      </c>
      <c r="BM69" s="47">
        <f>IF(OR(BL69&gt;0,BL69=0),_xlfn.XLOOKUP(BL69,Charts!$A$3:$A$35,Charts!$B$3:$B$35,0))</f>
        <v>42</v>
      </c>
      <c r="BN69" s="10"/>
      <c r="BO69" s="47">
        <f>IF(OR(BN69&gt;0,BN69=0),_xlfn.XLOOKUP(BN69,Charts!$A$3:$A$35,Charts!$B$3:$B$35,0))</f>
        <v>0</v>
      </c>
      <c r="BP69" s="10"/>
      <c r="BQ69" s="52">
        <f>IF(OR(BP69&gt;0,BP69=0),_xlfn.XLOOKUP(BP69,Charts!$A$3:$A$35,Charts!$B$3:$B$35,0))</f>
        <v>0</v>
      </c>
      <c r="BR69" s="57"/>
      <c r="BS69" s="74">
        <f t="shared" si="5"/>
        <v>89</v>
      </c>
      <c r="BT69" s="75">
        <f t="shared" si="6"/>
        <v>339</v>
      </c>
      <c r="BU69" s="76">
        <f t="shared" si="7"/>
        <v>428</v>
      </c>
    </row>
    <row r="70" spans="1:73" x14ac:dyDescent="0.25">
      <c r="A70" s="180" t="s">
        <v>112</v>
      </c>
      <c r="B70" s="3" t="s">
        <v>102</v>
      </c>
      <c r="C70" s="3">
        <v>2</v>
      </c>
      <c r="D70" s="117" t="s">
        <v>44</v>
      </c>
      <c r="E70" s="134">
        <f>LARGE((I70,K70,O70,S70,U70,W70,AA70,AC70,AG70,AK70,AQ70,AU70,AW70,BA70,BC70,BG70,BK70,BO70,BQ70),1)+LARGE((I70,K70,O70,S70,U70,W70,AA70,AC70,AG70,AK70,AQ70,AU70,AW70,BA70,BC70,BG70,BK70,BO70,BQ70),2)+LARGE((I70,K70,O70,S70,U70,W70,AA70,AC70,AG70,AK70,AQ70,AU70,AW70,BA70,BC70,BG70,BK70,BO70,BQ70),3)+LARGE((I70,K70,O70,S70,U70,W70,AA70,AC70,AG70,AK70,AQ70,AU70,AW70,BA70,BC70,BG70,BK70,BO70,BQ70),4)+LARGE((I70,K70,O70,S70,U70,W70,AA70,AC70,AG70,AK70,AQ70,AU70,AW70,BA70,BC70,BG70,BK70,BO70,BQ70),5)+LARGE((I70,K70,O70,S70,U70,W70,AA70,AC70,AG70,AK70,AQ70,AU70,AW70,BA70,BC70,BG70,BK70,BO70,BQ70),6)+LARGE((I70,K70,O70,S70,U70,W70,AA70,AC70,AG70,AK70,AQ70,AU70,AW70,BA70,BC70,BG70,BK70,BO70,BQ70),7)+LARGE((I70,K70,O70,S70,U70,W70,AA70,AC70,AG70,AK70,AQ70,AU70,AW70,BA70,BC70,BG70,BK70,BO70,BQ70),8)</f>
        <v>223</v>
      </c>
      <c r="F70" s="160">
        <f>LARGE((M70,Q70,Y70,AE70,AI70,AM70,AO70,AS70,AY70,BE70,BI70,BM70),1)+LARGE((M70,Q70,Y70,AE70,AI70,AM70,AO70,AS70,AY70,BE70,BI70,BM70),2)+LARGE((M70,Q70,Y70,AE70,AI70,AM70,AO70,AS70,AY70,BE70,BI70,BM70),3)+LARGE((M70,Q70,Y70,AE70,AI70,AM70,AO70,AS70,AY70,BE70,BI70,BM70),4)+LARGE((M70,Q70,Y70,AE70,AI70,AM70,AO70,AS70,AY70,BE70,BI70,BM70),5)+LARGE((M70,Q70,Y70,AE70,AI70,AM70,AO70,AS70,AY70,BE70,BI70,BM70),6)+LARGE((M70,Q70,Y70,AE70,AI70,AM70,AO70,AS70,AY70,BE70,BI70,BM70),7)+LARGE((M70,Q70,Y70,AE70,AI70,AM70,AO70,AS70,AY70,BE70,BI70,BM70),8)</f>
        <v>417</v>
      </c>
      <c r="G70" s="128">
        <f t="shared" si="4"/>
        <v>640</v>
      </c>
      <c r="H70" s="123"/>
      <c r="I70" s="47">
        <f>IF(OR(H70&gt;0,H70=0),_xlfn.XLOOKUP(H70,Charts!$A$3:$A$35,Charts!$B$3:$B$35,0))</f>
        <v>0</v>
      </c>
      <c r="J70" s="10">
        <v>23</v>
      </c>
      <c r="K70" s="47">
        <f>IF(OR(J70&gt;0,J70=0),_xlfn.XLOOKUP(J70,Charts!$A$3:$A$35,Charts!$B$3:$B$35,0))</f>
        <v>28</v>
      </c>
      <c r="L70" s="10">
        <v>21</v>
      </c>
      <c r="M70" s="47">
        <f>IF(OR(L70&gt;0,L70=0),_xlfn.XLOOKUP(L70,Charts!$A$3:$A$35,Charts!$B$3:$B$35,0))</f>
        <v>32</v>
      </c>
      <c r="N70" s="10"/>
      <c r="O70" s="47">
        <f>IF(OR(N70&gt;0,N70=0),_xlfn.XLOOKUP(N70,Charts!$D$2:$D$9,Charts!$E$2:$E$9,0))</f>
        <v>0</v>
      </c>
      <c r="P70" s="10">
        <v>17</v>
      </c>
      <c r="Q70" s="47">
        <f>IF(OR(P70&gt;0,P70=0),_xlfn.XLOOKUP(P70,Charts!$D$2:$D$9,Charts!$E$2:$E$9,0))</f>
        <v>25</v>
      </c>
      <c r="R70" s="10">
        <v>17</v>
      </c>
      <c r="S70" s="47">
        <f>IF(OR(R70&gt;0,R70=0),_xlfn.XLOOKUP(R70,Charts!$G$2:$G$13,Charts!$H$2:$H$13,0))</f>
        <v>25</v>
      </c>
      <c r="T70" s="10"/>
      <c r="U70" s="47">
        <f>IF(OR(T70&gt;0,T70=0),_xlfn.XLOOKUP(T70,Charts!$D$2:$D$9,Charts!$E$2:$E$9,0))</f>
        <v>0</v>
      </c>
      <c r="V70" s="8">
        <v>5</v>
      </c>
      <c r="W70" s="47">
        <f>IF(OR(V70&gt;0,V70=0),_xlfn.XLOOKUP(V70,Charts!$D$2:$D$9,Charts!$E$2:$E$9,0))</f>
        <v>70</v>
      </c>
      <c r="X70" s="10">
        <v>17</v>
      </c>
      <c r="Y70" s="47">
        <f>IF(OR(X70&gt;0,X70=0),_xlfn.XLOOKUP(X70,Charts!$D$2:$D$9,Charts!$E$2:$E$9,0))</f>
        <v>25</v>
      </c>
      <c r="Z70" s="10"/>
      <c r="AA70" s="47">
        <f>IF(OR(Z70&gt;0,Z70=0),_xlfn.XLOOKUP(Z70,Charts!$A$3:$A$35,Charts!$B$3:$B$35,0))</f>
        <v>0</v>
      </c>
      <c r="AB70" s="10">
        <v>29</v>
      </c>
      <c r="AC70" s="47">
        <f>IF(OR(AB70&gt;0,AB70=0),_xlfn.XLOOKUP(AB70,Charts!$A$3:$A$35,Charts!$B$3:$B$35,0))</f>
        <v>16</v>
      </c>
      <c r="AD70" s="10">
        <v>22</v>
      </c>
      <c r="AE70" s="47">
        <f>IF(OR(AD70&gt;0,AD70=0),_xlfn.XLOOKUP(AD70,Charts!$A$3:$A$35,Charts!$B$3:$B$35,0))</f>
        <v>30</v>
      </c>
      <c r="AF70" s="10"/>
      <c r="AG70" s="47">
        <f>IF(OR(AF70&gt;0,AF70=0),_xlfn.XLOOKUP(AF70,Charts!$J$2:$J$11,Charts!$K$2:$K$11,0))</f>
        <v>0</v>
      </c>
      <c r="AH70" s="10">
        <v>5</v>
      </c>
      <c r="AI70" s="47">
        <f>IF(OR(AH70&gt;0,AH70=0),_xlfn.XLOOKUP(AH70,Charts!$J$2:$J$11,Charts!$K$2:$K$11,0))</f>
        <v>75</v>
      </c>
      <c r="AJ70" s="10"/>
      <c r="AK70" s="47">
        <f>IF(OR(AJ70&gt;0,AJ70=0),_xlfn.XLOOKUP(AJ70,Charts!$A$3:$A$35,Charts!$B$3:$B$35,0))</f>
        <v>0</v>
      </c>
      <c r="AL70" s="10">
        <v>28</v>
      </c>
      <c r="AM70" s="52">
        <f>IF(OR(AL70&gt;0,AL70=0),_xlfn.XLOOKUP(AL70,Charts!$A$3:$A$35,Charts!$B$3:$B$35,0))</f>
        <v>18</v>
      </c>
      <c r="AN70" s="8">
        <v>5</v>
      </c>
      <c r="AO70" s="47">
        <f>IF(OR(AN70&gt;0,AN70=0),_xlfn.XLOOKUP(AN70,Charts!$D$2:$D$9,Charts!$E$2:$E$9,0))</f>
        <v>70</v>
      </c>
      <c r="AP70" s="10"/>
      <c r="AQ70" s="47">
        <f>IF(OR(AP70&gt;0,AP70=0),_xlfn.XLOOKUP(AP70,Charts!$A$3:$A$35,Charts!$B$3:$B$35,0))</f>
        <v>0</v>
      </c>
      <c r="AR70" s="10">
        <v>2</v>
      </c>
      <c r="AS70" s="47">
        <f>IF(OR(AR70&gt;0,AR70=0),_xlfn.XLOOKUP(AR70,Charts!$A$3:$A$35,Charts!$B$3:$B$35,0))</f>
        <v>90</v>
      </c>
      <c r="AT70" s="10"/>
      <c r="AU70" s="47">
        <f>IF(OR(AT70&gt;0,AT70=0),_xlfn.XLOOKUP(AT70,Charts!$A$3:$A$35,Charts!$B$3:$B$35,0))</f>
        <v>0</v>
      </c>
      <c r="AV70" s="10"/>
      <c r="AW70" s="47">
        <f>IF(OR(AV70&gt;0,AV70=0),_xlfn.XLOOKUP(AV70,Charts!$D$2:$D$9,Charts!$E$2:$E$9,0))</f>
        <v>0</v>
      </c>
      <c r="AX70" s="10"/>
      <c r="AY70" s="47">
        <f>IF(OR(AX70&gt;0,AX70=0),_xlfn.XLOOKUP(AX70,Charts!$D$2:$D$9,Charts!$E$2:$E$9,0))</f>
        <v>0</v>
      </c>
      <c r="AZ70" s="10"/>
      <c r="BA70" s="47">
        <f>IF(OR(AZ70&gt;0,AZ70=0),_xlfn.XLOOKUP(AZ70,Charts!$G$2:$G$13,Charts!$H$2:$H$13,0))</f>
        <v>0</v>
      </c>
      <c r="BB70" s="10"/>
      <c r="BC70" s="47">
        <f>IF(OR(BB70&gt;0,BB70=0),_xlfn.XLOOKUP(BB70,Charts!$D$2:$D$9,Charts!$E$2:$E$9,0))</f>
        <v>0</v>
      </c>
      <c r="BD70" s="10">
        <v>17</v>
      </c>
      <c r="BE70" s="47">
        <f>IF(OR(BD70&gt;0,BD70=0),_xlfn.XLOOKUP(BD70,Charts!$D$2:$D$9,Charts!$E$2:$E$9,0))</f>
        <v>25</v>
      </c>
      <c r="BF70" s="10">
        <v>3</v>
      </c>
      <c r="BG70" s="47">
        <f>IF(OR(BF70&gt;0,BF70=0),_xlfn.XLOOKUP(BF70,Charts!$D$2:$D$9,Charts!$E$2:$E$9,0))</f>
        <v>84</v>
      </c>
      <c r="BH70" s="10">
        <v>5</v>
      </c>
      <c r="BI70" s="47">
        <f>IF(OR(BH70&gt;0,BH70=0),_xlfn.XLOOKUP(BH70,Charts!$D$2:$D$9,Charts!$E$2:$E$9,0))</f>
        <v>70</v>
      </c>
      <c r="BJ70" s="10"/>
      <c r="BK70" s="47">
        <f>IF(OR(BJ70&gt;0,BJ70=0),_xlfn.XLOOKUP(BJ70,Charts!$A$3:$A$35,Charts!$B$3:$B$35,0))</f>
        <v>0</v>
      </c>
      <c r="BL70" s="10"/>
      <c r="BM70" s="47">
        <f>IF(OR(BL70&gt;0,BL70=0),_xlfn.XLOOKUP(BL70,Charts!$A$3:$A$35,Charts!$B$3:$B$35,0))</f>
        <v>0</v>
      </c>
      <c r="BN70" s="10"/>
      <c r="BO70" s="47">
        <f>IF(OR(BN70&gt;0,BN70=0),_xlfn.XLOOKUP(BN70,Charts!$A$3:$A$35,Charts!$B$3:$B$35,0))</f>
        <v>0</v>
      </c>
      <c r="BP70" s="10"/>
      <c r="BQ70" s="52">
        <f>IF(OR(BP70&gt;0,BP70=0),_xlfn.XLOOKUP(BP70,Charts!$A$3:$A$35,Charts!$B$3:$B$35,0))</f>
        <v>0</v>
      </c>
      <c r="BR70" s="57"/>
      <c r="BS70" s="74">
        <f t="shared" si="5"/>
        <v>223</v>
      </c>
      <c r="BT70" s="75">
        <f t="shared" si="6"/>
        <v>460</v>
      </c>
      <c r="BU70" s="76">
        <f t="shared" si="7"/>
        <v>683</v>
      </c>
    </row>
    <row r="71" spans="1:73" x14ac:dyDescent="0.25">
      <c r="A71" s="180" t="s">
        <v>113</v>
      </c>
      <c r="B71" s="3" t="s">
        <v>102</v>
      </c>
      <c r="C71" s="3">
        <v>6</v>
      </c>
      <c r="D71" s="117" t="s">
        <v>114</v>
      </c>
      <c r="E71" s="134">
        <f>LARGE((I71,K71,O71,S71,U71,W71,AA71,AC71,AG71,AK71,AQ71,AU71,AW71,BA71,BC71,BG71,BK71,BO71,BQ71),1)+LARGE((I71,K71,O71,S71,U71,W71,AA71,AC71,AG71,AK71,AQ71,AU71,AW71,BA71,BC71,BG71,BK71,BO71,BQ71),2)+LARGE((I71,K71,O71,S71,U71,W71,AA71,AC71,AG71,AK71,AQ71,AU71,AW71,BA71,BC71,BG71,BK71,BO71,BQ71),3)+LARGE((I71,K71,O71,S71,U71,W71,AA71,AC71,AG71,AK71,AQ71,AU71,AW71,BA71,BC71,BG71,BK71,BO71,BQ71),4)+LARGE((I71,K71,O71,S71,U71,W71,AA71,AC71,AG71,AK71,AQ71,AU71,AW71,BA71,BC71,BG71,BK71,BO71,BQ71),5)+LARGE((I71,K71,O71,S71,U71,W71,AA71,AC71,AG71,AK71,AQ71,AU71,AW71,BA71,BC71,BG71,BK71,BO71,BQ71),6)+LARGE((I71,K71,O71,S71,U71,W71,AA71,AC71,AG71,AK71,AQ71,AU71,AW71,BA71,BC71,BG71,BK71,BO71,BQ71),7)+LARGE((I71,K71,O71,S71,U71,W71,AA71,AC71,AG71,AK71,AQ71,AU71,AW71,BA71,BC71,BG71,BK71,BO71,BQ71),8)</f>
        <v>664</v>
      </c>
      <c r="F71" s="160">
        <f>LARGE((M71,Q71,Y71,AE71,AI71,AM71,AO71,AS71,AY71,BE71,BI71,BM71),1)+LARGE((M71,Q71,Y71,AE71,AI71,AM71,AO71,AS71,AY71,BE71,BI71,BM71),2)+LARGE((M71,Q71,Y71,AE71,AI71,AM71,AO71,AS71,AY71,BE71,BI71,BM71),3)+LARGE((M71,Q71,Y71,AE71,AI71,AM71,AO71,AS71,AY71,BE71,BI71,BM71),4)+LARGE((M71,Q71,Y71,AE71,AI71,AM71,AO71,AS71,AY71,BE71,BI71,BM71),5)+LARGE((M71,Q71,Y71,AE71,AI71,AM71,AO71,AS71,AY71,BE71,BI71,BM71),6)+LARGE((M71,Q71,Y71,AE71,AI71,AM71,AO71,AS71,AY71,BE71,BI71,BM71),7)+LARGE((M71,Q71,Y71,AE71,AI71,AM71,AO71,AS71,AY71,BE71,BI71,BM71),8)</f>
        <v>498</v>
      </c>
      <c r="G71" s="128">
        <f t="shared" si="4"/>
        <v>1162</v>
      </c>
      <c r="H71" s="123">
        <v>3</v>
      </c>
      <c r="I71" s="47">
        <f>IF(OR(H71&gt;0,H71=0),_xlfn.XLOOKUP(H71,Charts!$A$3:$A$35,Charts!$B$3:$B$35,0))</f>
        <v>85</v>
      </c>
      <c r="J71" s="10">
        <v>3</v>
      </c>
      <c r="K71" s="47">
        <f>IF(OR(J71&gt;0,J71=0),_xlfn.XLOOKUP(J71,Charts!$A$3:$A$35,Charts!$B$3:$B$35,0))</f>
        <v>85</v>
      </c>
      <c r="L71" s="10">
        <v>1</v>
      </c>
      <c r="M71" s="47">
        <f>IF(OR(L71&gt;0,L71=0),_xlfn.XLOOKUP(L71,Charts!$A$3:$A$35,Charts!$B$3:$B$35,0))</f>
        <v>100</v>
      </c>
      <c r="N71" s="10"/>
      <c r="O71" s="47">
        <f>IF(OR(N71&gt;0,N71=0),_xlfn.XLOOKUP(N71,Charts!$D$2:$D$9,Charts!$E$2:$E$9,0))</f>
        <v>0</v>
      </c>
      <c r="P71" s="10">
        <v>17</v>
      </c>
      <c r="Q71" s="47">
        <f>IF(OR(P71&gt;0,P71=0),_xlfn.XLOOKUP(P71,Charts!$D$2:$D$9,Charts!$E$2:$E$9,0))</f>
        <v>25</v>
      </c>
      <c r="R71" s="10">
        <v>1</v>
      </c>
      <c r="S71" s="47">
        <f>IF(OR(R71&gt;0,R71=0),_xlfn.XLOOKUP(R71,Charts!$G$2:$G$13,Charts!$H$2:$H$13,0))</f>
        <v>100</v>
      </c>
      <c r="T71" s="10">
        <v>17</v>
      </c>
      <c r="U71" s="47">
        <f>IF(OR(T71&gt;0,T71=0),_xlfn.XLOOKUP(T71,Charts!$D$2:$D$9,Charts!$E$2:$E$9,0))</f>
        <v>25</v>
      </c>
      <c r="V71" s="8">
        <v>1</v>
      </c>
      <c r="W71" s="47">
        <f>IF(OR(V71&gt;0,V71=0),_xlfn.XLOOKUP(V71,Charts!$D$2:$D$9,Charts!$E$2:$E$9,0))</f>
        <v>100</v>
      </c>
      <c r="X71" s="10"/>
      <c r="Y71" s="47">
        <f>IF(OR(X71&gt;0,X71=0),_xlfn.XLOOKUP(X71,Charts!$D$2:$D$9,Charts!$E$2:$E$9,0))</f>
        <v>0</v>
      </c>
      <c r="Z71" s="10"/>
      <c r="AA71" s="47">
        <f>IF(OR(Z71&gt;0,Z71=0),_xlfn.XLOOKUP(Z71,Charts!$A$3:$A$35,Charts!$B$3:$B$35,0))</f>
        <v>0</v>
      </c>
      <c r="AB71" s="10">
        <v>16</v>
      </c>
      <c r="AC71" s="47">
        <f>IF(OR(AB71&gt;0,AB71=0),_xlfn.XLOOKUP(AB71,Charts!$A$3:$A$35,Charts!$B$3:$B$35,0))</f>
        <v>42</v>
      </c>
      <c r="AD71" s="10"/>
      <c r="AE71" s="47">
        <f>IF(OR(AD71&gt;0,AD71=0),_xlfn.XLOOKUP(AD71,Charts!$A$3:$A$35,Charts!$B$3:$B$35,0))</f>
        <v>0</v>
      </c>
      <c r="AF71" s="10"/>
      <c r="AG71" s="47">
        <f>IF(OR(AF71&gt;0,AF71=0),_xlfn.XLOOKUP(AF71,Charts!$J$2:$J$11,Charts!$K$2:$K$11,0))</f>
        <v>0</v>
      </c>
      <c r="AH71" s="10">
        <v>1</v>
      </c>
      <c r="AI71" s="47">
        <f>IF(OR(AH71&gt;0,AH71=0),_xlfn.XLOOKUP(AH71,Charts!$J$2:$J$11,Charts!$K$2:$K$11,0))</f>
        <v>100</v>
      </c>
      <c r="AJ71" s="10">
        <v>18</v>
      </c>
      <c r="AK71" s="47">
        <f>IF(OR(AJ71&gt;0,AJ71=0),_xlfn.XLOOKUP(AJ71,Charts!$A$3:$A$35,Charts!$B$3:$B$35,0))</f>
        <v>38</v>
      </c>
      <c r="AL71" s="10">
        <v>2</v>
      </c>
      <c r="AM71" s="52">
        <f>IF(OR(AL71&gt;0,AL71=0),_xlfn.XLOOKUP(AL71,Charts!$A$3:$A$35,Charts!$B$3:$B$35,0))</f>
        <v>90</v>
      </c>
      <c r="AN71" s="8">
        <v>17</v>
      </c>
      <c r="AO71" s="47">
        <f>IF(OR(AN71&gt;0,AN71=0),_xlfn.XLOOKUP(AN71,Charts!$D$2:$D$9,Charts!$E$2:$E$9,0))</f>
        <v>25</v>
      </c>
      <c r="AP71" s="10"/>
      <c r="AQ71" s="47">
        <f>IF(OR(AP71&gt;0,AP71=0),_xlfn.XLOOKUP(AP71,Charts!$A$3:$A$35,Charts!$B$3:$B$35,0))</f>
        <v>0</v>
      </c>
      <c r="AR71" s="10"/>
      <c r="AS71" s="47">
        <f>IF(OR(AR71&gt;0,AR71=0),_xlfn.XLOOKUP(AR71,Charts!$A$3:$A$35,Charts!$B$3:$B$35,0))</f>
        <v>0</v>
      </c>
      <c r="AT71" s="10"/>
      <c r="AU71" s="47">
        <f>IF(OR(AT71&gt;0,AT71=0),_xlfn.XLOOKUP(AT71,Charts!$A$3:$A$35,Charts!$B$3:$B$35,0))</f>
        <v>0</v>
      </c>
      <c r="AV71" s="10">
        <v>5</v>
      </c>
      <c r="AW71" s="47">
        <f>IF(OR(AV71&gt;0,AV71=0),_xlfn.XLOOKUP(AV71,Charts!$D$2:$D$9,Charts!$E$2:$E$9,0))</f>
        <v>70</v>
      </c>
      <c r="AX71" s="10">
        <v>9</v>
      </c>
      <c r="AY71" s="47">
        <f>IF(OR(AX71&gt;0,AX71=0),_xlfn.XLOOKUP(AX71,Charts!$D$2:$D$9,Charts!$E$2:$E$9,0))</f>
        <v>53</v>
      </c>
      <c r="AZ71" s="10">
        <v>1</v>
      </c>
      <c r="BA71" s="47">
        <f>IF(OR(AZ71&gt;0,AZ71=0),_xlfn.XLOOKUP(AZ71,Charts!$G$2:$G$13,Charts!$H$2:$H$13,0))</f>
        <v>100</v>
      </c>
      <c r="BB71" s="10">
        <v>9</v>
      </c>
      <c r="BC71" s="47">
        <f>IF(OR(BB71&gt;0,BB71=0),_xlfn.XLOOKUP(BB71,Charts!$D$2:$D$9,Charts!$E$2:$E$9,0))</f>
        <v>53</v>
      </c>
      <c r="BD71" s="10"/>
      <c r="BE71" s="47">
        <f>IF(OR(BD71&gt;0,BD71=0),_xlfn.XLOOKUP(BD71,Charts!$D$2:$D$9,Charts!$E$2:$E$9,0))</f>
        <v>0</v>
      </c>
      <c r="BF71" s="10">
        <v>5</v>
      </c>
      <c r="BG71" s="47">
        <f>IF(OR(BF71&gt;0,BF71=0),_xlfn.XLOOKUP(BF71,Charts!$D$2:$D$9,Charts!$E$2:$E$9,0))</f>
        <v>70</v>
      </c>
      <c r="BH71" s="10">
        <v>17</v>
      </c>
      <c r="BI71" s="47">
        <f>IF(OR(BH71&gt;0,BH71=0),_xlfn.XLOOKUP(BH71,Charts!$D$2:$D$9,Charts!$E$2:$E$9,0))</f>
        <v>25</v>
      </c>
      <c r="BJ71" s="10">
        <v>28</v>
      </c>
      <c r="BK71" s="47">
        <f>IF(OR(BJ71&gt;0,BJ71=0),_xlfn.XLOOKUP(BJ71,Charts!$A$3:$A$35,Charts!$B$3:$B$35,0))</f>
        <v>18</v>
      </c>
      <c r="BL71" s="10">
        <v>4</v>
      </c>
      <c r="BM71" s="47">
        <f>IF(OR(BL71&gt;0,BL71=0),_xlfn.XLOOKUP(BL71,Charts!$A$3:$A$35,Charts!$B$3:$B$35,0))</f>
        <v>80</v>
      </c>
      <c r="BN71" s="10">
        <v>12</v>
      </c>
      <c r="BO71" s="47">
        <f>IF(OR(BN71&gt;0,BN71=0),_xlfn.XLOOKUP(BN71,Charts!$A$3:$A$35,Charts!$B$3:$B$35,0))</f>
        <v>54</v>
      </c>
      <c r="BP71" s="10"/>
      <c r="BQ71" s="52">
        <f>IF(OR(BP71&gt;0,BP71=0),_xlfn.XLOOKUP(BP71,Charts!$A$3:$A$35,Charts!$B$3:$B$35,0))</f>
        <v>0</v>
      </c>
      <c r="BR71" s="57"/>
      <c r="BS71" s="74">
        <f t="shared" si="5"/>
        <v>840</v>
      </c>
      <c r="BT71" s="75">
        <f t="shared" si="6"/>
        <v>498</v>
      </c>
      <c r="BU71" s="76">
        <f t="shared" si="7"/>
        <v>1338</v>
      </c>
    </row>
    <row r="72" spans="1:73" x14ac:dyDescent="0.25">
      <c r="A72" s="180" t="s">
        <v>115</v>
      </c>
      <c r="B72" s="3" t="s">
        <v>102</v>
      </c>
      <c r="C72" s="3">
        <v>4</v>
      </c>
      <c r="D72" s="117" t="s">
        <v>44</v>
      </c>
      <c r="E72" s="134">
        <f>LARGE((I72,K72,O72,S72,U72,W72,AA72,AC72,AG72,AK72,AQ72,AU72,AW72,BA72,BC72,BG72,BK72,BO72,BQ72),1)+LARGE((I72,K72,O72,S72,U72,W72,AA72,AC72,AG72,AK72,AQ72,AU72,AW72,BA72,BC72,BG72,BK72,BO72,BQ72),2)+LARGE((I72,K72,O72,S72,U72,W72,AA72,AC72,AG72,AK72,AQ72,AU72,AW72,BA72,BC72,BG72,BK72,BO72,BQ72),3)+LARGE((I72,K72,O72,S72,U72,W72,AA72,AC72,AG72,AK72,AQ72,AU72,AW72,BA72,BC72,BG72,BK72,BO72,BQ72),4)+LARGE((I72,K72,O72,S72,U72,W72,AA72,AC72,AG72,AK72,AQ72,AU72,AW72,BA72,BC72,BG72,BK72,BO72,BQ72),5)+LARGE((I72,K72,O72,S72,U72,W72,AA72,AC72,AG72,AK72,AQ72,AU72,AW72,BA72,BC72,BG72,BK72,BO72,BQ72),6)+LARGE((I72,K72,O72,S72,U72,W72,AA72,AC72,AG72,AK72,AQ72,AU72,AW72,BA72,BC72,BG72,BK72,BO72,BQ72),7)+LARGE((I72,K72,O72,S72,U72,W72,AA72,AC72,AG72,AK72,AQ72,AU72,AW72,BA72,BC72,BG72,BK72,BO72,BQ72),8)</f>
        <v>305</v>
      </c>
      <c r="F72" s="160">
        <f>LARGE((M72,Q72,Y72,AE72,AI72,AM72,AO72,AS72,AY72,BE72,BI72,BM72),1)+LARGE((M72,Q72,Y72,AE72,AI72,AM72,AO72,AS72,AY72,BE72,BI72,BM72),2)+LARGE((M72,Q72,Y72,AE72,AI72,AM72,AO72,AS72,AY72,BE72,BI72,BM72),3)+LARGE((M72,Q72,Y72,AE72,AI72,AM72,AO72,AS72,AY72,BE72,BI72,BM72),4)+LARGE((M72,Q72,Y72,AE72,AI72,AM72,AO72,AS72,AY72,BE72,BI72,BM72),5)+LARGE((M72,Q72,Y72,AE72,AI72,AM72,AO72,AS72,AY72,BE72,BI72,BM72),6)+LARGE((M72,Q72,Y72,AE72,AI72,AM72,AO72,AS72,AY72,BE72,BI72,BM72),7)+LARGE((M72,Q72,Y72,AE72,AI72,AM72,AO72,AS72,AY72,BE72,BI72,BM72),8)</f>
        <v>544</v>
      </c>
      <c r="G72" s="128">
        <f t="shared" si="4"/>
        <v>849</v>
      </c>
      <c r="H72" s="123"/>
      <c r="I72" s="47">
        <f>IF(OR(H72&gt;0,H72=0),_xlfn.XLOOKUP(H72,Charts!$A$3:$A$35,Charts!$B$3:$B$35,0))</f>
        <v>0</v>
      </c>
      <c r="J72" s="10">
        <v>4</v>
      </c>
      <c r="K72" s="47">
        <f>IF(OR(J72&gt;0,J72=0),_xlfn.XLOOKUP(J72,Charts!$A$3:$A$35,Charts!$B$3:$B$35,0))</f>
        <v>80</v>
      </c>
      <c r="L72" s="10">
        <v>8</v>
      </c>
      <c r="M72" s="47">
        <f>IF(OR(L72&gt;0,L72=0),_xlfn.XLOOKUP(L72,Charts!$A$3:$A$35,Charts!$B$3:$B$35,0))</f>
        <v>66</v>
      </c>
      <c r="N72" s="10">
        <v>17</v>
      </c>
      <c r="O72" s="47">
        <f>IF(OR(N72&gt;0,N72=0),_xlfn.XLOOKUP(N72,Charts!$D$2:$D$9,Charts!$E$2:$E$9,0))</f>
        <v>25</v>
      </c>
      <c r="P72" s="10"/>
      <c r="Q72" s="47">
        <f>IF(OR(P72&gt;0,P72=0),_xlfn.XLOOKUP(P72,Charts!$D$2:$D$9,Charts!$E$2:$E$9,0))</f>
        <v>0</v>
      </c>
      <c r="R72" s="10">
        <v>17</v>
      </c>
      <c r="S72" s="47">
        <f>IF(OR(R72&gt;0,R72=0),_xlfn.XLOOKUP(R72,Charts!$G$2:$G$13,Charts!$H$2:$H$13,0))</f>
        <v>25</v>
      </c>
      <c r="T72" s="10">
        <v>17</v>
      </c>
      <c r="U72" s="47">
        <f>IF(OR(T72&gt;0,T72=0),_xlfn.XLOOKUP(T72,Charts!$D$2:$D$9,Charts!$E$2:$E$9,0))</f>
        <v>25</v>
      </c>
      <c r="V72" s="8"/>
      <c r="W72" s="47">
        <f>IF(OR(V72&gt;0,V72=0),_xlfn.XLOOKUP(V72,Charts!$D$2:$D$9,Charts!$E$2:$E$9,0))</f>
        <v>0</v>
      </c>
      <c r="X72" s="10">
        <v>5</v>
      </c>
      <c r="Y72" s="47">
        <f>IF(OR(X72&gt;0,X72=0),_xlfn.XLOOKUP(X72,Charts!$D$2:$D$9,Charts!$E$2:$E$9,0))</f>
        <v>70</v>
      </c>
      <c r="Z72" s="10"/>
      <c r="AA72" s="47">
        <f>IF(OR(Z72&gt;0,Z72=0),_xlfn.XLOOKUP(Z72,Charts!$A$3:$A$35,Charts!$B$3:$B$35,0))</f>
        <v>0</v>
      </c>
      <c r="AB72" s="10">
        <v>6</v>
      </c>
      <c r="AC72" s="47">
        <f>IF(OR(AB72&gt;0,AB72=0),_xlfn.XLOOKUP(AB72,Charts!$A$3:$A$35,Charts!$B$3:$B$35,0))</f>
        <v>72</v>
      </c>
      <c r="AD72" s="10">
        <v>4</v>
      </c>
      <c r="AE72" s="47">
        <f>IF(OR(AD72&gt;0,AD72=0),_xlfn.XLOOKUP(AD72,Charts!$A$3:$A$35,Charts!$B$3:$B$35,0))</f>
        <v>80</v>
      </c>
      <c r="AF72" s="10"/>
      <c r="AG72" s="47">
        <f>IF(OR(AF72&gt;0,AF72=0),_xlfn.XLOOKUP(AF72,Charts!$J$2:$J$11,Charts!$K$2:$K$11,0))</f>
        <v>0</v>
      </c>
      <c r="AH72" s="10">
        <v>8</v>
      </c>
      <c r="AI72" s="47">
        <f>IF(OR(AH72&gt;0,AH72=0),_xlfn.XLOOKUP(AH72,Charts!$J$2:$J$11,Charts!$K$2:$K$11,0))</f>
        <v>66</v>
      </c>
      <c r="AJ72" s="10"/>
      <c r="AK72" s="47">
        <f>IF(OR(AJ72&gt;0,AJ72=0),_xlfn.XLOOKUP(AJ72,Charts!$A$3:$A$35,Charts!$B$3:$B$35,0))</f>
        <v>0</v>
      </c>
      <c r="AL72" s="10">
        <v>13</v>
      </c>
      <c r="AM72" s="52">
        <f>IF(OR(AL72&gt;0,AL72=0),_xlfn.XLOOKUP(AL72,Charts!$A$3:$A$35,Charts!$B$3:$B$35,0))</f>
        <v>51</v>
      </c>
      <c r="AN72" s="8">
        <v>17</v>
      </c>
      <c r="AO72" s="47">
        <f>IF(OR(AN72&gt;0,AN72=0),_xlfn.XLOOKUP(AN72,Charts!$D$2:$D$9,Charts!$E$2:$E$9,0))</f>
        <v>25</v>
      </c>
      <c r="AP72" s="10"/>
      <c r="AQ72" s="47">
        <f>IF(OR(AP72&gt;0,AP72=0),_xlfn.XLOOKUP(AP72,Charts!$A$3:$A$35,Charts!$B$3:$B$35,0))</f>
        <v>0</v>
      </c>
      <c r="AR72" s="10">
        <v>11</v>
      </c>
      <c r="AS72" s="47">
        <f>IF(OR(AR72&gt;0,AR72=0),_xlfn.XLOOKUP(AR72,Charts!$A$3:$A$35,Charts!$B$3:$B$35,0))</f>
        <v>57</v>
      </c>
      <c r="AT72" s="10"/>
      <c r="AU72" s="47">
        <f>IF(OR(AT72&gt;0,AT72=0),_xlfn.XLOOKUP(AT72,Charts!$A$3:$A$35,Charts!$B$3:$B$35,0))</f>
        <v>0</v>
      </c>
      <c r="AV72" s="10">
        <v>9</v>
      </c>
      <c r="AW72" s="47">
        <f>IF(OR(AV72&gt;0,AV72=0),_xlfn.XLOOKUP(AV72,Charts!$D$2:$D$9,Charts!$E$2:$E$9,0))</f>
        <v>53</v>
      </c>
      <c r="AX72" s="10">
        <v>5</v>
      </c>
      <c r="AY72" s="47">
        <f>IF(OR(AX72&gt;0,AX72=0),_xlfn.XLOOKUP(AX72,Charts!$D$2:$D$9,Charts!$E$2:$E$9,0))</f>
        <v>70</v>
      </c>
      <c r="AZ72" s="10"/>
      <c r="BA72" s="47">
        <f>IF(OR(AZ72&gt;0,AZ72=0),_xlfn.XLOOKUP(AZ72,Charts!$G$2:$G$13,Charts!$H$2:$H$13,0))</f>
        <v>0</v>
      </c>
      <c r="BB72" s="10">
        <v>17</v>
      </c>
      <c r="BC72" s="47">
        <f>IF(OR(BB72&gt;0,BB72=0),_xlfn.XLOOKUP(BB72,Charts!$D$2:$D$9,Charts!$E$2:$E$9,0))</f>
        <v>25</v>
      </c>
      <c r="BD72" s="10">
        <v>3</v>
      </c>
      <c r="BE72" s="47">
        <f>IF(OR(BD72&gt;0,BD72=0),_xlfn.XLOOKUP(BD72,Charts!$D$2:$D$9,Charts!$E$2:$E$9,0))</f>
        <v>84</v>
      </c>
      <c r="BF72" s="10"/>
      <c r="BG72" s="47">
        <f>IF(OR(BF72&gt;0,BF72=0),_xlfn.XLOOKUP(BF72,Charts!$D$2:$D$9,Charts!$E$2:$E$9,0))</f>
        <v>0</v>
      </c>
      <c r="BH72" s="10">
        <v>17</v>
      </c>
      <c r="BI72" s="47">
        <f>IF(OR(BH72&gt;0,BH72=0),_xlfn.XLOOKUP(BH72,Charts!$D$2:$D$9,Charts!$E$2:$E$9,0))</f>
        <v>25</v>
      </c>
      <c r="BJ72" s="10"/>
      <c r="BK72" s="47">
        <f>IF(OR(BJ72&gt;0,BJ72=0),_xlfn.XLOOKUP(BJ72,Charts!$A$3:$A$35,Charts!$B$3:$B$35,0))</f>
        <v>0</v>
      </c>
      <c r="BL72" s="10"/>
      <c r="BM72" s="47">
        <f>IF(OR(BL72&gt;0,BL72=0),_xlfn.XLOOKUP(BL72,Charts!$A$3:$A$35,Charts!$B$3:$B$35,0))</f>
        <v>0</v>
      </c>
      <c r="BN72" s="10"/>
      <c r="BO72" s="47">
        <f>IF(OR(BN72&gt;0,BN72=0),_xlfn.XLOOKUP(BN72,Charts!$A$3:$A$35,Charts!$B$3:$B$35,0))</f>
        <v>0</v>
      </c>
      <c r="BP72" s="10"/>
      <c r="BQ72" s="52">
        <f>IF(OR(BP72&gt;0,BP72=0),_xlfn.XLOOKUP(BP72,Charts!$A$3:$A$35,Charts!$B$3:$B$35,0))</f>
        <v>0</v>
      </c>
      <c r="BR72" s="57"/>
      <c r="BS72" s="74">
        <f t="shared" si="5"/>
        <v>305</v>
      </c>
      <c r="BT72" s="75">
        <f t="shared" si="6"/>
        <v>594</v>
      </c>
      <c r="BU72" s="76">
        <f t="shared" si="7"/>
        <v>899</v>
      </c>
    </row>
    <row r="73" spans="1:73" x14ac:dyDescent="0.25">
      <c r="A73" s="180" t="s">
        <v>116</v>
      </c>
      <c r="B73" s="3" t="s">
        <v>102</v>
      </c>
      <c r="C73" s="3">
        <v>4</v>
      </c>
      <c r="D73" s="117" t="s">
        <v>44</v>
      </c>
      <c r="E73" s="134">
        <f>LARGE((I73,K73,O73,S73,U73,W73,AA73,AC73,AG73,AK73,AQ73,AU73,AW73,BA73,BC73,BG73,BK73,BO73,BQ73),1)+LARGE((I73,K73,O73,S73,U73,W73,AA73,AC73,AG73,AK73,AQ73,AU73,AW73,BA73,BC73,BG73,BK73,BO73,BQ73),2)+LARGE((I73,K73,O73,S73,U73,W73,AA73,AC73,AG73,AK73,AQ73,AU73,AW73,BA73,BC73,BG73,BK73,BO73,BQ73),3)+LARGE((I73,K73,O73,S73,U73,W73,AA73,AC73,AG73,AK73,AQ73,AU73,AW73,BA73,BC73,BG73,BK73,BO73,BQ73),4)+LARGE((I73,K73,O73,S73,U73,W73,AA73,AC73,AG73,AK73,AQ73,AU73,AW73,BA73,BC73,BG73,BK73,BO73,BQ73),5)+LARGE((I73,K73,O73,S73,U73,W73,AA73,AC73,AG73,AK73,AQ73,AU73,AW73,BA73,BC73,BG73,BK73,BO73,BQ73),6)+LARGE((I73,K73,O73,S73,U73,W73,AA73,AC73,AG73,AK73,AQ73,AU73,AW73,BA73,BC73,BG73,BK73,BO73,BQ73),7)+LARGE((I73,K73,O73,S73,U73,W73,AA73,AC73,AG73,AK73,AQ73,AU73,AW73,BA73,BC73,BG73,BK73,BO73,BQ73),8)</f>
        <v>290</v>
      </c>
      <c r="F73" s="160">
        <f>LARGE((M73,Q73,Y73,AE73,AI73,AM73,AO73,AS73,AY73,BE73,BI73,BM73),1)+LARGE((M73,Q73,Y73,AE73,AI73,AM73,AO73,AS73,AY73,BE73,BI73,BM73),2)+LARGE((M73,Q73,Y73,AE73,AI73,AM73,AO73,AS73,AY73,BE73,BI73,BM73),3)+LARGE((M73,Q73,Y73,AE73,AI73,AM73,AO73,AS73,AY73,BE73,BI73,BM73),4)+LARGE((M73,Q73,Y73,AE73,AI73,AM73,AO73,AS73,AY73,BE73,BI73,BM73),5)+LARGE((M73,Q73,Y73,AE73,AI73,AM73,AO73,AS73,AY73,BE73,BI73,BM73),6)+LARGE((M73,Q73,Y73,AE73,AI73,AM73,AO73,AS73,AY73,BE73,BI73,BM73),7)+LARGE((M73,Q73,Y73,AE73,AI73,AM73,AO73,AS73,AY73,BE73,BI73,BM73),8)</f>
        <v>445</v>
      </c>
      <c r="G73" s="128">
        <f t="shared" si="4"/>
        <v>735</v>
      </c>
      <c r="H73" s="123"/>
      <c r="I73" s="47">
        <f>IF(OR(H73&gt;0,H73=0),_xlfn.XLOOKUP(H73,Charts!$A$3:$A$35,Charts!$B$3:$B$35,0))</f>
        <v>0</v>
      </c>
      <c r="J73" s="10">
        <v>6</v>
      </c>
      <c r="K73" s="47">
        <f>IF(OR(J73&gt;0,J73=0),_xlfn.XLOOKUP(J73,Charts!$A$3:$A$35,Charts!$B$3:$B$35,0))</f>
        <v>72</v>
      </c>
      <c r="L73" s="10">
        <v>12</v>
      </c>
      <c r="M73" s="47">
        <f>IF(OR(L73&gt;0,L73=0),_xlfn.XLOOKUP(L73,Charts!$A$3:$A$35,Charts!$B$3:$B$35,0))</f>
        <v>54</v>
      </c>
      <c r="N73" s="10">
        <v>17</v>
      </c>
      <c r="O73" s="47">
        <f>IF(OR(N73&gt;0,N73=0),_xlfn.XLOOKUP(N73,Charts!$D$2:$D$9,Charts!$E$2:$E$9,0))</f>
        <v>25</v>
      </c>
      <c r="P73" s="10">
        <v>17</v>
      </c>
      <c r="Q73" s="47">
        <f>IF(OR(P73&gt;0,P73=0),_xlfn.XLOOKUP(P73,Charts!$D$2:$D$9,Charts!$E$2:$E$9,0))</f>
        <v>25</v>
      </c>
      <c r="R73" s="10">
        <v>17</v>
      </c>
      <c r="S73" s="47">
        <f>IF(OR(R73&gt;0,R73=0),_xlfn.XLOOKUP(R73,Charts!$G$2:$G$13,Charts!$H$2:$H$13,0))</f>
        <v>25</v>
      </c>
      <c r="T73" s="10"/>
      <c r="U73" s="47">
        <f>IF(OR(T73&gt;0,T73=0),_xlfn.XLOOKUP(T73,Charts!$D$2:$D$9,Charts!$E$2:$E$9,0))</f>
        <v>0</v>
      </c>
      <c r="V73" s="8"/>
      <c r="W73" s="47">
        <f>IF(OR(V73&gt;0,V73=0),_xlfn.XLOOKUP(V73,Charts!$D$2:$D$9,Charts!$E$2:$E$9,0))</f>
        <v>0</v>
      </c>
      <c r="X73" s="10"/>
      <c r="Y73" s="47">
        <f>IF(OR(X73&gt;0,X73=0),_xlfn.XLOOKUP(X73,Charts!$D$2:$D$9,Charts!$E$2:$E$9,0))</f>
        <v>0</v>
      </c>
      <c r="Z73" s="10"/>
      <c r="AA73" s="47">
        <f>IF(OR(Z73&gt;0,Z73=0),_xlfn.XLOOKUP(Z73,Charts!$A$3:$A$35,Charts!$B$3:$B$35,0))</f>
        <v>0</v>
      </c>
      <c r="AB73" s="10">
        <v>21</v>
      </c>
      <c r="AC73" s="47">
        <f>IF(OR(AB73&gt;0,AB73=0),_xlfn.XLOOKUP(AB73,Charts!$A$3:$A$35,Charts!$B$3:$B$35,0))</f>
        <v>32</v>
      </c>
      <c r="AD73" s="10">
        <v>18</v>
      </c>
      <c r="AE73" s="47">
        <f>IF(OR(AD73&gt;0,AD73=0),_xlfn.XLOOKUP(AD73,Charts!$A$3:$A$35,Charts!$B$3:$B$35,0))</f>
        <v>38</v>
      </c>
      <c r="AF73" s="10"/>
      <c r="AG73" s="47">
        <f>IF(OR(AF73&gt;0,AF73=0),_xlfn.XLOOKUP(AF73,Charts!$J$2:$J$11,Charts!$K$2:$K$11,0))</f>
        <v>0</v>
      </c>
      <c r="AH73" s="10">
        <v>5</v>
      </c>
      <c r="AI73" s="47">
        <f>IF(OR(AH73&gt;0,AH73=0),_xlfn.XLOOKUP(AH73,Charts!$J$2:$J$11,Charts!$K$2:$K$11,0))</f>
        <v>75</v>
      </c>
      <c r="AJ73" s="10"/>
      <c r="AK73" s="47">
        <f>IF(OR(AJ73&gt;0,AJ73=0),_xlfn.XLOOKUP(AJ73,Charts!$A$3:$A$35,Charts!$B$3:$B$35,0))</f>
        <v>0</v>
      </c>
      <c r="AL73" s="10">
        <v>17</v>
      </c>
      <c r="AM73" s="52">
        <f>IF(OR(AL73&gt;0,AL73=0),_xlfn.XLOOKUP(AL73,Charts!$A$3:$A$35,Charts!$B$3:$B$35,0))</f>
        <v>40</v>
      </c>
      <c r="AN73" s="8">
        <v>17</v>
      </c>
      <c r="AO73" s="47">
        <f>IF(OR(AN73&gt;0,AN73=0),_xlfn.XLOOKUP(AN73,Charts!$D$2:$D$9,Charts!$E$2:$E$9,0))</f>
        <v>25</v>
      </c>
      <c r="AP73" s="10">
        <v>12</v>
      </c>
      <c r="AQ73" s="47">
        <f>IF(OR(AP73&gt;0,AP73=0),_xlfn.XLOOKUP(AP73,Charts!$A$3:$A$35,Charts!$B$3:$B$35,0))</f>
        <v>54</v>
      </c>
      <c r="AR73" s="10"/>
      <c r="AS73" s="47">
        <f>IF(OR(AR73&gt;0,AR73=0),_xlfn.XLOOKUP(AR73,Charts!$A$3:$A$35,Charts!$B$3:$B$35,0))</f>
        <v>0</v>
      </c>
      <c r="AT73" s="10"/>
      <c r="AU73" s="47">
        <f>IF(OR(AT73&gt;0,AT73=0),_xlfn.XLOOKUP(AT73,Charts!$A$3:$A$35,Charts!$B$3:$B$35,0))</f>
        <v>0</v>
      </c>
      <c r="AV73" s="10"/>
      <c r="AW73" s="47">
        <f>IF(OR(AV73&gt;0,AV73=0),_xlfn.XLOOKUP(AV73,Charts!$D$2:$D$9,Charts!$E$2:$E$9,0))</f>
        <v>0</v>
      </c>
      <c r="AX73" s="10">
        <v>9</v>
      </c>
      <c r="AY73" s="47">
        <f>IF(OR(AX73&gt;0,AX73=0),_xlfn.XLOOKUP(AX73,Charts!$D$2:$D$9,Charts!$E$2:$E$9,0))</f>
        <v>53</v>
      </c>
      <c r="AZ73" s="10"/>
      <c r="BA73" s="47">
        <f>IF(OR(AZ73&gt;0,AZ73=0),_xlfn.XLOOKUP(AZ73,Charts!$G$2:$G$13,Charts!$H$2:$H$13,0))</f>
        <v>0</v>
      </c>
      <c r="BB73" s="10">
        <v>17</v>
      </c>
      <c r="BC73" s="47">
        <f>IF(OR(BB73&gt;0,BB73=0),_xlfn.XLOOKUP(BB73,Charts!$D$2:$D$9,Charts!$E$2:$E$9,0))</f>
        <v>25</v>
      </c>
      <c r="BD73" s="10">
        <v>5</v>
      </c>
      <c r="BE73" s="47">
        <f>IF(OR(BD73&gt;0,BD73=0),_xlfn.XLOOKUP(BD73,Charts!$D$2:$D$9,Charts!$E$2:$E$9,0))</f>
        <v>70</v>
      </c>
      <c r="BF73" s="10">
        <v>17</v>
      </c>
      <c r="BG73" s="47">
        <f>IF(OR(BF73&gt;0,BF73=0),_xlfn.XLOOKUP(BF73,Charts!$D$2:$D$9,Charts!$E$2:$E$9,0))</f>
        <v>25</v>
      </c>
      <c r="BH73" s="10">
        <v>2</v>
      </c>
      <c r="BI73" s="47">
        <f>IF(OR(BH73&gt;0,BH73=0),_xlfn.XLOOKUP(BH73,Charts!$D$2:$D$9,Charts!$E$2:$E$9,0))</f>
        <v>90</v>
      </c>
      <c r="BJ73" s="10">
        <v>21</v>
      </c>
      <c r="BK73" s="47">
        <f>IF(OR(BJ73&gt;0,BJ73=0),_xlfn.XLOOKUP(BJ73,Charts!$A$3:$A$35,Charts!$B$3:$B$35,0))</f>
        <v>32</v>
      </c>
      <c r="BL73" s="10"/>
      <c r="BM73" s="47">
        <f>IF(OR(BL73&gt;0,BL73=0),_xlfn.XLOOKUP(BL73,Charts!$A$3:$A$35,Charts!$B$3:$B$35,0))</f>
        <v>0</v>
      </c>
      <c r="BN73" s="10"/>
      <c r="BO73" s="47">
        <f>IF(OR(BN73&gt;0,BN73=0),_xlfn.XLOOKUP(BN73,Charts!$A$3:$A$35,Charts!$B$3:$B$35,0))</f>
        <v>0</v>
      </c>
      <c r="BP73" s="10"/>
      <c r="BQ73" s="52">
        <f>IF(OR(BP73&gt;0,BP73=0),_xlfn.XLOOKUP(BP73,Charts!$A$3:$A$35,Charts!$B$3:$B$35,0))</f>
        <v>0</v>
      </c>
      <c r="BR73" s="57"/>
      <c r="BS73" s="74">
        <f t="shared" si="5"/>
        <v>290</v>
      </c>
      <c r="BT73" s="75">
        <f t="shared" si="6"/>
        <v>470</v>
      </c>
      <c r="BU73" s="76">
        <f t="shared" si="7"/>
        <v>760</v>
      </c>
    </row>
    <row r="74" spans="1:73" x14ac:dyDescent="0.25">
      <c r="A74" s="180" t="s">
        <v>117</v>
      </c>
      <c r="B74" s="3" t="s">
        <v>102</v>
      </c>
      <c r="C74" s="3">
        <v>3</v>
      </c>
      <c r="D74" s="117" t="s">
        <v>44</v>
      </c>
      <c r="E74" s="134">
        <f>LARGE((I74,K74,O74,S74,U74,W74,AA74,AC74,AG74,AK74,AQ74,AU74,AW74,BA74,BC74,BG74,BK74,BO74,BQ74),1)+LARGE((I74,K74,O74,S74,U74,W74,AA74,AC74,AG74,AK74,AQ74,AU74,AW74,BA74,BC74,BG74,BK74,BO74,BQ74),2)+LARGE((I74,K74,O74,S74,U74,W74,AA74,AC74,AG74,AK74,AQ74,AU74,AW74,BA74,BC74,BG74,BK74,BO74,BQ74),3)+LARGE((I74,K74,O74,S74,U74,W74,AA74,AC74,AG74,AK74,AQ74,AU74,AW74,BA74,BC74,BG74,BK74,BO74,BQ74),4)+LARGE((I74,K74,O74,S74,U74,W74,AA74,AC74,AG74,AK74,AQ74,AU74,AW74,BA74,BC74,BG74,BK74,BO74,BQ74),5)+LARGE((I74,K74,O74,S74,U74,W74,AA74,AC74,AG74,AK74,AQ74,AU74,AW74,BA74,BC74,BG74,BK74,BO74,BQ74),6)+LARGE((I74,K74,O74,S74,U74,W74,AA74,AC74,AG74,AK74,AQ74,AU74,AW74,BA74,BC74,BG74,BK74,BO74,BQ74),7)+LARGE((I74,K74,O74,S74,U74,W74,AA74,AC74,AG74,AK74,AQ74,AU74,AW74,BA74,BC74,BG74,BK74,BO74,BQ74),8)</f>
        <v>147</v>
      </c>
      <c r="F74" s="160">
        <f>LARGE((M74,Q74,Y74,AE74,AI74,AM74,AO74,AS74,AY74,BE74,BI74,BM74),1)+LARGE((M74,Q74,Y74,AE74,AI74,AM74,AO74,AS74,AY74,BE74,BI74,BM74),2)+LARGE((M74,Q74,Y74,AE74,AI74,AM74,AO74,AS74,AY74,BE74,BI74,BM74),3)+LARGE((M74,Q74,Y74,AE74,AI74,AM74,AO74,AS74,AY74,BE74,BI74,BM74),4)+LARGE((M74,Q74,Y74,AE74,AI74,AM74,AO74,AS74,AY74,BE74,BI74,BM74),5)+LARGE((M74,Q74,Y74,AE74,AI74,AM74,AO74,AS74,AY74,BE74,BI74,BM74),6)+LARGE((M74,Q74,Y74,AE74,AI74,AM74,AO74,AS74,AY74,BE74,BI74,BM74),7)+LARGE((M74,Q74,Y74,AE74,AI74,AM74,AO74,AS74,AY74,BE74,BI74,BM74),8)</f>
        <v>152</v>
      </c>
      <c r="G74" s="128">
        <f t="shared" si="4"/>
        <v>299</v>
      </c>
      <c r="H74" s="123"/>
      <c r="I74" s="47">
        <f>IF(OR(H74&gt;0,H74=0),_xlfn.XLOOKUP(H74,Charts!$A$3:$A$35,Charts!$B$3:$B$35,0))</f>
        <v>0</v>
      </c>
      <c r="J74" s="10"/>
      <c r="K74" s="47">
        <f>IF(OR(J74&gt;0,J74=0),_xlfn.XLOOKUP(J74,Charts!$A$3:$A$35,Charts!$B$3:$B$35,0))</f>
        <v>0</v>
      </c>
      <c r="L74" s="10"/>
      <c r="M74" s="47">
        <f>IF(OR(L74&gt;0,L74=0),_xlfn.XLOOKUP(L74,Charts!$A$3:$A$35,Charts!$B$3:$B$35,0))</f>
        <v>0</v>
      </c>
      <c r="N74" s="10"/>
      <c r="O74" s="47">
        <f>IF(OR(N74&gt;0,N74=0),_xlfn.XLOOKUP(N74,Charts!$D$2:$D$9,Charts!$E$2:$E$9,0))</f>
        <v>0</v>
      </c>
      <c r="P74" s="10"/>
      <c r="Q74" s="47">
        <f>IF(OR(P74&gt;0,P74=0),_xlfn.XLOOKUP(P74,Charts!$D$2:$D$9,Charts!$E$2:$E$9,0))</f>
        <v>0</v>
      </c>
      <c r="R74" s="10"/>
      <c r="S74" s="47">
        <f>IF(OR(R74&gt;0,R74=0),_xlfn.XLOOKUP(R74,Charts!$G$2:$G$13,Charts!$H$2:$H$13,0))</f>
        <v>0</v>
      </c>
      <c r="T74" s="10">
        <v>17</v>
      </c>
      <c r="U74" s="47">
        <f>IF(OR(T74&gt;0,T74=0),_xlfn.XLOOKUP(T74,Charts!$D$2:$D$9,Charts!$E$2:$E$9,0))</f>
        <v>25</v>
      </c>
      <c r="V74" s="8">
        <v>17</v>
      </c>
      <c r="W74" s="47">
        <f>IF(OR(V74&gt;0,V74=0),_xlfn.XLOOKUP(V74,Charts!$D$2:$D$9,Charts!$E$2:$E$9,0))</f>
        <v>25</v>
      </c>
      <c r="X74" s="10">
        <v>5</v>
      </c>
      <c r="Y74" s="47">
        <f>IF(OR(X74&gt;0,X74=0),_xlfn.XLOOKUP(X74,Charts!$D$2:$D$9,Charts!$E$2:$E$9,0))</f>
        <v>70</v>
      </c>
      <c r="Z74" s="10">
        <v>19</v>
      </c>
      <c r="AA74" s="47">
        <f>IF(OR(Z74&gt;0,Z74=0),_xlfn.XLOOKUP(Z74,Charts!$A$3:$A$35,Charts!$B$3:$B$35,0))</f>
        <v>36</v>
      </c>
      <c r="AB74" s="10"/>
      <c r="AC74" s="47">
        <f>IF(OR(AB74&gt;0,AB74=0),_xlfn.XLOOKUP(AB74,Charts!$A$3:$A$35,Charts!$B$3:$B$35,0))</f>
        <v>0</v>
      </c>
      <c r="AD74" s="10"/>
      <c r="AE74" s="47">
        <f>IF(OR(AD74&gt;0,AD74=0),_xlfn.XLOOKUP(AD74,Charts!$A$3:$A$35,Charts!$B$3:$B$35,0))</f>
        <v>0</v>
      </c>
      <c r="AF74" s="10"/>
      <c r="AG74" s="47">
        <f>IF(OR(AF74&gt;0,AF74=0),_xlfn.XLOOKUP(AF74,Charts!$J$2:$J$11,Charts!$K$2:$K$11,0))</f>
        <v>0</v>
      </c>
      <c r="AH74" s="10"/>
      <c r="AI74" s="47">
        <f>IF(OR(AH74&gt;0,AH74=0),_xlfn.XLOOKUP(AH74,Charts!$J$2:$J$11,Charts!$K$2:$K$11,0))</f>
        <v>0</v>
      </c>
      <c r="AJ74" s="10"/>
      <c r="AK74" s="47">
        <f>IF(OR(AJ74&gt;0,AJ74=0),_xlfn.XLOOKUP(AJ74,Charts!$A$3:$A$35,Charts!$B$3:$B$35,0))</f>
        <v>0</v>
      </c>
      <c r="AL74" s="10"/>
      <c r="AM74" s="52">
        <f>IF(OR(AL74&gt;0,AL74=0),_xlfn.XLOOKUP(AL74,Charts!$A$3:$A$35,Charts!$B$3:$B$35,0))</f>
        <v>0</v>
      </c>
      <c r="AN74" s="8">
        <v>17</v>
      </c>
      <c r="AO74" s="47">
        <f>IF(OR(AN74&gt;0,AN74=0),_xlfn.XLOOKUP(AN74,Charts!$D$2:$D$9,Charts!$E$2:$E$9,0))</f>
        <v>25</v>
      </c>
      <c r="AP74" s="10"/>
      <c r="AQ74" s="47">
        <f>IF(OR(AP74&gt;0,AP74=0),_xlfn.XLOOKUP(AP74,Charts!$A$3:$A$35,Charts!$B$3:$B$35,0))</f>
        <v>0</v>
      </c>
      <c r="AR74" s="10"/>
      <c r="AS74" s="47">
        <f>IF(OR(AR74&gt;0,AR74=0),_xlfn.XLOOKUP(AR74,Charts!$A$3:$A$35,Charts!$B$3:$B$35,0))</f>
        <v>0</v>
      </c>
      <c r="AT74" s="10"/>
      <c r="AU74" s="47">
        <f>IF(OR(AT74&gt;0,AT74=0),_xlfn.XLOOKUP(AT74,Charts!$A$3:$A$35,Charts!$B$3:$B$35,0))</f>
        <v>0</v>
      </c>
      <c r="AV74" s="10"/>
      <c r="AW74" s="47">
        <f>IF(OR(AV74&gt;0,AV74=0),_xlfn.XLOOKUP(AV74,Charts!$D$2:$D$9,Charts!$E$2:$E$9,0))</f>
        <v>0</v>
      </c>
      <c r="AX74" s="10"/>
      <c r="AY74" s="47">
        <f>IF(OR(AX74&gt;0,AX74=0),_xlfn.XLOOKUP(AX74,Charts!$D$2:$D$9,Charts!$E$2:$E$9,0))</f>
        <v>0</v>
      </c>
      <c r="AZ74" s="10"/>
      <c r="BA74" s="47">
        <f>IF(OR(AZ74&gt;0,AZ74=0),_xlfn.XLOOKUP(AZ74,Charts!$G$2:$G$13,Charts!$H$2:$H$13,0))</f>
        <v>0</v>
      </c>
      <c r="BB74" s="10"/>
      <c r="BC74" s="47">
        <f>IF(OR(BB74&gt;0,BB74=0),_xlfn.XLOOKUP(BB74,Charts!$D$2:$D$9,Charts!$E$2:$E$9,0))</f>
        <v>0</v>
      </c>
      <c r="BD74" s="10"/>
      <c r="BE74" s="47">
        <f>IF(OR(BD74&gt;0,BD74=0),_xlfn.XLOOKUP(BD74,Charts!$D$2:$D$9,Charts!$E$2:$E$9,0))</f>
        <v>0</v>
      </c>
      <c r="BF74" s="10">
        <v>17</v>
      </c>
      <c r="BG74" s="47">
        <f>IF(OR(BF74&gt;0,BF74=0),_xlfn.XLOOKUP(BF74,Charts!$D$2:$D$9,Charts!$E$2:$E$9,0))</f>
        <v>25</v>
      </c>
      <c r="BH74" s="10">
        <v>17</v>
      </c>
      <c r="BI74" s="47">
        <f>IF(OR(BH74&gt;0,BH74=0),_xlfn.XLOOKUP(BH74,Charts!$D$2:$D$9,Charts!$E$2:$E$9,0))</f>
        <v>25</v>
      </c>
      <c r="BJ74" s="10">
        <v>19</v>
      </c>
      <c r="BK74" s="47">
        <f>IF(OR(BJ74&gt;0,BJ74=0),_xlfn.XLOOKUP(BJ74,Charts!$A$3:$A$35,Charts!$B$3:$B$35,0))</f>
        <v>36</v>
      </c>
      <c r="BL74" s="10">
        <v>21</v>
      </c>
      <c r="BM74" s="47">
        <f>IF(OR(BL74&gt;0,BL74=0),_xlfn.XLOOKUP(BL74,Charts!$A$3:$A$35,Charts!$B$3:$B$35,0))</f>
        <v>32</v>
      </c>
      <c r="BN74" s="10"/>
      <c r="BO74" s="47">
        <f>IF(OR(BN74&gt;0,BN74=0),_xlfn.XLOOKUP(BN74,Charts!$A$3:$A$35,Charts!$B$3:$B$35,0))</f>
        <v>0</v>
      </c>
      <c r="BP74" s="10"/>
      <c r="BQ74" s="52">
        <f>IF(OR(BP74&gt;0,BP74=0),_xlfn.XLOOKUP(BP74,Charts!$A$3:$A$35,Charts!$B$3:$B$35,0))</f>
        <v>0</v>
      </c>
      <c r="BR74" s="57"/>
      <c r="BS74" s="74">
        <f t="shared" si="5"/>
        <v>147</v>
      </c>
      <c r="BT74" s="75">
        <f t="shared" si="6"/>
        <v>152</v>
      </c>
      <c r="BU74" s="76">
        <f t="shared" si="7"/>
        <v>299</v>
      </c>
    </row>
    <row r="75" spans="1:73" x14ac:dyDescent="0.25">
      <c r="A75" s="180" t="s">
        <v>118</v>
      </c>
      <c r="B75" s="3" t="s">
        <v>102</v>
      </c>
      <c r="C75" s="3">
        <v>5</v>
      </c>
      <c r="D75" s="117"/>
      <c r="E75" s="134">
        <f>LARGE((I75,K75,O75,S75,U75,W75,AA75,AC75,AG75,AK75,AQ75,AU75,AW75,BA75,BC75,BG75,BK75,BO75,BQ75),1)+LARGE((I75,K75,O75,S75,U75,W75,AA75,AC75,AG75,AK75,AQ75,AU75,AW75,BA75,BC75,BG75,BK75,BO75,BQ75),2)+LARGE((I75,K75,O75,S75,U75,W75,AA75,AC75,AG75,AK75,AQ75,AU75,AW75,BA75,BC75,BG75,BK75,BO75,BQ75),3)+LARGE((I75,K75,O75,S75,U75,W75,AA75,AC75,AG75,AK75,AQ75,AU75,AW75,BA75,BC75,BG75,BK75,BO75,BQ75),4)+LARGE((I75,K75,O75,S75,U75,W75,AA75,AC75,AG75,AK75,AQ75,AU75,AW75,BA75,BC75,BG75,BK75,BO75,BQ75),5)+LARGE((I75,K75,O75,S75,U75,W75,AA75,AC75,AG75,AK75,AQ75,AU75,AW75,BA75,BC75,BG75,BK75,BO75,BQ75),6)+LARGE((I75,K75,O75,S75,U75,W75,AA75,AC75,AG75,AK75,AQ75,AU75,AW75,BA75,BC75,BG75,BK75,BO75,BQ75),7)+LARGE((I75,K75,O75,S75,U75,W75,AA75,AC75,AG75,AK75,AQ75,AU75,AW75,BA75,BC75,BG75,BK75,BO75,BQ75),8)</f>
        <v>204</v>
      </c>
      <c r="F75" s="160">
        <f>LARGE((M75,Q75,Y75,AE75,AI75,AM75,AO75,AS75,AY75,BE75,BI75,BM75),1)+LARGE((M75,Q75,Y75,AE75,AI75,AM75,AO75,AS75,AY75,BE75,BI75,BM75),2)+LARGE((M75,Q75,Y75,AE75,AI75,AM75,AO75,AS75,AY75,BE75,BI75,BM75),3)+LARGE((M75,Q75,Y75,AE75,AI75,AM75,AO75,AS75,AY75,BE75,BI75,BM75),4)+LARGE((M75,Q75,Y75,AE75,AI75,AM75,AO75,AS75,AY75,BE75,BI75,BM75),5)+LARGE((M75,Q75,Y75,AE75,AI75,AM75,AO75,AS75,AY75,BE75,BI75,BM75),6)+LARGE((M75,Q75,Y75,AE75,AI75,AM75,AO75,AS75,AY75,BE75,BI75,BM75),7)+LARGE((M75,Q75,Y75,AE75,AI75,AM75,AO75,AS75,AY75,BE75,BI75,BM75),8)</f>
        <v>220</v>
      </c>
      <c r="G75" s="128">
        <f t="shared" si="4"/>
        <v>424</v>
      </c>
      <c r="H75" s="123"/>
      <c r="I75" s="47">
        <f>IF(OR(H75&gt;0,H75=0),_xlfn.XLOOKUP(H75,Charts!$A$3:$A$35,Charts!$B$3:$B$35,0))</f>
        <v>0</v>
      </c>
      <c r="J75" s="10">
        <v>22</v>
      </c>
      <c r="K75" s="47">
        <f>IF(OR(J75&gt;0,J75=0),_xlfn.XLOOKUP(J75,Charts!$A$3:$A$35,Charts!$B$3:$B$35,0))</f>
        <v>30</v>
      </c>
      <c r="L75" s="10">
        <v>10</v>
      </c>
      <c r="M75" s="47">
        <f>IF(OR(L75&gt;0,L75=0),_xlfn.XLOOKUP(L75,Charts!$A$3:$A$35,Charts!$B$3:$B$35,0))</f>
        <v>60</v>
      </c>
      <c r="N75" s="10"/>
      <c r="O75" s="47">
        <f>IF(OR(N75&gt;0,N75=0),_xlfn.XLOOKUP(N75,Charts!$D$2:$D$9,Charts!$E$2:$E$9,0))</f>
        <v>0</v>
      </c>
      <c r="P75" s="10">
        <v>17</v>
      </c>
      <c r="Q75" s="47">
        <f>IF(OR(P75&gt;0,P75=0),_xlfn.XLOOKUP(P75,Charts!$D$2:$D$9,Charts!$E$2:$E$9,0))</f>
        <v>25</v>
      </c>
      <c r="R75" s="10">
        <v>9</v>
      </c>
      <c r="S75" s="47">
        <f>IF(OR(R75&gt;0,R75=0),_xlfn.XLOOKUP(R75,Charts!$G$2:$G$13,Charts!$H$2:$H$13,0))</f>
        <v>53</v>
      </c>
      <c r="T75" s="10">
        <v>9</v>
      </c>
      <c r="U75" s="47">
        <f>IF(OR(T75&gt;0,T75=0),_xlfn.XLOOKUP(T75,Charts!$D$2:$D$9,Charts!$E$2:$E$9,0))</f>
        <v>53</v>
      </c>
      <c r="V75" s="8">
        <v>17</v>
      </c>
      <c r="W75" s="47">
        <f>IF(OR(V75&gt;0,V75=0),_xlfn.XLOOKUP(V75,Charts!$D$2:$D$9,Charts!$E$2:$E$9,0))</f>
        <v>25</v>
      </c>
      <c r="X75" s="10">
        <v>17</v>
      </c>
      <c r="Y75" s="47">
        <f>IF(OR(X75&gt;0,X75=0),_xlfn.XLOOKUP(X75,Charts!$D$2:$D$9,Charts!$E$2:$E$9,0))</f>
        <v>25</v>
      </c>
      <c r="Z75" s="10"/>
      <c r="AA75" s="47">
        <f>IF(OR(Z75&gt;0,Z75=0),_xlfn.XLOOKUP(Z75,Charts!$A$3:$A$35,Charts!$B$3:$B$35,0))</f>
        <v>0</v>
      </c>
      <c r="AB75" s="10">
        <v>28</v>
      </c>
      <c r="AC75" s="47">
        <f>IF(OR(AB75&gt;0,AB75=0),_xlfn.XLOOKUP(AB75,Charts!$A$3:$A$35,Charts!$B$3:$B$35,0))</f>
        <v>18</v>
      </c>
      <c r="AD75" s="10">
        <v>26</v>
      </c>
      <c r="AE75" s="47">
        <f>IF(OR(AD75&gt;0,AD75=0),_xlfn.XLOOKUP(AD75,Charts!$A$3:$A$35,Charts!$B$3:$B$35,0))</f>
        <v>22</v>
      </c>
      <c r="AF75" s="10"/>
      <c r="AG75" s="47">
        <f>IF(OR(AF75&gt;0,AF75=0),_xlfn.XLOOKUP(AF75,Charts!$J$2:$J$11,Charts!$K$2:$K$11,0))</f>
        <v>0</v>
      </c>
      <c r="AH75" s="10"/>
      <c r="AI75" s="47">
        <f>IF(OR(AH75&gt;0,AH75=0),_xlfn.XLOOKUP(AH75,Charts!$J$2:$J$11,Charts!$K$2:$K$11,0))</f>
        <v>0</v>
      </c>
      <c r="AJ75" s="10"/>
      <c r="AK75" s="47">
        <f>IF(OR(AJ75&gt;0,AJ75=0),_xlfn.XLOOKUP(AJ75,Charts!$A$3:$A$35,Charts!$B$3:$B$35,0))</f>
        <v>0</v>
      </c>
      <c r="AL75" s="10"/>
      <c r="AM75" s="52">
        <f>IF(OR(AL75&gt;0,AL75=0),_xlfn.XLOOKUP(AL75,Charts!$A$3:$A$35,Charts!$B$3:$B$35,0))</f>
        <v>0</v>
      </c>
      <c r="AN75" s="8">
        <v>17</v>
      </c>
      <c r="AO75" s="47">
        <f>IF(OR(AN75&gt;0,AN75=0),_xlfn.XLOOKUP(AN75,Charts!$D$2:$D$9,Charts!$E$2:$E$9,0))</f>
        <v>25</v>
      </c>
      <c r="AP75" s="10"/>
      <c r="AQ75" s="47">
        <f>IF(OR(AP75&gt;0,AP75=0),_xlfn.XLOOKUP(AP75,Charts!$A$3:$A$35,Charts!$B$3:$B$35,0))</f>
        <v>0</v>
      </c>
      <c r="AR75" s="10"/>
      <c r="AS75" s="47">
        <f>IF(OR(AR75&gt;0,AR75=0),_xlfn.XLOOKUP(AR75,Charts!$A$3:$A$35,Charts!$B$3:$B$35,0))</f>
        <v>0</v>
      </c>
      <c r="AT75" s="10"/>
      <c r="AU75" s="47">
        <f>IF(OR(AT75&gt;0,AT75=0),_xlfn.XLOOKUP(AT75,Charts!$A$3:$A$35,Charts!$B$3:$B$35,0))</f>
        <v>0</v>
      </c>
      <c r="AV75" s="10"/>
      <c r="AW75" s="47">
        <f>IF(OR(AV75&gt;0,AV75=0),_xlfn.XLOOKUP(AV75,Charts!$D$2:$D$9,Charts!$E$2:$E$9,0))</f>
        <v>0</v>
      </c>
      <c r="AX75" s="10"/>
      <c r="AY75" s="47">
        <f>IF(OR(AX75&gt;0,AX75=0),_xlfn.XLOOKUP(AX75,Charts!$D$2:$D$9,Charts!$E$2:$E$9,0))</f>
        <v>0</v>
      </c>
      <c r="AZ75" s="10"/>
      <c r="BA75" s="47">
        <f>IF(OR(AZ75&gt;0,AZ75=0),_xlfn.XLOOKUP(AZ75,Charts!$G$2:$G$13,Charts!$H$2:$H$13,0))</f>
        <v>0</v>
      </c>
      <c r="BB75" s="10"/>
      <c r="BC75" s="47">
        <f>IF(OR(BB75&gt;0,BB75=0),_xlfn.XLOOKUP(BB75,Charts!$D$2:$D$9,Charts!$E$2:$E$9,0))</f>
        <v>0</v>
      </c>
      <c r="BD75" s="10"/>
      <c r="BE75" s="47">
        <f>IF(OR(BD75&gt;0,BD75=0),_xlfn.XLOOKUP(BD75,Charts!$D$2:$D$9,Charts!$E$2:$E$9,0))</f>
        <v>0</v>
      </c>
      <c r="BF75" s="10">
        <v>17</v>
      </c>
      <c r="BG75" s="47">
        <f>IF(OR(BF75&gt;0,BF75=0),_xlfn.XLOOKUP(BF75,Charts!$D$2:$D$9,Charts!$E$2:$E$9,0))</f>
        <v>25</v>
      </c>
      <c r="BH75" s="10">
        <v>17</v>
      </c>
      <c r="BI75" s="47">
        <f>IF(OR(BH75&gt;0,BH75=0),_xlfn.XLOOKUP(BH75,Charts!$D$2:$D$9,Charts!$E$2:$E$9,0))</f>
        <v>25</v>
      </c>
      <c r="BJ75" s="10"/>
      <c r="BK75" s="47">
        <f>IF(OR(BJ75&gt;0,BJ75=0),_xlfn.XLOOKUP(BJ75,Charts!$A$3:$A$35,Charts!$B$3:$B$35,0))</f>
        <v>0</v>
      </c>
      <c r="BL75" s="10">
        <v>18</v>
      </c>
      <c r="BM75" s="47">
        <f>IF(OR(BL75&gt;0,BL75=0),_xlfn.XLOOKUP(BL75,Charts!$A$3:$A$35,Charts!$B$3:$B$35,0))</f>
        <v>38</v>
      </c>
      <c r="BN75" s="10"/>
      <c r="BO75" s="47">
        <f>IF(OR(BN75&gt;0,BN75=0),_xlfn.XLOOKUP(BN75,Charts!$A$3:$A$35,Charts!$B$3:$B$35,0))</f>
        <v>0</v>
      </c>
      <c r="BP75" s="10"/>
      <c r="BQ75" s="52">
        <f>IF(OR(BP75&gt;0,BP75=0),_xlfn.XLOOKUP(BP75,Charts!$A$3:$A$35,Charts!$B$3:$B$35,0))</f>
        <v>0</v>
      </c>
      <c r="BR75" s="57"/>
      <c r="BS75" s="74">
        <f t="shared" si="5"/>
        <v>204</v>
      </c>
      <c r="BT75" s="75">
        <f t="shared" si="6"/>
        <v>220</v>
      </c>
      <c r="BU75" s="76">
        <f t="shared" si="7"/>
        <v>424</v>
      </c>
    </row>
    <row r="76" spans="1:73" x14ac:dyDescent="0.25">
      <c r="A76" s="180" t="s">
        <v>119</v>
      </c>
      <c r="B76" s="3" t="s">
        <v>102</v>
      </c>
      <c r="C76" s="3">
        <v>1</v>
      </c>
      <c r="D76" s="117" t="s">
        <v>44</v>
      </c>
      <c r="E76" s="134">
        <f>LARGE((I76,K76,O76,S76,U76,W76,AA76,AC76,AG76,AK76,AQ76,AU76,AW76,BA76,BC76,BG76,BK76,BO76,BQ76),1)+LARGE((I76,K76,O76,S76,U76,W76,AA76,AC76,AG76,AK76,AQ76,AU76,AW76,BA76,BC76,BG76,BK76,BO76,BQ76),2)+LARGE((I76,K76,O76,S76,U76,W76,AA76,AC76,AG76,AK76,AQ76,AU76,AW76,BA76,BC76,BG76,BK76,BO76,BQ76),3)+LARGE((I76,K76,O76,S76,U76,W76,AA76,AC76,AG76,AK76,AQ76,AU76,AW76,BA76,BC76,BG76,BK76,BO76,BQ76),4)+LARGE((I76,K76,O76,S76,U76,W76,AA76,AC76,AG76,AK76,AQ76,AU76,AW76,BA76,BC76,BG76,BK76,BO76,BQ76),5)+LARGE((I76,K76,O76,S76,U76,W76,AA76,AC76,AG76,AK76,AQ76,AU76,AW76,BA76,BC76,BG76,BK76,BO76,BQ76),6)+LARGE((I76,K76,O76,S76,U76,W76,AA76,AC76,AG76,AK76,AQ76,AU76,AW76,BA76,BC76,BG76,BK76,BO76,BQ76),7)+LARGE((I76,K76,O76,S76,U76,W76,AA76,AC76,AG76,AK76,AQ76,AU76,AW76,BA76,BC76,BG76,BK76,BO76,BQ76),8)</f>
        <v>244</v>
      </c>
      <c r="F76" s="160">
        <f>LARGE((M76,Q76,Y76,AE76,AI76,AM76,AO76,AS76,AY76,BE76,BI76,BM76),1)+LARGE((M76,Q76,Y76,AE76,AI76,AM76,AO76,AS76,AY76,BE76,BI76,BM76),2)+LARGE((M76,Q76,Y76,AE76,AI76,AM76,AO76,AS76,AY76,BE76,BI76,BM76),3)+LARGE((M76,Q76,Y76,AE76,AI76,AM76,AO76,AS76,AY76,BE76,BI76,BM76),4)+LARGE((M76,Q76,Y76,AE76,AI76,AM76,AO76,AS76,AY76,BE76,BI76,BM76),5)+LARGE((M76,Q76,Y76,AE76,AI76,AM76,AO76,AS76,AY76,BE76,BI76,BM76),6)+LARGE((M76,Q76,Y76,AE76,AI76,AM76,AO76,AS76,AY76,BE76,BI76,BM76),7)+LARGE((M76,Q76,Y76,AE76,AI76,AM76,AO76,AS76,AY76,BE76,BI76,BM76),8)</f>
        <v>25</v>
      </c>
      <c r="G76" s="128">
        <f t="shared" si="4"/>
        <v>269</v>
      </c>
      <c r="H76" s="123">
        <v>15</v>
      </c>
      <c r="I76" s="47">
        <f>IF(OR(H76&gt;0,H76=0),_xlfn.XLOOKUP(H76,Charts!$A$3:$A$35,Charts!$B$3:$B$35,0))</f>
        <v>45</v>
      </c>
      <c r="J76" s="10"/>
      <c r="K76" s="47">
        <f>IF(OR(J76&gt;0,J76=0),_xlfn.XLOOKUP(J76,Charts!$A$3:$A$35,Charts!$B$3:$B$35,0))</f>
        <v>0</v>
      </c>
      <c r="L76" s="10"/>
      <c r="M76" s="47">
        <f>IF(OR(L76&gt;0,L76=0),_xlfn.XLOOKUP(L76,Charts!$A$3:$A$35,Charts!$B$3:$B$35,0))</f>
        <v>0</v>
      </c>
      <c r="N76" s="10">
        <v>17</v>
      </c>
      <c r="O76" s="47">
        <f>IF(OR(N76&gt;0,N76=0),_xlfn.XLOOKUP(N76,Charts!$D$2:$D$9,Charts!$E$2:$E$9,0))</f>
        <v>25</v>
      </c>
      <c r="P76" s="10">
        <v>17</v>
      </c>
      <c r="Q76" s="47">
        <f>IF(OR(P76&gt;0,P76=0),_xlfn.XLOOKUP(P76,Charts!$D$2:$D$9,Charts!$E$2:$E$9,0))</f>
        <v>25</v>
      </c>
      <c r="R76" s="10">
        <v>7</v>
      </c>
      <c r="S76" s="47">
        <f>IF(OR(R76&gt;0,R76=0),_xlfn.XLOOKUP(R76,Charts!$G$2:$G$13,Charts!$H$2:$H$13,0))</f>
        <v>69</v>
      </c>
      <c r="T76" s="10">
        <v>17</v>
      </c>
      <c r="U76" s="47">
        <f>IF(OR(T76&gt;0,T76=0),_xlfn.XLOOKUP(T76,Charts!$D$2:$D$9,Charts!$E$2:$E$9,0))</f>
        <v>25</v>
      </c>
      <c r="V76" s="8"/>
      <c r="W76" s="47">
        <f>IF(OR(V76&gt;0,V76=0),_xlfn.XLOOKUP(V76,Charts!$D$2:$D$9,Charts!$E$2:$E$9,0))</f>
        <v>0</v>
      </c>
      <c r="X76" s="10"/>
      <c r="Y76" s="47">
        <f>IF(OR(X76&gt;0,X76=0),_xlfn.XLOOKUP(X76,Charts!$D$2:$D$9,Charts!$E$2:$E$9,0))</f>
        <v>0</v>
      </c>
      <c r="Z76" s="10"/>
      <c r="AA76" s="47">
        <f>IF(OR(Z76&gt;0,Z76=0),_xlfn.XLOOKUP(Z76,Charts!$A$3:$A$35,Charts!$B$3:$B$35,0))</f>
        <v>0</v>
      </c>
      <c r="AB76" s="10"/>
      <c r="AC76" s="47">
        <f>IF(OR(AB76&gt;0,AB76=0),_xlfn.XLOOKUP(AB76,Charts!$A$3:$A$35,Charts!$B$3:$B$35,0))</f>
        <v>0</v>
      </c>
      <c r="AD76" s="10"/>
      <c r="AE76" s="47">
        <f>IF(OR(AD76&gt;0,AD76=0),_xlfn.XLOOKUP(AD76,Charts!$A$3:$A$35,Charts!$B$3:$B$35,0))</f>
        <v>0</v>
      </c>
      <c r="AF76" s="10"/>
      <c r="AG76" s="47">
        <f>IF(OR(AF76&gt;0,AF76=0),_xlfn.XLOOKUP(AF76,Charts!$J$2:$J$11,Charts!$K$2:$K$11,0))</f>
        <v>0</v>
      </c>
      <c r="AH76" s="10"/>
      <c r="AI76" s="47">
        <f>IF(OR(AH76&gt;0,AH76=0),_xlfn.XLOOKUP(AH76,Charts!$J$2:$J$11,Charts!$K$2:$K$11,0))</f>
        <v>0</v>
      </c>
      <c r="AJ76" s="10"/>
      <c r="AK76" s="47">
        <f>IF(OR(AJ76&gt;0,AJ76=0),_xlfn.XLOOKUP(AJ76,Charts!$A$3:$A$35,Charts!$B$3:$B$35,0))</f>
        <v>0</v>
      </c>
      <c r="AL76" s="10"/>
      <c r="AM76" s="52">
        <f>IF(OR(AL76&gt;0,AL76=0),_xlfn.XLOOKUP(AL76,Charts!$A$3:$A$35,Charts!$B$3:$B$35,0))</f>
        <v>0</v>
      </c>
      <c r="AN76" s="8"/>
      <c r="AO76" s="47">
        <f>IF(OR(AN76&gt;0,AN76=0),_xlfn.XLOOKUP(AN76,Charts!$D$2:$D$9,Charts!$E$2:$E$9,0))</f>
        <v>0</v>
      </c>
      <c r="AP76" s="10"/>
      <c r="AQ76" s="47">
        <f>IF(OR(AP76&gt;0,AP76=0),_xlfn.XLOOKUP(AP76,Charts!$A$3:$A$35,Charts!$B$3:$B$35,0))</f>
        <v>0</v>
      </c>
      <c r="AR76" s="10"/>
      <c r="AS76" s="47">
        <f>IF(OR(AR76&gt;0,AR76=0),_xlfn.XLOOKUP(AR76,Charts!$A$3:$A$35,Charts!$B$3:$B$35,0))</f>
        <v>0</v>
      </c>
      <c r="AT76" s="10"/>
      <c r="AU76" s="47">
        <f>IF(OR(AT76&gt;0,AT76=0),_xlfn.XLOOKUP(AT76,Charts!$A$3:$A$35,Charts!$B$3:$B$35,0))</f>
        <v>0</v>
      </c>
      <c r="AV76" s="10"/>
      <c r="AW76" s="47">
        <f>IF(OR(AV76&gt;0,AV76=0),_xlfn.XLOOKUP(AV76,Charts!$D$2:$D$9,Charts!$E$2:$E$9,0))</f>
        <v>0</v>
      </c>
      <c r="AX76" s="10"/>
      <c r="AY76" s="47">
        <f>IF(OR(AX76&gt;0,AX76=0),_xlfn.XLOOKUP(AX76,Charts!$D$2:$D$9,Charts!$E$2:$E$9,0))</f>
        <v>0</v>
      </c>
      <c r="AZ76" s="10"/>
      <c r="BA76" s="47">
        <f>IF(OR(AZ76&gt;0,AZ76=0),_xlfn.XLOOKUP(AZ76,Charts!$G$2:$G$13,Charts!$H$2:$H$13,0))</f>
        <v>0</v>
      </c>
      <c r="BB76" s="10"/>
      <c r="BC76" s="47">
        <f>IF(OR(BB76&gt;0,BB76=0),_xlfn.XLOOKUP(BB76,Charts!$D$2:$D$9,Charts!$E$2:$E$9,0))</f>
        <v>0</v>
      </c>
      <c r="BD76" s="10"/>
      <c r="BE76" s="47">
        <f>IF(OR(BD76&gt;0,BD76=0),_xlfn.XLOOKUP(BD76,Charts!$D$2:$D$9,Charts!$E$2:$E$9,0))</f>
        <v>0</v>
      </c>
      <c r="BF76" s="10"/>
      <c r="BG76" s="47">
        <f>IF(OR(BF76&gt;0,BF76=0),_xlfn.XLOOKUP(BF76,Charts!$D$2:$D$9,Charts!$E$2:$E$9,0))</f>
        <v>0</v>
      </c>
      <c r="BH76" s="10"/>
      <c r="BI76" s="47">
        <f>IF(OR(BH76&gt;0,BH76=0),_xlfn.XLOOKUP(BH76,Charts!$D$2:$D$9,Charts!$E$2:$E$9,0))</f>
        <v>0</v>
      </c>
      <c r="BJ76" s="10"/>
      <c r="BK76" s="47">
        <f>IF(OR(BJ76&gt;0,BJ76=0),_xlfn.XLOOKUP(BJ76,Charts!$A$3:$A$35,Charts!$B$3:$B$35,0))</f>
        <v>0</v>
      </c>
      <c r="BL76" s="10"/>
      <c r="BM76" s="47">
        <f>IF(OR(BL76&gt;0,BL76=0),_xlfn.XLOOKUP(BL76,Charts!$A$3:$A$35,Charts!$B$3:$B$35,0))</f>
        <v>0</v>
      </c>
      <c r="BN76" s="10">
        <v>4</v>
      </c>
      <c r="BO76" s="47">
        <f>IF(OR(BN76&gt;0,BN76=0),_xlfn.XLOOKUP(BN76,Charts!$A$3:$A$35,Charts!$B$3:$B$35,0))</f>
        <v>80</v>
      </c>
      <c r="BP76" s="10"/>
      <c r="BQ76" s="52">
        <f>IF(OR(BP76&gt;0,BP76=0),_xlfn.XLOOKUP(BP76,Charts!$A$3:$A$35,Charts!$B$3:$B$35,0))</f>
        <v>0</v>
      </c>
      <c r="BR76" s="57"/>
      <c r="BS76" s="74">
        <f t="shared" si="5"/>
        <v>244</v>
      </c>
      <c r="BT76" s="75">
        <f t="shared" si="6"/>
        <v>25</v>
      </c>
      <c r="BU76" s="76">
        <f t="shared" si="7"/>
        <v>269</v>
      </c>
    </row>
    <row r="77" spans="1:73" x14ac:dyDescent="0.25">
      <c r="A77" s="180" t="s">
        <v>120</v>
      </c>
      <c r="B77" s="3" t="s">
        <v>102</v>
      </c>
      <c r="C77" s="3">
        <v>1</v>
      </c>
      <c r="D77" s="117"/>
      <c r="E77" s="134">
        <f>LARGE((I77,K77,O77,S77,U77,W77,AA77,AC77,AG77,AK77,AQ77,AU77,AW77,BA77,BC77,BG77,BK77,BO77,BQ77),1)+LARGE((I77,K77,O77,S77,U77,W77,AA77,AC77,AG77,AK77,AQ77,AU77,AW77,BA77,BC77,BG77,BK77,BO77,BQ77),2)+LARGE((I77,K77,O77,S77,U77,W77,AA77,AC77,AG77,AK77,AQ77,AU77,AW77,BA77,BC77,BG77,BK77,BO77,BQ77),3)+LARGE((I77,K77,O77,S77,U77,W77,AA77,AC77,AG77,AK77,AQ77,AU77,AW77,BA77,BC77,BG77,BK77,BO77,BQ77),4)+LARGE((I77,K77,O77,S77,U77,W77,AA77,AC77,AG77,AK77,AQ77,AU77,AW77,BA77,BC77,BG77,BK77,BO77,BQ77),5)+LARGE((I77,K77,O77,S77,U77,W77,AA77,AC77,AG77,AK77,AQ77,AU77,AW77,BA77,BC77,BG77,BK77,BO77,BQ77),6)+LARGE((I77,K77,O77,S77,U77,W77,AA77,AC77,AG77,AK77,AQ77,AU77,AW77,BA77,BC77,BG77,BK77,BO77,BQ77),7)+LARGE((I77,K77,O77,S77,U77,W77,AA77,AC77,AG77,AK77,AQ77,AU77,AW77,BA77,BC77,BG77,BK77,BO77,BQ77),8)</f>
        <v>358</v>
      </c>
      <c r="F77" s="160">
        <f>LARGE((M77,Q77,Y77,AE77,AI77,AM77,AO77,AS77,AY77,BE77,BI77,BM77),1)+LARGE((M77,Q77,Y77,AE77,AI77,AM77,AO77,AS77,AY77,BE77,BI77,BM77),2)+LARGE((M77,Q77,Y77,AE77,AI77,AM77,AO77,AS77,AY77,BE77,BI77,BM77),3)+LARGE((M77,Q77,Y77,AE77,AI77,AM77,AO77,AS77,AY77,BE77,BI77,BM77),4)+LARGE((M77,Q77,Y77,AE77,AI77,AM77,AO77,AS77,AY77,BE77,BI77,BM77),5)+LARGE((M77,Q77,Y77,AE77,AI77,AM77,AO77,AS77,AY77,BE77,BI77,BM77),6)+LARGE((M77,Q77,Y77,AE77,AI77,AM77,AO77,AS77,AY77,BE77,BI77,BM77),7)+LARGE((M77,Q77,Y77,AE77,AI77,AM77,AO77,AS77,AY77,BE77,BI77,BM77),8)</f>
        <v>149</v>
      </c>
      <c r="G77" s="128">
        <f t="shared" si="4"/>
        <v>507</v>
      </c>
      <c r="H77" s="123"/>
      <c r="I77" s="47">
        <f>IF(OR(H77&gt;0,H77=0),_xlfn.XLOOKUP(H77,Charts!$A$3:$A$35,Charts!$B$3:$B$35,0))</f>
        <v>0</v>
      </c>
      <c r="J77" s="10">
        <v>15</v>
      </c>
      <c r="K77" s="47">
        <f>IF(OR(J77&gt;0,J77=0),_xlfn.XLOOKUP(J77,Charts!$A$3:$A$35,Charts!$B$3:$B$35,0))</f>
        <v>45</v>
      </c>
      <c r="L77" s="10"/>
      <c r="M77" s="47">
        <f>IF(OR(L77&gt;0,L77=0),_xlfn.XLOOKUP(L77,Charts!$A$3:$A$35,Charts!$B$3:$B$35,0))</f>
        <v>0</v>
      </c>
      <c r="N77" s="10">
        <v>17</v>
      </c>
      <c r="O77" s="47">
        <f>IF(OR(N77&gt;0,N77=0),_xlfn.XLOOKUP(N77,Charts!$D$2:$D$9,Charts!$E$2:$E$9,0))</f>
        <v>25</v>
      </c>
      <c r="P77" s="10"/>
      <c r="Q77" s="47">
        <f>IF(OR(P77&gt;0,P77=0),_xlfn.XLOOKUP(P77,Charts!$D$2:$D$9,Charts!$E$2:$E$9,0))</f>
        <v>0</v>
      </c>
      <c r="R77" s="10"/>
      <c r="S77" s="47">
        <f>IF(OR(R77&gt;0,R77=0),_xlfn.XLOOKUP(R77,Charts!$G$2:$G$13,Charts!$H$2:$H$13,0))</f>
        <v>0</v>
      </c>
      <c r="T77" s="10"/>
      <c r="U77" s="47">
        <f>IF(OR(T77&gt;0,T77=0),_xlfn.XLOOKUP(T77,Charts!$D$2:$D$9,Charts!$E$2:$E$9,0))</f>
        <v>0</v>
      </c>
      <c r="V77" s="8">
        <v>9</v>
      </c>
      <c r="W77" s="47">
        <f>IF(OR(V77&gt;0,V77=0),_xlfn.XLOOKUP(V77,Charts!$D$2:$D$9,Charts!$E$2:$E$9,0))</f>
        <v>53</v>
      </c>
      <c r="X77" s="10">
        <v>9</v>
      </c>
      <c r="Y77" s="47">
        <f>IF(OR(X77&gt;0,X77=0),_xlfn.XLOOKUP(X77,Charts!$D$2:$D$9,Charts!$E$2:$E$9,0))</f>
        <v>53</v>
      </c>
      <c r="Z77" s="10">
        <v>15</v>
      </c>
      <c r="AA77" s="47">
        <f>IF(OR(Z77&gt;0,Z77=0),_xlfn.XLOOKUP(Z77,Charts!$A$3:$A$35,Charts!$B$3:$B$35,0))</f>
        <v>45</v>
      </c>
      <c r="AB77" s="10"/>
      <c r="AC77" s="47">
        <f>IF(OR(AB77&gt;0,AB77=0),_xlfn.XLOOKUP(AB77,Charts!$A$3:$A$35,Charts!$B$3:$B$35,0))</f>
        <v>0</v>
      </c>
      <c r="AD77" s="10">
        <v>24</v>
      </c>
      <c r="AE77" s="47">
        <f>IF(OR(AD77&gt;0,AD77=0),_xlfn.XLOOKUP(AD77,Charts!$A$3:$A$35,Charts!$B$3:$B$35,0))</f>
        <v>26</v>
      </c>
      <c r="AF77" s="10">
        <v>8</v>
      </c>
      <c r="AG77" s="47">
        <f>IF(OR(AF77&gt;0,AF77=0),_xlfn.XLOOKUP(AF77,Charts!$J$2:$J$11,Charts!$K$2:$K$11,0))</f>
        <v>66</v>
      </c>
      <c r="AH77" s="10"/>
      <c r="AI77" s="47">
        <f>IF(OR(AH77&gt;0,AH77=0),_xlfn.XLOOKUP(AH77,Charts!$J$2:$J$11,Charts!$K$2:$K$11,0))</f>
        <v>0</v>
      </c>
      <c r="AJ77" s="10">
        <v>29</v>
      </c>
      <c r="AK77" s="47">
        <f>IF(OR(AJ77&gt;0,AJ77=0),_xlfn.XLOOKUP(AJ77,Charts!$A$3:$A$35,Charts!$B$3:$B$35,0))</f>
        <v>16</v>
      </c>
      <c r="AL77" s="10"/>
      <c r="AM77" s="52">
        <f>IF(OR(AL77&gt;0,AL77=0),_xlfn.XLOOKUP(AL77,Charts!$A$3:$A$35,Charts!$B$3:$B$35,0))</f>
        <v>0</v>
      </c>
      <c r="AN77" s="8">
        <v>17</v>
      </c>
      <c r="AO77" s="47">
        <f>IF(OR(AN77&gt;0,AN77=0),_xlfn.XLOOKUP(AN77,Charts!$D$2:$D$9,Charts!$E$2:$E$9,0))</f>
        <v>25</v>
      </c>
      <c r="AP77" s="10"/>
      <c r="AQ77" s="47">
        <f>IF(OR(AP77&gt;0,AP77=0),_xlfn.XLOOKUP(AP77,Charts!$A$3:$A$35,Charts!$B$3:$B$35,0))</f>
        <v>0</v>
      </c>
      <c r="AR77" s="10"/>
      <c r="AS77" s="47">
        <f>IF(OR(AR77&gt;0,AR77=0),_xlfn.XLOOKUP(AR77,Charts!$A$3:$A$35,Charts!$B$3:$B$35,0))</f>
        <v>0</v>
      </c>
      <c r="AT77" s="10"/>
      <c r="AU77" s="47">
        <f>IF(OR(AT77&gt;0,AT77=0),_xlfn.XLOOKUP(AT77,Charts!$A$3:$A$35,Charts!$B$3:$B$35,0))</f>
        <v>0</v>
      </c>
      <c r="AV77" s="10"/>
      <c r="AW77" s="47">
        <f>IF(OR(AV77&gt;0,AV77=0),_xlfn.XLOOKUP(AV77,Charts!$D$2:$D$9,Charts!$E$2:$E$9,0))</f>
        <v>0</v>
      </c>
      <c r="AX77" s="10"/>
      <c r="AY77" s="47">
        <f>IF(OR(AX77&gt;0,AX77=0),_xlfn.XLOOKUP(AX77,Charts!$D$2:$D$9,Charts!$E$2:$E$9,0))</f>
        <v>0</v>
      </c>
      <c r="AZ77" s="10"/>
      <c r="BA77" s="47">
        <f>IF(OR(AZ77&gt;0,AZ77=0),_xlfn.XLOOKUP(AZ77,Charts!$G$2:$G$13,Charts!$H$2:$H$13,0))</f>
        <v>0</v>
      </c>
      <c r="BB77" s="10"/>
      <c r="BC77" s="47">
        <f>IF(OR(BB77&gt;0,BB77=0),_xlfn.XLOOKUP(BB77,Charts!$D$2:$D$9,Charts!$E$2:$E$9,0))</f>
        <v>0</v>
      </c>
      <c r="BD77" s="10">
        <v>17</v>
      </c>
      <c r="BE77" s="47">
        <f>IF(OR(BD77&gt;0,BD77=0),_xlfn.XLOOKUP(BD77,Charts!$D$2:$D$9,Charts!$E$2:$E$9,0))</f>
        <v>25</v>
      </c>
      <c r="BF77" s="10"/>
      <c r="BG77" s="47">
        <f>IF(OR(BF77&gt;0,BF77=0),_xlfn.XLOOKUP(BF77,Charts!$D$2:$D$9,Charts!$E$2:$E$9,0))</f>
        <v>0</v>
      </c>
      <c r="BH77" s="10"/>
      <c r="BI77" s="47">
        <f>IF(OR(BH77&gt;0,BH77=0),_xlfn.XLOOKUP(BH77,Charts!$D$2:$D$9,Charts!$E$2:$E$9,0))</f>
        <v>0</v>
      </c>
      <c r="BJ77" s="10">
        <v>14</v>
      </c>
      <c r="BK77" s="47">
        <f>IF(OR(BJ77&gt;0,BJ77=0),_xlfn.XLOOKUP(BJ77,Charts!$A$3:$A$35,Charts!$B$3:$B$35,0))</f>
        <v>48</v>
      </c>
      <c r="BL77" s="10">
        <v>27</v>
      </c>
      <c r="BM77" s="47">
        <f>IF(OR(BL77&gt;0,BL77=0),_xlfn.XLOOKUP(BL77,Charts!$A$3:$A$35,Charts!$B$3:$B$35,0))</f>
        <v>20</v>
      </c>
      <c r="BN77" s="10">
        <v>10</v>
      </c>
      <c r="BO77" s="47">
        <f>IF(OR(BN77&gt;0,BN77=0),_xlfn.XLOOKUP(BN77,Charts!$A$3:$A$35,Charts!$B$3:$B$35,0))</f>
        <v>60</v>
      </c>
      <c r="BP77" s="10"/>
      <c r="BQ77" s="52">
        <f>IF(OR(BP77&gt;0,BP77=0),_xlfn.XLOOKUP(BP77,Charts!$A$3:$A$35,Charts!$B$3:$B$35,0))</f>
        <v>0</v>
      </c>
      <c r="BR77" s="57"/>
      <c r="BS77" s="74">
        <f t="shared" si="5"/>
        <v>358</v>
      </c>
      <c r="BT77" s="75">
        <f t="shared" si="6"/>
        <v>149</v>
      </c>
      <c r="BU77" s="76">
        <f t="shared" si="7"/>
        <v>507</v>
      </c>
    </row>
    <row r="78" spans="1:73" x14ac:dyDescent="0.25">
      <c r="A78" s="180" t="s">
        <v>121</v>
      </c>
      <c r="B78" s="3" t="s">
        <v>102</v>
      </c>
      <c r="C78" s="3">
        <v>7</v>
      </c>
      <c r="D78" s="117" t="s">
        <v>44</v>
      </c>
      <c r="E78" s="134">
        <f>LARGE((I78,K78,O78,S78,U78,W78,AA78,AC78,AG78,AK78,AQ78,AU78,AW78,BA78,BC78,BG78,BK78,BO78,BQ78),1)+LARGE((I78,K78,O78,S78,U78,W78,AA78,AC78,AG78,AK78,AQ78,AU78,AW78,BA78,BC78,BG78,BK78,BO78,BQ78),2)+LARGE((I78,K78,O78,S78,U78,W78,AA78,AC78,AG78,AK78,AQ78,AU78,AW78,BA78,BC78,BG78,BK78,BO78,BQ78),3)+LARGE((I78,K78,O78,S78,U78,W78,AA78,AC78,AG78,AK78,AQ78,AU78,AW78,BA78,BC78,BG78,BK78,BO78,BQ78),4)+LARGE((I78,K78,O78,S78,U78,W78,AA78,AC78,AG78,AK78,AQ78,AU78,AW78,BA78,BC78,BG78,BK78,BO78,BQ78),5)+LARGE((I78,K78,O78,S78,U78,W78,AA78,AC78,AG78,AK78,AQ78,AU78,AW78,BA78,BC78,BG78,BK78,BO78,BQ78),6)+LARGE((I78,K78,O78,S78,U78,W78,AA78,AC78,AG78,AK78,AQ78,AU78,AW78,BA78,BC78,BG78,BK78,BO78,BQ78),7)+LARGE((I78,K78,O78,S78,U78,W78,AA78,AC78,AG78,AK78,AQ78,AU78,AW78,BA78,BC78,BG78,BK78,BO78,BQ78),8)</f>
        <v>346</v>
      </c>
      <c r="F78" s="160">
        <f>LARGE((M78,Q78,Y78,AE78,AI78,AM78,AO78,AS78,AY78,BE78,BI78,BM78),1)+LARGE((M78,Q78,Y78,AE78,AI78,AM78,AO78,AS78,AY78,BE78,BI78,BM78),2)+LARGE((M78,Q78,Y78,AE78,AI78,AM78,AO78,AS78,AY78,BE78,BI78,BM78),3)+LARGE((M78,Q78,Y78,AE78,AI78,AM78,AO78,AS78,AY78,BE78,BI78,BM78),4)+LARGE((M78,Q78,Y78,AE78,AI78,AM78,AO78,AS78,AY78,BE78,BI78,BM78),5)+LARGE((M78,Q78,Y78,AE78,AI78,AM78,AO78,AS78,AY78,BE78,BI78,BM78),6)+LARGE((M78,Q78,Y78,AE78,AI78,AM78,AO78,AS78,AY78,BE78,BI78,BM78),7)+LARGE((M78,Q78,Y78,AE78,AI78,AM78,AO78,AS78,AY78,BE78,BI78,BM78),8)</f>
        <v>324</v>
      </c>
      <c r="G78" s="128">
        <f t="shared" si="4"/>
        <v>670</v>
      </c>
      <c r="H78" s="123"/>
      <c r="I78" s="47">
        <f>IF(OR(H78&gt;0,H78=0),_xlfn.XLOOKUP(H78,Charts!$A$3:$A$35,Charts!$B$3:$B$35,0))</f>
        <v>0</v>
      </c>
      <c r="J78" s="10"/>
      <c r="K78" s="47">
        <f>IF(OR(J78&gt;0,J78=0),_xlfn.XLOOKUP(J78,Charts!$A$3:$A$35,Charts!$B$3:$B$35,0))</f>
        <v>0</v>
      </c>
      <c r="L78" s="10"/>
      <c r="M78" s="47">
        <f>IF(OR(L78&gt;0,L78=0),_xlfn.XLOOKUP(L78,Charts!$A$3:$A$35,Charts!$B$3:$B$35,0))</f>
        <v>0</v>
      </c>
      <c r="N78" s="10">
        <v>5</v>
      </c>
      <c r="O78" s="47">
        <f>IF(OR(N78&gt;0,N78=0),_xlfn.XLOOKUP(N78,Charts!$D$2:$D$9,Charts!$E$2:$E$9,0))</f>
        <v>70</v>
      </c>
      <c r="P78" s="10"/>
      <c r="Q78" s="47">
        <f>IF(OR(P78&gt;0,P78=0),_xlfn.XLOOKUP(P78,Charts!$D$2:$D$9,Charts!$E$2:$E$9,0))</f>
        <v>0</v>
      </c>
      <c r="R78" s="10"/>
      <c r="S78" s="47">
        <f>IF(OR(R78&gt;0,R78=0),_xlfn.XLOOKUP(R78,Charts!$G$2:$G$13,Charts!$H$2:$H$13,0))</f>
        <v>0</v>
      </c>
      <c r="T78" s="10">
        <v>17</v>
      </c>
      <c r="U78" s="47">
        <f>IF(OR(T78&gt;0,T78=0),_xlfn.XLOOKUP(T78,Charts!$D$2:$D$9,Charts!$E$2:$E$9,0))</f>
        <v>25</v>
      </c>
      <c r="V78" s="8">
        <v>17</v>
      </c>
      <c r="W78" s="47">
        <f>IF(OR(V78&gt;0,V78=0),_xlfn.XLOOKUP(V78,Charts!$D$2:$D$9,Charts!$E$2:$E$9,0))</f>
        <v>25</v>
      </c>
      <c r="X78" s="10">
        <v>3</v>
      </c>
      <c r="Y78" s="47">
        <f>IF(OR(X78&gt;0,X78=0),_xlfn.XLOOKUP(X78,Charts!$D$2:$D$9,Charts!$E$2:$E$9,0))</f>
        <v>84</v>
      </c>
      <c r="Z78" s="10"/>
      <c r="AA78" s="47">
        <f>IF(OR(Z78&gt;0,Z78=0),_xlfn.XLOOKUP(Z78,Charts!$A$3:$A$35,Charts!$B$3:$B$35,0))</f>
        <v>0</v>
      </c>
      <c r="AB78" s="10"/>
      <c r="AC78" s="47">
        <f>IF(OR(AB78&gt;0,AB78=0),_xlfn.XLOOKUP(AB78,Charts!$A$3:$A$35,Charts!$B$3:$B$35,0))</f>
        <v>0</v>
      </c>
      <c r="AD78" s="10">
        <v>25</v>
      </c>
      <c r="AE78" s="47">
        <f>IF(OR(AD78&gt;0,AD78=0),_xlfn.XLOOKUP(AD78,Charts!$A$3:$A$35,Charts!$B$3:$B$35,0))</f>
        <v>24</v>
      </c>
      <c r="AF78" s="10">
        <v>4</v>
      </c>
      <c r="AG78" s="47">
        <f>IF(OR(AF78&gt;0,AF78=0),_xlfn.XLOOKUP(AF78,Charts!$J$2:$J$11,Charts!$K$2:$K$11,0))</f>
        <v>80</v>
      </c>
      <c r="AH78" s="10">
        <v>7</v>
      </c>
      <c r="AI78" s="47">
        <f>IF(OR(AH78&gt;0,AH78=0),_xlfn.XLOOKUP(AH78,Charts!$J$2:$J$11,Charts!$K$2:$K$11,0))</f>
        <v>69</v>
      </c>
      <c r="AJ78" s="10"/>
      <c r="AK78" s="47">
        <f>IF(OR(AJ78&gt;0,AJ78=0),_xlfn.XLOOKUP(AJ78,Charts!$A$3:$A$35,Charts!$B$3:$B$35,0))</f>
        <v>0</v>
      </c>
      <c r="AL78" s="10">
        <v>32</v>
      </c>
      <c r="AM78" s="52">
        <f>IF(OR(AL78&gt;0,AL78=0),_xlfn.XLOOKUP(AL78,Charts!$A$3:$A$35,Charts!$B$3:$B$35,0))</f>
        <v>10</v>
      </c>
      <c r="AN78" s="8">
        <v>9</v>
      </c>
      <c r="AO78" s="47">
        <f>IF(OR(AN78&gt;0,AN78=0),_xlfn.XLOOKUP(AN78,Charts!$D$2:$D$9,Charts!$E$2:$E$9,0))</f>
        <v>53</v>
      </c>
      <c r="AP78" s="10">
        <v>4</v>
      </c>
      <c r="AQ78" s="47">
        <f>IF(OR(AP78&gt;0,AP78=0),_xlfn.XLOOKUP(AP78,Charts!$A$3:$A$35,Charts!$B$3:$B$35,0))</f>
        <v>80</v>
      </c>
      <c r="AR78" s="10"/>
      <c r="AS78" s="47">
        <f>IF(OR(AR78&gt;0,AR78=0),_xlfn.XLOOKUP(AR78,Charts!$A$3:$A$35,Charts!$B$3:$B$35,0))</f>
        <v>0</v>
      </c>
      <c r="AT78" s="10"/>
      <c r="AU78" s="47">
        <f>IF(OR(AT78&gt;0,AT78=0),_xlfn.XLOOKUP(AT78,Charts!$A$3:$A$35,Charts!$B$3:$B$35,0))</f>
        <v>0</v>
      </c>
      <c r="AV78" s="10"/>
      <c r="AW78" s="47">
        <f>IF(OR(AV78&gt;0,AV78=0),_xlfn.XLOOKUP(AV78,Charts!$D$2:$D$9,Charts!$E$2:$E$9,0))</f>
        <v>0</v>
      </c>
      <c r="AX78" s="10"/>
      <c r="AY78" s="47">
        <f>IF(OR(AX78&gt;0,AX78=0),_xlfn.XLOOKUP(AX78,Charts!$D$2:$D$9,Charts!$E$2:$E$9,0))</f>
        <v>0</v>
      </c>
      <c r="AZ78" s="10"/>
      <c r="BA78" s="47">
        <f>IF(OR(AZ78&gt;0,AZ78=0),_xlfn.XLOOKUP(AZ78,Charts!$G$2:$G$13,Charts!$H$2:$H$13,0))</f>
        <v>0</v>
      </c>
      <c r="BB78" s="10"/>
      <c r="BC78" s="47">
        <f>IF(OR(BB78&gt;0,BB78=0),_xlfn.XLOOKUP(BB78,Charts!$D$2:$D$9,Charts!$E$2:$E$9,0))</f>
        <v>0</v>
      </c>
      <c r="BD78" s="10">
        <v>3</v>
      </c>
      <c r="BE78" s="47">
        <f>IF(OR(BD78&gt;0,BD78=0),_xlfn.XLOOKUP(BD78,Charts!$D$2:$D$9,Charts!$E$2:$E$9,0))</f>
        <v>84</v>
      </c>
      <c r="BF78" s="10"/>
      <c r="BG78" s="47">
        <f>IF(OR(BF78&gt;0,BF78=0),_xlfn.XLOOKUP(BF78,Charts!$D$2:$D$9,Charts!$E$2:$E$9,0))</f>
        <v>0</v>
      </c>
      <c r="BH78" s="10"/>
      <c r="BI78" s="47">
        <f>IF(OR(BH78&gt;0,BH78=0),_xlfn.XLOOKUP(BH78,Charts!$D$2:$D$9,Charts!$E$2:$E$9,0))</f>
        <v>0</v>
      </c>
      <c r="BJ78" s="10">
        <v>8</v>
      </c>
      <c r="BK78" s="47">
        <f>IF(OR(BJ78&gt;0,BJ78=0),_xlfn.XLOOKUP(BJ78,Charts!$A$3:$A$35,Charts!$B$3:$B$35,0))</f>
        <v>66</v>
      </c>
      <c r="BL78" s="10"/>
      <c r="BM78" s="47">
        <f>IF(OR(BL78&gt;0,BL78=0),_xlfn.XLOOKUP(BL78,Charts!$A$3:$A$35,Charts!$B$3:$B$35,0))</f>
        <v>0</v>
      </c>
      <c r="BN78" s="10"/>
      <c r="BO78" s="47">
        <f>IF(OR(BN78&gt;0,BN78=0),_xlfn.XLOOKUP(BN78,Charts!$A$3:$A$35,Charts!$B$3:$B$35,0))</f>
        <v>0</v>
      </c>
      <c r="BP78" s="10"/>
      <c r="BQ78" s="52">
        <f>IF(OR(BP78&gt;0,BP78=0),_xlfn.XLOOKUP(BP78,Charts!$A$3:$A$35,Charts!$B$3:$B$35,0))</f>
        <v>0</v>
      </c>
      <c r="BR78" s="57"/>
      <c r="BS78" s="74">
        <f t="shared" si="5"/>
        <v>346</v>
      </c>
      <c r="BT78" s="75">
        <f t="shared" si="6"/>
        <v>324</v>
      </c>
      <c r="BU78" s="76">
        <f t="shared" si="7"/>
        <v>670</v>
      </c>
    </row>
    <row r="79" spans="1:73" x14ac:dyDescent="0.25">
      <c r="A79" s="180" t="s">
        <v>122</v>
      </c>
      <c r="B79" s="3" t="s">
        <v>102</v>
      </c>
      <c r="C79" s="3">
        <v>1</v>
      </c>
      <c r="D79" s="117" t="s">
        <v>44</v>
      </c>
      <c r="E79" s="134">
        <f>LARGE((I79,K79,O79,S79,U79,W79,AA79,AC79,AG79,AK79,AQ79,AU79,AW79,BA79,BC79,BG79,BK79,BO79,BQ79),1)+LARGE((I79,K79,O79,S79,U79,W79,AA79,AC79,AG79,AK79,AQ79,AU79,AW79,BA79,BC79,BG79,BK79,BO79,BQ79),2)+LARGE((I79,K79,O79,S79,U79,W79,AA79,AC79,AG79,AK79,AQ79,AU79,AW79,BA79,BC79,BG79,BK79,BO79,BQ79),3)+LARGE((I79,K79,O79,S79,U79,W79,AA79,AC79,AG79,AK79,AQ79,AU79,AW79,BA79,BC79,BG79,BK79,BO79,BQ79),4)+LARGE((I79,K79,O79,S79,U79,W79,AA79,AC79,AG79,AK79,AQ79,AU79,AW79,BA79,BC79,BG79,BK79,BO79,BQ79),5)+LARGE((I79,K79,O79,S79,U79,W79,AA79,AC79,AG79,AK79,AQ79,AU79,AW79,BA79,BC79,BG79,BK79,BO79,BQ79),6)+LARGE((I79,K79,O79,S79,U79,W79,AA79,AC79,AG79,AK79,AQ79,AU79,AW79,BA79,BC79,BG79,BK79,BO79,BQ79),7)+LARGE((I79,K79,O79,S79,U79,W79,AA79,AC79,AG79,AK79,AQ79,AU79,AW79,BA79,BC79,BG79,BK79,BO79,BQ79),8)</f>
        <v>168</v>
      </c>
      <c r="F79" s="160">
        <f>LARGE((M79,Q79,Y79,AE79,AI79,AM79,AO79,AS79,AY79,BE79,BI79,BM79),1)+LARGE((M79,Q79,Y79,AE79,AI79,AM79,AO79,AS79,AY79,BE79,BI79,BM79),2)+LARGE((M79,Q79,Y79,AE79,AI79,AM79,AO79,AS79,AY79,BE79,BI79,BM79),3)+LARGE((M79,Q79,Y79,AE79,AI79,AM79,AO79,AS79,AY79,BE79,BI79,BM79),4)+LARGE((M79,Q79,Y79,AE79,AI79,AM79,AO79,AS79,AY79,BE79,BI79,BM79),5)+LARGE((M79,Q79,Y79,AE79,AI79,AM79,AO79,AS79,AY79,BE79,BI79,BM79),6)+LARGE((M79,Q79,Y79,AE79,AI79,AM79,AO79,AS79,AY79,BE79,BI79,BM79),7)+LARGE((M79,Q79,Y79,AE79,AI79,AM79,AO79,AS79,AY79,BE79,BI79,BM79),8)</f>
        <v>363</v>
      </c>
      <c r="G79" s="128">
        <f t="shared" si="4"/>
        <v>531</v>
      </c>
      <c r="H79" s="123"/>
      <c r="I79" s="47">
        <f>IF(OR(H79&gt;0,H79=0),_xlfn.XLOOKUP(H79,Charts!$A$3:$A$35,Charts!$B$3:$B$35,0))</f>
        <v>0</v>
      </c>
      <c r="J79" s="10">
        <v>18</v>
      </c>
      <c r="K79" s="47">
        <f>IF(OR(J79&gt;0,J79=0),_xlfn.XLOOKUP(J79,Charts!$A$3:$A$35,Charts!$B$3:$B$35,0))</f>
        <v>38</v>
      </c>
      <c r="L79" s="10"/>
      <c r="M79" s="47">
        <f>IF(OR(L79&gt;0,L79=0),_xlfn.XLOOKUP(L79,Charts!$A$3:$A$35,Charts!$B$3:$B$35,0))</f>
        <v>0</v>
      </c>
      <c r="N79" s="10"/>
      <c r="O79" s="47">
        <f>IF(OR(N79&gt;0,N79=0),_xlfn.XLOOKUP(N79,Charts!$D$2:$D$9,Charts!$E$2:$E$9,0))</f>
        <v>0</v>
      </c>
      <c r="P79" s="10">
        <v>17</v>
      </c>
      <c r="Q79" s="47">
        <f>IF(OR(P79&gt;0,P79=0),_xlfn.XLOOKUP(P79,Charts!$D$2:$D$9,Charts!$E$2:$E$9,0))</f>
        <v>25</v>
      </c>
      <c r="R79" s="10">
        <v>17</v>
      </c>
      <c r="S79" s="47">
        <f>IF(OR(R79&gt;0,R79=0),_xlfn.XLOOKUP(R79,Charts!$G$2:$G$13,Charts!$H$2:$H$13,0))</f>
        <v>25</v>
      </c>
      <c r="T79" s="10">
        <v>17</v>
      </c>
      <c r="U79" s="47">
        <f>IF(OR(T79&gt;0,T79=0),_xlfn.XLOOKUP(T79,Charts!$D$2:$D$9,Charts!$E$2:$E$9,0))</f>
        <v>25</v>
      </c>
      <c r="V79" s="8"/>
      <c r="W79" s="47">
        <f>IF(OR(V79&gt;0,V79=0),_xlfn.XLOOKUP(V79,Charts!$D$2:$D$9,Charts!$E$2:$E$9,0))</f>
        <v>0</v>
      </c>
      <c r="X79" s="10"/>
      <c r="Y79" s="47">
        <f>IF(OR(X79&gt;0,X79=0),_xlfn.XLOOKUP(X79,Charts!$D$2:$D$9,Charts!$E$2:$E$9,0))</f>
        <v>0</v>
      </c>
      <c r="Z79" s="10"/>
      <c r="AA79" s="47">
        <f>IF(OR(Z79&gt;0,Z79=0),_xlfn.XLOOKUP(Z79,Charts!$A$3:$A$35,Charts!$B$3:$B$35,0))</f>
        <v>0</v>
      </c>
      <c r="AB79" s="10"/>
      <c r="AC79" s="47">
        <f>IF(OR(AB79&gt;0,AB79=0),_xlfn.XLOOKUP(AB79,Charts!$A$3:$A$35,Charts!$B$3:$B$35,0))</f>
        <v>0</v>
      </c>
      <c r="AD79" s="10">
        <v>30</v>
      </c>
      <c r="AE79" s="47">
        <f>IF(OR(AD79&gt;0,AD79=0),_xlfn.XLOOKUP(AD79,Charts!$A$3:$A$35,Charts!$B$3:$B$35,0))</f>
        <v>14</v>
      </c>
      <c r="AF79" s="10"/>
      <c r="AG79" s="47">
        <f>IF(OR(AF79&gt;0,AF79=0),_xlfn.XLOOKUP(AF79,Charts!$J$2:$J$11,Charts!$K$2:$K$11,0))</f>
        <v>0</v>
      </c>
      <c r="AH79" s="10"/>
      <c r="AI79" s="47">
        <f>IF(OR(AH79&gt;0,AH79=0),_xlfn.XLOOKUP(AH79,Charts!$J$2:$J$11,Charts!$K$2:$K$11,0))</f>
        <v>0</v>
      </c>
      <c r="AJ79" s="10"/>
      <c r="AK79" s="47">
        <f>IF(OR(AJ79&gt;0,AJ79=0),_xlfn.XLOOKUP(AJ79,Charts!$A$3:$A$35,Charts!$B$3:$B$35,0))</f>
        <v>0</v>
      </c>
      <c r="AL79" s="10">
        <v>3</v>
      </c>
      <c r="AM79" s="52">
        <f>IF(OR(AL79&gt;0,AL79=0),_xlfn.XLOOKUP(AL79,Charts!$A$3:$A$35,Charts!$B$3:$B$35,0))</f>
        <v>85</v>
      </c>
      <c r="AN79" s="8">
        <v>5</v>
      </c>
      <c r="AO79" s="47">
        <f>IF(OR(AN79&gt;0,AN79=0),_xlfn.XLOOKUP(AN79,Charts!$D$2:$D$9,Charts!$E$2:$E$9,0))</f>
        <v>70</v>
      </c>
      <c r="AP79" s="10"/>
      <c r="AQ79" s="47">
        <f>IF(OR(AP79&gt;0,AP79=0),_xlfn.XLOOKUP(AP79,Charts!$A$3:$A$35,Charts!$B$3:$B$35,0))</f>
        <v>0</v>
      </c>
      <c r="AR79" s="10"/>
      <c r="AS79" s="47">
        <f>IF(OR(AR79&gt;0,AR79=0),_xlfn.XLOOKUP(AR79,Charts!$A$3:$A$35,Charts!$B$3:$B$35,0))</f>
        <v>0</v>
      </c>
      <c r="AT79" s="10"/>
      <c r="AU79" s="47">
        <f>IF(OR(AT79&gt;0,AT79=0),_xlfn.XLOOKUP(AT79,Charts!$A$3:$A$35,Charts!$B$3:$B$35,0))</f>
        <v>0</v>
      </c>
      <c r="AV79" s="10"/>
      <c r="AW79" s="47">
        <f>IF(OR(AV79&gt;0,AV79=0),_xlfn.XLOOKUP(AV79,Charts!$D$2:$D$9,Charts!$E$2:$E$9,0))</f>
        <v>0</v>
      </c>
      <c r="AX79" s="10"/>
      <c r="AY79" s="47">
        <f>IF(OR(AX79&gt;0,AX79=0),_xlfn.XLOOKUP(AX79,Charts!$D$2:$D$9,Charts!$E$2:$E$9,0))</f>
        <v>0</v>
      </c>
      <c r="AZ79" s="10"/>
      <c r="BA79" s="47">
        <f>IF(OR(AZ79&gt;0,AZ79=0),_xlfn.XLOOKUP(AZ79,Charts!$G$2:$G$13,Charts!$H$2:$H$13,0))</f>
        <v>0</v>
      </c>
      <c r="BB79" s="10">
        <v>17</v>
      </c>
      <c r="BC79" s="47">
        <f>IF(OR(BB79&gt;0,BB79=0),_xlfn.XLOOKUP(BB79,Charts!$D$2:$D$9,Charts!$E$2:$E$9,0))</f>
        <v>25</v>
      </c>
      <c r="BD79" s="10">
        <v>9</v>
      </c>
      <c r="BE79" s="47">
        <f>IF(OR(BD79&gt;0,BD79=0),_xlfn.XLOOKUP(BD79,Charts!$D$2:$D$9,Charts!$E$2:$E$9,0))</f>
        <v>53</v>
      </c>
      <c r="BF79" s="10">
        <v>17</v>
      </c>
      <c r="BG79" s="47">
        <f>IF(OR(BF79&gt;0,BF79=0),_xlfn.XLOOKUP(BF79,Charts!$D$2:$D$9,Charts!$E$2:$E$9,0))</f>
        <v>25</v>
      </c>
      <c r="BH79" s="10">
        <v>9</v>
      </c>
      <c r="BI79" s="47">
        <f>IF(OR(BH79&gt;0,BH79=0),_xlfn.XLOOKUP(BH79,Charts!$D$2:$D$9,Charts!$E$2:$E$9,0))</f>
        <v>53</v>
      </c>
      <c r="BJ79" s="10">
        <v>22</v>
      </c>
      <c r="BK79" s="47">
        <f>IF(OR(BJ79&gt;0,BJ79=0),_xlfn.XLOOKUP(BJ79,Charts!$A$3:$A$35,Charts!$B$3:$B$35,0))</f>
        <v>30</v>
      </c>
      <c r="BL79" s="10">
        <v>9</v>
      </c>
      <c r="BM79" s="47">
        <f>IF(OR(BL79&gt;0,BL79=0),_xlfn.XLOOKUP(BL79,Charts!$A$3:$A$35,Charts!$B$3:$B$35,0))</f>
        <v>63</v>
      </c>
      <c r="BN79" s="10"/>
      <c r="BO79" s="47">
        <f>IF(OR(BN79&gt;0,BN79=0),_xlfn.XLOOKUP(BN79,Charts!$A$3:$A$35,Charts!$B$3:$B$35,0))</f>
        <v>0</v>
      </c>
      <c r="BP79" s="10"/>
      <c r="BQ79" s="52">
        <f>IF(OR(BP79&gt;0,BP79=0),_xlfn.XLOOKUP(BP79,Charts!$A$3:$A$35,Charts!$B$3:$B$35,0))</f>
        <v>0</v>
      </c>
      <c r="BR79" s="57"/>
      <c r="BS79" s="74">
        <f t="shared" si="5"/>
        <v>168</v>
      </c>
      <c r="BT79" s="75">
        <f t="shared" si="6"/>
        <v>363</v>
      </c>
      <c r="BU79" s="76">
        <f t="shared" si="7"/>
        <v>531</v>
      </c>
    </row>
    <row r="80" spans="1:73" x14ac:dyDescent="0.25">
      <c r="A80" s="180" t="s">
        <v>123</v>
      </c>
      <c r="B80" s="3" t="s">
        <v>102</v>
      </c>
      <c r="C80" s="3">
        <v>1</v>
      </c>
      <c r="D80" s="117" t="s">
        <v>44</v>
      </c>
      <c r="E80" s="134">
        <f>LARGE((I80,K80,O80,S80,U80,W80,AA80,AC80,AG80,AK80,AQ80,AU80,AW80,BA80,BC80,BG80,BK80,BO80,BQ80),1)+LARGE((I80,K80,O80,S80,U80,W80,AA80,AC80,AG80,AK80,AQ80,AU80,AW80,BA80,BC80,BG80,BK80,BO80,BQ80),2)+LARGE((I80,K80,O80,S80,U80,W80,AA80,AC80,AG80,AK80,AQ80,AU80,AW80,BA80,BC80,BG80,BK80,BO80,BQ80),3)+LARGE((I80,K80,O80,S80,U80,W80,AA80,AC80,AG80,AK80,AQ80,AU80,AW80,BA80,BC80,BG80,BK80,BO80,BQ80),4)+LARGE((I80,K80,O80,S80,U80,W80,AA80,AC80,AG80,AK80,AQ80,AU80,AW80,BA80,BC80,BG80,BK80,BO80,BQ80),5)+LARGE((I80,K80,O80,S80,U80,W80,AA80,AC80,AG80,AK80,AQ80,AU80,AW80,BA80,BC80,BG80,BK80,BO80,BQ80),6)+LARGE((I80,K80,O80,S80,U80,W80,AA80,AC80,AG80,AK80,AQ80,AU80,AW80,BA80,BC80,BG80,BK80,BO80,BQ80),7)+LARGE((I80,K80,O80,S80,U80,W80,AA80,AC80,AG80,AK80,AQ80,AU80,AW80,BA80,BC80,BG80,BK80,BO80,BQ80),8)</f>
        <v>617</v>
      </c>
      <c r="F80" s="160">
        <f>LARGE((M80,Q80,Y80,AE80,AI80,AM80,AO80,AS80,AY80,BE80,BI80,BM80),1)+LARGE((M80,Q80,Y80,AE80,AI80,AM80,AO80,AS80,AY80,BE80,BI80,BM80),2)+LARGE((M80,Q80,Y80,AE80,AI80,AM80,AO80,AS80,AY80,BE80,BI80,BM80),3)+LARGE((M80,Q80,Y80,AE80,AI80,AM80,AO80,AS80,AY80,BE80,BI80,BM80),4)+LARGE((M80,Q80,Y80,AE80,AI80,AM80,AO80,AS80,AY80,BE80,BI80,BM80),5)+LARGE((M80,Q80,Y80,AE80,AI80,AM80,AO80,AS80,AY80,BE80,BI80,BM80),6)+LARGE((M80,Q80,Y80,AE80,AI80,AM80,AO80,AS80,AY80,BE80,BI80,BM80),7)+LARGE((M80,Q80,Y80,AE80,AI80,AM80,AO80,AS80,AY80,BE80,BI80,BM80),8)</f>
        <v>279</v>
      </c>
      <c r="G80" s="128">
        <f t="shared" si="4"/>
        <v>896</v>
      </c>
      <c r="H80" s="123">
        <v>4</v>
      </c>
      <c r="I80" s="47">
        <f>IF(OR(H80&gt;0,H80=0),_xlfn.XLOOKUP(H80,Charts!$A$3:$A$35,Charts!$B$3:$B$35,0))</f>
        <v>80</v>
      </c>
      <c r="J80" s="10">
        <v>21</v>
      </c>
      <c r="K80" s="47">
        <f>IF(OR(J80&gt;0,J80=0),_xlfn.XLOOKUP(J80,Charts!$A$3:$A$35,Charts!$B$3:$B$35,0))</f>
        <v>32</v>
      </c>
      <c r="L80" s="10">
        <v>9</v>
      </c>
      <c r="M80" s="47">
        <f>IF(OR(L80&gt;0,L80=0),_xlfn.XLOOKUP(L80,Charts!$A$3:$A$35,Charts!$B$3:$B$35,0))</f>
        <v>63</v>
      </c>
      <c r="N80" s="10">
        <v>1</v>
      </c>
      <c r="O80" s="47">
        <f>IF(OR(N80&gt;0,N80=0),_xlfn.XLOOKUP(N80,Charts!$D$2:$D$9,Charts!$E$2:$E$9,0))</f>
        <v>100</v>
      </c>
      <c r="P80" s="10"/>
      <c r="Q80" s="47">
        <f>IF(OR(P80&gt;0,P80=0),_xlfn.XLOOKUP(P80,Charts!$D$2:$D$9,Charts!$E$2:$E$9,0))</f>
        <v>0</v>
      </c>
      <c r="R80" s="10">
        <v>17</v>
      </c>
      <c r="S80" s="47">
        <f>IF(OR(R80&gt;0,R80=0),_xlfn.XLOOKUP(R80,Charts!$G$2:$G$13,Charts!$H$2:$H$13,0))</f>
        <v>25</v>
      </c>
      <c r="T80" s="10"/>
      <c r="U80" s="47">
        <f>IF(OR(T80&gt;0,T80=0),_xlfn.XLOOKUP(T80,Charts!$D$2:$D$9,Charts!$E$2:$E$9,0))</f>
        <v>0</v>
      </c>
      <c r="V80" s="8">
        <v>17</v>
      </c>
      <c r="W80" s="47">
        <f>IF(OR(V80&gt;0,V80=0),_xlfn.XLOOKUP(V80,Charts!$D$2:$D$9,Charts!$E$2:$E$9,0))</f>
        <v>25</v>
      </c>
      <c r="X80" s="10"/>
      <c r="Y80" s="47">
        <f>IF(OR(X80&gt;0,X80=0),_xlfn.XLOOKUP(X80,Charts!$D$2:$D$9,Charts!$E$2:$E$9,0))</f>
        <v>0</v>
      </c>
      <c r="Z80" s="10">
        <v>17</v>
      </c>
      <c r="AA80" s="47">
        <f>IF(OR(Z80&gt;0,Z80=0),_xlfn.XLOOKUP(Z80,Charts!$A$3:$A$35,Charts!$B$3:$B$35,0))</f>
        <v>40</v>
      </c>
      <c r="AB80" s="10">
        <v>20</v>
      </c>
      <c r="AC80" s="47">
        <f>IF(OR(AB80&gt;0,AB80=0),_xlfn.XLOOKUP(AB80,Charts!$A$3:$A$35,Charts!$B$3:$B$35,0))</f>
        <v>34</v>
      </c>
      <c r="AD80" s="10">
        <v>11</v>
      </c>
      <c r="AE80" s="47">
        <f>IF(OR(AD80&gt;0,AD80=0),_xlfn.XLOOKUP(AD80,Charts!$A$3:$A$35,Charts!$B$3:$B$35,0))</f>
        <v>57</v>
      </c>
      <c r="AF80" s="10">
        <v>2</v>
      </c>
      <c r="AG80" s="47">
        <f>IF(OR(AF80&gt;0,AF80=0),_xlfn.XLOOKUP(AF80,Charts!$J$2:$J$11,Charts!$K$2:$K$11,0))</f>
        <v>90</v>
      </c>
      <c r="AH80" s="10"/>
      <c r="AI80" s="47">
        <f>IF(OR(AH80&gt;0,AH80=0),_xlfn.XLOOKUP(AH80,Charts!$J$2:$J$11,Charts!$K$2:$K$11,0))</f>
        <v>0</v>
      </c>
      <c r="AJ80" s="10"/>
      <c r="AK80" s="47">
        <f>IF(OR(AJ80&gt;0,AJ80=0),_xlfn.XLOOKUP(AJ80,Charts!$A$3:$A$35,Charts!$B$3:$B$35,0))</f>
        <v>0</v>
      </c>
      <c r="AL80" s="10">
        <v>25</v>
      </c>
      <c r="AM80" s="52">
        <f>IF(OR(AL80&gt;0,AL80=0),_xlfn.XLOOKUP(AL80,Charts!$A$3:$A$35,Charts!$B$3:$B$35,0))</f>
        <v>24</v>
      </c>
      <c r="AN80" s="8">
        <v>17</v>
      </c>
      <c r="AO80" s="47">
        <f>IF(OR(AN80&gt;0,AN80=0),_xlfn.XLOOKUP(AN80,Charts!$D$2:$D$9,Charts!$E$2:$E$9,0))</f>
        <v>25</v>
      </c>
      <c r="AP80" s="10">
        <v>3</v>
      </c>
      <c r="AQ80" s="47">
        <f>IF(OR(AP80&gt;0,AP80=0),_xlfn.XLOOKUP(AP80,Charts!$A$3:$A$35,Charts!$B$3:$B$35,0))</f>
        <v>85</v>
      </c>
      <c r="AR80" s="10">
        <v>10</v>
      </c>
      <c r="AS80" s="47">
        <f>IF(OR(AR80&gt;0,AR80=0),_xlfn.XLOOKUP(AR80,Charts!$A$3:$A$35,Charts!$B$3:$B$35,0))</f>
        <v>60</v>
      </c>
      <c r="AT80" s="10"/>
      <c r="AU80" s="47">
        <f>IF(OR(AT80&gt;0,AT80=0),_xlfn.XLOOKUP(AT80,Charts!$A$3:$A$35,Charts!$B$3:$B$35,0))</f>
        <v>0</v>
      </c>
      <c r="AV80" s="10">
        <v>9</v>
      </c>
      <c r="AW80" s="47">
        <f>IF(OR(AV80&gt;0,AV80=0),_xlfn.XLOOKUP(AV80,Charts!$D$2:$D$9,Charts!$E$2:$E$9,0))</f>
        <v>53</v>
      </c>
      <c r="AX80" s="10">
        <v>17</v>
      </c>
      <c r="AY80" s="47">
        <f>IF(OR(AX80&gt;0,AX80=0),_xlfn.XLOOKUP(AX80,Charts!$D$2:$D$9,Charts!$E$2:$E$9,0))</f>
        <v>25</v>
      </c>
      <c r="AZ80" s="10"/>
      <c r="BA80" s="47">
        <f>IF(OR(AZ80&gt;0,AZ80=0),_xlfn.XLOOKUP(AZ80,Charts!$G$2:$G$13,Charts!$H$2:$H$13,0))</f>
        <v>0</v>
      </c>
      <c r="BB80" s="10">
        <v>1</v>
      </c>
      <c r="BC80" s="47">
        <f>IF(OR(BB80&gt;0,BB80=0),_xlfn.XLOOKUP(BB80,Charts!$D$2:$D$9,Charts!$E$2:$E$9,0))</f>
        <v>100</v>
      </c>
      <c r="BD80" s="10">
        <v>17</v>
      </c>
      <c r="BE80" s="47">
        <f>IF(OR(BD80&gt;0,BD80=0),_xlfn.XLOOKUP(BD80,Charts!$D$2:$D$9,Charts!$E$2:$E$9,0))</f>
        <v>25</v>
      </c>
      <c r="BF80" s="10"/>
      <c r="BG80" s="47">
        <f>IF(OR(BF80&gt;0,BF80=0),_xlfn.XLOOKUP(BF80,Charts!$D$2:$D$9,Charts!$E$2:$E$9,0))</f>
        <v>0</v>
      </c>
      <c r="BH80" s="10"/>
      <c r="BI80" s="47">
        <f>IF(OR(BH80&gt;0,BH80=0),_xlfn.XLOOKUP(BH80,Charts!$D$2:$D$9,Charts!$E$2:$E$9,0))</f>
        <v>0</v>
      </c>
      <c r="BJ80" s="10">
        <v>7</v>
      </c>
      <c r="BK80" s="47">
        <f>IF(OR(BJ80&gt;0,BJ80=0),_xlfn.XLOOKUP(BJ80,Charts!$A$3:$A$35,Charts!$B$3:$B$35,0))</f>
        <v>69</v>
      </c>
      <c r="BL80" s="10"/>
      <c r="BM80" s="47">
        <f>IF(OR(BL80&gt;0,BL80=0),_xlfn.XLOOKUP(BL80,Charts!$A$3:$A$35,Charts!$B$3:$B$35,0))</f>
        <v>0</v>
      </c>
      <c r="BN80" s="10"/>
      <c r="BO80" s="47">
        <f>IF(OR(BN80&gt;0,BN80=0),_xlfn.XLOOKUP(BN80,Charts!$A$3:$A$35,Charts!$B$3:$B$35,0))</f>
        <v>0</v>
      </c>
      <c r="BP80" s="10"/>
      <c r="BQ80" s="52">
        <f>IF(OR(BP80&gt;0,BP80=0),_xlfn.XLOOKUP(BP80,Charts!$A$3:$A$35,Charts!$B$3:$B$35,0))</f>
        <v>0</v>
      </c>
      <c r="BR80" s="57"/>
      <c r="BS80" s="74">
        <f t="shared" si="5"/>
        <v>733</v>
      </c>
      <c r="BT80" s="75">
        <f t="shared" si="6"/>
        <v>279</v>
      </c>
      <c r="BU80" s="76">
        <f t="shared" si="7"/>
        <v>1012</v>
      </c>
    </row>
    <row r="81" spans="1:73" x14ac:dyDescent="0.25">
      <c r="A81" s="180" t="s">
        <v>124</v>
      </c>
      <c r="B81" s="3" t="s">
        <v>102</v>
      </c>
      <c r="C81" s="181">
        <v>8</v>
      </c>
      <c r="D81" s="117"/>
      <c r="E81" s="134">
        <f>LARGE((I81,K81,O81,S81,U81,W81,AA81,AC81,AG81,AK81,AQ81,AU81,AW81,BA81,BC81,BG81,BK81,BO81,BQ81),1)+LARGE((I81,K81,O81,S81,U81,W81,AA81,AC81,AG81,AK81,AQ81,AU81,AW81,BA81,BC81,BG81,BK81,BO81,BQ81),2)+LARGE((I81,K81,O81,S81,U81,W81,AA81,AC81,AG81,AK81,AQ81,AU81,AW81,BA81,BC81,BG81,BK81,BO81,BQ81),3)+LARGE((I81,K81,O81,S81,U81,W81,AA81,AC81,AG81,AK81,AQ81,AU81,AW81,BA81,BC81,BG81,BK81,BO81,BQ81),4)+LARGE((I81,K81,O81,S81,U81,W81,AA81,AC81,AG81,AK81,AQ81,AU81,AW81,BA81,BC81,BG81,BK81,BO81,BQ81),5)+LARGE((I81,K81,O81,S81,U81,W81,AA81,AC81,AG81,AK81,AQ81,AU81,AW81,BA81,BC81,BG81,BK81,BO81,BQ81),6)+LARGE((I81,K81,O81,S81,U81,W81,AA81,AC81,AG81,AK81,AQ81,AU81,AW81,BA81,BC81,BG81,BK81,BO81,BQ81),7)+LARGE((I81,K81,O81,S81,U81,W81,AA81,AC81,AG81,AK81,AQ81,AU81,AW81,BA81,BC81,BG81,BK81,BO81,BQ81),8)</f>
        <v>325</v>
      </c>
      <c r="F81" s="160">
        <f>LARGE((M81,Q81,Y81,AE81,AI81,AM81,AO81,AS81,AY81,BE81,BI81,BM81),1)+LARGE((M81,Q81,Y81,AE81,AI81,AM81,AO81,AS81,AY81,BE81,BI81,BM81),2)+LARGE((M81,Q81,Y81,AE81,AI81,AM81,AO81,AS81,AY81,BE81,BI81,BM81),3)+LARGE((M81,Q81,Y81,AE81,AI81,AM81,AO81,AS81,AY81,BE81,BI81,BM81),4)+LARGE((M81,Q81,Y81,AE81,AI81,AM81,AO81,AS81,AY81,BE81,BI81,BM81),5)+LARGE((M81,Q81,Y81,AE81,AI81,AM81,AO81,AS81,AY81,BE81,BI81,BM81),6)+LARGE((M81,Q81,Y81,AE81,AI81,AM81,AO81,AS81,AY81,BE81,BI81,BM81),7)+LARGE((M81,Q81,Y81,AE81,AI81,AM81,AO81,AS81,AY81,BE81,BI81,BM81),8)</f>
        <v>342</v>
      </c>
      <c r="G81" s="128">
        <f t="shared" si="4"/>
        <v>667</v>
      </c>
      <c r="H81" s="123"/>
      <c r="I81" s="47">
        <f>IF(OR(H81&gt;0,H81=0),_xlfn.XLOOKUP(H81,Charts!$A$3:$A$35,Charts!$B$3:$B$35,0))</f>
        <v>0</v>
      </c>
      <c r="J81" s="10"/>
      <c r="K81" s="47">
        <f>IF(OR(J81&gt;0,J81=0),_xlfn.XLOOKUP(J81,Charts!$A$3:$A$35,Charts!$B$3:$B$35,0))</f>
        <v>0</v>
      </c>
      <c r="L81" s="10"/>
      <c r="M81" s="47">
        <f>IF(OR(L81&gt;0,L81=0),_xlfn.XLOOKUP(L81,Charts!$A$3:$A$35,Charts!$B$3:$B$35,0))</f>
        <v>0</v>
      </c>
      <c r="N81" s="10">
        <v>9</v>
      </c>
      <c r="O81" s="47">
        <f>IF(OR(N81&gt;0,N81=0),_xlfn.XLOOKUP(N81,Charts!$D$2:$D$9,Charts!$E$2:$E$9,0))</f>
        <v>53</v>
      </c>
      <c r="P81" s="10">
        <v>17</v>
      </c>
      <c r="Q81" s="47">
        <f>IF(OR(P81&gt;0,P81=0),_xlfn.XLOOKUP(P81,Charts!$D$2:$D$9,Charts!$E$2:$E$9,0))</f>
        <v>25</v>
      </c>
      <c r="R81" s="10"/>
      <c r="S81" s="47">
        <f>IF(OR(R81&gt;0,R81=0),_xlfn.XLOOKUP(R81,Charts!$G$2:$G$13,Charts!$H$2:$H$13,0))</f>
        <v>0</v>
      </c>
      <c r="T81" s="10">
        <v>9</v>
      </c>
      <c r="U81" s="47">
        <f>IF(OR(T81&gt;0,T81=0),_xlfn.XLOOKUP(T81,Charts!$D$2:$D$9,Charts!$E$2:$E$9,0))</f>
        <v>53</v>
      </c>
      <c r="V81" s="8">
        <v>17</v>
      </c>
      <c r="W81" s="47">
        <f>IF(OR(V81&gt;0,V81=0),_xlfn.XLOOKUP(V81,Charts!$D$2:$D$9,Charts!$E$2:$E$9,0))</f>
        <v>25</v>
      </c>
      <c r="X81" s="10">
        <v>9</v>
      </c>
      <c r="Y81" s="47">
        <f>IF(OR(X81&gt;0,X81=0),_xlfn.XLOOKUP(X81,Charts!$D$2:$D$9,Charts!$E$2:$E$9,0))</f>
        <v>53</v>
      </c>
      <c r="Z81" s="10"/>
      <c r="AA81" s="47">
        <f>IF(OR(Z81&gt;0,Z81=0),_xlfn.XLOOKUP(Z81,Charts!$A$3:$A$35,Charts!$B$3:$B$35,0))</f>
        <v>0</v>
      </c>
      <c r="AB81" s="10"/>
      <c r="AC81" s="47">
        <f>IF(OR(AB81&gt;0,AB81=0),_xlfn.XLOOKUP(AB81,Charts!$A$3:$A$35,Charts!$B$3:$B$35,0))</f>
        <v>0</v>
      </c>
      <c r="AD81" s="10">
        <v>32</v>
      </c>
      <c r="AE81" s="47">
        <f>IF(OR(AD81&gt;0,AD81=0),_xlfn.XLOOKUP(AD81,Charts!$A$3:$A$35,Charts!$B$3:$B$35,0))</f>
        <v>10</v>
      </c>
      <c r="AF81" s="10"/>
      <c r="AG81" s="47">
        <f>IF(OR(AF81&gt;0,AF81=0),_xlfn.XLOOKUP(AF81,Charts!$J$2:$J$11,Charts!$K$2:$K$11,0))</f>
        <v>0</v>
      </c>
      <c r="AH81" s="10">
        <v>8</v>
      </c>
      <c r="AI81" s="47">
        <f>IF(OR(AH81&gt;0,AH81=0),_xlfn.XLOOKUP(AH81,Charts!$J$2:$J$11,Charts!$K$2:$K$11,0))</f>
        <v>66</v>
      </c>
      <c r="AJ81" s="10"/>
      <c r="AK81" s="47">
        <f>IF(OR(AJ81&gt;0,AJ81=0),_xlfn.XLOOKUP(AJ81,Charts!$A$3:$A$35,Charts!$B$3:$B$35,0))</f>
        <v>0</v>
      </c>
      <c r="AL81" s="10">
        <v>11</v>
      </c>
      <c r="AM81" s="52">
        <f>IF(OR(AL81&gt;0,AL81=0),_xlfn.XLOOKUP(AL81,Charts!$A$3:$A$35,Charts!$B$3:$B$35,0))</f>
        <v>57</v>
      </c>
      <c r="AN81" s="8">
        <v>9</v>
      </c>
      <c r="AO81" s="47">
        <f>IF(OR(AN81&gt;0,AN81=0),_xlfn.XLOOKUP(AN81,Charts!$D$2:$D$9,Charts!$E$2:$E$9,0))</f>
        <v>53</v>
      </c>
      <c r="AP81" s="10">
        <v>7</v>
      </c>
      <c r="AQ81" s="47">
        <f>IF(OR(AP81&gt;0,AP81=0),_xlfn.XLOOKUP(AP81,Charts!$A$3:$A$35,Charts!$B$3:$B$35,0))</f>
        <v>69</v>
      </c>
      <c r="AR81" s="10"/>
      <c r="AS81" s="47">
        <f>IF(OR(AR81&gt;0,AR81=0),_xlfn.XLOOKUP(AR81,Charts!$A$3:$A$35,Charts!$B$3:$B$35,0))</f>
        <v>0</v>
      </c>
      <c r="AT81" s="10"/>
      <c r="AU81" s="47">
        <f>IF(OR(AT81&gt;0,AT81=0),_xlfn.XLOOKUP(AT81,Charts!$A$3:$A$35,Charts!$B$3:$B$35,0))</f>
        <v>0</v>
      </c>
      <c r="AV81" s="10"/>
      <c r="AW81" s="47">
        <f>IF(OR(AV81&gt;0,AV81=0),_xlfn.XLOOKUP(AV81,Charts!$D$2:$D$9,Charts!$E$2:$E$9,0))</f>
        <v>0</v>
      </c>
      <c r="AX81" s="10"/>
      <c r="AY81" s="47">
        <f>IF(OR(AX81&gt;0,AX81=0),_xlfn.XLOOKUP(AX81,Charts!$D$2:$D$9,Charts!$E$2:$E$9,0))</f>
        <v>0</v>
      </c>
      <c r="AZ81" s="10"/>
      <c r="BA81" s="47">
        <f>IF(OR(AZ81&gt;0,AZ81=0),_xlfn.XLOOKUP(AZ81,Charts!$G$2:$G$13,Charts!$H$2:$H$13,0))</f>
        <v>0</v>
      </c>
      <c r="BB81" s="10">
        <v>17</v>
      </c>
      <c r="BC81" s="47">
        <f>IF(OR(BB81&gt;0,BB81=0),_xlfn.XLOOKUP(BB81,Charts!$D$2:$D$9,Charts!$E$2:$E$9,0))</f>
        <v>25</v>
      </c>
      <c r="BD81" s="10">
        <v>9</v>
      </c>
      <c r="BE81" s="47">
        <f>IF(OR(BD81&gt;0,BD81=0),_xlfn.XLOOKUP(BD81,Charts!$D$2:$D$9,Charts!$E$2:$E$9,0))</f>
        <v>53</v>
      </c>
      <c r="BF81" s="10">
        <v>17</v>
      </c>
      <c r="BG81" s="47">
        <f>IF(OR(BF81&gt;0,BF81=0),_xlfn.XLOOKUP(BF81,Charts!$D$2:$D$9,Charts!$E$2:$E$9,0))</f>
        <v>25</v>
      </c>
      <c r="BH81" s="10">
        <v>17</v>
      </c>
      <c r="BI81" s="47">
        <f>IF(OR(BH81&gt;0,BH81=0),_xlfn.XLOOKUP(BH81,Charts!$D$2:$D$9,Charts!$E$2:$E$9,0))</f>
        <v>25</v>
      </c>
      <c r="BJ81" s="10"/>
      <c r="BK81" s="47">
        <f>IF(OR(BJ81&gt;0,BJ81=0),_xlfn.XLOOKUP(BJ81,Charts!$A$3:$A$35,Charts!$B$3:$B$35,0))</f>
        <v>0</v>
      </c>
      <c r="BL81" s="10"/>
      <c r="BM81" s="47">
        <f>IF(OR(BL81&gt;0,BL81=0),_xlfn.XLOOKUP(BL81,Charts!$A$3:$A$35,Charts!$B$3:$B$35,0))</f>
        <v>0</v>
      </c>
      <c r="BN81" s="10">
        <v>5</v>
      </c>
      <c r="BO81" s="47">
        <f>IF(OR(BN81&gt;0,BN81=0),_xlfn.XLOOKUP(BN81,Charts!$A$3:$A$35,Charts!$B$3:$B$35,0))</f>
        <v>75</v>
      </c>
      <c r="BP81" s="10"/>
      <c r="BQ81" s="52">
        <f>IF(OR(BP81&gt;0,BP81=0),_xlfn.XLOOKUP(BP81,Charts!$A$3:$A$35,Charts!$B$3:$B$35,0))</f>
        <v>0</v>
      </c>
      <c r="BR81" s="57"/>
      <c r="BS81" s="74">
        <f t="shared" si="5"/>
        <v>325</v>
      </c>
      <c r="BT81" s="75">
        <f t="shared" si="6"/>
        <v>342</v>
      </c>
      <c r="BU81" s="76">
        <f t="shared" si="7"/>
        <v>667</v>
      </c>
    </row>
    <row r="82" spans="1:73" x14ac:dyDescent="0.25">
      <c r="A82" s="180" t="s">
        <v>125</v>
      </c>
      <c r="B82" s="3" t="s">
        <v>102</v>
      </c>
      <c r="C82" s="3">
        <v>2</v>
      </c>
      <c r="D82" s="117" t="s">
        <v>44</v>
      </c>
      <c r="E82" s="134">
        <f>LARGE((I82,K82,O82,S82,U82,W82,AA82,AC82,AG82,AK82,AQ82,AU82,AW82,BA82,BC82,BG82,BK82,BO82,BQ82),1)+LARGE((I82,K82,O82,S82,U82,W82,AA82,AC82,AG82,AK82,AQ82,AU82,AW82,BA82,BC82,BG82,BK82,BO82,BQ82),2)+LARGE((I82,K82,O82,S82,U82,W82,AA82,AC82,AG82,AK82,AQ82,AU82,AW82,BA82,BC82,BG82,BK82,BO82,BQ82),3)+LARGE((I82,K82,O82,S82,U82,W82,AA82,AC82,AG82,AK82,AQ82,AU82,AW82,BA82,BC82,BG82,BK82,BO82,BQ82),4)+LARGE((I82,K82,O82,S82,U82,W82,AA82,AC82,AG82,AK82,AQ82,AU82,AW82,BA82,BC82,BG82,BK82,BO82,BQ82),5)+LARGE((I82,K82,O82,S82,U82,W82,AA82,AC82,AG82,AK82,AQ82,AU82,AW82,BA82,BC82,BG82,BK82,BO82,BQ82),6)+LARGE((I82,K82,O82,S82,U82,W82,AA82,AC82,AG82,AK82,AQ82,AU82,AW82,BA82,BC82,BG82,BK82,BO82,BQ82),7)+LARGE((I82,K82,O82,S82,U82,W82,AA82,AC82,AG82,AK82,AQ82,AU82,AW82,BA82,BC82,BG82,BK82,BO82,BQ82),8)</f>
        <v>351</v>
      </c>
      <c r="F82" s="160">
        <f>LARGE((M82,Q82,Y82,AE82,AI82,AM82,AO82,AS82,AY82,BE82,BI82,BM82),1)+LARGE((M82,Q82,Y82,AE82,AI82,AM82,AO82,AS82,AY82,BE82,BI82,BM82),2)+LARGE((M82,Q82,Y82,AE82,AI82,AM82,AO82,AS82,AY82,BE82,BI82,BM82),3)+LARGE((M82,Q82,Y82,AE82,AI82,AM82,AO82,AS82,AY82,BE82,BI82,BM82),4)+LARGE((M82,Q82,Y82,AE82,AI82,AM82,AO82,AS82,AY82,BE82,BI82,BM82),5)+LARGE((M82,Q82,Y82,AE82,AI82,AM82,AO82,AS82,AY82,BE82,BI82,BM82),6)+LARGE((M82,Q82,Y82,AE82,AI82,AM82,AO82,AS82,AY82,BE82,BI82,BM82),7)+LARGE((M82,Q82,Y82,AE82,AI82,AM82,AO82,AS82,AY82,BE82,BI82,BM82),8)</f>
        <v>323</v>
      </c>
      <c r="G82" s="128">
        <f t="shared" si="4"/>
        <v>674</v>
      </c>
      <c r="H82" s="123">
        <v>2</v>
      </c>
      <c r="I82" s="47">
        <f>IF(OR(H82&gt;0,H82=0),_xlfn.XLOOKUP(H82,Charts!$A$3:$A$35,Charts!$B$3:$B$35,0))</f>
        <v>90</v>
      </c>
      <c r="J82" s="10"/>
      <c r="K82" s="47">
        <f>IF(OR(J82&gt;0,J82=0),_xlfn.XLOOKUP(J82,Charts!$A$3:$A$35,Charts!$B$3:$B$35,0))</f>
        <v>0</v>
      </c>
      <c r="L82" s="10">
        <v>23</v>
      </c>
      <c r="M82" s="47">
        <f>IF(OR(L82&gt;0,L82=0),_xlfn.XLOOKUP(L82,Charts!$A$3:$A$35,Charts!$B$3:$B$35,0))</f>
        <v>28</v>
      </c>
      <c r="N82" s="10">
        <v>17</v>
      </c>
      <c r="O82" s="47">
        <f>IF(OR(N82&gt;0,N82=0),_xlfn.XLOOKUP(N82,Charts!$D$2:$D$9,Charts!$E$2:$E$9,0))</f>
        <v>25</v>
      </c>
      <c r="P82" s="10">
        <v>9</v>
      </c>
      <c r="Q82" s="47">
        <f>IF(OR(P82&gt;0,P82=0),_xlfn.XLOOKUP(P82,Charts!$D$2:$D$9,Charts!$E$2:$E$9,0))</f>
        <v>53</v>
      </c>
      <c r="R82" s="10">
        <v>7</v>
      </c>
      <c r="S82" s="47">
        <f>IF(OR(R82&gt;0,R82=0),_xlfn.XLOOKUP(R82,Charts!$G$2:$G$13,Charts!$H$2:$H$13,0))</f>
        <v>69</v>
      </c>
      <c r="T82" s="10">
        <v>17</v>
      </c>
      <c r="U82" s="47">
        <f>IF(OR(T82&gt;0,T82=0),_xlfn.XLOOKUP(T82,Charts!$D$2:$D$9,Charts!$E$2:$E$9,0))</f>
        <v>25</v>
      </c>
      <c r="V82" s="8"/>
      <c r="W82" s="47">
        <f>IF(OR(V82&gt;0,V82=0),_xlfn.XLOOKUP(V82,Charts!$D$2:$D$9,Charts!$E$2:$E$9,0))</f>
        <v>0</v>
      </c>
      <c r="X82" s="10">
        <v>5</v>
      </c>
      <c r="Y82" s="47">
        <f>IF(OR(X82&gt;0,X82=0),_xlfn.XLOOKUP(X82,Charts!$D$2:$D$9,Charts!$E$2:$E$9,0))</f>
        <v>70</v>
      </c>
      <c r="Z82" s="10"/>
      <c r="AA82" s="47">
        <f>IF(OR(Z82&gt;0,Z82=0),_xlfn.XLOOKUP(Z82,Charts!$A$3:$A$35,Charts!$B$3:$B$35,0))</f>
        <v>0</v>
      </c>
      <c r="AB82" s="10">
        <v>30</v>
      </c>
      <c r="AC82" s="47">
        <f>IF(OR(AB82&gt;0,AB82=0),_xlfn.XLOOKUP(AB82,Charts!$A$3:$A$35,Charts!$B$3:$B$35,0))</f>
        <v>14</v>
      </c>
      <c r="AD82" s="10">
        <v>31</v>
      </c>
      <c r="AE82" s="47">
        <f>IF(OR(AD82&gt;0,AD82=0),_xlfn.XLOOKUP(AD82,Charts!$A$3:$A$35,Charts!$B$3:$B$35,0))</f>
        <v>12</v>
      </c>
      <c r="AF82" s="10"/>
      <c r="AG82" s="47">
        <f>IF(OR(AF82&gt;0,AF82=0),_xlfn.XLOOKUP(AF82,Charts!$J$2:$J$11,Charts!$K$2:$K$11,0))</f>
        <v>0</v>
      </c>
      <c r="AH82" s="10"/>
      <c r="AI82" s="47">
        <f>IF(OR(AH82&gt;0,AH82=0),_xlfn.XLOOKUP(AH82,Charts!$J$2:$J$11,Charts!$K$2:$K$11,0))</f>
        <v>0</v>
      </c>
      <c r="AJ82" s="10"/>
      <c r="AK82" s="47">
        <f>IF(OR(AJ82&gt;0,AJ82=0),_xlfn.XLOOKUP(AJ82,Charts!$A$3:$A$35,Charts!$B$3:$B$35,0))</f>
        <v>0</v>
      </c>
      <c r="AL82" s="10">
        <v>31</v>
      </c>
      <c r="AM82" s="52">
        <f>IF(OR(AL82&gt;0,AL82=0),_xlfn.XLOOKUP(AL82,Charts!$A$3:$A$35,Charts!$B$3:$B$35,0))</f>
        <v>12</v>
      </c>
      <c r="AN82" s="8">
        <v>3</v>
      </c>
      <c r="AO82" s="47">
        <f>IF(OR(AN82&gt;0,AN82=0),_xlfn.XLOOKUP(AN82,Charts!$D$2:$D$9,Charts!$E$2:$E$9,0))</f>
        <v>84</v>
      </c>
      <c r="AP82" s="10">
        <v>8</v>
      </c>
      <c r="AQ82" s="47">
        <f>IF(OR(AP82&gt;0,AP82=0),_xlfn.XLOOKUP(AP82,Charts!$A$3:$A$35,Charts!$B$3:$B$35,0))</f>
        <v>66</v>
      </c>
      <c r="AR82" s="10"/>
      <c r="AS82" s="47">
        <f>IF(OR(AR82&gt;0,AR82=0),_xlfn.XLOOKUP(AR82,Charts!$A$3:$A$35,Charts!$B$3:$B$35,0))</f>
        <v>0</v>
      </c>
      <c r="AT82" s="10"/>
      <c r="AU82" s="47">
        <f>IF(OR(AT82&gt;0,AT82=0),_xlfn.XLOOKUP(AT82,Charts!$A$3:$A$35,Charts!$B$3:$B$35,0))</f>
        <v>0</v>
      </c>
      <c r="AV82" s="10"/>
      <c r="AW82" s="47">
        <f>IF(OR(AV82&gt;0,AV82=0),_xlfn.XLOOKUP(AV82,Charts!$D$2:$D$9,Charts!$E$2:$E$9,0))</f>
        <v>0</v>
      </c>
      <c r="AX82" s="10"/>
      <c r="AY82" s="47">
        <f>IF(OR(AX82&gt;0,AX82=0),_xlfn.XLOOKUP(AX82,Charts!$D$2:$D$9,Charts!$E$2:$E$9,0))</f>
        <v>0</v>
      </c>
      <c r="AZ82" s="10"/>
      <c r="BA82" s="47">
        <f>IF(OR(AZ82&gt;0,AZ82=0),_xlfn.XLOOKUP(AZ82,Charts!$G$2:$G$13,Charts!$H$2:$H$13,0))</f>
        <v>0</v>
      </c>
      <c r="BB82" s="10">
        <v>17</v>
      </c>
      <c r="BC82" s="47">
        <f>IF(OR(BB82&gt;0,BB82=0),_xlfn.XLOOKUP(BB82,Charts!$D$2:$D$9,Charts!$E$2:$E$9,0))</f>
        <v>25</v>
      </c>
      <c r="BD82" s="10">
        <v>17</v>
      </c>
      <c r="BE82" s="47">
        <f>IF(OR(BD82&gt;0,BD82=0),_xlfn.XLOOKUP(BD82,Charts!$D$2:$D$9,Charts!$E$2:$E$9,0))</f>
        <v>25</v>
      </c>
      <c r="BF82" s="10">
        <v>17</v>
      </c>
      <c r="BG82" s="47">
        <f>IF(OR(BF82&gt;0,BF82=0),_xlfn.XLOOKUP(BF82,Charts!$D$2:$D$9,Charts!$E$2:$E$9,0))</f>
        <v>25</v>
      </c>
      <c r="BH82" s="10">
        <v>17</v>
      </c>
      <c r="BI82" s="47">
        <f>IF(OR(BH82&gt;0,BH82=0),_xlfn.XLOOKUP(BH82,Charts!$D$2:$D$9,Charts!$E$2:$E$9,0))</f>
        <v>25</v>
      </c>
      <c r="BJ82" s="10">
        <v>24</v>
      </c>
      <c r="BK82" s="47">
        <f>IF(OR(BJ82&gt;0,BJ82=0),_xlfn.XLOOKUP(BJ82,Charts!$A$3:$A$35,Charts!$B$3:$B$35,0))</f>
        <v>26</v>
      </c>
      <c r="BL82" s="10">
        <v>24</v>
      </c>
      <c r="BM82" s="47">
        <f>IF(OR(BL82&gt;0,BL82=0),_xlfn.XLOOKUP(BL82,Charts!$A$3:$A$35,Charts!$B$3:$B$35,0))</f>
        <v>26</v>
      </c>
      <c r="BN82" s="10"/>
      <c r="BO82" s="47">
        <f>IF(OR(BN82&gt;0,BN82=0),_xlfn.XLOOKUP(BN82,Charts!$A$3:$A$35,Charts!$B$3:$B$35,0))</f>
        <v>0</v>
      </c>
      <c r="BP82" s="10"/>
      <c r="BQ82" s="52">
        <f>IF(OR(BP82&gt;0,BP82=0),_xlfn.XLOOKUP(BP82,Charts!$A$3:$A$35,Charts!$B$3:$B$35,0))</f>
        <v>0</v>
      </c>
      <c r="BR82" s="57"/>
      <c r="BS82" s="74">
        <f t="shared" si="5"/>
        <v>365</v>
      </c>
      <c r="BT82" s="75">
        <f t="shared" si="6"/>
        <v>335</v>
      </c>
      <c r="BU82" s="76">
        <f t="shared" si="7"/>
        <v>700</v>
      </c>
    </row>
    <row r="83" spans="1:73" x14ac:dyDescent="0.25">
      <c r="A83" s="180" t="s">
        <v>126</v>
      </c>
      <c r="B83" s="3" t="s">
        <v>102</v>
      </c>
      <c r="C83" s="3">
        <v>3</v>
      </c>
      <c r="D83" s="117"/>
      <c r="E83" s="134">
        <f>LARGE((I83,K83,O83,S83,U83,W83,AA83,AC83,AG83,AK83,AQ83,AU83,AW83,BA83,BC83,BG83,BK83,BO83,BQ83),1)+LARGE((I83,K83,O83,S83,U83,W83,AA83,AC83,AG83,AK83,AQ83,AU83,AW83,BA83,BC83,BG83,BK83,BO83,BQ83),2)+LARGE((I83,K83,O83,S83,U83,W83,AA83,AC83,AG83,AK83,AQ83,AU83,AW83,BA83,BC83,BG83,BK83,BO83,BQ83),3)+LARGE((I83,K83,O83,S83,U83,W83,AA83,AC83,AG83,AK83,AQ83,AU83,AW83,BA83,BC83,BG83,BK83,BO83,BQ83),4)+LARGE((I83,K83,O83,S83,U83,W83,AA83,AC83,AG83,AK83,AQ83,AU83,AW83,BA83,BC83,BG83,BK83,BO83,BQ83),5)+LARGE((I83,K83,O83,S83,U83,W83,AA83,AC83,AG83,AK83,AQ83,AU83,AW83,BA83,BC83,BG83,BK83,BO83,BQ83),6)+LARGE((I83,K83,O83,S83,U83,W83,AA83,AC83,AG83,AK83,AQ83,AU83,AW83,BA83,BC83,BG83,BK83,BO83,BQ83),7)+LARGE((I83,K83,O83,S83,U83,W83,AA83,AC83,AG83,AK83,AQ83,AU83,AW83,BA83,BC83,BG83,BK83,BO83,BQ83),8)</f>
        <v>183</v>
      </c>
      <c r="F83" s="160">
        <f>LARGE((M83,Q83,Y83,AE83,AI83,AM83,AO83,AS83,AY83,BE83,BI83,BM83),1)+LARGE((M83,Q83,Y83,AE83,AI83,AM83,AO83,AS83,AY83,BE83,BI83,BM83),2)+LARGE((M83,Q83,Y83,AE83,AI83,AM83,AO83,AS83,AY83,BE83,BI83,BM83),3)+LARGE((M83,Q83,Y83,AE83,AI83,AM83,AO83,AS83,AY83,BE83,BI83,BM83),4)+LARGE((M83,Q83,Y83,AE83,AI83,AM83,AO83,AS83,AY83,BE83,BI83,BM83),5)+LARGE((M83,Q83,Y83,AE83,AI83,AM83,AO83,AS83,AY83,BE83,BI83,BM83),6)+LARGE((M83,Q83,Y83,AE83,AI83,AM83,AO83,AS83,AY83,BE83,BI83,BM83),7)+LARGE((M83,Q83,Y83,AE83,AI83,AM83,AO83,AS83,AY83,BE83,BI83,BM83),8)</f>
        <v>160</v>
      </c>
      <c r="G83" s="128">
        <f t="shared" si="4"/>
        <v>343</v>
      </c>
      <c r="H83" s="123"/>
      <c r="I83" s="47">
        <f>IF(OR(H83&gt;0,H83=0),_xlfn.XLOOKUP(H83,Charts!$A$3:$A$35,Charts!$B$3:$B$35,0))</f>
        <v>0</v>
      </c>
      <c r="J83" s="10"/>
      <c r="K83" s="47">
        <f>IF(OR(J83&gt;0,J83=0),_xlfn.XLOOKUP(J83,Charts!$A$3:$A$35,Charts!$B$3:$B$35,0))</f>
        <v>0</v>
      </c>
      <c r="L83" s="10"/>
      <c r="M83" s="47">
        <f>IF(OR(L83&gt;0,L83=0),_xlfn.XLOOKUP(L83,Charts!$A$3:$A$35,Charts!$B$3:$B$35,0))</f>
        <v>0</v>
      </c>
      <c r="N83" s="10">
        <v>5</v>
      </c>
      <c r="O83" s="47">
        <f>IF(OR(N83&gt;0,N83=0),_xlfn.XLOOKUP(N83,Charts!$D$2:$D$9,Charts!$E$2:$E$9,0))</f>
        <v>70</v>
      </c>
      <c r="P83" s="10"/>
      <c r="Q83" s="47">
        <f>IF(OR(P83&gt;0,P83=0),_xlfn.XLOOKUP(P83,Charts!$D$2:$D$9,Charts!$E$2:$E$9,0))</f>
        <v>0</v>
      </c>
      <c r="R83" s="10"/>
      <c r="S83" s="47">
        <f>IF(OR(R83&gt;0,R83=0),_xlfn.XLOOKUP(R83,Charts!$G$2:$G$13,Charts!$H$2:$H$13,0))</f>
        <v>0</v>
      </c>
      <c r="T83" s="10"/>
      <c r="U83" s="47">
        <f>IF(OR(T83&gt;0,T83=0),_xlfn.XLOOKUP(T83,Charts!$D$2:$D$9,Charts!$E$2:$E$9,0))</f>
        <v>0</v>
      </c>
      <c r="V83" s="8">
        <v>17</v>
      </c>
      <c r="W83" s="47">
        <f>IF(OR(V83&gt;0,V83=0),_xlfn.XLOOKUP(V83,Charts!$D$2:$D$9,Charts!$E$2:$E$9,0))</f>
        <v>25</v>
      </c>
      <c r="X83" s="10">
        <v>5</v>
      </c>
      <c r="Y83" s="47">
        <f>IF(OR(X83&gt;0,X83=0),_xlfn.XLOOKUP(X83,Charts!$D$2:$D$9,Charts!$E$2:$E$9,0))</f>
        <v>70</v>
      </c>
      <c r="Z83" s="10"/>
      <c r="AA83" s="47">
        <f>IF(OR(Z83&gt;0,Z83=0),_xlfn.XLOOKUP(Z83,Charts!$A$3:$A$35,Charts!$B$3:$B$35,0))</f>
        <v>0</v>
      </c>
      <c r="AB83" s="10"/>
      <c r="AC83" s="47">
        <f>IF(OR(AB83&gt;0,AB83=0),_xlfn.XLOOKUP(AB83,Charts!$A$3:$A$35,Charts!$B$3:$B$35,0))</f>
        <v>0</v>
      </c>
      <c r="AD83" s="10"/>
      <c r="AE83" s="47">
        <f>IF(OR(AD83&gt;0,AD83=0),_xlfn.XLOOKUP(AD83,Charts!$A$3:$A$35,Charts!$B$3:$B$35,0))</f>
        <v>0</v>
      </c>
      <c r="AF83" s="10"/>
      <c r="AG83" s="47">
        <f>IF(OR(AF83&gt;0,AF83=0),_xlfn.XLOOKUP(AF83,Charts!$J$2:$J$11,Charts!$K$2:$K$11,0))</f>
        <v>0</v>
      </c>
      <c r="AH83" s="10"/>
      <c r="AI83" s="47">
        <f>IF(OR(AH83&gt;0,AH83=0),_xlfn.XLOOKUP(AH83,Charts!$J$2:$J$11,Charts!$K$2:$K$11,0))</f>
        <v>0</v>
      </c>
      <c r="AJ83" s="10"/>
      <c r="AK83" s="47">
        <f>IF(OR(AJ83&gt;0,AJ83=0),_xlfn.XLOOKUP(AJ83,Charts!$A$3:$A$35,Charts!$B$3:$B$35,0))</f>
        <v>0</v>
      </c>
      <c r="AL83" s="10"/>
      <c r="AM83" s="52">
        <f>IF(OR(AL83&gt;0,AL83=0),_xlfn.XLOOKUP(AL83,Charts!$A$3:$A$35,Charts!$B$3:$B$35,0))</f>
        <v>0</v>
      </c>
      <c r="AN83" s="8"/>
      <c r="AO83" s="47">
        <f>IF(OR(AN83&gt;0,AN83=0),_xlfn.XLOOKUP(AN83,Charts!$D$2:$D$9,Charts!$E$2:$E$9,0))</f>
        <v>0</v>
      </c>
      <c r="AP83" s="10"/>
      <c r="AQ83" s="47">
        <f>IF(OR(AP83&gt;0,AP83=0),_xlfn.XLOOKUP(AP83,Charts!$A$3:$A$35,Charts!$B$3:$B$35,0))</f>
        <v>0</v>
      </c>
      <c r="AR83" s="10"/>
      <c r="AS83" s="47">
        <f>IF(OR(AR83&gt;0,AR83=0),_xlfn.XLOOKUP(AR83,Charts!$A$3:$A$35,Charts!$B$3:$B$35,0))</f>
        <v>0</v>
      </c>
      <c r="AT83" s="10"/>
      <c r="AU83" s="47">
        <f>IF(OR(AT83&gt;0,AT83=0),_xlfn.XLOOKUP(AT83,Charts!$A$3:$A$35,Charts!$B$3:$B$35,0))</f>
        <v>0</v>
      </c>
      <c r="AV83" s="10"/>
      <c r="AW83" s="47">
        <f>IF(OR(AV83&gt;0,AV83=0),_xlfn.XLOOKUP(AV83,Charts!$D$2:$D$9,Charts!$E$2:$E$9,0))</f>
        <v>0</v>
      </c>
      <c r="AX83" s="10"/>
      <c r="AY83" s="47">
        <f>IF(OR(AX83&gt;0,AX83=0),_xlfn.XLOOKUP(AX83,Charts!$D$2:$D$9,Charts!$E$2:$E$9,0))</f>
        <v>0</v>
      </c>
      <c r="AZ83" s="10"/>
      <c r="BA83" s="47">
        <f>IF(OR(AZ83&gt;0,AZ83=0),_xlfn.XLOOKUP(AZ83,Charts!$G$2:$G$13,Charts!$H$2:$H$13,0))</f>
        <v>0</v>
      </c>
      <c r="BB83" s="10">
        <v>17</v>
      </c>
      <c r="BC83" s="47">
        <f>IF(OR(BB83&gt;0,BB83=0),_xlfn.XLOOKUP(BB83,Charts!$D$2:$D$9,Charts!$E$2:$E$9,0))</f>
        <v>25</v>
      </c>
      <c r="BD83" s="10"/>
      <c r="BE83" s="47">
        <f>IF(OR(BD83&gt;0,BD83=0),_xlfn.XLOOKUP(BD83,Charts!$D$2:$D$9,Charts!$E$2:$E$9,0))</f>
        <v>0</v>
      </c>
      <c r="BF83" s="10"/>
      <c r="BG83" s="47">
        <f>IF(OR(BF83&gt;0,BF83=0),_xlfn.XLOOKUP(BF83,Charts!$D$2:$D$9,Charts!$E$2:$E$9,0))</f>
        <v>0</v>
      </c>
      <c r="BH83" s="10"/>
      <c r="BI83" s="47">
        <f>IF(OR(BH83&gt;0,BH83=0),_xlfn.XLOOKUP(BH83,Charts!$D$2:$D$9,Charts!$E$2:$E$9,0))</f>
        <v>0</v>
      </c>
      <c r="BJ83" s="10">
        <v>9</v>
      </c>
      <c r="BK83" s="47">
        <f>IF(OR(BJ83&gt;0,BJ83=0),_xlfn.XLOOKUP(BJ83,Charts!$A$3:$A$35,Charts!$B$3:$B$35,0))</f>
        <v>63</v>
      </c>
      <c r="BL83" s="10">
        <v>2</v>
      </c>
      <c r="BM83" s="47">
        <f>IF(OR(BL83&gt;0,BL83=0),_xlfn.XLOOKUP(BL83,Charts!$A$3:$A$35,Charts!$B$3:$B$35,0))</f>
        <v>90</v>
      </c>
      <c r="BN83" s="10"/>
      <c r="BO83" s="47">
        <f>IF(OR(BN83&gt;0,BN83=0),_xlfn.XLOOKUP(BN83,Charts!$A$3:$A$35,Charts!$B$3:$B$35,0))</f>
        <v>0</v>
      </c>
      <c r="BP83" s="10"/>
      <c r="BQ83" s="52">
        <f>IF(OR(BP83&gt;0,BP83=0),_xlfn.XLOOKUP(BP83,Charts!$A$3:$A$35,Charts!$B$3:$B$35,0))</f>
        <v>0</v>
      </c>
      <c r="BR83" s="57"/>
      <c r="BS83" s="74">
        <f t="shared" si="5"/>
        <v>183</v>
      </c>
      <c r="BT83" s="75">
        <f t="shared" si="6"/>
        <v>160</v>
      </c>
      <c r="BU83" s="76">
        <f t="shared" si="7"/>
        <v>343</v>
      </c>
    </row>
    <row r="84" spans="1:73" x14ac:dyDescent="0.25">
      <c r="A84" s="180" t="s">
        <v>127</v>
      </c>
      <c r="B84" s="3" t="s">
        <v>102</v>
      </c>
      <c r="C84" s="3">
        <v>8</v>
      </c>
      <c r="D84" s="117" t="s">
        <v>44</v>
      </c>
      <c r="E84" s="134">
        <f>LARGE((I84,K84,O84,S84,U84,W84,AA84,AC84,AG84,AK84,AQ84,AU84,AW84,BA84,BC84,BG84,BK84,BO84,BQ84),1)+LARGE((I84,K84,O84,S84,U84,W84,AA84,AC84,AG84,AK84,AQ84,AU84,AW84,BA84,BC84,BG84,BK84,BO84,BQ84),2)+LARGE((I84,K84,O84,S84,U84,W84,AA84,AC84,AG84,AK84,AQ84,AU84,AW84,BA84,BC84,BG84,BK84,BO84,BQ84),3)+LARGE((I84,K84,O84,S84,U84,W84,AA84,AC84,AG84,AK84,AQ84,AU84,AW84,BA84,BC84,BG84,BK84,BO84,BQ84),4)+LARGE((I84,K84,O84,S84,U84,W84,AA84,AC84,AG84,AK84,AQ84,AU84,AW84,BA84,BC84,BG84,BK84,BO84,BQ84),5)+LARGE((I84,K84,O84,S84,U84,W84,AA84,AC84,AG84,AK84,AQ84,AU84,AW84,BA84,BC84,BG84,BK84,BO84,BQ84),6)+LARGE((I84,K84,O84,S84,U84,W84,AA84,AC84,AG84,AK84,AQ84,AU84,AW84,BA84,BC84,BG84,BK84,BO84,BQ84),7)+LARGE((I84,K84,O84,S84,U84,W84,AA84,AC84,AG84,AK84,AQ84,AU84,AW84,BA84,BC84,BG84,BK84,BO84,BQ84),8)</f>
        <v>442</v>
      </c>
      <c r="F84" s="160">
        <f>LARGE((M84,Q84,Y84,AE84,AI84,AM84,AO84,AS84,AY84,BE84,BI84,BM84),1)+LARGE((M84,Q84,Y84,AE84,AI84,AM84,AO84,AS84,AY84,BE84,BI84,BM84),2)+LARGE((M84,Q84,Y84,AE84,AI84,AM84,AO84,AS84,AY84,BE84,BI84,BM84),3)+LARGE((M84,Q84,Y84,AE84,AI84,AM84,AO84,AS84,AY84,BE84,BI84,BM84),4)+LARGE((M84,Q84,Y84,AE84,AI84,AM84,AO84,AS84,AY84,BE84,BI84,BM84),5)+LARGE((M84,Q84,Y84,AE84,AI84,AM84,AO84,AS84,AY84,BE84,BI84,BM84),6)+LARGE((M84,Q84,Y84,AE84,AI84,AM84,AO84,AS84,AY84,BE84,BI84,BM84),7)+LARGE((M84,Q84,Y84,AE84,AI84,AM84,AO84,AS84,AY84,BE84,BI84,BM84),8)</f>
        <v>459</v>
      </c>
      <c r="G84" s="128">
        <f t="shared" ref="G84:G154" si="8">SUM(E84:F84)</f>
        <v>901</v>
      </c>
      <c r="H84" s="123">
        <v>14</v>
      </c>
      <c r="I84" s="47">
        <f>IF(OR(H84&gt;0,H84=0),_xlfn.XLOOKUP(H84,Charts!$A$3:$A$35,Charts!$B$3:$B$35,0))</f>
        <v>48</v>
      </c>
      <c r="J84" s="10"/>
      <c r="K84" s="47">
        <f>IF(OR(J84&gt;0,J84=0),_xlfn.XLOOKUP(J84,Charts!$A$3:$A$35,Charts!$B$3:$B$35,0))</f>
        <v>0</v>
      </c>
      <c r="L84" s="10"/>
      <c r="M84" s="47">
        <f>IF(OR(L84&gt;0,L84=0),_xlfn.XLOOKUP(L84,Charts!$A$3:$A$35,Charts!$B$3:$B$35,0))</f>
        <v>0</v>
      </c>
      <c r="N84" s="10">
        <v>17</v>
      </c>
      <c r="O84" s="47">
        <f>IF(OR(N84&gt;0,N84=0),_xlfn.XLOOKUP(N84,Charts!$D$2:$D$9,Charts!$E$2:$E$9,0))</f>
        <v>25</v>
      </c>
      <c r="P84" s="10">
        <v>5</v>
      </c>
      <c r="Q84" s="47">
        <f>IF(OR(P84&gt;0,P84=0),_xlfn.XLOOKUP(P84,Charts!$D$2:$D$9,Charts!$E$2:$E$9,0))</f>
        <v>70</v>
      </c>
      <c r="R84" s="10">
        <v>5</v>
      </c>
      <c r="S84" s="47">
        <f>IF(OR(R84&gt;0,R84=0),_xlfn.XLOOKUP(R84,Charts!$G$2:$G$13,Charts!$H$2:$H$13,0))</f>
        <v>75</v>
      </c>
      <c r="T84" s="10">
        <v>9</v>
      </c>
      <c r="U84" s="47">
        <f>IF(OR(T84&gt;0,T84=0),_xlfn.XLOOKUP(T84,Charts!$D$2:$D$9,Charts!$E$2:$E$9,0))</f>
        <v>53</v>
      </c>
      <c r="V84" s="8">
        <v>17</v>
      </c>
      <c r="W84" s="47">
        <f>IF(OR(V84&gt;0,V84=0),_xlfn.XLOOKUP(V84,Charts!$D$2:$D$9,Charts!$E$2:$E$9,0))</f>
        <v>25</v>
      </c>
      <c r="X84" s="10">
        <v>17</v>
      </c>
      <c r="Y84" s="47">
        <f>IF(OR(X84&gt;0,X84=0),_xlfn.XLOOKUP(X84,Charts!$D$2:$D$9,Charts!$E$2:$E$9,0))</f>
        <v>25</v>
      </c>
      <c r="Z84" s="10">
        <v>18</v>
      </c>
      <c r="AA84" s="47">
        <f>IF(OR(Z84&gt;0,Z84=0),_xlfn.XLOOKUP(Z84,Charts!$A$3:$A$35,Charts!$B$3:$B$35,0))</f>
        <v>38</v>
      </c>
      <c r="AB84" s="10">
        <v>17</v>
      </c>
      <c r="AC84" s="47">
        <f>IF(OR(AB84&gt;0,AB84=0),_xlfn.XLOOKUP(AB84,Charts!$A$3:$A$35,Charts!$B$3:$B$35,0))</f>
        <v>40</v>
      </c>
      <c r="AD84" s="10">
        <v>6</v>
      </c>
      <c r="AE84" s="47">
        <f>IF(OR(AD84&gt;0,AD84=0),_xlfn.XLOOKUP(AD84,Charts!$A$3:$A$35,Charts!$B$3:$B$35,0))</f>
        <v>72</v>
      </c>
      <c r="AF84" s="10">
        <v>8</v>
      </c>
      <c r="AG84" s="47">
        <f>IF(OR(AF84&gt;0,AF84=0),_xlfn.XLOOKUP(AF84,Charts!$J$2:$J$11,Charts!$K$2:$K$11,0))</f>
        <v>66</v>
      </c>
      <c r="AH84" s="10">
        <v>3</v>
      </c>
      <c r="AI84" s="47">
        <f>IF(OR(AH84&gt;0,AH84=0),_xlfn.XLOOKUP(AH84,Charts!$J$2:$J$11,Charts!$K$2:$K$11,0))</f>
        <v>85</v>
      </c>
      <c r="AJ84" s="10"/>
      <c r="AK84" s="47">
        <f>IF(OR(AJ84&gt;0,AJ84=0),_xlfn.XLOOKUP(AJ84,Charts!$A$3:$A$35,Charts!$B$3:$B$35,0))</f>
        <v>0</v>
      </c>
      <c r="AL84" s="10">
        <v>8</v>
      </c>
      <c r="AM84" s="52">
        <f>IF(OR(AL84&gt;0,AL84=0),_xlfn.XLOOKUP(AL84,Charts!$A$3:$A$35,Charts!$B$3:$B$35,0))</f>
        <v>66</v>
      </c>
      <c r="AN84" s="8"/>
      <c r="AO84" s="47">
        <f>IF(OR(AN84&gt;0,AN84=0),_xlfn.XLOOKUP(AN84,Charts!$D$2:$D$9,Charts!$E$2:$E$9,0))</f>
        <v>0</v>
      </c>
      <c r="AP84" s="10"/>
      <c r="AQ84" s="47">
        <f>IF(OR(AP84&gt;0,AP84=0),_xlfn.XLOOKUP(AP84,Charts!$A$3:$A$35,Charts!$B$3:$B$35,0))</f>
        <v>0</v>
      </c>
      <c r="AR84" s="10">
        <v>9</v>
      </c>
      <c r="AS84" s="47">
        <f>IF(OR(AR84&gt;0,AR84=0),_xlfn.XLOOKUP(AR84,Charts!$A$3:$A$35,Charts!$B$3:$B$35,0))</f>
        <v>63</v>
      </c>
      <c r="AT84" s="10"/>
      <c r="AU84" s="47">
        <f>IF(OR(AT84&gt;0,AT84=0),_xlfn.XLOOKUP(AT84,Charts!$A$3:$A$35,Charts!$B$3:$B$35,0))</f>
        <v>0</v>
      </c>
      <c r="AV84" s="10">
        <v>17</v>
      </c>
      <c r="AW84" s="47">
        <f>IF(OR(AV84&gt;0,AV84=0),_xlfn.XLOOKUP(AV84,Charts!$D$2:$D$9,Charts!$E$2:$E$9,0))</f>
        <v>25</v>
      </c>
      <c r="AX84" s="10"/>
      <c r="AY84" s="47">
        <f>IF(OR(AX84&gt;0,AX84=0),_xlfn.XLOOKUP(AX84,Charts!$D$2:$D$9,Charts!$E$2:$E$9,0))</f>
        <v>0</v>
      </c>
      <c r="AZ84" s="10"/>
      <c r="BA84" s="47">
        <f>IF(OR(AZ84&gt;0,AZ84=0),_xlfn.XLOOKUP(AZ84,Charts!$G$2:$G$13,Charts!$H$2:$H$13,0))</f>
        <v>0</v>
      </c>
      <c r="BB84" s="10">
        <v>9</v>
      </c>
      <c r="BC84" s="47">
        <f>IF(OR(BB84&gt;0,BB84=0),_xlfn.XLOOKUP(BB84,Charts!$D$2:$D$9,Charts!$E$2:$E$9,0))</f>
        <v>53</v>
      </c>
      <c r="BD84" s="10">
        <v>9</v>
      </c>
      <c r="BE84" s="47">
        <f>IF(OR(BD84&gt;0,BD84=0),_xlfn.XLOOKUP(BD84,Charts!$D$2:$D$9,Charts!$E$2:$E$9,0))</f>
        <v>53</v>
      </c>
      <c r="BF84" s="10">
        <v>9</v>
      </c>
      <c r="BG84" s="47">
        <f>IF(OR(BF84&gt;0,BF84=0),_xlfn.XLOOKUP(BF84,Charts!$D$2:$D$9,Charts!$E$2:$E$9,0))</f>
        <v>53</v>
      </c>
      <c r="BH84" s="10">
        <v>17</v>
      </c>
      <c r="BI84" s="47">
        <f>IF(OR(BH84&gt;0,BH84=0),_xlfn.XLOOKUP(BH84,Charts!$D$2:$D$9,Charts!$E$2:$E$9,0))</f>
        <v>25</v>
      </c>
      <c r="BJ84" s="10">
        <v>12</v>
      </c>
      <c r="BK84" s="47">
        <f>IF(OR(BJ84&gt;0,BJ84=0),_xlfn.XLOOKUP(BJ84,Charts!$A$3:$A$35,Charts!$B$3:$B$35,0))</f>
        <v>54</v>
      </c>
      <c r="BL84" s="10"/>
      <c r="BM84" s="47">
        <f>IF(OR(BL84&gt;0,BL84=0),_xlfn.XLOOKUP(BL84,Charts!$A$3:$A$35,Charts!$B$3:$B$35,0))</f>
        <v>0</v>
      </c>
      <c r="BN84" s="10"/>
      <c r="BO84" s="47">
        <f>IF(OR(BN84&gt;0,BN84=0),_xlfn.XLOOKUP(BN84,Charts!$A$3:$A$35,Charts!$B$3:$B$35,0))</f>
        <v>0</v>
      </c>
      <c r="BP84" s="10"/>
      <c r="BQ84" s="52">
        <f>IF(OR(BP84&gt;0,BP84=0),_xlfn.XLOOKUP(BP84,Charts!$A$3:$A$35,Charts!$B$3:$B$35,0))</f>
        <v>0</v>
      </c>
      <c r="BR84" s="57"/>
      <c r="BS84" s="74">
        <f t="shared" ref="BS84:BS154" si="9">+I84+K84+O84+S84+U84+W84+AA84+AC84+AG84+AK84+AQ84+AU84+AW84+BA84+BC84+BG84+BK84+BO84+BQ84</f>
        <v>555</v>
      </c>
      <c r="BT84" s="75">
        <f t="shared" ref="BT84:BT154" si="10">+M84+Q84+Y84+AE84+AI84+AM84+AO84+AS84+AY84+BE84+BI84+BM84</f>
        <v>459</v>
      </c>
      <c r="BU84" s="76">
        <f t="shared" ref="BU84:BU154" si="11">SUM(BS84:BT84)</f>
        <v>1014</v>
      </c>
    </row>
    <row r="85" spans="1:73" x14ac:dyDescent="0.25">
      <c r="A85" s="180" t="s">
        <v>128</v>
      </c>
      <c r="B85" s="3" t="s">
        <v>102</v>
      </c>
      <c r="C85" s="3">
        <v>7</v>
      </c>
      <c r="D85" s="117" t="s">
        <v>44</v>
      </c>
      <c r="E85" s="134">
        <f>LARGE((I85,K85,O85,S85,U85,W85,AA85,AC85,AG85,AK85,AQ85,AU85,AW85,BA85,BC85,BG85,BK85,BO85,BQ85),1)+LARGE((I85,K85,O85,S85,U85,W85,AA85,AC85,AG85,AK85,AQ85,AU85,AW85,BA85,BC85,BG85,BK85,BO85,BQ85),2)+LARGE((I85,K85,O85,S85,U85,W85,AA85,AC85,AG85,AK85,AQ85,AU85,AW85,BA85,BC85,BG85,BK85,BO85,BQ85),3)+LARGE((I85,K85,O85,S85,U85,W85,AA85,AC85,AG85,AK85,AQ85,AU85,AW85,BA85,BC85,BG85,BK85,BO85,BQ85),4)+LARGE((I85,K85,O85,S85,U85,W85,AA85,AC85,AG85,AK85,AQ85,AU85,AW85,BA85,BC85,BG85,BK85,BO85,BQ85),5)+LARGE((I85,K85,O85,S85,U85,W85,AA85,AC85,AG85,AK85,AQ85,AU85,AW85,BA85,BC85,BG85,BK85,BO85,BQ85),6)+LARGE((I85,K85,O85,S85,U85,W85,AA85,AC85,AG85,AK85,AQ85,AU85,AW85,BA85,BC85,BG85,BK85,BO85,BQ85),7)+LARGE((I85,K85,O85,S85,U85,W85,AA85,AC85,AG85,AK85,AQ85,AU85,AW85,BA85,BC85,BG85,BK85,BO85,BQ85),8)</f>
        <v>526</v>
      </c>
      <c r="F85" s="160">
        <f>LARGE((M85,Q85,Y85,AE85,AI85,AM85,AO85,AS85,AY85,BE85,BI85,BM85),1)+LARGE((M85,Q85,Y85,AE85,AI85,AM85,AO85,AS85,AY85,BE85,BI85,BM85),2)+LARGE((M85,Q85,Y85,AE85,AI85,AM85,AO85,AS85,AY85,BE85,BI85,BM85),3)+LARGE((M85,Q85,Y85,AE85,AI85,AM85,AO85,AS85,AY85,BE85,BI85,BM85),4)+LARGE((M85,Q85,Y85,AE85,AI85,AM85,AO85,AS85,AY85,BE85,BI85,BM85),5)+LARGE((M85,Q85,Y85,AE85,AI85,AM85,AO85,AS85,AY85,BE85,BI85,BM85),6)+LARGE((M85,Q85,Y85,AE85,AI85,AM85,AO85,AS85,AY85,BE85,BI85,BM85),7)+LARGE((M85,Q85,Y85,AE85,AI85,AM85,AO85,AS85,AY85,BE85,BI85,BM85),8)</f>
        <v>456</v>
      </c>
      <c r="G85" s="128">
        <f t="shared" si="8"/>
        <v>982</v>
      </c>
      <c r="H85" s="123"/>
      <c r="I85" s="47">
        <f>IF(OR(H85&gt;0,H85=0),_xlfn.XLOOKUP(H85,Charts!$A$3:$A$35,Charts!$B$3:$B$35,0))</f>
        <v>0</v>
      </c>
      <c r="J85" s="10">
        <v>2</v>
      </c>
      <c r="K85" s="47">
        <f>IF(OR(J85&gt;0,J85=0),_xlfn.XLOOKUP(J85,Charts!$A$3:$A$35,Charts!$B$3:$B$35,0))</f>
        <v>90</v>
      </c>
      <c r="L85" s="10"/>
      <c r="M85" s="47">
        <f>IF(OR(L85&gt;0,L85=0),_xlfn.XLOOKUP(L85,Charts!$A$3:$A$35,Charts!$B$3:$B$35,0))</f>
        <v>0</v>
      </c>
      <c r="N85" s="10">
        <v>5</v>
      </c>
      <c r="O85" s="47">
        <f>IF(OR(N85&gt;0,N85=0),_xlfn.XLOOKUP(N85,Charts!$D$2:$D$9,Charts!$E$2:$E$9,0))</f>
        <v>70</v>
      </c>
      <c r="P85" s="10"/>
      <c r="Q85" s="47">
        <f>IF(OR(P85&gt;0,P85=0),_xlfn.XLOOKUP(P85,Charts!$D$2:$D$9,Charts!$E$2:$E$9,0))</f>
        <v>0</v>
      </c>
      <c r="R85" s="10"/>
      <c r="S85" s="47">
        <f>IF(OR(R85&gt;0,R85=0),_xlfn.XLOOKUP(R85,Charts!$G$2:$G$13,Charts!$H$2:$H$13,0))</f>
        <v>0</v>
      </c>
      <c r="T85" s="10">
        <v>5</v>
      </c>
      <c r="U85" s="47">
        <f>IF(OR(T85&gt;0,T85=0),_xlfn.XLOOKUP(T85,Charts!$D$2:$D$9,Charts!$E$2:$E$9,0))</f>
        <v>70</v>
      </c>
      <c r="V85" s="8"/>
      <c r="W85" s="47">
        <f>IF(OR(V85&gt;0,V85=0),_xlfn.XLOOKUP(V85,Charts!$D$2:$D$9,Charts!$E$2:$E$9,0))</f>
        <v>0</v>
      </c>
      <c r="X85" s="10">
        <v>17</v>
      </c>
      <c r="Y85" s="47">
        <f>IF(OR(X85&gt;0,X85=0),_xlfn.XLOOKUP(X85,Charts!$D$2:$D$9,Charts!$E$2:$E$9,0))</f>
        <v>25</v>
      </c>
      <c r="Z85" s="10"/>
      <c r="AA85" s="47">
        <f>IF(OR(Z85&gt;0,Z85=0),_xlfn.XLOOKUP(Z85,Charts!$A$3:$A$35,Charts!$B$3:$B$35,0))</f>
        <v>0</v>
      </c>
      <c r="AB85" s="10">
        <v>2</v>
      </c>
      <c r="AC85" s="47">
        <f>IF(OR(AB85&gt;0,AB85=0),_xlfn.XLOOKUP(AB85,Charts!$A$3:$A$35,Charts!$B$3:$B$35,0))</f>
        <v>90</v>
      </c>
      <c r="AD85" s="10">
        <v>2</v>
      </c>
      <c r="AE85" s="47">
        <f>IF(OR(AD85&gt;0,AD85=0),_xlfn.XLOOKUP(AD85,Charts!$A$3:$A$35,Charts!$B$3:$B$35,0))</f>
        <v>90</v>
      </c>
      <c r="AF85" s="10"/>
      <c r="AG85" s="47">
        <f>IF(OR(AF85&gt;0,AF85=0),_xlfn.XLOOKUP(AF85,Charts!$J$2:$J$11,Charts!$K$2:$K$11,0))</f>
        <v>0</v>
      </c>
      <c r="AH85" s="10"/>
      <c r="AI85" s="47">
        <f>IF(OR(AH85&gt;0,AH85=0),_xlfn.XLOOKUP(AH85,Charts!$J$2:$J$11,Charts!$K$2:$K$11,0))</f>
        <v>0</v>
      </c>
      <c r="AJ85" s="10"/>
      <c r="AK85" s="47">
        <f>IF(OR(AJ85&gt;0,AJ85=0),_xlfn.XLOOKUP(AJ85,Charts!$A$3:$A$35,Charts!$B$3:$B$35,0))</f>
        <v>0</v>
      </c>
      <c r="AL85" s="10"/>
      <c r="AM85" s="52">
        <f>IF(OR(AL85&gt;0,AL85=0),_xlfn.XLOOKUP(AL85,Charts!$A$3:$A$35,Charts!$B$3:$B$35,0))</f>
        <v>0</v>
      </c>
      <c r="AN85" s="8"/>
      <c r="AO85" s="47">
        <f>IF(OR(AN85&gt;0,AN85=0),_xlfn.XLOOKUP(AN85,Charts!$D$2:$D$9,Charts!$E$2:$E$9,0))</f>
        <v>0</v>
      </c>
      <c r="AP85" s="10">
        <v>1</v>
      </c>
      <c r="AQ85" s="47">
        <f>IF(OR(AP85&gt;0,AP85=0),_xlfn.XLOOKUP(AP85,Charts!$A$3:$A$35,Charts!$B$3:$B$35,0))</f>
        <v>100</v>
      </c>
      <c r="AR85" s="10">
        <v>3</v>
      </c>
      <c r="AS85" s="47">
        <f>IF(OR(AR85&gt;0,AR85=0),_xlfn.XLOOKUP(AR85,Charts!$A$3:$A$35,Charts!$B$3:$B$35,0))</f>
        <v>85</v>
      </c>
      <c r="AT85" s="10"/>
      <c r="AU85" s="47">
        <f>IF(OR(AT85&gt;0,AT85=0),_xlfn.XLOOKUP(AT85,Charts!$A$3:$A$35,Charts!$B$3:$B$35,0))</f>
        <v>0</v>
      </c>
      <c r="AV85" s="10"/>
      <c r="AW85" s="47">
        <f>IF(OR(AV85&gt;0,AV85=0),_xlfn.XLOOKUP(AV85,Charts!$D$2:$D$9,Charts!$E$2:$E$9,0))</f>
        <v>0</v>
      </c>
      <c r="AX85" s="10">
        <v>5</v>
      </c>
      <c r="AY85" s="47">
        <f>IF(OR(AX85&gt;0,AX85=0),_xlfn.XLOOKUP(AX85,Charts!$D$2:$D$9,Charts!$E$2:$E$9,0))</f>
        <v>70</v>
      </c>
      <c r="AZ85" s="10"/>
      <c r="BA85" s="47">
        <f>IF(OR(AZ85&gt;0,AZ85=0),_xlfn.XLOOKUP(AZ85,Charts!$G$2:$G$13,Charts!$H$2:$H$13,0))</f>
        <v>0</v>
      </c>
      <c r="BB85" s="10">
        <v>9</v>
      </c>
      <c r="BC85" s="47">
        <f>IF(OR(BB85&gt;0,BB85=0),_xlfn.XLOOKUP(BB85,Charts!$D$2:$D$9,Charts!$E$2:$E$9,0))</f>
        <v>53</v>
      </c>
      <c r="BD85" s="10">
        <v>1</v>
      </c>
      <c r="BE85" s="47">
        <f>IF(OR(BD85&gt;0,BD85=0),_xlfn.XLOOKUP(BD85,Charts!$D$2:$D$9,Charts!$E$2:$E$9,0))</f>
        <v>100</v>
      </c>
      <c r="BF85" s="10">
        <v>9</v>
      </c>
      <c r="BG85" s="47">
        <f>IF(OR(BF85&gt;0,BF85=0),_xlfn.XLOOKUP(BF85,Charts!$D$2:$D$9,Charts!$E$2:$E$9,0))</f>
        <v>53</v>
      </c>
      <c r="BH85" s="10">
        <v>5</v>
      </c>
      <c r="BI85" s="47">
        <f>IF(OR(BH85&gt;0,BH85=0),_xlfn.XLOOKUP(BH85,Charts!$D$2:$D$9,Charts!$E$2:$E$9,0))</f>
        <v>70</v>
      </c>
      <c r="BJ85" s="10"/>
      <c r="BK85" s="47">
        <f>IF(OR(BJ85&gt;0,BJ85=0),_xlfn.XLOOKUP(BJ85,Charts!$A$3:$A$35,Charts!$B$3:$B$35,0))</f>
        <v>0</v>
      </c>
      <c r="BL85" s="10">
        <v>29</v>
      </c>
      <c r="BM85" s="47">
        <f>IF(OR(BL85&gt;0,BL85=0),_xlfn.XLOOKUP(BL85,Charts!$A$3:$A$35,Charts!$B$3:$B$35,0))</f>
        <v>16</v>
      </c>
      <c r="BN85" s="10"/>
      <c r="BO85" s="47">
        <f>IF(OR(BN85&gt;0,BN85=0),_xlfn.XLOOKUP(BN85,Charts!$A$3:$A$35,Charts!$B$3:$B$35,0))</f>
        <v>0</v>
      </c>
      <c r="BP85" s="10"/>
      <c r="BQ85" s="52">
        <f>IF(OR(BP85&gt;0,BP85=0),_xlfn.XLOOKUP(BP85,Charts!$A$3:$A$35,Charts!$B$3:$B$35,0))</f>
        <v>0</v>
      </c>
      <c r="BR85" s="57"/>
      <c r="BS85" s="74">
        <f t="shared" si="9"/>
        <v>526</v>
      </c>
      <c r="BT85" s="75">
        <f t="shared" si="10"/>
        <v>456</v>
      </c>
      <c r="BU85" s="76">
        <f t="shared" si="11"/>
        <v>982</v>
      </c>
    </row>
    <row r="86" spans="1:73" x14ac:dyDescent="0.25">
      <c r="A86" s="180" t="s">
        <v>129</v>
      </c>
      <c r="B86" s="3" t="s">
        <v>102</v>
      </c>
      <c r="C86" s="3">
        <v>5</v>
      </c>
      <c r="D86" s="117"/>
      <c r="E86" s="134">
        <f>LARGE((I86,K86,O86,S86,U86,W86,AA86,AC86,AG86,AK86,AQ86,AU86,AW86,BA86,BC86,BG86,BK86,BO86,BQ86),1)+LARGE((I86,K86,O86,S86,U86,W86,AA86,AC86,AG86,AK86,AQ86,AU86,AW86,BA86,BC86,BG86,BK86,BO86,BQ86),2)+LARGE((I86,K86,O86,S86,U86,W86,AA86,AC86,AG86,AK86,AQ86,AU86,AW86,BA86,BC86,BG86,BK86,BO86,BQ86),3)+LARGE((I86,K86,O86,S86,U86,W86,AA86,AC86,AG86,AK86,AQ86,AU86,AW86,BA86,BC86,BG86,BK86,BO86,BQ86),4)+LARGE((I86,K86,O86,S86,U86,W86,AA86,AC86,AG86,AK86,AQ86,AU86,AW86,BA86,BC86,BG86,BK86,BO86,BQ86),5)+LARGE((I86,K86,O86,S86,U86,W86,AA86,AC86,AG86,AK86,AQ86,AU86,AW86,BA86,BC86,BG86,BK86,BO86,BQ86),6)+LARGE((I86,K86,O86,S86,U86,W86,AA86,AC86,AG86,AK86,AQ86,AU86,AW86,BA86,BC86,BG86,BK86,BO86,BQ86),7)+LARGE((I86,K86,O86,S86,U86,W86,AA86,AC86,AG86,AK86,AQ86,AU86,AW86,BA86,BC86,BG86,BK86,BO86,BQ86),8)</f>
        <v>208</v>
      </c>
      <c r="F86" s="160">
        <f>LARGE((M86,Q86,Y86,AE86,AI86,AM86,AO86,AS86,AY86,BE86,BI86,BM86),1)+LARGE((M86,Q86,Y86,AE86,AI86,AM86,AO86,AS86,AY86,BE86,BI86,BM86),2)+LARGE((M86,Q86,Y86,AE86,AI86,AM86,AO86,AS86,AY86,BE86,BI86,BM86),3)+LARGE((M86,Q86,Y86,AE86,AI86,AM86,AO86,AS86,AY86,BE86,BI86,BM86),4)+LARGE((M86,Q86,Y86,AE86,AI86,AM86,AO86,AS86,AY86,BE86,BI86,BM86),5)+LARGE((M86,Q86,Y86,AE86,AI86,AM86,AO86,AS86,AY86,BE86,BI86,BM86),6)+LARGE((M86,Q86,Y86,AE86,AI86,AM86,AO86,AS86,AY86,BE86,BI86,BM86),7)+LARGE((M86,Q86,Y86,AE86,AI86,AM86,AO86,AS86,AY86,BE86,BI86,BM86),8)</f>
        <v>349</v>
      </c>
      <c r="G86" s="128">
        <f t="shared" si="8"/>
        <v>557</v>
      </c>
      <c r="H86" s="123"/>
      <c r="I86" s="47">
        <f>IF(OR(H86&gt;0,H86=0),_xlfn.XLOOKUP(H86,Charts!$A$3:$A$35,Charts!$B$3:$B$35,0))</f>
        <v>0</v>
      </c>
      <c r="J86" s="10"/>
      <c r="K86" s="47">
        <f>IF(OR(J86&gt;0,J86=0),_xlfn.XLOOKUP(J86,Charts!$A$3:$A$35,Charts!$B$3:$B$35,0))</f>
        <v>0</v>
      </c>
      <c r="L86" s="10">
        <v>20</v>
      </c>
      <c r="M86" s="47">
        <f>IF(OR(L86&gt;0,L86=0),_xlfn.XLOOKUP(L86,Charts!$A$3:$A$35,Charts!$B$3:$B$35,0))</f>
        <v>34</v>
      </c>
      <c r="N86" s="10"/>
      <c r="O86" s="47">
        <f>IF(OR(N86&gt;0,N86=0),_xlfn.XLOOKUP(N86,Charts!$D$2:$D$9,Charts!$E$2:$E$9,0))</f>
        <v>0</v>
      </c>
      <c r="P86" s="10"/>
      <c r="Q86" s="47">
        <f>IF(OR(P86&gt;0,P86=0),_xlfn.XLOOKUP(P86,Charts!$D$2:$D$9,Charts!$E$2:$E$9,0))</f>
        <v>0</v>
      </c>
      <c r="R86" s="10"/>
      <c r="S86" s="47">
        <f>IF(OR(R86&gt;0,R86=0),_xlfn.XLOOKUP(R86,Charts!$G$2:$G$13,Charts!$H$2:$H$13,0))</f>
        <v>0</v>
      </c>
      <c r="T86" s="10">
        <v>17</v>
      </c>
      <c r="U86" s="47">
        <f>IF(OR(T86&gt;0,T86=0),_xlfn.XLOOKUP(T86,Charts!$D$2:$D$9,Charts!$E$2:$E$9,0))</f>
        <v>25</v>
      </c>
      <c r="V86" s="8"/>
      <c r="W86" s="47">
        <f>IF(OR(V86&gt;0,V86=0),_xlfn.XLOOKUP(V86,Charts!$D$2:$D$9,Charts!$E$2:$E$9,0))</f>
        <v>0</v>
      </c>
      <c r="X86" s="10">
        <v>9</v>
      </c>
      <c r="Y86" s="47">
        <f>IF(OR(X86&gt;0,X86=0),_xlfn.XLOOKUP(X86,Charts!$D$2:$D$9,Charts!$E$2:$E$9,0))</f>
        <v>53</v>
      </c>
      <c r="Z86" s="10"/>
      <c r="AA86" s="47">
        <f>IF(OR(Z86&gt;0,Z86=0),_xlfn.XLOOKUP(Z86,Charts!$A$3:$A$35,Charts!$B$3:$B$35,0))</f>
        <v>0</v>
      </c>
      <c r="AB86" s="10">
        <v>12</v>
      </c>
      <c r="AC86" s="47">
        <f>IF(OR(AB86&gt;0,AB86=0),_xlfn.XLOOKUP(AB86,Charts!$A$3:$A$35,Charts!$B$3:$B$35,0))</f>
        <v>54</v>
      </c>
      <c r="AD86" s="10">
        <v>5</v>
      </c>
      <c r="AE86" s="47">
        <f>IF(OR(AD86&gt;0,AD86=0),_xlfn.XLOOKUP(AD86,Charts!$A$3:$A$35,Charts!$B$3:$B$35,0))</f>
        <v>75</v>
      </c>
      <c r="AF86" s="10"/>
      <c r="AG86" s="47">
        <f>IF(OR(AF86&gt;0,AF86=0),_xlfn.XLOOKUP(AF86,Charts!$J$2:$J$11,Charts!$K$2:$K$11,0))</f>
        <v>0</v>
      </c>
      <c r="AH86" s="10"/>
      <c r="AI86" s="47">
        <f>IF(OR(AH86&gt;0,AH86=0),_xlfn.XLOOKUP(AH86,Charts!$J$2:$J$11,Charts!$K$2:$K$11,0))</f>
        <v>0</v>
      </c>
      <c r="AJ86" s="10"/>
      <c r="AK86" s="47">
        <f>IF(OR(AJ86&gt;0,AJ86=0),_xlfn.XLOOKUP(AJ86,Charts!$A$3:$A$35,Charts!$B$3:$B$35,0))</f>
        <v>0</v>
      </c>
      <c r="AL86" s="10">
        <v>27</v>
      </c>
      <c r="AM86" s="52">
        <f>IF(OR(AL86&gt;0,AL86=0),_xlfn.XLOOKUP(AL86,Charts!$A$3:$A$35,Charts!$B$3:$B$35,0))</f>
        <v>20</v>
      </c>
      <c r="AN86" s="8">
        <v>17</v>
      </c>
      <c r="AO86" s="47">
        <f>IF(OR(AN86&gt;0,AN86=0),_xlfn.XLOOKUP(AN86,Charts!$D$2:$D$9,Charts!$E$2:$E$9,0))</f>
        <v>25</v>
      </c>
      <c r="AP86" s="10"/>
      <c r="AQ86" s="47">
        <f>IF(OR(AP86&gt;0,AP86=0),_xlfn.XLOOKUP(AP86,Charts!$A$3:$A$35,Charts!$B$3:$B$35,0))</f>
        <v>0</v>
      </c>
      <c r="AR86" s="10"/>
      <c r="AS86" s="47">
        <f>IF(OR(AR86&gt;0,AR86=0),_xlfn.XLOOKUP(AR86,Charts!$A$3:$A$35,Charts!$B$3:$B$35,0))</f>
        <v>0</v>
      </c>
      <c r="AT86" s="10"/>
      <c r="AU86" s="47">
        <f>IF(OR(AT86&gt;0,AT86=0),_xlfn.XLOOKUP(AT86,Charts!$A$3:$A$35,Charts!$B$3:$B$35,0))</f>
        <v>0</v>
      </c>
      <c r="AV86" s="10">
        <v>17</v>
      </c>
      <c r="AW86" s="47">
        <f>IF(OR(AV86&gt;0,AV86=0),_xlfn.XLOOKUP(AV86,Charts!$D$2:$D$9,Charts!$E$2:$E$9,0))</f>
        <v>25</v>
      </c>
      <c r="AX86" s="10"/>
      <c r="AY86" s="47">
        <f>IF(OR(AX86&gt;0,AX86=0),_xlfn.XLOOKUP(AX86,Charts!$D$2:$D$9,Charts!$E$2:$E$9,0))</f>
        <v>0</v>
      </c>
      <c r="AZ86" s="10"/>
      <c r="BA86" s="47">
        <f>IF(OR(AZ86&gt;0,AZ86=0),_xlfn.XLOOKUP(AZ86,Charts!$G$2:$G$13,Charts!$H$2:$H$13,0))</f>
        <v>0</v>
      </c>
      <c r="BB86" s="10">
        <v>17</v>
      </c>
      <c r="BC86" s="47">
        <f>IF(OR(BB86&gt;0,BB86=0),_xlfn.XLOOKUP(BB86,Charts!$D$2:$D$9,Charts!$E$2:$E$9,0))</f>
        <v>25</v>
      </c>
      <c r="BD86" s="10">
        <v>9</v>
      </c>
      <c r="BE86" s="47">
        <f>IF(OR(BD86&gt;0,BD86=0),_xlfn.XLOOKUP(BD86,Charts!$D$2:$D$9,Charts!$E$2:$E$9,0))</f>
        <v>53</v>
      </c>
      <c r="BF86" s="10">
        <v>9</v>
      </c>
      <c r="BG86" s="47">
        <f>IF(OR(BF86&gt;0,BF86=0),_xlfn.XLOOKUP(BF86,Charts!$D$2:$D$9,Charts!$E$2:$E$9,0))</f>
        <v>53</v>
      </c>
      <c r="BH86" s="10">
        <v>9</v>
      </c>
      <c r="BI86" s="47">
        <f>IF(OR(BH86&gt;0,BH86=0),_xlfn.XLOOKUP(BH86,Charts!$D$2:$D$9,Charts!$E$2:$E$9,0))</f>
        <v>53</v>
      </c>
      <c r="BJ86" s="10">
        <v>24</v>
      </c>
      <c r="BK86" s="47">
        <f>IF(OR(BJ86&gt;0,BJ86=0),_xlfn.XLOOKUP(BJ86,Charts!$A$3:$A$35,Charts!$B$3:$B$35,0))</f>
        <v>26</v>
      </c>
      <c r="BL86" s="10">
        <v>19</v>
      </c>
      <c r="BM86" s="47">
        <f>IF(OR(BL86&gt;0,BL86=0),_xlfn.XLOOKUP(BL86,Charts!$A$3:$A$35,Charts!$B$3:$B$35,0))</f>
        <v>36</v>
      </c>
      <c r="BN86" s="10"/>
      <c r="BO86" s="47">
        <f>IF(OR(BN86&gt;0,BN86=0),_xlfn.XLOOKUP(BN86,Charts!$A$3:$A$35,Charts!$B$3:$B$35,0))</f>
        <v>0</v>
      </c>
      <c r="BP86" s="10"/>
      <c r="BQ86" s="52">
        <f>IF(OR(BP86&gt;0,BP86=0),_xlfn.XLOOKUP(BP86,Charts!$A$3:$A$35,Charts!$B$3:$B$35,0))</f>
        <v>0</v>
      </c>
      <c r="BR86" s="57"/>
      <c r="BS86" s="74">
        <f t="shared" si="9"/>
        <v>208</v>
      </c>
      <c r="BT86" s="75">
        <f t="shared" si="10"/>
        <v>349</v>
      </c>
      <c r="BU86" s="76">
        <f t="shared" si="11"/>
        <v>557</v>
      </c>
    </row>
    <row r="87" spans="1:73" x14ac:dyDescent="0.25">
      <c r="A87" s="180" t="s">
        <v>130</v>
      </c>
      <c r="B87" s="3" t="s">
        <v>102</v>
      </c>
      <c r="C87" s="3">
        <v>4</v>
      </c>
      <c r="D87" s="117"/>
      <c r="E87" s="134">
        <f>LARGE((I87,K87,O87,S87,U87,W87,AA87,AC87,AG87,AK87,AQ87,AU87,AW87,BA87,BC87,BG87,BK87,BO87,BQ87),1)+LARGE((I87,K87,O87,S87,U87,W87,AA87,AC87,AG87,AK87,AQ87,AU87,AW87,BA87,BC87,BG87,BK87,BO87,BQ87),2)+LARGE((I87,K87,O87,S87,U87,W87,AA87,AC87,AG87,AK87,AQ87,AU87,AW87,BA87,BC87,BG87,BK87,BO87,BQ87),3)+LARGE((I87,K87,O87,S87,U87,W87,AA87,AC87,AG87,AK87,AQ87,AU87,AW87,BA87,BC87,BG87,BK87,BO87,BQ87),4)+LARGE((I87,K87,O87,S87,U87,W87,AA87,AC87,AG87,AK87,AQ87,AU87,AW87,BA87,BC87,BG87,BK87,BO87,BQ87),5)+LARGE((I87,K87,O87,S87,U87,W87,AA87,AC87,AG87,AK87,AQ87,AU87,AW87,BA87,BC87,BG87,BK87,BO87,BQ87),6)+LARGE((I87,K87,O87,S87,U87,W87,AA87,AC87,AG87,AK87,AQ87,AU87,AW87,BA87,BC87,BG87,BK87,BO87,BQ87),7)+LARGE((I87,K87,O87,S87,U87,W87,AA87,AC87,AG87,AK87,AQ87,AU87,AW87,BA87,BC87,BG87,BK87,BO87,BQ87),8)</f>
        <v>235</v>
      </c>
      <c r="F87" s="160">
        <f>LARGE((M87,Q87,Y87,AE87,AI87,AM87,AO87,AS87,AY87,BE87,BI87,BM87),1)+LARGE((M87,Q87,Y87,AE87,AI87,AM87,AO87,AS87,AY87,BE87,BI87,BM87),2)+LARGE((M87,Q87,Y87,AE87,AI87,AM87,AO87,AS87,AY87,BE87,BI87,BM87),3)+LARGE((M87,Q87,Y87,AE87,AI87,AM87,AO87,AS87,AY87,BE87,BI87,BM87),4)+LARGE((M87,Q87,Y87,AE87,AI87,AM87,AO87,AS87,AY87,BE87,BI87,BM87),5)+LARGE((M87,Q87,Y87,AE87,AI87,AM87,AO87,AS87,AY87,BE87,BI87,BM87),6)+LARGE((M87,Q87,Y87,AE87,AI87,AM87,AO87,AS87,AY87,BE87,BI87,BM87),7)+LARGE((M87,Q87,Y87,AE87,AI87,AM87,AO87,AS87,AY87,BE87,BI87,BM87),8)</f>
        <v>297</v>
      </c>
      <c r="G87" s="128">
        <f t="shared" si="8"/>
        <v>532</v>
      </c>
      <c r="H87" s="123"/>
      <c r="I87" s="47">
        <f>IF(OR(H87&gt;0,H87=0),_xlfn.XLOOKUP(H87,Charts!$A$3:$A$35,Charts!$B$3:$B$35,0))</f>
        <v>0</v>
      </c>
      <c r="J87" s="10"/>
      <c r="K87" s="47">
        <f>IF(OR(J87&gt;0,J87=0),_xlfn.XLOOKUP(J87,Charts!$A$3:$A$35,Charts!$B$3:$B$35,0))</f>
        <v>0</v>
      </c>
      <c r="L87" s="10">
        <v>4</v>
      </c>
      <c r="M87" s="47">
        <f>IF(OR(L87&gt;0,L87=0),_xlfn.XLOOKUP(L87,Charts!$A$3:$A$35,Charts!$B$3:$B$35,0))</f>
        <v>80</v>
      </c>
      <c r="N87" s="10"/>
      <c r="O87" s="47">
        <f>IF(OR(N87&gt;0,N87=0),_xlfn.XLOOKUP(N87,Charts!$D$2:$D$9,Charts!$E$2:$E$9,0))</f>
        <v>0</v>
      </c>
      <c r="P87" s="10"/>
      <c r="Q87" s="47">
        <f>IF(OR(P87&gt;0,P87=0),_xlfn.XLOOKUP(P87,Charts!$D$2:$D$9,Charts!$E$2:$E$9,0))</f>
        <v>0</v>
      </c>
      <c r="R87" s="10"/>
      <c r="S87" s="47">
        <f>IF(OR(R87&gt;0,R87=0),_xlfn.XLOOKUP(R87,Charts!$G$2:$G$13,Charts!$H$2:$H$13,0))</f>
        <v>0</v>
      </c>
      <c r="T87" s="10">
        <v>17</v>
      </c>
      <c r="U87" s="47">
        <f>IF(OR(T87&gt;0,T87=0),_xlfn.XLOOKUP(T87,Charts!$D$2:$D$9,Charts!$E$2:$E$9,0))</f>
        <v>25</v>
      </c>
      <c r="V87" s="8">
        <v>17</v>
      </c>
      <c r="W87" s="47">
        <f>IF(OR(V87&gt;0,V87=0),_xlfn.XLOOKUP(V87,Charts!$D$2:$D$9,Charts!$E$2:$E$9,0))</f>
        <v>25</v>
      </c>
      <c r="X87" s="10"/>
      <c r="Y87" s="47">
        <f>IF(OR(X87&gt;0,X87=0),_xlfn.XLOOKUP(X87,Charts!$D$2:$D$9,Charts!$E$2:$E$9,0))</f>
        <v>0</v>
      </c>
      <c r="Z87" s="10">
        <v>16</v>
      </c>
      <c r="AA87" s="47">
        <f>IF(OR(Z87&gt;0,Z87=0),_xlfn.XLOOKUP(Z87,Charts!$A$3:$A$35,Charts!$B$3:$B$35,0))</f>
        <v>42</v>
      </c>
      <c r="AB87" s="10">
        <v>14</v>
      </c>
      <c r="AC87" s="47">
        <f>IF(OR(AB87&gt;0,AB87=0),_xlfn.XLOOKUP(AB87,Charts!$A$3:$A$35,Charts!$B$3:$B$35,0))</f>
        <v>48</v>
      </c>
      <c r="AD87" s="10">
        <v>8</v>
      </c>
      <c r="AE87" s="47">
        <f>IF(OR(AD87&gt;0,AD87=0),_xlfn.XLOOKUP(AD87,Charts!$A$3:$A$35,Charts!$B$3:$B$35,0))</f>
        <v>66</v>
      </c>
      <c r="AF87" s="10"/>
      <c r="AG87" s="47">
        <f>IF(OR(AF87&gt;0,AF87=0),_xlfn.XLOOKUP(AF87,Charts!$J$2:$J$11,Charts!$K$2:$K$11,0))</f>
        <v>0</v>
      </c>
      <c r="AH87" s="10"/>
      <c r="AI87" s="47">
        <f>IF(OR(AH87&gt;0,AH87=0),_xlfn.XLOOKUP(AH87,Charts!$J$2:$J$11,Charts!$K$2:$K$11,0))</f>
        <v>0</v>
      </c>
      <c r="AJ87" s="10"/>
      <c r="AK87" s="47">
        <f>IF(OR(AJ87&gt;0,AJ87=0),_xlfn.XLOOKUP(AJ87,Charts!$A$3:$A$35,Charts!$B$3:$B$35,0))</f>
        <v>0</v>
      </c>
      <c r="AL87" s="10">
        <v>24</v>
      </c>
      <c r="AM87" s="52">
        <f>IF(OR(AL87&gt;0,AL87=0),_xlfn.XLOOKUP(AL87,Charts!$A$3:$A$35,Charts!$B$3:$B$35,0))</f>
        <v>26</v>
      </c>
      <c r="AN87" s="8">
        <v>17</v>
      </c>
      <c r="AO87" s="47">
        <f>IF(OR(AN87&gt;0,AN87=0),_xlfn.XLOOKUP(AN87,Charts!$D$2:$D$9,Charts!$E$2:$E$9,0))</f>
        <v>25</v>
      </c>
      <c r="AP87" s="10"/>
      <c r="AQ87" s="47">
        <f>IF(OR(AP87&gt;0,AP87=0),_xlfn.XLOOKUP(AP87,Charts!$A$3:$A$35,Charts!$B$3:$B$35,0))</f>
        <v>0</v>
      </c>
      <c r="AR87" s="10"/>
      <c r="AS87" s="47">
        <f>IF(OR(AR87&gt;0,AR87=0),_xlfn.XLOOKUP(AR87,Charts!$A$3:$A$35,Charts!$B$3:$B$35,0))</f>
        <v>0</v>
      </c>
      <c r="AT87" s="10"/>
      <c r="AU87" s="47">
        <f>IF(OR(AT87&gt;0,AT87=0),_xlfn.XLOOKUP(AT87,Charts!$A$3:$A$35,Charts!$B$3:$B$35,0))</f>
        <v>0</v>
      </c>
      <c r="AV87" s="10">
        <v>17</v>
      </c>
      <c r="AW87" s="47">
        <f>IF(OR(AV87&gt;0,AV87=0),_xlfn.XLOOKUP(AV87,Charts!$D$2:$D$9,Charts!$E$2:$E$9,0))</f>
        <v>25</v>
      </c>
      <c r="AX87" s="10"/>
      <c r="AY87" s="47">
        <f>IF(OR(AX87&gt;0,AX87=0),_xlfn.XLOOKUP(AX87,Charts!$D$2:$D$9,Charts!$E$2:$E$9,0))</f>
        <v>0</v>
      </c>
      <c r="AZ87" s="10"/>
      <c r="BA87" s="47">
        <f>IF(OR(AZ87&gt;0,AZ87=0),_xlfn.XLOOKUP(AZ87,Charts!$G$2:$G$13,Charts!$H$2:$H$13,0))</f>
        <v>0</v>
      </c>
      <c r="BB87" s="10"/>
      <c r="BC87" s="47">
        <f>IF(OR(BB87&gt;0,BB87=0),_xlfn.XLOOKUP(BB87,Charts!$D$2:$D$9,Charts!$E$2:$E$9,0))</f>
        <v>0</v>
      </c>
      <c r="BD87" s="10">
        <v>17</v>
      </c>
      <c r="BE87" s="47">
        <f>IF(OR(BD87&gt;0,BD87=0),_xlfn.XLOOKUP(BD87,Charts!$D$2:$D$9,Charts!$E$2:$E$9,0))</f>
        <v>25</v>
      </c>
      <c r="BF87" s="10">
        <v>5</v>
      </c>
      <c r="BG87" s="47">
        <f>IF(OR(BF87&gt;0,BF87=0),_xlfn.XLOOKUP(BF87,Charts!$D$2:$D$9,Charts!$E$2:$E$9,0))</f>
        <v>70</v>
      </c>
      <c r="BH87" s="10"/>
      <c r="BI87" s="47">
        <f>IF(OR(BH87&gt;0,BH87=0),_xlfn.XLOOKUP(BH87,Charts!$D$2:$D$9,Charts!$E$2:$E$9,0))</f>
        <v>0</v>
      </c>
      <c r="BJ87" s="10"/>
      <c r="BK87" s="47">
        <f>IF(OR(BJ87&gt;0,BJ87=0),_xlfn.XLOOKUP(BJ87,Charts!$A$3:$A$35,Charts!$B$3:$B$35,0))</f>
        <v>0</v>
      </c>
      <c r="BL87" s="10">
        <v>5</v>
      </c>
      <c r="BM87" s="47">
        <f>IF(OR(BL87&gt;0,BL87=0),_xlfn.XLOOKUP(BL87,Charts!$A$3:$A$35,Charts!$B$3:$B$35,0))</f>
        <v>75</v>
      </c>
      <c r="BN87" s="10"/>
      <c r="BO87" s="47">
        <f>IF(OR(BN87&gt;0,BN87=0),_xlfn.XLOOKUP(BN87,Charts!$A$3:$A$35,Charts!$B$3:$B$35,0))</f>
        <v>0</v>
      </c>
      <c r="BP87" s="10"/>
      <c r="BQ87" s="52">
        <f>IF(OR(BP87&gt;0,BP87=0),_xlfn.XLOOKUP(BP87,Charts!$A$3:$A$35,Charts!$B$3:$B$35,0))</f>
        <v>0</v>
      </c>
      <c r="BR87" s="57"/>
      <c r="BS87" s="74">
        <f t="shared" si="9"/>
        <v>235</v>
      </c>
      <c r="BT87" s="75">
        <f t="shared" si="10"/>
        <v>297</v>
      </c>
      <c r="BU87" s="76">
        <f t="shared" si="11"/>
        <v>532</v>
      </c>
    </row>
    <row r="88" spans="1:73" x14ac:dyDescent="0.25">
      <c r="A88" s="180" t="s">
        <v>131</v>
      </c>
      <c r="B88" s="3" t="s">
        <v>102</v>
      </c>
      <c r="C88" s="3">
        <v>1</v>
      </c>
      <c r="D88" s="117"/>
      <c r="E88" s="134">
        <f>LARGE((I88,K88,O88,S88,U88,W88,AA88,AC88,AG88,AK88,AQ88,AU88,AW88,BA88,BC88,BG88,BK88,BO88,BQ88),1)+LARGE((I88,K88,O88,S88,U88,W88,AA88,AC88,AG88,AK88,AQ88,AU88,AW88,BA88,BC88,BG88,BK88,BO88,BQ88),2)+LARGE((I88,K88,O88,S88,U88,W88,AA88,AC88,AG88,AK88,AQ88,AU88,AW88,BA88,BC88,BG88,BK88,BO88,BQ88),3)+LARGE((I88,K88,O88,S88,U88,W88,AA88,AC88,AG88,AK88,AQ88,AU88,AW88,BA88,BC88,BG88,BK88,BO88,BQ88),4)+LARGE((I88,K88,O88,S88,U88,W88,AA88,AC88,AG88,AK88,AQ88,AU88,AW88,BA88,BC88,BG88,BK88,BO88,BQ88),5)+LARGE((I88,K88,O88,S88,U88,W88,AA88,AC88,AG88,AK88,AQ88,AU88,AW88,BA88,BC88,BG88,BK88,BO88,BQ88),6)+LARGE((I88,K88,O88,S88,U88,W88,AA88,AC88,AG88,AK88,AQ88,AU88,AW88,BA88,BC88,BG88,BK88,BO88,BQ88),7)+LARGE((I88,K88,O88,S88,U88,W88,AA88,AC88,AG88,AK88,AQ88,AU88,AW88,BA88,BC88,BG88,BK88,BO88,BQ88),8)</f>
        <v>548</v>
      </c>
      <c r="F88" s="160">
        <f>LARGE((M88,Q88,Y88,AE88,AI88,AM88,AO88,AS88,AY88,BE88,BI88,BM88),1)+LARGE((M88,Q88,Y88,AE88,AI88,AM88,AO88,AS88,AY88,BE88,BI88,BM88),2)+LARGE((M88,Q88,Y88,AE88,AI88,AM88,AO88,AS88,AY88,BE88,BI88,BM88),3)+LARGE((M88,Q88,Y88,AE88,AI88,AM88,AO88,AS88,AY88,BE88,BI88,BM88),4)+LARGE((M88,Q88,Y88,AE88,AI88,AM88,AO88,AS88,AY88,BE88,BI88,BM88),5)+LARGE((M88,Q88,Y88,AE88,AI88,AM88,AO88,AS88,AY88,BE88,BI88,BM88),6)+LARGE((M88,Q88,Y88,AE88,AI88,AM88,AO88,AS88,AY88,BE88,BI88,BM88),7)+LARGE((M88,Q88,Y88,AE88,AI88,AM88,AO88,AS88,AY88,BE88,BI88,BM88),8)</f>
        <v>313</v>
      </c>
      <c r="G88" s="128">
        <f t="shared" si="8"/>
        <v>861</v>
      </c>
      <c r="H88" s="123"/>
      <c r="I88" s="47">
        <f>IF(OR(H88&gt;0,H88=0),_xlfn.XLOOKUP(H88,Charts!$A$3:$A$35,Charts!$B$3:$B$35,0))</f>
        <v>0</v>
      </c>
      <c r="J88" s="10">
        <v>12</v>
      </c>
      <c r="K88" s="47">
        <f>IF(OR(J88&gt;0,J88=0),_xlfn.XLOOKUP(J88,Charts!$A$3:$A$35,Charts!$B$3:$B$35,0))</f>
        <v>54</v>
      </c>
      <c r="L88" s="10">
        <v>18</v>
      </c>
      <c r="M88" s="47">
        <f>IF(OR(L88&gt;0,L88=0),_xlfn.XLOOKUP(L88,Charts!$A$3:$A$35,Charts!$B$3:$B$35,0))</f>
        <v>38</v>
      </c>
      <c r="N88" s="10">
        <v>9</v>
      </c>
      <c r="O88" s="47">
        <f>IF(OR(N88&gt;0,N88=0),_xlfn.XLOOKUP(N88,Charts!$D$2:$D$9,Charts!$E$2:$E$9,0))</f>
        <v>53</v>
      </c>
      <c r="P88" s="10"/>
      <c r="Q88" s="47">
        <f>IF(OR(P88&gt;0,P88=0),_xlfn.XLOOKUP(P88,Charts!$D$2:$D$9,Charts!$E$2:$E$9,0))</f>
        <v>0</v>
      </c>
      <c r="R88" s="10"/>
      <c r="S88" s="47">
        <f>IF(OR(R88&gt;0,R88=0),_xlfn.XLOOKUP(R88,Charts!$G$2:$G$13,Charts!$H$2:$H$13,0))</f>
        <v>0</v>
      </c>
      <c r="T88" s="10">
        <v>9</v>
      </c>
      <c r="U88" s="47">
        <f>IF(OR(T88&gt;0,T88=0),_xlfn.XLOOKUP(T88,Charts!$D$2:$D$9,Charts!$E$2:$E$9,0))</f>
        <v>53</v>
      </c>
      <c r="V88" s="8"/>
      <c r="W88" s="47">
        <f>IF(OR(V88&gt;0,V88=0),_xlfn.XLOOKUP(V88,Charts!$D$2:$D$9,Charts!$E$2:$E$9,0))</f>
        <v>0</v>
      </c>
      <c r="X88" s="10"/>
      <c r="Y88" s="47">
        <f>IF(OR(X88&gt;0,X88=0),_xlfn.XLOOKUP(X88,Charts!$D$2:$D$9,Charts!$E$2:$E$9,0))</f>
        <v>0</v>
      </c>
      <c r="Z88" s="10"/>
      <c r="AA88" s="47">
        <f>IF(OR(Z88&gt;0,Z88=0),_xlfn.XLOOKUP(Z88,Charts!$A$3:$A$35,Charts!$B$3:$B$35,0))</f>
        <v>0</v>
      </c>
      <c r="AB88" s="10">
        <v>3</v>
      </c>
      <c r="AC88" s="47">
        <f>IF(OR(AB88&gt;0,AB88=0),_xlfn.XLOOKUP(AB88,Charts!$A$3:$A$35,Charts!$B$3:$B$35,0))</f>
        <v>85</v>
      </c>
      <c r="AD88" s="10">
        <v>9</v>
      </c>
      <c r="AE88" s="47">
        <f>IF(OR(AD88&gt;0,AD88=0),_xlfn.XLOOKUP(AD88,Charts!$A$3:$A$35,Charts!$B$3:$B$35,0))</f>
        <v>63</v>
      </c>
      <c r="AF88" s="10"/>
      <c r="AG88" s="47">
        <f>IF(OR(AF88&gt;0,AF88=0),_xlfn.XLOOKUP(AF88,Charts!$J$2:$J$11,Charts!$K$2:$K$11,0))</f>
        <v>0</v>
      </c>
      <c r="AH88" s="10"/>
      <c r="AI88" s="47">
        <f>IF(OR(AH88&gt;0,AH88=0),_xlfn.XLOOKUP(AH88,Charts!$J$2:$J$11,Charts!$K$2:$K$11,0))</f>
        <v>0</v>
      </c>
      <c r="AJ88" s="10"/>
      <c r="AK88" s="47">
        <f>IF(OR(AJ88&gt;0,AJ88=0),_xlfn.XLOOKUP(AJ88,Charts!$A$3:$A$35,Charts!$B$3:$B$35,0))</f>
        <v>0</v>
      </c>
      <c r="AL88" s="10"/>
      <c r="AM88" s="52">
        <f>IF(OR(AL88&gt;0,AL88=0),_xlfn.XLOOKUP(AL88,Charts!$A$3:$A$35,Charts!$B$3:$B$35,0))</f>
        <v>0</v>
      </c>
      <c r="AN88" s="8"/>
      <c r="AO88" s="47">
        <f>IF(OR(AN88&gt;0,AN88=0),_xlfn.XLOOKUP(AN88,Charts!$D$2:$D$9,Charts!$E$2:$E$9,0))</f>
        <v>0</v>
      </c>
      <c r="AP88" s="10">
        <v>5</v>
      </c>
      <c r="AQ88" s="47">
        <f>IF(OR(AP88&gt;0,AP88=0),_xlfn.XLOOKUP(AP88,Charts!$A$3:$A$35,Charts!$B$3:$B$35,0))</f>
        <v>75</v>
      </c>
      <c r="AR88" s="10">
        <v>1</v>
      </c>
      <c r="AS88" s="47">
        <f>IF(OR(AR88&gt;0,AR88=0),_xlfn.XLOOKUP(AR88,Charts!$A$3:$A$35,Charts!$B$3:$B$35,0))</f>
        <v>100</v>
      </c>
      <c r="AT88" s="10"/>
      <c r="AU88" s="47">
        <f>IF(OR(AT88&gt;0,AT88=0),_xlfn.XLOOKUP(AT88,Charts!$A$3:$A$35,Charts!$B$3:$B$35,0))</f>
        <v>0</v>
      </c>
      <c r="AV88" s="10">
        <v>9</v>
      </c>
      <c r="AW88" s="47">
        <f>IF(OR(AV88&gt;0,AV88=0),_xlfn.XLOOKUP(AV88,Charts!$D$2:$D$9,Charts!$E$2:$E$9,0))</f>
        <v>53</v>
      </c>
      <c r="AX88" s="10">
        <v>17</v>
      </c>
      <c r="AY88" s="47">
        <f>IF(OR(AX88&gt;0,AX88=0),_xlfn.XLOOKUP(AX88,Charts!$D$2:$D$9,Charts!$E$2:$E$9,0))</f>
        <v>25</v>
      </c>
      <c r="AZ88" s="10"/>
      <c r="BA88" s="47">
        <f>IF(OR(AZ88&gt;0,AZ88=0),_xlfn.XLOOKUP(AZ88,Charts!$G$2:$G$13,Charts!$H$2:$H$13,0))</f>
        <v>0</v>
      </c>
      <c r="BB88" s="10">
        <v>9</v>
      </c>
      <c r="BC88" s="47">
        <f>IF(OR(BB88&gt;0,BB88=0),_xlfn.XLOOKUP(BB88,Charts!$D$2:$D$9,Charts!$E$2:$E$9,0))</f>
        <v>53</v>
      </c>
      <c r="BD88" s="10"/>
      <c r="BE88" s="47">
        <f>IF(OR(BD88&gt;0,BD88=0),_xlfn.XLOOKUP(BD88,Charts!$D$2:$D$9,Charts!$E$2:$E$9,0))</f>
        <v>0</v>
      </c>
      <c r="BF88" s="10">
        <v>2</v>
      </c>
      <c r="BG88" s="47">
        <f>IF(OR(BF88&gt;0,BF88=0),_xlfn.XLOOKUP(BF88,Charts!$D$2:$D$9,Charts!$E$2:$E$9,0))</f>
        <v>90</v>
      </c>
      <c r="BH88" s="10">
        <v>9</v>
      </c>
      <c r="BI88" s="47">
        <f>IF(OR(BH88&gt;0,BH88=0),_xlfn.XLOOKUP(BH88,Charts!$D$2:$D$9,Charts!$E$2:$E$9,0))</f>
        <v>53</v>
      </c>
      <c r="BJ88" s="10">
        <v>3</v>
      </c>
      <c r="BK88" s="47">
        <f>IF(OR(BJ88&gt;0,BJ88=0),_xlfn.XLOOKUP(BJ88,Charts!$A$3:$A$35,Charts!$B$3:$B$35,0))</f>
        <v>85</v>
      </c>
      <c r="BL88" s="10">
        <v>20</v>
      </c>
      <c r="BM88" s="47">
        <f>IF(OR(BL88&gt;0,BL88=0),_xlfn.XLOOKUP(BL88,Charts!$A$3:$A$35,Charts!$B$3:$B$35,0))</f>
        <v>34</v>
      </c>
      <c r="BN88" s="10"/>
      <c r="BO88" s="47">
        <f>IF(OR(BN88&gt;0,BN88=0),_xlfn.XLOOKUP(BN88,Charts!$A$3:$A$35,Charts!$B$3:$B$35,0))</f>
        <v>0</v>
      </c>
      <c r="BP88" s="10"/>
      <c r="BQ88" s="52">
        <f>IF(OR(BP88&gt;0,BP88=0),_xlfn.XLOOKUP(BP88,Charts!$A$3:$A$35,Charts!$B$3:$B$35,0))</f>
        <v>0</v>
      </c>
      <c r="BR88" s="57"/>
      <c r="BS88" s="74">
        <f t="shared" si="9"/>
        <v>601</v>
      </c>
      <c r="BT88" s="75">
        <f t="shared" si="10"/>
        <v>313</v>
      </c>
      <c r="BU88" s="76">
        <f t="shared" si="11"/>
        <v>914</v>
      </c>
    </row>
    <row r="89" spans="1:73" x14ac:dyDescent="0.25">
      <c r="A89" s="180" t="s">
        <v>132</v>
      </c>
      <c r="B89" s="3" t="s">
        <v>102</v>
      </c>
      <c r="C89" s="3">
        <v>7</v>
      </c>
      <c r="D89" s="117" t="s">
        <v>44</v>
      </c>
      <c r="E89" s="134">
        <f>LARGE((I89,K89,O89,S89,U89,W89,AA89,AC89,AG89,AK89,AQ89,AU89,AW89,BA89,BC89,BG89,BK89,BO89,BQ89),1)+LARGE((I89,K89,O89,S89,U89,W89,AA89,AC89,AG89,AK89,AQ89,AU89,AW89,BA89,BC89,BG89,BK89,BO89,BQ89),2)+LARGE((I89,K89,O89,S89,U89,W89,AA89,AC89,AG89,AK89,AQ89,AU89,AW89,BA89,BC89,BG89,BK89,BO89,BQ89),3)+LARGE((I89,K89,O89,S89,U89,W89,AA89,AC89,AG89,AK89,AQ89,AU89,AW89,BA89,BC89,BG89,BK89,BO89,BQ89),4)+LARGE((I89,K89,O89,S89,U89,W89,AA89,AC89,AG89,AK89,AQ89,AU89,AW89,BA89,BC89,BG89,BK89,BO89,BQ89),5)+LARGE((I89,K89,O89,S89,U89,W89,AA89,AC89,AG89,AK89,AQ89,AU89,AW89,BA89,BC89,BG89,BK89,BO89,BQ89),6)+LARGE((I89,K89,O89,S89,U89,W89,AA89,AC89,AG89,AK89,AQ89,AU89,AW89,BA89,BC89,BG89,BK89,BO89,BQ89),7)+LARGE((I89,K89,O89,S89,U89,W89,AA89,AC89,AG89,AK89,AQ89,AU89,AW89,BA89,BC89,BG89,BK89,BO89,BQ89),8)</f>
        <v>265</v>
      </c>
      <c r="F89" s="160">
        <f>LARGE((M89,Q89,Y89,AE89,AI89,AM89,AO89,AS89,AY89,BE89,BI89,BM89),1)+LARGE((M89,Q89,Y89,AE89,AI89,AM89,AO89,AS89,AY89,BE89,BI89,BM89),2)+LARGE((M89,Q89,Y89,AE89,AI89,AM89,AO89,AS89,AY89,BE89,BI89,BM89),3)+LARGE((M89,Q89,Y89,AE89,AI89,AM89,AO89,AS89,AY89,BE89,BI89,BM89),4)+LARGE((M89,Q89,Y89,AE89,AI89,AM89,AO89,AS89,AY89,BE89,BI89,BM89),5)+LARGE((M89,Q89,Y89,AE89,AI89,AM89,AO89,AS89,AY89,BE89,BI89,BM89),6)+LARGE((M89,Q89,Y89,AE89,AI89,AM89,AO89,AS89,AY89,BE89,BI89,BM89),7)+LARGE((M89,Q89,Y89,AE89,AI89,AM89,AO89,AS89,AY89,BE89,BI89,BM89),8)</f>
        <v>145</v>
      </c>
      <c r="G89" s="128">
        <f t="shared" si="8"/>
        <v>410</v>
      </c>
      <c r="H89" s="123">
        <v>11</v>
      </c>
      <c r="I89" s="47">
        <f>IF(OR(H89&gt;0,H89=0),_xlfn.XLOOKUP(H89,Charts!$A$3:$A$35,Charts!$B$3:$B$35,0))</f>
        <v>57</v>
      </c>
      <c r="J89" s="10"/>
      <c r="K89" s="47">
        <f>IF(OR(J89&gt;0,J89=0),_xlfn.XLOOKUP(J89,Charts!$A$3:$A$35,Charts!$B$3:$B$35,0))</f>
        <v>0</v>
      </c>
      <c r="L89" s="10"/>
      <c r="M89" s="47">
        <f>IF(OR(L89&gt;0,L89=0),_xlfn.XLOOKUP(L89,Charts!$A$3:$A$35,Charts!$B$3:$B$35,0))</f>
        <v>0</v>
      </c>
      <c r="N89" s="10"/>
      <c r="O89" s="47">
        <f>IF(OR(N89&gt;0,N89=0),_xlfn.XLOOKUP(N89,Charts!$D$2:$D$9,Charts!$E$2:$E$9,0))</f>
        <v>0</v>
      </c>
      <c r="P89" s="10"/>
      <c r="Q89" s="47">
        <f>IF(OR(P89&gt;0,P89=0),_xlfn.XLOOKUP(P89,Charts!$D$2:$D$9,Charts!$E$2:$E$9,0))</f>
        <v>0</v>
      </c>
      <c r="R89" s="10">
        <v>9</v>
      </c>
      <c r="S89" s="47">
        <f>IF(OR(R89&gt;0,R89=0),_xlfn.XLOOKUP(R89,Charts!$G$2:$G$13,Charts!$H$2:$H$13,0))</f>
        <v>53</v>
      </c>
      <c r="T89" s="10"/>
      <c r="U89" s="47">
        <f>IF(OR(T89&gt;0,T89=0),_xlfn.XLOOKUP(T89,Charts!$D$2:$D$9,Charts!$E$2:$E$9,0))</f>
        <v>0</v>
      </c>
      <c r="V89" s="8">
        <v>17</v>
      </c>
      <c r="W89" s="47">
        <f>IF(OR(V89&gt;0,V89=0),_xlfn.XLOOKUP(V89,Charts!$D$2:$D$9,Charts!$E$2:$E$9,0))</f>
        <v>25</v>
      </c>
      <c r="X89" s="10">
        <v>17</v>
      </c>
      <c r="Y89" s="47">
        <f>IF(OR(X89&gt;0,X89=0),_xlfn.XLOOKUP(X89,Charts!$D$2:$D$9,Charts!$E$2:$E$9,0))</f>
        <v>25</v>
      </c>
      <c r="Z89" s="10"/>
      <c r="AA89" s="47">
        <f>IF(OR(Z89&gt;0,Z89=0),_xlfn.XLOOKUP(Z89,Charts!$A$3:$A$35,Charts!$B$3:$B$35,0))</f>
        <v>0</v>
      </c>
      <c r="AB89" s="10">
        <v>26</v>
      </c>
      <c r="AC89" s="47">
        <f>IF(OR(AB89&gt;0,AB89=0),_xlfn.XLOOKUP(AB89,Charts!$A$3:$A$35,Charts!$B$3:$B$35,0))</f>
        <v>22</v>
      </c>
      <c r="AD89" s="10"/>
      <c r="AE89" s="47">
        <f>IF(OR(AD89&gt;0,AD89=0),_xlfn.XLOOKUP(AD89,Charts!$A$3:$A$35,Charts!$B$3:$B$35,0))</f>
        <v>0</v>
      </c>
      <c r="AF89" s="10"/>
      <c r="AG89" s="47">
        <f>IF(OR(AF89&gt;0,AF89=0),_xlfn.XLOOKUP(AF89,Charts!$J$2:$J$11,Charts!$K$2:$K$11,0))</f>
        <v>0</v>
      </c>
      <c r="AH89" s="10"/>
      <c r="AI89" s="47">
        <f>IF(OR(AH89&gt;0,AH89=0),_xlfn.XLOOKUP(AH89,Charts!$J$2:$J$11,Charts!$K$2:$K$11,0))</f>
        <v>0</v>
      </c>
      <c r="AJ89" s="10"/>
      <c r="AK89" s="47">
        <f>IF(OR(AJ89&gt;0,AJ89=0),_xlfn.XLOOKUP(AJ89,Charts!$A$3:$A$35,Charts!$B$3:$B$35,0))</f>
        <v>0</v>
      </c>
      <c r="AL89" s="10">
        <v>18</v>
      </c>
      <c r="AM89" s="52">
        <f>IF(OR(AL89&gt;0,AL89=0),_xlfn.XLOOKUP(AL89,Charts!$A$3:$A$35,Charts!$B$3:$B$35,0))</f>
        <v>38</v>
      </c>
      <c r="AN89" s="8">
        <v>17</v>
      </c>
      <c r="AO89" s="47">
        <f>IF(OR(AN89&gt;0,AN89=0),_xlfn.XLOOKUP(AN89,Charts!$D$2:$D$9,Charts!$E$2:$E$9,0))</f>
        <v>25</v>
      </c>
      <c r="AP89" s="10"/>
      <c r="AQ89" s="47">
        <f>IF(OR(AP89&gt;0,AP89=0),_xlfn.XLOOKUP(AP89,Charts!$A$3:$A$35,Charts!$B$3:$B$35,0))</f>
        <v>0</v>
      </c>
      <c r="AR89" s="10"/>
      <c r="AS89" s="47">
        <f>IF(OR(AR89&gt;0,AR89=0),_xlfn.XLOOKUP(AR89,Charts!$A$3:$A$35,Charts!$B$3:$B$35,0))</f>
        <v>0</v>
      </c>
      <c r="AT89" s="10"/>
      <c r="AU89" s="47">
        <f>IF(OR(AT89&gt;0,AT89=0),_xlfn.XLOOKUP(AT89,Charts!$A$3:$A$35,Charts!$B$3:$B$35,0))</f>
        <v>0</v>
      </c>
      <c r="AV89" s="10">
        <v>0</v>
      </c>
      <c r="AW89" s="47">
        <f>IF(OR(AV89&gt;0,AV89=0),_xlfn.XLOOKUP(AV89,Charts!$D$2:$D$9,Charts!$E$2:$E$9,0))</f>
        <v>0</v>
      </c>
      <c r="AX89" s="10">
        <v>17</v>
      </c>
      <c r="AY89" s="47">
        <f>IF(OR(AX89&gt;0,AX89=0),_xlfn.XLOOKUP(AX89,Charts!$D$2:$D$9,Charts!$E$2:$E$9,0))</f>
        <v>25</v>
      </c>
      <c r="AZ89" s="10"/>
      <c r="BA89" s="47">
        <f>IF(OR(AZ89&gt;0,AZ89=0),_xlfn.XLOOKUP(AZ89,Charts!$G$2:$G$13,Charts!$H$2:$H$13,0))</f>
        <v>0</v>
      </c>
      <c r="BB89" s="10"/>
      <c r="BC89" s="47">
        <f>IF(OR(BB89&gt;0,BB89=0),_xlfn.XLOOKUP(BB89,Charts!$D$2:$D$9,Charts!$E$2:$E$9,0))</f>
        <v>0</v>
      </c>
      <c r="BD89" s="10"/>
      <c r="BE89" s="47">
        <f>IF(OR(BD89&gt;0,BD89=0),_xlfn.XLOOKUP(BD89,Charts!$D$2:$D$9,Charts!$E$2:$E$9,0))</f>
        <v>0</v>
      </c>
      <c r="BF89" s="10"/>
      <c r="BG89" s="47">
        <f>IF(OR(BF89&gt;0,BF89=0),_xlfn.XLOOKUP(BF89,Charts!$D$2:$D$9,Charts!$E$2:$E$9,0))</f>
        <v>0</v>
      </c>
      <c r="BH89" s="10"/>
      <c r="BI89" s="47">
        <f>IF(OR(BH89&gt;0,BH89=0),_xlfn.XLOOKUP(BH89,Charts!$D$2:$D$9,Charts!$E$2:$E$9,0))</f>
        <v>0</v>
      </c>
      <c r="BJ89" s="10">
        <v>16</v>
      </c>
      <c r="BK89" s="47">
        <f>IF(OR(BJ89&gt;0,BJ89=0),_xlfn.XLOOKUP(BJ89,Charts!$A$3:$A$35,Charts!$B$3:$B$35,0))</f>
        <v>42</v>
      </c>
      <c r="BL89" s="10">
        <v>21</v>
      </c>
      <c r="BM89" s="47">
        <f>IF(OR(BL89&gt;0,BL89=0),_xlfn.XLOOKUP(BL89,Charts!$A$3:$A$35,Charts!$B$3:$B$35,0))</f>
        <v>32</v>
      </c>
      <c r="BN89" s="10">
        <v>8</v>
      </c>
      <c r="BO89" s="47">
        <f>IF(OR(BN89&gt;0,BN89=0),_xlfn.XLOOKUP(BN89,Charts!$A$3:$A$35,Charts!$B$3:$B$35,0))</f>
        <v>66</v>
      </c>
      <c r="BP89" s="10"/>
      <c r="BQ89" s="52">
        <f>IF(OR(BP89&gt;0,BP89=0),_xlfn.XLOOKUP(BP89,Charts!$A$3:$A$35,Charts!$B$3:$B$35,0))</f>
        <v>0</v>
      </c>
      <c r="BR89" s="57"/>
      <c r="BS89" s="74">
        <f t="shared" si="9"/>
        <v>265</v>
      </c>
      <c r="BT89" s="75">
        <f t="shared" si="10"/>
        <v>145</v>
      </c>
      <c r="BU89" s="76">
        <f t="shared" si="11"/>
        <v>410</v>
      </c>
    </row>
    <row r="90" spans="1:73" x14ac:dyDescent="0.25">
      <c r="A90" s="180" t="s">
        <v>133</v>
      </c>
      <c r="B90" s="3" t="s">
        <v>102</v>
      </c>
      <c r="C90" s="3">
        <v>6</v>
      </c>
      <c r="D90" s="117" t="s">
        <v>44</v>
      </c>
      <c r="E90" s="134">
        <f>LARGE((I90,K90,O90,S90,U90,W90,AA90,AC90,AG90,AK90,AQ90,AU90,AW90,BA90,BC90,BG90,BK90,BO90,BQ90),1)+LARGE((I90,K90,O90,S90,U90,W90,AA90,AC90,AG90,AK90,AQ90,AU90,AW90,BA90,BC90,BG90,BK90,BO90,BQ90),2)+LARGE((I90,K90,O90,S90,U90,W90,AA90,AC90,AG90,AK90,AQ90,AU90,AW90,BA90,BC90,BG90,BK90,BO90,BQ90),3)+LARGE((I90,K90,O90,S90,U90,W90,AA90,AC90,AG90,AK90,AQ90,AU90,AW90,BA90,BC90,BG90,BK90,BO90,BQ90),4)+LARGE((I90,K90,O90,S90,U90,W90,AA90,AC90,AG90,AK90,AQ90,AU90,AW90,BA90,BC90,BG90,BK90,BO90,BQ90),5)+LARGE((I90,K90,O90,S90,U90,W90,AA90,AC90,AG90,AK90,AQ90,AU90,AW90,BA90,BC90,BG90,BK90,BO90,BQ90),6)+LARGE((I90,K90,O90,S90,U90,W90,AA90,AC90,AG90,AK90,AQ90,AU90,AW90,BA90,BC90,BG90,BK90,BO90,BQ90),7)+LARGE((I90,K90,O90,S90,U90,W90,AA90,AC90,AG90,AK90,AQ90,AU90,AW90,BA90,BC90,BG90,BK90,BO90,BQ90),8)</f>
        <v>472</v>
      </c>
      <c r="F90" s="160">
        <f>LARGE((M90,Q90,Y90,AE90,AI90,AM90,AO90,AS90,AY90,BE90,BI90,BM90),1)+LARGE((M90,Q90,Y90,AE90,AI90,AM90,AO90,AS90,AY90,BE90,BI90,BM90),2)+LARGE((M90,Q90,Y90,AE90,AI90,AM90,AO90,AS90,AY90,BE90,BI90,BM90),3)+LARGE((M90,Q90,Y90,AE90,AI90,AM90,AO90,AS90,AY90,BE90,BI90,BM90),4)+LARGE((M90,Q90,Y90,AE90,AI90,AM90,AO90,AS90,AY90,BE90,BI90,BM90),5)+LARGE((M90,Q90,Y90,AE90,AI90,AM90,AO90,AS90,AY90,BE90,BI90,BM90),6)+LARGE((M90,Q90,Y90,AE90,AI90,AM90,AO90,AS90,AY90,BE90,BI90,BM90),7)+LARGE((M90,Q90,Y90,AE90,AI90,AM90,AO90,AS90,AY90,BE90,BI90,BM90),8)</f>
        <v>398</v>
      </c>
      <c r="G90" s="128">
        <f t="shared" si="8"/>
        <v>870</v>
      </c>
      <c r="H90" s="123">
        <v>7</v>
      </c>
      <c r="I90" s="47">
        <f>IF(OR(H90&gt;0,H90=0),_xlfn.XLOOKUP(H90,Charts!$A$3:$A$35,Charts!$B$3:$B$35,0))</f>
        <v>69</v>
      </c>
      <c r="J90" s="10">
        <v>9</v>
      </c>
      <c r="K90" s="47">
        <f>IF(OR(J90&gt;0,J90=0),_xlfn.XLOOKUP(J90,Charts!$A$3:$A$35,Charts!$B$3:$B$35,0))</f>
        <v>63</v>
      </c>
      <c r="L90" s="10">
        <v>19</v>
      </c>
      <c r="M90" s="47">
        <f>IF(OR(L90&gt;0,L90=0),_xlfn.XLOOKUP(L90,Charts!$A$3:$A$35,Charts!$B$3:$B$35,0))</f>
        <v>36</v>
      </c>
      <c r="N90" s="10">
        <v>17</v>
      </c>
      <c r="O90" s="47">
        <f>IF(OR(N90&gt;0,N90=0),_xlfn.XLOOKUP(N90,Charts!$D$2:$D$9,Charts!$E$2:$E$9,0))</f>
        <v>25</v>
      </c>
      <c r="P90" s="10"/>
      <c r="Q90" s="47">
        <f>IF(OR(P90&gt;0,P90=0),_xlfn.XLOOKUP(P90,Charts!$D$2:$D$9,Charts!$E$2:$E$9,0))</f>
        <v>0</v>
      </c>
      <c r="R90" s="10">
        <v>5</v>
      </c>
      <c r="S90" s="47">
        <f>IF(OR(R90&gt;0,R90=0),_xlfn.XLOOKUP(R90,Charts!$G$2:$G$13,Charts!$H$2:$H$13,0))</f>
        <v>75</v>
      </c>
      <c r="T90" s="10"/>
      <c r="U90" s="47">
        <f>IF(OR(T90&gt;0,T90=0),_xlfn.XLOOKUP(T90,Charts!$D$2:$D$9,Charts!$E$2:$E$9,0))</f>
        <v>0</v>
      </c>
      <c r="V90" s="8"/>
      <c r="W90" s="47">
        <f>IF(OR(V90&gt;0,V90=0),_xlfn.XLOOKUP(V90,Charts!$D$2:$D$9,Charts!$E$2:$E$9,0))</f>
        <v>0</v>
      </c>
      <c r="X90" s="10">
        <v>9</v>
      </c>
      <c r="Y90" s="47">
        <f>IF(OR(X90&gt;0,X90=0),_xlfn.XLOOKUP(X90,Charts!$D$2:$D$9,Charts!$E$2:$E$9,0))</f>
        <v>53</v>
      </c>
      <c r="Z90" s="10"/>
      <c r="AA90" s="47">
        <f>IF(OR(Z90&gt;0,Z90=0),_xlfn.XLOOKUP(Z90,Charts!$A$3:$A$35,Charts!$B$3:$B$35,0))</f>
        <v>0</v>
      </c>
      <c r="AB90" s="10">
        <v>1</v>
      </c>
      <c r="AC90" s="47">
        <f>IF(OR(AB90&gt;0,AB90=0),_xlfn.XLOOKUP(AB90,Charts!$A$3:$A$35,Charts!$B$3:$B$35,0))</f>
        <v>100</v>
      </c>
      <c r="AD90" s="10">
        <v>1</v>
      </c>
      <c r="AE90" s="47">
        <f>IF(OR(AD90&gt;0,AD90=0),_xlfn.XLOOKUP(AD90,Charts!$A$3:$A$35,Charts!$B$3:$B$35,0))</f>
        <v>100</v>
      </c>
      <c r="AF90" s="10"/>
      <c r="AG90" s="47">
        <f>IF(OR(AF90&gt;0,AF90=0),_xlfn.XLOOKUP(AF90,Charts!$J$2:$J$11,Charts!$K$2:$K$11,0))</f>
        <v>0</v>
      </c>
      <c r="AH90" s="10"/>
      <c r="AI90" s="47">
        <f>IF(OR(AH90&gt;0,AH90=0),_xlfn.XLOOKUP(AH90,Charts!$J$2:$J$11,Charts!$K$2:$K$11,0))</f>
        <v>0</v>
      </c>
      <c r="AJ90" s="10"/>
      <c r="AK90" s="47">
        <f>IF(OR(AJ90&gt;0,AJ90=0),_xlfn.XLOOKUP(AJ90,Charts!$A$3:$A$35,Charts!$B$3:$B$35,0))</f>
        <v>0</v>
      </c>
      <c r="AL90" s="10">
        <v>26</v>
      </c>
      <c r="AM90" s="52">
        <f>IF(OR(AL90&gt;0,AL90=0),_xlfn.XLOOKUP(AL90,Charts!$A$3:$A$35,Charts!$B$3:$B$35,0))</f>
        <v>22</v>
      </c>
      <c r="AN90" s="8">
        <v>17</v>
      </c>
      <c r="AO90" s="47">
        <f>IF(OR(AN90&gt;0,AN90=0),_xlfn.XLOOKUP(AN90,Charts!$D$2:$D$9,Charts!$E$2:$E$9,0))</f>
        <v>25</v>
      </c>
      <c r="AP90" s="10"/>
      <c r="AQ90" s="47">
        <f>IF(OR(AP90&gt;0,AP90=0),_xlfn.XLOOKUP(AP90,Charts!$A$3:$A$35,Charts!$B$3:$B$35,0))</f>
        <v>0</v>
      </c>
      <c r="AR90" s="10"/>
      <c r="AS90" s="47">
        <f>IF(OR(AR90&gt;0,AR90=0),_xlfn.XLOOKUP(AR90,Charts!$A$3:$A$35,Charts!$B$3:$B$35,0))</f>
        <v>0</v>
      </c>
      <c r="AT90" s="10"/>
      <c r="AU90" s="47">
        <f>IF(OR(AT90&gt;0,AT90=0),_xlfn.XLOOKUP(AT90,Charts!$A$3:$A$35,Charts!$B$3:$B$35,0))</f>
        <v>0</v>
      </c>
      <c r="AV90" s="10"/>
      <c r="AW90" s="47">
        <f>IF(OR(AV90&gt;0,AV90=0),_xlfn.XLOOKUP(AV90,Charts!$D$2:$D$9,Charts!$E$2:$E$9,0))</f>
        <v>0</v>
      </c>
      <c r="AX90" s="10">
        <v>3</v>
      </c>
      <c r="AY90" s="47">
        <f>IF(OR(AX90&gt;0,AX90=0),_xlfn.XLOOKUP(AX90,Charts!$D$2:$D$9,Charts!$E$2:$E$9,0))</f>
        <v>84</v>
      </c>
      <c r="AZ90" s="10"/>
      <c r="BA90" s="47">
        <f>IF(OR(AZ90&gt;0,AZ90=0),_xlfn.XLOOKUP(AZ90,Charts!$G$2:$G$13,Charts!$H$2:$H$13,0))</f>
        <v>0</v>
      </c>
      <c r="BB90" s="10">
        <v>5</v>
      </c>
      <c r="BC90" s="47">
        <f>IF(OR(BB90&gt;0,BB90=0),_xlfn.XLOOKUP(BB90,Charts!$D$2:$D$9,Charts!$E$2:$E$9,0))</f>
        <v>70</v>
      </c>
      <c r="BD90" s="10">
        <v>17</v>
      </c>
      <c r="BE90" s="47">
        <f>IF(OR(BD90&gt;0,BD90=0),_xlfn.XLOOKUP(BD90,Charts!$D$2:$D$9,Charts!$E$2:$E$9,0))</f>
        <v>25</v>
      </c>
      <c r="BF90" s="10">
        <v>5</v>
      </c>
      <c r="BG90" s="47">
        <f>IF(OR(BF90&gt;0,BF90=0),_xlfn.XLOOKUP(BF90,Charts!$D$2:$D$9,Charts!$E$2:$E$9,0))</f>
        <v>70</v>
      </c>
      <c r="BH90" s="10">
        <v>9</v>
      </c>
      <c r="BI90" s="47">
        <f>IF(OR(BH90&gt;0,BH90=0),_xlfn.XLOOKUP(BH90,Charts!$D$2:$D$9,Charts!$E$2:$E$9,0))</f>
        <v>53</v>
      </c>
      <c r="BJ90" s="10"/>
      <c r="BK90" s="47">
        <f>IF(OR(BJ90&gt;0,BJ90=0),_xlfn.XLOOKUP(BJ90,Charts!$A$3:$A$35,Charts!$B$3:$B$35,0))</f>
        <v>0</v>
      </c>
      <c r="BL90" s="10"/>
      <c r="BM90" s="47">
        <f>IF(OR(BL90&gt;0,BL90=0),_xlfn.XLOOKUP(BL90,Charts!$A$3:$A$35,Charts!$B$3:$B$35,0))</f>
        <v>0</v>
      </c>
      <c r="BN90" s="10"/>
      <c r="BO90" s="47">
        <f>IF(OR(BN90&gt;0,BN90=0),_xlfn.XLOOKUP(BN90,Charts!$A$3:$A$35,Charts!$B$3:$B$35,0))</f>
        <v>0</v>
      </c>
      <c r="BP90" s="10"/>
      <c r="BQ90" s="52">
        <f>IF(OR(BP90&gt;0,BP90=0),_xlfn.XLOOKUP(BP90,Charts!$A$3:$A$35,Charts!$B$3:$B$35,0))</f>
        <v>0</v>
      </c>
      <c r="BR90" s="57"/>
      <c r="BS90" s="74">
        <f t="shared" si="9"/>
        <v>472</v>
      </c>
      <c r="BT90" s="75">
        <f t="shared" si="10"/>
        <v>398</v>
      </c>
      <c r="BU90" s="76">
        <f t="shared" si="11"/>
        <v>870</v>
      </c>
    </row>
    <row r="91" spans="1:73" x14ac:dyDescent="0.25">
      <c r="A91" s="180" t="s">
        <v>134</v>
      </c>
      <c r="B91" s="3" t="s">
        <v>102</v>
      </c>
      <c r="C91" s="3">
        <v>2</v>
      </c>
      <c r="D91" s="117"/>
      <c r="E91" s="134">
        <f>LARGE((I91,K91,O91,S91,U91,W91,AA91,AC91,AG91,AK91,AQ91,AU91,AW91,BA91,BC91,BG91,BK91,BO91,BQ91),1)+LARGE((I91,K91,O91,S91,U91,W91,AA91,AC91,AG91,AK91,AQ91,AU91,AW91,BA91,BC91,BG91,BK91,BO91,BQ91),2)+LARGE((I91,K91,O91,S91,U91,W91,AA91,AC91,AG91,AK91,AQ91,AU91,AW91,BA91,BC91,BG91,BK91,BO91,BQ91),3)+LARGE((I91,K91,O91,S91,U91,W91,AA91,AC91,AG91,AK91,AQ91,AU91,AW91,BA91,BC91,BG91,BK91,BO91,BQ91),4)+LARGE((I91,K91,O91,S91,U91,W91,AA91,AC91,AG91,AK91,AQ91,AU91,AW91,BA91,BC91,BG91,BK91,BO91,BQ91),5)+LARGE((I91,K91,O91,S91,U91,W91,AA91,AC91,AG91,AK91,AQ91,AU91,AW91,BA91,BC91,BG91,BK91,BO91,BQ91),6)+LARGE((I91,K91,O91,S91,U91,W91,AA91,AC91,AG91,AK91,AQ91,AU91,AW91,BA91,BC91,BG91,BK91,BO91,BQ91),7)+LARGE((I91,K91,O91,S91,U91,W91,AA91,AC91,AG91,AK91,AQ91,AU91,AW91,BA91,BC91,BG91,BK91,BO91,BQ91),8)</f>
        <v>248</v>
      </c>
      <c r="F91" s="160">
        <f>LARGE((M91,Q91,Y91,AE91,AI91,AM91,AO91,AS91,AY91,BE91,BI91,BM91),1)+LARGE((M91,Q91,Y91,AE91,AI91,AM91,AO91,AS91,AY91,BE91,BI91,BM91),2)+LARGE((M91,Q91,Y91,AE91,AI91,AM91,AO91,AS91,AY91,BE91,BI91,BM91),3)+LARGE((M91,Q91,Y91,AE91,AI91,AM91,AO91,AS91,AY91,BE91,BI91,BM91),4)+LARGE((M91,Q91,Y91,AE91,AI91,AM91,AO91,AS91,AY91,BE91,BI91,BM91),5)+LARGE((M91,Q91,Y91,AE91,AI91,AM91,AO91,AS91,AY91,BE91,BI91,BM91),6)+LARGE((M91,Q91,Y91,AE91,AI91,AM91,AO91,AS91,AY91,BE91,BI91,BM91),7)+LARGE((M91,Q91,Y91,AE91,AI91,AM91,AO91,AS91,AY91,BE91,BI91,BM91),8)</f>
        <v>210</v>
      </c>
      <c r="G91" s="128">
        <f t="shared" si="8"/>
        <v>458</v>
      </c>
      <c r="H91" s="123">
        <v>13</v>
      </c>
      <c r="I91" s="47">
        <f>IF(OR(H91&gt;0,H91=0),_xlfn.XLOOKUP(H91,Charts!$A$3:$A$35,Charts!$B$3:$B$35,0))</f>
        <v>51</v>
      </c>
      <c r="J91" s="10"/>
      <c r="K91" s="47">
        <f>IF(OR(J91&gt;0,J91=0),_xlfn.XLOOKUP(J91,Charts!$A$3:$A$35,Charts!$B$3:$B$35,0))</f>
        <v>0</v>
      </c>
      <c r="L91" s="10"/>
      <c r="M91" s="47">
        <f>IF(OR(L91&gt;0,L91=0),_xlfn.XLOOKUP(L91,Charts!$A$3:$A$35,Charts!$B$3:$B$35,0))</f>
        <v>0</v>
      </c>
      <c r="N91" s="10"/>
      <c r="O91" s="47">
        <f>IF(OR(N91&gt;0,N91=0),_xlfn.XLOOKUP(N91,Charts!$D$2:$D$9,Charts!$E$2:$E$9,0))</f>
        <v>0</v>
      </c>
      <c r="P91" s="10">
        <v>9</v>
      </c>
      <c r="Q91" s="47">
        <f>IF(OR(P91&gt;0,P91=0),_xlfn.XLOOKUP(P91,Charts!$D$2:$D$9,Charts!$E$2:$E$9,0))</f>
        <v>53</v>
      </c>
      <c r="R91" s="10">
        <v>17</v>
      </c>
      <c r="S91" s="47">
        <f>IF(OR(R91&gt;0,R91=0),_xlfn.XLOOKUP(R91,Charts!$G$2:$G$13,Charts!$H$2:$H$13,0))</f>
        <v>25</v>
      </c>
      <c r="T91" s="10">
        <v>17</v>
      </c>
      <c r="U91" s="47">
        <f>IF(OR(T91&gt;0,T91=0),_xlfn.XLOOKUP(T91,Charts!$D$2:$D$9,Charts!$E$2:$E$9,0))</f>
        <v>25</v>
      </c>
      <c r="V91" s="8">
        <v>17</v>
      </c>
      <c r="W91" s="47">
        <f>IF(OR(V91&gt;0,V91=0),_xlfn.XLOOKUP(V91,Charts!$D$2:$D$9,Charts!$E$2:$E$9,0))</f>
        <v>25</v>
      </c>
      <c r="X91" s="10">
        <v>17</v>
      </c>
      <c r="Y91" s="47">
        <f>IF(OR(X91&gt;0,X91=0),_xlfn.XLOOKUP(X91,Charts!$D$2:$D$9,Charts!$E$2:$E$9,0))</f>
        <v>25</v>
      </c>
      <c r="Z91" s="10"/>
      <c r="AA91" s="47">
        <f>IF(OR(Z91&gt;0,Z91=0),_xlfn.XLOOKUP(Z91,Charts!$A$3:$A$35,Charts!$B$3:$B$35,0))</f>
        <v>0</v>
      </c>
      <c r="AB91" s="10"/>
      <c r="AC91" s="47">
        <f>IF(OR(AB91&gt;0,AB91=0),_xlfn.XLOOKUP(AB91,Charts!$A$3:$A$35,Charts!$B$3:$B$35,0))</f>
        <v>0</v>
      </c>
      <c r="AD91" s="10"/>
      <c r="AE91" s="47">
        <f>IF(OR(AD91&gt;0,AD91=0),_xlfn.XLOOKUP(AD91,Charts!$A$3:$A$35,Charts!$B$3:$B$35,0))</f>
        <v>0</v>
      </c>
      <c r="AF91" s="10"/>
      <c r="AG91" s="47">
        <f>IF(OR(AF91&gt;0,AF91=0),_xlfn.XLOOKUP(AF91,Charts!$J$2:$J$11,Charts!$K$2:$K$11,0))</f>
        <v>0</v>
      </c>
      <c r="AH91" s="10"/>
      <c r="AI91" s="47">
        <f>IF(OR(AH91&gt;0,AH91=0),_xlfn.XLOOKUP(AH91,Charts!$J$2:$J$11,Charts!$K$2:$K$11,0))</f>
        <v>0</v>
      </c>
      <c r="AJ91" s="10">
        <v>6</v>
      </c>
      <c r="AK91" s="47">
        <f>IF(OR(AJ91&gt;0,AJ91=0),_xlfn.XLOOKUP(AJ91,Charts!$A$3:$A$35,Charts!$B$3:$B$35,0))</f>
        <v>72</v>
      </c>
      <c r="AL91" s="10"/>
      <c r="AM91" s="52">
        <f>IF(OR(AL91&gt;0,AL91=0),_xlfn.XLOOKUP(AL91,Charts!$A$3:$A$35,Charts!$B$3:$B$35,0))</f>
        <v>0</v>
      </c>
      <c r="AN91" s="8"/>
      <c r="AO91" s="47">
        <f>IF(OR(AN91&gt;0,AN91=0),_xlfn.XLOOKUP(AN91,Charts!$D$2:$D$9,Charts!$E$2:$E$9,0))</f>
        <v>0</v>
      </c>
      <c r="AP91" s="10"/>
      <c r="AQ91" s="47">
        <f>IF(OR(AP91&gt;0,AP91=0),_xlfn.XLOOKUP(AP91,Charts!$A$3:$A$35,Charts!$B$3:$B$35,0))</f>
        <v>0</v>
      </c>
      <c r="AR91" s="10"/>
      <c r="AS91" s="47">
        <f>IF(OR(AR91&gt;0,AR91=0),_xlfn.XLOOKUP(AR91,Charts!$A$3:$A$35,Charts!$B$3:$B$35,0))</f>
        <v>0</v>
      </c>
      <c r="AT91" s="10"/>
      <c r="AU91" s="47">
        <f>IF(OR(AT91&gt;0,AT91=0),_xlfn.XLOOKUP(AT91,Charts!$A$3:$A$35,Charts!$B$3:$B$35,0))</f>
        <v>0</v>
      </c>
      <c r="AV91" s="10"/>
      <c r="AW91" s="47">
        <f>IF(OR(AV91&gt;0,AV91=0),_xlfn.XLOOKUP(AV91,Charts!$D$2:$D$9,Charts!$E$2:$E$9,0))</f>
        <v>0</v>
      </c>
      <c r="AX91" s="10"/>
      <c r="AY91" s="47">
        <f>IF(OR(AX91&gt;0,AX91=0),_xlfn.XLOOKUP(AX91,Charts!$D$2:$D$9,Charts!$E$2:$E$9,0))</f>
        <v>0</v>
      </c>
      <c r="AZ91" s="10"/>
      <c r="BA91" s="47">
        <f>IF(OR(AZ91&gt;0,AZ91=0),_xlfn.XLOOKUP(AZ91,Charts!$G$2:$G$13,Charts!$H$2:$H$13,0))</f>
        <v>0</v>
      </c>
      <c r="BB91" s="10">
        <v>17</v>
      </c>
      <c r="BC91" s="47">
        <f>IF(OR(BB91&gt;0,BB91=0),_xlfn.XLOOKUP(BB91,Charts!$D$2:$D$9,Charts!$E$2:$E$9,0))</f>
        <v>25</v>
      </c>
      <c r="BD91" s="10">
        <v>9</v>
      </c>
      <c r="BE91" s="47">
        <f>IF(OR(BD91&gt;0,BD91=0),_xlfn.XLOOKUP(BD91,Charts!$D$2:$D$9,Charts!$E$2:$E$9,0))</f>
        <v>53</v>
      </c>
      <c r="BF91" s="10">
        <v>17</v>
      </c>
      <c r="BG91" s="47">
        <f>IF(OR(BF91&gt;0,BF91=0),_xlfn.XLOOKUP(BF91,Charts!$D$2:$D$9,Charts!$E$2:$E$9,0))</f>
        <v>25</v>
      </c>
      <c r="BH91" s="10">
        <v>17</v>
      </c>
      <c r="BI91" s="47">
        <f>IF(OR(BH91&gt;0,BH91=0),_xlfn.XLOOKUP(BH91,Charts!$D$2:$D$9,Charts!$E$2:$E$9,0))</f>
        <v>25</v>
      </c>
      <c r="BJ91" s="10"/>
      <c r="BK91" s="47">
        <f>IF(OR(BJ91&gt;0,BJ91=0),_xlfn.XLOOKUP(BJ91,Charts!$A$3:$A$35,Charts!$B$3:$B$35,0))</f>
        <v>0</v>
      </c>
      <c r="BL91" s="10">
        <v>12</v>
      </c>
      <c r="BM91" s="47">
        <f>IF(OR(BL91&gt;0,BL91=0),_xlfn.XLOOKUP(BL91,Charts!$A$3:$A$35,Charts!$B$3:$B$35,0))</f>
        <v>54</v>
      </c>
      <c r="BN91" s="10"/>
      <c r="BO91" s="47">
        <f>IF(OR(BN91&gt;0,BN91=0),_xlfn.XLOOKUP(BN91,Charts!$A$3:$A$35,Charts!$B$3:$B$35,0))</f>
        <v>0</v>
      </c>
      <c r="BP91" s="10"/>
      <c r="BQ91" s="52">
        <f>IF(OR(BP91&gt;0,BP91=0),_xlfn.XLOOKUP(BP91,Charts!$A$3:$A$35,Charts!$B$3:$B$35,0))</f>
        <v>0</v>
      </c>
      <c r="BR91" s="57"/>
      <c r="BS91" s="74">
        <f t="shared" si="9"/>
        <v>248</v>
      </c>
      <c r="BT91" s="75">
        <f t="shared" si="10"/>
        <v>210</v>
      </c>
      <c r="BU91" s="76">
        <f t="shared" si="11"/>
        <v>458</v>
      </c>
    </row>
    <row r="92" spans="1:73" x14ac:dyDescent="0.25">
      <c r="A92" s="180" t="s">
        <v>135</v>
      </c>
      <c r="B92" s="3" t="s">
        <v>102</v>
      </c>
      <c r="C92" s="3">
        <v>5</v>
      </c>
      <c r="D92" s="117" t="s">
        <v>44</v>
      </c>
      <c r="E92" s="134">
        <f>LARGE((I92,K92,O92,S92,U92,W92,AA92,AC92,AG92,AK92,AQ92,AU92,AW92,BA92,BC92,BG92,BK92,BO92,BQ92),1)+LARGE((I92,K92,O92,S92,U92,W92,AA92,AC92,AG92,AK92,AQ92,AU92,AW92,BA92,BC92,BG92,BK92,BO92,BQ92),2)+LARGE((I92,K92,O92,S92,U92,W92,AA92,AC92,AG92,AK92,AQ92,AU92,AW92,BA92,BC92,BG92,BK92,BO92,BQ92),3)+LARGE((I92,K92,O92,S92,U92,W92,AA92,AC92,AG92,AK92,AQ92,AU92,AW92,BA92,BC92,BG92,BK92,BO92,BQ92),4)+LARGE((I92,K92,O92,S92,U92,W92,AA92,AC92,AG92,AK92,AQ92,AU92,AW92,BA92,BC92,BG92,BK92,BO92,BQ92),5)+LARGE((I92,K92,O92,S92,U92,W92,AA92,AC92,AG92,AK92,AQ92,AU92,AW92,BA92,BC92,BG92,BK92,BO92,BQ92),6)+LARGE((I92,K92,O92,S92,U92,W92,AA92,AC92,AG92,AK92,AQ92,AU92,AW92,BA92,BC92,BG92,BK92,BO92,BQ92),7)+LARGE((I92,K92,O92,S92,U92,W92,AA92,AC92,AG92,AK92,AQ92,AU92,AW92,BA92,BC92,BG92,BK92,BO92,BQ92),8)</f>
        <v>94</v>
      </c>
      <c r="F92" s="160">
        <f>LARGE((M92,Q92,Y92,AE92,AI92,AM92,AO92,AS92,AY92,BE92,BI92,BM92),1)+LARGE((M92,Q92,Y92,AE92,AI92,AM92,AO92,AS92,AY92,BE92,BI92,BM92),2)+LARGE((M92,Q92,Y92,AE92,AI92,AM92,AO92,AS92,AY92,BE92,BI92,BM92),3)+LARGE((M92,Q92,Y92,AE92,AI92,AM92,AO92,AS92,AY92,BE92,BI92,BM92),4)+LARGE((M92,Q92,Y92,AE92,AI92,AM92,AO92,AS92,AY92,BE92,BI92,BM92),5)+LARGE((M92,Q92,Y92,AE92,AI92,AM92,AO92,AS92,AY92,BE92,BI92,BM92),6)+LARGE((M92,Q92,Y92,AE92,AI92,AM92,AO92,AS92,AY92,BE92,BI92,BM92),7)+LARGE((M92,Q92,Y92,AE92,AI92,AM92,AO92,AS92,AY92,BE92,BI92,BM92),8)</f>
        <v>25</v>
      </c>
      <c r="G92" s="128">
        <f t="shared" si="8"/>
        <v>119</v>
      </c>
      <c r="H92" s="123"/>
      <c r="I92" s="47">
        <f>IF(OR(H92&gt;0,H92=0),_xlfn.XLOOKUP(H92,Charts!$A$3:$A$35,Charts!$B$3:$B$35,0))</f>
        <v>0</v>
      </c>
      <c r="J92" s="10"/>
      <c r="K92" s="47">
        <f>IF(OR(J92&gt;0,J92=0),_xlfn.XLOOKUP(J92,Charts!$A$3:$A$35,Charts!$B$3:$B$35,0))</f>
        <v>0</v>
      </c>
      <c r="L92" s="10"/>
      <c r="M92" s="47">
        <f>IF(OR(L92&gt;0,L92=0),_xlfn.XLOOKUP(L92,Charts!$A$3:$A$35,Charts!$B$3:$B$35,0))</f>
        <v>0</v>
      </c>
      <c r="N92" s="10">
        <v>5</v>
      </c>
      <c r="O92" s="47">
        <f>IF(OR(N92&gt;0,N92=0),_xlfn.XLOOKUP(N92,Charts!$D$2:$D$9,Charts!$E$2:$E$9,0))</f>
        <v>70</v>
      </c>
      <c r="P92" s="10"/>
      <c r="Q92" s="47">
        <f>IF(OR(P92&gt;0,P92=0),_xlfn.XLOOKUP(P92,Charts!$D$2:$D$9,Charts!$E$2:$E$9,0))</f>
        <v>0</v>
      </c>
      <c r="R92" s="10"/>
      <c r="S92" s="47">
        <f>IF(OR(R92&gt;0,R92=0),_xlfn.XLOOKUP(R92,Charts!$G$2:$G$13,Charts!$H$2:$H$13,0))</f>
        <v>0</v>
      </c>
      <c r="T92" s="10"/>
      <c r="U92" s="47">
        <f>IF(OR(T92&gt;0,T92=0),_xlfn.XLOOKUP(T92,Charts!$D$2:$D$9,Charts!$E$2:$E$9,0))</f>
        <v>0</v>
      </c>
      <c r="V92" s="8"/>
      <c r="W92" s="47">
        <f>IF(OR(V92&gt;0,V92=0),_xlfn.XLOOKUP(V92,Charts!$D$2:$D$9,Charts!$E$2:$E$9,0))</f>
        <v>0</v>
      </c>
      <c r="X92" s="10"/>
      <c r="Y92" s="47">
        <f>IF(OR(X92&gt;0,X92=0),_xlfn.XLOOKUP(X92,Charts!$D$2:$D$9,Charts!$E$2:$E$9,0))</f>
        <v>0</v>
      </c>
      <c r="Z92" s="10"/>
      <c r="AA92" s="47">
        <f>IF(OR(Z92&gt;0,Z92=0),_xlfn.XLOOKUP(Z92,Charts!$A$3:$A$35,Charts!$B$3:$B$35,0))</f>
        <v>0</v>
      </c>
      <c r="AB92" s="10"/>
      <c r="AC92" s="47">
        <f>IF(OR(AB92&gt;0,AB92=0),_xlfn.XLOOKUP(AB92,Charts!$A$3:$A$35,Charts!$B$3:$B$35,0))</f>
        <v>0</v>
      </c>
      <c r="AD92" s="10"/>
      <c r="AE92" s="47">
        <f>IF(OR(AD92&gt;0,AD92=0),_xlfn.XLOOKUP(AD92,Charts!$A$3:$A$35,Charts!$B$3:$B$35,0))</f>
        <v>0</v>
      </c>
      <c r="AF92" s="10"/>
      <c r="AG92" s="47">
        <f>IF(OR(AF92&gt;0,AF92=0),_xlfn.XLOOKUP(AF92,Charts!$J$2:$J$11,Charts!$K$2:$K$11,0))</f>
        <v>0</v>
      </c>
      <c r="AH92" s="10"/>
      <c r="AI92" s="47">
        <f>IF(OR(AH92&gt;0,AH92=0),_xlfn.XLOOKUP(AH92,Charts!$J$2:$J$11,Charts!$K$2:$K$11,0))</f>
        <v>0</v>
      </c>
      <c r="AJ92" s="10"/>
      <c r="AK92" s="47">
        <f>IF(OR(AJ92&gt;0,AJ92=0),_xlfn.XLOOKUP(AJ92,Charts!$A$3:$A$35,Charts!$B$3:$B$35,0))</f>
        <v>0</v>
      </c>
      <c r="AL92" s="10"/>
      <c r="AM92" s="52">
        <f>IF(OR(AL92&gt;0,AL92=0),_xlfn.XLOOKUP(AL92,Charts!$A$3:$A$35,Charts!$B$3:$B$35,0))</f>
        <v>0</v>
      </c>
      <c r="AN92" s="8"/>
      <c r="AO92" s="47">
        <f>IF(OR(AN92&gt;0,AN92=0),_xlfn.XLOOKUP(AN92,Charts!$D$2:$D$9,Charts!$E$2:$E$9,0))</f>
        <v>0</v>
      </c>
      <c r="AP92" s="10"/>
      <c r="AQ92" s="47">
        <f>IF(OR(AP92&gt;0,AP92=0),_xlfn.XLOOKUP(AP92,Charts!$A$3:$A$35,Charts!$B$3:$B$35,0))</f>
        <v>0</v>
      </c>
      <c r="AR92" s="10"/>
      <c r="AS92" s="47">
        <f>IF(OR(AR92&gt;0,AR92=0),_xlfn.XLOOKUP(AR92,Charts!$A$3:$A$35,Charts!$B$3:$B$35,0))</f>
        <v>0</v>
      </c>
      <c r="AT92" s="10"/>
      <c r="AU92" s="47">
        <f>IF(OR(AT92&gt;0,AT92=0),_xlfn.XLOOKUP(AT92,Charts!$A$3:$A$35,Charts!$B$3:$B$35,0))</f>
        <v>0</v>
      </c>
      <c r="AV92" s="10"/>
      <c r="AW92" s="47">
        <f>IF(OR(AV92&gt;0,AV92=0),_xlfn.XLOOKUP(AV92,Charts!$D$2:$D$9,Charts!$E$2:$E$9,0))</f>
        <v>0</v>
      </c>
      <c r="AX92" s="10"/>
      <c r="AY92" s="47">
        <f>IF(OR(AX92&gt;0,AX92=0),_xlfn.XLOOKUP(AX92,Charts!$D$2:$D$9,Charts!$E$2:$E$9,0))</f>
        <v>0</v>
      </c>
      <c r="AZ92" s="10"/>
      <c r="BA92" s="47">
        <f>IF(OR(AZ92&gt;0,AZ92=0),_xlfn.XLOOKUP(AZ92,Charts!$G$2:$G$13,Charts!$H$2:$H$13,0))</f>
        <v>0</v>
      </c>
      <c r="BB92" s="10"/>
      <c r="BC92" s="47">
        <f>IF(OR(BB92&gt;0,BB92=0),_xlfn.XLOOKUP(BB92,Charts!$D$2:$D$9,Charts!$E$2:$E$9,0))</f>
        <v>0</v>
      </c>
      <c r="BD92" s="10">
        <v>17</v>
      </c>
      <c r="BE92" s="47">
        <f>IF(OR(BD92&gt;0,BD92=0),_xlfn.XLOOKUP(BD92,Charts!$D$2:$D$9,Charts!$E$2:$E$9,0))</f>
        <v>25</v>
      </c>
      <c r="BF92" s="10"/>
      <c r="BG92" s="47">
        <f>IF(OR(BF92&gt;0,BF92=0),_xlfn.XLOOKUP(BF92,Charts!$D$2:$D$9,Charts!$E$2:$E$9,0))</f>
        <v>0</v>
      </c>
      <c r="BH92" s="10"/>
      <c r="BI92" s="47">
        <f>IF(OR(BH92&gt;0,BH92=0),_xlfn.XLOOKUP(BH92,Charts!$D$2:$D$9,Charts!$E$2:$E$9,0))</f>
        <v>0</v>
      </c>
      <c r="BJ92" s="10">
        <v>25</v>
      </c>
      <c r="BK92" s="47">
        <f>IF(OR(BJ92&gt;0,BJ92=0),_xlfn.XLOOKUP(BJ92,Charts!$A$3:$A$35,Charts!$B$3:$B$35,0))</f>
        <v>24</v>
      </c>
      <c r="BL92" s="10"/>
      <c r="BM92" s="47">
        <f>IF(OR(BL92&gt;0,BL92=0),_xlfn.XLOOKUP(BL92,Charts!$A$3:$A$35,Charts!$B$3:$B$35,0))</f>
        <v>0</v>
      </c>
      <c r="BN92" s="10"/>
      <c r="BO92" s="47">
        <f>IF(OR(BN92&gt;0,BN92=0),_xlfn.XLOOKUP(BN92,Charts!$A$3:$A$35,Charts!$B$3:$B$35,0))</f>
        <v>0</v>
      </c>
      <c r="BP92" s="10"/>
      <c r="BQ92" s="52">
        <f>IF(OR(BP92&gt;0,BP92=0),_xlfn.XLOOKUP(BP92,Charts!$A$3:$A$35,Charts!$B$3:$B$35,0))</f>
        <v>0</v>
      </c>
      <c r="BR92" s="57"/>
      <c r="BS92" s="74">
        <f t="shared" si="9"/>
        <v>94</v>
      </c>
      <c r="BT92" s="75">
        <f t="shared" si="10"/>
        <v>25</v>
      </c>
      <c r="BU92" s="76">
        <f t="shared" si="11"/>
        <v>119</v>
      </c>
    </row>
    <row r="93" spans="1:73" x14ac:dyDescent="0.25">
      <c r="A93" s="180" t="s">
        <v>136</v>
      </c>
      <c r="B93" s="3" t="s">
        <v>102</v>
      </c>
      <c r="C93" s="3">
        <v>8</v>
      </c>
      <c r="D93" s="117" t="s">
        <v>44</v>
      </c>
      <c r="E93" s="134">
        <f>LARGE((I93,K93,O93,S93,U93,W93,AA93,AC93,AG93,AK93,AQ93,AU93,AW93,BA93,BC93,BG93,BK93,BO93,BQ93),1)+LARGE((I93,K93,O93,S93,U93,W93,AA93,AC93,AG93,AK93,AQ93,AU93,AW93,BA93,BC93,BG93,BK93,BO93,BQ93),2)+LARGE((I93,K93,O93,S93,U93,W93,AA93,AC93,AG93,AK93,AQ93,AU93,AW93,BA93,BC93,BG93,BK93,BO93,BQ93),3)+LARGE((I93,K93,O93,S93,U93,W93,AA93,AC93,AG93,AK93,AQ93,AU93,AW93,BA93,BC93,BG93,BK93,BO93,BQ93),4)+LARGE((I93,K93,O93,S93,U93,W93,AA93,AC93,AG93,AK93,AQ93,AU93,AW93,BA93,BC93,BG93,BK93,BO93,BQ93),5)+LARGE((I93,K93,O93,S93,U93,W93,AA93,AC93,AG93,AK93,AQ93,AU93,AW93,BA93,BC93,BG93,BK93,BO93,BQ93),6)+LARGE((I93,K93,O93,S93,U93,W93,AA93,AC93,AG93,AK93,AQ93,AU93,AW93,BA93,BC93,BG93,BK93,BO93,BQ93),7)+LARGE((I93,K93,O93,S93,U93,W93,AA93,AC93,AG93,AK93,AQ93,AU93,AW93,BA93,BC93,BG93,BK93,BO93,BQ93),8)</f>
        <v>441</v>
      </c>
      <c r="F93" s="160">
        <f>LARGE((M93,Q93,Y93,AE93,AI93,AM93,AO93,AS93,AY93,BE93,BI93,BM93),1)+LARGE((M93,Q93,Y93,AE93,AI93,AM93,AO93,AS93,AY93,BE93,BI93,BM93),2)+LARGE((M93,Q93,Y93,AE93,AI93,AM93,AO93,AS93,AY93,BE93,BI93,BM93),3)+LARGE((M93,Q93,Y93,AE93,AI93,AM93,AO93,AS93,AY93,BE93,BI93,BM93),4)+LARGE((M93,Q93,Y93,AE93,AI93,AM93,AO93,AS93,AY93,BE93,BI93,BM93),5)+LARGE((M93,Q93,Y93,AE93,AI93,AM93,AO93,AS93,AY93,BE93,BI93,BM93),6)+LARGE((M93,Q93,Y93,AE93,AI93,AM93,AO93,AS93,AY93,BE93,BI93,BM93),7)+LARGE((M93,Q93,Y93,AE93,AI93,AM93,AO93,AS93,AY93,BE93,BI93,BM93),8)</f>
        <v>372</v>
      </c>
      <c r="G93" s="128">
        <f t="shared" si="8"/>
        <v>813</v>
      </c>
      <c r="H93" s="123"/>
      <c r="I93" s="47">
        <f>IF(OR(H93&gt;0,H93=0),_xlfn.XLOOKUP(H93,Charts!$A$3:$A$35,Charts!$B$3:$B$35,0))</f>
        <v>0</v>
      </c>
      <c r="J93" s="10"/>
      <c r="K93" s="47">
        <f>IF(OR(J93&gt;0,J93=0),_xlfn.XLOOKUP(J93,Charts!$A$3:$A$35,Charts!$B$3:$B$35,0))</f>
        <v>0</v>
      </c>
      <c r="L93" s="10">
        <v>13</v>
      </c>
      <c r="M93" s="47">
        <f>IF(OR(L93&gt;0,L93=0),_xlfn.XLOOKUP(L93,Charts!$A$3:$A$35,Charts!$B$3:$B$35,0))</f>
        <v>51</v>
      </c>
      <c r="N93" s="10">
        <v>17</v>
      </c>
      <c r="O93" s="47">
        <f>IF(OR(N93&gt;0,N93=0),_xlfn.XLOOKUP(N93,Charts!$D$2:$D$9,Charts!$E$2:$E$9,0))</f>
        <v>25</v>
      </c>
      <c r="P93" s="10"/>
      <c r="Q93" s="47">
        <f>IF(OR(P93&gt;0,P93=0),_xlfn.XLOOKUP(P93,Charts!$D$2:$D$9,Charts!$E$2:$E$9,0))</f>
        <v>0</v>
      </c>
      <c r="R93" s="10">
        <v>4</v>
      </c>
      <c r="S93" s="47">
        <f>IF(OR(R93&gt;0,R93=0),_xlfn.XLOOKUP(R93,Charts!$G$2:$G$13,Charts!$H$2:$H$13,0))</f>
        <v>80</v>
      </c>
      <c r="T93" s="10">
        <v>17</v>
      </c>
      <c r="U93" s="47">
        <f>IF(OR(T93&gt;0,T93=0),_xlfn.XLOOKUP(T93,Charts!$D$2:$D$9,Charts!$E$2:$E$9,0))</f>
        <v>25</v>
      </c>
      <c r="V93" s="8">
        <v>5</v>
      </c>
      <c r="W93" s="47">
        <f>IF(OR(V93&gt;0,V93=0),_xlfn.XLOOKUP(V93,Charts!$D$2:$D$9,Charts!$E$2:$E$9,0))</f>
        <v>70</v>
      </c>
      <c r="X93" s="10">
        <v>17</v>
      </c>
      <c r="Y93" s="47">
        <f>IF(OR(X93&gt;0,X93=0),_xlfn.XLOOKUP(X93,Charts!$D$2:$D$9,Charts!$E$2:$E$9,0))</f>
        <v>25</v>
      </c>
      <c r="Z93" s="10"/>
      <c r="AA93" s="47">
        <f>IF(OR(Z93&gt;0,Z93=0),_xlfn.XLOOKUP(Z93,Charts!$A$3:$A$35,Charts!$B$3:$B$35,0))</f>
        <v>0</v>
      </c>
      <c r="AB93" s="10">
        <v>23</v>
      </c>
      <c r="AC93" s="47">
        <f>IF(OR(AB93&gt;0,AB93=0),_xlfn.XLOOKUP(AB93,Charts!$A$3:$A$35,Charts!$B$3:$B$35,0))</f>
        <v>28</v>
      </c>
      <c r="AD93" s="10">
        <v>14</v>
      </c>
      <c r="AE93" s="47">
        <f>IF(OR(AD93&gt;0,AD93=0),_xlfn.XLOOKUP(AD93,Charts!$A$3:$A$35,Charts!$B$3:$B$35,0))</f>
        <v>48</v>
      </c>
      <c r="AF93" s="10"/>
      <c r="AG93" s="47">
        <f>IF(OR(AF93&gt;0,AF93=0),_xlfn.XLOOKUP(AF93,Charts!$J$2:$J$11,Charts!$K$2:$K$11,0))</f>
        <v>0</v>
      </c>
      <c r="AH93" s="10"/>
      <c r="AI93" s="47">
        <f>IF(OR(AH93&gt;0,AH93=0),_xlfn.XLOOKUP(AH93,Charts!$J$2:$J$11,Charts!$K$2:$K$11,0))</f>
        <v>0</v>
      </c>
      <c r="AJ93" s="10"/>
      <c r="AK93" s="47">
        <f>IF(OR(AJ93&gt;0,AJ93=0),_xlfn.XLOOKUP(AJ93,Charts!$A$3:$A$35,Charts!$B$3:$B$35,0))</f>
        <v>0</v>
      </c>
      <c r="AL93" s="10"/>
      <c r="AM93" s="52">
        <f>IF(OR(AL93&gt;0,AL93=0),_xlfn.XLOOKUP(AL93,Charts!$A$3:$A$35,Charts!$B$3:$B$35,0))</f>
        <v>0</v>
      </c>
      <c r="AN93" s="8">
        <v>1</v>
      </c>
      <c r="AO93" s="47">
        <f>IF(OR(AN93&gt;0,AN93=0),_xlfn.XLOOKUP(AN93,Charts!$D$2:$D$9,Charts!$E$2:$E$9,0))</f>
        <v>100</v>
      </c>
      <c r="AP93" s="10">
        <v>9</v>
      </c>
      <c r="AQ93" s="47">
        <f>IF(OR(AP93&gt;0,AP93=0),_xlfn.XLOOKUP(AP93,Charts!$A$3:$A$35,Charts!$B$3:$B$35,0))</f>
        <v>63</v>
      </c>
      <c r="AR93" s="10">
        <v>12</v>
      </c>
      <c r="AS93" s="47">
        <f>IF(OR(AR93&gt;0,AR93=0),_xlfn.XLOOKUP(AR93,Charts!$A$3:$A$35,Charts!$B$3:$B$35,0))</f>
        <v>54</v>
      </c>
      <c r="AT93" s="10"/>
      <c r="AU93" s="47">
        <f>IF(OR(AT93&gt;0,AT93=0),_xlfn.XLOOKUP(AT93,Charts!$A$3:$A$35,Charts!$B$3:$B$35,0))</f>
        <v>0</v>
      </c>
      <c r="AV93" s="10"/>
      <c r="AW93" s="47">
        <f>IF(OR(AV93&gt;0,AV93=0),_xlfn.XLOOKUP(AV93,Charts!$D$2:$D$9,Charts!$E$2:$E$9,0))</f>
        <v>0</v>
      </c>
      <c r="AX93" s="10"/>
      <c r="AY93" s="47">
        <f>IF(OR(AX93&gt;0,AX93=0),_xlfn.XLOOKUP(AX93,Charts!$D$2:$D$9,Charts!$E$2:$E$9,0))</f>
        <v>0</v>
      </c>
      <c r="AZ93" s="10"/>
      <c r="BA93" s="47">
        <f>IF(OR(AZ93&gt;0,AZ93=0),_xlfn.XLOOKUP(AZ93,Charts!$G$2:$G$13,Charts!$H$2:$H$13,0))</f>
        <v>0</v>
      </c>
      <c r="BB93" s="10">
        <v>9</v>
      </c>
      <c r="BC93" s="47">
        <f>IF(OR(BB93&gt;0,BB93=0),_xlfn.XLOOKUP(BB93,Charts!$D$2:$D$9,Charts!$E$2:$E$9,0))</f>
        <v>53</v>
      </c>
      <c r="BD93" s="10"/>
      <c r="BE93" s="47">
        <f>IF(OR(BD93&gt;0,BD93=0),_xlfn.XLOOKUP(BD93,Charts!$D$2:$D$9,Charts!$E$2:$E$9,0))</f>
        <v>0</v>
      </c>
      <c r="BF93" s="10">
        <v>9</v>
      </c>
      <c r="BG93" s="47">
        <f>IF(OR(BF93&gt;0,BF93=0),_xlfn.XLOOKUP(BF93,Charts!$D$2:$D$9,Charts!$E$2:$E$9,0))</f>
        <v>53</v>
      </c>
      <c r="BH93" s="10">
        <v>17</v>
      </c>
      <c r="BI93" s="47">
        <f>IF(OR(BH93&gt;0,BH93=0),_xlfn.XLOOKUP(BH93,Charts!$D$2:$D$9,Charts!$E$2:$E$9,0))</f>
        <v>25</v>
      </c>
      <c r="BJ93" s="10">
        <v>32</v>
      </c>
      <c r="BK93" s="47">
        <f>IF(OR(BJ93&gt;0,BJ93=0),_xlfn.XLOOKUP(BJ93,Charts!$A$3:$A$35,Charts!$B$3:$B$35,0))</f>
        <v>10</v>
      </c>
      <c r="BL93" s="10">
        <v>7</v>
      </c>
      <c r="BM93" s="47">
        <f>IF(OR(BL93&gt;0,BL93=0),_xlfn.XLOOKUP(BL93,Charts!$A$3:$A$35,Charts!$B$3:$B$35,0))</f>
        <v>69</v>
      </c>
      <c r="BN93" s="10">
        <v>7</v>
      </c>
      <c r="BO93" s="47">
        <f>IF(OR(BN93&gt;0,BN93=0),_xlfn.XLOOKUP(BN93,Charts!$A$3:$A$35,Charts!$B$3:$B$35,0))</f>
        <v>69</v>
      </c>
      <c r="BP93" s="10"/>
      <c r="BQ93" s="52">
        <f>IF(OR(BP93&gt;0,BP93=0),_xlfn.XLOOKUP(BP93,Charts!$A$3:$A$35,Charts!$B$3:$B$35,0))</f>
        <v>0</v>
      </c>
      <c r="BR93" s="57"/>
      <c r="BS93" s="74">
        <f t="shared" si="9"/>
        <v>476</v>
      </c>
      <c r="BT93" s="75">
        <f t="shared" si="10"/>
        <v>372</v>
      </c>
      <c r="BU93" s="76">
        <f t="shared" si="11"/>
        <v>848</v>
      </c>
    </row>
    <row r="94" spans="1:73" x14ac:dyDescent="0.25">
      <c r="A94" s="180" t="s">
        <v>137</v>
      </c>
      <c r="B94" s="3" t="s">
        <v>102</v>
      </c>
      <c r="C94" s="3">
        <v>3</v>
      </c>
      <c r="D94" s="117" t="s">
        <v>44</v>
      </c>
      <c r="E94" s="134">
        <f>LARGE((I94,K94,O94,S94,U94,W94,AA94,AC94,AG94,AK94,AQ94,AU94,AW94,BA94,BC94,BG94,BK94,BO94,BQ94),1)+LARGE((I94,K94,O94,S94,U94,W94,AA94,AC94,AG94,AK94,AQ94,AU94,AW94,BA94,BC94,BG94,BK94,BO94,BQ94),2)+LARGE((I94,K94,O94,S94,U94,W94,AA94,AC94,AG94,AK94,AQ94,AU94,AW94,BA94,BC94,BG94,BK94,BO94,BQ94),3)+LARGE((I94,K94,O94,S94,U94,W94,AA94,AC94,AG94,AK94,AQ94,AU94,AW94,BA94,BC94,BG94,BK94,BO94,BQ94),4)+LARGE((I94,K94,O94,S94,U94,W94,AA94,AC94,AG94,AK94,AQ94,AU94,AW94,BA94,BC94,BG94,BK94,BO94,BQ94),5)+LARGE((I94,K94,O94,S94,U94,W94,AA94,AC94,AG94,AK94,AQ94,AU94,AW94,BA94,BC94,BG94,BK94,BO94,BQ94),6)+LARGE((I94,K94,O94,S94,U94,W94,AA94,AC94,AG94,AK94,AQ94,AU94,AW94,BA94,BC94,BG94,BK94,BO94,BQ94),7)+LARGE((I94,K94,O94,S94,U94,W94,AA94,AC94,AG94,AK94,AQ94,AU94,AW94,BA94,BC94,BG94,BK94,BO94,BQ94),8)</f>
        <v>265</v>
      </c>
      <c r="F94" s="160">
        <f>LARGE((M94,Q94,Y94,AE94,AI94,AM94,AO94,AS94,AY94,BE94,BI94,BM94),1)+LARGE((M94,Q94,Y94,AE94,AI94,AM94,AO94,AS94,AY94,BE94,BI94,BM94),2)+LARGE((M94,Q94,Y94,AE94,AI94,AM94,AO94,AS94,AY94,BE94,BI94,BM94),3)+LARGE((M94,Q94,Y94,AE94,AI94,AM94,AO94,AS94,AY94,BE94,BI94,BM94),4)+LARGE((M94,Q94,Y94,AE94,AI94,AM94,AO94,AS94,AY94,BE94,BI94,BM94),5)+LARGE((M94,Q94,Y94,AE94,AI94,AM94,AO94,AS94,AY94,BE94,BI94,BM94),6)+LARGE((M94,Q94,Y94,AE94,AI94,AM94,AO94,AS94,AY94,BE94,BI94,BM94),7)+LARGE((M94,Q94,Y94,AE94,AI94,AM94,AO94,AS94,AY94,BE94,BI94,BM94),8)</f>
        <v>50</v>
      </c>
      <c r="G94" s="128">
        <f t="shared" si="8"/>
        <v>315</v>
      </c>
      <c r="H94" s="123">
        <v>11</v>
      </c>
      <c r="I94" s="47">
        <f>IF(OR(H94&gt;0,H94=0),_xlfn.XLOOKUP(H94,Charts!$A$3:$A$35,Charts!$B$3:$B$35,0))</f>
        <v>57</v>
      </c>
      <c r="J94" s="10"/>
      <c r="K94" s="47">
        <f>IF(OR(J94&gt;0,J94=0),_xlfn.XLOOKUP(J94,Charts!$A$3:$A$35,Charts!$B$3:$B$35,0))</f>
        <v>0</v>
      </c>
      <c r="L94" s="10"/>
      <c r="M94" s="47">
        <f>IF(OR(L94&gt;0,L94=0),_xlfn.XLOOKUP(L94,Charts!$A$3:$A$35,Charts!$B$3:$B$35,0))</f>
        <v>0</v>
      </c>
      <c r="N94" s="10">
        <v>9</v>
      </c>
      <c r="O94" s="47">
        <f>IF(OR(N94&gt;0,N94=0),_xlfn.XLOOKUP(N94,Charts!$D$2:$D$9,Charts!$E$2:$E$9,0))</f>
        <v>53</v>
      </c>
      <c r="P94" s="10">
        <v>17</v>
      </c>
      <c r="Q94" s="47">
        <f>IF(OR(P94&gt;0,P94=0),_xlfn.XLOOKUP(P94,Charts!$D$2:$D$9,Charts!$E$2:$E$9,0))</f>
        <v>25</v>
      </c>
      <c r="R94" s="10">
        <v>17</v>
      </c>
      <c r="S94" s="47">
        <f>IF(OR(R94&gt;0,R94=0),_xlfn.XLOOKUP(R94,Charts!$G$2:$G$13,Charts!$H$2:$H$13,0))</f>
        <v>25</v>
      </c>
      <c r="T94" s="10"/>
      <c r="U94" s="47">
        <f>IF(OR(T94&gt;0,T94=0),_xlfn.XLOOKUP(T94,Charts!$D$2:$D$9,Charts!$E$2:$E$9,0))</f>
        <v>0</v>
      </c>
      <c r="V94" s="8"/>
      <c r="W94" s="47">
        <f>IF(OR(V94&gt;0,V94=0),_xlfn.XLOOKUP(V94,Charts!$D$2:$D$9,Charts!$E$2:$E$9,0))</f>
        <v>0</v>
      </c>
      <c r="X94" s="10"/>
      <c r="Y94" s="47">
        <f>IF(OR(X94&gt;0,X94=0),_xlfn.XLOOKUP(X94,Charts!$D$2:$D$9,Charts!$E$2:$E$9,0))</f>
        <v>0</v>
      </c>
      <c r="Z94" s="10">
        <v>22</v>
      </c>
      <c r="AA94" s="47">
        <f>IF(OR(Z94&gt;0,Z94=0),_xlfn.XLOOKUP(Z94,Charts!$A$3:$A$35,Charts!$B$3:$B$35,0))</f>
        <v>30</v>
      </c>
      <c r="AB94" s="10"/>
      <c r="AC94" s="47">
        <f>IF(OR(AB94&gt;0,AB94=0),_xlfn.XLOOKUP(AB94,Charts!$A$3:$A$35,Charts!$B$3:$B$35,0))</f>
        <v>0</v>
      </c>
      <c r="AD94" s="10"/>
      <c r="AE94" s="47">
        <f>IF(OR(AD94&gt;0,AD94=0),_xlfn.XLOOKUP(AD94,Charts!$A$3:$A$35,Charts!$B$3:$B$35,0))</f>
        <v>0</v>
      </c>
      <c r="AF94" s="10"/>
      <c r="AG94" s="47">
        <f>IF(OR(AF94&gt;0,AF94=0),_xlfn.XLOOKUP(AF94,Charts!$J$2:$J$11,Charts!$K$2:$K$11,0))</f>
        <v>0</v>
      </c>
      <c r="AH94" s="10"/>
      <c r="AI94" s="47">
        <f>IF(OR(AH94&gt;0,AH94=0),_xlfn.XLOOKUP(AH94,Charts!$J$2:$J$11,Charts!$K$2:$K$11,0))</f>
        <v>0</v>
      </c>
      <c r="AJ94" s="10"/>
      <c r="AK94" s="47">
        <f>IF(OR(AJ94&gt;0,AJ94=0),_xlfn.XLOOKUP(AJ94,Charts!$A$3:$A$35,Charts!$B$3:$B$35,0))</f>
        <v>0</v>
      </c>
      <c r="AL94" s="10"/>
      <c r="AM94" s="52">
        <f>IF(OR(AL94&gt;0,AL94=0),_xlfn.XLOOKUP(AL94,Charts!$A$3:$A$35,Charts!$B$3:$B$35,0))</f>
        <v>0</v>
      </c>
      <c r="AN94" s="8"/>
      <c r="AO94" s="47">
        <f>IF(OR(AN94&gt;0,AN94=0),_xlfn.XLOOKUP(AN94,Charts!$D$2:$D$9,Charts!$E$2:$E$9,0))</f>
        <v>0</v>
      </c>
      <c r="AP94" s="10"/>
      <c r="AQ94" s="47">
        <f>IF(OR(AP94&gt;0,AP94=0),_xlfn.XLOOKUP(AP94,Charts!$A$3:$A$35,Charts!$B$3:$B$35,0))</f>
        <v>0</v>
      </c>
      <c r="AR94" s="10"/>
      <c r="AS94" s="47">
        <f>IF(OR(AR94&gt;0,AR94=0),_xlfn.XLOOKUP(AR94,Charts!$A$3:$A$35,Charts!$B$3:$B$35,0))</f>
        <v>0</v>
      </c>
      <c r="AT94" s="10"/>
      <c r="AU94" s="47">
        <f>IF(OR(AT94&gt;0,AT94=0),_xlfn.XLOOKUP(AT94,Charts!$A$3:$A$35,Charts!$B$3:$B$35,0))</f>
        <v>0</v>
      </c>
      <c r="AV94" s="10"/>
      <c r="AW94" s="47">
        <f>IF(OR(AV94&gt;0,AV94=0),_xlfn.XLOOKUP(AV94,Charts!$D$2:$D$9,Charts!$E$2:$E$9,0))</f>
        <v>0</v>
      </c>
      <c r="AX94" s="10"/>
      <c r="AY94" s="47">
        <f>IF(OR(AX94&gt;0,AX94=0),_xlfn.XLOOKUP(AX94,Charts!$D$2:$D$9,Charts!$E$2:$E$9,0))</f>
        <v>0</v>
      </c>
      <c r="AZ94" s="10"/>
      <c r="BA94" s="47">
        <f>IF(OR(AZ94&gt;0,AZ94=0),_xlfn.XLOOKUP(AZ94,Charts!$G$2:$G$13,Charts!$H$2:$H$13,0))</f>
        <v>0</v>
      </c>
      <c r="BB94" s="10"/>
      <c r="BC94" s="47">
        <f>IF(OR(BB94&gt;0,BB94=0),_xlfn.XLOOKUP(BB94,Charts!$D$2:$D$9,Charts!$E$2:$E$9,0))</f>
        <v>0</v>
      </c>
      <c r="BD94" s="10">
        <v>17</v>
      </c>
      <c r="BE94" s="47">
        <f>IF(OR(BD94&gt;0,BD94=0),_xlfn.XLOOKUP(BD94,Charts!$D$2:$D$9,Charts!$E$2:$E$9,0))</f>
        <v>25</v>
      </c>
      <c r="BF94" s="10"/>
      <c r="BG94" s="47">
        <f>IF(OR(BF94&gt;0,BF94=0),_xlfn.XLOOKUP(BF94,Charts!$D$2:$D$9,Charts!$E$2:$E$9,0))</f>
        <v>0</v>
      </c>
      <c r="BH94" s="10"/>
      <c r="BI94" s="47">
        <f>IF(OR(BH94&gt;0,BH94=0),_xlfn.XLOOKUP(BH94,Charts!$D$2:$D$9,Charts!$E$2:$E$9,0))</f>
        <v>0</v>
      </c>
      <c r="BJ94" s="10"/>
      <c r="BK94" s="47">
        <f>IF(OR(BJ94&gt;0,BJ94=0),_xlfn.XLOOKUP(BJ94,Charts!$A$3:$A$35,Charts!$B$3:$B$35,0))</f>
        <v>0</v>
      </c>
      <c r="BL94" s="10"/>
      <c r="BM94" s="47">
        <f>IF(OR(BL94&gt;0,BL94=0),_xlfn.XLOOKUP(BL94,Charts!$A$3:$A$35,Charts!$B$3:$B$35,0))</f>
        <v>0</v>
      </c>
      <c r="BN94" s="10">
        <v>1</v>
      </c>
      <c r="BO94" s="47">
        <f>IF(OR(BN94&gt;0,BN94=0),_xlfn.XLOOKUP(BN94,Charts!$A$3:$A$35,Charts!$B$3:$B$35,0))</f>
        <v>100</v>
      </c>
      <c r="BP94" s="10"/>
      <c r="BQ94" s="52">
        <f>IF(OR(BP94&gt;0,BP94=0),_xlfn.XLOOKUP(BP94,Charts!$A$3:$A$35,Charts!$B$3:$B$35,0))</f>
        <v>0</v>
      </c>
      <c r="BR94" s="57"/>
      <c r="BS94" s="74">
        <f t="shared" si="9"/>
        <v>265</v>
      </c>
      <c r="BT94" s="75">
        <f t="shared" si="10"/>
        <v>50</v>
      </c>
      <c r="BU94" s="76">
        <f t="shared" si="11"/>
        <v>315</v>
      </c>
    </row>
    <row r="95" spans="1:73" x14ac:dyDescent="0.25">
      <c r="A95" s="180" t="s">
        <v>138</v>
      </c>
      <c r="B95" s="3" t="s">
        <v>102</v>
      </c>
      <c r="C95" s="3">
        <v>3</v>
      </c>
      <c r="D95" s="117" t="s">
        <v>44</v>
      </c>
      <c r="E95" s="134">
        <f>LARGE((I95,K95,O95,S95,U95,W95,AA95,AC95,AG95,AK95,AQ95,AU95,AW95,BA95,BC95,BG95,BK95,BO95,BQ95),1)+LARGE((I95,K95,O95,S95,U95,W95,AA95,AC95,AG95,AK95,AQ95,AU95,AW95,BA95,BC95,BG95,BK95,BO95,BQ95),2)+LARGE((I95,K95,O95,S95,U95,W95,AA95,AC95,AG95,AK95,AQ95,AU95,AW95,BA95,BC95,BG95,BK95,BO95,BQ95),3)+LARGE((I95,K95,O95,S95,U95,W95,AA95,AC95,AG95,AK95,AQ95,AU95,AW95,BA95,BC95,BG95,BK95,BO95,BQ95),4)+LARGE((I95,K95,O95,S95,U95,W95,AA95,AC95,AG95,AK95,AQ95,AU95,AW95,BA95,BC95,BG95,BK95,BO95,BQ95),5)+LARGE((I95,K95,O95,S95,U95,W95,AA95,AC95,AG95,AK95,AQ95,AU95,AW95,BA95,BC95,BG95,BK95,BO95,BQ95),6)+LARGE((I95,K95,O95,S95,U95,W95,AA95,AC95,AG95,AK95,AQ95,AU95,AW95,BA95,BC95,BG95,BK95,BO95,BQ95),7)+LARGE((I95,K95,O95,S95,U95,W95,AA95,AC95,AG95,AK95,AQ95,AU95,AW95,BA95,BC95,BG95,BK95,BO95,BQ95),8)</f>
        <v>644</v>
      </c>
      <c r="F95" s="160">
        <f>LARGE((M95,Q95,Y95,AE95,AI95,AM95,AO95,AS95,AY95,BE95,BI95,BM95),1)+LARGE((M95,Q95,Y95,AE95,AI95,AM95,AO95,AS95,AY95,BE95,BI95,BM95),2)+LARGE((M95,Q95,Y95,AE95,AI95,AM95,AO95,AS95,AY95,BE95,BI95,BM95),3)+LARGE((M95,Q95,Y95,AE95,AI95,AM95,AO95,AS95,AY95,BE95,BI95,BM95),4)+LARGE((M95,Q95,Y95,AE95,AI95,AM95,AO95,AS95,AY95,BE95,BI95,BM95),5)+LARGE((M95,Q95,Y95,AE95,AI95,AM95,AO95,AS95,AY95,BE95,BI95,BM95),6)+LARGE((M95,Q95,Y95,AE95,AI95,AM95,AO95,AS95,AY95,BE95,BI95,BM95),7)+LARGE((M95,Q95,Y95,AE95,AI95,AM95,AO95,AS95,AY95,BE95,BI95,BM95),8)</f>
        <v>456</v>
      </c>
      <c r="G95" s="128">
        <f t="shared" si="8"/>
        <v>1100</v>
      </c>
      <c r="H95" s="123">
        <v>1</v>
      </c>
      <c r="I95" s="47">
        <f>IF(OR(H95&gt;0,H95=0),_xlfn.XLOOKUP(H95,Charts!$A$3:$A$35,Charts!$B$3:$B$35,0))</f>
        <v>100</v>
      </c>
      <c r="J95" s="10">
        <v>8</v>
      </c>
      <c r="K95" s="47">
        <f>IF(OR(J95&gt;0,J95=0),_xlfn.XLOOKUP(J95,Charts!$A$3:$A$35,Charts!$B$3:$B$35,0))</f>
        <v>66</v>
      </c>
      <c r="L95" s="10">
        <v>17</v>
      </c>
      <c r="M95" s="47">
        <f>IF(OR(L95&gt;0,L95=0),_xlfn.XLOOKUP(L95,Charts!$A$3:$A$35,Charts!$B$3:$B$35,0))</f>
        <v>40</v>
      </c>
      <c r="N95" s="10"/>
      <c r="O95" s="47">
        <f>IF(OR(N95&gt;0,N95=0),_xlfn.XLOOKUP(N95,Charts!$D$2:$D$9,Charts!$E$2:$E$9,0))</f>
        <v>0</v>
      </c>
      <c r="P95" s="10"/>
      <c r="Q95" s="47">
        <f>IF(OR(P95&gt;0,P95=0),_xlfn.XLOOKUP(P95,Charts!$D$2:$D$9,Charts!$E$2:$E$9,0))</f>
        <v>0</v>
      </c>
      <c r="R95" s="10">
        <v>17</v>
      </c>
      <c r="S95" s="47">
        <f>IF(OR(R95&gt;0,R95=0),_xlfn.XLOOKUP(R95,Charts!$G$2:$G$13,Charts!$H$2:$H$13,0))</f>
        <v>25</v>
      </c>
      <c r="T95" s="10">
        <v>2</v>
      </c>
      <c r="U95" s="47">
        <f>IF(OR(T95&gt;0,T95=0),_xlfn.XLOOKUP(T95,Charts!$D$2:$D$9,Charts!$E$2:$E$9,0))</f>
        <v>90</v>
      </c>
      <c r="V95" s="8"/>
      <c r="W95" s="47">
        <f>IF(OR(V95&gt;0,V95=0),_xlfn.XLOOKUP(V95,Charts!$D$2:$D$9,Charts!$E$2:$E$9,0))</f>
        <v>0</v>
      </c>
      <c r="X95" s="10"/>
      <c r="Y95" s="47">
        <f>IF(OR(X95&gt;0,X95=0),_xlfn.XLOOKUP(X95,Charts!$D$2:$D$9,Charts!$E$2:$E$9,0))</f>
        <v>0</v>
      </c>
      <c r="Z95" s="10">
        <v>2</v>
      </c>
      <c r="AA95" s="47">
        <f>IF(OR(Z95&gt;0,Z95=0),_xlfn.XLOOKUP(Z95,Charts!$A$3:$A$35,Charts!$B$3:$B$35,0))</f>
        <v>90</v>
      </c>
      <c r="AB95" s="10">
        <v>24</v>
      </c>
      <c r="AC95" s="47">
        <f>IF(OR(AB95&gt;0,AB95=0),_xlfn.XLOOKUP(AB95,Charts!$A$3:$A$35,Charts!$B$3:$B$35,0))</f>
        <v>26</v>
      </c>
      <c r="AD95" s="10">
        <v>17</v>
      </c>
      <c r="AE95" s="47">
        <f>IF(OR(AD95&gt;0,AD95=0),_xlfn.XLOOKUP(AD95,Charts!$A$3:$A$35,Charts!$B$3:$B$35,0))</f>
        <v>40</v>
      </c>
      <c r="AF95" s="10"/>
      <c r="AG95" s="47">
        <f>IF(OR(AF95&gt;0,AF95=0),_xlfn.XLOOKUP(AF95,Charts!$J$2:$J$11,Charts!$K$2:$K$11,0))</f>
        <v>0</v>
      </c>
      <c r="AH95" s="10">
        <v>8</v>
      </c>
      <c r="AI95" s="47">
        <f>IF(OR(AH95&gt;0,AH95=0),_xlfn.XLOOKUP(AH95,Charts!$J$2:$J$11,Charts!$K$2:$K$11,0))</f>
        <v>66</v>
      </c>
      <c r="AJ95" s="10"/>
      <c r="AK95" s="47">
        <f>IF(OR(AJ95&gt;0,AJ95=0),_xlfn.XLOOKUP(AJ95,Charts!$A$3:$A$35,Charts!$B$3:$B$35,0))</f>
        <v>0</v>
      </c>
      <c r="AL95" s="10">
        <v>12</v>
      </c>
      <c r="AM95" s="52">
        <f>IF(OR(AL95&gt;0,AL95=0),_xlfn.XLOOKUP(AL95,Charts!$A$3:$A$35,Charts!$B$3:$B$35,0))</f>
        <v>54</v>
      </c>
      <c r="AN95" s="8">
        <v>9</v>
      </c>
      <c r="AO95" s="47">
        <f>IF(OR(AN95&gt;0,AN95=0),_xlfn.XLOOKUP(AN95,Charts!$D$2:$D$9,Charts!$E$2:$E$9,0))</f>
        <v>53</v>
      </c>
      <c r="AP95" s="10">
        <v>2</v>
      </c>
      <c r="AQ95" s="47">
        <f>IF(OR(AP95&gt;0,AP95=0),_xlfn.XLOOKUP(AP95,Charts!$A$3:$A$35,Charts!$B$3:$B$35,0))</f>
        <v>90</v>
      </c>
      <c r="AR95" s="10">
        <v>5</v>
      </c>
      <c r="AS95" s="47">
        <f>IF(OR(AR95&gt;0,AR95=0),_xlfn.XLOOKUP(AR95,Charts!$A$3:$A$35,Charts!$B$3:$B$35,0))</f>
        <v>75</v>
      </c>
      <c r="AT95" s="10"/>
      <c r="AU95" s="47">
        <f>IF(OR(AT95&gt;0,AT95=0),_xlfn.XLOOKUP(AT95,Charts!$A$3:$A$35,Charts!$B$3:$B$35,0))</f>
        <v>0</v>
      </c>
      <c r="AV95" s="10">
        <v>9</v>
      </c>
      <c r="AW95" s="47">
        <f>IF(OR(AV95&gt;0,AV95=0),_xlfn.XLOOKUP(AV95,Charts!$D$2:$D$9,Charts!$E$2:$E$9,0))</f>
        <v>53</v>
      </c>
      <c r="AX95" s="10"/>
      <c r="AY95" s="47">
        <f>IF(OR(AX95&gt;0,AX95=0),_xlfn.XLOOKUP(AX95,Charts!$D$2:$D$9,Charts!$E$2:$E$9,0))</f>
        <v>0</v>
      </c>
      <c r="AZ95" s="10"/>
      <c r="BA95" s="47">
        <f>IF(OR(AZ95&gt;0,AZ95=0),_xlfn.XLOOKUP(AZ95,Charts!$G$2:$G$13,Charts!$H$2:$H$13,0))</f>
        <v>0</v>
      </c>
      <c r="BB95" s="10">
        <v>5</v>
      </c>
      <c r="BC95" s="47">
        <f>IF(OR(BB95&gt;0,BB95=0),_xlfn.XLOOKUP(BB95,Charts!$D$2:$D$9,Charts!$E$2:$E$9,0))</f>
        <v>70</v>
      </c>
      <c r="BD95" s="10">
        <v>9</v>
      </c>
      <c r="BE95" s="47">
        <f>IF(OR(BD95&gt;0,BD95=0),_xlfn.XLOOKUP(BD95,Charts!$D$2:$D$9,Charts!$E$2:$E$9,0))</f>
        <v>53</v>
      </c>
      <c r="BF95" s="10">
        <v>9</v>
      </c>
      <c r="BG95" s="47">
        <f>IF(OR(BF95&gt;0,BF95=0),_xlfn.XLOOKUP(BF95,Charts!$D$2:$D$9,Charts!$E$2:$E$9,0))</f>
        <v>53</v>
      </c>
      <c r="BH95" s="10">
        <v>5</v>
      </c>
      <c r="BI95" s="47">
        <f>IF(OR(BH95&gt;0,BH95=0),_xlfn.XLOOKUP(BH95,Charts!$D$2:$D$9,Charts!$E$2:$E$9,0))</f>
        <v>70</v>
      </c>
      <c r="BJ95" s="10">
        <v>28</v>
      </c>
      <c r="BK95" s="47">
        <f>IF(OR(BJ95&gt;0,BJ95=0),_xlfn.XLOOKUP(BJ95,Charts!$A$3:$A$35,Charts!$B$3:$B$35,0))</f>
        <v>18</v>
      </c>
      <c r="BL95" s="10">
        <v>15</v>
      </c>
      <c r="BM95" s="47">
        <f>IF(OR(BL95&gt;0,BL95=0),_xlfn.XLOOKUP(BL95,Charts!$A$3:$A$35,Charts!$B$3:$B$35,0))</f>
        <v>45</v>
      </c>
      <c r="BN95" s="10">
        <v>3</v>
      </c>
      <c r="BO95" s="47">
        <f>IF(OR(BN95&gt;0,BN95=0),_xlfn.XLOOKUP(BN95,Charts!$A$3:$A$35,Charts!$B$3:$B$35,0))</f>
        <v>85</v>
      </c>
      <c r="BP95" s="10"/>
      <c r="BQ95" s="52">
        <f>IF(OR(BP95&gt;0,BP95=0),_xlfn.XLOOKUP(BP95,Charts!$A$3:$A$35,Charts!$B$3:$B$35,0))</f>
        <v>0</v>
      </c>
      <c r="BR95" s="57"/>
      <c r="BS95" s="74">
        <f t="shared" si="9"/>
        <v>766</v>
      </c>
      <c r="BT95" s="75">
        <f t="shared" si="10"/>
        <v>496</v>
      </c>
      <c r="BU95" s="76">
        <f t="shared" si="11"/>
        <v>1262</v>
      </c>
    </row>
    <row r="96" spans="1:73" x14ac:dyDescent="0.25">
      <c r="A96" s="180" t="s">
        <v>139</v>
      </c>
      <c r="B96" s="3" t="s">
        <v>102</v>
      </c>
      <c r="C96" s="3">
        <v>7</v>
      </c>
      <c r="D96" s="117" t="s">
        <v>44</v>
      </c>
      <c r="E96" s="134">
        <f>LARGE((I96,K96,O96,S96,U96,W96,AA96,AC96,AG96,AK96,AQ96,AU96,AW96,BA96,BC96,BG96,BK96,BO96,BQ96),1)+LARGE((I96,K96,O96,S96,U96,W96,AA96,AC96,AG96,AK96,AQ96,AU96,AW96,BA96,BC96,BG96,BK96,BO96,BQ96),2)+LARGE((I96,K96,O96,S96,U96,W96,AA96,AC96,AG96,AK96,AQ96,AU96,AW96,BA96,BC96,BG96,BK96,BO96,BQ96),3)+LARGE((I96,K96,O96,S96,U96,W96,AA96,AC96,AG96,AK96,AQ96,AU96,AW96,BA96,BC96,BG96,BK96,BO96,BQ96),4)+LARGE((I96,K96,O96,S96,U96,W96,AA96,AC96,AG96,AK96,AQ96,AU96,AW96,BA96,BC96,BG96,BK96,BO96,BQ96),5)+LARGE((I96,K96,O96,S96,U96,W96,AA96,AC96,AG96,AK96,AQ96,AU96,AW96,BA96,BC96,BG96,BK96,BO96,BQ96),6)+LARGE((I96,K96,O96,S96,U96,W96,AA96,AC96,AG96,AK96,AQ96,AU96,AW96,BA96,BC96,BG96,BK96,BO96,BQ96),7)+LARGE((I96,K96,O96,S96,U96,W96,AA96,AC96,AG96,AK96,AQ96,AU96,AW96,BA96,BC96,BG96,BK96,BO96,BQ96),8)</f>
        <v>674</v>
      </c>
      <c r="F96" s="160">
        <f>LARGE((M96,Q96,Y96,AE96,AI96,AM96,AO96,AS96,AY96,BE96,BI96,BM96),1)+LARGE((M96,Q96,Y96,AE96,AI96,AM96,AO96,AS96,AY96,BE96,BI96,BM96),2)+LARGE((M96,Q96,Y96,AE96,AI96,AM96,AO96,AS96,AY96,BE96,BI96,BM96),3)+LARGE((M96,Q96,Y96,AE96,AI96,AM96,AO96,AS96,AY96,BE96,BI96,BM96),4)+LARGE((M96,Q96,Y96,AE96,AI96,AM96,AO96,AS96,AY96,BE96,BI96,BM96),5)+LARGE((M96,Q96,Y96,AE96,AI96,AM96,AO96,AS96,AY96,BE96,BI96,BM96),6)+LARGE((M96,Q96,Y96,AE96,AI96,AM96,AO96,AS96,AY96,BE96,BI96,BM96),7)+LARGE((M96,Q96,Y96,AE96,AI96,AM96,AO96,AS96,AY96,BE96,BI96,BM96),8)</f>
        <v>473</v>
      </c>
      <c r="G96" s="128">
        <f t="shared" si="8"/>
        <v>1147</v>
      </c>
      <c r="H96" s="123">
        <v>6</v>
      </c>
      <c r="I96" s="47">
        <f>IF(OR(H96&gt;0,H96=0),_xlfn.XLOOKUP(H96,Charts!$A$3:$A$35,Charts!$B$3:$B$35,0))</f>
        <v>72</v>
      </c>
      <c r="J96" s="10">
        <v>5</v>
      </c>
      <c r="K96" s="47">
        <f>IF(OR(J96&gt;0,J96=0),_xlfn.XLOOKUP(J96,Charts!$A$3:$A$35,Charts!$B$3:$B$35,0))</f>
        <v>75</v>
      </c>
      <c r="L96" s="10">
        <v>6</v>
      </c>
      <c r="M96" s="47">
        <f>IF(OR(L96&gt;0,L96=0),_xlfn.XLOOKUP(L96,Charts!$A$3:$A$35,Charts!$B$3:$B$35,0))</f>
        <v>72</v>
      </c>
      <c r="N96" s="10">
        <v>2</v>
      </c>
      <c r="O96" s="47">
        <f>IF(OR(N96&gt;0,N96=0),_xlfn.XLOOKUP(N96,Charts!$D$2:$D$9,Charts!$E$2:$E$9,0))</f>
        <v>90</v>
      </c>
      <c r="P96" s="10">
        <v>9</v>
      </c>
      <c r="Q96" s="47">
        <f>IF(OR(P96&gt;0,P96=0),_xlfn.XLOOKUP(P96,Charts!$D$2:$D$9,Charts!$E$2:$E$9,0))</f>
        <v>53</v>
      </c>
      <c r="R96" s="10">
        <v>9</v>
      </c>
      <c r="S96" s="47">
        <f>IF(OR(R96&gt;0,R96=0),_xlfn.XLOOKUP(R96,Charts!$G$2:$G$13,Charts!$H$2:$H$13,0))</f>
        <v>53</v>
      </c>
      <c r="T96" s="10">
        <v>9</v>
      </c>
      <c r="U96" s="47">
        <f>IF(OR(T96&gt;0,T96=0),_xlfn.XLOOKUP(T96,Charts!$D$2:$D$9,Charts!$E$2:$E$9,0))</f>
        <v>53</v>
      </c>
      <c r="V96" s="8">
        <v>2</v>
      </c>
      <c r="W96" s="47">
        <f>IF(OR(V96&gt;0,V96=0),_xlfn.XLOOKUP(V96,Charts!$D$2:$D$9,Charts!$E$2:$E$9,0))</f>
        <v>90</v>
      </c>
      <c r="X96" s="10">
        <v>17</v>
      </c>
      <c r="Y96" s="47">
        <f>IF(OR(X96&gt;0,X96=0),_xlfn.XLOOKUP(X96,Charts!$D$2:$D$9,Charts!$E$2:$E$9,0))</f>
        <v>25</v>
      </c>
      <c r="Z96" s="10"/>
      <c r="AA96" s="47">
        <f>IF(OR(Z96&gt;0,Z96=0),_xlfn.XLOOKUP(Z96,Charts!$A$3:$A$35,Charts!$B$3:$B$35,0))</f>
        <v>0</v>
      </c>
      <c r="AB96" s="10">
        <v>11</v>
      </c>
      <c r="AC96" s="47">
        <f>IF(OR(AB96&gt;0,AB96=0),_xlfn.XLOOKUP(AB96,Charts!$A$3:$A$35,Charts!$B$3:$B$35,0))</f>
        <v>57</v>
      </c>
      <c r="AD96" s="10">
        <v>13</v>
      </c>
      <c r="AE96" s="47">
        <f>IF(OR(AD96&gt;0,AD96=0),_xlfn.XLOOKUP(AD96,Charts!$A$3:$A$35,Charts!$B$3:$B$35,0))</f>
        <v>51</v>
      </c>
      <c r="AF96" s="10"/>
      <c r="AG96" s="47">
        <f>IF(OR(AF96&gt;0,AF96=0),_xlfn.XLOOKUP(AF96,Charts!$J$2:$J$11,Charts!$K$2:$K$11,0))</f>
        <v>0</v>
      </c>
      <c r="AH96" s="10"/>
      <c r="AI96" s="47">
        <f>IF(OR(AH96&gt;0,AH96=0),_xlfn.XLOOKUP(AH96,Charts!$J$2:$J$11,Charts!$K$2:$K$11,0))</f>
        <v>0</v>
      </c>
      <c r="AJ96" s="10"/>
      <c r="AK96" s="47">
        <f>IF(OR(AJ96&gt;0,AJ96=0),_xlfn.XLOOKUP(AJ96,Charts!$A$3:$A$35,Charts!$B$3:$B$35,0))</f>
        <v>0</v>
      </c>
      <c r="AL96" s="10"/>
      <c r="AM96" s="52">
        <f>IF(OR(AL96&gt;0,AL96=0),_xlfn.XLOOKUP(AL96,Charts!$A$3:$A$35,Charts!$B$3:$B$35,0))</f>
        <v>0</v>
      </c>
      <c r="AN96" s="8">
        <v>9</v>
      </c>
      <c r="AO96" s="47">
        <f>IF(OR(AN96&gt;0,AN96=0),_xlfn.XLOOKUP(AN96,Charts!$D$2:$D$9,Charts!$E$2:$E$9,0))</f>
        <v>53</v>
      </c>
      <c r="AP96" s="10">
        <v>6</v>
      </c>
      <c r="AQ96" s="47">
        <f>IF(OR(AP96&gt;0,AP96=0),_xlfn.XLOOKUP(AP96,Charts!$A$3:$A$35,Charts!$B$3:$B$35,0))</f>
        <v>72</v>
      </c>
      <c r="AR96" s="10">
        <v>6</v>
      </c>
      <c r="AS96" s="47">
        <f>IF(OR(AR96&gt;0,AR96=0),_xlfn.XLOOKUP(AR96,Charts!$A$3:$A$35,Charts!$B$3:$B$35,0))</f>
        <v>72</v>
      </c>
      <c r="AT96" s="10"/>
      <c r="AU96" s="47">
        <f>IF(OR(AT96&gt;0,AT96=0),_xlfn.XLOOKUP(AT96,Charts!$A$3:$A$35,Charts!$B$3:$B$35,0))</f>
        <v>0</v>
      </c>
      <c r="AV96" s="10">
        <v>1</v>
      </c>
      <c r="AW96" s="47">
        <f>IF(OR(AV96&gt;0,AV96=0),_xlfn.XLOOKUP(AV96,Charts!$D$2:$D$9,Charts!$E$2:$E$9,0))</f>
        <v>100</v>
      </c>
      <c r="AX96" s="10">
        <v>2</v>
      </c>
      <c r="AY96" s="47">
        <f>IF(OR(AX96&gt;0,AX96=0),_xlfn.XLOOKUP(AX96,Charts!$D$2:$D$9,Charts!$E$2:$E$9,0))</f>
        <v>90</v>
      </c>
      <c r="AZ96" s="10"/>
      <c r="BA96" s="47">
        <f>IF(OR(AZ96&gt;0,AZ96=0),_xlfn.XLOOKUP(AZ96,Charts!$G$2:$G$13,Charts!$H$2:$H$13,0))</f>
        <v>0</v>
      </c>
      <c r="BB96" s="10">
        <v>5</v>
      </c>
      <c r="BC96" s="47">
        <f>IF(OR(BB96&gt;0,BB96=0),_xlfn.XLOOKUP(BB96,Charts!$D$2:$D$9,Charts!$E$2:$E$9,0))</f>
        <v>70</v>
      </c>
      <c r="BD96" s="10">
        <v>17</v>
      </c>
      <c r="BE96" s="47">
        <f>IF(OR(BD96&gt;0,BD96=0),_xlfn.XLOOKUP(BD96,Charts!$D$2:$D$9,Charts!$E$2:$E$9,0))</f>
        <v>25</v>
      </c>
      <c r="BF96" s="10">
        <v>1</v>
      </c>
      <c r="BG96" s="47">
        <f>IF(OR(BF96&gt;0,BF96=0),_xlfn.XLOOKUP(BF96,Charts!$D$2:$D$9,Charts!$E$2:$E$9,0))</f>
        <v>100</v>
      </c>
      <c r="BH96" s="10">
        <v>17</v>
      </c>
      <c r="BI96" s="47">
        <f>IF(OR(BH96&gt;0,BH96=0),_xlfn.XLOOKUP(BH96,Charts!$D$2:$D$9,Charts!$E$2:$E$9,0))</f>
        <v>25</v>
      </c>
      <c r="BJ96" s="10">
        <v>5</v>
      </c>
      <c r="BK96" s="47">
        <f>IF(OR(BJ96&gt;0,BJ96=0),_xlfn.XLOOKUP(BJ96,Charts!$A$3:$A$35,Charts!$B$3:$B$35,0))</f>
        <v>75</v>
      </c>
      <c r="BL96" s="10">
        <v>11</v>
      </c>
      <c r="BM96" s="47">
        <f>IF(OR(BL96&gt;0,BL96=0),_xlfn.XLOOKUP(BL96,Charts!$A$3:$A$35,Charts!$B$3:$B$35,0))</f>
        <v>57</v>
      </c>
      <c r="BN96" s="10">
        <v>13</v>
      </c>
      <c r="BO96" s="47">
        <f>IF(OR(BN96&gt;0,BN96=0),_xlfn.XLOOKUP(BN96,Charts!$A$3:$A$35,Charts!$B$3:$B$35,0))</f>
        <v>51</v>
      </c>
      <c r="BP96" s="10"/>
      <c r="BQ96" s="52">
        <f>IF(OR(BP96&gt;0,BP96=0),_xlfn.XLOOKUP(BP96,Charts!$A$3:$A$35,Charts!$B$3:$B$35,0))</f>
        <v>0</v>
      </c>
      <c r="BR96" s="57"/>
      <c r="BS96" s="74">
        <f t="shared" si="9"/>
        <v>958</v>
      </c>
      <c r="BT96" s="75">
        <f t="shared" si="10"/>
        <v>523</v>
      </c>
      <c r="BU96" s="76">
        <f t="shared" si="11"/>
        <v>1481</v>
      </c>
    </row>
    <row r="97" spans="1:73" x14ac:dyDescent="0.25">
      <c r="A97" s="180" t="s">
        <v>140</v>
      </c>
      <c r="B97" s="3" t="s">
        <v>102</v>
      </c>
      <c r="C97" s="3">
        <v>3</v>
      </c>
      <c r="D97" s="117" t="s">
        <v>44</v>
      </c>
      <c r="E97" s="134">
        <f>LARGE((I97,K97,O97,S97,U97,W97,AA97,AC97,AG97,AK97,AQ97,AU97,AW97,BA97,BC97,BG97,BK97,BO97,BQ97),1)+LARGE((I97,K97,O97,S97,U97,W97,AA97,AC97,AG97,AK97,AQ97,AU97,AW97,BA97,BC97,BG97,BK97,BO97,BQ97),2)+LARGE((I97,K97,O97,S97,U97,W97,AA97,AC97,AG97,AK97,AQ97,AU97,AW97,BA97,BC97,BG97,BK97,BO97,BQ97),3)+LARGE((I97,K97,O97,S97,U97,W97,AA97,AC97,AG97,AK97,AQ97,AU97,AW97,BA97,BC97,BG97,BK97,BO97,BQ97),4)+LARGE((I97,K97,O97,S97,U97,W97,AA97,AC97,AG97,AK97,AQ97,AU97,AW97,BA97,BC97,BG97,BK97,BO97,BQ97),5)+LARGE((I97,K97,O97,S97,U97,W97,AA97,AC97,AG97,AK97,AQ97,AU97,AW97,BA97,BC97,BG97,BK97,BO97,BQ97),6)+LARGE((I97,K97,O97,S97,U97,W97,AA97,AC97,AG97,AK97,AQ97,AU97,AW97,BA97,BC97,BG97,BK97,BO97,BQ97),7)+LARGE((I97,K97,O97,S97,U97,W97,AA97,AC97,AG97,AK97,AQ97,AU97,AW97,BA97,BC97,BG97,BK97,BO97,BQ97),8)</f>
        <v>168</v>
      </c>
      <c r="F97" s="160">
        <f>LARGE((M97,Q97,Y97,AE97,AI97,AM97,AO97,AS97,AY97,BE97,BI97,BM97),1)+LARGE((M97,Q97,Y97,AE97,AI97,AM97,AO97,AS97,AY97,BE97,BI97,BM97),2)+LARGE((M97,Q97,Y97,AE97,AI97,AM97,AO97,AS97,AY97,BE97,BI97,BM97),3)+LARGE((M97,Q97,Y97,AE97,AI97,AM97,AO97,AS97,AY97,BE97,BI97,BM97),4)+LARGE((M97,Q97,Y97,AE97,AI97,AM97,AO97,AS97,AY97,BE97,BI97,BM97),5)+LARGE((M97,Q97,Y97,AE97,AI97,AM97,AO97,AS97,AY97,BE97,BI97,BM97),6)+LARGE((M97,Q97,Y97,AE97,AI97,AM97,AO97,AS97,AY97,BE97,BI97,BM97),7)+LARGE((M97,Q97,Y97,AE97,AI97,AM97,AO97,AS97,AY97,BE97,BI97,BM97),8)</f>
        <v>25</v>
      </c>
      <c r="G97" s="128">
        <f t="shared" si="8"/>
        <v>193</v>
      </c>
      <c r="H97" s="123"/>
      <c r="I97" s="47">
        <f>IF(OR(H97&gt;0,H97=0),_xlfn.XLOOKUP(H97,Charts!$A$3:$A$35,Charts!$B$3:$B$35,0))</f>
        <v>0</v>
      </c>
      <c r="J97" s="10"/>
      <c r="K97" s="47">
        <f>IF(OR(J97&gt;0,J97=0),_xlfn.XLOOKUP(J97,Charts!$A$3:$A$35,Charts!$B$3:$B$35,0))</f>
        <v>0</v>
      </c>
      <c r="L97" s="10"/>
      <c r="M97" s="47">
        <f>IF(OR(L97&gt;0,L97=0),_xlfn.XLOOKUP(L97,Charts!$A$3:$A$35,Charts!$B$3:$B$35,0))</f>
        <v>0</v>
      </c>
      <c r="N97" s="10"/>
      <c r="O97" s="47">
        <f>IF(OR(N97&gt;0,N97=0),_xlfn.XLOOKUP(N97,Charts!$D$2:$D$9,Charts!$E$2:$E$9,0))</f>
        <v>0</v>
      </c>
      <c r="P97" s="10"/>
      <c r="Q97" s="47">
        <f>IF(OR(P97&gt;0,P97=0),_xlfn.XLOOKUP(P97,Charts!$D$2:$D$9,Charts!$E$2:$E$9,0))</f>
        <v>0</v>
      </c>
      <c r="R97" s="10"/>
      <c r="S97" s="47">
        <f>IF(OR(R97&gt;0,R97=0),_xlfn.XLOOKUP(R97,Charts!$G$2:$G$13,Charts!$H$2:$H$13,0))</f>
        <v>0</v>
      </c>
      <c r="T97" s="10"/>
      <c r="U97" s="47">
        <f>IF(OR(T97&gt;0,T97=0),_xlfn.XLOOKUP(T97,Charts!$D$2:$D$9,Charts!$E$2:$E$9,0))</f>
        <v>0</v>
      </c>
      <c r="V97" s="8">
        <v>9</v>
      </c>
      <c r="W97" s="47">
        <f>IF(OR(V97&gt;0,V97=0),_xlfn.XLOOKUP(V97,Charts!$D$2:$D$9,Charts!$E$2:$E$9,0))</f>
        <v>53</v>
      </c>
      <c r="X97" s="10">
        <v>17</v>
      </c>
      <c r="Y97" s="47">
        <f>IF(OR(X97&gt;0,X97=0),_xlfn.XLOOKUP(X97,Charts!$D$2:$D$9,Charts!$E$2:$E$9,0))</f>
        <v>25</v>
      </c>
      <c r="Z97" s="10"/>
      <c r="AA97" s="47">
        <f>IF(OR(Z97&gt;0,Z97=0),_xlfn.XLOOKUP(Z97,Charts!$A$3:$A$35,Charts!$B$3:$B$35,0))</f>
        <v>0</v>
      </c>
      <c r="AB97" s="10"/>
      <c r="AC97" s="47">
        <f>IF(OR(AB97&gt;0,AB97=0),_xlfn.XLOOKUP(AB97,Charts!$A$3:$A$35,Charts!$B$3:$B$35,0))</f>
        <v>0</v>
      </c>
      <c r="AD97" s="10"/>
      <c r="AE97" s="47">
        <f>IF(OR(AD97&gt;0,AD97=0),_xlfn.XLOOKUP(AD97,Charts!$A$3:$A$35,Charts!$B$3:$B$35,0))</f>
        <v>0</v>
      </c>
      <c r="AF97" s="10">
        <v>3</v>
      </c>
      <c r="AG97" s="47">
        <f>IF(OR(AF97&gt;0,AF97=0),_xlfn.XLOOKUP(AF97,Charts!$J$2:$J$11,Charts!$K$2:$K$11,0))</f>
        <v>85</v>
      </c>
      <c r="AH97" s="10"/>
      <c r="AI97" s="47">
        <f>IF(OR(AH97&gt;0,AH97=0),_xlfn.XLOOKUP(AH97,Charts!$J$2:$J$11,Charts!$K$2:$K$11,0))</f>
        <v>0</v>
      </c>
      <c r="AJ97" s="10"/>
      <c r="AK97" s="47">
        <f>IF(OR(AJ97&gt;0,AJ97=0),_xlfn.XLOOKUP(AJ97,Charts!$A$3:$A$35,Charts!$B$3:$B$35,0))</f>
        <v>0</v>
      </c>
      <c r="AL97" s="10"/>
      <c r="AM97" s="52">
        <f>IF(OR(AL97&gt;0,AL97=0),_xlfn.XLOOKUP(AL97,Charts!$A$3:$A$35,Charts!$B$3:$B$35,0))</f>
        <v>0</v>
      </c>
      <c r="AN97" s="8"/>
      <c r="AO97" s="47">
        <f>IF(OR(AN97&gt;0,AN97=0),_xlfn.XLOOKUP(AN97,Charts!$D$2:$D$9,Charts!$E$2:$E$9,0))</f>
        <v>0</v>
      </c>
      <c r="AP97" s="10"/>
      <c r="AQ97" s="47">
        <f>IF(OR(AP97&gt;0,AP97=0),_xlfn.XLOOKUP(AP97,Charts!$A$3:$A$35,Charts!$B$3:$B$35,0))</f>
        <v>0</v>
      </c>
      <c r="AR97" s="10"/>
      <c r="AS97" s="47">
        <f>IF(OR(AR97&gt;0,AR97=0),_xlfn.XLOOKUP(AR97,Charts!$A$3:$A$35,Charts!$B$3:$B$35,0))</f>
        <v>0</v>
      </c>
      <c r="AT97" s="10"/>
      <c r="AU97" s="47">
        <f>IF(OR(AT97&gt;0,AT97=0),_xlfn.XLOOKUP(AT97,Charts!$A$3:$A$35,Charts!$B$3:$B$35,0))</f>
        <v>0</v>
      </c>
      <c r="AV97" s="10"/>
      <c r="AW97" s="47">
        <f>IF(OR(AV97&gt;0,AV97=0),_xlfn.XLOOKUP(AV97,Charts!$D$2:$D$9,Charts!$E$2:$E$9,0))</f>
        <v>0</v>
      </c>
      <c r="AX97" s="10"/>
      <c r="AY97" s="47">
        <f>IF(OR(AX97&gt;0,AX97=0),_xlfn.XLOOKUP(AX97,Charts!$D$2:$D$9,Charts!$E$2:$E$9,0))</f>
        <v>0</v>
      </c>
      <c r="AZ97" s="10"/>
      <c r="BA97" s="47">
        <f>IF(OR(AZ97&gt;0,AZ97=0),_xlfn.XLOOKUP(AZ97,Charts!$G$2:$G$13,Charts!$H$2:$H$13,0))</f>
        <v>0</v>
      </c>
      <c r="BB97" s="10"/>
      <c r="BC97" s="47">
        <f>IF(OR(BB97&gt;0,BB97=0),_xlfn.XLOOKUP(BB97,Charts!$D$2:$D$9,Charts!$E$2:$E$9,0))</f>
        <v>0</v>
      </c>
      <c r="BD97" s="10"/>
      <c r="BE97" s="47">
        <f>IF(OR(BD97&gt;0,BD97=0),_xlfn.XLOOKUP(BD97,Charts!$D$2:$D$9,Charts!$E$2:$E$9,0))</f>
        <v>0</v>
      </c>
      <c r="BF97" s="10"/>
      <c r="BG97" s="47">
        <f>IF(OR(BF97&gt;0,BF97=0),_xlfn.XLOOKUP(BF97,Charts!$D$2:$D$9,Charts!$E$2:$E$9,0))</f>
        <v>0</v>
      </c>
      <c r="BH97" s="10"/>
      <c r="BI97" s="47">
        <f>IF(OR(BH97&gt;0,BH97=0),_xlfn.XLOOKUP(BH97,Charts!$D$2:$D$9,Charts!$E$2:$E$9,0))</f>
        <v>0</v>
      </c>
      <c r="BJ97" s="10">
        <v>22</v>
      </c>
      <c r="BK97" s="47">
        <f>IF(OR(BJ97&gt;0,BJ97=0),_xlfn.XLOOKUP(BJ97,Charts!$A$3:$A$35,Charts!$B$3:$B$35,0))</f>
        <v>30</v>
      </c>
      <c r="BL97" s="10"/>
      <c r="BM97" s="47">
        <f>IF(OR(BL97&gt;0,BL97=0),_xlfn.XLOOKUP(BL97,Charts!$A$3:$A$35,Charts!$B$3:$B$35,0))</f>
        <v>0</v>
      </c>
      <c r="BN97" s="10"/>
      <c r="BO97" s="47">
        <f>IF(OR(BN97&gt;0,BN97=0),_xlfn.XLOOKUP(BN97,Charts!$A$3:$A$35,Charts!$B$3:$B$35,0))</f>
        <v>0</v>
      </c>
      <c r="BP97" s="10"/>
      <c r="BQ97" s="52">
        <f>IF(OR(BP97&gt;0,BP97=0),_xlfn.XLOOKUP(BP97,Charts!$A$3:$A$35,Charts!$B$3:$B$35,0))</f>
        <v>0</v>
      </c>
      <c r="BR97" s="57"/>
      <c r="BS97" s="74">
        <f t="shared" si="9"/>
        <v>168</v>
      </c>
      <c r="BT97" s="75">
        <f t="shared" si="10"/>
        <v>25</v>
      </c>
      <c r="BU97" s="76">
        <f t="shared" si="11"/>
        <v>193</v>
      </c>
    </row>
    <row r="98" spans="1:73" x14ac:dyDescent="0.25">
      <c r="A98" s="180" t="s">
        <v>141</v>
      </c>
      <c r="B98" s="3" t="s">
        <v>102</v>
      </c>
      <c r="C98" s="3">
        <v>5</v>
      </c>
      <c r="D98" s="117"/>
      <c r="E98" s="134">
        <f>LARGE((I98,K98,O98,S98,U98,W98,AA98,AC98,AG98,AK98,AQ98,AU98,AW98,BA98,BC98,BG98,BK98,BO98,BQ98),1)+LARGE((I98,K98,O98,S98,U98,W98,AA98,AC98,AG98,AK98,AQ98,AU98,AW98,BA98,BC98,BG98,BK98,BO98,BQ98),2)+LARGE((I98,K98,O98,S98,U98,W98,AA98,AC98,AG98,AK98,AQ98,AU98,AW98,BA98,BC98,BG98,BK98,BO98,BQ98),3)+LARGE((I98,K98,O98,S98,U98,W98,AA98,AC98,AG98,AK98,AQ98,AU98,AW98,BA98,BC98,BG98,BK98,BO98,BQ98),4)+LARGE((I98,K98,O98,S98,U98,W98,AA98,AC98,AG98,AK98,AQ98,AU98,AW98,BA98,BC98,BG98,BK98,BO98,BQ98),5)+LARGE((I98,K98,O98,S98,U98,W98,AA98,AC98,AG98,AK98,AQ98,AU98,AW98,BA98,BC98,BG98,BK98,BO98,BQ98),6)+LARGE((I98,K98,O98,S98,U98,W98,AA98,AC98,AG98,AK98,AQ98,AU98,AW98,BA98,BC98,BG98,BK98,BO98,BQ98),7)+LARGE((I98,K98,O98,S98,U98,W98,AA98,AC98,AG98,AK98,AQ98,AU98,AW98,BA98,BC98,BG98,BK98,BO98,BQ98),8)</f>
        <v>107</v>
      </c>
      <c r="F98" s="160">
        <f>LARGE((M98,Q98,Y98,AE98,AI98,AM98,AO98,AS98,AY98,BE98,BI98,BM98),1)+LARGE((M98,Q98,Y98,AE98,AI98,AM98,AO98,AS98,AY98,BE98,BI98,BM98),2)+LARGE((M98,Q98,Y98,AE98,AI98,AM98,AO98,AS98,AY98,BE98,BI98,BM98),3)+LARGE((M98,Q98,Y98,AE98,AI98,AM98,AO98,AS98,AY98,BE98,BI98,BM98),4)+LARGE((M98,Q98,Y98,AE98,AI98,AM98,AO98,AS98,AY98,BE98,BI98,BM98),5)+LARGE((M98,Q98,Y98,AE98,AI98,AM98,AO98,AS98,AY98,BE98,BI98,BM98),6)+LARGE((M98,Q98,Y98,AE98,AI98,AM98,AO98,AS98,AY98,BE98,BI98,BM98),7)+LARGE((M98,Q98,Y98,AE98,AI98,AM98,AO98,AS98,AY98,BE98,BI98,BM98),8)</f>
        <v>25</v>
      </c>
      <c r="G98" s="128">
        <f t="shared" si="8"/>
        <v>132</v>
      </c>
      <c r="H98" s="123"/>
      <c r="I98" s="47">
        <f>IF(OR(H98&gt;0,H98=0),_xlfn.XLOOKUP(H98,Charts!$A$3:$A$35,Charts!$B$3:$B$35,0))</f>
        <v>0</v>
      </c>
      <c r="J98" s="10"/>
      <c r="K98" s="47">
        <f>IF(OR(J98&gt;0,J98=0),_xlfn.XLOOKUP(J98,Charts!$A$3:$A$35,Charts!$B$3:$B$35,0))</f>
        <v>0</v>
      </c>
      <c r="L98" s="10"/>
      <c r="M98" s="47">
        <f>IF(OR(L98&gt;0,L98=0),_xlfn.XLOOKUP(L98,Charts!$A$3:$A$35,Charts!$B$3:$B$35,0))</f>
        <v>0</v>
      </c>
      <c r="N98" s="10"/>
      <c r="O98" s="47">
        <f>IF(OR(N98&gt;0,N98=0),_xlfn.XLOOKUP(N98,Charts!$D$2:$D$9,Charts!$E$2:$E$9,0))</f>
        <v>0</v>
      </c>
      <c r="P98" s="10">
        <v>17</v>
      </c>
      <c r="Q98" s="47">
        <f>IF(OR(P98&gt;0,P98=0),_xlfn.XLOOKUP(P98,Charts!$D$2:$D$9,Charts!$E$2:$E$9,0))</f>
        <v>25</v>
      </c>
      <c r="R98" s="10"/>
      <c r="S98" s="47">
        <f>IF(OR(R98&gt;0,R98=0),_xlfn.XLOOKUP(R98,Charts!$G$2:$G$13,Charts!$H$2:$H$13,0))</f>
        <v>0</v>
      </c>
      <c r="T98" s="10"/>
      <c r="U98" s="47">
        <f>IF(OR(T98&gt;0,T98=0),_xlfn.XLOOKUP(T98,Charts!$D$2:$D$9,Charts!$E$2:$E$9,0))</f>
        <v>0</v>
      </c>
      <c r="V98" s="8">
        <v>9</v>
      </c>
      <c r="W98" s="47">
        <f>IF(OR(V98&gt;0,V98=0),_xlfn.XLOOKUP(V98,Charts!$D$2:$D$9,Charts!$E$2:$E$9,0))</f>
        <v>53</v>
      </c>
      <c r="X98" s="10"/>
      <c r="Y98" s="47">
        <f>IF(OR(X98&gt;0,X98=0),_xlfn.XLOOKUP(X98,Charts!$D$2:$D$9,Charts!$E$2:$E$9,0))</f>
        <v>0</v>
      </c>
      <c r="Z98" s="10">
        <v>12</v>
      </c>
      <c r="AA98" s="47">
        <f>IF(OR(Z98&gt;0,Z98=0),_xlfn.XLOOKUP(Z98,Charts!$A$3:$A$35,Charts!$B$3:$B$35,0))</f>
        <v>54</v>
      </c>
      <c r="AB98" s="10"/>
      <c r="AC98" s="47">
        <f>IF(OR(AB98&gt;0,AB98=0),_xlfn.XLOOKUP(AB98,Charts!$A$3:$A$35,Charts!$B$3:$B$35,0))</f>
        <v>0</v>
      </c>
      <c r="AD98" s="10"/>
      <c r="AE98" s="47">
        <f>IF(OR(AD98&gt;0,AD98=0),_xlfn.XLOOKUP(AD98,Charts!$A$3:$A$35,Charts!$B$3:$B$35,0))</f>
        <v>0</v>
      </c>
      <c r="AF98" s="10"/>
      <c r="AG98" s="47">
        <f>IF(OR(AF98&gt;0,AF98=0),_xlfn.XLOOKUP(AF98,Charts!$J$2:$J$11,Charts!$K$2:$K$11,0))</f>
        <v>0</v>
      </c>
      <c r="AH98" s="10"/>
      <c r="AI98" s="47">
        <f>IF(OR(AH98&gt;0,AH98=0),_xlfn.XLOOKUP(AH98,Charts!$J$2:$J$11,Charts!$K$2:$K$11,0))</f>
        <v>0</v>
      </c>
      <c r="AJ98" s="10"/>
      <c r="AK98" s="47">
        <f>IF(OR(AJ98&gt;0,AJ98=0),_xlfn.XLOOKUP(AJ98,Charts!$A$3:$A$35,Charts!$B$3:$B$35,0))</f>
        <v>0</v>
      </c>
      <c r="AL98" s="10"/>
      <c r="AM98" s="52">
        <f>IF(OR(AL98&gt;0,AL98=0),_xlfn.XLOOKUP(AL98,Charts!$A$3:$A$35,Charts!$B$3:$B$35,0))</f>
        <v>0</v>
      </c>
      <c r="AN98" s="8"/>
      <c r="AO98" s="47">
        <f>IF(OR(AN98&gt;0,AN98=0),_xlfn.XLOOKUP(AN98,Charts!$D$2:$D$9,Charts!$E$2:$E$9,0))</f>
        <v>0</v>
      </c>
      <c r="AP98" s="10"/>
      <c r="AQ98" s="47">
        <f>IF(OR(AP98&gt;0,AP98=0),_xlfn.XLOOKUP(AP98,Charts!$A$3:$A$35,Charts!$B$3:$B$35,0))</f>
        <v>0</v>
      </c>
      <c r="AR98" s="10"/>
      <c r="AS98" s="47">
        <f>IF(OR(AR98&gt;0,AR98=0),_xlfn.XLOOKUP(AR98,Charts!$A$3:$A$35,Charts!$B$3:$B$35,0))</f>
        <v>0</v>
      </c>
      <c r="AT98" s="10"/>
      <c r="AU98" s="47">
        <f>IF(OR(AT98&gt;0,AT98=0),_xlfn.XLOOKUP(AT98,Charts!$A$3:$A$35,Charts!$B$3:$B$35,0))</f>
        <v>0</v>
      </c>
      <c r="AV98" s="10"/>
      <c r="AW98" s="47">
        <f>IF(OR(AV98&gt;0,AV98=0),_xlfn.XLOOKUP(AV98,Charts!$D$2:$D$9,Charts!$E$2:$E$9,0))</f>
        <v>0</v>
      </c>
      <c r="AX98" s="10"/>
      <c r="AY98" s="47">
        <f>IF(OR(AX98&gt;0,AX98=0),_xlfn.XLOOKUP(AX98,Charts!$D$2:$D$9,Charts!$E$2:$E$9,0))</f>
        <v>0</v>
      </c>
      <c r="AZ98" s="10"/>
      <c r="BA98" s="47">
        <f>IF(OR(AZ98&gt;0,AZ98=0),_xlfn.XLOOKUP(AZ98,Charts!$G$2:$G$13,Charts!$H$2:$H$13,0))</f>
        <v>0</v>
      </c>
      <c r="BB98" s="10"/>
      <c r="BC98" s="47">
        <f>IF(OR(BB98&gt;0,BB98=0),_xlfn.XLOOKUP(BB98,Charts!$D$2:$D$9,Charts!$E$2:$E$9,0))</f>
        <v>0</v>
      </c>
      <c r="BD98" s="10"/>
      <c r="BE98" s="47">
        <f>IF(OR(BD98&gt;0,BD98=0),_xlfn.XLOOKUP(BD98,Charts!$D$2:$D$9,Charts!$E$2:$E$9,0))</f>
        <v>0</v>
      </c>
      <c r="BF98" s="10"/>
      <c r="BG98" s="47">
        <f>IF(OR(BF98&gt;0,BF98=0),_xlfn.XLOOKUP(BF98,Charts!$D$2:$D$9,Charts!$E$2:$E$9,0))</f>
        <v>0</v>
      </c>
      <c r="BH98" s="10"/>
      <c r="BI98" s="47">
        <f>IF(OR(BH98&gt;0,BH98=0),_xlfn.XLOOKUP(BH98,Charts!$D$2:$D$9,Charts!$E$2:$E$9,0))</f>
        <v>0</v>
      </c>
      <c r="BJ98" s="10"/>
      <c r="BK98" s="47">
        <f>IF(OR(BJ98&gt;0,BJ98=0),_xlfn.XLOOKUP(BJ98,Charts!$A$3:$A$35,Charts!$B$3:$B$35,0))</f>
        <v>0</v>
      </c>
      <c r="BL98" s="10"/>
      <c r="BM98" s="47">
        <f>IF(OR(BL98&gt;0,BL98=0),_xlfn.XLOOKUP(BL98,Charts!$A$3:$A$35,Charts!$B$3:$B$35,0))</f>
        <v>0</v>
      </c>
      <c r="BN98" s="10"/>
      <c r="BO98" s="47">
        <f>IF(OR(BN98&gt;0,BN98=0),_xlfn.XLOOKUP(BN98,Charts!$A$3:$A$35,Charts!$B$3:$B$35,0))</f>
        <v>0</v>
      </c>
      <c r="BP98" s="10"/>
      <c r="BQ98" s="52">
        <f>IF(OR(BP98&gt;0,BP98=0),_xlfn.XLOOKUP(BP98,Charts!$A$3:$A$35,Charts!$B$3:$B$35,0))</f>
        <v>0</v>
      </c>
      <c r="BR98" s="57"/>
      <c r="BS98" s="74">
        <f t="shared" si="9"/>
        <v>107</v>
      </c>
      <c r="BT98" s="75">
        <f t="shared" si="10"/>
        <v>25</v>
      </c>
      <c r="BU98" s="76">
        <f t="shared" si="11"/>
        <v>132</v>
      </c>
    </row>
    <row r="99" spans="1:73" x14ac:dyDescent="0.25">
      <c r="A99" s="180" t="s">
        <v>142</v>
      </c>
      <c r="B99" s="3" t="s">
        <v>102</v>
      </c>
      <c r="C99" s="3">
        <v>3</v>
      </c>
      <c r="D99" s="117"/>
      <c r="E99" s="134">
        <f>LARGE((I99,K99,O99,S99,U99,W99,AA99,AC99,AG99,AK99,AQ99,AU99,AW99,BA99,BC99,BG99,BK99,BO99,BQ99),1)+LARGE((I99,K99,O99,S99,U99,W99,AA99,AC99,AG99,AK99,AQ99,AU99,AW99,BA99,BC99,BG99,BK99,BO99,BQ99),2)+LARGE((I99,K99,O99,S99,U99,W99,AA99,AC99,AG99,AK99,AQ99,AU99,AW99,BA99,BC99,BG99,BK99,BO99,BQ99),3)+LARGE((I99,K99,O99,S99,U99,W99,AA99,AC99,AG99,AK99,AQ99,AU99,AW99,BA99,BC99,BG99,BK99,BO99,BQ99),4)+LARGE((I99,K99,O99,S99,U99,W99,AA99,AC99,AG99,AK99,AQ99,AU99,AW99,BA99,BC99,BG99,BK99,BO99,BQ99),5)+LARGE((I99,K99,O99,S99,U99,W99,AA99,AC99,AG99,AK99,AQ99,AU99,AW99,BA99,BC99,BG99,BK99,BO99,BQ99),6)+LARGE((I99,K99,O99,S99,U99,W99,AA99,AC99,AG99,AK99,AQ99,AU99,AW99,BA99,BC99,BG99,BK99,BO99,BQ99),7)+LARGE((I99,K99,O99,S99,U99,W99,AA99,AC99,AG99,AK99,AQ99,AU99,AW99,BA99,BC99,BG99,BK99,BO99,BQ99),8)</f>
        <v>400</v>
      </c>
      <c r="F99" s="160">
        <f>LARGE((M99,Q99,Y99,AE99,AI99,AM99,AO99,AS99,AY99,BE99,BI99,BM99),1)+LARGE((M99,Q99,Y99,AE99,AI99,AM99,AO99,AS99,AY99,BE99,BI99,BM99),2)+LARGE((M99,Q99,Y99,AE99,AI99,AM99,AO99,AS99,AY99,BE99,BI99,BM99),3)+LARGE((M99,Q99,Y99,AE99,AI99,AM99,AO99,AS99,AY99,BE99,BI99,BM99),4)+LARGE((M99,Q99,Y99,AE99,AI99,AM99,AO99,AS99,AY99,BE99,BI99,BM99),5)+LARGE((M99,Q99,Y99,AE99,AI99,AM99,AO99,AS99,AY99,BE99,BI99,BM99),6)+LARGE((M99,Q99,Y99,AE99,AI99,AM99,AO99,AS99,AY99,BE99,BI99,BM99),7)+LARGE((M99,Q99,Y99,AE99,AI99,AM99,AO99,AS99,AY99,BE99,BI99,BM99),8)</f>
        <v>468</v>
      </c>
      <c r="G99" s="128">
        <f t="shared" si="8"/>
        <v>868</v>
      </c>
      <c r="H99" s="123">
        <v>12</v>
      </c>
      <c r="I99" s="47">
        <f>IF(OR(H99&gt;0,H99=0),_xlfn.XLOOKUP(H99,Charts!$A$3:$A$35,Charts!$B$3:$B$35,0))</f>
        <v>54</v>
      </c>
      <c r="J99" s="10">
        <v>17</v>
      </c>
      <c r="K99" s="47">
        <f>IF(OR(J99&gt;0,J99=0),_xlfn.XLOOKUP(J99,Charts!$A$3:$A$35,Charts!$B$3:$B$35,0))</f>
        <v>40</v>
      </c>
      <c r="L99" s="10">
        <v>7</v>
      </c>
      <c r="M99" s="47">
        <f>IF(OR(L99&gt;0,L99=0),_xlfn.XLOOKUP(L99,Charts!$A$3:$A$35,Charts!$B$3:$B$35,0))</f>
        <v>69</v>
      </c>
      <c r="N99" s="10"/>
      <c r="O99" s="47">
        <f>IF(OR(N99&gt;0,N99=0),_xlfn.XLOOKUP(N99,Charts!$D$2:$D$9,Charts!$E$2:$E$9,0))</f>
        <v>0</v>
      </c>
      <c r="P99" s="10">
        <v>9</v>
      </c>
      <c r="Q99" s="47">
        <f>IF(OR(P99&gt;0,P99=0),_xlfn.XLOOKUP(P99,Charts!$D$2:$D$9,Charts!$E$2:$E$9,0))</f>
        <v>53</v>
      </c>
      <c r="R99" s="10">
        <v>17</v>
      </c>
      <c r="S99" s="47">
        <f>IF(OR(R99&gt;0,R99=0),_xlfn.XLOOKUP(R99,Charts!$G$2:$G$13,Charts!$H$2:$H$13,0))</f>
        <v>25</v>
      </c>
      <c r="T99" s="10">
        <v>9</v>
      </c>
      <c r="U99" s="47">
        <f>IF(OR(T99&gt;0,T99=0),_xlfn.XLOOKUP(T99,Charts!$D$2:$D$9,Charts!$E$2:$E$9,0))</f>
        <v>53</v>
      </c>
      <c r="V99" s="8">
        <v>9</v>
      </c>
      <c r="W99" s="47">
        <f>IF(OR(V99&gt;0,V99=0),_xlfn.XLOOKUP(V99,Charts!$D$2:$D$9,Charts!$E$2:$E$9,0))</f>
        <v>53</v>
      </c>
      <c r="X99" s="10">
        <v>17</v>
      </c>
      <c r="Y99" s="47">
        <f>IF(OR(X99&gt;0,X99=0),_xlfn.XLOOKUP(X99,Charts!$D$2:$D$9,Charts!$E$2:$E$9,0))</f>
        <v>25</v>
      </c>
      <c r="Z99" s="10">
        <v>10</v>
      </c>
      <c r="AA99" s="47">
        <f>IF(OR(Z99&gt;0,Z99=0),_xlfn.XLOOKUP(Z99,Charts!$A$3:$A$35,Charts!$B$3:$B$35,0))</f>
        <v>60</v>
      </c>
      <c r="AB99" s="10"/>
      <c r="AC99" s="47">
        <f>IF(OR(AB99&gt;0,AB99=0),_xlfn.XLOOKUP(AB99,Charts!$A$3:$A$35,Charts!$B$3:$B$35,0))</f>
        <v>0</v>
      </c>
      <c r="AD99" s="10"/>
      <c r="AE99" s="47">
        <f>IF(OR(AD99&gt;0,AD99=0),_xlfn.XLOOKUP(AD99,Charts!$A$3:$A$35,Charts!$B$3:$B$35,0))</f>
        <v>0</v>
      </c>
      <c r="AF99" s="10"/>
      <c r="AG99" s="47">
        <f>IF(OR(AF99&gt;0,AF99=0),_xlfn.XLOOKUP(AF99,Charts!$J$2:$J$11,Charts!$K$2:$K$11,0))</f>
        <v>0</v>
      </c>
      <c r="AH99" s="10">
        <v>6</v>
      </c>
      <c r="AI99" s="47">
        <f>IF(OR(AH99&gt;0,AH99=0),_xlfn.XLOOKUP(AH99,Charts!$J$2:$J$11,Charts!$K$2:$K$11,0))</f>
        <v>72</v>
      </c>
      <c r="AJ99" s="10"/>
      <c r="AK99" s="47">
        <f>IF(OR(AJ99&gt;0,AJ99=0),_xlfn.XLOOKUP(AJ99,Charts!$A$3:$A$35,Charts!$B$3:$B$35,0))</f>
        <v>0</v>
      </c>
      <c r="AL99" s="10">
        <v>9</v>
      </c>
      <c r="AM99" s="52">
        <f>IF(OR(AL99&gt;0,AL99=0),_xlfn.XLOOKUP(AL99,Charts!$A$3:$A$35,Charts!$B$3:$B$35,0))</f>
        <v>63</v>
      </c>
      <c r="AN99" s="8">
        <v>9</v>
      </c>
      <c r="AO99" s="47">
        <f>IF(OR(AN99&gt;0,AN99=0),_xlfn.XLOOKUP(AN99,Charts!$D$2:$D$9,Charts!$E$2:$E$9,0))</f>
        <v>53</v>
      </c>
      <c r="AP99" s="10"/>
      <c r="AQ99" s="47">
        <f>IF(OR(AP99&gt;0,AP99=0),_xlfn.XLOOKUP(AP99,Charts!$A$3:$A$35,Charts!$B$3:$B$35,0))</f>
        <v>0</v>
      </c>
      <c r="AR99" s="10">
        <v>4</v>
      </c>
      <c r="AS99" s="47">
        <f>IF(OR(AR99&gt;0,AR99=0),_xlfn.XLOOKUP(AR99,Charts!$A$3:$A$35,Charts!$B$3:$B$35,0))</f>
        <v>80</v>
      </c>
      <c r="AT99" s="10"/>
      <c r="AU99" s="47">
        <f>IF(OR(AT99&gt;0,AT99=0),_xlfn.XLOOKUP(AT99,Charts!$A$3:$A$35,Charts!$B$3:$B$35,0))</f>
        <v>0</v>
      </c>
      <c r="AV99" s="10"/>
      <c r="AW99" s="47">
        <f>IF(OR(AV99&gt;0,AV99=0),_xlfn.XLOOKUP(AV99,Charts!$D$2:$D$9,Charts!$E$2:$E$9,0))</f>
        <v>0</v>
      </c>
      <c r="AX99" s="10"/>
      <c r="AY99" s="47">
        <f>IF(OR(AX99&gt;0,AX99=0),_xlfn.XLOOKUP(AX99,Charts!$D$2:$D$9,Charts!$E$2:$E$9,0))</f>
        <v>0</v>
      </c>
      <c r="AZ99" s="10"/>
      <c r="BA99" s="47">
        <f>IF(OR(AZ99&gt;0,AZ99=0),_xlfn.XLOOKUP(AZ99,Charts!$G$2:$G$13,Charts!$H$2:$H$13,0))</f>
        <v>0</v>
      </c>
      <c r="BB99" s="10">
        <v>17</v>
      </c>
      <c r="BC99" s="47">
        <f>IF(OR(BB99&gt;0,BB99=0),_xlfn.XLOOKUP(BB99,Charts!$D$2:$D$9,Charts!$E$2:$E$9,0))</f>
        <v>25</v>
      </c>
      <c r="BD99" s="10">
        <v>17</v>
      </c>
      <c r="BE99" s="47">
        <f>IF(OR(BD99&gt;0,BD99=0),_xlfn.XLOOKUP(BD99,Charts!$D$2:$D$9,Charts!$E$2:$E$9,0))</f>
        <v>25</v>
      </c>
      <c r="BF99" s="10">
        <v>17</v>
      </c>
      <c r="BG99" s="47">
        <f>IF(OR(BF99&gt;0,BF99=0),_xlfn.XLOOKUP(BF99,Charts!$D$2:$D$9,Charts!$E$2:$E$9,0))</f>
        <v>25</v>
      </c>
      <c r="BH99" s="10">
        <v>9</v>
      </c>
      <c r="BI99" s="47">
        <f>IF(OR(BH99&gt;0,BH99=0),_xlfn.XLOOKUP(BH99,Charts!$D$2:$D$9,Charts!$E$2:$E$9,0))</f>
        <v>53</v>
      </c>
      <c r="BJ99" s="10"/>
      <c r="BK99" s="47">
        <f>IF(OR(BJ99&gt;0,BJ99=0),_xlfn.XLOOKUP(BJ99,Charts!$A$3:$A$35,Charts!$B$3:$B$35,0))</f>
        <v>0</v>
      </c>
      <c r="BL99" s="10"/>
      <c r="BM99" s="47">
        <f>IF(OR(BL99&gt;0,BL99=0),_xlfn.XLOOKUP(BL99,Charts!$A$3:$A$35,Charts!$B$3:$B$35,0))</f>
        <v>0</v>
      </c>
      <c r="BN99" s="10">
        <v>2</v>
      </c>
      <c r="BO99" s="47">
        <f>IF(OR(BN99&gt;0,BN99=0),_xlfn.XLOOKUP(BN99,Charts!$A$3:$A$35,Charts!$B$3:$B$35,0))</f>
        <v>90</v>
      </c>
      <c r="BP99" s="10"/>
      <c r="BQ99" s="52">
        <f>IF(OR(BP99&gt;0,BP99=0),_xlfn.XLOOKUP(BP99,Charts!$A$3:$A$35,Charts!$B$3:$B$35,0))</f>
        <v>0</v>
      </c>
      <c r="BR99" s="57"/>
      <c r="BS99" s="74">
        <f t="shared" si="9"/>
        <v>425</v>
      </c>
      <c r="BT99" s="75">
        <f t="shared" si="10"/>
        <v>493</v>
      </c>
      <c r="BU99" s="76">
        <f t="shared" si="11"/>
        <v>918</v>
      </c>
    </row>
    <row r="100" spans="1:73" x14ac:dyDescent="0.25">
      <c r="A100" s="180" t="s">
        <v>143</v>
      </c>
      <c r="B100" s="3" t="s">
        <v>102</v>
      </c>
      <c r="C100" s="3">
        <v>3</v>
      </c>
      <c r="D100" s="117"/>
      <c r="E100" s="134">
        <f>LARGE((I100,K100,O100,S100,U100,W100,AA100,AC100,AG100,AK100,AQ100,AU100,AW100,BA100,BC100,BG100,BK100,BO100,BQ100),1)+LARGE((I100,K100,O100,S100,U100,W100,AA100,AC100,AG100,AK100,AQ100,AU100,AW100,BA100,BC100,BG100,BK100,BO100,BQ100),2)+LARGE((I100,K100,O100,S100,U100,W100,AA100,AC100,AG100,AK100,AQ100,AU100,AW100,BA100,BC100,BG100,BK100,BO100,BQ100),3)+LARGE((I100,K100,O100,S100,U100,W100,AA100,AC100,AG100,AK100,AQ100,AU100,AW100,BA100,BC100,BG100,BK100,BO100,BQ100),4)+LARGE((I100,K100,O100,S100,U100,W100,AA100,AC100,AG100,AK100,AQ100,AU100,AW100,BA100,BC100,BG100,BK100,BO100,BQ100),5)+LARGE((I100,K100,O100,S100,U100,W100,AA100,AC100,AG100,AK100,AQ100,AU100,AW100,BA100,BC100,BG100,BK100,BO100,BQ100),6)+LARGE((I100,K100,O100,S100,U100,W100,AA100,AC100,AG100,AK100,AQ100,AU100,AW100,BA100,BC100,BG100,BK100,BO100,BQ100),7)+LARGE((I100,K100,O100,S100,U100,W100,AA100,AC100,AG100,AK100,AQ100,AU100,AW100,BA100,BC100,BG100,BK100,BO100,BQ100),8)</f>
        <v>443</v>
      </c>
      <c r="F100" s="160">
        <f>LARGE((M100,Q100,Y100,AE100,AI100,AM100,AO100,AS100,AY100,BE100,BI100,BM100),1)+LARGE((M100,Q100,Y100,AE100,AI100,AM100,AO100,AS100,AY100,BE100,BI100,BM100),2)+LARGE((M100,Q100,Y100,AE100,AI100,AM100,AO100,AS100,AY100,BE100,BI100,BM100),3)+LARGE((M100,Q100,Y100,AE100,AI100,AM100,AO100,AS100,AY100,BE100,BI100,BM100),4)+LARGE((M100,Q100,Y100,AE100,AI100,AM100,AO100,AS100,AY100,BE100,BI100,BM100),5)+LARGE((M100,Q100,Y100,AE100,AI100,AM100,AO100,AS100,AY100,BE100,BI100,BM100),6)+LARGE((M100,Q100,Y100,AE100,AI100,AM100,AO100,AS100,AY100,BE100,BI100,BM100),7)+LARGE((M100,Q100,Y100,AE100,AI100,AM100,AO100,AS100,AY100,BE100,BI100,BM100),8)</f>
        <v>349</v>
      </c>
      <c r="G100" s="128">
        <f t="shared" si="8"/>
        <v>792</v>
      </c>
      <c r="H100" s="123">
        <v>5</v>
      </c>
      <c r="I100" s="47">
        <f>IF(OR(H100&gt;0,H100=0),_xlfn.XLOOKUP(H100,Charts!$A$3:$A$35,Charts!$B$3:$B$35,0))</f>
        <v>75</v>
      </c>
      <c r="J100" s="10"/>
      <c r="K100" s="47">
        <f>IF(OR(J100&gt;0,J100=0),_xlfn.XLOOKUP(J100,Charts!$A$3:$A$35,Charts!$B$3:$B$35,0))</f>
        <v>0</v>
      </c>
      <c r="L100" s="10">
        <v>5</v>
      </c>
      <c r="M100" s="47">
        <f>IF(OR(L100&gt;0,L100=0),_xlfn.XLOOKUP(L100,Charts!$A$3:$A$35,Charts!$B$3:$B$35,0))</f>
        <v>75</v>
      </c>
      <c r="N100" s="10">
        <v>17</v>
      </c>
      <c r="O100" s="47">
        <f>IF(OR(N100&gt;0,N100=0),_xlfn.XLOOKUP(N100,Charts!$D$2:$D$9,Charts!$E$2:$E$9,0))</f>
        <v>25</v>
      </c>
      <c r="P100" s="10">
        <v>17</v>
      </c>
      <c r="Q100" s="47">
        <f>IF(OR(P100&gt;0,P100=0),_xlfn.XLOOKUP(P100,Charts!$D$2:$D$9,Charts!$E$2:$E$9,0))</f>
        <v>25</v>
      </c>
      <c r="R100" s="10">
        <v>9</v>
      </c>
      <c r="S100" s="47">
        <f>IF(OR(R100&gt;0,R100=0),_xlfn.XLOOKUP(R100,Charts!$G$2:$G$13,Charts!$H$2:$H$13,0))</f>
        <v>53</v>
      </c>
      <c r="T100" s="10">
        <v>5</v>
      </c>
      <c r="U100" s="47">
        <f>IF(OR(T100&gt;0,T100=0),_xlfn.XLOOKUP(T100,Charts!$D$2:$D$9,Charts!$E$2:$E$9,0))</f>
        <v>70</v>
      </c>
      <c r="V100" s="8"/>
      <c r="W100" s="47">
        <f>IF(OR(V100&gt;0,V100=0),_xlfn.XLOOKUP(V100,Charts!$D$2:$D$9,Charts!$E$2:$E$9,0))</f>
        <v>0</v>
      </c>
      <c r="X100" s="10"/>
      <c r="Y100" s="47">
        <f>IF(OR(X100&gt;0,X100=0),_xlfn.XLOOKUP(X100,Charts!$D$2:$D$9,Charts!$E$2:$E$9,0))</f>
        <v>0</v>
      </c>
      <c r="Z100" s="10">
        <v>9</v>
      </c>
      <c r="AA100" s="47">
        <f>IF(OR(Z100&gt;0,Z100=0),_xlfn.XLOOKUP(Z100,Charts!$A$3:$A$35,Charts!$B$3:$B$35,0))</f>
        <v>63</v>
      </c>
      <c r="AB100" s="10">
        <v>13</v>
      </c>
      <c r="AC100" s="47">
        <f>IF(OR(AB100&gt;0,AB100=0),_xlfn.XLOOKUP(AB100,Charts!$A$3:$A$35,Charts!$B$3:$B$35,0))</f>
        <v>51</v>
      </c>
      <c r="AD100" s="10">
        <v>12</v>
      </c>
      <c r="AE100" s="47">
        <f>IF(OR(AD100&gt;0,AD100=0),_xlfn.XLOOKUP(AD100,Charts!$A$3:$A$35,Charts!$B$3:$B$35,0))</f>
        <v>54</v>
      </c>
      <c r="AF100" s="10"/>
      <c r="AG100" s="47">
        <f>IF(OR(AF100&gt;0,AF100=0),_xlfn.XLOOKUP(AF100,Charts!$J$2:$J$11,Charts!$K$2:$K$11,0))</f>
        <v>0</v>
      </c>
      <c r="AH100" s="10"/>
      <c r="AI100" s="47">
        <f>IF(OR(AH100&gt;0,AH100=0),_xlfn.XLOOKUP(AH100,Charts!$J$2:$J$11,Charts!$K$2:$K$11,0))</f>
        <v>0</v>
      </c>
      <c r="AJ100" s="10"/>
      <c r="AK100" s="47">
        <f>IF(OR(AJ100&gt;0,AJ100=0),_xlfn.XLOOKUP(AJ100,Charts!$A$3:$A$35,Charts!$B$3:$B$35,0))</f>
        <v>0</v>
      </c>
      <c r="AL100" s="10"/>
      <c r="AM100" s="52">
        <f>IF(OR(AL100&gt;0,AL100=0),_xlfn.XLOOKUP(AL100,Charts!$A$3:$A$35,Charts!$B$3:$B$35,0))</f>
        <v>0</v>
      </c>
      <c r="AN100" s="8">
        <v>17</v>
      </c>
      <c r="AO100" s="47">
        <f>IF(OR(AN100&gt;0,AN100=0),_xlfn.XLOOKUP(AN100,Charts!$D$2:$D$9,Charts!$E$2:$E$9,0))</f>
        <v>25</v>
      </c>
      <c r="AP100" s="10"/>
      <c r="AQ100" s="47">
        <f>IF(OR(AP100&gt;0,AP100=0),_xlfn.XLOOKUP(AP100,Charts!$A$3:$A$35,Charts!$B$3:$B$35,0))</f>
        <v>0</v>
      </c>
      <c r="AR100" s="10"/>
      <c r="AS100" s="47">
        <f>IF(OR(AR100&gt;0,AR100=0),_xlfn.XLOOKUP(AR100,Charts!$A$3:$A$35,Charts!$B$3:$B$35,0))</f>
        <v>0</v>
      </c>
      <c r="AT100" s="10"/>
      <c r="AU100" s="47">
        <f>IF(OR(AT100&gt;0,AT100=0),_xlfn.XLOOKUP(AT100,Charts!$A$3:$A$35,Charts!$B$3:$B$35,0))</f>
        <v>0</v>
      </c>
      <c r="AV100" s="10">
        <v>17</v>
      </c>
      <c r="AW100" s="47">
        <f>IF(OR(AV100&gt;0,AV100=0),_xlfn.XLOOKUP(AV100,Charts!$D$2:$D$9,Charts!$E$2:$E$9,0))</f>
        <v>25</v>
      </c>
      <c r="AX100" s="10"/>
      <c r="AY100" s="47">
        <f>IF(OR(AX100&gt;0,AX100=0),_xlfn.XLOOKUP(AX100,Charts!$D$2:$D$9,Charts!$E$2:$E$9,0))</f>
        <v>0</v>
      </c>
      <c r="AZ100" s="10"/>
      <c r="BA100" s="47">
        <f>IF(OR(AZ100&gt;0,AZ100=0),_xlfn.XLOOKUP(AZ100,Charts!$G$2:$G$13,Charts!$H$2:$H$13,0))</f>
        <v>0</v>
      </c>
      <c r="BB100" s="10">
        <v>9</v>
      </c>
      <c r="BC100" s="47">
        <f>IF(OR(BB100&gt;0,BB100=0),_xlfn.XLOOKUP(BB100,Charts!$D$2:$D$9,Charts!$E$2:$E$9,0))</f>
        <v>53</v>
      </c>
      <c r="BD100" s="10">
        <v>5</v>
      </c>
      <c r="BE100" s="47">
        <f>IF(OR(BD100&gt;0,BD100=0),_xlfn.XLOOKUP(BD100,Charts!$D$2:$D$9,Charts!$E$2:$E$9,0))</f>
        <v>70</v>
      </c>
      <c r="BF100" s="10">
        <v>9</v>
      </c>
      <c r="BG100" s="47">
        <f>IF(OR(BF100&gt;0,BF100=0),_xlfn.XLOOKUP(BF100,Charts!$D$2:$D$9,Charts!$E$2:$E$9,0))</f>
        <v>53</v>
      </c>
      <c r="BH100" s="10">
        <v>17</v>
      </c>
      <c r="BI100" s="47">
        <f>IF(OR(BH100&gt;0,BH100=0),_xlfn.XLOOKUP(BH100,Charts!$D$2:$D$9,Charts!$E$2:$E$9,0))</f>
        <v>25</v>
      </c>
      <c r="BJ100" s="10">
        <v>31</v>
      </c>
      <c r="BK100" s="47">
        <f>IF(OR(BJ100&gt;0,BJ100=0),_xlfn.XLOOKUP(BJ100,Charts!$A$3:$A$35,Charts!$B$3:$B$35,0))</f>
        <v>12</v>
      </c>
      <c r="BL100" s="10">
        <v>5</v>
      </c>
      <c r="BM100" s="47">
        <f>IF(OR(BL100&gt;0,BL100=0),_xlfn.XLOOKUP(BL100,Charts!$A$3:$A$35,Charts!$B$3:$B$35,0))</f>
        <v>75</v>
      </c>
      <c r="BN100" s="10"/>
      <c r="BO100" s="47">
        <f>IF(OR(BN100&gt;0,BN100=0),_xlfn.XLOOKUP(BN100,Charts!$A$3:$A$35,Charts!$B$3:$B$35,0))</f>
        <v>0</v>
      </c>
      <c r="BP100" s="10"/>
      <c r="BQ100" s="52">
        <f>IF(OR(BP100&gt;0,BP100=0),_xlfn.XLOOKUP(BP100,Charts!$A$3:$A$35,Charts!$B$3:$B$35,0))</f>
        <v>0</v>
      </c>
      <c r="BR100" s="57"/>
      <c r="BS100" s="74">
        <f t="shared" si="9"/>
        <v>480</v>
      </c>
      <c r="BT100" s="75">
        <f t="shared" si="10"/>
        <v>349</v>
      </c>
      <c r="BU100" s="76">
        <f t="shared" si="11"/>
        <v>829</v>
      </c>
    </row>
    <row r="101" spans="1:73" x14ac:dyDescent="0.25">
      <c r="A101" s="180" t="s">
        <v>144</v>
      </c>
      <c r="B101" s="3" t="s">
        <v>102</v>
      </c>
      <c r="C101" s="3">
        <v>2</v>
      </c>
      <c r="D101" s="117" t="s">
        <v>44</v>
      </c>
      <c r="E101" s="134">
        <f>LARGE((I101,K101,O101,S101,U101,W101,AA101,AC101,AG101,AK101,AQ101,AU101,AW101,BA101,BC101,BG101,BK101,BO101,BQ101),1)+LARGE((I101,K101,O101,S101,U101,W101,AA101,AC101,AG101,AK101,AQ101,AU101,AW101,BA101,BC101,BG101,BK101,BO101,BQ101),2)+LARGE((I101,K101,O101,S101,U101,W101,AA101,AC101,AG101,AK101,AQ101,AU101,AW101,BA101,BC101,BG101,BK101,BO101,BQ101),3)+LARGE((I101,K101,O101,S101,U101,W101,AA101,AC101,AG101,AK101,AQ101,AU101,AW101,BA101,BC101,BG101,BK101,BO101,BQ101),4)+LARGE((I101,K101,O101,S101,U101,W101,AA101,AC101,AG101,AK101,AQ101,AU101,AW101,BA101,BC101,BG101,BK101,BO101,BQ101),5)+LARGE((I101,K101,O101,S101,U101,W101,AA101,AC101,AG101,AK101,AQ101,AU101,AW101,BA101,BC101,BG101,BK101,BO101,BQ101),6)+LARGE((I101,K101,O101,S101,U101,W101,AA101,AC101,AG101,AK101,AQ101,AU101,AW101,BA101,BC101,BG101,BK101,BO101,BQ101),7)+LARGE((I101,K101,O101,S101,U101,W101,AA101,AC101,AG101,AK101,AQ101,AU101,AW101,BA101,BC101,BG101,BK101,BO101,BQ101),8)</f>
        <v>95</v>
      </c>
      <c r="F101" s="160">
        <f>LARGE((M101,Q101,Y101,AE101,AI101,AM101,AO101,AS101,AY101,BE101,BI101,BM101),1)+LARGE((M101,Q101,Y101,AE101,AI101,AM101,AO101,AS101,AY101,BE101,BI101,BM101),2)+LARGE((M101,Q101,Y101,AE101,AI101,AM101,AO101,AS101,AY101,BE101,BI101,BM101),3)+LARGE((M101,Q101,Y101,AE101,AI101,AM101,AO101,AS101,AY101,BE101,BI101,BM101),4)+LARGE((M101,Q101,Y101,AE101,AI101,AM101,AO101,AS101,AY101,BE101,BI101,BM101),5)+LARGE((M101,Q101,Y101,AE101,AI101,AM101,AO101,AS101,AY101,BE101,BI101,BM101),6)+LARGE((M101,Q101,Y101,AE101,AI101,AM101,AO101,AS101,AY101,BE101,BI101,BM101),7)+LARGE((M101,Q101,Y101,AE101,AI101,AM101,AO101,AS101,AY101,BE101,BI101,BM101),8)</f>
        <v>0</v>
      </c>
      <c r="G101" s="128">
        <f t="shared" si="8"/>
        <v>95</v>
      </c>
      <c r="H101" s="123"/>
      <c r="I101" s="47">
        <f>IF(OR(H101&gt;0,H101=0),_xlfn.XLOOKUP(H101,Charts!$A$3:$A$35,Charts!$B$3:$B$35,0))</f>
        <v>0</v>
      </c>
      <c r="J101" s="10"/>
      <c r="K101" s="47">
        <f>IF(OR(J101&gt;0,J101=0),_xlfn.XLOOKUP(J101,Charts!$A$3:$A$35,Charts!$B$3:$B$35,0))</f>
        <v>0</v>
      </c>
      <c r="L101" s="10"/>
      <c r="M101" s="47">
        <f>IF(OR(L101&gt;0,L101=0),_xlfn.XLOOKUP(L101,Charts!$A$3:$A$35,Charts!$B$3:$B$35,0))</f>
        <v>0</v>
      </c>
      <c r="N101" s="10">
        <v>5</v>
      </c>
      <c r="O101" s="47">
        <f>IF(OR(N101&gt;0,N101=0),_xlfn.XLOOKUP(N101,Charts!$D$2:$D$9,Charts!$E$2:$E$9,0))</f>
        <v>70</v>
      </c>
      <c r="P101" s="10"/>
      <c r="Q101" s="47">
        <f>IF(OR(P101&gt;0,P101=0),_xlfn.XLOOKUP(P101,Charts!$D$2:$D$9,Charts!$E$2:$E$9,0))</f>
        <v>0</v>
      </c>
      <c r="R101" s="10"/>
      <c r="S101" s="47">
        <f>IF(OR(R101&gt;0,R101=0),_xlfn.XLOOKUP(R101,Charts!$G$2:$G$13,Charts!$H$2:$H$13,0))</f>
        <v>0</v>
      </c>
      <c r="T101" s="10"/>
      <c r="U101" s="47">
        <f>IF(OR(T101&gt;0,T101=0),_xlfn.XLOOKUP(T101,Charts!$D$2:$D$9,Charts!$E$2:$E$9,0))</f>
        <v>0</v>
      </c>
      <c r="V101" s="8">
        <v>17</v>
      </c>
      <c r="W101" s="47">
        <f>IF(OR(V101&gt;0,V101=0),_xlfn.XLOOKUP(V101,Charts!$D$2:$D$9,Charts!$E$2:$E$9,0))</f>
        <v>25</v>
      </c>
      <c r="X101" s="10"/>
      <c r="Y101" s="47">
        <f>IF(OR(X101&gt;0,X101=0),_xlfn.XLOOKUP(X101,Charts!$D$2:$D$9,Charts!$E$2:$E$9,0))</f>
        <v>0</v>
      </c>
      <c r="Z101" s="10"/>
      <c r="AA101" s="47">
        <f>IF(OR(Z101&gt;0,Z101=0),_xlfn.XLOOKUP(Z101,Charts!$A$3:$A$35,Charts!$B$3:$B$35,0))</f>
        <v>0</v>
      </c>
      <c r="AB101" s="10"/>
      <c r="AC101" s="47">
        <f>IF(OR(AB101&gt;0,AB101=0),_xlfn.XLOOKUP(AB101,Charts!$A$3:$A$35,Charts!$B$3:$B$35,0))</f>
        <v>0</v>
      </c>
      <c r="AD101" s="10"/>
      <c r="AE101" s="47">
        <f>IF(OR(AD101&gt;0,AD101=0),_xlfn.XLOOKUP(AD101,Charts!$A$3:$A$35,Charts!$B$3:$B$35,0))</f>
        <v>0</v>
      </c>
      <c r="AF101" s="10"/>
      <c r="AG101" s="47">
        <f>IF(OR(AF101&gt;0,AF101=0),_xlfn.XLOOKUP(AF101,Charts!$J$2:$J$11,Charts!$K$2:$K$11,0))</f>
        <v>0</v>
      </c>
      <c r="AH101" s="10"/>
      <c r="AI101" s="47">
        <f>IF(OR(AH101&gt;0,AH101=0),_xlfn.XLOOKUP(AH101,Charts!$J$2:$J$11,Charts!$K$2:$K$11,0))</f>
        <v>0</v>
      </c>
      <c r="AJ101" s="10"/>
      <c r="AK101" s="47">
        <f>IF(OR(AJ101&gt;0,AJ101=0),_xlfn.XLOOKUP(AJ101,Charts!$A$3:$A$35,Charts!$B$3:$B$35,0))</f>
        <v>0</v>
      </c>
      <c r="AL101" s="10"/>
      <c r="AM101" s="52">
        <f>IF(OR(AL101&gt;0,AL101=0),_xlfn.XLOOKUP(AL101,Charts!$A$3:$A$35,Charts!$B$3:$B$35,0))</f>
        <v>0</v>
      </c>
      <c r="AN101" s="8"/>
      <c r="AO101" s="47">
        <f>IF(OR(AN101&gt;0,AN101=0),_xlfn.XLOOKUP(AN101,Charts!$D$2:$D$9,Charts!$E$2:$E$9,0))</f>
        <v>0</v>
      </c>
      <c r="AP101" s="10"/>
      <c r="AQ101" s="47">
        <f>IF(OR(AP101&gt;0,AP101=0),_xlfn.XLOOKUP(AP101,Charts!$A$3:$A$35,Charts!$B$3:$B$35,0))</f>
        <v>0</v>
      </c>
      <c r="AR101" s="10"/>
      <c r="AS101" s="47">
        <f>IF(OR(AR101&gt;0,AR101=0),_xlfn.XLOOKUP(AR101,Charts!$A$3:$A$35,Charts!$B$3:$B$35,0))</f>
        <v>0</v>
      </c>
      <c r="AT101" s="10"/>
      <c r="AU101" s="47">
        <f>IF(OR(AT101&gt;0,AT101=0),_xlfn.XLOOKUP(AT101,Charts!$A$3:$A$35,Charts!$B$3:$B$35,0))</f>
        <v>0</v>
      </c>
      <c r="AV101" s="10"/>
      <c r="AW101" s="47">
        <f>IF(OR(AV101&gt;0,AV101=0),_xlfn.XLOOKUP(AV101,Charts!$D$2:$D$9,Charts!$E$2:$E$9,0))</f>
        <v>0</v>
      </c>
      <c r="AX101" s="10"/>
      <c r="AY101" s="47">
        <f>IF(OR(AX101&gt;0,AX101=0),_xlfn.XLOOKUP(AX101,Charts!$D$2:$D$9,Charts!$E$2:$E$9,0))</f>
        <v>0</v>
      </c>
      <c r="AZ101" s="10"/>
      <c r="BA101" s="47">
        <f>IF(OR(AZ101&gt;0,AZ101=0),_xlfn.XLOOKUP(AZ101,Charts!$G$2:$G$13,Charts!$H$2:$H$13,0))</f>
        <v>0</v>
      </c>
      <c r="BB101" s="10"/>
      <c r="BC101" s="47">
        <f>IF(OR(BB101&gt;0,BB101=0),_xlfn.XLOOKUP(BB101,Charts!$D$2:$D$9,Charts!$E$2:$E$9,0))</f>
        <v>0</v>
      </c>
      <c r="BD101" s="10"/>
      <c r="BE101" s="47">
        <f>IF(OR(BD101&gt;0,BD101=0),_xlfn.XLOOKUP(BD101,Charts!$D$2:$D$9,Charts!$E$2:$E$9,0))</f>
        <v>0</v>
      </c>
      <c r="BF101" s="10"/>
      <c r="BG101" s="47">
        <f>IF(OR(BF101&gt;0,BF101=0),_xlfn.XLOOKUP(BF101,Charts!$D$2:$D$9,Charts!$E$2:$E$9,0))</f>
        <v>0</v>
      </c>
      <c r="BH101" s="10"/>
      <c r="BI101" s="47">
        <f>IF(OR(BH101&gt;0,BH101=0),_xlfn.XLOOKUP(BH101,Charts!$D$2:$D$9,Charts!$E$2:$E$9,0))</f>
        <v>0</v>
      </c>
      <c r="BJ101" s="10"/>
      <c r="BK101" s="47">
        <f>IF(OR(BJ101&gt;0,BJ101=0),_xlfn.XLOOKUP(BJ101,Charts!$A$3:$A$35,Charts!$B$3:$B$35,0))</f>
        <v>0</v>
      </c>
      <c r="BL101" s="10"/>
      <c r="BM101" s="47">
        <f>IF(OR(BL101&gt;0,BL101=0),_xlfn.XLOOKUP(BL101,Charts!$A$3:$A$35,Charts!$B$3:$B$35,0))</f>
        <v>0</v>
      </c>
      <c r="BN101" s="10"/>
      <c r="BO101" s="47">
        <f>IF(OR(BN101&gt;0,BN101=0),_xlfn.XLOOKUP(BN101,Charts!$A$3:$A$35,Charts!$B$3:$B$35,0))</f>
        <v>0</v>
      </c>
      <c r="BP101" s="10"/>
      <c r="BQ101" s="52">
        <f>IF(OR(BP101&gt;0,BP101=0),_xlfn.XLOOKUP(BP101,Charts!$A$3:$A$35,Charts!$B$3:$B$35,0))</f>
        <v>0</v>
      </c>
      <c r="BR101" s="57"/>
      <c r="BS101" s="74">
        <f t="shared" si="9"/>
        <v>95</v>
      </c>
      <c r="BT101" s="75">
        <f t="shared" si="10"/>
        <v>0</v>
      </c>
      <c r="BU101" s="76">
        <f t="shared" si="11"/>
        <v>95</v>
      </c>
    </row>
    <row r="102" spans="1:73" x14ac:dyDescent="0.25">
      <c r="A102" s="180" t="s">
        <v>145</v>
      </c>
      <c r="B102" s="3" t="s">
        <v>102</v>
      </c>
      <c r="C102" s="3">
        <v>6</v>
      </c>
      <c r="D102" s="117" t="s">
        <v>44</v>
      </c>
      <c r="E102" s="134">
        <f>LARGE((I102,K102,O102,S102,U102,W102,AA102,AC102,AG102,AK102,AQ102,AU102,AW102,BA102,BC102,BG102,BK102,BO102,BQ102),1)+LARGE((I102,K102,O102,S102,U102,W102,AA102,AC102,AG102,AK102,AQ102,AU102,AW102,BA102,BC102,BG102,BK102,BO102,BQ102),2)+LARGE((I102,K102,O102,S102,U102,W102,AA102,AC102,AG102,AK102,AQ102,AU102,AW102,BA102,BC102,BG102,BK102,BO102,BQ102),3)+LARGE((I102,K102,O102,S102,U102,W102,AA102,AC102,AG102,AK102,AQ102,AU102,AW102,BA102,BC102,BG102,BK102,BO102,BQ102),4)+LARGE((I102,K102,O102,S102,U102,W102,AA102,AC102,AG102,AK102,AQ102,AU102,AW102,BA102,BC102,BG102,BK102,BO102,BQ102),5)+LARGE((I102,K102,O102,S102,U102,W102,AA102,AC102,AG102,AK102,AQ102,AU102,AW102,BA102,BC102,BG102,BK102,BO102,BQ102),6)+LARGE((I102,K102,O102,S102,U102,W102,AA102,AC102,AG102,AK102,AQ102,AU102,AW102,BA102,BC102,BG102,BK102,BO102,BQ102),7)+LARGE((I102,K102,O102,S102,U102,W102,AA102,AC102,AG102,AK102,AQ102,AU102,AW102,BA102,BC102,BG102,BK102,BO102,BQ102),8)</f>
        <v>688</v>
      </c>
      <c r="F102" s="160">
        <f>LARGE((M102,Q102,Y102,AE102,AI102,AM102,AO102,AS102,AY102,BE102,BI102,BM102),1)+LARGE((M102,Q102,Y102,AE102,AI102,AM102,AO102,AS102,AY102,BE102,BI102,BM102),2)+LARGE((M102,Q102,Y102,AE102,AI102,AM102,AO102,AS102,AY102,BE102,BI102,BM102),3)+LARGE((M102,Q102,Y102,AE102,AI102,AM102,AO102,AS102,AY102,BE102,BI102,BM102),4)+LARGE((M102,Q102,Y102,AE102,AI102,AM102,AO102,AS102,AY102,BE102,BI102,BM102),5)+LARGE((M102,Q102,Y102,AE102,AI102,AM102,AO102,AS102,AY102,BE102,BI102,BM102),6)+LARGE((M102,Q102,Y102,AE102,AI102,AM102,AO102,AS102,AY102,BE102,BI102,BM102),7)+LARGE((M102,Q102,Y102,AE102,AI102,AM102,AO102,AS102,AY102,BE102,BI102,BM102),8)</f>
        <v>543</v>
      </c>
      <c r="G102" s="128">
        <f t="shared" si="8"/>
        <v>1231</v>
      </c>
      <c r="H102" s="123">
        <v>8</v>
      </c>
      <c r="I102" s="47">
        <f>IF(OR(H102&gt;0,H102=0),_xlfn.XLOOKUP(H102,Charts!$A$3:$A$35,Charts!$B$3:$B$35,0))</f>
        <v>66</v>
      </c>
      <c r="J102" s="10">
        <v>1</v>
      </c>
      <c r="K102" s="47">
        <f>IF(OR(J102&gt;0,J102=0),_xlfn.XLOOKUP(J102,Charts!$A$3:$A$35,Charts!$B$3:$B$35,0))</f>
        <v>100</v>
      </c>
      <c r="L102" s="10">
        <v>3</v>
      </c>
      <c r="M102" s="47">
        <f>IF(OR(L102&gt;0,L102=0),_xlfn.XLOOKUP(L102,Charts!$A$3:$A$35,Charts!$B$3:$B$35,0))</f>
        <v>85</v>
      </c>
      <c r="N102" s="10">
        <v>1</v>
      </c>
      <c r="O102" s="47">
        <f>IF(OR(N102&gt;0,N102=0),_xlfn.XLOOKUP(N102,Charts!$D$2:$D$9,Charts!$E$2:$E$9,0))</f>
        <v>100</v>
      </c>
      <c r="P102" s="10"/>
      <c r="Q102" s="47">
        <f>IF(OR(P102&gt;0,P102=0),_xlfn.XLOOKUP(P102,Charts!$D$2:$D$9,Charts!$E$2:$E$9,0))</f>
        <v>0</v>
      </c>
      <c r="R102" s="10"/>
      <c r="S102" s="47">
        <f>IF(OR(R102&gt;0,R102=0),_xlfn.XLOOKUP(R102,Charts!$G$2:$G$13,Charts!$H$2:$H$13,0))</f>
        <v>0</v>
      </c>
      <c r="T102" s="10">
        <v>3</v>
      </c>
      <c r="U102" s="47">
        <f>IF(OR(T102&gt;0,T102=0),_xlfn.XLOOKUP(T102,Charts!$D$2:$D$9,Charts!$E$2:$E$9,0))</f>
        <v>84</v>
      </c>
      <c r="V102" s="8"/>
      <c r="W102" s="47">
        <f>IF(OR(V102&gt;0,V102=0),_xlfn.XLOOKUP(V102,Charts!$D$2:$D$9,Charts!$E$2:$E$9,0))</f>
        <v>0</v>
      </c>
      <c r="X102" s="10">
        <v>17</v>
      </c>
      <c r="Y102" s="47">
        <f>IF(OR(X102&gt;0,X102=0),_xlfn.XLOOKUP(X102,Charts!$D$2:$D$9,Charts!$E$2:$E$9,0))</f>
        <v>25</v>
      </c>
      <c r="Z102" s="10"/>
      <c r="AA102" s="47">
        <f>IF(OR(Z102&gt;0,Z102=0),_xlfn.XLOOKUP(Z102,Charts!$A$3:$A$35,Charts!$B$3:$B$35,0))</f>
        <v>0</v>
      </c>
      <c r="AB102" s="10">
        <v>4</v>
      </c>
      <c r="AC102" s="47">
        <f>IF(OR(AB102&gt;0,AB102=0),_xlfn.XLOOKUP(AB102,Charts!$A$3:$A$35,Charts!$B$3:$B$35,0))</f>
        <v>80</v>
      </c>
      <c r="AD102" s="10">
        <v>3</v>
      </c>
      <c r="AE102" s="47">
        <f>IF(OR(AD102&gt;0,AD102=0),_xlfn.XLOOKUP(AD102,Charts!$A$3:$A$35,Charts!$B$3:$B$35,0))</f>
        <v>85</v>
      </c>
      <c r="AF102" s="10"/>
      <c r="AG102" s="47">
        <f>IF(OR(AF102&gt;0,AF102=0),_xlfn.XLOOKUP(AF102,Charts!$J$2:$J$11,Charts!$K$2:$K$11,0))</f>
        <v>0</v>
      </c>
      <c r="AH102" s="10"/>
      <c r="AI102" s="47">
        <f>IF(OR(AH102&gt;0,AH102=0),_xlfn.XLOOKUP(AH102,Charts!$J$2:$J$11,Charts!$K$2:$K$11,0))</f>
        <v>0</v>
      </c>
      <c r="AJ102" s="10"/>
      <c r="AK102" s="47">
        <f>IF(OR(AJ102&gt;0,AJ102=0),_xlfn.XLOOKUP(AJ102,Charts!$A$3:$A$35,Charts!$B$3:$B$35,0))</f>
        <v>0</v>
      </c>
      <c r="AL102" s="10">
        <v>14</v>
      </c>
      <c r="AM102" s="52">
        <f>IF(OR(AL102&gt;0,AL102=0),_xlfn.XLOOKUP(AL102,Charts!$A$3:$A$35,Charts!$B$3:$B$35,0))</f>
        <v>48</v>
      </c>
      <c r="AN102" s="8">
        <v>2</v>
      </c>
      <c r="AO102" s="47">
        <f>IF(OR(AN102&gt;0,AN102=0),_xlfn.XLOOKUP(AN102,Charts!$D$2:$D$9,Charts!$E$2:$E$9,0))</f>
        <v>90</v>
      </c>
      <c r="AP102" s="10"/>
      <c r="AQ102" s="47">
        <f>IF(OR(AP102&gt;0,AP102=0),_xlfn.XLOOKUP(AP102,Charts!$A$3:$A$35,Charts!$B$3:$B$35,0))</f>
        <v>0</v>
      </c>
      <c r="AR102" s="10"/>
      <c r="AS102" s="47">
        <f>IF(OR(AR102&gt;0,AR102=0),_xlfn.XLOOKUP(AR102,Charts!$A$3:$A$35,Charts!$B$3:$B$35,0))</f>
        <v>0</v>
      </c>
      <c r="AT102" s="10"/>
      <c r="AU102" s="47">
        <f>IF(OR(AT102&gt;0,AT102=0),_xlfn.XLOOKUP(AT102,Charts!$A$3:$A$35,Charts!$B$3:$B$35,0))</f>
        <v>0</v>
      </c>
      <c r="AV102" s="10">
        <v>5</v>
      </c>
      <c r="AW102" s="47">
        <f>IF(OR(AV102&gt;0,AV102=0),_xlfn.XLOOKUP(AV102,Charts!$D$2:$D$9,Charts!$E$2:$E$9,0))</f>
        <v>70</v>
      </c>
      <c r="AX102" s="10">
        <v>5</v>
      </c>
      <c r="AY102" s="47">
        <f>IF(OR(AX102&gt;0,AX102=0),_xlfn.XLOOKUP(AX102,Charts!$D$2:$D$9,Charts!$E$2:$E$9,0))</f>
        <v>70</v>
      </c>
      <c r="AZ102" s="10"/>
      <c r="BA102" s="47">
        <f>IF(OR(AZ102&gt;0,AZ102=0),_xlfn.XLOOKUP(AZ102,Charts!$G$2:$G$13,Charts!$H$2:$H$13,0))</f>
        <v>0</v>
      </c>
      <c r="BB102" s="10">
        <v>3</v>
      </c>
      <c r="BC102" s="47">
        <f>IF(OR(BB102&gt;0,BB102=0),_xlfn.XLOOKUP(BB102,Charts!$D$2:$D$9,Charts!$E$2:$E$9,0))</f>
        <v>84</v>
      </c>
      <c r="BD102" s="10">
        <v>5</v>
      </c>
      <c r="BE102" s="47">
        <f>IF(OR(BD102&gt;0,BD102=0),_xlfn.XLOOKUP(BD102,Charts!$D$2:$D$9,Charts!$E$2:$E$9,0))</f>
        <v>70</v>
      </c>
      <c r="BF102" s="10">
        <v>5</v>
      </c>
      <c r="BG102" s="47">
        <f>IF(OR(BF102&gt;0,BF102=0),_xlfn.XLOOKUP(BF102,Charts!$D$2:$D$9,Charts!$E$2:$E$9,0))</f>
        <v>70</v>
      </c>
      <c r="BH102" s="10">
        <v>5</v>
      </c>
      <c r="BI102" s="47">
        <f>IF(OR(BH102&gt;0,BH102=0),_xlfn.XLOOKUP(BH102,Charts!$D$2:$D$9,Charts!$E$2:$E$9,0))</f>
        <v>70</v>
      </c>
      <c r="BJ102" s="10">
        <v>1</v>
      </c>
      <c r="BK102" s="47">
        <f>IF(OR(BJ102&gt;0,BJ102=0),_xlfn.XLOOKUP(BJ102,Charts!$A$3:$A$35,Charts!$B$3:$B$35,0))</f>
        <v>100</v>
      </c>
      <c r="BL102" s="10">
        <v>25</v>
      </c>
      <c r="BM102" s="47">
        <f>IF(OR(BL102&gt;0,BL102=0),_xlfn.XLOOKUP(BL102,Charts!$A$3:$A$35,Charts!$B$3:$B$35,0))</f>
        <v>24</v>
      </c>
      <c r="BN102" s="10"/>
      <c r="BO102" s="47">
        <f>IF(OR(BN102&gt;0,BN102=0),_xlfn.XLOOKUP(BN102,Charts!$A$3:$A$35,Charts!$B$3:$B$35,0))</f>
        <v>0</v>
      </c>
      <c r="BP102" s="10"/>
      <c r="BQ102" s="52">
        <f>IF(OR(BP102&gt;0,BP102=0),_xlfn.XLOOKUP(BP102,Charts!$A$3:$A$35,Charts!$B$3:$B$35,0))</f>
        <v>0</v>
      </c>
      <c r="BR102" s="57"/>
      <c r="BS102" s="74">
        <f t="shared" si="9"/>
        <v>754</v>
      </c>
      <c r="BT102" s="75">
        <f t="shared" si="10"/>
        <v>567</v>
      </c>
      <c r="BU102" s="76">
        <f t="shared" si="11"/>
        <v>1321</v>
      </c>
    </row>
    <row r="103" spans="1:73" x14ac:dyDescent="0.25">
      <c r="A103" s="180" t="s">
        <v>146</v>
      </c>
      <c r="B103" s="3" t="s">
        <v>102</v>
      </c>
      <c r="C103" s="3">
        <v>6</v>
      </c>
      <c r="D103" s="117" t="s">
        <v>44</v>
      </c>
      <c r="E103" s="134">
        <f>LARGE((I103,K103,O103,S103,U103,W103,AA103,AC103,AG103,AK103,AQ103,AU103,AW103,BA103,BC103,BG103,BK103,BO103,BQ103),1)+LARGE((I103,K103,O103,S103,U103,W103,AA103,AC103,AG103,AK103,AQ103,AU103,AW103,BA103,BC103,BG103,BK103,BO103,BQ103),2)+LARGE((I103,K103,O103,S103,U103,W103,AA103,AC103,AG103,AK103,AQ103,AU103,AW103,BA103,BC103,BG103,BK103,BO103,BQ103),3)+LARGE((I103,K103,O103,S103,U103,W103,AA103,AC103,AG103,AK103,AQ103,AU103,AW103,BA103,BC103,BG103,BK103,BO103,BQ103),4)+LARGE((I103,K103,O103,S103,U103,W103,AA103,AC103,AG103,AK103,AQ103,AU103,AW103,BA103,BC103,BG103,BK103,BO103,BQ103),5)+LARGE((I103,K103,O103,S103,U103,W103,AA103,AC103,AG103,AK103,AQ103,AU103,AW103,BA103,BC103,BG103,BK103,BO103,BQ103),6)+LARGE((I103,K103,O103,S103,U103,W103,AA103,AC103,AG103,AK103,AQ103,AU103,AW103,BA103,BC103,BG103,BK103,BO103,BQ103),7)+LARGE((I103,K103,O103,S103,U103,W103,AA103,AC103,AG103,AK103,AQ103,AU103,AW103,BA103,BC103,BG103,BK103,BO103,BQ103),8)</f>
        <v>514</v>
      </c>
      <c r="F103" s="160">
        <f>LARGE((M103,Q103,Y103,AE103,AI103,AM103,AO103,AS103,AY103,BE103,BI103,BM103),1)+LARGE((M103,Q103,Y103,AE103,AI103,AM103,AO103,AS103,AY103,BE103,BI103,BM103),2)+LARGE((M103,Q103,Y103,AE103,AI103,AM103,AO103,AS103,AY103,BE103,BI103,BM103),3)+LARGE((M103,Q103,Y103,AE103,AI103,AM103,AO103,AS103,AY103,BE103,BI103,BM103),4)+LARGE((M103,Q103,Y103,AE103,AI103,AM103,AO103,AS103,AY103,BE103,BI103,BM103),5)+LARGE((M103,Q103,Y103,AE103,AI103,AM103,AO103,AS103,AY103,BE103,BI103,BM103),6)+LARGE((M103,Q103,Y103,AE103,AI103,AM103,AO103,AS103,AY103,BE103,BI103,BM103),7)+LARGE((M103,Q103,Y103,AE103,AI103,AM103,AO103,AS103,AY103,BE103,BI103,BM103),8)</f>
        <v>222</v>
      </c>
      <c r="G103" s="128">
        <f t="shared" si="8"/>
        <v>736</v>
      </c>
      <c r="H103" s="123"/>
      <c r="I103" s="47">
        <f>IF(OR(H103&gt;0,H103=0),_xlfn.XLOOKUP(H103,Charts!$A$3:$A$35,Charts!$B$3:$B$35,0))</f>
        <v>0</v>
      </c>
      <c r="J103" s="10">
        <v>10</v>
      </c>
      <c r="K103" s="47">
        <f>IF(OR(J103&gt;0,J103=0),_xlfn.XLOOKUP(J103,Charts!$A$3:$A$35,Charts!$B$3:$B$35,0))</f>
        <v>60</v>
      </c>
      <c r="L103" s="10"/>
      <c r="M103" s="47">
        <f>IF(OR(L103&gt;0,L103=0),_xlfn.XLOOKUP(L103,Charts!$A$3:$A$35,Charts!$B$3:$B$35,0))</f>
        <v>0</v>
      </c>
      <c r="N103" s="10">
        <v>17</v>
      </c>
      <c r="O103" s="47">
        <f>IF(OR(N103&gt;0,N103=0),_xlfn.XLOOKUP(N103,Charts!$D$2:$D$9,Charts!$E$2:$E$9,0))</f>
        <v>25</v>
      </c>
      <c r="P103" s="10"/>
      <c r="Q103" s="47">
        <f>IF(OR(P103&gt;0,P103=0),_xlfn.XLOOKUP(P103,Charts!$D$2:$D$9,Charts!$E$2:$E$9,0))</f>
        <v>0</v>
      </c>
      <c r="R103" s="10">
        <v>17</v>
      </c>
      <c r="S103" s="47">
        <f>IF(OR(R103&gt;0,R103=0),_xlfn.XLOOKUP(R103,Charts!$G$2:$G$13,Charts!$H$2:$H$13,0))</f>
        <v>25</v>
      </c>
      <c r="T103" s="10">
        <v>9</v>
      </c>
      <c r="U103" s="47">
        <f>IF(OR(T103&gt;0,T103=0),_xlfn.XLOOKUP(T103,Charts!$D$2:$D$9,Charts!$E$2:$E$9,0))</f>
        <v>53</v>
      </c>
      <c r="V103" s="8">
        <v>5</v>
      </c>
      <c r="W103" s="47">
        <f>IF(OR(V103&gt;0,V103=0),_xlfn.XLOOKUP(V103,Charts!$D$2:$D$9,Charts!$E$2:$E$9,0))</f>
        <v>70</v>
      </c>
      <c r="X103" s="10"/>
      <c r="Y103" s="47">
        <f>IF(OR(X103&gt;0,X103=0),_xlfn.XLOOKUP(X103,Charts!$D$2:$D$9,Charts!$E$2:$E$9,0))</f>
        <v>0</v>
      </c>
      <c r="Z103" s="10"/>
      <c r="AA103" s="47">
        <f>IF(OR(Z103&gt;0,Z103=0),_xlfn.XLOOKUP(Z103,Charts!$A$3:$A$35,Charts!$B$3:$B$35,0))</f>
        <v>0</v>
      </c>
      <c r="AB103" s="10">
        <v>8</v>
      </c>
      <c r="AC103" s="47">
        <f>IF(OR(AB103&gt;0,AB103=0),_xlfn.XLOOKUP(AB103,Charts!$A$3:$A$35,Charts!$B$3:$B$35,0))</f>
        <v>66</v>
      </c>
      <c r="AD103" s="10">
        <v>20</v>
      </c>
      <c r="AE103" s="47">
        <f>IF(OR(AD103&gt;0,AD103=0),_xlfn.XLOOKUP(AD103,Charts!$A$3:$A$35,Charts!$B$3:$B$35,0))</f>
        <v>34</v>
      </c>
      <c r="AF103" s="10">
        <v>6</v>
      </c>
      <c r="AG103" s="47">
        <f>IF(OR(AF103&gt;0,AF103=0),_xlfn.XLOOKUP(AF103,Charts!$J$2:$J$11,Charts!$K$2:$K$11,0))</f>
        <v>72</v>
      </c>
      <c r="AH103" s="10"/>
      <c r="AI103" s="47">
        <f>IF(OR(AH103&gt;0,AH103=0),_xlfn.XLOOKUP(AH103,Charts!$J$2:$J$11,Charts!$K$2:$K$11,0))</f>
        <v>0</v>
      </c>
      <c r="AJ103" s="10"/>
      <c r="AK103" s="47">
        <f>IF(OR(AJ103&gt;0,AJ103=0),_xlfn.XLOOKUP(AJ103,Charts!$A$3:$A$35,Charts!$B$3:$B$35,0))</f>
        <v>0</v>
      </c>
      <c r="AL103" s="10">
        <v>15</v>
      </c>
      <c r="AM103" s="52">
        <f>IF(OR(AL103&gt;0,AL103=0),_xlfn.XLOOKUP(AL103,Charts!$A$3:$A$35,Charts!$B$3:$B$35,0))</f>
        <v>45</v>
      </c>
      <c r="AN103" s="8"/>
      <c r="AO103" s="47">
        <f>IF(OR(AN103&gt;0,AN103=0),_xlfn.XLOOKUP(AN103,Charts!$D$2:$D$9,Charts!$E$2:$E$9,0))</f>
        <v>0</v>
      </c>
      <c r="AP103" s="10"/>
      <c r="AQ103" s="47">
        <f>IF(OR(AP103&gt;0,AP103=0),_xlfn.XLOOKUP(AP103,Charts!$A$3:$A$35,Charts!$B$3:$B$35,0))</f>
        <v>0</v>
      </c>
      <c r="AR103" s="10"/>
      <c r="AS103" s="47">
        <f>IF(OR(AR103&gt;0,AR103=0),_xlfn.XLOOKUP(AR103,Charts!$A$3:$A$35,Charts!$B$3:$B$35,0))</f>
        <v>0</v>
      </c>
      <c r="AT103" s="10"/>
      <c r="AU103" s="47">
        <f>IF(OR(AT103&gt;0,AT103=0),_xlfn.XLOOKUP(AT103,Charts!$A$3:$A$35,Charts!$B$3:$B$35,0))</f>
        <v>0</v>
      </c>
      <c r="AV103" s="10">
        <v>5</v>
      </c>
      <c r="AW103" s="47">
        <f>IF(OR(AV103&gt;0,AV103=0),_xlfn.XLOOKUP(AV103,Charts!$D$2:$D$9,Charts!$E$2:$E$9,0))</f>
        <v>70</v>
      </c>
      <c r="AX103" s="10">
        <v>9</v>
      </c>
      <c r="AY103" s="47">
        <f>IF(OR(AX103&gt;0,AX103=0),_xlfn.XLOOKUP(AX103,Charts!$D$2:$D$9,Charts!$E$2:$E$9,0))</f>
        <v>53</v>
      </c>
      <c r="AZ103" s="10"/>
      <c r="BA103" s="47">
        <f>IF(OR(AZ103&gt;0,AZ103=0),_xlfn.XLOOKUP(AZ103,Charts!$G$2:$G$13,Charts!$H$2:$H$13,0))</f>
        <v>0</v>
      </c>
      <c r="BB103" s="10"/>
      <c r="BC103" s="47">
        <f>IF(OR(BB103&gt;0,BB103=0),_xlfn.XLOOKUP(BB103,Charts!$D$2:$D$9,Charts!$E$2:$E$9,0))</f>
        <v>0</v>
      </c>
      <c r="BD103" s="10">
        <v>2</v>
      </c>
      <c r="BE103" s="47">
        <f>IF(OR(BD103&gt;0,BD103=0),_xlfn.XLOOKUP(BD103,Charts!$D$2:$D$9,Charts!$E$2:$E$9,0))</f>
        <v>90</v>
      </c>
      <c r="BF103" s="10">
        <v>17</v>
      </c>
      <c r="BG103" s="47">
        <f>IF(OR(BF103&gt;0,BF103=0),_xlfn.XLOOKUP(BF103,Charts!$D$2:$D$9,Charts!$E$2:$E$9,0))</f>
        <v>25</v>
      </c>
      <c r="BH103" s="10"/>
      <c r="BI103" s="47">
        <f>IF(OR(BH103&gt;0,BH103=0),_xlfn.XLOOKUP(BH103,Charts!$D$2:$D$9,Charts!$E$2:$E$9,0))</f>
        <v>0</v>
      </c>
      <c r="BJ103" s="10">
        <v>10</v>
      </c>
      <c r="BK103" s="47">
        <f>IF(OR(BJ103&gt;0,BJ103=0),_xlfn.XLOOKUP(BJ103,Charts!$A$3:$A$35,Charts!$B$3:$B$35,0))</f>
        <v>60</v>
      </c>
      <c r="BL103" s="10"/>
      <c r="BM103" s="47">
        <f>IF(OR(BL103&gt;0,BL103=0),_xlfn.XLOOKUP(BL103,Charts!$A$3:$A$35,Charts!$B$3:$B$35,0))</f>
        <v>0</v>
      </c>
      <c r="BN103" s="10">
        <v>9</v>
      </c>
      <c r="BO103" s="47">
        <f>IF(OR(BN103&gt;0,BN103=0),_xlfn.XLOOKUP(BN103,Charts!$A$3:$A$35,Charts!$B$3:$B$35,0))</f>
        <v>63</v>
      </c>
      <c r="BP103" s="10"/>
      <c r="BQ103" s="52">
        <f>IF(OR(BP103&gt;0,BP103=0),_xlfn.XLOOKUP(BP103,Charts!$A$3:$A$35,Charts!$B$3:$B$35,0))</f>
        <v>0</v>
      </c>
      <c r="BR103" s="57"/>
      <c r="BS103" s="74">
        <f t="shared" si="9"/>
        <v>589</v>
      </c>
      <c r="BT103" s="75">
        <f t="shared" si="10"/>
        <v>222</v>
      </c>
      <c r="BU103" s="76">
        <f t="shared" si="11"/>
        <v>811</v>
      </c>
    </row>
    <row r="104" spans="1:73" x14ac:dyDescent="0.25">
      <c r="A104" s="180" t="s">
        <v>147</v>
      </c>
      <c r="B104" s="3" t="s">
        <v>102</v>
      </c>
      <c r="C104" s="3">
        <v>6</v>
      </c>
      <c r="D104" s="117" t="s">
        <v>44</v>
      </c>
      <c r="E104" s="134">
        <f>LARGE((I104,K104,O104,S104,U104,W104,AA104,AC104,AG104,AK104,AQ104,AU104,AW104,BA104,BC104,BG104,BK104,BO104,BQ104),1)+LARGE((I104,K104,O104,S104,U104,W104,AA104,AC104,AG104,AK104,AQ104,AU104,AW104,BA104,BC104,BG104,BK104,BO104,BQ104),2)+LARGE((I104,K104,O104,S104,U104,W104,AA104,AC104,AG104,AK104,AQ104,AU104,AW104,BA104,BC104,BG104,BK104,BO104,BQ104),3)+LARGE((I104,K104,O104,S104,U104,W104,AA104,AC104,AG104,AK104,AQ104,AU104,AW104,BA104,BC104,BG104,BK104,BO104,BQ104),4)+LARGE((I104,K104,O104,S104,U104,W104,AA104,AC104,AG104,AK104,AQ104,AU104,AW104,BA104,BC104,BG104,BK104,BO104,BQ104),5)+LARGE((I104,K104,O104,S104,U104,W104,AA104,AC104,AG104,AK104,AQ104,AU104,AW104,BA104,BC104,BG104,BK104,BO104,BQ104),6)+LARGE((I104,K104,O104,S104,U104,W104,AA104,AC104,AG104,AK104,AQ104,AU104,AW104,BA104,BC104,BG104,BK104,BO104,BQ104),7)+LARGE((I104,K104,O104,S104,U104,W104,AA104,AC104,AG104,AK104,AQ104,AU104,AW104,BA104,BC104,BG104,BK104,BO104,BQ104),8)</f>
        <v>249</v>
      </c>
      <c r="F104" s="160">
        <f>LARGE((M104,Q104,Y104,AE104,AI104,AM104,AO104,AS104,AY104,BE104,BI104,BM104),1)+LARGE((M104,Q104,Y104,AE104,AI104,AM104,AO104,AS104,AY104,BE104,BI104,BM104),2)+LARGE((M104,Q104,Y104,AE104,AI104,AM104,AO104,AS104,AY104,BE104,BI104,BM104),3)+LARGE((M104,Q104,Y104,AE104,AI104,AM104,AO104,AS104,AY104,BE104,BI104,BM104),4)+LARGE((M104,Q104,Y104,AE104,AI104,AM104,AO104,AS104,AY104,BE104,BI104,BM104),5)+LARGE((M104,Q104,Y104,AE104,AI104,AM104,AO104,AS104,AY104,BE104,BI104,BM104),6)+LARGE((M104,Q104,Y104,AE104,AI104,AM104,AO104,AS104,AY104,BE104,BI104,BM104),7)+LARGE((M104,Q104,Y104,AE104,AI104,AM104,AO104,AS104,AY104,BE104,BI104,BM104),8)</f>
        <v>259</v>
      </c>
      <c r="G104" s="128">
        <f t="shared" si="8"/>
        <v>508</v>
      </c>
      <c r="H104" s="123"/>
      <c r="I104" s="47">
        <f>IF(OR(H104&gt;0,H104=0),_xlfn.XLOOKUP(H104,Charts!$A$3:$A$35,Charts!$B$3:$B$35,0))</f>
        <v>0</v>
      </c>
      <c r="J104" s="10"/>
      <c r="K104" s="47">
        <f>IF(OR(J104&gt;0,J104=0),_xlfn.XLOOKUP(J104,Charts!$A$3:$A$35,Charts!$B$3:$B$35,0))</f>
        <v>0</v>
      </c>
      <c r="L104" s="10"/>
      <c r="M104" s="47">
        <f>IF(OR(L104&gt;0,L104=0),_xlfn.XLOOKUP(L104,Charts!$A$3:$A$35,Charts!$B$3:$B$35,0))</f>
        <v>0</v>
      </c>
      <c r="N104" s="10"/>
      <c r="O104" s="47">
        <f>IF(OR(N104&gt;0,N104=0),_xlfn.XLOOKUP(N104,Charts!$D$2:$D$9,Charts!$E$2:$E$9,0))</f>
        <v>0</v>
      </c>
      <c r="P104" s="10"/>
      <c r="Q104" s="47">
        <f>IF(OR(P104&gt;0,P104=0),_xlfn.XLOOKUP(P104,Charts!$D$2:$D$9,Charts!$E$2:$E$9,0))</f>
        <v>0</v>
      </c>
      <c r="R104" s="10">
        <v>17</v>
      </c>
      <c r="S104" s="47">
        <f>IF(OR(R104&gt;0,R104=0),_xlfn.XLOOKUP(R104,Charts!$G$2:$G$13,Charts!$H$2:$H$13,0))</f>
        <v>25</v>
      </c>
      <c r="T104" s="10"/>
      <c r="U104" s="47">
        <f>IF(OR(T104&gt;0,T104=0),_xlfn.XLOOKUP(T104,Charts!$D$2:$D$9,Charts!$E$2:$E$9,0))</f>
        <v>0</v>
      </c>
      <c r="V104" s="8"/>
      <c r="W104" s="47">
        <f>IF(OR(V104&gt;0,V104=0),_xlfn.XLOOKUP(V104,Charts!$D$2:$D$9,Charts!$E$2:$E$9,0))</f>
        <v>0</v>
      </c>
      <c r="X104" s="10"/>
      <c r="Y104" s="47">
        <f>IF(OR(X104&gt;0,X104=0),_xlfn.XLOOKUP(X104,Charts!$D$2:$D$9,Charts!$E$2:$E$9,0))</f>
        <v>0</v>
      </c>
      <c r="Z104" s="10"/>
      <c r="AA104" s="47">
        <f>IF(OR(Z104&gt;0,Z104=0),_xlfn.XLOOKUP(Z104,Charts!$A$3:$A$35,Charts!$B$3:$B$35,0))</f>
        <v>0</v>
      </c>
      <c r="AB104" s="10">
        <v>7</v>
      </c>
      <c r="AC104" s="47">
        <f>IF(OR(AB104&gt;0,AB104=0),_xlfn.XLOOKUP(AB104,Charts!$A$3:$A$35,Charts!$B$3:$B$35,0))</f>
        <v>69</v>
      </c>
      <c r="AD104" s="10">
        <v>23</v>
      </c>
      <c r="AE104" s="47">
        <f>IF(OR(AD104&gt;0,AD104=0),_xlfn.XLOOKUP(AD104,Charts!$A$3:$A$35,Charts!$B$3:$B$35,0))</f>
        <v>28</v>
      </c>
      <c r="AF104" s="10"/>
      <c r="AG104" s="47">
        <f>IF(OR(AF104&gt;0,AF104=0),_xlfn.XLOOKUP(AF104,Charts!$J$2:$J$11,Charts!$K$2:$K$11,0))</f>
        <v>0</v>
      </c>
      <c r="AH104" s="10"/>
      <c r="AI104" s="47">
        <f>IF(OR(AH104&gt;0,AH104=0),_xlfn.XLOOKUP(AH104,Charts!$J$2:$J$11,Charts!$K$2:$K$11,0))</f>
        <v>0</v>
      </c>
      <c r="AJ104" s="10"/>
      <c r="AK104" s="47">
        <f>IF(OR(AJ104&gt;0,AJ104=0),_xlfn.XLOOKUP(AJ104,Charts!$A$3:$A$35,Charts!$B$3:$B$35,0))</f>
        <v>0</v>
      </c>
      <c r="AL104" s="10">
        <v>19</v>
      </c>
      <c r="AM104" s="52">
        <f>IF(OR(AL104&gt;0,AL104=0),_xlfn.XLOOKUP(AL104,Charts!$A$3:$A$35,Charts!$B$3:$B$35,0))</f>
        <v>36</v>
      </c>
      <c r="AN104" s="8"/>
      <c r="AO104" s="47">
        <f>IF(OR(AN104&gt;0,AN104=0),_xlfn.XLOOKUP(AN104,Charts!$D$2:$D$9,Charts!$E$2:$E$9,0))</f>
        <v>0</v>
      </c>
      <c r="AP104" s="10"/>
      <c r="AQ104" s="47">
        <f>IF(OR(AP104&gt;0,AP104=0),_xlfn.XLOOKUP(AP104,Charts!$A$3:$A$35,Charts!$B$3:$B$35,0))</f>
        <v>0</v>
      </c>
      <c r="AR104" s="10"/>
      <c r="AS104" s="47">
        <f>IF(OR(AR104&gt;0,AR104=0),_xlfn.XLOOKUP(AR104,Charts!$A$3:$A$35,Charts!$B$3:$B$35,0))</f>
        <v>0</v>
      </c>
      <c r="AT104" s="10"/>
      <c r="AU104" s="47">
        <f>IF(OR(AT104&gt;0,AT104=0),_xlfn.XLOOKUP(AT104,Charts!$A$3:$A$35,Charts!$B$3:$B$35,0))</f>
        <v>0</v>
      </c>
      <c r="AV104" s="10">
        <v>17</v>
      </c>
      <c r="AW104" s="47">
        <f>IF(OR(AV104&gt;0,AV104=0),_xlfn.XLOOKUP(AV104,Charts!$D$2:$D$9,Charts!$E$2:$E$9,0))</f>
        <v>25</v>
      </c>
      <c r="AX104" s="10">
        <v>17</v>
      </c>
      <c r="AY104" s="47">
        <f>IF(OR(AX104&gt;0,AX104=0),_xlfn.XLOOKUP(AX104,Charts!$D$2:$D$9,Charts!$E$2:$E$9,0))</f>
        <v>25</v>
      </c>
      <c r="AZ104" s="10"/>
      <c r="BA104" s="47">
        <f>IF(OR(AZ104&gt;0,AZ104=0),_xlfn.XLOOKUP(AZ104,Charts!$G$2:$G$13,Charts!$H$2:$H$13,0))</f>
        <v>0</v>
      </c>
      <c r="BB104" s="10">
        <v>5</v>
      </c>
      <c r="BC104" s="47">
        <f>IF(OR(BB104&gt;0,BB104=0),_xlfn.XLOOKUP(BB104,Charts!$D$2:$D$9,Charts!$E$2:$E$9,0))</f>
        <v>70</v>
      </c>
      <c r="BD104" s="10">
        <v>5</v>
      </c>
      <c r="BE104" s="47">
        <f>IF(OR(BD104&gt;0,BD104=0),_xlfn.XLOOKUP(BD104,Charts!$D$2:$D$9,Charts!$E$2:$E$9,0))</f>
        <v>70</v>
      </c>
      <c r="BF104" s="10"/>
      <c r="BG104" s="47">
        <f>IF(OR(BF104&gt;0,BF104=0),_xlfn.XLOOKUP(BF104,Charts!$D$2:$D$9,Charts!$E$2:$E$9,0))</f>
        <v>0</v>
      </c>
      <c r="BH104" s="10">
        <v>1</v>
      </c>
      <c r="BI104" s="47">
        <f>IF(OR(BH104&gt;0,BH104=0),_xlfn.XLOOKUP(BH104,Charts!$D$2:$D$9,Charts!$E$2:$E$9,0))</f>
        <v>100</v>
      </c>
      <c r="BJ104" s="10">
        <v>10</v>
      </c>
      <c r="BK104" s="47">
        <f>IF(OR(BJ104&gt;0,BJ104=0),_xlfn.XLOOKUP(BJ104,Charts!$A$3:$A$35,Charts!$B$3:$B$35,0))</f>
        <v>60</v>
      </c>
      <c r="BL104" s="10"/>
      <c r="BM104" s="47">
        <f>IF(OR(BL104&gt;0,BL104=0),_xlfn.XLOOKUP(BL104,Charts!$A$3:$A$35,Charts!$B$3:$B$35,0))</f>
        <v>0</v>
      </c>
      <c r="BN104" s="10"/>
      <c r="BO104" s="47">
        <f>IF(OR(BN104&gt;0,BN104=0),_xlfn.XLOOKUP(BN104,Charts!$A$3:$A$35,Charts!$B$3:$B$35,0))</f>
        <v>0</v>
      </c>
      <c r="BP104" s="10"/>
      <c r="BQ104" s="52">
        <f>IF(OR(BP104&gt;0,BP104=0),_xlfn.XLOOKUP(BP104,Charts!$A$3:$A$35,Charts!$B$3:$B$35,0))</f>
        <v>0</v>
      </c>
      <c r="BR104" s="57"/>
      <c r="BS104" s="74">
        <f t="shared" si="9"/>
        <v>249</v>
      </c>
      <c r="BT104" s="75">
        <f t="shared" si="10"/>
        <v>259</v>
      </c>
      <c r="BU104" s="76">
        <f t="shared" si="11"/>
        <v>508</v>
      </c>
    </row>
    <row r="105" spans="1:73" x14ac:dyDescent="0.25">
      <c r="A105" s="180" t="s">
        <v>148</v>
      </c>
      <c r="B105" s="3" t="s">
        <v>102</v>
      </c>
      <c r="C105" s="3">
        <v>5</v>
      </c>
      <c r="D105" s="117" t="s">
        <v>44</v>
      </c>
      <c r="E105" s="134">
        <f>LARGE((I105,K105,O105,S105,U105,W105,AA105,AC105,AG105,AK105,AQ105,AU105,AW105,BA105,BC105,BG105,BK105,BO105,BQ105),1)+LARGE((I105,K105,O105,S105,U105,W105,AA105,AC105,AG105,AK105,AQ105,AU105,AW105,BA105,BC105,BG105,BK105,BO105,BQ105),2)+LARGE((I105,K105,O105,S105,U105,W105,AA105,AC105,AG105,AK105,AQ105,AU105,AW105,BA105,BC105,BG105,BK105,BO105,BQ105),3)+LARGE((I105,K105,O105,S105,U105,W105,AA105,AC105,AG105,AK105,AQ105,AU105,AW105,BA105,BC105,BG105,BK105,BO105,BQ105),4)+LARGE((I105,K105,O105,S105,U105,W105,AA105,AC105,AG105,AK105,AQ105,AU105,AW105,BA105,BC105,BG105,BK105,BO105,BQ105),5)+LARGE((I105,K105,O105,S105,U105,W105,AA105,AC105,AG105,AK105,AQ105,AU105,AW105,BA105,BC105,BG105,BK105,BO105,BQ105),6)+LARGE((I105,K105,O105,S105,U105,W105,AA105,AC105,AG105,AK105,AQ105,AU105,AW105,BA105,BC105,BG105,BK105,BO105,BQ105),7)+LARGE((I105,K105,O105,S105,U105,W105,AA105,AC105,AG105,AK105,AQ105,AU105,AW105,BA105,BC105,BG105,BK105,BO105,BQ105),8)</f>
        <v>225</v>
      </c>
      <c r="F105" s="160">
        <f>LARGE((M105,Q105,Y105,AE105,AI105,AM105,AO105,AS105,AY105,BE105,BI105,BM105),1)+LARGE((M105,Q105,Y105,AE105,AI105,AM105,AO105,AS105,AY105,BE105,BI105,BM105),2)+LARGE((M105,Q105,Y105,AE105,AI105,AM105,AO105,AS105,AY105,BE105,BI105,BM105),3)+LARGE((M105,Q105,Y105,AE105,AI105,AM105,AO105,AS105,AY105,BE105,BI105,BM105),4)+LARGE((M105,Q105,Y105,AE105,AI105,AM105,AO105,AS105,AY105,BE105,BI105,BM105),5)+LARGE((M105,Q105,Y105,AE105,AI105,AM105,AO105,AS105,AY105,BE105,BI105,BM105),6)+LARGE((M105,Q105,Y105,AE105,AI105,AM105,AO105,AS105,AY105,BE105,BI105,BM105),7)+LARGE((M105,Q105,Y105,AE105,AI105,AM105,AO105,AS105,AY105,BE105,BI105,BM105),8)</f>
        <v>282</v>
      </c>
      <c r="G105" s="128">
        <f t="shared" si="8"/>
        <v>507</v>
      </c>
      <c r="H105" s="123"/>
      <c r="I105" s="47">
        <f>IF(OR(H105&gt;0,H105=0),_xlfn.XLOOKUP(H105,Charts!$A$3:$A$35,Charts!$B$3:$B$35,0))</f>
        <v>0</v>
      </c>
      <c r="J105" s="10">
        <v>16</v>
      </c>
      <c r="K105" s="47">
        <f>IF(OR(J105&gt;0,J105=0),_xlfn.XLOOKUP(J105,Charts!$A$3:$A$35,Charts!$B$3:$B$35,0))</f>
        <v>42</v>
      </c>
      <c r="L105" s="10"/>
      <c r="M105" s="47">
        <f>IF(OR(L105&gt;0,L105=0),_xlfn.XLOOKUP(L105,Charts!$A$3:$A$35,Charts!$B$3:$B$35,0))</f>
        <v>0</v>
      </c>
      <c r="N105" s="10">
        <v>9</v>
      </c>
      <c r="O105" s="47">
        <f>IF(OR(N105&gt;0,N105=0),_xlfn.XLOOKUP(N105,Charts!$D$2:$D$9,Charts!$E$2:$E$9,0))</f>
        <v>53</v>
      </c>
      <c r="P105" s="10">
        <v>3</v>
      </c>
      <c r="Q105" s="47">
        <f>IF(OR(P105&gt;0,P105=0),_xlfn.XLOOKUP(P105,Charts!$D$2:$D$9,Charts!$E$2:$E$9,0))</f>
        <v>84</v>
      </c>
      <c r="R105" s="10"/>
      <c r="S105" s="47">
        <f>IF(OR(R105&gt;0,R105=0),_xlfn.XLOOKUP(R105,Charts!$G$2:$G$13,Charts!$H$2:$H$13,0))</f>
        <v>0</v>
      </c>
      <c r="T105" s="10"/>
      <c r="U105" s="47">
        <f>IF(OR(T105&gt;0,T105=0),_xlfn.XLOOKUP(T105,Charts!$D$2:$D$9,Charts!$E$2:$E$9,0))</f>
        <v>0</v>
      </c>
      <c r="V105" s="8"/>
      <c r="W105" s="47">
        <f>IF(OR(V105&gt;0,V105=0),_xlfn.XLOOKUP(V105,Charts!$D$2:$D$9,Charts!$E$2:$E$9,0))</f>
        <v>0</v>
      </c>
      <c r="X105" s="10"/>
      <c r="Y105" s="47">
        <f>IF(OR(X105&gt;0,X105=0),_xlfn.XLOOKUP(X105,Charts!$D$2:$D$9,Charts!$E$2:$E$9,0))</f>
        <v>0</v>
      </c>
      <c r="Z105" s="10"/>
      <c r="AA105" s="47">
        <f>IF(OR(Z105&gt;0,Z105=0),_xlfn.XLOOKUP(Z105,Charts!$A$3:$A$35,Charts!$B$3:$B$35,0))</f>
        <v>0</v>
      </c>
      <c r="AB105" s="10">
        <v>25</v>
      </c>
      <c r="AC105" s="47">
        <f>IF(OR(AB105&gt;0,AB105=0),_xlfn.XLOOKUP(AB105,Charts!$A$3:$A$35,Charts!$B$3:$B$35,0))</f>
        <v>24</v>
      </c>
      <c r="AD105" s="10">
        <v>28</v>
      </c>
      <c r="AE105" s="47">
        <f>IF(OR(AD105&gt;0,AD105=0),_xlfn.XLOOKUP(AD105,Charts!$A$3:$A$35,Charts!$B$3:$B$35,0))</f>
        <v>18</v>
      </c>
      <c r="AF105" s="10"/>
      <c r="AG105" s="47">
        <f>IF(OR(AF105&gt;0,AF105=0),_xlfn.XLOOKUP(AF105,Charts!$J$2:$J$11,Charts!$K$2:$K$11,0))</f>
        <v>0</v>
      </c>
      <c r="AH105" s="10"/>
      <c r="AI105" s="47">
        <f>IF(OR(AH105&gt;0,AH105=0),_xlfn.XLOOKUP(AH105,Charts!$J$2:$J$11,Charts!$K$2:$K$11,0))</f>
        <v>0</v>
      </c>
      <c r="AJ105" s="10"/>
      <c r="AK105" s="47">
        <f>IF(OR(AJ105&gt;0,AJ105=0),_xlfn.XLOOKUP(AJ105,Charts!$A$3:$A$35,Charts!$B$3:$B$35,0))</f>
        <v>0</v>
      </c>
      <c r="AL105" s="10">
        <v>30</v>
      </c>
      <c r="AM105" s="52">
        <f>IF(OR(AL105&gt;0,AL105=0),_xlfn.XLOOKUP(AL105,Charts!$A$3:$A$35,Charts!$B$3:$B$35,0))</f>
        <v>14</v>
      </c>
      <c r="AN105" s="8"/>
      <c r="AO105" s="47">
        <f>IF(OR(AN105&gt;0,AN105=0),_xlfn.XLOOKUP(AN105,Charts!$D$2:$D$9,Charts!$E$2:$E$9,0))</f>
        <v>0</v>
      </c>
      <c r="AP105" s="10"/>
      <c r="AQ105" s="47">
        <f>IF(OR(AP105&gt;0,AP105=0),_xlfn.XLOOKUP(AP105,Charts!$A$3:$A$35,Charts!$B$3:$B$35,0))</f>
        <v>0</v>
      </c>
      <c r="AR105" s="10"/>
      <c r="AS105" s="47">
        <f>IF(OR(AR105&gt;0,AR105=0),_xlfn.XLOOKUP(AR105,Charts!$A$3:$A$35,Charts!$B$3:$B$35,0))</f>
        <v>0</v>
      </c>
      <c r="AT105" s="10"/>
      <c r="AU105" s="47">
        <f>IF(OR(AT105&gt;0,AT105=0),_xlfn.XLOOKUP(AT105,Charts!$A$3:$A$35,Charts!$B$3:$B$35,0))</f>
        <v>0</v>
      </c>
      <c r="AV105" s="10"/>
      <c r="AW105" s="47">
        <f>IF(OR(AV105&gt;0,AV105=0),_xlfn.XLOOKUP(AV105,Charts!$D$2:$D$9,Charts!$E$2:$E$9,0))</f>
        <v>0</v>
      </c>
      <c r="AX105" s="10"/>
      <c r="AY105" s="47">
        <f>IF(OR(AX105&gt;0,AX105=0),_xlfn.XLOOKUP(AX105,Charts!$D$2:$D$9,Charts!$E$2:$E$9,0))</f>
        <v>0</v>
      </c>
      <c r="AZ105" s="10"/>
      <c r="BA105" s="47">
        <f>IF(OR(AZ105&gt;0,AZ105=0),_xlfn.XLOOKUP(AZ105,Charts!$G$2:$G$13,Charts!$H$2:$H$13,0))</f>
        <v>0</v>
      </c>
      <c r="BB105" s="10">
        <v>9</v>
      </c>
      <c r="BC105" s="47">
        <f>IF(OR(BB105&gt;0,BB105=0),_xlfn.XLOOKUP(BB105,Charts!$D$2:$D$9,Charts!$E$2:$E$9,0))</f>
        <v>53</v>
      </c>
      <c r="BD105" s="10">
        <v>9</v>
      </c>
      <c r="BE105" s="47">
        <f>IF(OR(BD105&gt;0,BD105=0),_xlfn.XLOOKUP(BD105,Charts!$D$2:$D$9,Charts!$E$2:$E$9,0))</f>
        <v>53</v>
      </c>
      <c r="BF105" s="10">
        <v>9</v>
      </c>
      <c r="BG105" s="47">
        <f>IF(OR(BF105&gt;0,BF105=0),_xlfn.XLOOKUP(BF105,Charts!$D$2:$D$9,Charts!$E$2:$E$9,0))</f>
        <v>53</v>
      </c>
      <c r="BH105" s="10">
        <v>9</v>
      </c>
      <c r="BI105" s="47">
        <f>IF(OR(BH105&gt;0,BH105=0),_xlfn.XLOOKUP(BH105,Charts!$D$2:$D$9,Charts!$E$2:$E$9,0))</f>
        <v>53</v>
      </c>
      <c r="BJ105" s="10"/>
      <c r="BK105" s="47">
        <f>IF(OR(BJ105&gt;0,BJ105=0),_xlfn.XLOOKUP(BJ105,Charts!$A$3:$A$35,Charts!$B$3:$B$35,0))</f>
        <v>0</v>
      </c>
      <c r="BL105" s="10">
        <v>10</v>
      </c>
      <c r="BM105" s="47">
        <f>IF(OR(BL105&gt;0,BL105=0),_xlfn.XLOOKUP(BL105,Charts!$A$3:$A$35,Charts!$B$3:$B$35,0))</f>
        <v>60</v>
      </c>
      <c r="BN105" s="10"/>
      <c r="BO105" s="47">
        <f>IF(OR(BN105&gt;0,BN105=0),_xlfn.XLOOKUP(BN105,Charts!$A$3:$A$35,Charts!$B$3:$B$35,0))</f>
        <v>0</v>
      </c>
      <c r="BP105" s="10"/>
      <c r="BQ105" s="52">
        <f>IF(OR(BP105&gt;0,BP105=0),_xlfn.XLOOKUP(BP105,Charts!$A$3:$A$35,Charts!$B$3:$B$35,0))</f>
        <v>0</v>
      </c>
      <c r="BR105" s="57"/>
      <c r="BS105" s="74">
        <f t="shared" si="9"/>
        <v>225</v>
      </c>
      <c r="BT105" s="75">
        <f t="shared" si="10"/>
        <v>282</v>
      </c>
      <c r="BU105" s="76">
        <f t="shared" si="11"/>
        <v>507</v>
      </c>
    </row>
    <row r="106" spans="1:73" x14ac:dyDescent="0.25">
      <c r="A106" s="180" t="s">
        <v>149</v>
      </c>
      <c r="B106" s="3" t="s">
        <v>102</v>
      </c>
      <c r="C106" s="3">
        <v>7</v>
      </c>
      <c r="D106" s="117" t="s">
        <v>44</v>
      </c>
      <c r="E106" s="134">
        <f>LARGE((I106,K106,O106,S106,U106,W106,AA106,AC106,AG106,AK106,AQ106,AU106,AW106,BA106,BC106,BG106,BK106,BO106,BQ106),1)+LARGE((I106,K106,O106,S106,U106,W106,AA106,AC106,AG106,AK106,AQ106,AU106,AW106,BA106,BC106,BG106,BK106,BO106,BQ106),2)+LARGE((I106,K106,O106,S106,U106,W106,AA106,AC106,AG106,AK106,AQ106,AU106,AW106,BA106,BC106,BG106,BK106,BO106,BQ106),3)+LARGE((I106,K106,O106,S106,U106,W106,AA106,AC106,AG106,AK106,AQ106,AU106,AW106,BA106,BC106,BG106,BK106,BO106,BQ106),4)+LARGE((I106,K106,O106,S106,U106,W106,AA106,AC106,AG106,AK106,AQ106,AU106,AW106,BA106,BC106,BG106,BK106,BO106,BQ106),5)+LARGE((I106,K106,O106,S106,U106,W106,AA106,AC106,AG106,AK106,AQ106,AU106,AW106,BA106,BC106,BG106,BK106,BO106,BQ106),6)+LARGE((I106,K106,O106,S106,U106,W106,AA106,AC106,AG106,AK106,AQ106,AU106,AW106,BA106,BC106,BG106,BK106,BO106,BQ106),7)+LARGE((I106,K106,O106,S106,U106,W106,AA106,AC106,AG106,AK106,AQ106,AU106,AW106,BA106,BC106,BG106,BK106,BO106,BQ106),8)</f>
        <v>439</v>
      </c>
      <c r="F106" s="160">
        <f>LARGE((M106,Q106,Y106,AE106,AI106,AM106,AO106,AS106,AY106,BE106,BI106,BM106),1)+LARGE((M106,Q106,Y106,AE106,AI106,AM106,AO106,AS106,AY106,BE106,BI106,BM106),2)+LARGE((M106,Q106,Y106,AE106,AI106,AM106,AO106,AS106,AY106,BE106,BI106,BM106),3)+LARGE((M106,Q106,Y106,AE106,AI106,AM106,AO106,AS106,AY106,BE106,BI106,BM106),4)+LARGE((M106,Q106,Y106,AE106,AI106,AM106,AO106,AS106,AY106,BE106,BI106,BM106),5)+LARGE((M106,Q106,Y106,AE106,AI106,AM106,AO106,AS106,AY106,BE106,BI106,BM106),6)+LARGE((M106,Q106,Y106,AE106,AI106,AM106,AO106,AS106,AY106,BE106,BI106,BM106),7)+LARGE((M106,Q106,Y106,AE106,AI106,AM106,AO106,AS106,AY106,BE106,BI106,BM106),8)</f>
        <v>390</v>
      </c>
      <c r="G106" s="128">
        <f t="shared" si="8"/>
        <v>829</v>
      </c>
      <c r="H106" s="123">
        <v>1</v>
      </c>
      <c r="I106" s="47">
        <f>IF(OR(H106&gt;0,H106=0),_xlfn.XLOOKUP(H106,Charts!$A$3:$A$35,Charts!$B$3:$B$35,0))</f>
        <v>100</v>
      </c>
      <c r="J106" s="10">
        <v>13</v>
      </c>
      <c r="K106" s="47">
        <f>IF(OR(J106&gt;0,J106=0),_xlfn.XLOOKUP(J106,Charts!$A$3:$A$35,Charts!$B$3:$B$35,0))</f>
        <v>51</v>
      </c>
      <c r="L106" s="10"/>
      <c r="M106" s="47">
        <f>IF(OR(L106&gt;0,L106=0),_xlfn.XLOOKUP(L106,Charts!$A$3:$A$35,Charts!$B$3:$B$35,0))</f>
        <v>0</v>
      </c>
      <c r="N106" s="10"/>
      <c r="O106" s="47">
        <f>IF(OR(N106&gt;0,N106=0),_xlfn.XLOOKUP(N106,Charts!$D$2:$D$9,Charts!$E$2:$E$9,0))</f>
        <v>0</v>
      </c>
      <c r="P106" s="10">
        <v>3</v>
      </c>
      <c r="Q106" s="47">
        <f>IF(OR(P106&gt;0,P106=0),_xlfn.XLOOKUP(P106,Charts!$D$2:$D$9,Charts!$E$2:$E$9,0))</f>
        <v>84</v>
      </c>
      <c r="R106" s="10">
        <v>9</v>
      </c>
      <c r="S106" s="47">
        <f>IF(OR(R106&gt;0,R106=0),_xlfn.XLOOKUP(R106,Charts!$G$2:$G$13,Charts!$H$2:$H$13,0))</f>
        <v>53</v>
      </c>
      <c r="T106" s="10"/>
      <c r="U106" s="47">
        <f>IF(OR(T106&gt;0,T106=0),_xlfn.XLOOKUP(T106,Charts!$D$2:$D$9,Charts!$E$2:$E$9,0))</f>
        <v>0</v>
      </c>
      <c r="V106" s="8"/>
      <c r="W106" s="47">
        <f>IF(OR(V106&gt;0,V106=0),_xlfn.XLOOKUP(V106,Charts!$D$2:$D$9,Charts!$E$2:$E$9,0))</f>
        <v>0</v>
      </c>
      <c r="X106" s="10"/>
      <c r="Y106" s="47">
        <f>IF(OR(X106&gt;0,X106=0),_xlfn.XLOOKUP(X106,Charts!$D$2:$D$9,Charts!$E$2:$E$9,0))</f>
        <v>0</v>
      </c>
      <c r="Z106" s="10">
        <v>26</v>
      </c>
      <c r="AA106" s="47">
        <f>IF(OR(Z106&gt;0,Z106=0),_xlfn.XLOOKUP(Z106,Charts!$A$3:$A$35,Charts!$B$3:$B$35,0))</f>
        <v>22</v>
      </c>
      <c r="AB106" s="10">
        <v>15</v>
      </c>
      <c r="AC106" s="47">
        <f>IF(OR(AB106&gt;0,AB106=0),_xlfn.XLOOKUP(AB106,Charts!$A$3:$A$35,Charts!$B$3:$B$35,0))</f>
        <v>45</v>
      </c>
      <c r="AD106" s="10">
        <v>27</v>
      </c>
      <c r="AE106" s="47">
        <f>IF(OR(AD106&gt;0,AD106=0),_xlfn.XLOOKUP(AD106,Charts!$A$3:$A$35,Charts!$B$3:$B$35,0))</f>
        <v>20</v>
      </c>
      <c r="AF106" s="10"/>
      <c r="AG106" s="47">
        <f>IF(OR(AF106&gt;0,AF106=0),_xlfn.XLOOKUP(AF106,Charts!$J$2:$J$11,Charts!$K$2:$K$11,0))</f>
        <v>0</v>
      </c>
      <c r="AH106" s="10"/>
      <c r="AI106" s="47">
        <f>IF(OR(AH106&gt;0,AH106=0),_xlfn.XLOOKUP(AH106,Charts!$J$2:$J$11,Charts!$K$2:$K$11,0))</f>
        <v>0</v>
      </c>
      <c r="AJ106" s="10"/>
      <c r="AK106" s="47">
        <f>IF(OR(AJ106&gt;0,AJ106=0),_xlfn.XLOOKUP(AJ106,Charts!$A$3:$A$35,Charts!$B$3:$B$35,0))</f>
        <v>0</v>
      </c>
      <c r="AL106" s="10">
        <v>16</v>
      </c>
      <c r="AM106" s="52">
        <f>IF(OR(AL106&gt;0,AL106=0),_xlfn.XLOOKUP(AL106,Charts!$A$3:$A$35,Charts!$B$3:$B$35,0))</f>
        <v>42</v>
      </c>
      <c r="AN106" s="8">
        <v>9</v>
      </c>
      <c r="AO106" s="47">
        <f>IF(OR(AN106&gt;0,AN106=0),_xlfn.XLOOKUP(AN106,Charts!$D$2:$D$9,Charts!$E$2:$E$9,0))</f>
        <v>53</v>
      </c>
      <c r="AP106" s="10"/>
      <c r="AQ106" s="47">
        <f>IF(OR(AP106&gt;0,AP106=0),_xlfn.XLOOKUP(AP106,Charts!$A$3:$A$35,Charts!$B$3:$B$35,0))</f>
        <v>0</v>
      </c>
      <c r="AR106" s="10">
        <v>8</v>
      </c>
      <c r="AS106" s="47">
        <f>IF(OR(AR106&gt;0,AR106=0),_xlfn.XLOOKUP(AR106,Charts!$A$3:$A$35,Charts!$B$3:$B$35,0))</f>
        <v>66</v>
      </c>
      <c r="AT106" s="10"/>
      <c r="AU106" s="47">
        <f>IF(OR(AT106&gt;0,AT106=0),_xlfn.XLOOKUP(AT106,Charts!$A$3:$A$35,Charts!$B$3:$B$35,0))</f>
        <v>0</v>
      </c>
      <c r="AV106" s="10"/>
      <c r="AW106" s="47">
        <f>IF(OR(AV106&gt;0,AV106=0),_xlfn.XLOOKUP(AV106,Charts!$D$2:$D$9,Charts!$E$2:$E$9,0))</f>
        <v>0</v>
      </c>
      <c r="AX106" s="10">
        <v>1</v>
      </c>
      <c r="AY106" s="47">
        <f>IF(OR(AX106&gt;0,AX106=0),_xlfn.XLOOKUP(AX106,Charts!$D$2:$D$9,Charts!$E$2:$E$9,0))</f>
        <v>100</v>
      </c>
      <c r="AZ106" s="10"/>
      <c r="BA106" s="47">
        <f>IF(OR(AZ106&gt;0,AZ106=0),_xlfn.XLOOKUP(AZ106,Charts!$G$2:$G$13,Charts!$H$2:$H$13,0))</f>
        <v>0</v>
      </c>
      <c r="BB106" s="10">
        <v>3</v>
      </c>
      <c r="BC106" s="47">
        <f>IF(OR(BB106&gt;0,BB106=0),_xlfn.XLOOKUP(BB106,Charts!$D$2:$D$9,Charts!$E$2:$E$9,0))</f>
        <v>84</v>
      </c>
      <c r="BD106" s="10"/>
      <c r="BE106" s="47">
        <f>IF(OR(BD106&gt;0,BD106=0),_xlfn.XLOOKUP(BD106,Charts!$D$2:$D$9,Charts!$E$2:$E$9,0))</f>
        <v>0</v>
      </c>
      <c r="BF106" s="10">
        <v>3</v>
      </c>
      <c r="BG106" s="47">
        <f>IF(OR(BF106&gt;0,BF106=0),_xlfn.XLOOKUP(BF106,Charts!$D$2:$D$9,Charts!$E$2:$E$9,0))</f>
        <v>84</v>
      </c>
      <c r="BH106" s="10">
        <v>17</v>
      </c>
      <c r="BI106" s="47">
        <f>IF(OR(BH106&gt;0,BH106=0),_xlfn.XLOOKUP(BH106,Charts!$D$2:$D$9,Charts!$E$2:$E$9,0))</f>
        <v>25</v>
      </c>
      <c r="BJ106" s="10"/>
      <c r="BK106" s="47">
        <f>IF(OR(BJ106&gt;0,BJ106=0),_xlfn.XLOOKUP(BJ106,Charts!$A$3:$A$35,Charts!$B$3:$B$35,0))</f>
        <v>0</v>
      </c>
      <c r="BL106" s="10"/>
      <c r="BM106" s="47">
        <f>IF(OR(BL106&gt;0,BL106=0),_xlfn.XLOOKUP(BL106,Charts!$A$3:$A$35,Charts!$B$3:$B$35,0))</f>
        <v>0</v>
      </c>
      <c r="BN106" s="10"/>
      <c r="BO106" s="47">
        <f>IF(OR(BN106&gt;0,BN106=0),_xlfn.XLOOKUP(BN106,Charts!$A$3:$A$35,Charts!$B$3:$B$35,0))</f>
        <v>0</v>
      </c>
      <c r="BP106" s="10"/>
      <c r="BQ106" s="52">
        <f>IF(OR(BP106&gt;0,BP106=0),_xlfn.XLOOKUP(BP106,Charts!$A$3:$A$35,Charts!$B$3:$B$35,0))</f>
        <v>0</v>
      </c>
      <c r="BR106" s="57"/>
      <c r="BS106" s="74">
        <f t="shared" si="9"/>
        <v>439</v>
      </c>
      <c r="BT106" s="75">
        <f t="shared" si="10"/>
        <v>390</v>
      </c>
      <c r="BU106" s="76">
        <f t="shared" si="11"/>
        <v>829</v>
      </c>
    </row>
    <row r="107" spans="1:73" x14ac:dyDescent="0.25">
      <c r="A107" s="180" t="s">
        <v>150</v>
      </c>
      <c r="B107" s="3" t="s">
        <v>102</v>
      </c>
      <c r="C107" s="3">
        <v>7</v>
      </c>
      <c r="D107" s="117" t="s">
        <v>44</v>
      </c>
      <c r="E107" s="134">
        <f>LARGE((I107,K107,O107,S107,U107,W107,AA107,AC107,AG107,AK107,AQ107,AU107,AW107,BA107,BC107,BG107,BK107,BO107,BQ107),1)+LARGE((I107,K107,O107,S107,U107,W107,AA107,AC107,AG107,AK107,AQ107,AU107,AW107,BA107,BC107,BG107,BK107,BO107,BQ107),2)+LARGE((I107,K107,O107,S107,U107,W107,AA107,AC107,AG107,AK107,AQ107,AU107,AW107,BA107,BC107,BG107,BK107,BO107,BQ107),3)+LARGE((I107,K107,O107,S107,U107,W107,AA107,AC107,AG107,AK107,AQ107,AU107,AW107,BA107,BC107,BG107,BK107,BO107,BQ107),4)+LARGE((I107,K107,O107,S107,U107,W107,AA107,AC107,AG107,AK107,AQ107,AU107,AW107,BA107,BC107,BG107,BK107,BO107,BQ107),5)+LARGE((I107,K107,O107,S107,U107,W107,AA107,AC107,AG107,AK107,AQ107,AU107,AW107,BA107,BC107,BG107,BK107,BO107,BQ107),6)+LARGE((I107,K107,O107,S107,U107,W107,AA107,AC107,AG107,AK107,AQ107,AU107,AW107,BA107,BC107,BG107,BK107,BO107,BQ107),7)+LARGE((I107,K107,O107,S107,U107,W107,AA107,AC107,AG107,AK107,AQ107,AU107,AW107,BA107,BC107,BG107,BK107,BO107,BQ107),8)</f>
        <v>416</v>
      </c>
      <c r="F107" s="160">
        <f>LARGE((M107,Q107,Y107,AE107,AI107,AM107,AO107,AS107,AY107,BE107,BI107,BM107),1)+LARGE((M107,Q107,Y107,AE107,AI107,AM107,AO107,AS107,AY107,BE107,BI107,BM107),2)+LARGE((M107,Q107,Y107,AE107,AI107,AM107,AO107,AS107,AY107,BE107,BI107,BM107),3)+LARGE((M107,Q107,Y107,AE107,AI107,AM107,AO107,AS107,AY107,BE107,BI107,BM107),4)+LARGE((M107,Q107,Y107,AE107,AI107,AM107,AO107,AS107,AY107,BE107,BI107,BM107),5)+LARGE((M107,Q107,Y107,AE107,AI107,AM107,AO107,AS107,AY107,BE107,BI107,BM107),6)+LARGE((M107,Q107,Y107,AE107,AI107,AM107,AO107,AS107,AY107,BE107,BI107,BM107),7)+LARGE((M107,Q107,Y107,AE107,AI107,AM107,AO107,AS107,AY107,BE107,BI107,BM107),8)</f>
        <v>202</v>
      </c>
      <c r="G107" s="128">
        <f t="shared" si="8"/>
        <v>618</v>
      </c>
      <c r="H107" s="123">
        <v>16</v>
      </c>
      <c r="I107" s="47">
        <f>IF(OR(H107&gt;0,H107=0),_xlfn.XLOOKUP(H107,Charts!$A$3:$A$35,Charts!$B$3:$B$35,0))</f>
        <v>42</v>
      </c>
      <c r="J107" s="10"/>
      <c r="K107" s="47">
        <f>IF(OR(J107&gt;0,J107=0),_xlfn.XLOOKUP(J107,Charts!$A$3:$A$35,Charts!$B$3:$B$35,0))</f>
        <v>0</v>
      </c>
      <c r="L107" s="10"/>
      <c r="M107" s="47">
        <f>IF(OR(L107&gt;0,L107=0),_xlfn.XLOOKUP(L107,Charts!$A$3:$A$35,Charts!$B$3:$B$35,0))</f>
        <v>0</v>
      </c>
      <c r="N107" s="10">
        <v>3</v>
      </c>
      <c r="O107" s="47">
        <f>IF(OR(N107&gt;0,N107=0),_xlfn.XLOOKUP(N107,Charts!$D$2:$D$9,Charts!$E$2:$E$9,0))</f>
        <v>84</v>
      </c>
      <c r="P107" s="10">
        <v>17</v>
      </c>
      <c r="Q107" s="47">
        <f>IF(OR(P107&gt;0,P107=0),_xlfn.XLOOKUP(P107,Charts!$D$2:$D$9,Charts!$E$2:$E$9,0))</f>
        <v>25</v>
      </c>
      <c r="R107" s="10">
        <v>9</v>
      </c>
      <c r="S107" s="47">
        <f>IF(OR(R107&gt;0,R107=0),_xlfn.XLOOKUP(R107,Charts!$G$2:$G$13,Charts!$H$2:$H$13,0))</f>
        <v>53</v>
      </c>
      <c r="T107" s="10">
        <v>5</v>
      </c>
      <c r="U107" s="47">
        <f>IF(OR(T107&gt;0,T107=0),_xlfn.XLOOKUP(T107,Charts!$D$2:$D$9,Charts!$E$2:$E$9,0))</f>
        <v>70</v>
      </c>
      <c r="V107" s="8">
        <v>17</v>
      </c>
      <c r="W107" s="47">
        <f>IF(OR(V107&gt;0,V107=0),_xlfn.XLOOKUP(V107,Charts!$D$2:$D$9,Charts!$E$2:$E$9,0))</f>
        <v>25</v>
      </c>
      <c r="X107" s="10"/>
      <c r="Y107" s="47">
        <f>IF(OR(X107&gt;0,X107=0),_xlfn.XLOOKUP(X107,Charts!$D$2:$D$9,Charts!$E$2:$E$9,0))</f>
        <v>0</v>
      </c>
      <c r="Z107" s="10">
        <v>21</v>
      </c>
      <c r="AA107" s="47">
        <f>IF(OR(Z107&gt;0,Z107=0),_xlfn.XLOOKUP(Z107,Charts!$A$3:$A$35,Charts!$B$3:$B$35,0))</f>
        <v>32</v>
      </c>
      <c r="AB107" s="10">
        <v>18</v>
      </c>
      <c r="AC107" s="47">
        <f>IF(OR(AB107&gt;0,AB107=0),_xlfn.XLOOKUP(AB107,Charts!$A$3:$A$35,Charts!$B$3:$B$35,0))</f>
        <v>38</v>
      </c>
      <c r="AD107" s="10">
        <v>29</v>
      </c>
      <c r="AE107" s="47">
        <f>IF(OR(AD107&gt;0,AD107=0),_xlfn.XLOOKUP(AD107,Charts!$A$3:$A$35,Charts!$B$3:$B$35,0))</f>
        <v>16</v>
      </c>
      <c r="AF107" s="10"/>
      <c r="AG107" s="47">
        <f>IF(OR(AF107&gt;0,AF107=0),_xlfn.XLOOKUP(AF107,Charts!$J$2:$J$11,Charts!$K$2:$K$11,0))</f>
        <v>0</v>
      </c>
      <c r="AH107" s="10">
        <v>6</v>
      </c>
      <c r="AI107" s="47">
        <f>IF(OR(AH107&gt;0,AH107=0),_xlfn.XLOOKUP(AH107,Charts!$J$2:$J$11,Charts!$K$2:$K$11,0))</f>
        <v>72</v>
      </c>
      <c r="AJ107" s="10"/>
      <c r="AK107" s="47">
        <f>IF(OR(AJ107&gt;0,AJ107=0),_xlfn.XLOOKUP(AJ107,Charts!$A$3:$A$35,Charts!$B$3:$B$35,0))</f>
        <v>0</v>
      </c>
      <c r="AL107" s="10">
        <v>5</v>
      </c>
      <c r="AM107" s="52">
        <f>IF(OR(AL107&gt;0,AL107=0),_xlfn.XLOOKUP(AL107,Charts!$A$3:$A$35,Charts!$B$3:$B$35,0))</f>
        <v>75</v>
      </c>
      <c r="AN107" s="8"/>
      <c r="AO107" s="47">
        <f>IF(OR(AN107&gt;0,AN107=0),_xlfn.XLOOKUP(AN107,Charts!$D$2:$D$9,Charts!$E$2:$E$9,0))</f>
        <v>0</v>
      </c>
      <c r="AP107" s="10"/>
      <c r="AQ107" s="47">
        <f>IF(OR(AP107&gt;0,AP107=0),_xlfn.XLOOKUP(AP107,Charts!$A$3:$A$35,Charts!$B$3:$B$35,0))</f>
        <v>0</v>
      </c>
      <c r="AR107" s="10"/>
      <c r="AS107" s="47">
        <f>IF(OR(AR107&gt;0,AR107=0),_xlfn.XLOOKUP(AR107,Charts!$A$3:$A$35,Charts!$B$3:$B$35,0))</f>
        <v>0</v>
      </c>
      <c r="AT107" s="10"/>
      <c r="AU107" s="47">
        <f>IF(OR(AT107&gt;0,AT107=0),_xlfn.XLOOKUP(AT107,Charts!$A$3:$A$35,Charts!$B$3:$B$35,0))</f>
        <v>0</v>
      </c>
      <c r="AV107" s="10"/>
      <c r="AW107" s="47">
        <f>IF(OR(AV107&gt;0,AV107=0),_xlfn.XLOOKUP(AV107,Charts!$D$2:$D$9,Charts!$E$2:$E$9,0))</f>
        <v>0</v>
      </c>
      <c r="AX107" s="10"/>
      <c r="AY107" s="47">
        <f>IF(OR(AX107&gt;0,AX107=0),_xlfn.XLOOKUP(AX107,Charts!$D$2:$D$9,Charts!$E$2:$E$9,0))</f>
        <v>0</v>
      </c>
      <c r="AZ107" s="10"/>
      <c r="BA107" s="47">
        <f>IF(OR(AZ107&gt;0,AZ107=0),_xlfn.XLOOKUP(AZ107,Charts!$G$2:$G$13,Charts!$H$2:$H$13,0))</f>
        <v>0</v>
      </c>
      <c r="BB107" s="10"/>
      <c r="BC107" s="47">
        <f>IF(OR(BB107&gt;0,BB107=0),_xlfn.XLOOKUP(BB107,Charts!$D$2:$D$9,Charts!$E$2:$E$9,0))</f>
        <v>0</v>
      </c>
      <c r="BD107" s="10"/>
      <c r="BE107" s="47">
        <f>IF(OR(BD107&gt;0,BD107=0),_xlfn.XLOOKUP(BD107,Charts!$D$2:$D$9,Charts!$E$2:$E$9,0))</f>
        <v>0</v>
      </c>
      <c r="BF107" s="10"/>
      <c r="BG107" s="47">
        <f>IF(OR(BF107&gt;0,BF107=0),_xlfn.XLOOKUP(BF107,Charts!$D$2:$D$9,Charts!$E$2:$E$9,0))</f>
        <v>0</v>
      </c>
      <c r="BH107" s="10"/>
      <c r="BI107" s="47">
        <f>IF(OR(BH107&gt;0,BH107=0),_xlfn.XLOOKUP(BH107,Charts!$D$2:$D$9,Charts!$E$2:$E$9,0))</f>
        <v>0</v>
      </c>
      <c r="BJ107" s="10">
        <v>6</v>
      </c>
      <c r="BK107" s="47">
        <f>IF(OR(BJ107&gt;0,BJ107=0),_xlfn.XLOOKUP(BJ107,Charts!$A$3:$A$35,Charts!$B$3:$B$35,0))</f>
        <v>72</v>
      </c>
      <c r="BL107" s="10">
        <v>30</v>
      </c>
      <c r="BM107" s="47">
        <f>IF(OR(BL107&gt;0,BL107=0),_xlfn.XLOOKUP(BL107,Charts!$A$3:$A$35,Charts!$B$3:$B$35,0))</f>
        <v>14</v>
      </c>
      <c r="BN107" s="10"/>
      <c r="BO107" s="47">
        <f>IF(OR(BN107&gt;0,BN107=0),_xlfn.XLOOKUP(BN107,Charts!$A$3:$A$35,Charts!$B$3:$B$35,0))</f>
        <v>0</v>
      </c>
      <c r="BP107" s="10"/>
      <c r="BQ107" s="52">
        <f>IF(OR(BP107&gt;0,BP107=0),_xlfn.XLOOKUP(BP107,Charts!$A$3:$A$35,Charts!$B$3:$B$35,0))</f>
        <v>0</v>
      </c>
      <c r="BR107" s="57"/>
      <c r="BS107" s="74">
        <f t="shared" si="9"/>
        <v>416</v>
      </c>
      <c r="BT107" s="75">
        <f t="shared" si="10"/>
        <v>202</v>
      </c>
      <c r="BU107" s="76">
        <f t="shared" si="11"/>
        <v>618</v>
      </c>
    </row>
    <row r="108" spans="1:73" x14ac:dyDescent="0.25">
      <c r="A108" s="180" t="s">
        <v>151</v>
      </c>
      <c r="B108" s="3" t="s">
        <v>102</v>
      </c>
      <c r="C108" s="3">
        <v>6</v>
      </c>
      <c r="D108" s="117" t="s">
        <v>44</v>
      </c>
      <c r="E108" s="134">
        <f>LARGE((I108,K108,O108,S108,U108,W108,AA108,AC108,AG108,AK108,AQ108,AU108,AW108,BA108,BC108,BG108,BK108,BO108,BQ108),1)+LARGE((I108,K108,O108,S108,U108,W108,AA108,AC108,AG108,AK108,AQ108,AU108,AW108,BA108,BC108,BG108,BK108,BO108,BQ108),2)+LARGE((I108,K108,O108,S108,U108,W108,AA108,AC108,AG108,AK108,AQ108,AU108,AW108,BA108,BC108,BG108,BK108,BO108,BQ108),3)+LARGE((I108,K108,O108,S108,U108,W108,AA108,AC108,AG108,AK108,AQ108,AU108,AW108,BA108,BC108,BG108,BK108,BO108,BQ108),4)+LARGE((I108,K108,O108,S108,U108,W108,AA108,AC108,AG108,AK108,AQ108,AU108,AW108,BA108,BC108,BG108,BK108,BO108,BQ108),5)+LARGE((I108,K108,O108,S108,U108,W108,AA108,AC108,AG108,AK108,AQ108,AU108,AW108,BA108,BC108,BG108,BK108,BO108,BQ108),6)+LARGE((I108,K108,O108,S108,U108,W108,AA108,AC108,AG108,AK108,AQ108,AU108,AW108,BA108,BC108,BG108,BK108,BO108,BQ108),7)+LARGE((I108,K108,O108,S108,U108,W108,AA108,AC108,AG108,AK108,AQ108,AU108,AW108,BA108,BC108,BG108,BK108,BO108,BQ108),8)</f>
        <v>513</v>
      </c>
      <c r="F108" s="160">
        <f>LARGE((M108,Q108,Y108,AE108,AI108,AM108,AO108,AS108,AY108,BE108,BI108,BM108),1)+LARGE((M108,Q108,Y108,AE108,AI108,AM108,AO108,AS108,AY108,BE108,BI108,BM108),2)+LARGE((M108,Q108,Y108,AE108,AI108,AM108,AO108,AS108,AY108,BE108,BI108,BM108),3)+LARGE((M108,Q108,Y108,AE108,AI108,AM108,AO108,AS108,AY108,BE108,BI108,BM108),4)+LARGE((M108,Q108,Y108,AE108,AI108,AM108,AO108,AS108,AY108,BE108,BI108,BM108),5)+LARGE((M108,Q108,Y108,AE108,AI108,AM108,AO108,AS108,AY108,BE108,BI108,BM108),6)+LARGE((M108,Q108,Y108,AE108,AI108,AM108,AO108,AS108,AY108,BE108,BI108,BM108),7)+LARGE((M108,Q108,Y108,AE108,AI108,AM108,AO108,AS108,AY108,BE108,BI108,BM108),8)</f>
        <v>344</v>
      </c>
      <c r="G108" s="128">
        <f t="shared" si="8"/>
        <v>857</v>
      </c>
      <c r="H108" s="123">
        <v>4</v>
      </c>
      <c r="I108" s="47">
        <f>IF(OR(H108&gt;0,H108=0),_xlfn.XLOOKUP(H108,Charts!$A$3:$A$35,Charts!$B$3:$B$35,0))</f>
        <v>80</v>
      </c>
      <c r="J108" s="10"/>
      <c r="K108" s="47">
        <f>IF(OR(J108&gt;0,J108=0),_xlfn.XLOOKUP(J108,Charts!$A$3:$A$35,Charts!$B$3:$B$35,0))</f>
        <v>0</v>
      </c>
      <c r="L108" s="10">
        <v>14</v>
      </c>
      <c r="M108" s="47">
        <f>IF(OR(L108&gt;0,L108=0),_xlfn.XLOOKUP(L108,Charts!$A$3:$A$35,Charts!$B$3:$B$35,0))</f>
        <v>48</v>
      </c>
      <c r="N108" s="10">
        <v>9</v>
      </c>
      <c r="O108" s="47">
        <f>IF(OR(N108&gt;0,N108=0),_xlfn.XLOOKUP(N108,Charts!$D$2:$D$9,Charts!$E$2:$E$9,0))</f>
        <v>53</v>
      </c>
      <c r="P108" s="10">
        <v>5</v>
      </c>
      <c r="Q108" s="47">
        <f>IF(OR(P108&gt;0,P108=0),_xlfn.XLOOKUP(P108,Charts!$D$2:$D$9,Charts!$E$2:$E$9,0))</f>
        <v>70</v>
      </c>
      <c r="R108" s="10"/>
      <c r="S108" s="47">
        <f>IF(OR(R108&gt;0,R108=0),_xlfn.XLOOKUP(R108,Charts!$G$2:$G$13,Charts!$H$2:$H$13,0))</f>
        <v>0</v>
      </c>
      <c r="T108" s="10">
        <v>3</v>
      </c>
      <c r="U108" s="47">
        <f>IF(OR(T108&gt;0,T108=0),_xlfn.XLOOKUP(T108,Charts!$D$2:$D$9,Charts!$E$2:$E$9,0))</f>
        <v>84</v>
      </c>
      <c r="V108" s="8">
        <v>5</v>
      </c>
      <c r="W108" s="47">
        <f>IF(OR(V108&gt;0,V108=0),_xlfn.XLOOKUP(V108,Charts!$D$2:$D$9,Charts!$E$2:$E$9,0))</f>
        <v>70</v>
      </c>
      <c r="X108" s="10"/>
      <c r="Y108" s="47">
        <f>IF(OR(X108&gt;0,X108=0),_xlfn.XLOOKUP(X108,Charts!$D$2:$D$9,Charts!$E$2:$E$9,0))</f>
        <v>0</v>
      </c>
      <c r="Z108" s="10"/>
      <c r="AA108" s="47">
        <f>IF(OR(Z108&gt;0,Z108=0),_xlfn.XLOOKUP(Z108,Charts!$A$3:$A$35,Charts!$B$3:$B$35,0))</f>
        <v>0</v>
      </c>
      <c r="AB108" s="10">
        <v>9</v>
      </c>
      <c r="AC108" s="47">
        <f>IF(OR(AB108&gt;0,AB108=0),_xlfn.XLOOKUP(AB108,Charts!$A$3:$A$35,Charts!$B$3:$B$35,0))</f>
        <v>63</v>
      </c>
      <c r="AD108" s="10">
        <v>18</v>
      </c>
      <c r="AE108" s="47">
        <f>IF(OR(AD108&gt;0,AD108=0),_xlfn.XLOOKUP(AD108,Charts!$A$3:$A$35,Charts!$B$3:$B$35,0))</f>
        <v>38</v>
      </c>
      <c r="AF108" s="10"/>
      <c r="AG108" s="47">
        <f>IF(OR(AF108&gt;0,AF108=0),_xlfn.XLOOKUP(AF108,Charts!$J$2:$J$11,Charts!$K$2:$K$11,0))</f>
        <v>0</v>
      </c>
      <c r="AH108" s="10">
        <v>8</v>
      </c>
      <c r="AI108" s="47">
        <f>IF(OR(AH108&gt;0,AH108=0),_xlfn.XLOOKUP(AH108,Charts!$J$2:$J$11,Charts!$K$2:$K$11,0))</f>
        <v>66</v>
      </c>
      <c r="AJ108" s="10">
        <v>20</v>
      </c>
      <c r="AK108" s="47">
        <f>IF(OR(AJ108&gt;0,AJ108=0),_xlfn.XLOOKUP(AJ108,Charts!$A$3:$A$35,Charts!$B$3:$B$35,0))</f>
        <v>34</v>
      </c>
      <c r="AL108" s="10">
        <v>7</v>
      </c>
      <c r="AM108" s="52">
        <f>IF(OR(AL108&gt;0,AL108=0),_xlfn.XLOOKUP(AL108,Charts!$A$3:$A$35,Charts!$B$3:$B$35,0))</f>
        <v>69</v>
      </c>
      <c r="AN108" s="8"/>
      <c r="AO108" s="47">
        <f>IF(OR(AN108&gt;0,AN108=0),_xlfn.XLOOKUP(AN108,Charts!$D$2:$D$9,Charts!$E$2:$E$9,0))</f>
        <v>0</v>
      </c>
      <c r="AP108" s="10"/>
      <c r="AQ108" s="47">
        <f>IF(OR(AP108&gt;0,AP108=0),_xlfn.XLOOKUP(AP108,Charts!$A$3:$A$35,Charts!$B$3:$B$35,0))</f>
        <v>0</v>
      </c>
      <c r="AR108" s="10"/>
      <c r="AS108" s="47">
        <f>IF(OR(AR108&gt;0,AR108=0),_xlfn.XLOOKUP(AR108,Charts!$A$3:$A$35,Charts!$B$3:$B$35,0))</f>
        <v>0</v>
      </c>
      <c r="AT108" s="10"/>
      <c r="AU108" s="47">
        <f>IF(OR(AT108&gt;0,AT108=0),_xlfn.XLOOKUP(AT108,Charts!$A$3:$A$35,Charts!$B$3:$B$35,0))</f>
        <v>0</v>
      </c>
      <c r="AV108" s="10">
        <v>9</v>
      </c>
      <c r="AW108" s="47">
        <f>IF(OR(AV108&gt;0,AV108=0),_xlfn.XLOOKUP(AV108,Charts!$D$2:$D$9,Charts!$E$2:$E$9,0))</f>
        <v>53</v>
      </c>
      <c r="AX108" s="10">
        <v>9</v>
      </c>
      <c r="AY108" s="47">
        <f>IF(OR(AX108&gt;0,AX108=0),_xlfn.XLOOKUP(AX108,Charts!$D$2:$D$9,Charts!$E$2:$E$9,0))</f>
        <v>53</v>
      </c>
      <c r="AZ108" s="10">
        <v>9</v>
      </c>
      <c r="BA108" s="47">
        <f>IF(OR(AZ108&gt;0,AZ108=0),_xlfn.XLOOKUP(AZ108,Charts!$G$2:$G$13,Charts!$H$2:$H$13,0))</f>
        <v>53</v>
      </c>
      <c r="BB108" s="10"/>
      <c r="BC108" s="47">
        <f>IF(OR(BB108&gt;0,BB108=0),_xlfn.XLOOKUP(BB108,Charts!$D$2:$D$9,Charts!$E$2:$E$9,0))</f>
        <v>0</v>
      </c>
      <c r="BD108" s="10"/>
      <c r="BE108" s="47">
        <f>IF(OR(BD108&gt;0,BD108=0),_xlfn.XLOOKUP(BD108,Charts!$D$2:$D$9,Charts!$E$2:$E$9,0))</f>
        <v>0</v>
      </c>
      <c r="BF108" s="10"/>
      <c r="BG108" s="47">
        <f>IF(OR(BF108&gt;0,BF108=0),_xlfn.XLOOKUP(BF108,Charts!$D$2:$D$9,Charts!$E$2:$E$9,0))</f>
        <v>0</v>
      </c>
      <c r="BH108" s="10"/>
      <c r="BI108" s="47">
        <f>IF(OR(BH108&gt;0,BH108=0),_xlfn.XLOOKUP(BH108,Charts!$D$2:$D$9,Charts!$E$2:$E$9,0))</f>
        <v>0</v>
      </c>
      <c r="BJ108" s="10"/>
      <c r="BK108" s="47">
        <f>IF(OR(BJ108&gt;0,BJ108=0),_xlfn.XLOOKUP(BJ108,Charts!$A$3:$A$35,Charts!$B$3:$B$35,0))</f>
        <v>0</v>
      </c>
      <c r="BL108" s="10"/>
      <c r="BM108" s="47">
        <f>IF(OR(BL108&gt;0,BL108=0),_xlfn.XLOOKUP(BL108,Charts!$A$3:$A$35,Charts!$B$3:$B$35,0))</f>
        <v>0</v>
      </c>
      <c r="BN108" s="10">
        <v>11</v>
      </c>
      <c r="BO108" s="47">
        <f>IF(OR(BN108&gt;0,BN108=0),_xlfn.XLOOKUP(BN108,Charts!$A$3:$A$35,Charts!$B$3:$B$35,0))</f>
        <v>57</v>
      </c>
      <c r="BP108" s="10"/>
      <c r="BQ108" s="52">
        <f>IF(OR(BP108&gt;0,BP108=0),_xlfn.XLOOKUP(BP108,Charts!$A$3:$A$35,Charts!$B$3:$B$35,0))</f>
        <v>0</v>
      </c>
      <c r="BR108" s="57"/>
      <c r="BS108" s="74">
        <f t="shared" si="9"/>
        <v>547</v>
      </c>
      <c r="BT108" s="75">
        <f t="shared" si="10"/>
        <v>344</v>
      </c>
      <c r="BU108" s="76">
        <f t="shared" si="11"/>
        <v>891</v>
      </c>
    </row>
    <row r="109" spans="1:73" x14ac:dyDescent="0.25">
      <c r="A109" s="180" t="s">
        <v>152</v>
      </c>
      <c r="B109" s="3" t="s">
        <v>102</v>
      </c>
      <c r="C109" s="3">
        <v>4</v>
      </c>
      <c r="D109" s="117" t="s">
        <v>44</v>
      </c>
      <c r="E109" s="134">
        <f>LARGE((I109,K109,O109,S109,U109,W109,AA109,AC109,AG109,AK109,AQ109,AU109,AW109,BA109,BC109,BG109,BK109,BO109,BQ109),1)+LARGE((I109,K109,O109,S109,U109,W109,AA109,AC109,AG109,AK109,AQ109,AU109,AW109,BA109,BC109,BG109,BK109,BO109,BQ109),2)+LARGE((I109,K109,O109,S109,U109,W109,AA109,AC109,AG109,AK109,AQ109,AU109,AW109,BA109,BC109,BG109,BK109,BO109,BQ109),3)+LARGE((I109,K109,O109,S109,U109,W109,AA109,AC109,AG109,AK109,AQ109,AU109,AW109,BA109,BC109,BG109,BK109,BO109,BQ109),4)+LARGE((I109,K109,O109,S109,U109,W109,AA109,AC109,AG109,AK109,AQ109,AU109,AW109,BA109,BC109,BG109,BK109,BO109,BQ109),5)+LARGE((I109,K109,O109,S109,U109,W109,AA109,AC109,AG109,AK109,AQ109,AU109,AW109,BA109,BC109,BG109,BK109,BO109,BQ109),6)+LARGE((I109,K109,O109,S109,U109,W109,AA109,AC109,AG109,AK109,AQ109,AU109,AW109,BA109,BC109,BG109,BK109,BO109,BQ109),7)+LARGE((I109,K109,O109,S109,U109,W109,AA109,AC109,AG109,AK109,AQ109,AU109,AW109,BA109,BC109,BG109,BK109,BO109,BQ109),8)</f>
        <v>128</v>
      </c>
      <c r="F109" s="160">
        <f>LARGE((M109,Q109,Y109,AE109,AI109,AM109,AO109,AS109,AY109,BE109,BI109,BM109),1)+LARGE((M109,Q109,Y109,AE109,AI109,AM109,AO109,AS109,AY109,BE109,BI109,BM109),2)+LARGE((M109,Q109,Y109,AE109,AI109,AM109,AO109,AS109,AY109,BE109,BI109,BM109),3)+LARGE((M109,Q109,Y109,AE109,AI109,AM109,AO109,AS109,AY109,BE109,BI109,BM109),4)+LARGE((M109,Q109,Y109,AE109,AI109,AM109,AO109,AS109,AY109,BE109,BI109,BM109),5)+LARGE((M109,Q109,Y109,AE109,AI109,AM109,AO109,AS109,AY109,BE109,BI109,BM109),6)+LARGE((M109,Q109,Y109,AE109,AI109,AM109,AO109,AS109,AY109,BE109,BI109,BM109),7)+LARGE((M109,Q109,Y109,AE109,AI109,AM109,AO109,AS109,AY109,BE109,BI109,BM109),8)</f>
        <v>25</v>
      </c>
      <c r="G109" s="128">
        <f t="shared" si="8"/>
        <v>153</v>
      </c>
      <c r="H109" s="123"/>
      <c r="I109" s="47">
        <f>IF(OR(H109&gt;0,H109=0),_xlfn.XLOOKUP(H109,Charts!$A$3:$A$35,Charts!$B$3:$B$35,0))</f>
        <v>0</v>
      </c>
      <c r="J109" s="10"/>
      <c r="K109" s="47">
        <f>IF(OR(J109&gt;0,J109=0),_xlfn.XLOOKUP(J109,Charts!$A$3:$A$35,Charts!$B$3:$B$35,0))</f>
        <v>0</v>
      </c>
      <c r="L109" s="10"/>
      <c r="M109" s="47">
        <f>IF(OR(L109&gt;0,L109=0),_xlfn.XLOOKUP(L109,Charts!$A$3:$A$35,Charts!$B$3:$B$35,0))</f>
        <v>0</v>
      </c>
      <c r="N109" s="10"/>
      <c r="O109" s="47">
        <f>IF(OR(N109&gt;0,N109=0),_xlfn.XLOOKUP(N109,Charts!$D$2:$D$9,Charts!$E$2:$E$9,0))</f>
        <v>0</v>
      </c>
      <c r="P109" s="10">
        <v>17</v>
      </c>
      <c r="Q109" s="47">
        <f>IF(OR(P109&gt;0,P109=0),_xlfn.XLOOKUP(P109,Charts!$D$2:$D$9,Charts!$E$2:$E$9,0))</f>
        <v>25</v>
      </c>
      <c r="R109" s="10"/>
      <c r="S109" s="47">
        <f>IF(OR(R109&gt;0,R109=0),_xlfn.XLOOKUP(R109,Charts!$G$2:$G$13,Charts!$H$2:$H$13,0))</f>
        <v>0</v>
      </c>
      <c r="T109" s="10"/>
      <c r="U109" s="47">
        <f>IF(OR(T109&gt;0,T109=0),_xlfn.XLOOKUP(T109,Charts!$D$2:$D$9,Charts!$E$2:$E$9,0))</f>
        <v>0</v>
      </c>
      <c r="V109" s="8">
        <v>9</v>
      </c>
      <c r="W109" s="47">
        <f>IF(OR(V109&gt;0,V109=0),_xlfn.XLOOKUP(V109,Charts!$D$2:$D$9,Charts!$E$2:$E$9,0))</f>
        <v>53</v>
      </c>
      <c r="X109" s="10"/>
      <c r="Y109" s="47">
        <f>IF(OR(X109&gt;0,X109=0),_xlfn.XLOOKUP(X109,Charts!$D$2:$D$9,Charts!$E$2:$E$9,0))</f>
        <v>0</v>
      </c>
      <c r="Z109" s="10"/>
      <c r="AA109" s="47">
        <f>IF(OR(Z109&gt;0,Z109=0),_xlfn.XLOOKUP(Z109,Charts!$A$3:$A$35,Charts!$B$3:$B$35,0))</f>
        <v>0</v>
      </c>
      <c r="AB109" s="10"/>
      <c r="AC109" s="47">
        <f>IF(OR(AB109&gt;0,AB109=0),_xlfn.XLOOKUP(AB109,Charts!$A$3:$A$35,Charts!$B$3:$B$35,0))</f>
        <v>0</v>
      </c>
      <c r="AD109" s="10"/>
      <c r="AE109" s="47">
        <f>IF(OR(AD109&gt;0,AD109=0),_xlfn.XLOOKUP(AD109,Charts!$A$3:$A$35,Charts!$B$3:$B$35,0))</f>
        <v>0</v>
      </c>
      <c r="AF109" s="10">
        <v>5</v>
      </c>
      <c r="AG109" s="47">
        <f>IF(OR(AF109&gt;0,AF109=0),_xlfn.XLOOKUP(AF109,Charts!$J$2:$J$11,Charts!$K$2:$K$11,0))</f>
        <v>75</v>
      </c>
      <c r="AH109" s="10"/>
      <c r="AI109" s="47">
        <f>IF(OR(AH109&gt;0,AH109=0),_xlfn.XLOOKUP(AH109,Charts!$J$2:$J$11,Charts!$K$2:$K$11,0))</f>
        <v>0</v>
      </c>
      <c r="AJ109" s="10"/>
      <c r="AK109" s="47">
        <f>IF(OR(AJ109&gt;0,AJ109=0),_xlfn.XLOOKUP(AJ109,Charts!$A$3:$A$35,Charts!$B$3:$B$35,0))</f>
        <v>0</v>
      </c>
      <c r="AL109" s="10"/>
      <c r="AM109" s="52">
        <f>IF(OR(AL109&gt;0,AL109=0),_xlfn.XLOOKUP(AL109,Charts!$A$3:$A$35,Charts!$B$3:$B$35,0))</f>
        <v>0</v>
      </c>
      <c r="AN109" s="8"/>
      <c r="AO109" s="47">
        <f>IF(OR(AN109&gt;0,AN109=0),_xlfn.XLOOKUP(AN109,Charts!$D$2:$D$9,Charts!$E$2:$E$9,0))</f>
        <v>0</v>
      </c>
      <c r="AP109" s="10"/>
      <c r="AQ109" s="47">
        <f>IF(OR(AP109&gt;0,AP109=0),_xlfn.XLOOKUP(AP109,Charts!$A$3:$A$35,Charts!$B$3:$B$35,0))</f>
        <v>0</v>
      </c>
      <c r="AR109" s="10"/>
      <c r="AS109" s="47">
        <f>IF(OR(AR109&gt;0,AR109=0),_xlfn.XLOOKUP(AR109,Charts!$A$3:$A$35,Charts!$B$3:$B$35,0))</f>
        <v>0</v>
      </c>
      <c r="AT109" s="10"/>
      <c r="AU109" s="47">
        <f>IF(OR(AT109&gt;0,AT109=0),_xlfn.XLOOKUP(AT109,Charts!$A$3:$A$35,Charts!$B$3:$B$35,0))</f>
        <v>0</v>
      </c>
      <c r="AV109" s="10"/>
      <c r="AW109" s="47">
        <f>IF(OR(AV109&gt;0,AV109=0),_xlfn.XLOOKUP(AV109,Charts!$D$2:$D$9,Charts!$E$2:$E$9,0))</f>
        <v>0</v>
      </c>
      <c r="AX109" s="10"/>
      <c r="AY109" s="47">
        <f>IF(OR(AX109&gt;0,AX109=0),_xlfn.XLOOKUP(AX109,Charts!$D$2:$D$9,Charts!$E$2:$E$9,0))</f>
        <v>0</v>
      </c>
      <c r="AZ109" s="10"/>
      <c r="BA109" s="47">
        <f>IF(OR(AZ109&gt;0,AZ109=0),_xlfn.XLOOKUP(AZ109,Charts!$G$2:$G$13,Charts!$H$2:$H$13,0))</f>
        <v>0</v>
      </c>
      <c r="BB109" s="10"/>
      <c r="BC109" s="47">
        <f>IF(OR(BB109&gt;0,BB109=0),_xlfn.XLOOKUP(BB109,Charts!$D$2:$D$9,Charts!$E$2:$E$9,0))</f>
        <v>0</v>
      </c>
      <c r="BD109" s="10"/>
      <c r="BE109" s="47">
        <f>IF(OR(BD109&gt;0,BD109=0),_xlfn.XLOOKUP(BD109,Charts!$D$2:$D$9,Charts!$E$2:$E$9,0))</f>
        <v>0</v>
      </c>
      <c r="BF109" s="10"/>
      <c r="BG109" s="47">
        <f>IF(OR(BF109&gt;0,BF109=0),_xlfn.XLOOKUP(BF109,Charts!$D$2:$D$9,Charts!$E$2:$E$9,0))</f>
        <v>0</v>
      </c>
      <c r="BH109" s="10"/>
      <c r="BI109" s="47">
        <f>IF(OR(BH109&gt;0,BH109=0),_xlfn.XLOOKUP(BH109,Charts!$D$2:$D$9,Charts!$E$2:$E$9,0))</f>
        <v>0</v>
      </c>
      <c r="BJ109" s="10"/>
      <c r="BK109" s="47">
        <f>IF(OR(BJ109&gt;0,BJ109=0),_xlfn.XLOOKUP(BJ109,Charts!$A$3:$A$35,Charts!$B$3:$B$35,0))</f>
        <v>0</v>
      </c>
      <c r="BL109" s="10"/>
      <c r="BM109" s="47">
        <f>IF(OR(BL109&gt;0,BL109=0),_xlfn.XLOOKUP(BL109,Charts!$A$3:$A$35,Charts!$B$3:$B$35,0))</f>
        <v>0</v>
      </c>
      <c r="BN109" s="10"/>
      <c r="BO109" s="47">
        <f>IF(OR(BN109&gt;0,BN109=0),_xlfn.XLOOKUP(BN109,Charts!$A$3:$A$35,Charts!$B$3:$B$35,0))</f>
        <v>0</v>
      </c>
      <c r="BP109" s="10"/>
      <c r="BQ109" s="52">
        <f>IF(OR(BP109&gt;0,BP109=0),_xlfn.XLOOKUP(BP109,Charts!$A$3:$A$35,Charts!$B$3:$B$35,0))</f>
        <v>0</v>
      </c>
      <c r="BR109" s="57"/>
      <c r="BS109" s="74">
        <f t="shared" si="9"/>
        <v>128</v>
      </c>
      <c r="BT109" s="75">
        <f t="shared" si="10"/>
        <v>25</v>
      </c>
      <c r="BU109" s="76">
        <f t="shared" si="11"/>
        <v>153</v>
      </c>
    </row>
    <row r="110" spans="1:73" x14ac:dyDescent="0.25">
      <c r="A110" s="180" t="s">
        <v>153</v>
      </c>
      <c r="B110" s="3" t="s">
        <v>102</v>
      </c>
      <c r="C110" s="3">
        <v>1</v>
      </c>
      <c r="D110" s="117" t="s">
        <v>44</v>
      </c>
      <c r="E110" s="134">
        <f>LARGE((I110,K110,O110,S110,U110,W110,AA110,AC110,AG110,AK110,AQ110,AU110,AW110,BA110,BC110,BG110,BK110,BO110,BQ110),1)+LARGE((I110,K110,O110,S110,U110,W110,AA110,AC110,AG110,AK110,AQ110,AU110,AW110,BA110,BC110,BG110,BK110,BO110,BQ110),2)+LARGE((I110,K110,O110,S110,U110,W110,AA110,AC110,AG110,AK110,AQ110,AU110,AW110,BA110,BC110,BG110,BK110,BO110,BQ110),3)+LARGE((I110,K110,O110,S110,U110,W110,AA110,AC110,AG110,AK110,AQ110,AU110,AW110,BA110,BC110,BG110,BK110,BO110,BQ110),4)+LARGE((I110,K110,O110,S110,U110,W110,AA110,AC110,AG110,AK110,AQ110,AU110,AW110,BA110,BC110,BG110,BK110,BO110,BQ110),5)+LARGE((I110,K110,O110,S110,U110,W110,AA110,AC110,AG110,AK110,AQ110,AU110,AW110,BA110,BC110,BG110,BK110,BO110,BQ110),6)+LARGE((I110,K110,O110,S110,U110,W110,AA110,AC110,AG110,AK110,AQ110,AU110,AW110,BA110,BC110,BG110,BK110,BO110,BQ110),7)+LARGE((I110,K110,O110,S110,U110,W110,AA110,AC110,AG110,AK110,AQ110,AU110,AW110,BA110,BC110,BG110,BK110,BO110,BQ110),8)</f>
        <v>454</v>
      </c>
      <c r="F110" s="160">
        <f>LARGE((M110,Q110,Y110,AE110,AI110,AM110,AO110,AS110,AY110,BE110,BI110,BM110),1)+LARGE((M110,Q110,Y110,AE110,AI110,AM110,AO110,AS110,AY110,BE110,BI110,BM110),2)+LARGE((M110,Q110,Y110,AE110,AI110,AM110,AO110,AS110,AY110,BE110,BI110,BM110),3)+LARGE((M110,Q110,Y110,AE110,AI110,AM110,AO110,AS110,AY110,BE110,BI110,BM110),4)+LARGE((M110,Q110,Y110,AE110,AI110,AM110,AO110,AS110,AY110,BE110,BI110,BM110),5)+LARGE((M110,Q110,Y110,AE110,AI110,AM110,AO110,AS110,AY110,BE110,BI110,BM110),6)+LARGE((M110,Q110,Y110,AE110,AI110,AM110,AO110,AS110,AY110,BE110,BI110,BM110),7)+LARGE((M110,Q110,Y110,AE110,AI110,AM110,AO110,AS110,AY110,BE110,BI110,BM110),8)</f>
        <v>240</v>
      </c>
      <c r="G110" s="128">
        <f t="shared" si="8"/>
        <v>694</v>
      </c>
      <c r="H110" s="123"/>
      <c r="I110" s="47">
        <f>IF(OR(H110&gt;0,H110=0),_xlfn.XLOOKUP(H110,Charts!$A$3:$A$35,Charts!$B$3:$B$35,0))</f>
        <v>0</v>
      </c>
      <c r="J110" s="10">
        <v>19</v>
      </c>
      <c r="K110" s="47">
        <f>IF(OR(J110&gt;0,J110=0),_xlfn.XLOOKUP(J110,Charts!$A$3:$A$35,Charts!$B$3:$B$35,0))</f>
        <v>36</v>
      </c>
      <c r="L110" s="10"/>
      <c r="M110" s="47">
        <f>IF(OR(L110&gt;0,L110=0),_xlfn.XLOOKUP(L110,Charts!$A$3:$A$35,Charts!$B$3:$B$35,0))</f>
        <v>0</v>
      </c>
      <c r="N110" s="10">
        <v>9</v>
      </c>
      <c r="O110" s="47">
        <f>IF(OR(N110&gt;0,N110=0),_xlfn.XLOOKUP(N110,Charts!$D$2:$D$9,Charts!$E$2:$E$9,0))</f>
        <v>53</v>
      </c>
      <c r="P110" s="10"/>
      <c r="Q110" s="47">
        <f>IF(OR(P110&gt;0,P110=0),_xlfn.XLOOKUP(P110,Charts!$D$2:$D$9,Charts!$E$2:$E$9,0))</f>
        <v>0</v>
      </c>
      <c r="R110" s="10">
        <v>2</v>
      </c>
      <c r="S110" s="47">
        <f>IF(OR(R110&gt;0,R110=0),_xlfn.XLOOKUP(R110,Charts!$G$2:$G$13,Charts!$H$2:$H$13,0))</f>
        <v>90</v>
      </c>
      <c r="T110" s="10">
        <v>5</v>
      </c>
      <c r="U110" s="47">
        <f>IF(OR(T110&gt;0,T110=0),_xlfn.XLOOKUP(T110,Charts!$D$2:$D$9,Charts!$E$2:$E$9,0))</f>
        <v>70</v>
      </c>
      <c r="V110" s="8"/>
      <c r="W110" s="47">
        <f>IF(OR(V110&gt;0,V110=0),_xlfn.XLOOKUP(V110,Charts!$D$2:$D$9,Charts!$E$2:$E$9,0))</f>
        <v>0</v>
      </c>
      <c r="X110" s="10"/>
      <c r="Y110" s="47">
        <f>IF(OR(X110&gt;0,X110=0),_xlfn.XLOOKUP(X110,Charts!$D$2:$D$9,Charts!$E$2:$E$9,0))</f>
        <v>0</v>
      </c>
      <c r="Z110" s="10"/>
      <c r="AA110" s="47">
        <f>IF(OR(Z110&gt;0,Z110=0),_xlfn.XLOOKUP(Z110,Charts!$A$3:$A$35,Charts!$B$3:$B$35,0))</f>
        <v>0</v>
      </c>
      <c r="AB110" s="10"/>
      <c r="AC110" s="47">
        <f>IF(OR(AB110&gt;0,AB110=0),_xlfn.XLOOKUP(AB110,Charts!$A$3:$A$35,Charts!$B$3:$B$35,0))</f>
        <v>0</v>
      </c>
      <c r="AD110" s="10"/>
      <c r="AE110" s="47">
        <f>IF(OR(AD110&gt;0,AD110=0),_xlfn.XLOOKUP(AD110,Charts!$A$3:$A$35,Charts!$B$3:$B$35,0))</f>
        <v>0</v>
      </c>
      <c r="AF110" s="10"/>
      <c r="AG110" s="47">
        <f>IF(OR(AF110&gt;0,AF110=0),_xlfn.XLOOKUP(AF110,Charts!$J$2:$J$11,Charts!$K$2:$K$11,0))</f>
        <v>0</v>
      </c>
      <c r="AH110" s="10">
        <v>2</v>
      </c>
      <c r="AI110" s="47">
        <f>IF(OR(AH110&gt;0,AH110=0),_xlfn.XLOOKUP(AH110,Charts!$J$2:$J$11,Charts!$K$2:$K$11,0))</f>
        <v>90</v>
      </c>
      <c r="AJ110" s="10"/>
      <c r="AK110" s="47">
        <f>IF(OR(AJ110&gt;0,AJ110=0),_xlfn.XLOOKUP(AJ110,Charts!$A$3:$A$35,Charts!$B$3:$B$35,0))</f>
        <v>0</v>
      </c>
      <c r="AL110" s="10">
        <v>1</v>
      </c>
      <c r="AM110" s="52">
        <f>IF(OR(AL110&gt;0,AL110=0),_xlfn.XLOOKUP(AL110,Charts!$A$3:$A$35,Charts!$B$3:$B$35,0))</f>
        <v>100</v>
      </c>
      <c r="AN110" s="8"/>
      <c r="AO110" s="47">
        <f>IF(OR(AN110&gt;0,AN110=0),_xlfn.XLOOKUP(AN110,Charts!$D$2:$D$9,Charts!$E$2:$E$9,0))</f>
        <v>0</v>
      </c>
      <c r="AP110" s="10">
        <v>11</v>
      </c>
      <c r="AQ110" s="47">
        <f>IF(OR(AP110&gt;0,AP110=0),_xlfn.XLOOKUP(AP110,Charts!$A$3:$A$35,Charts!$B$3:$B$35,0))</f>
        <v>57</v>
      </c>
      <c r="AR110" s="10"/>
      <c r="AS110" s="47">
        <f>IF(OR(AR110&gt;0,AR110=0),_xlfn.XLOOKUP(AR110,Charts!$A$3:$A$35,Charts!$B$3:$B$35,0))</f>
        <v>0</v>
      </c>
      <c r="AT110" s="10"/>
      <c r="AU110" s="47">
        <f>IF(OR(AT110&gt;0,AT110=0),_xlfn.XLOOKUP(AT110,Charts!$A$3:$A$35,Charts!$B$3:$B$35,0))</f>
        <v>0</v>
      </c>
      <c r="AV110" s="10"/>
      <c r="AW110" s="47">
        <f>IF(OR(AV110&gt;0,AV110=0),_xlfn.XLOOKUP(AV110,Charts!$D$2:$D$9,Charts!$E$2:$E$9,0))</f>
        <v>0</v>
      </c>
      <c r="AX110" s="10"/>
      <c r="AY110" s="47">
        <f>IF(OR(AX110&gt;0,AX110=0),_xlfn.XLOOKUP(AX110,Charts!$D$2:$D$9,Charts!$E$2:$E$9,0))</f>
        <v>0</v>
      </c>
      <c r="AZ110" s="10"/>
      <c r="BA110" s="47">
        <f>IF(OR(AZ110&gt;0,AZ110=0),_xlfn.XLOOKUP(AZ110,Charts!$G$2:$G$13,Charts!$H$2:$H$13,0))</f>
        <v>0</v>
      </c>
      <c r="BB110" s="10">
        <v>17</v>
      </c>
      <c r="BC110" s="47">
        <f>IF(OR(BB110&gt;0,BB110=0),_xlfn.XLOOKUP(BB110,Charts!$D$2:$D$9,Charts!$E$2:$E$9,0))</f>
        <v>25</v>
      </c>
      <c r="BD110" s="10">
        <v>17</v>
      </c>
      <c r="BE110" s="47">
        <f>IF(OR(BD110&gt;0,BD110=0),_xlfn.XLOOKUP(BD110,Charts!$D$2:$D$9,Charts!$E$2:$E$9,0))</f>
        <v>25</v>
      </c>
      <c r="BF110" s="10">
        <v>17</v>
      </c>
      <c r="BG110" s="47">
        <f>IF(OR(BF110&gt;0,BF110=0),_xlfn.XLOOKUP(BF110,Charts!$D$2:$D$9,Charts!$E$2:$E$9,0))</f>
        <v>25</v>
      </c>
      <c r="BH110" s="10">
        <v>17</v>
      </c>
      <c r="BI110" s="47">
        <f>IF(OR(BH110&gt;0,BH110=0),_xlfn.XLOOKUP(BH110,Charts!$D$2:$D$9,Charts!$E$2:$E$9,0))</f>
        <v>25</v>
      </c>
      <c r="BJ110" s="10">
        <v>13</v>
      </c>
      <c r="BK110" s="47">
        <f>IF(OR(BJ110&gt;0,BJ110=0),_xlfn.XLOOKUP(BJ110,Charts!$A$3:$A$35,Charts!$B$3:$B$35,0))</f>
        <v>51</v>
      </c>
      <c r="BL110" s="10"/>
      <c r="BM110" s="47">
        <f>IF(OR(BL110&gt;0,BL110=0),_xlfn.XLOOKUP(BL110,Charts!$A$3:$A$35,Charts!$B$3:$B$35,0))</f>
        <v>0</v>
      </c>
      <c r="BN110" s="10">
        <v>6</v>
      </c>
      <c r="BO110" s="47">
        <f>IF(OR(BN110&gt;0,BN110=0),_xlfn.XLOOKUP(BN110,Charts!$A$3:$A$35,Charts!$B$3:$B$35,0))</f>
        <v>72</v>
      </c>
      <c r="BP110" s="10"/>
      <c r="BQ110" s="52">
        <f>IF(OR(BP110&gt;0,BP110=0),_xlfn.XLOOKUP(BP110,Charts!$A$3:$A$35,Charts!$B$3:$B$35,0))</f>
        <v>0</v>
      </c>
      <c r="BR110" s="57"/>
      <c r="BS110" s="74">
        <f t="shared" si="9"/>
        <v>479</v>
      </c>
      <c r="BT110" s="75">
        <f t="shared" si="10"/>
        <v>240</v>
      </c>
      <c r="BU110" s="76">
        <f t="shared" si="11"/>
        <v>719</v>
      </c>
    </row>
    <row r="111" spans="1:73" x14ac:dyDescent="0.25">
      <c r="A111" s="180" t="s">
        <v>154</v>
      </c>
      <c r="B111" s="3" t="s">
        <v>102</v>
      </c>
      <c r="C111" s="3">
        <v>5</v>
      </c>
      <c r="D111" s="117"/>
      <c r="E111" s="134">
        <f>LARGE((I111,K111,O111,S111,U111,W111,AA111,AC111,AG111,AK111,AQ111,AU111,AW111,BA111,BC111,BG111,BK111,BO111,BQ111),1)+LARGE((I111,K111,O111,S111,U111,W111,AA111,AC111,AG111,AK111,AQ111,AU111,AW111,BA111,BC111,BG111,BK111,BO111,BQ111),2)+LARGE((I111,K111,O111,S111,U111,W111,AA111,AC111,AG111,AK111,AQ111,AU111,AW111,BA111,BC111,BG111,BK111,BO111,BQ111),3)+LARGE((I111,K111,O111,S111,U111,W111,AA111,AC111,AG111,AK111,AQ111,AU111,AW111,BA111,BC111,BG111,BK111,BO111,BQ111),4)+LARGE((I111,K111,O111,S111,U111,W111,AA111,AC111,AG111,AK111,AQ111,AU111,AW111,BA111,BC111,BG111,BK111,BO111,BQ111),5)+LARGE((I111,K111,O111,S111,U111,W111,AA111,AC111,AG111,AK111,AQ111,AU111,AW111,BA111,BC111,BG111,BK111,BO111,BQ111),6)+LARGE((I111,K111,O111,S111,U111,W111,AA111,AC111,AG111,AK111,AQ111,AU111,AW111,BA111,BC111,BG111,BK111,BO111,BQ111),7)+LARGE((I111,K111,O111,S111,U111,W111,AA111,AC111,AG111,AK111,AQ111,AU111,AW111,BA111,BC111,BG111,BK111,BO111,BQ111),8)</f>
        <v>221</v>
      </c>
      <c r="F111" s="160">
        <f>LARGE((M111,Q111,Y111,AE111,AI111,AM111,AO111,AS111,AY111,BE111,BI111,BM111),1)+LARGE((M111,Q111,Y111,AE111,AI111,AM111,AO111,AS111,AY111,BE111,BI111,BM111),2)+LARGE((M111,Q111,Y111,AE111,AI111,AM111,AO111,AS111,AY111,BE111,BI111,BM111),3)+LARGE((M111,Q111,Y111,AE111,AI111,AM111,AO111,AS111,AY111,BE111,BI111,BM111),4)+LARGE((M111,Q111,Y111,AE111,AI111,AM111,AO111,AS111,AY111,BE111,BI111,BM111),5)+LARGE((M111,Q111,Y111,AE111,AI111,AM111,AO111,AS111,AY111,BE111,BI111,BM111),6)+LARGE((M111,Q111,Y111,AE111,AI111,AM111,AO111,AS111,AY111,BE111,BI111,BM111),7)+LARGE((M111,Q111,Y111,AE111,AI111,AM111,AO111,AS111,AY111,BE111,BI111,BM111),8)</f>
        <v>172</v>
      </c>
      <c r="G111" s="128">
        <f t="shared" si="8"/>
        <v>393</v>
      </c>
      <c r="H111" s="123">
        <v>7</v>
      </c>
      <c r="I111" s="47">
        <f>IF(OR(H111&gt;0,H111=0),_xlfn.XLOOKUP(H111,Charts!$A$3:$A$35,Charts!$B$3:$B$35,0))</f>
        <v>69</v>
      </c>
      <c r="J111" s="10"/>
      <c r="K111" s="47">
        <f>IF(OR(J111&gt;0,J111=0),_xlfn.XLOOKUP(J111,Charts!$A$3:$A$35,Charts!$B$3:$B$35,0))</f>
        <v>0</v>
      </c>
      <c r="L111" s="10"/>
      <c r="M111" s="47">
        <f>IF(OR(L111&gt;0,L111=0),_xlfn.XLOOKUP(L111,Charts!$A$3:$A$35,Charts!$B$3:$B$35,0))</f>
        <v>0</v>
      </c>
      <c r="N111" s="10"/>
      <c r="O111" s="47">
        <f>IF(OR(N111&gt;0,N111=0),_xlfn.XLOOKUP(N111,Charts!$D$2:$D$9,Charts!$E$2:$E$9,0))</f>
        <v>0</v>
      </c>
      <c r="P111" s="10"/>
      <c r="Q111" s="47">
        <f>IF(OR(P111&gt;0,P111=0),_xlfn.XLOOKUP(P111,Charts!$D$2:$D$9,Charts!$E$2:$E$9,0))</f>
        <v>0</v>
      </c>
      <c r="R111" s="10">
        <v>9</v>
      </c>
      <c r="S111" s="47">
        <f>IF(OR(R111&gt;0,R111=0),_xlfn.XLOOKUP(R111,Charts!$G$2:$G$13,Charts!$H$2:$H$13,0))</f>
        <v>53</v>
      </c>
      <c r="T111" s="10"/>
      <c r="U111" s="47">
        <f>IF(OR(T111&gt;0,T111=0),_xlfn.XLOOKUP(T111,Charts!$D$2:$D$9,Charts!$E$2:$E$9,0))</f>
        <v>0</v>
      </c>
      <c r="V111" s="8">
        <v>9</v>
      </c>
      <c r="W111" s="47">
        <f>IF(OR(V111&gt;0,V111=0),_xlfn.XLOOKUP(V111,Charts!$D$2:$D$9,Charts!$E$2:$E$9,0))</f>
        <v>53</v>
      </c>
      <c r="X111" s="10">
        <v>17</v>
      </c>
      <c r="Y111" s="47">
        <f>IF(OR(X111&gt;0,X111=0),_xlfn.XLOOKUP(X111,Charts!$D$2:$D$9,Charts!$E$2:$E$9,0))</f>
        <v>25</v>
      </c>
      <c r="Z111" s="10">
        <v>24</v>
      </c>
      <c r="AA111" s="47">
        <f>IF(OR(Z111&gt;0,Z111=0),_xlfn.XLOOKUP(Z111,Charts!$A$3:$A$35,Charts!$B$3:$B$35,0))</f>
        <v>26</v>
      </c>
      <c r="AB111" s="10">
        <v>27</v>
      </c>
      <c r="AC111" s="47">
        <f>IF(OR(AB111&gt;0,AB111=0),_xlfn.XLOOKUP(AB111,Charts!$A$3:$A$35,Charts!$B$3:$B$35,0))</f>
        <v>20</v>
      </c>
      <c r="AD111" s="10"/>
      <c r="AE111" s="47">
        <f>IF(OR(AD111&gt;0,AD111=0),_xlfn.XLOOKUP(AD111,Charts!$A$3:$A$35,Charts!$B$3:$B$35,0))</f>
        <v>0</v>
      </c>
      <c r="AF111" s="10"/>
      <c r="AG111" s="47">
        <f>IF(OR(AF111&gt;0,AF111=0),_xlfn.XLOOKUP(AF111,Charts!$J$2:$J$11,Charts!$K$2:$K$11,0))</f>
        <v>0</v>
      </c>
      <c r="AH111" s="10">
        <v>7</v>
      </c>
      <c r="AI111" s="47">
        <f>IF(OR(AH111&gt;0,AH111=0),_xlfn.XLOOKUP(AH111,Charts!$J$2:$J$11,Charts!$K$2:$K$11,0))</f>
        <v>69</v>
      </c>
      <c r="AJ111" s="10"/>
      <c r="AK111" s="47">
        <f>IF(OR(AJ111&gt;0,AJ111=0),_xlfn.XLOOKUP(AJ111,Charts!$A$3:$A$35,Charts!$B$3:$B$35,0))</f>
        <v>0</v>
      </c>
      <c r="AL111" s="10"/>
      <c r="AM111" s="52">
        <f>IF(OR(AL111&gt;0,AL111=0),_xlfn.XLOOKUP(AL111,Charts!$A$3:$A$35,Charts!$B$3:$B$35,0))</f>
        <v>0</v>
      </c>
      <c r="AN111" s="8">
        <v>9</v>
      </c>
      <c r="AO111" s="47">
        <f>IF(OR(AN111&gt;0,AN111=0),_xlfn.XLOOKUP(AN111,Charts!$D$2:$D$9,Charts!$E$2:$E$9,0))</f>
        <v>53</v>
      </c>
      <c r="AP111" s="10"/>
      <c r="AQ111" s="47">
        <f>IF(OR(AP111&gt;0,AP111=0),_xlfn.XLOOKUP(AP111,Charts!$A$3:$A$35,Charts!$B$3:$B$35,0))</f>
        <v>0</v>
      </c>
      <c r="AR111" s="10"/>
      <c r="AS111" s="47">
        <f>IF(OR(AR111&gt;0,AR111=0),_xlfn.XLOOKUP(AR111,Charts!$A$3:$A$35,Charts!$B$3:$B$35,0))</f>
        <v>0</v>
      </c>
      <c r="AT111" s="10"/>
      <c r="AU111" s="47">
        <f>IF(OR(AT111&gt;0,AT111=0),_xlfn.XLOOKUP(AT111,Charts!$A$3:$A$35,Charts!$B$3:$B$35,0))</f>
        <v>0</v>
      </c>
      <c r="AV111" s="10"/>
      <c r="AW111" s="47">
        <f>IF(OR(AV111&gt;0,AV111=0),_xlfn.XLOOKUP(AV111,Charts!$D$2:$D$9,Charts!$E$2:$E$9,0))</f>
        <v>0</v>
      </c>
      <c r="AX111" s="10"/>
      <c r="AY111" s="47">
        <f>IF(OR(AX111&gt;0,AX111=0),_xlfn.XLOOKUP(AX111,Charts!$D$2:$D$9,Charts!$E$2:$E$9,0))</f>
        <v>0</v>
      </c>
      <c r="AZ111" s="10"/>
      <c r="BA111" s="47">
        <f>IF(OR(AZ111&gt;0,AZ111=0),_xlfn.XLOOKUP(AZ111,Charts!$G$2:$G$13,Charts!$H$2:$H$13,0))</f>
        <v>0</v>
      </c>
      <c r="BB111" s="10"/>
      <c r="BC111" s="47">
        <f>IF(OR(BB111&gt;0,BB111=0),_xlfn.XLOOKUP(BB111,Charts!$D$2:$D$9,Charts!$E$2:$E$9,0))</f>
        <v>0</v>
      </c>
      <c r="BD111" s="10"/>
      <c r="BE111" s="47">
        <f>IF(OR(BD111&gt;0,BD111=0),_xlfn.XLOOKUP(BD111,Charts!$D$2:$D$9,Charts!$E$2:$E$9,0))</f>
        <v>0</v>
      </c>
      <c r="BF111" s="10"/>
      <c r="BG111" s="47">
        <f>IF(OR(BF111&gt;0,BF111=0),_xlfn.XLOOKUP(BF111,Charts!$D$2:$D$9,Charts!$E$2:$E$9,0))</f>
        <v>0</v>
      </c>
      <c r="BH111" s="10">
        <v>17</v>
      </c>
      <c r="BI111" s="47">
        <f>IF(OR(BH111&gt;0,BH111=0),_xlfn.XLOOKUP(BH111,Charts!$D$2:$D$9,Charts!$E$2:$E$9,0))</f>
        <v>25</v>
      </c>
      <c r="BJ111" s="10"/>
      <c r="BK111" s="47">
        <f>IF(OR(BJ111&gt;0,BJ111=0),_xlfn.XLOOKUP(BJ111,Charts!$A$3:$A$35,Charts!$B$3:$B$35,0))</f>
        <v>0</v>
      </c>
      <c r="BL111" s="10"/>
      <c r="BM111" s="47">
        <f>IF(OR(BL111&gt;0,BL111=0),_xlfn.XLOOKUP(BL111,Charts!$A$3:$A$35,Charts!$B$3:$B$35,0))</f>
        <v>0</v>
      </c>
      <c r="BN111" s="10"/>
      <c r="BO111" s="47">
        <f>IF(OR(BN111&gt;0,BN111=0),_xlfn.XLOOKUP(BN111,Charts!$A$3:$A$35,Charts!$B$3:$B$35,0))</f>
        <v>0</v>
      </c>
      <c r="BP111" s="10"/>
      <c r="BQ111" s="52">
        <f>IF(OR(BP111&gt;0,BP111=0),_xlfn.XLOOKUP(BP111,Charts!$A$3:$A$35,Charts!$B$3:$B$35,0))</f>
        <v>0</v>
      </c>
      <c r="BR111" s="57"/>
      <c r="BS111" s="74">
        <f t="shared" si="9"/>
        <v>221</v>
      </c>
      <c r="BT111" s="75">
        <f t="shared" si="10"/>
        <v>172</v>
      </c>
      <c r="BU111" s="76">
        <f t="shared" si="11"/>
        <v>393</v>
      </c>
    </row>
    <row r="112" spans="1:73" x14ac:dyDescent="0.25">
      <c r="A112" s="180" t="s">
        <v>155</v>
      </c>
      <c r="B112" s="3" t="s">
        <v>102</v>
      </c>
      <c r="C112" s="3">
        <v>6</v>
      </c>
      <c r="D112" s="117" t="s">
        <v>44</v>
      </c>
      <c r="E112" s="134">
        <f>LARGE((I112,K112,O112,S112,U112,W112,AA112,AC112,AG112,AK112,AQ112,AU112,AW112,BA112,BC112,BG112,BK112,BO112,BQ112),1)+LARGE((I112,K112,O112,S112,U112,W112,AA112,AC112,AG112,AK112,AQ112,AU112,AW112,BA112,BC112,BG112,BK112,BO112,BQ112),2)+LARGE((I112,K112,O112,S112,U112,W112,AA112,AC112,AG112,AK112,AQ112,AU112,AW112,BA112,BC112,BG112,BK112,BO112,BQ112),3)+LARGE((I112,K112,O112,S112,U112,W112,AA112,AC112,AG112,AK112,AQ112,AU112,AW112,BA112,BC112,BG112,BK112,BO112,BQ112),4)+LARGE((I112,K112,O112,S112,U112,W112,AA112,AC112,AG112,AK112,AQ112,AU112,AW112,BA112,BC112,BG112,BK112,BO112,BQ112),5)+LARGE((I112,K112,O112,S112,U112,W112,AA112,AC112,AG112,AK112,AQ112,AU112,AW112,BA112,BC112,BG112,BK112,BO112,BQ112),6)+LARGE((I112,K112,O112,S112,U112,W112,AA112,AC112,AG112,AK112,AQ112,AU112,AW112,BA112,BC112,BG112,BK112,BO112,BQ112),7)+LARGE((I112,K112,O112,S112,U112,W112,AA112,AC112,AG112,AK112,AQ112,AU112,AW112,BA112,BC112,BG112,BK112,BO112,BQ112),8)</f>
        <v>25</v>
      </c>
      <c r="F112" s="160">
        <f>LARGE((M112,Q112,Y112,AE112,AI112,AM112,AO112,AS112,AY112,BE112,BI112,BM112),1)+LARGE((M112,Q112,Y112,AE112,AI112,AM112,AO112,AS112,AY112,BE112,BI112,BM112),2)+LARGE((M112,Q112,Y112,AE112,AI112,AM112,AO112,AS112,AY112,BE112,BI112,BM112),3)+LARGE((M112,Q112,Y112,AE112,AI112,AM112,AO112,AS112,AY112,BE112,BI112,BM112),4)+LARGE((M112,Q112,Y112,AE112,AI112,AM112,AO112,AS112,AY112,BE112,BI112,BM112),5)+LARGE((M112,Q112,Y112,AE112,AI112,AM112,AO112,AS112,AY112,BE112,BI112,BM112),6)+LARGE((M112,Q112,Y112,AE112,AI112,AM112,AO112,AS112,AY112,BE112,BI112,BM112),7)+LARGE((M112,Q112,Y112,AE112,AI112,AM112,AO112,AS112,AY112,BE112,BI112,BM112),8)</f>
        <v>78</v>
      </c>
      <c r="G112" s="128">
        <f t="shared" si="8"/>
        <v>103</v>
      </c>
      <c r="H112" s="123"/>
      <c r="I112" s="47">
        <f>IF(OR(H112&gt;0,H112=0),_xlfn.XLOOKUP(H112,Charts!$A$3:$A$35,Charts!$B$3:$B$35,0))</f>
        <v>0</v>
      </c>
      <c r="J112" s="10"/>
      <c r="K112" s="47">
        <f>IF(OR(J112&gt;0,J112=0),_xlfn.XLOOKUP(J112,Charts!$A$3:$A$35,Charts!$B$3:$B$35,0))</f>
        <v>0</v>
      </c>
      <c r="L112" s="10"/>
      <c r="M112" s="47">
        <f>IF(OR(L112&gt;0,L112=0),_xlfn.XLOOKUP(L112,Charts!$A$3:$A$35,Charts!$B$3:$B$35,0))</f>
        <v>0</v>
      </c>
      <c r="N112" s="10"/>
      <c r="O112" s="47">
        <f>IF(OR(N112&gt;0,N112=0),_xlfn.XLOOKUP(N112,Charts!$D$2:$D$9,Charts!$E$2:$E$9,0))</f>
        <v>0</v>
      </c>
      <c r="P112" s="10">
        <v>17</v>
      </c>
      <c r="Q112" s="47">
        <f>IF(OR(P112&gt;0,P112=0),_xlfn.XLOOKUP(P112,Charts!$D$2:$D$9,Charts!$E$2:$E$9,0))</f>
        <v>25</v>
      </c>
      <c r="R112" s="10"/>
      <c r="S112" s="47">
        <f>IF(OR(R112&gt;0,R112=0),_xlfn.XLOOKUP(R112,Charts!$G$2:$G$13,Charts!$H$2:$H$13,0))</f>
        <v>0</v>
      </c>
      <c r="T112" s="10"/>
      <c r="U112" s="47">
        <f>IF(OR(T112&gt;0,T112=0),_xlfn.XLOOKUP(T112,Charts!$D$2:$D$9,Charts!$E$2:$E$9,0))</f>
        <v>0</v>
      </c>
      <c r="V112" s="8">
        <v>17</v>
      </c>
      <c r="W112" s="47">
        <f>IF(OR(V112&gt;0,V112=0),_xlfn.XLOOKUP(V112,Charts!$D$2:$D$9,Charts!$E$2:$E$9,0))</f>
        <v>25</v>
      </c>
      <c r="X112" s="10">
        <v>9</v>
      </c>
      <c r="Y112" s="47">
        <f>IF(OR(X112&gt;0,X112=0),_xlfn.XLOOKUP(X112,Charts!$D$2:$D$9,Charts!$E$2:$E$9,0))</f>
        <v>53</v>
      </c>
      <c r="Z112" s="10"/>
      <c r="AA112" s="47">
        <f>IF(OR(Z112&gt;0,Z112=0),_xlfn.XLOOKUP(Z112,Charts!$A$3:$A$35,Charts!$B$3:$B$35,0))</f>
        <v>0</v>
      </c>
      <c r="AB112" s="10"/>
      <c r="AC112" s="47">
        <f>IF(OR(AB112&gt;0,AB112=0),_xlfn.XLOOKUP(AB112,Charts!$A$3:$A$35,Charts!$B$3:$B$35,0))</f>
        <v>0</v>
      </c>
      <c r="AD112" s="10"/>
      <c r="AE112" s="47">
        <f>IF(OR(AD112&gt;0,AD112=0),_xlfn.XLOOKUP(AD112,Charts!$A$3:$A$35,Charts!$B$3:$B$35,0))</f>
        <v>0</v>
      </c>
      <c r="AF112" s="10"/>
      <c r="AG112" s="47">
        <f>IF(OR(AF112&gt;0,AF112=0),_xlfn.XLOOKUP(AF112,Charts!$J$2:$J$11,Charts!$K$2:$K$11,0))</f>
        <v>0</v>
      </c>
      <c r="AH112" s="10"/>
      <c r="AI112" s="47">
        <f>IF(OR(AH112&gt;0,AH112=0),_xlfn.XLOOKUP(AH112,Charts!$J$2:$J$11,Charts!$K$2:$K$11,0))</f>
        <v>0</v>
      </c>
      <c r="AJ112" s="10"/>
      <c r="AK112" s="47">
        <f>IF(OR(AJ112&gt;0,AJ112=0),_xlfn.XLOOKUP(AJ112,Charts!$A$3:$A$35,Charts!$B$3:$B$35,0))</f>
        <v>0</v>
      </c>
      <c r="AL112" s="10"/>
      <c r="AM112" s="52">
        <f>IF(OR(AL112&gt;0,AL112=0),_xlfn.XLOOKUP(AL112,Charts!$A$3:$A$35,Charts!$B$3:$B$35,0))</f>
        <v>0</v>
      </c>
      <c r="AN112" s="8"/>
      <c r="AO112" s="47">
        <f>IF(OR(AN112&gt;0,AN112=0),_xlfn.XLOOKUP(AN112,Charts!$D$2:$D$9,Charts!$E$2:$E$9,0))</f>
        <v>0</v>
      </c>
      <c r="AP112" s="10"/>
      <c r="AQ112" s="47">
        <f>IF(OR(AP112&gt;0,AP112=0),_xlfn.XLOOKUP(AP112,Charts!$A$3:$A$35,Charts!$B$3:$B$35,0))</f>
        <v>0</v>
      </c>
      <c r="AR112" s="10"/>
      <c r="AS112" s="47">
        <f>IF(OR(AR112&gt;0,AR112=0),_xlfn.XLOOKUP(AR112,Charts!$A$3:$A$35,Charts!$B$3:$B$35,0))</f>
        <v>0</v>
      </c>
      <c r="AT112" s="10"/>
      <c r="AU112" s="47">
        <f>IF(OR(AT112&gt;0,AT112=0),_xlfn.XLOOKUP(AT112,Charts!$A$3:$A$35,Charts!$B$3:$B$35,0))</f>
        <v>0</v>
      </c>
      <c r="AV112" s="10"/>
      <c r="AW112" s="47">
        <f>IF(OR(AV112&gt;0,AV112=0),_xlfn.XLOOKUP(AV112,Charts!$D$2:$D$9,Charts!$E$2:$E$9,0))</f>
        <v>0</v>
      </c>
      <c r="AX112" s="10"/>
      <c r="AY112" s="47">
        <f>IF(OR(AX112&gt;0,AX112=0),_xlfn.XLOOKUP(AX112,Charts!$D$2:$D$9,Charts!$E$2:$E$9,0))</f>
        <v>0</v>
      </c>
      <c r="AZ112" s="10"/>
      <c r="BA112" s="47">
        <f>IF(OR(AZ112&gt;0,AZ112=0),_xlfn.XLOOKUP(AZ112,Charts!$G$2:$G$13,Charts!$H$2:$H$13,0))</f>
        <v>0</v>
      </c>
      <c r="BB112" s="10"/>
      <c r="BC112" s="47">
        <f>IF(OR(BB112&gt;0,BB112=0),_xlfn.XLOOKUP(BB112,Charts!$D$2:$D$9,Charts!$E$2:$E$9,0))</f>
        <v>0</v>
      </c>
      <c r="BD112" s="10"/>
      <c r="BE112" s="47">
        <f>IF(OR(BD112&gt;0,BD112=0),_xlfn.XLOOKUP(BD112,Charts!$D$2:$D$9,Charts!$E$2:$E$9,0))</f>
        <v>0</v>
      </c>
      <c r="BF112" s="10"/>
      <c r="BG112" s="47">
        <f>IF(OR(BF112&gt;0,BF112=0),_xlfn.XLOOKUP(BF112,Charts!$D$2:$D$9,Charts!$E$2:$E$9,0))</f>
        <v>0</v>
      </c>
      <c r="BH112" s="10"/>
      <c r="BI112" s="47">
        <f>IF(OR(BH112&gt;0,BH112=0),_xlfn.XLOOKUP(BH112,Charts!$D$2:$D$9,Charts!$E$2:$E$9,0))</f>
        <v>0</v>
      </c>
      <c r="BJ112" s="10"/>
      <c r="BK112" s="47">
        <f>IF(OR(BJ112&gt;0,BJ112=0),_xlfn.XLOOKUP(BJ112,Charts!$A$3:$A$35,Charts!$B$3:$B$35,0))</f>
        <v>0</v>
      </c>
      <c r="BL112" s="10"/>
      <c r="BM112" s="47">
        <f>IF(OR(BL112&gt;0,BL112=0),_xlfn.XLOOKUP(BL112,Charts!$A$3:$A$35,Charts!$B$3:$B$35,0))</f>
        <v>0</v>
      </c>
      <c r="BN112" s="10"/>
      <c r="BO112" s="47">
        <f>IF(OR(BN112&gt;0,BN112=0),_xlfn.XLOOKUP(BN112,Charts!$A$3:$A$35,Charts!$B$3:$B$35,0))</f>
        <v>0</v>
      </c>
      <c r="BP112" s="10"/>
      <c r="BQ112" s="52">
        <f>IF(OR(BP112&gt;0,BP112=0),_xlfn.XLOOKUP(BP112,Charts!$A$3:$A$35,Charts!$B$3:$B$35,0))</f>
        <v>0</v>
      </c>
      <c r="BR112" s="57"/>
      <c r="BS112" s="74">
        <f t="shared" si="9"/>
        <v>25</v>
      </c>
      <c r="BT112" s="75">
        <f t="shared" si="10"/>
        <v>78</v>
      </c>
      <c r="BU112" s="76">
        <f t="shared" si="11"/>
        <v>103</v>
      </c>
    </row>
    <row r="113" spans="1:73" x14ac:dyDescent="0.25">
      <c r="A113" s="180" t="s">
        <v>156</v>
      </c>
      <c r="B113" s="3" t="s">
        <v>102</v>
      </c>
      <c r="C113" s="3">
        <v>1</v>
      </c>
      <c r="D113" s="182" t="s">
        <v>44</v>
      </c>
      <c r="E113" s="134">
        <f>LARGE((I113,K113,O113,S113,U113,W113,AA113,AC113,AG113,AK113,AQ113,AU113,AW113,BA113,BC113,BG113,BK113,BO113,BQ113),1)+LARGE((I113,K113,O113,S113,U113,W113,AA113,AC113,AG113,AK113,AQ113,AU113,AW113,BA113,BC113,BG113,BK113,BO113,BQ113),2)+LARGE((I113,K113,O113,S113,U113,W113,AA113,AC113,AG113,AK113,AQ113,AU113,AW113,BA113,BC113,BG113,BK113,BO113,BQ113),3)+LARGE((I113,K113,O113,S113,U113,W113,AA113,AC113,AG113,AK113,AQ113,AU113,AW113,BA113,BC113,BG113,BK113,BO113,BQ113),4)+LARGE((I113,K113,O113,S113,U113,W113,AA113,AC113,AG113,AK113,AQ113,AU113,AW113,BA113,BC113,BG113,BK113,BO113,BQ113),5)+LARGE((I113,K113,O113,S113,U113,W113,AA113,AC113,AG113,AK113,AQ113,AU113,AW113,BA113,BC113,BG113,BK113,BO113,BQ113),6)+LARGE((I113,K113,O113,S113,U113,W113,AA113,AC113,AG113,AK113,AQ113,AU113,AW113,BA113,BC113,BG113,BK113,BO113,BQ113),7)+LARGE((I113,K113,O113,S113,U113,W113,AA113,AC113,AG113,AK113,AQ113,AU113,AW113,BA113,BC113,BG113,BK113,BO113,BQ113),8)</f>
        <v>152</v>
      </c>
      <c r="F113" s="160">
        <f>LARGE((M113,Q113,Y113,AE113,AI113,AM113,AO113,AS113,AY113,BE113,BI113,BM113),1)+LARGE((M113,Q113,Y113,AE113,AI113,AM113,AO113,AS113,AY113,BE113,BI113,BM113),2)+LARGE((M113,Q113,Y113,AE113,AI113,AM113,AO113,AS113,AY113,BE113,BI113,BM113),3)+LARGE((M113,Q113,Y113,AE113,AI113,AM113,AO113,AS113,AY113,BE113,BI113,BM113),4)+LARGE((M113,Q113,Y113,AE113,AI113,AM113,AO113,AS113,AY113,BE113,BI113,BM113),5)+LARGE((M113,Q113,Y113,AE113,AI113,AM113,AO113,AS113,AY113,BE113,BI113,BM113),6)+LARGE((M113,Q113,Y113,AE113,AI113,AM113,AO113,AS113,AY113,BE113,BI113,BM113),7)+LARGE((M113,Q113,Y113,AE113,AI113,AM113,AO113,AS113,AY113,BE113,BI113,BM113),8)</f>
        <v>131</v>
      </c>
      <c r="G113" s="128">
        <f t="shared" ref="G113:G120" si="12">SUM(E113:F113)</f>
        <v>283</v>
      </c>
      <c r="H113" s="123">
        <v>12</v>
      </c>
      <c r="I113" s="47">
        <f>IF(OR(H113&gt;0,H113=0),_xlfn.XLOOKUP(H113,Charts!$A$3:$A$35,Charts!$B$3:$B$35,0))</f>
        <v>54</v>
      </c>
      <c r="J113" s="10"/>
      <c r="K113" s="47">
        <f>IF(OR(J113&gt;0,J113=0),_xlfn.XLOOKUP(J113,Charts!$A$3:$A$35,Charts!$B$3:$B$35,0))</f>
        <v>0</v>
      </c>
      <c r="L113" s="10"/>
      <c r="M113" s="47">
        <f>IF(OR(L113&gt;0,L113=0),_xlfn.XLOOKUP(L113,Charts!$A$3:$A$35,Charts!$B$3:$B$35,0))</f>
        <v>0</v>
      </c>
      <c r="N113" s="10"/>
      <c r="O113" s="47">
        <f>IF(OR(N113&gt;0,N113=0),_xlfn.XLOOKUP(N113,Charts!$D$2:$D$9,Charts!$E$2:$E$9,0))</f>
        <v>0</v>
      </c>
      <c r="P113" s="10">
        <v>9</v>
      </c>
      <c r="Q113" s="47">
        <f>IF(OR(P113&gt;0,P113=0),_xlfn.XLOOKUP(P113,Charts!$D$2:$D$9,Charts!$E$2:$E$9,0))</f>
        <v>53</v>
      </c>
      <c r="R113" s="10"/>
      <c r="S113" s="47">
        <f>IF(OR(R113&gt;0,R113=0),_xlfn.XLOOKUP(R113,Charts!$G$2:$G$13,Charts!$H$2:$H$13,0))</f>
        <v>0</v>
      </c>
      <c r="T113" s="10"/>
      <c r="U113" s="47">
        <f>IF(OR(T113&gt;0,T113=0),_xlfn.XLOOKUP(T113,Charts!$D$2:$D$9,Charts!$E$2:$E$9,0))</f>
        <v>0</v>
      </c>
      <c r="V113" s="8"/>
      <c r="W113" s="47">
        <f>IF(OR(V113&gt;0,V113=0),_xlfn.XLOOKUP(V113,Charts!$D$2:$D$9,Charts!$E$2:$E$9,0))</f>
        <v>0</v>
      </c>
      <c r="X113" s="10">
        <v>17</v>
      </c>
      <c r="Y113" s="47">
        <f>IF(OR(X113&gt;0,X113=0),_xlfn.XLOOKUP(X113,Charts!$D$2:$D$9,Charts!$E$2:$E$9,0))</f>
        <v>25</v>
      </c>
      <c r="Z113" s="10"/>
      <c r="AA113" s="47">
        <f>IF(OR(Z113&gt;0,Z113=0),_xlfn.XLOOKUP(Z113,Charts!$A$3:$A$35,Charts!$B$3:$B$35,0))</f>
        <v>0</v>
      </c>
      <c r="AB113" s="10"/>
      <c r="AC113" s="47">
        <f>IF(OR(AB113&gt;0,AB113=0),_xlfn.XLOOKUP(AB113,Charts!$A$3:$A$35,Charts!$B$3:$B$35,0))</f>
        <v>0</v>
      </c>
      <c r="AD113" s="10"/>
      <c r="AE113" s="47">
        <f>IF(OR(AD113&gt;0,AD113=0),_xlfn.XLOOKUP(AD113,Charts!$A$3:$A$35,Charts!$B$3:$B$35,0))</f>
        <v>0</v>
      </c>
      <c r="AF113" s="10"/>
      <c r="AG113" s="47">
        <f>IF(OR(AF113&gt;0,AF113=0),_xlfn.XLOOKUP(AF113,Charts!$J$2:$J$11,Charts!$K$2:$K$11,0))</f>
        <v>0</v>
      </c>
      <c r="AH113" s="10"/>
      <c r="AI113" s="47">
        <f>IF(OR(AH113&gt;0,AH113=0),_xlfn.XLOOKUP(AH113,Charts!$J$2:$J$11,Charts!$K$2:$K$11,0))</f>
        <v>0</v>
      </c>
      <c r="AJ113" s="10"/>
      <c r="AK113" s="47">
        <f>IF(OR(AJ113&gt;0,AJ113=0),_xlfn.XLOOKUP(AJ113,Charts!$A$3:$A$35,Charts!$B$3:$B$35,0))</f>
        <v>0</v>
      </c>
      <c r="AL113" s="10"/>
      <c r="AM113" s="52">
        <f>IF(OR(AL113&gt;0,AL113=0),_xlfn.XLOOKUP(AL113,Charts!$A$3:$A$35,Charts!$B$3:$B$35,0))</f>
        <v>0</v>
      </c>
      <c r="AN113" s="8"/>
      <c r="AO113" s="47">
        <f>IF(OR(AN113&gt;0,AN113=0),_xlfn.XLOOKUP(AN113,Charts!$D$2:$D$9,Charts!$E$2:$E$9,0))</f>
        <v>0</v>
      </c>
      <c r="AP113" s="10"/>
      <c r="AQ113" s="47">
        <f>IF(OR(AP113&gt;0,AP113=0),_xlfn.XLOOKUP(AP113,Charts!$A$3:$A$35,Charts!$B$3:$B$35,0))</f>
        <v>0</v>
      </c>
      <c r="AR113" s="10"/>
      <c r="AS113" s="47">
        <f>IF(OR(AR113&gt;0,AR113=0),_xlfn.XLOOKUP(AR113,Charts!$A$3:$A$35,Charts!$B$3:$B$35,0))</f>
        <v>0</v>
      </c>
      <c r="AT113" s="10"/>
      <c r="AU113" s="47">
        <f>IF(OR(AT113&gt;0,AT113=0),_xlfn.XLOOKUP(AT113,Charts!$A$3:$A$35,Charts!$B$3:$B$35,0))</f>
        <v>0</v>
      </c>
      <c r="AV113" s="10"/>
      <c r="AW113" s="47">
        <f>IF(OR(AV113&gt;0,AV113=0),_xlfn.XLOOKUP(AV113,Charts!$D$2:$D$9,Charts!$E$2:$E$9,0))</f>
        <v>0</v>
      </c>
      <c r="AX113" s="10"/>
      <c r="AY113" s="47">
        <f>IF(OR(AX113&gt;0,AX113=0),_xlfn.XLOOKUP(AX113,Charts!$D$2:$D$9,Charts!$E$2:$E$9,0))</f>
        <v>0</v>
      </c>
      <c r="AZ113" s="10"/>
      <c r="BA113" s="47">
        <f>IF(OR(AZ113&gt;0,AZ113=0),_xlfn.XLOOKUP(AZ113,Charts!$G$2:$G$13,Charts!$H$2:$H$13,0))</f>
        <v>0</v>
      </c>
      <c r="BB113" s="10"/>
      <c r="BC113" s="47">
        <f>IF(OR(BB113&gt;0,BB113=0),_xlfn.XLOOKUP(BB113,Charts!$D$2:$D$9,Charts!$E$2:$E$9,0))</f>
        <v>0</v>
      </c>
      <c r="BD113" s="10"/>
      <c r="BE113" s="47">
        <f>IF(OR(BD113&gt;0,BD113=0),_xlfn.XLOOKUP(BD113,Charts!$D$2:$D$9,Charts!$E$2:$E$9,0))</f>
        <v>0</v>
      </c>
      <c r="BF113" s="10">
        <v>9</v>
      </c>
      <c r="BG113" s="47">
        <f>IF(OR(BF113&gt;0,BF113=0),_xlfn.XLOOKUP(BF113,Charts!$D$2:$D$9,Charts!$E$2:$E$9,0))</f>
        <v>53</v>
      </c>
      <c r="BH113" s="10">
        <v>9</v>
      </c>
      <c r="BI113" s="47">
        <f>IF(OR(BH113&gt;0,BH113=0),_xlfn.XLOOKUP(BH113,Charts!$D$2:$D$9,Charts!$E$2:$E$9,0))</f>
        <v>53</v>
      </c>
      <c r="BJ113" s="10">
        <v>15</v>
      </c>
      <c r="BK113" s="47">
        <f>IF(OR(BJ113&gt;0,BJ113=0),_xlfn.XLOOKUP(BJ113,Charts!$A$3:$A$35,Charts!$B$3:$B$35,0))</f>
        <v>45</v>
      </c>
      <c r="BL113" s="10"/>
      <c r="BM113" s="47">
        <f>IF(OR(BL113&gt;0,BL113=0),_xlfn.XLOOKUP(BL113,Charts!$A$3:$A$35,Charts!$B$3:$B$35,0))</f>
        <v>0</v>
      </c>
      <c r="BN113" s="10"/>
      <c r="BO113" s="47">
        <f>IF(OR(BN113&gt;0,BN113=0),_xlfn.XLOOKUP(BN113,Charts!$A$3:$A$35,Charts!$B$3:$B$35,0))</f>
        <v>0</v>
      </c>
      <c r="BP113" s="10"/>
      <c r="BQ113" s="52">
        <f>IF(OR(BP113&gt;0,BP113=0),_xlfn.XLOOKUP(BP113,Charts!$A$3:$A$35,Charts!$B$3:$B$35,0))</f>
        <v>0</v>
      </c>
      <c r="BR113" s="57"/>
      <c r="BS113" s="74">
        <f t="shared" ref="BS113:BS120" si="13">+I113+K113+O113+S113+U113+W113+AA113+AC113+AG113+AK113+AQ113+AU113+AW113+BA113+BC113+BG113+BK113+BO113+BQ113</f>
        <v>152</v>
      </c>
      <c r="BT113" s="75">
        <f t="shared" ref="BT113:BT120" si="14">+M113+Q113+Y113+AE113+AI113+AM113+AO113+AS113+AY113+BE113+BI113+BM113</f>
        <v>131</v>
      </c>
      <c r="BU113" s="76">
        <f t="shared" ref="BU113:BU120" si="15">SUM(BS113:BT113)</f>
        <v>283</v>
      </c>
    </row>
    <row r="114" spans="1:73" x14ac:dyDescent="0.25">
      <c r="A114" s="180" t="s">
        <v>157</v>
      </c>
      <c r="B114" s="3" t="s">
        <v>102</v>
      </c>
      <c r="C114" s="3">
        <v>2</v>
      </c>
      <c r="D114" s="182"/>
      <c r="E114" s="134">
        <f>LARGE((I114,K114,O114,S114,U114,W114,AA114,AC114,AG114,AK114,AQ114,AU114,AW114,BA114,BC114,BG114,BK114,BO114,BQ114),1)+LARGE((I114,K114,O114,S114,U114,W114,AA114,AC114,AG114,AK114,AQ114,AU114,AW114,BA114,BC114,BG114,BK114,BO114,BQ114),2)+LARGE((I114,K114,O114,S114,U114,W114,AA114,AC114,AG114,AK114,AQ114,AU114,AW114,BA114,BC114,BG114,BK114,BO114,BQ114),3)+LARGE((I114,K114,O114,S114,U114,W114,AA114,AC114,AG114,AK114,AQ114,AU114,AW114,BA114,BC114,BG114,BK114,BO114,BQ114),4)+LARGE((I114,K114,O114,S114,U114,W114,AA114,AC114,AG114,AK114,AQ114,AU114,AW114,BA114,BC114,BG114,BK114,BO114,BQ114),5)+LARGE((I114,K114,O114,S114,U114,W114,AA114,AC114,AG114,AK114,AQ114,AU114,AW114,BA114,BC114,BG114,BK114,BO114,BQ114),6)+LARGE((I114,K114,O114,S114,U114,W114,AA114,AC114,AG114,AK114,AQ114,AU114,AW114,BA114,BC114,BG114,BK114,BO114,BQ114),7)+LARGE((I114,K114,O114,S114,U114,W114,AA114,AC114,AG114,AK114,AQ114,AU114,AW114,BA114,BC114,BG114,BK114,BO114,BQ114),8)</f>
        <v>131</v>
      </c>
      <c r="F114" s="160">
        <f>LARGE((M114,Q114,Y114,AE114,AI114,AM114,AO114,AS114,AY114,BE114,BI114,BM114),1)+LARGE((M114,Q114,Y114,AE114,AI114,AM114,AO114,AS114,AY114,BE114,BI114,BM114),2)+LARGE((M114,Q114,Y114,AE114,AI114,AM114,AO114,AS114,AY114,BE114,BI114,BM114),3)+LARGE((M114,Q114,Y114,AE114,AI114,AM114,AO114,AS114,AY114,BE114,BI114,BM114),4)+LARGE((M114,Q114,Y114,AE114,AI114,AM114,AO114,AS114,AY114,BE114,BI114,BM114),5)+LARGE((M114,Q114,Y114,AE114,AI114,AM114,AO114,AS114,AY114,BE114,BI114,BM114),6)+LARGE((M114,Q114,Y114,AE114,AI114,AM114,AO114,AS114,AY114,BE114,BI114,BM114),7)+LARGE((M114,Q114,Y114,AE114,AI114,AM114,AO114,AS114,AY114,BE114,BI114,BM114),8)</f>
        <v>330</v>
      </c>
      <c r="G114" s="128">
        <f t="shared" si="12"/>
        <v>461</v>
      </c>
      <c r="H114" s="123"/>
      <c r="I114" s="47">
        <f>IF(OR(H114&gt;0,H114=0),_xlfn.XLOOKUP(H114,Charts!$A$3:$A$35,Charts!$B$3:$B$35,0))</f>
        <v>0</v>
      </c>
      <c r="J114" s="10"/>
      <c r="K114" s="47">
        <f>IF(OR(J114&gt;0,J114=0),_xlfn.XLOOKUP(J114,Charts!$A$3:$A$35,Charts!$B$3:$B$35,0))</f>
        <v>0</v>
      </c>
      <c r="L114" s="10">
        <v>22</v>
      </c>
      <c r="M114" s="47">
        <f>IF(OR(L114&gt;0,L114=0),_xlfn.XLOOKUP(L114,Charts!$A$3:$A$35,Charts!$B$3:$B$35,0))</f>
        <v>30</v>
      </c>
      <c r="N114" s="10">
        <v>9</v>
      </c>
      <c r="O114" s="47">
        <f>IF(OR(N114&gt;0,N114=0),_xlfn.XLOOKUP(N114,Charts!$D$2:$D$9,Charts!$E$2:$E$9,0))</f>
        <v>53</v>
      </c>
      <c r="P114" s="10">
        <v>1</v>
      </c>
      <c r="Q114" s="47">
        <f>IF(OR(P114&gt;0,P114=0),_xlfn.XLOOKUP(P114,Charts!$D$2:$D$9,Charts!$E$2:$E$9,0))</f>
        <v>100</v>
      </c>
      <c r="R114" s="10"/>
      <c r="S114" s="47">
        <f>IF(OR(R114&gt;0,R114=0),_xlfn.XLOOKUP(R114,Charts!$G$2:$G$13,Charts!$H$2:$H$13,0))</f>
        <v>0</v>
      </c>
      <c r="T114" s="10">
        <v>9</v>
      </c>
      <c r="U114" s="47">
        <f>IF(OR(T114&gt;0,T114=0),_xlfn.XLOOKUP(T114,Charts!$D$2:$D$9,Charts!$E$2:$E$9,0))</f>
        <v>53</v>
      </c>
      <c r="V114" s="8"/>
      <c r="W114" s="47">
        <f>IF(OR(V114&gt;0,V114=0),_xlfn.XLOOKUP(V114,Charts!$D$2:$D$9,Charts!$E$2:$E$9,0))</f>
        <v>0</v>
      </c>
      <c r="X114" s="10"/>
      <c r="Y114" s="47">
        <f>IF(OR(X114&gt;0,X114=0),_xlfn.XLOOKUP(X114,Charts!$D$2:$D$9,Charts!$E$2:$E$9,0))</f>
        <v>0</v>
      </c>
      <c r="Z114" s="10"/>
      <c r="AA114" s="47">
        <f>IF(OR(Z114&gt;0,Z114=0),_xlfn.XLOOKUP(Z114,Charts!$A$3:$A$35,Charts!$B$3:$B$35,0))</f>
        <v>0</v>
      </c>
      <c r="AB114" s="10"/>
      <c r="AC114" s="47">
        <f>IF(OR(AB114&gt;0,AB114=0),_xlfn.XLOOKUP(AB114,Charts!$A$3:$A$35,Charts!$B$3:$B$35,0))</f>
        <v>0</v>
      </c>
      <c r="AD114" s="10">
        <v>21</v>
      </c>
      <c r="AE114" s="47">
        <f>IF(OR(AD114&gt;0,AD114=0),_xlfn.XLOOKUP(AD114,Charts!$A$3:$A$35,Charts!$B$3:$B$35,0))</f>
        <v>32</v>
      </c>
      <c r="AF114" s="10"/>
      <c r="AG114" s="47">
        <f>IF(OR(AF114&gt;0,AF114=0),_xlfn.XLOOKUP(AF114,Charts!$J$2:$J$11,Charts!$K$2:$K$11,0))</f>
        <v>0</v>
      </c>
      <c r="AH114" s="10">
        <v>7</v>
      </c>
      <c r="AI114" s="47">
        <f>IF(OR(AH114&gt;0,AH114=0),_xlfn.XLOOKUP(AH114,Charts!$J$2:$J$11,Charts!$K$2:$K$11,0))</f>
        <v>69</v>
      </c>
      <c r="AJ114" s="10"/>
      <c r="AK114" s="47">
        <f>IF(OR(AJ114&gt;0,AJ114=0),_xlfn.XLOOKUP(AJ114,Charts!$A$3:$A$35,Charts!$B$3:$B$35,0))</f>
        <v>0</v>
      </c>
      <c r="AL114" s="10">
        <v>20</v>
      </c>
      <c r="AM114" s="52">
        <f>IF(OR(AL114&gt;0,AL114=0),_xlfn.XLOOKUP(AL114,Charts!$A$3:$A$35,Charts!$B$3:$B$35,0))</f>
        <v>34</v>
      </c>
      <c r="AN114" s="8">
        <v>9</v>
      </c>
      <c r="AO114" s="47">
        <f>IF(OR(AN114&gt;0,AN114=0),_xlfn.XLOOKUP(AN114,Charts!$D$2:$D$9,Charts!$E$2:$E$9,0))</f>
        <v>53</v>
      </c>
      <c r="AP114" s="10"/>
      <c r="AQ114" s="47">
        <f>IF(OR(AP114&gt;0,AP114=0),_xlfn.XLOOKUP(AP114,Charts!$A$3:$A$35,Charts!$B$3:$B$35,0))</f>
        <v>0</v>
      </c>
      <c r="AR114" s="10"/>
      <c r="AS114" s="47">
        <f>IF(OR(AR114&gt;0,AR114=0),_xlfn.XLOOKUP(AR114,Charts!$A$3:$A$35,Charts!$B$3:$B$35,0))</f>
        <v>0</v>
      </c>
      <c r="AT114" s="10"/>
      <c r="AU114" s="47">
        <f>IF(OR(AT114&gt;0,AT114=0),_xlfn.XLOOKUP(AT114,Charts!$A$3:$A$35,Charts!$B$3:$B$35,0))</f>
        <v>0</v>
      </c>
      <c r="AV114" s="10"/>
      <c r="AW114" s="47">
        <f>IF(OR(AV114&gt;0,AV114=0),_xlfn.XLOOKUP(AV114,Charts!$D$2:$D$9,Charts!$E$2:$E$9,0))</f>
        <v>0</v>
      </c>
      <c r="AX114" s="10"/>
      <c r="AY114" s="47">
        <f>IF(OR(AX114&gt;0,AX114=0),_xlfn.XLOOKUP(AX114,Charts!$D$2:$D$9,Charts!$E$2:$E$9,0))</f>
        <v>0</v>
      </c>
      <c r="AZ114" s="10"/>
      <c r="BA114" s="47">
        <f>IF(OR(AZ114&gt;0,AZ114=0),_xlfn.XLOOKUP(AZ114,Charts!$G$2:$G$13,Charts!$H$2:$H$13,0))</f>
        <v>0</v>
      </c>
      <c r="BB114" s="10">
        <v>17</v>
      </c>
      <c r="BC114" s="47">
        <f>IF(OR(BB114&gt;0,BB114=0),_xlfn.XLOOKUP(BB114,Charts!$D$2:$D$9,Charts!$E$2:$E$9,0))</f>
        <v>25</v>
      </c>
      <c r="BD114" s="10"/>
      <c r="BE114" s="47">
        <f>IF(OR(BD114&gt;0,BD114=0),_xlfn.XLOOKUP(BD114,Charts!$D$2:$D$9,Charts!$E$2:$E$9,0))</f>
        <v>0</v>
      </c>
      <c r="BF114" s="10"/>
      <c r="BG114" s="47">
        <f>IF(OR(BF114&gt;0,BF114=0),_xlfn.XLOOKUP(BF114,Charts!$D$2:$D$9,Charts!$E$2:$E$9,0))</f>
        <v>0</v>
      </c>
      <c r="BH114" s="10"/>
      <c r="BI114" s="47">
        <f>IF(OR(BH114&gt;0,BH114=0),_xlfn.XLOOKUP(BH114,Charts!$D$2:$D$9,Charts!$E$2:$E$9,0))</f>
        <v>0</v>
      </c>
      <c r="BJ114" s="10"/>
      <c r="BK114" s="47">
        <f>IF(OR(BJ114&gt;0,BJ114=0),_xlfn.XLOOKUP(BJ114,Charts!$A$3:$A$35,Charts!$B$3:$B$35,0))</f>
        <v>0</v>
      </c>
      <c r="BL114" s="10">
        <v>31</v>
      </c>
      <c r="BM114" s="47">
        <f>IF(OR(BL114&gt;0,BL114=0),_xlfn.XLOOKUP(BL114,Charts!$A$3:$A$35,Charts!$B$3:$B$35,0))</f>
        <v>12</v>
      </c>
      <c r="BN114" s="10"/>
      <c r="BO114" s="47">
        <f>IF(OR(BN114&gt;0,BN114=0),_xlfn.XLOOKUP(BN114,Charts!$A$3:$A$35,Charts!$B$3:$B$35,0))</f>
        <v>0</v>
      </c>
      <c r="BP114" s="10"/>
      <c r="BQ114" s="52">
        <f>IF(OR(BP114&gt;0,BP114=0),_xlfn.XLOOKUP(BP114,Charts!$A$3:$A$35,Charts!$B$3:$B$35,0))</f>
        <v>0</v>
      </c>
      <c r="BR114" s="57"/>
      <c r="BS114" s="74">
        <f t="shared" si="13"/>
        <v>131</v>
      </c>
      <c r="BT114" s="75">
        <f t="shared" si="14"/>
        <v>330</v>
      </c>
      <c r="BU114" s="76">
        <f t="shared" si="15"/>
        <v>461</v>
      </c>
    </row>
    <row r="115" spans="1:73" x14ac:dyDescent="0.25">
      <c r="A115" s="180" t="s">
        <v>158</v>
      </c>
      <c r="B115" s="3" t="s">
        <v>102</v>
      </c>
      <c r="C115" s="3">
        <v>4</v>
      </c>
      <c r="D115" s="182" t="s">
        <v>44</v>
      </c>
      <c r="E115" s="134">
        <f>LARGE((I115,K115,O115,S115,U115,W115,AA115,AC115,AG115,AK115,AQ115,AU115,AW115,BA115,BC115,BG115,BK115,BO115,BQ115),1)+LARGE((I115,K115,O115,S115,U115,W115,AA115,AC115,AG115,AK115,AQ115,AU115,AW115,BA115,BC115,BG115,BK115,BO115,BQ115),2)+LARGE((I115,K115,O115,S115,U115,W115,AA115,AC115,AG115,AK115,AQ115,AU115,AW115,BA115,BC115,BG115,BK115,BO115,BQ115),3)+LARGE((I115,K115,O115,S115,U115,W115,AA115,AC115,AG115,AK115,AQ115,AU115,AW115,BA115,BC115,BG115,BK115,BO115,BQ115),4)+LARGE((I115,K115,O115,S115,U115,W115,AA115,AC115,AG115,AK115,AQ115,AU115,AW115,BA115,BC115,BG115,BK115,BO115,BQ115),5)+LARGE((I115,K115,O115,S115,U115,W115,AA115,AC115,AG115,AK115,AQ115,AU115,AW115,BA115,BC115,BG115,BK115,BO115,BQ115),6)+LARGE((I115,K115,O115,S115,U115,W115,AA115,AC115,AG115,AK115,AQ115,AU115,AW115,BA115,BC115,BG115,BK115,BO115,BQ115),7)+LARGE((I115,K115,O115,S115,U115,W115,AA115,AC115,AG115,AK115,AQ115,AU115,AW115,BA115,BC115,BG115,BK115,BO115,BQ115),8)</f>
        <v>138</v>
      </c>
      <c r="F115" s="160">
        <f>LARGE((M115,Q115,Y115,AE115,AI115,AM115,AO115,AS115,AY115,BE115,BI115,BM115),1)+LARGE((M115,Q115,Y115,AE115,AI115,AM115,AO115,AS115,AY115,BE115,BI115,BM115),2)+LARGE((M115,Q115,Y115,AE115,AI115,AM115,AO115,AS115,AY115,BE115,BI115,BM115),3)+LARGE((M115,Q115,Y115,AE115,AI115,AM115,AO115,AS115,AY115,BE115,BI115,BM115),4)+LARGE((M115,Q115,Y115,AE115,AI115,AM115,AO115,AS115,AY115,BE115,BI115,BM115),5)+LARGE((M115,Q115,Y115,AE115,AI115,AM115,AO115,AS115,AY115,BE115,BI115,BM115),6)+LARGE((M115,Q115,Y115,AE115,AI115,AM115,AO115,AS115,AY115,BE115,BI115,BM115),7)+LARGE((M115,Q115,Y115,AE115,AI115,AM115,AO115,AS115,AY115,BE115,BI115,BM115),8)</f>
        <v>84</v>
      </c>
      <c r="G115" s="128">
        <f t="shared" si="12"/>
        <v>222</v>
      </c>
      <c r="H115" s="123"/>
      <c r="I115" s="47">
        <f>IF(OR(H115&gt;0,H115=0),_xlfn.XLOOKUP(H115,Charts!$A$3:$A$35,Charts!$B$3:$B$35,0))</f>
        <v>0</v>
      </c>
      <c r="J115" s="10"/>
      <c r="K115" s="47">
        <f>IF(OR(J115&gt;0,J115=0),_xlfn.XLOOKUP(J115,Charts!$A$3:$A$35,Charts!$B$3:$B$35,0))</f>
        <v>0</v>
      </c>
      <c r="L115" s="10"/>
      <c r="M115" s="47">
        <f>IF(OR(L115&gt;0,L115=0),_xlfn.XLOOKUP(L115,Charts!$A$3:$A$35,Charts!$B$3:$B$35,0))</f>
        <v>0</v>
      </c>
      <c r="N115" s="10"/>
      <c r="O115" s="47">
        <f>IF(OR(N115&gt;0,N115=0),_xlfn.XLOOKUP(N115,Charts!$D$2:$D$9,Charts!$E$2:$E$9,0))</f>
        <v>0</v>
      </c>
      <c r="P115" s="10"/>
      <c r="Q115" s="47">
        <f>IF(OR(P115&gt;0,P115=0),_xlfn.XLOOKUP(P115,Charts!$D$2:$D$9,Charts!$E$2:$E$9,0))</f>
        <v>0</v>
      </c>
      <c r="R115" s="10"/>
      <c r="S115" s="47">
        <f>IF(OR(R115&gt;0,R115=0),_xlfn.XLOOKUP(R115,Charts!$G$2:$G$13,Charts!$H$2:$H$13,0))</f>
        <v>0</v>
      </c>
      <c r="T115" s="10"/>
      <c r="U115" s="47">
        <f>IF(OR(T115&gt;0,T115=0),_xlfn.XLOOKUP(T115,Charts!$D$2:$D$9,Charts!$E$2:$E$9,0))</f>
        <v>0</v>
      </c>
      <c r="V115" s="8">
        <v>9</v>
      </c>
      <c r="W115" s="47">
        <f>IF(OR(V115&gt;0,V115=0),_xlfn.XLOOKUP(V115,Charts!$D$2:$D$9,Charts!$E$2:$E$9,0))</f>
        <v>53</v>
      </c>
      <c r="X115" s="10">
        <v>3</v>
      </c>
      <c r="Y115" s="47">
        <f>IF(OR(X115&gt;0,X115=0),_xlfn.XLOOKUP(X115,Charts!$D$2:$D$9,Charts!$E$2:$E$9,0))</f>
        <v>84</v>
      </c>
      <c r="Z115" s="10">
        <v>3</v>
      </c>
      <c r="AA115" s="47">
        <f>IF(OR(Z115&gt;0,Z115=0),_xlfn.XLOOKUP(Z115,Charts!$A$3:$A$35,Charts!$B$3:$B$35,0))</f>
        <v>85</v>
      </c>
      <c r="AB115" s="10"/>
      <c r="AC115" s="47">
        <f>IF(OR(AB115&gt;0,AB115=0),_xlfn.XLOOKUP(AB115,Charts!$A$3:$A$35,Charts!$B$3:$B$35,0))</f>
        <v>0</v>
      </c>
      <c r="AD115" s="10"/>
      <c r="AE115" s="47">
        <f>IF(OR(AD115&gt;0,AD115=0),_xlfn.XLOOKUP(AD115,Charts!$A$3:$A$35,Charts!$B$3:$B$35,0))</f>
        <v>0</v>
      </c>
      <c r="AF115" s="10"/>
      <c r="AG115" s="47">
        <f>IF(OR(AF115&gt;0,AF115=0),_xlfn.XLOOKUP(AF115,Charts!$J$2:$J$11,Charts!$K$2:$K$11,0))</f>
        <v>0</v>
      </c>
      <c r="AH115" s="10"/>
      <c r="AI115" s="47">
        <f>IF(OR(AH115&gt;0,AH115=0),_xlfn.XLOOKUP(AH115,Charts!$J$2:$J$11,Charts!$K$2:$K$11,0))</f>
        <v>0</v>
      </c>
      <c r="AJ115" s="10"/>
      <c r="AK115" s="47">
        <f>IF(OR(AJ115&gt;0,AJ115=0),_xlfn.XLOOKUP(AJ115,Charts!$A$3:$A$35,Charts!$B$3:$B$35,0))</f>
        <v>0</v>
      </c>
      <c r="AL115" s="10"/>
      <c r="AM115" s="52">
        <f>IF(OR(AL115&gt;0,AL115=0),_xlfn.XLOOKUP(AL115,Charts!$A$3:$A$35,Charts!$B$3:$B$35,0))</f>
        <v>0</v>
      </c>
      <c r="AN115" s="8"/>
      <c r="AO115" s="47">
        <f>IF(OR(AN115&gt;0,AN115=0),_xlfn.XLOOKUP(AN115,Charts!$D$2:$D$9,Charts!$E$2:$E$9,0))</f>
        <v>0</v>
      </c>
      <c r="AP115" s="10"/>
      <c r="AQ115" s="47">
        <f>IF(OR(AP115&gt;0,AP115=0),_xlfn.XLOOKUP(AP115,Charts!$A$3:$A$35,Charts!$B$3:$B$35,0))</f>
        <v>0</v>
      </c>
      <c r="AR115" s="10"/>
      <c r="AS115" s="47">
        <f>IF(OR(AR115&gt;0,AR115=0),_xlfn.XLOOKUP(AR115,Charts!$A$3:$A$35,Charts!$B$3:$B$35,0))</f>
        <v>0</v>
      </c>
      <c r="AT115" s="10"/>
      <c r="AU115" s="47">
        <f>IF(OR(AT115&gt;0,AT115=0),_xlfn.XLOOKUP(AT115,Charts!$A$3:$A$35,Charts!$B$3:$B$35,0))</f>
        <v>0</v>
      </c>
      <c r="AV115" s="10"/>
      <c r="AW115" s="47">
        <f>IF(OR(AV115&gt;0,AV115=0),_xlfn.XLOOKUP(AV115,Charts!$D$2:$D$9,Charts!$E$2:$E$9,0))</f>
        <v>0</v>
      </c>
      <c r="AX115" s="10"/>
      <c r="AY115" s="47">
        <f>IF(OR(AX115&gt;0,AX115=0),_xlfn.XLOOKUP(AX115,Charts!$D$2:$D$9,Charts!$E$2:$E$9,0))</f>
        <v>0</v>
      </c>
      <c r="AZ115" s="10"/>
      <c r="BA115" s="47">
        <f>IF(OR(AZ115&gt;0,AZ115=0),_xlfn.XLOOKUP(AZ115,Charts!$G$2:$G$13,Charts!$H$2:$H$13,0))</f>
        <v>0</v>
      </c>
      <c r="BB115" s="10"/>
      <c r="BC115" s="47">
        <f>IF(OR(BB115&gt;0,BB115=0),_xlfn.XLOOKUP(BB115,Charts!$D$2:$D$9,Charts!$E$2:$E$9,0))</f>
        <v>0</v>
      </c>
      <c r="BD115" s="10"/>
      <c r="BE115" s="47">
        <f>IF(OR(BD115&gt;0,BD115=0),_xlfn.XLOOKUP(BD115,Charts!$D$2:$D$9,Charts!$E$2:$E$9,0))</f>
        <v>0</v>
      </c>
      <c r="BF115" s="10"/>
      <c r="BG115" s="47">
        <f>IF(OR(BF115&gt;0,BF115=0),_xlfn.XLOOKUP(BF115,Charts!$D$2:$D$9,Charts!$E$2:$E$9,0))</f>
        <v>0</v>
      </c>
      <c r="BH115" s="10"/>
      <c r="BI115" s="47">
        <f>IF(OR(BH115&gt;0,BH115=0),_xlfn.XLOOKUP(BH115,Charts!$D$2:$D$9,Charts!$E$2:$E$9,0))</f>
        <v>0</v>
      </c>
      <c r="BJ115" s="10"/>
      <c r="BK115" s="47">
        <f>IF(OR(BJ115&gt;0,BJ115=0),_xlfn.XLOOKUP(BJ115,Charts!$A$3:$A$35,Charts!$B$3:$B$35,0))</f>
        <v>0</v>
      </c>
      <c r="BL115" s="10"/>
      <c r="BM115" s="47">
        <f>IF(OR(BL115&gt;0,BL115=0),_xlfn.XLOOKUP(BL115,Charts!$A$3:$A$35,Charts!$B$3:$B$35,0))</f>
        <v>0</v>
      </c>
      <c r="BN115" s="10"/>
      <c r="BO115" s="47">
        <f>IF(OR(BN115&gt;0,BN115=0),_xlfn.XLOOKUP(BN115,Charts!$A$3:$A$35,Charts!$B$3:$B$35,0))</f>
        <v>0</v>
      </c>
      <c r="BP115" s="10"/>
      <c r="BQ115" s="52">
        <f>IF(OR(BP115&gt;0,BP115=0),_xlfn.XLOOKUP(BP115,Charts!$A$3:$A$35,Charts!$B$3:$B$35,0))</f>
        <v>0</v>
      </c>
      <c r="BR115" s="57"/>
      <c r="BS115" s="74">
        <f t="shared" si="13"/>
        <v>138</v>
      </c>
      <c r="BT115" s="75">
        <f t="shared" si="14"/>
        <v>84</v>
      </c>
      <c r="BU115" s="76">
        <f t="shared" si="15"/>
        <v>222</v>
      </c>
    </row>
    <row r="116" spans="1:73" x14ac:dyDescent="0.25">
      <c r="A116" s="180" t="s">
        <v>159</v>
      </c>
      <c r="B116" s="3" t="s">
        <v>102</v>
      </c>
      <c r="C116" s="3">
        <v>2</v>
      </c>
      <c r="D116" s="182"/>
      <c r="E116" s="134">
        <f>LARGE((I116,K116,O116,S116,U116,W116,AA116,AC116,AG116,AK116,AQ116,AU116,AW116,BA116,BC116,BG116,BK116,BO116,BQ116),1)+LARGE((I116,K116,O116,S116,U116,W116,AA116,AC116,AG116,AK116,AQ116,AU116,AW116,BA116,BC116,BG116,BK116,BO116,BQ116),2)+LARGE((I116,K116,O116,S116,U116,W116,AA116,AC116,AG116,AK116,AQ116,AU116,AW116,BA116,BC116,BG116,BK116,BO116,BQ116),3)+LARGE((I116,K116,O116,S116,U116,W116,AA116,AC116,AG116,AK116,AQ116,AU116,AW116,BA116,BC116,BG116,BK116,BO116,BQ116),4)+LARGE((I116,K116,O116,S116,U116,W116,AA116,AC116,AG116,AK116,AQ116,AU116,AW116,BA116,BC116,BG116,BK116,BO116,BQ116),5)+LARGE((I116,K116,O116,S116,U116,W116,AA116,AC116,AG116,AK116,AQ116,AU116,AW116,BA116,BC116,BG116,BK116,BO116,BQ116),6)+LARGE((I116,K116,O116,S116,U116,W116,AA116,AC116,AG116,AK116,AQ116,AU116,AW116,BA116,BC116,BG116,BK116,BO116,BQ116),7)+LARGE((I116,K116,O116,S116,U116,W116,AA116,AC116,AG116,AK116,AQ116,AU116,AW116,BA116,BC116,BG116,BK116,BO116,BQ116),8)</f>
        <v>219</v>
      </c>
      <c r="F116" s="160">
        <f>LARGE((M116,Q116,Y116,AE116,AI116,AM116,AO116,AS116,AY116,BE116,BI116,BM116),1)+LARGE((M116,Q116,Y116,AE116,AI116,AM116,AO116,AS116,AY116,BE116,BI116,BM116),2)+LARGE((M116,Q116,Y116,AE116,AI116,AM116,AO116,AS116,AY116,BE116,BI116,BM116),3)+LARGE((M116,Q116,Y116,AE116,AI116,AM116,AO116,AS116,AY116,BE116,BI116,BM116),4)+LARGE((M116,Q116,Y116,AE116,AI116,AM116,AO116,AS116,AY116,BE116,BI116,BM116),5)+LARGE((M116,Q116,Y116,AE116,AI116,AM116,AO116,AS116,AY116,BE116,BI116,BM116),6)+LARGE((M116,Q116,Y116,AE116,AI116,AM116,AO116,AS116,AY116,BE116,BI116,BM116),7)+LARGE((M116,Q116,Y116,AE116,AI116,AM116,AO116,AS116,AY116,BE116,BI116,BM116),8)</f>
        <v>187</v>
      </c>
      <c r="G116" s="128">
        <f t="shared" si="12"/>
        <v>406</v>
      </c>
      <c r="H116" s="123"/>
      <c r="I116" s="47">
        <f>IF(OR(H116&gt;0,H116=0),_xlfn.XLOOKUP(H116,Charts!$A$3:$A$35,Charts!$B$3:$B$35,0))</f>
        <v>0</v>
      </c>
      <c r="J116" s="10">
        <v>20</v>
      </c>
      <c r="K116" s="47">
        <f>IF(OR(J116&gt;0,J116=0),_xlfn.XLOOKUP(J116,Charts!$A$3:$A$35,Charts!$B$3:$B$35,0))</f>
        <v>34</v>
      </c>
      <c r="L116" s="10"/>
      <c r="M116" s="47">
        <f>IF(OR(L116&gt;0,L116=0),_xlfn.XLOOKUP(L116,Charts!$A$3:$A$35,Charts!$B$3:$B$35,0))</f>
        <v>0</v>
      </c>
      <c r="N116" s="10"/>
      <c r="O116" s="47">
        <f>IF(OR(N116&gt;0,N116=0),_xlfn.XLOOKUP(N116,Charts!$D$2:$D$9,Charts!$E$2:$E$9,0))</f>
        <v>0</v>
      </c>
      <c r="P116" s="10"/>
      <c r="Q116" s="47">
        <f>IF(OR(P116&gt;0,P116=0),_xlfn.XLOOKUP(P116,Charts!$D$2:$D$9,Charts!$E$2:$E$9,0))</f>
        <v>0</v>
      </c>
      <c r="R116" s="10">
        <v>3</v>
      </c>
      <c r="S116" s="47">
        <f>IF(OR(R116&gt;0,R116=0),_xlfn.XLOOKUP(R116,Charts!$G$2:$G$13,Charts!$H$2:$H$13,0))</f>
        <v>85</v>
      </c>
      <c r="T116" s="10">
        <v>17</v>
      </c>
      <c r="U116" s="47">
        <f>IF(OR(T116&gt;0,T116=0),_xlfn.XLOOKUP(T116,Charts!$D$2:$D$9,Charts!$E$2:$E$9,0))</f>
        <v>25</v>
      </c>
      <c r="V116" s="8">
        <v>17</v>
      </c>
      <c r="W116" s="47">
        <f>IF(OR(V116&gt;0,V116=0),_xlfn.XLOOKUP(V116,Charts!$D$2:$D$9,Charts!$E$2:$E$9,0))</f>
        <v>25</v>
      </c>
      <c r="X116" s="10">
        <v>17</v>
      </c>
      <c r="Y116" s="47">
        <f>IF(OR(X116&gt;0,X116=0),_xlfn.XLOOKUP(X116,Charts!$D$2:$D$9,Charts!$E$2:$E$9,0))</f>
        <v>25</v>
      </c>
      <c r="Z116" s="10"/>
      <c r="AA116" s="47">
        <f>IF(OR(Z116&gt;0,Z116=0),_xlfn.XLOOKUP(Z116,Charts!$A$3:$A$35,Charts!$B$3:$B$35,0))</f>
        <v>0</v>
      </c>
      <c r="AB116" s="10"/>
      <c r="AC116" s="47">
        <f>IF(OR(AB116&gt;0,AB116=0),_xlfn.XLOOKUP(AB116,Charts!$A$3:$A$35,Charts!$B$3:$B$35,0))</f>
        <v>0</v>
      </c>
      <c r="AD116" s="10"/>
      <c r="AE116" s="47">
        <f>IF(OR(AD116&gt;0,AD116=0),_xlfn.XLOOKUP(AD116,Charts!$A$3:$A$35,Charts!$B$3:$B$35,0))</f>
        <v>0</v>
      </c>
      <c r="AF116" s="10"/>
      <c r="AG116" s="47">
        <f>IF(OR(AF116&gt;0,AF116=0),_xlfn.XLOOKUP(AF116,Charts!$J$2:$J$11,Charts!$K$2:$K$11,0))</f>
        <v>0</v>
      </c>
      <c r="AH116" s="10"/>
      <c r="AI116" s="47">
        <f>IF(OR(AH116&gt;0,AH116=0),_xlfn.XLOOKUP(AH116,Charts!$J$2:$J$11,Charts!$K$2:$K$11,0))</f>
        <v>0</v>
      </c>
      <c r="AJ116" s="10"/>
      <c r="AK116" s="47">
        <f>IF(OR(AJ116&gt;0,AJ116=0),_xlfn.XLOOKUP(AJ116,Charts!$A$3:$A$35,Charts!$B$3:$B$35,0))</f>
        <v>0</v>
      </c>
      <c r="AL116" s="10">
        <v>22</v>
      </c>
      <c r="AM116" s="52">
        <f>IF(OR(AL116&gt;0,AL116=0),_xlfn.XLOOKUP(AL116,Charts!$A$3:$A$35,Charts!$B$3:$B$35,0))</f>
        <v>30</v>
      </c>
      <c r="AN116" s="8">
        <v>17</v>
      </c>
      <c r="AO116" s="47">
        <f>IF(OR(AN116&gt;0,AN116=0),_xlfn.XLOOKUP(AN116,Charts!$D$2:$D$9,Charts!$E$2:$E$9,0))</f>
        <v>25</v>
      </c>
      <c r="AP116" s="10"/>
      <c r="AQ116" s="47">
        <f>IF(OR(AP116&gt;0,AP116=0),_xlfn.XLOOKUP(AP116,Charts!$A$3:$A$35,Charts!$B$3:$B$35,0))</f>
        <v>0</v>
      </c>
      <c r="AR116" s="10"/>
      <c r="AS116" s="47">
        <f>IF(OR(AR116&gt;0,AR116=0),_xlfn.XLOOKUP(AR116,Charts!$A$3:$A$35,Charts!$B$3:$B$35,0))</f>
        <v>0</v>
      </c>
      <c r="AT116" s="10"/>
      <c r="AU116" s="47">
        <f>IF(OR(AT116&gt;0,AT116=0),_xlfn.XLOOKUP(AT116,Charts!$A$3:$A$35,Charts!$B$3:$B$35,0))</f>
        <v>0</v>
      </c>
      <c r="AV116" s="10"/>
      <c r="AW116" s="47">
        <f>IF(OR(AV116&gt;0,AV116=0),_xlfn.XLOOKUP(AV116,Charts!$D$2:$D$9,Charts!$E$2:$E$9,0))</f>
        <v>0</v>
      </c>
      <c r="AX116" s="10"/>
      <c r="AY116" s="47">
        <f>IF(OR(AX116&gt;0,AX116=0),_xlfn.XLOOKUP(AX116,Charts!$D$2:$D$9,Charts!$E$2:$E$9,0))</f>
        <v>0</v>
      </c>
      <c r="AZ116" s="10"/>
      <c r="BA116" s="47">
        <f>IF(OR(AZ116&gt;0,AZ116=0),_xlfn.XLOOKUP(AZ116,Charts!$G$2:$G$13,Charts!$H$2:$H$13,0))</f>
        <v>0</v>
      </c>
      <c r="BB116" s="10">
        <v>17</v>
      </c>
      <c r="BC116" s="47">
        <f>IF(OR(BB116&gt;0,BB116=0),_xlfn.XLOOKUP(BB116,Charts!$D$2:$D$9,Charts!$E$2:$E$9,0))</f>
        <v>25</v>
      </c>
      <c r="BD116" s="10">
        <v>17</v>
      </c>
      <c r="BE116" s="47">
        <f>IF(OR(BD116&gt;0,BD116=0),_xlfn.XLOOKUP(BD116,Charts!$D$2:$D$9,Charts!$E$2:$E$9,0))</f>
        <v>25</v>
      </c>
      <c r="BF116" s="10">
        <v>17</v>
      </c>
      <c r="BG116" s="47">
        <f>IF(OR(BF116&gt;0,BF116=0),_xlfn.XLOOKUP(BF116,Charts!$D$2:$D$9,Charts!$E$2:$E$9,0))</f>
        <v>25</v>
      </c>
      <c r="BH116" s="10">
        <v>17</v>
      </c>
      <c r="BI116" s="47">
        <f>IF(OR(BH116&gt;0,BH116=0),_xlfn.XLOOKUP(BH116,Charts!$D$2:$D$9,Charts!$E$2:$E$9,0))</f>
        <v>25</v>
      </c>
      <c r="BJ116" s="10"/>
      <c r="BK116" s="47">
        <f>IF(OR(BJ116&gt;0,BJ116=0),_xlfn.XLOOKUP(BJ116,Charts!$A$3:$A$35,Charts!$B$3:$B$35,0))</f>
        <v>0</v>
      </c>
      <c r="BL116" s="10">
        <v>11</v>
      </c>
      <c r="BM116" s="47">
        <f>IF(OR(BL116&gt;0,BL116=0),_xlfn.XLOOKUP(BL116,Charts!$A$3:$A$35,Charts!$B$3:$B$35,0))</f>
        <v>57</v>
      </c>
      <c r="BN116" s="10"/>
      <c r="BO116" s="47">
        <f>IF(OR(BN116&gt;0,BN116=0),_xlfn.XLOOKUP(BN116,Charts!$A$3:$A$35,Charts!$B$3:$B$35,0))</f>
        <v>0</v>
      </c>
      <c r="BP116" s="10"/>
      <c r="BQ116" s="52">
        <f>IF(OR(BP116&gt;0,BP116=0),_xlfn.XLOOKUP(BP116,Charts!$A$3:$A$35,Charts!$B$3:$B$35,0))</f>
        <v>0</v>
      </c>
      <c r="BR116" s="57"/>
      <c r="BS116" s="74">
        <f t="shared" si="13"/>
        <v>219</v>
      </c>
      <c r="BT116" s="75">
        <f t="shared" si="14"/>
        <v>187</v>
      </c>
      <c r="BU116" s="76">
        <f t="shared" si="15"/>
        <v>406</v>
      </c>
    </row>
    <row r="117" spans="1:73" x14ac:dyDescent="0.25">
      <c r="A117" s="180" t="s">
        <v>160</v>
      </c>
      <c r="B117" s="3" t="s">
        <v>102</v>
      </c>
      <c r="C117" s="3">
        <v>5</v>
      </c>
      <c r="D117" s="182"/>
      <c r="E117" s="134">
        <f>LARGE((I117,K117,O117,S117,U117,W117,AA117,AC117,AG117,AK117,AQ117,AU117,AW117,BA117,BC117,BG117,BK117,BO117,BQ117),1)+LARGE((I117,K117,O117,S117,U117,W117,AA117,AC117,AG117,AK117,AQ117,AU117,AW117,BA117,BC117,BG117,BK117,BO117,BQ117),2)+LARGE((I117,K117,O117,S117,U117,W117,AA117,AC117,AG117,AK117,AQ117,AU117,AW117,BA117,BC117,BG117,BK117,BO117,BQ117),3)+LARGE((I117,K117,O117,S117,U117,W117,AA117,AC117,AG117,AK117,AQ117,AU117,AW117,BA117,BC117,BG117,BK117,BO117,BQ117),4)+LARGE((I117,K117,O117,S117,U117,W117,AA117,AC117,AG117,AK117,AQ117,AU117,AW117,BA117,BC117,BG117,BK117,BO117,BQ117),5)+LARGE((I117,K117,O117,S117,U117,W117,AA117,AC117,AG117,AK117,AQ117,AU117,AW117,BA117,BC117,BG117,BK117,BO117,BQ117),6)+LARGE((I117,K117,O117,S117,U117,W117,AA117,AC117,AG117,AK117,AQ117,AU117,AW117,BA117,BC117,BG117,BK117,BO117,BQ117),7)+LARGE((I117,K117,O117,S117,U117,W117,AA117,AC117,AG117,AK117,AQ117,AU117,AW117,BA117,BC117,BG117,BK117,BO117,BQ117),8)</f>
        <v>226</v>
      </c>
      <c r="F117" s="160">
        <f>LARGE((M117,Q117,Y117,AE117,AI117,AM117,AO117,AS117,AY117,BE117,BI117,BM117),1)+LARGE((M117,Q117,Y117,AE117,AI117,AM117,AO117,AS117,AY117,BE117,BI117,BM117),2)+LARGE((M117,Q117,Y117,AE117,AI117,AM117,AO117,AS117,AY117,BE117,BI117,BM117),3)+LARGE((M117,Q117,Y117,AE117,AI117,AM117,AO117,AS117,AY117,BE117,BI117,BM117),4)+LARGE((M117,Q117,Y117,AE117,AI117,AM117,AO117,AS117,AY117,BE117,BI117,BM117),5)+LARGE((M117,Q117,Y117,AE117,AI117,AM117,AO117,AS117,AY117,BE117,BI117,BM117),6)+LARGE((M117,Q117,Y117,AE117,AI117,AM117,AO117,AS117,AY117,BE117,BI117,BM117),7)+LARGE((M117,Q117,Y117,AE117,AI117,AM117,AO117,AS117,AY117,BE117,BI117,BM117),8)</f>
        <v>296</v>
      </c>
      <c r="G117" s="128">
        <f t="shared" si="12"/>
        <v>522</v>
      </c>
      <c r="H117" s="123">
        <v>9</v>
      </c>
      <c r="I117" s="47">
        <f>IF(OR(H117&gt;0,H117=0),_xlfn.XLOOKUP(H117,Charts!$A$3:$A$35,Charts!$B$3:$B$35,0))</f>
        <v>63</v>
      </c>
      <c r="J117" s="10"/>
      <c r="K117" s="47">
        <f>IF(OR(J117&gt;0,J117=0),_xlfn.XLOOKUP(J117,Charts!$A$3:$A$35,Charts!$B$3:$B$35,0))</f>
        <v>0</v>
      </c>
      <c r="L117" s="10"/>
      <c r="M117" s="47">
        <f>IF(OR(L117&gt;0,L117=0),_xlfn.XLOOKUP(L117,Charts!$A$3:$A$35,Charts!$B$3:$B$35,0))</f>
        <v>0</v>
      </c>
      <c r="N117" s="10">
        <v>17</v>
      </c>
      <c r="O117" s="47">
        <f>IF(OR(N117&gt;0,N117=0),_xlfn.XLOOKUP(N117,Charts!$D$2:$D$9,Charts!$E$2:$E$9,0))</f>
        <v>25</v>
      </c>
      <c r="P117" s="10">
        <v>9</v>
      </c>
      <c r="Q117" s="47">
        <f>IF(OR(P117&gt;0,P117=0),_xlfn.XLOOKUP(P117,Charts!$D$2:$D$9,Charts!$E$2:$E$9,0))</f>
        <v>53</v>
      </c>
      <c r="R117" s="10">
        <v>17</v>
      </c>
      <c r="S117" s="47">
        <f>IF(OR(R117&gt;0,R117=0),_xlfn.XLOOKUP(R117,Charts!$G$2:$G$13,Charts!$H$2:$H$13,0))</f>
        <v>25</v>
      </c>
      <c r="T117" s="10">
        <v>17</v>
      </c>
      <c r="U117" s="47">
        <f>IF(OR(T117&gt;0,T117=0),_xlfn.XLOOKUP(T117,Charts!$D$2:$D$9,Charts!$E$2:$E$9,0))</f>
        <v>25</v>
      </c>
      <c r="V117" s="8"/>
      <c r="W117" s="47">
        <f>IF(OR(V117&gt;0,V117=0),_xlfn.XLOOKUP(V117,Charts!$D$2:$D$9,Charts!$E$2:$E$9,0))</f>
        <v>0</v>
      </c>
      <c r="X117" s="10"/>
      <c r="Y117" s="47">
        <f>IF(OR(X117&gt;0,X117=0),_xlfn.XLOOKUP(X117,Charts!$D$2:$D$9,Charts!$E$2:$E$9,0))</f>
        <v>0</v>
      </c>
      <c r="Z117" s="10"/>
      <c r="AA117" s="47">
        <f>IF(OR(Z117&gt;0,Z117=0),_xlfn.XLOOKUP(Z117,Charts!$A$3:$A$35,Charts!$B$3:$B$35,0))</f>
        <v>0</v>
      </c>
      <c r="AB117" s="10"/>
      <c r="AC117" s="47">
        <f>IF(OR(AB117&gt;0,AB117=0),_xlfn.XLOOKUP(AB117,Charts!$A$3:$A$35,Charts!$B$3:$B$35,0))</f>
        <v>0</v>
      </c>
      <c r="AD117" s="10"/>
      <c r="AE117" s="47">
        <f>IF(OR(AD117&gt;0,AD117=0),_xlfn.XLOOKUP(AD117,Charts!$A$3:$A$35,Charts!$B$3:$B$35,0))</f>
        <v>0</v>
      </c>
      <c r="AF117" s="10"/>
      <c r="AG117" s="47">
        <f>IF(OR(AF117&gt;0,AF117=0),_xlfn.XLOOKUP(AF117,Charts!$J$2:$J$11,Charts!$K$2:$K$11,0))</f>
        <v>0</v>
      </c>
      <c r="AH117" s="10">
        <v>7</v>
      </c>
      <c r="AI117" s="47">
        <f>IF(OR(AH117&gt;0,AH117=0),_xlfn.XLOOKUP(AH117,Charts!$J$2:$J$11,Charts!$K$2:$K$11,0))</f>
        <v>69</v>
      </c>
      <c r="AJ117" s="10">
        <v>29</v>
      </c>
      <c r="AK117" s="47">
        <f>IF(OR(AJ117&gt;0,AJ117=0),_xlfn.XLOOKUP(AJ117,Charts!$A$3:$A$35,Charts!$B$3:$B$35,0))</f>
        <v>16</v>
      </c>
      <c r="AL117" s="10">
        <v>21</v>
      </c>
      <c r="AM117" s="52">
        <f>IF(OR(AL117&gt;0,AL117=0),_xlfn.XLOOKUP(AL117,Charts!$A$3:$A$35,Charts!$B$3:$B$35,0))</f>
        <v>32</v>
      </c>
      <c r="AN117" s="8">
        <v>5</v>
      </c>
      <c r="AO117" s="47">
        <f>IF(OR(AN117&gt;0,AN117=0),_xlfn.XLOOKUP(AN117,Charts!$D$2:$D$9,Charts!$E$2:$E$9,0))</f>
        <v>70</v>
      </c>
      <c r="AP117" s="10"/>
      <c r="AQ117" s="47">
        <f>IF(OR(AP117&gt;0,AP117=0),_xlfn.XLOOKUP(AP117,Charts!$A$3:$A$35,Charts!$B$3:$B$35,0))</f>
        <v>0</v>
      </c>
      <c r="AR117" s="10"/>
      <c r="AS117" s="47">
        <f>IF(OR(AR117&gt;0,AR117=0),_xlfn.XLOOKUP(AR117,Charts!$A$3:$A$35,Charts!$B$3:$B$35,0))</f>
        <v>0</v>
      </c>
      <c r="AT117" s="10"/>
      <c r="AU117" s="47">
        <f>IF(OR(AT117&gt;0,AT117=0),_xlfn.XLOOKUP(AT117,Charts!$A$3:$A$35,Charts!$B$3:$B$35,0))</f>
        <v>0</v>
      </c>
      <c r="AV117" s="10"/>
      <c r="AW117" s="47">
        <f>IF(OR(AV117&gt;0,AV117=0),_xlfn.XLOOKUP(AV117,Charts!$D$2:$D$9,Charts!$E$2:$E$9,0))</f>
        <v>0</v>
      </c>
      <c r="AX117" s="10"/>
      <c r="AY117" s="47">
        <f>IF(OR(AX117&gt;0,AX117=0),_xlfn.XLOOKUP(AX117,Charts!$D$2:$D$9,Charts!$E$2:$E$9,0))</f>
        <v>0</v>
      </c>
      <c r="AZ117" s="10"/>
      <c r="BA117" s="47">
        <f>IF(OR(AZ117&gt;0,AZ117=0),_xlfn.XLOOKUP(AZ117,Charts!$G$2:$G$13,Charts!$H$2:$H$13,0))</f>
        <v>0</v>
      </c>
      <c r="BB117" s="10">
        <v>17</v>
      </c>
      <c r="BC117" s="47">
        <f>IF(OR(BB117&gt;0,BB117=0),_xlfn.XLOOKUP(BB117,Charts!$D$2:$D$9,Charts!$E$2:$E$9,0))</f>
        <v>25</v>
      </c>
      <c r="BD117" s="10"/>
      <c r="BE117" s="47">
        <f>IF(OR(BD117&gt;0,BD117=0),_xlfn.XLOOKUP(BD117,Charts!$D$2:$D$9,Charts!$E$2:$E$9,0))</f>
        <v>0</v>
      </c>
      <c r="BF117" s="10">
        <v>17</v>
      </c>
      <c r="BG117" s="47">
        <f>IF(OR(BF117&gt;0,BF117=0),_xlfn.XLOOKUP(BF117,Charts!$D$2:$D$9,Charts!$E$2:$E$9,0))</f>
        <v>25</v>
      </c>
      <c r="BH117" s="10"/>
      <c r="BI117" s="47">
        <f>IF(OR(BH117&gt;0,BH117=0),_xlfn.XLOOKUP(BH117,Charts!$D$2:$D$9,Charts!$E$2:$E$9,0))</f>
        <v>0</v>
      </c>
      <c r="BJ117" s="10">
        <v>26</v>
      </c>
      <c r="BK117" s="47">
        <f>IF(OR(BJ117&gt;0,BJ117=0),_xlfn.XLOOKUP(BJ117,Charts!$A$3:$A$35,Charts!$B$3:$B$35,0))</f>
        <v>22</v>
      </c>
      <c r="BL117" s="10">
        <v>6</v>
      </c>
      <c r="BM117" s="47">
        <f>IF(OR(BL117&gt;0,BL117=0),_xlfn.XLOOKUP(BL117,Charts!$A$3:$A$35,Charts!$B$3:$B$35,0))</f>
        <v>72</v>
      </c>
      <c r="BN117" s="10"/>
      <c r="BO117" s="47">
        <f>IF(OR(BN117&gt;0,BN117=0),_xlfn.XLOOKUP(BN117,Charts!$A$3:$A$35,Charts!$B$3:$B$35,0))</f>
        <v>0</v>
      </c>
      <c r="BP117" s="10"/>
      <c r="BQ117" s="52">
        <f>IF(OR(BP117&gt;0,BP117=0),_xlfn.XLOOKUP(BP117,Charts!$A$3:$A$35,Charts!$B$3:$B$35,0))</f>
        <v>0</v>
      </c>
      <c r="BR117" s="57"/>
      <c r="BS117" s="74">
        <f t="shared" si="13"/>
        <v>226</v>
      </c>
      <c r="BT117" s="75">
        <f t="shared" si="14"/>
        <v>296</v>
      </c>
      <c r="BU117" s="76">
        <f t="shared" si="15"/>
        <v>522</v>
      </c>
    </row>
    <row r="118" spans="1:73" x14ac:dyDescent="0.25">
      <c r="A118" s="180" t="s">
        <v>161</v>
      </c>
      <c r="B118" s="3" t="s">
        <v>102</v>
      </c>
      <c r="C118" s="3">
        <v>8</v>
      </c>
      <c r="D118" s="182" t="s">
        <v>44</v>
      </c>
      <c r="E118" s="134">
        <f>LARGE((I118,K118,O118,S118,U118,W118,AA118,AC118,AG118,AK118,AQ118,AU118,AW118,BA118,BC118,BG118,BK118,BO118,BQ118),1)+LARGE((I118,K118,O118,S118,U118,W118,AA118,AC118,AG118,AK118,AQ118,AU118,AW118,BA118,BC118,BG118,BK118,BO118,BQ118),2)+LARGE((I118,K118,O118,S118,U118,W118,AA118,AC118,AG118,AK118,AQ118,AU118,AW118,BA118,BC118,BG118,BK118,BO118,BQ118),3)+LARGE((I118,K118,O118,S118,U118,W118,AA118,AC118,AG118,AK118,AQ118,AU118,AW118,BA118,BC118,BG118,BK118,BO118,BQ118),4)+LARGE((I118,K118,O118,S118,U118,W118,AA118,AC118,AG118,AK118,AQ118,AU118,AW118,BA118,BC118,BG118,BK118,BO118,BQ118),5)+LARGE((I118,K118,O118,S118,U118,W118,AA118,AC118,AG118,AK118,AQ118,AU118,AW118,BA118,BC118,BG118,BK118,BO118,BQ118),6)+LARGE((I118,K118,O118,S118,U118,W118,AA118,AC118,AG118,AK118,AQ118,AU118,AW118,BA118,BC118,BG118,BK118,BO118,BQ118),7)+LARGE((I118,K118,O118,S118,U118,W118,AA118,AC118,AG118,AK118,AQ118,AU118,AW118,BA118,BC118,BG118,BK118,BO118,BQ118),8)</f>
        <v>75</v>
      </c>
      <c r="F118" s="160">
        <f>LARGE((M118,Q118,Y118,AE118,AI118,AM118,AO118,AS118,AY118,BE118,BI118,BM118),1)+LARGE((M118,Q118,Y118,AE118,AI118,AM118,AO118,AS118,AY118,BE118,BI118,BM118),2)+LARGE((M118,Q118,Y118,AE118,AI118,AM118,AO118,AS118,AY118,BE118,BI118,BM118),3)+LARGE((M118,Q118,Y118,AE118,AI118,AM118,AO118,AS118,AY118,BE118,BI118,BM118),4)+LARGE((M118,Q118,Y118,AE118,AI118,AM118,AO118,AS118,AY118,BE118,BI118,BM118),5)+LARGE((M118,Q118,Y118,AE118,AI118,AM118,AO118,AS118,AY118,BE118,BI118,BM118),6)+LARGE((M118,Q118,Y118,AE118,AI118,AM118,AO118,AS118,AY118,BE118,BI118,BM118),7)+LARGE((M118,Q118,Y118,AE118,AI118,AM118,AO118,AS118,AY118,BE118,BI118,BM118),8)</f>
        <v>140</v>
      </c>
      <c r="G118" s="128">
        <f t="shared" si="12"/>
        <v>215</v>
      </c>
      <c r="H118" s="123"/>
      <c r="I118" s="47">
        <f>IF(OR(H118&gt;0,H118=0),_xlfn.XLOOKUP(H118,Charts!$A$3:$A$35,Charts!$B$3:$B$35,0))</f>
        <v>0</v>
      </c>
      <c r="J118" s="10"/>
      <c r="K118" s="47">
        <f>IF(OR(J118&gt;0,J118=0),_xlfn.XLOOKUP(J118,Charts!$A$3:$A$35,Charts!$B$3:$B$35,0))</f>
        <v>0</v>
      </c>
      <c r="L118" s="10"/>
      <c r="M118" s="47">
        <f>IF(OR(L118&gt;0,L118=0),_xlfn.XLOOKUP(L118,Charts!$A$3:$A$35,Charts!$B$3:$B$35,0))</f>
        <v>0</v>
      </c>
      <c r="N118" s="10">
        <v>17</v>
      </c>
      <c r="O118" s="47">
        <f>IF(OR(N118&gt;0,N118=0),_xlfn.XLOOKUP(N118,Charts!$D$2:$D$9,Charts!$E$2:$E$9,0))</f>
        <v>25</v>
      </c>
      <c r="P118" s="10">
        <v>17</v>
      </c>
      <c r="Q118" s="47">
        <f>IF(OR(P118&gt;0,P118=0),_xlfn.XLOOKUP(P118,Charts!$D$2:$D$9,Charts!$E$2:$E$9,0))</f>
        <v>25</v>
      </c>
      <c r="R118" s="10">
        <v>17</v>
      </c>
      <c r="S118" s="47">
        <f>IF(OR(R118&gt;0,R118=0),_xlfn.XLOOKUP(R118,Charts!$G$2:$G$13,Charts!$H$2:$H$13,0))</f>
        <v>25</v>
      </c>
      <c r="T118" s="10"/>
      <c r="U118" s="47">
        <f>IF(OR(T118&gt;0,T118=0),_xlfn.XLOOKUP(T118,Charts!$D$2:$D$9,Charts!$E$2:$E$9,0))</f>
        <v>0</v>
      </c>
      <c r="V118" s="8">
        <v>17</v>
      </c>
      <c r="W118" s="47">
        <f>IF(OR(V118&gt;0,V118=0),_xlfn.XLOOKUP(V118,Charts!$D$2:$D$9,Charts!$E$2:$E$9,0))</f>
        <v>25</v>
      </c>
      <c r="X118" s="10">
        <v>9</v>
      </c>
      <c r="Y118" s="47">
        <f>IF(OR(X118&gt;0,X118=0),_xlfn.XLOOKUP(X118,Charts!$D$2:$D$9,Charts!$E$2:$E$9,0))</f>
        <v>53</v>
      </c>
      <c r="Z118" s="10"/>
      <c r="AA118" s="47">
        <f>IF(OR(Z118&gt;0,Z118=0),_xlfn.XLOOKUP(Z118,Charts!$A$3:$A$35,Charts!$B$3:$B$35,0))</f>
        <v>0</v>
      </c>
      <c r="AB118" s="10"/>
      <c r="AC118" s="47">
        <f>IF(OR(AB118&gt;0,AB118=0),_xlfn.XLOOKUP(AB118,Charts!$A$3:$A$35,Charts!$B$3:$B$35,0))</f>
        <v>0</v>
      </c>
      <c r="AD118" s="10"/>
      <c r="AE118" s="47">
        <f>IF(OR(AD118&gt;0,AD118=0),_xlfn.XLOOKUP(AD118,Charts!$A$3:$A$35,Charts!$B$3:$B$35,0))</f>
        <v>0</v>
      </c>
      <c r="AF118" s="10"/>
      <c r="AG118" s="47">
        <f>IF(OR(AF118&gt;0,AF118=0),_xlfn.XLOOKUP(AF118,Charts!$J$2:$J$11,Charts!$K$2:$K$11,0))</f>
        <v>0</v>
      </c>
      <c r="AH118" s="10"/>
      <c r="AI118" s="47">
        <f>IF(OR(AH118&gt;0,AH118=0),_xlfn.XLOOKUP(AH118,Charts!$J$2:$J$11,Charts!$K$2:$K$11,0))</f>
        <v>0</v>
      </c>
      <c r="AJ118" s="10"/>
      <c r="AK118" s="47">
        <f>IF(OR(AJ118&gt;0,AJ118=0),_xlfn.XLOOKUP(AJ118,Charts!$A$3:$A$35,Charts!$B$3:$B$35,0))</f>
        <v>0</v>
      </c>
      <c r="AL118" s="10"/>
      <c r="AM118" s="52">
        <f>IF(OR(AL118&gt;0,AL118=0),_xlfn.XLOOKUP(AL118,Charts!$A$3:$A$35,Charts!$B$3:$B$35,0))</f>
        <v>0</v>
      </c>
      <c r="AN118" s="8">
        <v>17</v>
      </c>
      <c r="AO118" s="47">
        <f>IF(OR(AN118&gt;0,AN118=0),_xlfn.XLOOKUP(AN118,Charts!$D$2:$D$9,Charts!$E$2:$E$9,0))</f>
        <v>25</v>
      </c>
      <c r="AP118" s="10"/>
      <c r="AQ118" s="47">
        <f>IF(OR(AP118&gt;0,AP118=0),_xlfn.XLOOKUP(AP118,Charts!$A$3:$A$35,Charts!$B$3:$B$35,0))</f>
        <v>0</v>
      </c>
      <c r="AR118" s="10"/>
      <c r="AS118" s="47">
        <f>IF(OR(AR118&gt;0,AR118=0),_xlfn.XLOOKUP(AR118,Charts!$A$3:$A$35,Charts!$B$3:$B$35,0))</f>
        <v>0</v>
      </c>
      <c r="AT118" s="10"/>
      <c r="AU118" s="47">
        <f>IF(OR(AT118&gt;0,AT118=0),_xlfn.XLOOKUP(AT118,Charts!$A$3:$A$35,Charts!$B$3:$B$35,0))</f>
        <v>0</v>
      </c>
      <c r="AV118" s="10"/>
      <c r="AW118" s="47">
        <f>IF(OR(AV118&gt;0,AV118=0),_xlfn.XLOOKUP(AV118,Charts!$D$2:$D$9,Charts!$E$2:$E$9,0))</f>
        <v>0</v>
      </c>
      <c r="AX118" s="10"/>
      <c r="AY118" s="47">
        <f>IF(OR(AX118&gt;0,AX118=0),_xlfn.XLOOKUP(AX118,Charts!$D$2:$D$9,Charts!$E$2:$E$9,0))</f>
        <v>0</v>
      </c>
      <c r="AZ118" s="10"/>
      <c r="BA118" s="47">
        <f>IF(OR(AZ118&gt;0,AZ118=0),_xlfn.XLOOKUP(AZ118,Charts!$G$2:$G$13,Charts!$H$2:$H$13,0))</f>
        <v>0</v>
      </c>
      <c r="BB118" s="10"/>
      <c r="BC118" s="47">
        <f>IF(OR(BB118&gt;0,BB118=0),_xlfn.XLOOKUP(BB118,Charts!$D$2:$D$9,Charts!$E$2:$E$9,0))</f>
        <v>0</v>
      </c>
      <c r="BD118" s="10">
        <v>17</v>
      </c>
      <c r="BE118" s="47">
        <f>IF(OR(BD118&gt;0,BD118=0),_xlfn.XLOOKUP(BD118,Charts!$D$2:$D$9,Charts!$E$2:$E$9,0))</f>
        <v>25</v>
      </c>
      <c r="BF118" s="10"/>
      <c r="BG118" s="47">
        <f>IF(OR(BF118&gt;0,BF118=0),_xlfn.XLOOKUP(BF118,Charts!$D$2:$D$9,Charts!$E$2:$E$9,0))</f>
        <v>0</v>
      </c>
      <c r="BH118" s="10"/>
      <c r="BI118" s="47">
        <f>IF(OR(BH118&gt;0,BH118=0),_xlfn.XLOOKUP(BH118,Charts!$D$2:$D$9,Charts!$E$2:$E$9,0))</f>
        <v>0</v>
      </c>
      <c r="BJ118" s="10"/>
      <c r="BK118" s="47">
        <f>IF(OR(BJ118&gt;0,BJ118=0),_xlfn.XLOOKUP(BJ118,Charts!$A$3:$A$35,Charts!$B$3:$B$35,0))</f>
        <v>0</v>
      </c>
      <c r="BL118" s="10">
        <v>31</v>
      </c>
      <c r="BM118" s="47">
        <f>IF(OR(BL118&gt;0,BL118=0),_xlfn.XLOOKUP(BL118,Charts!$A$3:$A$35,Charts!$B$3:$B$35,0))</f>
        <v>12</v>
      </c>
      <c r="BN118" s="10"/>
      <c r="BO118" s="47">
        <f>IF(OR(BN118&gt;0,BN118=0),_xlfn.XLOOKUP(BN118,Charts!$A$3:$A$35,Charts!$B$3:$B$35,0))</f>
        <v>0</v>
      </c>
      <c r="BP118" s="10"/>
      <c r="BQ118" s="52">
        <f>IF(OR(BP118&gt;0,BP118=0),_xlfn.XLOOKUP(BP118,Charts!$A$3:$A$35,Charts!$B$3:$B$35,0))</f>
        <v>0</v>
      </c>
      <c r="BR118" s="57"/>
      <c r="BS118" s="74">
        <f t="shared" si="13"/>
        <v>75</v>
      </c>
      <c r="BT118" s="75">
        <f t="shared" si="14"/>
        <v>140</v>
      </c>
      <c r="BU118" s="76">
        <f t="shared" si="15"/>
        <v>215</v>
      </c>
    </row>
    <row r="119" spans="1:73" x14ac:dyDescent="0.25">
      <c r="A119" s="180" t="s">
        <v>162</v>
      </c>
      <c r="B119" s="3" t="s">
        <v>102</v>
      </c>
      <c r="C119" s="3">
        <v>6</v>
      </c>
      <c r="D119" s="182" t="s">
        <v>44</v>
      </c>
      <c r="E119" s="134">
        <f>LARGE((I119,K119,O119,S119,U119,W119,AA119,AC119,AG119,AK119,AQ119,AU119,AW119,BA119,BC119,BG119,BK119,BO119,BQ119),1)+LARGE((I119,K119,O119,S119,U119,W119,AA119,AC119,AG119,AK119,AQ119,AU119,AW119,BA119,BC119,BG119,BK119,BO119,BQ119),2)+LARGE((I119,K119,O119,S119,U119,W119,AA119,AC119,AG119,AK119,AQ119,AU119,AW119,BA119,BC119,BG119,BK119,BO119,BQ119),3)+LARGE((I119,K119,O119,S119,U119,W119,AA119,AC119,AG119,AK119,AQ119,AU119,AW119,BA119,BC119,BG119,BK119,BO119,BQ119),4)+LARGE((I119,K119,O119,S119,U119,W119,AA119,AC119,AG119,AK119,AQ119,AU119,AW119,BA119,BC119,BG119,BK119,BO119,BQ119),5)+LARGE((I119,K119,O119,S119,U119,W119,AA119,AC119,AG119,AK119,AQ119,AU119,AW119,BA119,BC119,BG119,BK119,BO119,BQ119),6)+LARGE((I119,K119,O119,S119,U119,W119,AA119,AC119,AG119,AK119,AQ119,AU119,AW119,BA119,BC119,BG119,BK119,BO119,BQ119),7)+LARGE((I119,K119,O119,S119,U119,W119,AA119,AC119,AG119,AK119,AQ119,AU119,AW119,BA119,BC119,BG119,BK119,BO119,BQ119),8)</f>
        <v>225</v>
      </c>
      <c r="F119" s="160">
        <f>LARGE((M119,Q119,Y119,AE119,AI119,AM119,AO119,AS119,AY119,BE119,BI119,BM119),1)+LARGE((M119,Q119,Y119,AE119,AI119,AM119,AO119,AS119,AY119,BE119,BI119,BM119),2)+LARGE((M119,Q119,Y119,AE119,AI119,AM119,AO119,AS119,AY119,BE119,BI119,BM119),3)+LARGE((M119,Q119,Y119,AE119,AI119,AM119,AO119,AS119,AY119,BE119,BI119,BM119),4)+LARGE((M119,Q119,Y119,AE119,AI119,AM119,AO119,AS119,AY119,BE119,BI119,BM119),5)+LARGE((M119,Q119,Y119,AE119,AI119,AM119,AO119,AS119,AY119,BE119,BI119,BM119),6)+LARGE((M119,Q119,Y119,AE119,AI119,AM119,AO119,AS119,AY119,BE119,BI119,BM119),7)+LARGE((M119,Q119,Y119,AE119,AI119,AM119,AO119,AS119,AY119,BE119,BI119,BM119),8)</f>
        <v>307</v>
      </c>
      <c r="G119" s="128">
        <f t="shared" si="12"/>
        <v>532</v>
      </c>
      <c r="H119" s="123">
        <v>9</v>
      </c>
      <c r="I119" s="47">
        <f>IF(OR(H119&gt;0,H119=0),_xlfn.XLOOKUP(H119,Charts!$A$3:$A$35,Charts!$B$3:$B$35,0))</f>
        <v>63</v>
      </c>
      <c r="J119" s="10"/>
      <c r="K119" s="47">
        <f>IF(OR(J119&gt;0,J119=0),_xlfn.XLOOKUP(J119,Charts!$A$3:$A$35,Charts!$B$3:$B$35,0))</f>
        <v>0</v>
      </c>
      <c r="L119" s="10">
        <v>15</v>
      </c>
      <c r="M119" s="47">
        <f>IF(OR(L119&gt;0,L119=0),_xlfn.XLOOKUP(L119,Charts!$A$3:$A$35,Charts!$B$3:$B$35,0))</f>
        <v>45</v>
      </c>
      <c r="N119" s="10"/>
      <c r="O119" s="47">
        <f>IF(OR(N119&gt;0,N119=0),_xlfn.XLOOKUP(N119,Charts!$D$2:$D$9,Charts!$E$2:$E$9,0))</f>
        <v>0</v>
      </c>
      <c r="P119" s="10">
        <v>17</v>
      </c>
      <c r="Q119" s="47">
        <f>IF(OR(P119&gt;0,P119=0),_xlfn.XLOOKUP(P119,Charts!$D$2:$D$9,Charts!$E$2:$E$9,0))</f>
        <v>25</v>
      </c>
      <c r="R119" s="10"/>
      <c r="S119" s="47">
        <f>IF(OR(R119&gt;0,R119=0),_xlfn.XLOOKUP(R119,Charts!$G$2:$G$13,Charts!$H$2:$H$13,0))</f>
        <v>0</v>
      </c>
      <c r="T119" s="10"/>
      <c r="U119" s="47">
        <f>IF(OR(T119&gt;0,T119=0),_xlfn.XLOOKUP(T119,Charts!$D$2:$D$9,Charts!$E$2:$E$9,0))</f>
        <v>0</v>
      </c>
      <c r="V119" s="8"/>
      <c r="W119" s="47">
        <f>IF(OR(V119&gt;0,V119=0),_xlfn.XLOOKUP(V119,Charts!$D$2:$D$9,Charts!$E$2:$E$9,0))</f>
        <v>0</v>
      </c>
      <c r="X119" s="10">
        <v>9</v>
      </c>
      <c r="Y119" s="47">
        <f>IF(OR(X119&gt;0,X119=0),_xlfn.XLOOKUP(X119,Charts!$D$2:$D$9,Charts!$E$2:$E$9,0))</f>
        <v>53</v>
      </c>
      <c r="Z119" s="10">
        <v>14</v>
      </c>
      <c r="AA119" s="47">
        <f>IF(OR(Z119&gt;0,Z119=0),_xlfn.XLOOKUP(Z119,Charts!$A$3:$A$35,Charts!$B$3:$B$35,0))</f>
        <v>48</v>
      </c>
      <c r="AB119" s="10">
        <v>19</v>
      </c>
      <c r="AC119" s="47">
        <f>IF(OR(AB119&gt;0,AB119=0),_xlfn.XLOOKUP(AB119,Charts!$A$3:$A$35,Charts!$B$3:$B$35,0))</f>
        <v>36</v>
      </c>
      <c r="AD119" s="10"/>
      <c r="AE119" s="47">
        <f>IF(OR(AD119&gt;0,AD119=0),_xlfn.XLOOKUP(AD119,Charts!$A$3:$A$35,Charts!$B$3:$B$35,0))</f>
        <v>0</v>
      </c>
      <c r="AF119" s="10"/>
      <c r="AG119" s="47">
        <f>IF(OR(AF119&gt;0,AF119=0),_xlfn.XLOOKUP(AF119,Charts!$J$2:$J$11,Charts!$K$2:$K$11,0))</f>
        <v>0</v>
      </c>
      <c r="AH119" s="10"/>
      <c r="AI119" s="47">
        <f>IF(OR(AH119&gt;0,AH119=0),_xlfn.XLOOKUP(AH119,Charts!$J$2:$J$11,Charts!$K$2:$K$11,0))</f>
        <v>0</v>
      </c>
      <c r="AJ119" s="10"/>
      <c r="AK119" s="47">
        <f>IF(OR(AJ119&gt;0,AJ119=0),_xlfn.XLOOKUP(AJ119,Charts!$A$3:$A$35,Charts!$B$3:$B$35,0))</f>
        <v>0</v>
      </c>
      <c r="AL119" s="10">
        <v>4</v>
      </c>
      <c r="AM119" s="52">
        <f>IF(OR(AL119&gt;0,AL119=0),_xlfn.XLOOKUP(AL119,Charts!$A$3:$A$35,Charts!$B$3:$B$35,0))</f>
        <v>80</v>
      </c>
      <c r="AN119" s="8">
        <v>17</v>
      </c>
      <c r="AO119" s="47">
        <f>IF(OR(AN119&gt;0,AN119=0),_xlfn.XLOOKUP(AN119,Charts!$D$2:$D$9,Charts!$E$2:$E$9,0))</f>
        <v>25</v>
      </c>
      <c r="AP119" s="10"/>
      <c r="AQ119" s="47">
        <f>IF(OR(AP119&gt;0,AP119=0),_xlfn.XLOOKUP(AP119,Charts!$A$3:$A$35,Charts!$B$3:$B$35,0))</f>
        <v>0</v>
      </c>
      <c r="AR119" s="10"/>
      <c r="AS119" s="47">
        <f>IF(OR(AR119&gt;0,AR119=0),_xlfn.XLOOKUP(AR119,Charts!$A$3:$A$35,Charts!$B$3:$B$35,0))</f>
        <v>0</v>
      </c>
      <c r="AT119" s="10"/>
      <c r="AU119" s="47">
        <f>IF(OR(AT119&gt;0,AT119=0),_xlfn.XLOOKUP(AT119,Charts!$A$3:$A$35,Charts!$B$3:$B$35,0))</f>
        <v>0</v>
      </c>
      <c r="AV119" s="10">
        <v>9</v>
      </c>
      <c r="AW119" s="47">
        <f>IF(OR(AV119&gt;0,AV119=0),_xlfn.XLOOKUP(AV119,Charts!$D$2:$D$9,Charts!$E$2:$E$9,0))</f>
        <v>53</v>
      </c>
      <c r="AX119" s="10">
        <v>9</v>
      </c>
      <c r="AY119" s="47">
        <f>IF(OR(AX119&gt;0,AX119=0),_xlfn.XLOOKUP(AX119,Charts!$D$2:$D$9,Charts!$E$2:$E$9,0))</f>
        <v>53</v>
      </c>
      <c r="AZ119" s="10">
        <v>17</v>
      </c>
      <c r="BA119" s="47">
        <f>IF(OR(AZ119&gt;0,AZ119=0),_xlfn.XLOOKUP(AZ119,Charts!$G$2:$G$13,Charts!$H$2:$H$13,0))</f>
        <v>25</v>
      </c>
      <c r="BB119" s="10"/>
      <c r="BC119" s="47">
        <f>IF(OR(BB119&gt;0,BB119=0),_xlfn.XLOOKUP(BB119,Charts!$D$2:$D$9,Charts!$E$2:$E$9,0))</f>
        <v>0</v>
      </c>
      <c r="BD119" s="10"/>
      <c r="BE119" s="47">
        <f>IF(OR(BD119&gt;0,BD119=0),_xlfn.XLOOKUP(BD119,Charts!$D$2:$D$9,Charts!$E$2:$E$9,0))</f>
        <v>0</v>
      </c>
      <c r="BF119" s="10"/>
      <c r="BG119" s="47">
        <f>IF(OR(BF119&gt;0,BF119=0),_xlfn.XLOOKUP(BF119,Charts!$D$2:$D$9,Charts!$E$2:$E$9,0))</f>
        <v>0</v>
      </c>
      <c r="BH119" s="10"/>
      <c r="BI119" s="47">
        <f>IF(OR(BH119&gt;0,BH119=0),_xlfn.XLOOKUP(BH119,Charts!$D$2:$D$9,Charts!$E$2:$E$9,0))</f>
        <v>0</v>
      </c>
      <c r="BJ119" s="10"/>
      <c r="BK119" s="47">
        <f>IF(OR(BJ119&gt;0,BJ119=0),_xlfn.XLOOKUP(BJ119,Charts!$A$3:$A$35,Charts!$B$3:$B$35,0))</f>
        <v>0</v>
      </c>
      <c r="BL119" s="10">
        <v>24</v>
      </c>
      <c r="BM119" s="47">
        <f>IF(OR(BL119&gt;0,BL119=0),_xlfn.XLOOKUP(BL119,Charts!$A$3:$A$35,Charts!$B$3:$B$35,0))</f>
        <v>26</v>
      </c>
      <c r="BN119" s="10"/>
      <c r="BO119" s="47">
        <f>IF(OR(BN119&gt;0,BN119=0),_xlfn.XLOOKUP(BN119,Charts!$A$3:$A$35,Charts!$B$3:$B$35,0))</f>
        <v>0</v>
      </c>
      <c r="BP119" s="10"/>
      <c r="BQ119" s="52">
        <f>IF(OR(BP119&gt;0,BP119=0),_xlfn.XLOOKUP(BP119,Charts!$A$3:$A$35,Charts!$B$3:$B$35,0))</f>
        <v>0</v>
      </c>
      <c r="BR119" s="57"/>
      <c r="BS119" s="215">
        <f t="shared" si="13"/>
        <v>225</v>
      </c>
      <c r="BT119" s="136">
        <f t="shared" si="14"/>
        <v>307</v>
      </c>
      <c r="BU119" s="216">
        <f t="shared" si="15"/>
        <v>532</v>
      </c>
    </row>
    <row r="120" spans="1:73" x14ac:dyDescent="0.25">
      <c r="A120" s="190" t="s">
        <v>163</v>
      </c>
      <c r="B120" s="116" t="s">
        <v>102</v>
      </c>
      <c r="C120" s="116">
        <v>4</v>
      </c>
      <c r="D120" s="118" t="s">
        <v>44</v>
      </c>
      <c r="E120" s="134">
        <f>LARGE((I120,K120,O120,S120,U120,W120,AA120,AC120,AG120,AK120,AQ120,AU120,AW120,BA120,BC120,BG120,BK120,BO120,BQ120),1)+LARGE((I120,K120,O120,S120,U120,W120,AA120,AC120,AG120,AK120,AQ120,AU120,AW120,BA120,BC120,BG120,BK120,BO120,BQ120),2)+LARGE((I120,K120,O120,S120,U120,W120,AA120,AC120,AG120,AK120,AQ120,AU120,AW120,BA120,BC120,BG120,BK120,BO120,BQ120),3)+LARGE((I120,K120,O120,S120,U120,W120,AA120,AC120,AG120,AK120,AQ120,AU120,AW120,BA120,BC120,BG120,BK120,BO120,BQ120),4)+LARGE((I120,K120,O120,S120,U120,W120,AA120,AC120,AG120,AK120,AQ120,AU120,AW120,BA120,BC120,BG120,BK120,BO120,BQ120),5)+LARGE((I120,K120,O120,S120,U120,W120,AA120,AC120,AG120,AK120,AQ120,AU120,AW120,BA120,BC120,BG120,BK120,BO120,BQ120),6)+LARGE((I120,K120,O120,S120,U120,W120,AA120,AC120,AG120,AK120,AQ120,AU120,AW120,BA120,BC120,BG120,BK120,BO120,BQ120),7)+LARGE((I120,K120,O120,S120,U120,W120,AA120,AC120,AG120,AK120,AQ120,AU120,AW120,BA120,BC120,BG120,BK120,BO120,BQ120),8)</f>
        <v>496</v>
      </c>
      <c r="F120" s="160">
        <f>LARGE((M120,Q120,Y120,AE120,AI120,AM120,AO120,AS120,AY120,BE120,BI120,BM120),1)+LARGE((M120,Q120,Y120,AE120,AI120,AM120,AO120,AS120,AY120,BE120,BI120,BM120),2)+LARGE((M120,Q120,Y120,AE120,AI120,AM120,AO120,AS120,AY120,BE120,BI120,BM120),3)+LARGE((M120,Q120,Y120,AE120,AI120,AM120,AO120,AS120,AY120,BE120,BI120,BM120),4)+LARGE((M120,Q120,Y120,AE120,AI120,AM120,AO120,AS120,AY120,BE120,BI120,BM120),5)+LARGE((M120,Q120,Y120,AE120,AI120,AM120,AO120,AS120,AY120,BE120,BI120,BM120),6)+LARGE((M120,Q120,Y120,AE120,AI120,AM120,AO120,AS120,AY120,BE120,BI120,BM120),7)+LARGE((M120,Q120,Y120,AE120,AI120,AM120,AO120,AS120,AY120,BE120,BI120,BM120),8)</f>
        <v>555</v>
      </c>
      <c r="G120" s="128">
        <f t="shared" si="12"/>
        <v>1051</v>
      </c>
      <c r="H120" s="123"/>
      <c r="I120" s="47">
        <f>IF(OR(H120&gt;0,H120=0),_xlfn.XLOOKUP(H120,Charts!$A$3:$A$35,Charts!$B$3:$B$35,0))</f>
        <v>0</v>
      </c>
      <c r="J120" s="10">
        <v>11</v>
      </c>
      <c r="K120" s="47">
        <f>IF(OR(J120&gt;0,J120=0),_xlfn.XLOOKUP(J120,Charts!$A$3:$A$35,Charts!$B$3:$B$35,0))</f>
        <v>57</v>
      </c>
      <c r="L120" s="10"/>
      <c r="M120" s="47">
        <f>IF(OR(L120&gt;0,L120=0),_xlfn.XLOOKUP(L120,Charts!$A$3:$A$35,Charts!$B$3:$B$35,0))</f>
        <v>0</v>
      </c>
      <c r="N120" s="10">
        <v>17</v>
      </c>
      <c r="O120" s="47">
        <f>IF(OR(N120&gt;0,N120=0),_xlfn.XLOOKUP(N120,Charts!$D$2:$D$9,Charts!$E$2:$E$9,0))</f>
        <v>25</v>
      </c>
      <c r="P120" s="10">
        <v>5</v>
      </c>
      <c r="Q120" s="47">
        <f>IF(OR(P120&gt;0,P120=0),_xlfn.XLOOKUP(P120,Charts!$D$2:$D$9,Charts!$E$2:$E$9,0))</f>
        <v>70</v>
      </c>
      <c r="R120" s="10">
        <v>17</v>
      </c>
      <c r="S120" s="85">
        <f>IF(OR(R120&gt;0,R120=0),_xlfn.XLOOKUP(R120,Charts!$G$2:$G$13,Charts!$H$2:$H$13,0))</f>
        <v>25</v>
      </c>
      <c r="T120" s="10">
        <v>1</v>
      </c>
      <c r="U120" s="47">
        <f>IF(OR(T120&gt;0,T120=0),_xlfn.XLOOKUP(T120,Charts!$D$2:$D$9,Charts!$E$2:$E$9,0))</f>
        <v>100</v>
      </c>
      <c r="V120" s="8">
        <v>5</v>
      </c>
      <c r="W120" s="47">
        <f>IF(OR(V120&gt;0,V120=0),_xlfn.XLOOKUP(V120,Charts!$D$2:$D$9,Charts!$E$2:$E$9,0))</f>
        <v>70</v>
      </c>
      <c r="X120" s="10">
        <v>2</v>
      </c>
      <c r="Y120" s="47">
        <f>IF(OR(X120&gt;0,X120=0),_xlfn.XLOOKUP(X120,Charts!$D$2:$D$9,Charts!$E$2:$E$9,0))</f>
        <v>90</v>
      </c>
      <c r="Z120" s="10"/>
      <c r="AA120" s="47">
        <f>IF(OR(Z120&gt;0,Z120=0),_xlfn.XLOOKUP(Z120,Charts!$A$3:$A$35,Charts!$B$3:$B$35,0))</f>
        <v>0</v>
      </c>
      <c r="AB120" s="10"/>
      <c r="AC120" s="47">
        <f>IF(OR(AB120&gt;0,AB120=0),_xlfn.XLOOKUP(AB120,Charts!$A$3:$A$35,Charts!$B$3:$B$35,0))</f>
        <v>0</v>
      </c>
      <c r="AD120" s="10">
        <v>16</v>
      </c>
      <c r="AE120" s="47">
        <f>IF(OR(AD120&gt;0,AD120=0),_xlfn.XLOOKUP(AD120,Charts!$A$3:$A$35,Charts!$B$3:$B$35,0))</f>
        <v>42</v>
      </c>
      <c r="AF120" s="10">
        <v>8</v>
      </c>
      <c r="AG120" s="47">
        <f>IF(OR(AF120&gt;0,AF120=0),_xlfn.XLOOKUP(AF120,Charts!$J$2:$J$11,Charts!$K$2:$K$11,0))</f>
        <v>66</v>
      </c>
      <c r="AH120" s="10"/>
      <c r="AI120" s="47">
        <f>IF(OR(AH120&gt;0,AH120=0),_xlfn.XLOOKUP(AH120,Charts!$J$2:$J$11,Charts!$K$2:$K$11,0))</f>
        <v>0</v>
      </c>
      <c r="AJ120" s="10">
        <v>23</v>
      </c>
      <c r="AK120" s="47">
        <f>IF(OR(AJ120&gt;0,AJ120=0),_xlfn.XLOOKUP(AJ120,Charts!$A$3:$A$35,Charts!$B$3:$B$35,0))</f>
        <v>28</v>
      </c>
      <c r="AL120" s="10">
        <v>10</v>
      </c>
      <c r="AM120" s="52">
        <f>IF(OR(AL120&gt;0,AL120=0),_xlfn.XLOOKUP(AL120,Charts!$A$3:$A$35,Charts!$B$3:$B$35,0))</f>
        <v>60</v>
      </c>
      <c r="AN120" s="8">
        <v>5</v>
      </c>
      <c r="AO120" s="47">
        <f>IF(OR(AN120&gt;0,AN120=0),_xlfn.XLOOKUP(AN120,Charts!$D$2:$D$9,Charts!$E$2:$E$9,0))</f>
        <v>70</v>
      </c>
      <c r="AP120" s="10">
        <v>10</v>
      </c>
      <c r="AQ120" s="47">
        <f>IF(OR(AP120&gt;0,AP120=0),_xlfn.XLOOKUP(AP120,Charts!$A$3:$A$35,Charts!$B$3:$B$35,0))</f>
        <v>60</v>
      </c>
      <c r="AR120" s="10">
        <v>7</v>
      </c>
      <c r="AS120" s="47">
        <f>IF(OR(AR120&gt;0,AR120=0),_xlfn.XLOOKUP(AR120,Charts!$A$3:$A$35,Charts!$B$3:$B$35,0))</f>
        <v>69</v>
      </c>
      <c r="AT120" s="10"/>
      <c r="AU120" s="47">
        <f>IF(OR(AT120&gt;0,AT120=0),_xlfn.XLOOKUP(AT120,Charts!$A$3:$A$35,Charts!$B$3:$B$35,0))</f>
        <v>0</v>
      </c>
      <c r="AV120" s="10"/>
      <c r="AW120" s="47">
        <f>IF(OR(AV120&gt;0,AV120=0),_xlfn.XLOOKUP(AV120,Charts!$D$2:$D$9,Charts!$E$2:$E$9,0))</f>
        <v>0</v>
      </c>
      <c r="AX120" s="10">
        <v>5</v>
      </c>
      <c r="AY120" s="47">
        <f>IF(OR(AX120&gt;0,AX120=0),_xlfn.XLOOKUP(AX120,Charts!$D$2:$D$9,Charts!$E$2:$E$9,0))</f>
        <v>70</v>
      </c>
      <c r="AZ120" s="10"/>
      <c r="BA120" s="47">
        <f>IF(OR(AZ120&gt;0,AZ120=0),_xlfn.XLOOKUP(AZ120,Charts!$G$2:$G$13,Charts!$H$2:$H$13,0))</f>
        <v>0</v>
      </c>
      <c r="BB120" s="10">
        <v>17</v>
      </c>
      <c r="BC120" s="47">
        <f>IF(OR(BB120&gt;0,BB120=0),_xlfn.XLOOKUP(BB120,Charts!$D$2:$D$9,Charts!$E$2:$E$9,0))</f>
        <v>25</v>
      </c>
      <c r="BD120" s="10">
        <v>17</v>
      </c>
      <c r="BE120" s="47">
        <f>IF(OR(BD120&gt;0,BD120=0),_xlfn.XLOOKUP(BD120,Charts!$D$2:$D$9,Charts!$E$2:$E$9,0))</f>
        <v>25</v>
      </c>
      <c r="BF120" s="10">
        <v>17</v>
      </c>
      <c r="BG120" s="47">
        <f>IF(OR(BF120&gt;0,BF120=0),_xlfn.XLOOKUP(BF120,Charts!$D$2:$D$9,Charts!$E$2:$E$9,0))</f>
        <v>25</v>
      </c>
      <c r="BH120" s="10">
        <v>3</v>
      </c>
      <c r="BI120" s="47">
        <f>IF(OR(BH120&gt;0,BH120=0),_xlfn.XLOOKUP(BH120,Charts!$D$2:$D$9,Charts!$E$2:$E$9,0))</f>
        <v>84</v>
      </c>
      <c r="BJ120" s="10">
        <v>2</v>
      </c>
      <c r="BK120" s="47">
        <f>IF(OR(BJ120&gt;0,BJ120=0),_xlfn.XLOOKUP(BJ120,Charts!$A$3:$A$35,Charts!$B$3:$B$35,0))</f>
        <v>90</v>
      </c>
      <c r="BL120" s="10">
        <v>28</v>
      </c>
      <c r="BM120" s="47">
        <f>IF(OR(BL120&gt;0,BL120=0),_xlfn.XLOOKUP(BL120,Charts!$A$3:$A$35,Charts!$B$3:$B$35,0))</f>
        <v>18</v>
      </c>
      <c r="BN120" s="10"/>
      <c r="BO120" s="47">
        <f>IF(OR(BN120&gt;0,BN120=0),_xlfn.XLOOKUP(BN120,Charts!$A$3:$A$35,Charts!$B$3:$B$35,0))</f>
        <v>0</v>
      </c>
      <c r="BP120" s="10"/>
      <c r="BQ120" s="52">
        <f>IF(OR(BP120&gt;0,BP120=0),_xlfn.XLOOKUP(BP120,Charts!$A$3:$A$35,Charts!$B$3:$B$35,0))</f>
        <v>0</v>
      </c>
      <c r="BR120" s="57"/>
      <c r="BS120" s="84">
        <f t="shared" si="13"/>
        <v>571</v>
      </c>
      <c r="BT120" s="85">
        <f t="shared" si="14"/>
        <v>598</v>
      </c>
      <c r="BU120" s="86">
        <f t="shared" si="15"/>
        <v>1169</v>
      </c>
    </row>
    <row r="121" spans="1:73" x14ac:dyDescent="0.25">
      <c r="A121" s="183" t="s">
        <v>164</v>
      </c>
      <c r="B121" s="184" t="s">
        <v>165</v>
      </c>
      <c r="C121" s="184">
        <v>7</v>
      </c>
      <c r="D121" s="119"/>
      <c r="E121" s="137">
        <f>LARGE((I121,K121,O121,S121,U121,W121,AA121,AC121,AG121,AK121,AQ121,AU121,AW121,BA121,BC121,BG121,BK121,BO121,BQ121),1)+LARGE((I121,K121,O121,S121,U121,W121,AA121,AC121,AG121,AK121,AQ121,AU121,AW121,BA121,BC121,BG121,BK121,BO121,BQ121),2)+LARGE((I121,K121,O121,S121,U121,W121,AA121,AC121,AG121,AK121,AQ121,AU121,AW121,BA121,BC121,BG121,BK121,BO121,BQ121),3)+LARGE((I121,K121,O121,S121,U121,W121,AA121,AC121,AG121,AK121,AQ121,AU121,AW121,BA121,BC121,BG121,BK121,BO121,BQ121),4)+LARGE((I121,K121,O121,S121,U121,W121,AA121,AC121,AG121,AK121,AQ121,AU121,AW121,BA121,BC121,BG121,BK121,BO121,BQ121),5)+LARGE((I121,K121,O121,S121,U121,W121,AA121,AC121,AG121,AK121,AQ121,AU121,AW121,BA121,BC121,BG121,BK121,BO121,BQ121),6)+LARGE((I121,K121,O121,S121,U121,W121,AA121,AC121,AG121,AK121,AQ121,AU121,AW121,BA121,BC121,BG121,BK121,BO121,BQ121),7)+LARGE((I121,K121,O121,S121,U121,W121,AA121,AC121,AG121,AK121,AQ121,AU121,AW121,BA121,BC121,BG121,BK121,BO121,BQ121),8)</f>
        <v>511</v>
      </c>
      <c r="F121" s="244">
        <f>LARGE((M121,Q121,Y121,AE121,AI121,AM121,AO121,AS121,AY121,BE121,BI121,BM121),1)+LARGE((M121,Q121,Y121,AE121,AI121,AM121,AO121,AS121,AY121,BE121,BI121,BM121),2)+LARGE((M121,Q121,Y121,AE121,AI121,AM121,AO121,AS121,AY121,BE121,BI121,BM121),3)+LARGE((M121,Q121,Y121,AE121,AI121,AM121,AO121,AS121,AY121,BE121,BI121,BM121),4)+LARGE((M121,Q121,Y121,AE121,AI121,AM121,AO121,AS121,AY121,BE121,BI121,BM121),5)+LARGE((M121,Q121,Y121,AE121,AI121,AM121,AO121,AS121,AY121,BE121,BI121,BM121),6)+LARGE((M121,Q121,Y121,AE121,AI121,AM121,AO121,AS121,AY121,BE121,BI121,BM121),7)+LARGE((M121,Q121,Y121,AE121,AI121,AM121,AO121,AS121,AY121,BE121,BI121,BM121),8)</f>
        <v>500</v>
      </c>
      <c r="G121" s="130">
        <f t="shared" si="8"/>
        <v>1011</v>
      </c>
      <c r="H121" s="125">
        <v>15</v>
      </c>
      <c r="I121" s="49">
        <f>IF(OR(H121&gt;0,H121=0),_xlfn.XLOOKUP(H121,Charts!$A$3:$A$35,Charts!$B$3:$B$35,0))</f>
        <v>45</v>
      </c>
      <c r="J121" s="28">
        <v>9</v>
      </c>
      <c r="K121" s="49">
        <f>IF(OR(J121&gt;0,J121=0),_xlfn.XLOOKUP(J121,Charts!$A$3:$A$35,Charts!$B$3:$B$35,0))</f>
        <v>63</v>
      </c>
      <c r="L121" s="28">
        <v>7</v>
      </c>
      <c r="M121" s="49">
        <f>IF(OR(L121&gt;0,L121=0),_xlfn.XLOOKUP(L121,Charts!$A$3:$A$35,Charts!$B$3:$B$35,0))</f>
        <v>69</v>
      </c>
      <c r="N121" s="28">
        <v>17</v>
      </c>
      <c r="O121" s="49">
        <f>IF(OR(N121&gt;0,N121=0),_xlfn.XLOOKUP(N121,Charts!$D$2:$D$9,Charts!$E$2:$E$9,0))</f>
        <v>25</v>
      </c>
      <c r="P121" s="28"/>
      <c r="Q121" s="49">
        <f>IF(OR(P121&gt;0,P121=0),_xlfn.XLOOKUP(P121,Charts!$D$2:$D$9,Charts!$E$2:$E$9,0))</f>
        <v>0</v>
      </c>
      <c r="R121" s="28">
        <v>9</v>
      </c>
      <c r="S121" s="50">
        <f>IF(OR(R121&gt;0,R121=0),_xlfn.XLOOKUP(R121,Charts!$G$2:$G$13,Charts!$H$2:$H$13,0))</f>
        <v>53</v>
      </c>
      <c r="T121" s="28">
        <v>5</v>
      </c>
      <c r="U121" s="49">
        <f>IF(OR(T121&gt;0,T121=0),_xlfn.XLOOKUP(T121,Charts!$D$2:$D$9,Charts!$E$2:$E$9,0))</f>
        <v>70</v>
      </c>
      <c r="V121" s="13"/>
      <c r="W121" s="49">
        <f>IF(OR(V121&gt;0,V121=0),_xlfn.XLOOKUP(V121,Charts!$D$2:$D$9,Charts!$E$2:$E$9,0))</f>
        <v>0</v>
      </c>
      <c r="X121" s="28">
        <v>9</v>
      </c>
      <c r="Y121" s="49">
        <f>IF(OR(X121&gt;0,X121=0),_xlfn.XLOOKUP(X121,Charts!$D$2:$D$9,Charts!$E$2:$E$9,0))</f>
        <v>53</v>
      </c>
      <c r="Z121" s="28">
        <v>23</v>
      </c>
      <c r="AA121" s="49">
        <f>IF(OR(Z121&gt;0,Z121=0),_xlfn.XLOOKUP(Z121,Charts!$A$3:$A$35,Charts!$B$3:$B$35,0))</f>
        <v>28</v>
      </c>
      <c r="AB121" s="28">
        <v>14</v>
      </c>
      <c r="AC121" s="49">
        <f>IF(OR(AB121&gt;0,AB121=0),_xlfn.XLOOKUP(AB121,Charts!$A$3:$A$35,Charts!$B$3:$B$35,0))</f>
        <v>48</v>
      </c>
      <c r="AD121" s="28">
        <v>9</v>
      </c>
      <c r="AE121" s="49">
        <f>IF(OR(AD121&gt;0,AD121=0),_xlfn.XLOOKUP(AD121,Charts!$A$3:$A$35,Charts!$B$3:$B$35,0))</f>
        <v>63</v>
      </c>
      <c r="AF121" s="28"/>
      <c r="AG121" s="163">
        <f>IF(OR(AF121&gt;0,AF121=0),_xlfn.XLOOKUP(AF121,Charts!$J$2:$J$11,Charts!$K$2:$K$11,0))</f>
        <v>0</v>
      </c>
      <c r="AH121" s="164"/>
      <c r="AI121" s="163">
        <f>IF(OR(AH121&gt;0,AH121=0),_xlfn.XLOOKUP(AH121,Charts!$J$2:$J$11,Charts!$K$2:$K$11,0))</f>
        <v>0</v>
      </c>
      <c r="AJ121" s="28"/>
      <c r="AK121" s="49">
        <f>IF(OR(AJ121&gt;0,AJ121=0),_xlfn.XLOOKUP(AJ121,Charts!$A$3:$A$35,Charts!$B$3:$B$35,0))</f>
        <v>0</v>
      </c>
      <c r="AL121" s="28">
        <v>9</v>
      </c>
      <c r="AM121" s="54">
        <f>IF(OR(AL121&gt;0,AL121=0),_xlfn.XLOOKUP(AL121,Charts!$A$3:$A$35,Charts!$B$3:$B$35,0))</f>
        <v>63</v>
      </c>
      <c r="AN121" s="13">
        <v>9</v>
      </c>
      <c r="AO121" s="49">
        <f>IF(OR(AN121&gt;0,AN121=0),_xlfn.XLOOKUP(AN121,Charts!$D$2:$D$9,Charts!$E$2:$E$9,0))</f>
        <v>53</v>
      </c>
      <c r="AP121" s="28">
        <v>7</v>
      </c>
      <c r="AQ121" s="49">
        <f>IF(OR(AP121&gt;0,AP121=0),_xlfn.XLOOKUP(AP121,Charts!$A$3:$A$35,Charts!$B$3:$B$35,0))</f>
        <v>69</v>
      </c>
      <c r="AR121" s="28">
        <v>11</v>
      </c>
      <c r="AS121" s="49">
        <f>IF(OR(AR121&gt;0,AR121=0),_xlfn.XLOOKUP(AR121,Charts!$A$3:$A$35,Charts!$B$3:$B$35,0))</f>
        <v>57</v>
      </c>
      <c r="AT121" s="28"/>
      <c r="AU121" s="49">
        <f>IF(OR(AT121&gt;0,AT121=0),_xlfn.XLOOKUP(AT121,Charts!$A$3:$A$35,Charts!$B$3:$B$35,0))</f>
        <v>0</v>
      </c>
      <c r="AV121" s="28">
        <v>9</v>
      </c>
      <c r="AW121" s="49">
        <f>IF(OR(AV121&gt;0,AV121=0),_xlfn.XLOOKUP(AV121,Charts!$D$2:$D$9,Charts!$E$2:$E$9,0))</f>
        <v>53</v>
      </c>
      <c r="AX121" s="28">
        <v>5</v>
      </c>
      <c r="AY121" s="49">
        <f>IF(OR(AX121&gt;0,AX121=0),_xlfn.XLOOKUP(AX121,Charts!$D$2:$D$9,Charts!$E$2:$E$9,0))</f>
        <v>70</v>
      </c>
      <c r="AZ121" s="28"/>
      <c r="BA121" s="49">
        <f>IF(OR(AZ121&gt;0,AZ121=0),_xlfn.XLOOKUP(AZ121,Charts!$G$2:$G$13,Charts!$H$2:$H$13,0))</f>
        <v>0</v>
      </c>
      <c r="BB121" s="28">
        <v>5</v>
      </c>
      <c r="BC121" s="49">
        <f>IF(OR(BB121&gt;0,BB121=0),_xlfn.XLOOKUP(BB121,Charts!$D$2:$D$9,Charts!$E$2:$E$9,0))</f>
        <v>70</v>
      </c>
      <c r="BD121" s="28">
        <v>17</v>
      </c>
      <c r="BE121" s="49">
        <f>IF(OR(BD121&gt;0,BD121=0),_xlfn.XLOOKUP(BD121,Charts!$D$2:$D$9,Charts!$E$2:$E$9,0))</f>
        <v>25</v>
      </c>
      <c r="BF121" s="28">
        <v>5</v>
      </c>
      <c r="BG121" s="49">
        <f>IF(OR(BF121&gt;0,BF121=0),_xlfn.XLOOKUP(BF121,Charts!$D$2:$D$9,Charts!$E$2:$E$9,0))</f>
        <v>70</v>
      </c>
      <c r="BH121" s="28">
        <v>17</v>
      </c>
      <c r="BI121" s="49">
        <f>IF(OR(BH121&gt;0,BH121=0),_xlfn.XLOOKUP(BH121,Charts!$D$2:$D$9,Charts!$E$2:$E$9,0))</f>
        <v>25</v>
      </c>
      <c r="BJ121" s="28">
        <v>25</v>
      </c>
      <c r="BK121" s="49">
        <f>IF(OR(BJ121&gt;0,BJ121=0),_xlfn.XLOOKUP(BJ121,Charts!$A$3:$A$35,Charts!$B$3:$B$35,0))</f>
        <v>24</v>
      </c>
      <c r="BL121" s="28">
        <v>6</v>
      </c>
      <c r="BM121" s="49">
        <f>IF(OR(BL121&gt;0,BL121=0),_xlfn.XLOOKUP(BL121,Charts!$A$3:$A$35,Charts!$B$3:$B$35,0))</f>
        <v>72</v>
      </c>
      <c r="BN121" s="28">
        <v>9</v>
      </c>
      <c r="BO121" s="49">
        <f>IF(OR(BN121&gt;0,BN121=0),_xlfn.XLOOKUP(BN121,Charts!$A$3:$A$35,Charts!$B$3:$B$35,0))</f>
        <v>63</v>
      </c>
      <c r="BP121" s="28"/>
      <c r="BQ121" s="54">
        <f>IF(OR(BP121&gt;0,BP121=0),_xlfn.XLOOKUP(BP121,Charts!$A$3:$A$35,Charts!$B$3:$B$35,0))</f>
        <v>0</v>
      </c>
      <c r="BR121" s="61"/>
      <c r="BS121" s="83">
        <f t="shared" si="9"/>
        <v>681</v>
      </c>
      <c r="BT121" s="50">
        <f t="shared" si="10"/>
        <v>550</v>
      </c>
      <c r="BU121" s="55">
        <f t="shared" si="11"/>
        <v>1231</v>
      </c>
    </row>
    <row r="122" spans="1:73" x14ac:dyDescent="0.25">
      <c r="A122" s="180" t="s">
        <v>166</v>
      </c>
      <c r="B122" s="3" t="s">
        <v>165</v>
      </c>
      <c r="C122" s="3">
        <v>1</v>
      </c>
      <c r="D122" s="120" t="s">
        <v>44</v>
      </c>
      <c r="E122" s="138">
        <f>LARGE((I122,K122,O122,S122,U122,W122,AA122,AC122,AG122,AK122,AQ122,AU122,AW122,BA122,BC122,BG122,BK122,BO122,BQ122),1)+LARGE((I122,K122,O122,S122,U122,W122,AA122,AC122,AG122,AK122,AQ122,AU122,AW122,BA122,BC122,BG122,BK122,BO122,BQ122),2)+LARGE((I122,K122,O122,S122,U122,W122,AA122,AC122,AG122,AK122,AQ122,AU122,AW122,BA122,BC122,BG122,BK122,BO122,BQ122),3)+LARGE((I122,K122,O122,S122,U122,W122,AA122,AC122,AG122,AK122,AQ122,AU122,AW122,BA122,BC122,BG122,BK122,BO122,BQ122),4)+LARGE((I122,K122,O122,S122,U122,W122,AA122,AC122,AG122,AK122,AQ122,AU122,AW122,BA122,BC122,BG122,BK122,BO122,BQ122),5)+LARGE((I122,K122,O122,S122,U122,W122,AA122,AC122,AG122,AK122,AQ122,AU122,AW122,BA122,BC122,BG122,BK122,BO122,BQ122),6)+LARGE((I122,K122,O122,S122,U122,W122,AA122,AC122,AG122,AK122,AQ122,AU122,AW122,BA122,BC122,BG122,BK122,BO122,BQ122),7)+LARGE((I122,K122,O122,S122,U122,W122,AA122,AC122,AG122,AK122,AQ122,AU122,AW122,BA122,BC122,BG122,BK122,BO122,BQ122),8)</f>
        <v>0</v>
      </c>
      <c r="F122" s="245">
        <f>LARGE((M122,Q122,Y122,AE122,AI122,AM122,AO122,AS122,AY122,BE122,BI122,BM122),1)+LARGE((M122,Q122,Y122,AE122,AI122,AM122,AO122,AS122,AY122,BE122,BI122,BM122),2)+LARGE((M122,Q122,Y122,AE122,AI122,AM122,AO122,AS122,AY122,BE122,BI122,BM122),3)+LARGE((M122,Q122,Y122,AE122,AI122,AM122,AO122,AS122,AY122,BE122,BI122,BM122),4)+LARGE((M122,Q122,Y122,AE122,AI122,AM122,AO122,AS122,AY122,BE122,BI122,BM122),5)+LARGE((M122,Q122,Y122,AE122,AI122,AM122,AO122,AS122,AY122,BE122,BI122,BM122),6)+LARGE((M122,Q122,Y122,AE122,AI122,AM122,AO122,AS122,AY122,BE122,BI122,BM122),7)+LARGE((M122,Q122,Y122,AE122,AI122,AM122,AO122,AS122,AY122,BE122,BI122,BM122),8)</f>
        <v>582</v>
      </c>
      <c r="G122" s="131">
        <f t="shared" si="8"/>
        <v>582</v>
      </c>
      <c r="H122" s="126"/>
      <c r="I122" s="50">
        <f>IF(OR(H122&gt;0,H122=0),_xlfn.XLOOKUP(H122,Charts!$A$3:$A$35,Charts!$B$3:$B$35,0))</f>
        <v>0</v>
      </c>
      <c r="J122" s="31"/>
      <c r="K122" s="50">
        <f>IF(OR(J122&gt;0,J122=0),_xlfn.XLOOKUP(J122,Charts!$A$3:$A$35,Charts!$B$3:$B$35,0))</f>
        <v>0</v>
      </c>
      <c r="L122" s="31">
        <v>17</v>
      </c>
      <c r="M122" s="50">
        <f>IF(OR(L122&gt;0,L122=0),_xlfn.XLOOKUP(L122,Charts!$A$3:$A$35,Charts!$B$3:$B$35,0))</f>
        <v>40</v>
      </c>
      <c r="N122" s="31"/>
      <c r="O122" s="50">
        <f>IF(OR(N122&gt;0,N122=0),_xlfn.XLOOKUP(N122,Charts!$D$2:$D$9,Charts!$E$2:$E$9,0))</f>
        <v>0</v>
      </c>
      <c r="P122" s="31">
        <v>2</v>
      </c>
      <c r="Q122" s="50">
        <f>IF(OR(P122&gt;0,P122=0),_xlfn.XLOOKUP(P122,Charts!$D$2:$D$9,Charts!$E$2:$E$9,0))</f>
        <v>90</v>
      </c>
      <c r="R122" s="31"/>
      <c r="S122" s="50">
        <f>IF(OR(R122&gt;0,R122=0),_xlfn.XLOOKUP(R122,Charts!$G$2:$G$13,Charts!$H$2:$H$13,0))</f>
        <v>0</v>
      </c>
      <c r="T122" s="31"/>
      <c r="U122" s="50">
        <f>IF(OR(T122&gt;0,T122=0),_xlfn.XLOOKUP(T122,Charts!$D$2:$D$9,Charts!$E$2:$E$9,0))</f>
        <v>0</v>
      </c>
      <c r="V122" s="11"/>
      <c r="W122" s="50">
        <f>IF(OR(V122&gt;0,V122=0),_xlfn.XLOOKUP(V122,Charts!$D$2:$D$9,Charts!$E$2:$E$9,0))</f>
        <v>0</v>
      </c>
      <c r="X122" s="31">
        <v>17</v>
      </c>
      <c r="Y122" s="50">
        <f>IF(OR(X122&gt;0,X122=0),_xlfn.XLOOKUP(X122,Charts!$D$2:$D$9,Charts!$E$2:$E$9,0))</f>
        <v>25</v>
      </c>
      <c r="Z122" s="31"/>
      <c r="AA122" s="50">
        <f>IF(OR(Z122&gt;0,Z122=0),_xlfn.XLOOKUP(Z122,Charts!$A$3:$A$35,Charts!$B$3:$B$35,0))</f>
        <v>0</v>
      </c>
      <c r="AB122" s="31"/>
      <c r="AC122" s="50">
        <f>IF(OR(AB122&gt;0,AB122=0),_xlfn.XLOOKUP(AB122,Charts!$A$3:$A$35,Charts!$B$3:$B$35,0))</f>
        <v>0</v>
      </c>
      <c r="AD122" s="31">
        <v>25</v>
      </c>
      <c r="AE122" s="50">
        <f>IF(OR(AD122&gt;0,AD122=0),_xlfn.XLOOKUP(AD122,Charts!$A$3:$A$35,Charts!$B$3:$B$35,0))</f>
        <v>24</v>
      </c>
      <c r="AF122" s="31"/>
      <c r="AG122" s="165">
        <f>IF(OR(AF122&gt;0,AF122=0),_xlfn.XLOOKUP(AF122,Charts!$J$2:$J$11,Charts!$K$2:$K$11,0))</f>
        <v>0</v>
      </c>
      <c r="AH122" s="166"/>
      <c r="AI122" s="165">
        <f>IF(OR(AH122&gt;0,AH122=0),_xlfn.XLOOKUP(AH122,Charts!$J$2:$J$11,Charts!$K$2:$K$11,0))</f>
        <v>0</v>
      </c>
      <c r="AJ122" s="31"/>
      <c r="AK122" s="50">
        <f>IF(OR(AJ122&gt;0,AJ122=0),_xlfn.XLOOKUP(AJ122,Charts!$A$3:$A$35,Charts!$B$3:$B$35,0))</f>
        <v>0</v>
      </c>
      <c r="AL122" s="31">
        <v>20</v>
      </c>
      <c r="AM122" s="55">
        <f>IF(OR(AL122&gt;0,AL122=0),_xlfn.XLOOKUP(AL122,Charts!$A$3:$A$35,Charts!$B$3:$B$35,0))</f>
        <v>34</v>
      </c>
      <c r="AN122" s="11">
        <v>3</v>
      </c>
      <c r="AO122" s="50">
        <f>IF(OR(AN122&gt;0,AN122=0),_xlfn.XLOOKUP(AN122,Charts!$D$2:$D$9,Charts!$E$2:$E$9,0))</f>
        <v>84</v>
      </c>
      <c r="AP122" s="31"/>
      <c r="AQ122" s="50">
        <f>IF(OR(AP122&gt;0,AP122=0),_xlfn.XLOOKUP(AP122,Charts!$A$3:$A$35,Charts!$B$3:$B$35,0))</f>
        <v>0</v>
      </c>
      <c r="AR122" s="31">
        <v>3</v>
      </c>
      <c r="AS122" s="50">
        <f>IF(OR(AR122&gt;0,AR122=0),_xlfn.XLOOKUP(AR122,Charts!$A$3:$A$35,Charts!$B$3:$B$35,0))</f>
        <v>85</v>
      </c>
      <c r="AT122" s="31"/>
      <c r="AU122" s="50">
        <f>IF(OR(AT122&gt;0,AT122=0),_xlfn.XLOOKUP(AT122,Charts!$A$3:$A$35,Charts!$B$3:$B$35,0))</f>
        <v>0</v>
      </c>
      <c r="AV122" s="31"/>
      <c r="AW122" s="50">
        <f>IF(OR(AV122&gt;0,AV122=0),_xlfn.XLOOKUP(AV122,Charts!$D$2:$D$9,Charts!$E$2:$E$9,0))</f>
        <v>0</v>
      </c>
      <c r="AX122" s="31">
        <v>9</v>
      </c>
      <c r="AY122" s="50">
        <f>IF(OR(AX122&gt;0,AX122=0),_xlfn.XLOOKUP(AX122,Charts!$D$2:$D$9,Charts!$E$2:$E$9,0))</f>
        <v>53</v>
      </c>
      <c r="AZ122" s="31"/>
      <c r="BA122" s="50">
        <f>IF(OR(AZ122&gt;0,AZ122=0),_xlfn.XLOOKUP(AZ122,Charts!$G$2:$G$13,Charts!$H$2:$H$13,0))</f>
        <v>0</v>
      </c>
      <c r="BB122" s="31"/>
      <c r="BC122" s="50">
        <f>IF(OR(BB122&gt;0,BB122=0),_xlfn.XLOOKUP(BB122,Charts!$D$2:$D$9,Charts!$E$2:$E$9,0))</f>
        <v>0</v>
      </c>
      <c r="BD122" s="31">
        <v>5</v>
      </c>
      <c r="BE122" s="50">
        <f>IF(OR(BD122&gt;0,BD122=0),_xlfn.XLOOKUP(BD122,Charts!$D$2:$D$9,Charts!$E$2:$E$9,0))</f>
        <v>70</v>
      </c>
      <c r="BF122" s="31"/>
      <c r="BG122" s="50">
        <f>IF(OR(BF122&gt;0,BF122=0),_xlfn.XLOOKUP(BF122,Charts!$D$2:$D$9,Charts!$E$2:$E$9,0))</f>
        <v>0</v>
      </c>
      <c r="BH122" s="31">
        <v>5</v>
      </c>
      <c r="BI122" s="50">
        <f>IF(OR(BH122&gt;0,BH122=0),_xlfn.XLOOKUP(BH122,Charts!$D$2:$D$9,Charts!$E$2:$E$9,0))</f>
        <v>70</v>
      </c>
      <c r="BJ122" s="31"/>
      <c r="BK122" s="50">
        <f>IF(OR(BJ122&gt;0,BJ122=0),_xlfn.XLOOKUP(BJ122,Charts!$A$3:$A$35,Charts!$B$3:$B$35,0))</f>
        <v>0</v>
      </c>
      <c r="BL122" s="31">
        <v>2</v>
      </c>
      <c r="BM122" s="50">
        <f>IF(OR(BL122&gt;0,BL122=0),_xlfn.XLOOKUP(BL122,Charts!$A$3:$A$35,Charts!$B$3:$B$35,0))</f>
        <v>90</v>
      </c>
      <c r="BN122" s="31"/>
      <c r="BO122" s="50">
        <f>IF(OR(BN122&gt;0,BN122=0),_xlfn.XLOOKUP(BN122,Charts!$A$3:$A$35,Charts!$B$3:$B$35,0))</f>
        <v>0</v>
      </c>
      <c r="BP122" s="31"/>
      <c r="BQ122" s="55">
        <f>IF(OR(BP122&gt;0,BP122=0),_xlfn.XLOOKUP(BP122,Charts!$A$3:$A$35,Charts!$B$3:$B$35,0))</f>
        <v>0</v>
      </c>
      <c r="BR122" s="57"/>
      <c r="BS122" s="77">
        <f t="shared" si="9"/>
        <v>0</v>
      </c>
      <c r="BT122" s="78">
        <f t="shared" si="10"/>
        <v>665</v>
      </c>
      <c r="BU122" s="79">
        <f t="shared" si="11"/>
        <v>665</v>
      </c>
    </row>
    <row r="123" spans="1:73" x14ac:dyDescent="0.25">
      <c r="A123" s="180" t="s">
        <v>167</v>
      </c>
      <c r="B123" s="3" t="s">
        <v>165</v>
      </c>
      <c r="C123" s="3">
        <v>6</v>
      </c>
      <c r="D123" s="120" t="s">
        <v>44</v>
      </c>
      <c r="E123" s="138">
        <f>LARGE((I123,K123,O123,S123,U123,W123,AA123,AC123,AG123,AK123,AQ123,AU123,AW123,BA123,BC123,BG123,BK123,BO123,BQ123),1)+LARGE((I123,K123,O123,S123,U123,W123,AA123,AC123,AG123,AK123,AQ123,AU123,AW123,BA123,BC123,BG123,BK123,BO123,BQ123),2)+LARGE((I123,K123,O123,S123,U123,W123,AA123,AC123,AG123,AK123,AQ123,AU123,AW123,BA123,BC123,BG123,BK123,BO123,BQ123),3)+LARGE((I123,K123,O123,S123,U123,W123,AA123,AC123,AG123,AK123,AQ123,AU123,AW123,BA123,BC123,BG123,BK123,BO123,BQ123),4)+LARGE((I123,K123,O123,S123,U123,W123,AA123,AC123,AG123,AK123,AQ123,AU123,AW123,BA123,BC123,BG123,BK123,BO123,BQ123),5)+LARGE((I123,K123,O123,S123,U123,W123,AA123,AC123,AG123,AK123,AQ123,AU123,AW123,BA123,BC123,BG123,BK123,BO123,BQ123),6)+LARGE((I123,K123,O123,S123,U123,W123,AA123,AC123,AG123,AK123,AQ123,AU123,AW123,BA123,BC123,BG123,BK123,BO123,BQ123),7)+LARGE((I123,K123,O123,S123,U123,W123,AA123,AC123,AG123,AK123,AQ123,AU123,AW123,BA123,BC123,BG123,BK123,BO123,BQ123),8)</f>
        <v>690</v>
      </c>
      <c r="F123" s="245">
        <f>LARGE((M123,Q123,Y123,AE123,AI123,AM123,AO123,AS123,AY123,BE123,BI123,BM123),1)+LARGE((M123,Q123,Y123,AE123,AI123,AM123,AO123,AS123,AY123,BE123,BI123,BM123),2)+LARGE((M123,Q123,Y123,AE123,AI123,AM123,AO123,AS123,AY123,BE123,BI123,BM123),3)+LARGE((M123,Q123,Y123,AE123,AI123,AM123,AO123,AS123,AY123,BE123,BI123,BM123),4)+LARGE((M123,Q123,Y123,AE123,AI123,AM123,AO123,AS123,AY123,BE123,BI123,BM123),5)+LARGE((M123,Q123,Y123,AE123,AI123,AM123,AO123,AS123,AY123,BE123,BI123,BM123),6)+LARGE((M123,Q123,Y123,AE123,AI123,AM123,AO123,AS123,AY123,BE123,BI123,BM123),7)+LARGE((M123,Q123,Y123,AE123,AI123,AM123,AO123,AS123,AY123,BE123,BI123,BM123),8)</f>
        <v>488</v>
      </c>
      <c r="G123" s="131">
        <f t="shared" si="8"/>
        <v>1178</v>
      </c>
      <c r="H123" s="126"/>
      <c r="I123" s="50">
        <f>IF(OR(H123&gt;0,H123=0),_xlfn.XLOOKUP(H123,Charts!$A$3:$A$35,Charts!$B$3:$B$35,0))</f>
        <v>0</v>
      </c>
      <c r="J123" s="31">
        <v>5</v>
      </c>
      <c r="K123" s="50">
        <f>IF(OR(J123&gt;0,J123=0),_xlfn.XLOOKUP(J123,Charts!$A$3:$A$35,Charts!$B$3:$B$35,0))</f>
        <v>75</v>
      </c>
      <c r="L123" s="31">
        <v>8</v>
      </c>
      <c r="M123" s="50">
        <f>IF(OR(L123&gt;0,L123=0),_xlfn.XLOOKUP(L123,Charts!$A$3:$A$35,Charts!$B$3:$B$35,0))</f>
        <v>66</v>
      </c>
      <c r="N123" s="31">
        <v>1</v>
      </c>
      <c r="O123" s="50">
        <f>IF(OR(N123&gt;0,N123=0),_xlfn.XLOOKUP(N123,Charts!$D$2:$D$9,Charts!$E$2:$E$9,0))</f>
        <v>100</v>
      </c>
      <c r="P123" s="31">
        <v>9</v>
      </c>
      <c r="Q123" s="50">
        <f>IF(OR(P123&gt;0,P123=0),_xlfn.XLOOKUP(P123,Charts!$D$2:$D$9,Charts!$E$2:$E$9,0))</f>
        <v>53</v>
      </c>
      <c r="R123" s="31">
        <v>17</v>
      </c>
      <c r="S123" s="50">
        <f>IF(OR(R123&gt;0,R123=0),_xlfn.XLOOKUP(R123,Charts!$G$2:$G$13,Charts!$H$2:$H$13,0))</f>
        <v>25</v>
      </c>
      <c r="T123" s="31">
        <v>5</v>
      </c>
      <c r="U123" s="50">
        <f>IF(OR(T123&gt;0,T123=0),_xlfn.XLOOKUP(T123,Charts!$D$2:$D$9,Charts!$E$2:$E$9,0))</f>
        <v>70</v>
      </c>
      <c r="V123" s="11">
        <v>9</v>
      </c>
      <c r="W123" s="50">
        <f>IF(OR(V123&gt;0,V123=0),_xlfn.XLOOKUP(V123,Charts!$D$2:$D$9,Charts!$E$2:$E$9,0))</f>
        <v>53</v>
      </c>
      <c r="X123" s="31"/>
      <c r="Y123" s="50">
        <f>IF(OR(X123&gt;0,X123=0),_xlfn.XLOOKUP(X123,Charts!$D$2:$D$9,Charts!$E$2:$E$9,0))</f>
        <v>0</v>
      </c>
      <c r="Z123" s="31">
        <v>11</v>
      </c>
      <c r="AA123" s="50">
        <f>IF(OR(Z123&gt;0,Z123=0),_xlfn.XLOOKUP(Z123,Charts!$A$3:$A$35,Charts!$B$3:$B$35,0))</f>
        <v>57</v>
      </c>
      <c r="AB123" s="31">
        <v>3</v>
      </c>
      <c r="AC123" s="50">
        <f>IF(OR(AB123&gt;0,AB123=0),_xlfn.XLOOKUP(AB123,Charts!$A$3:$A$35,Charts!$B$3:$B$35,0))</f>
        <v>85</v>
      </c>
      <c r="AD123" s="31">
        <v>12</v>
      </c>
      <c r="AE123" s="50">
        <f>IF(OR(AD123&gt;0,AD123=0),_xlfn.XLOOKUP(AD123,Charts!$A$3:$A$35,Charts!$B$3:$B$35,0))</f>
        <v>54</v>
      </c>
      <c r="AF123" s="31"/>
      <c r="AG123" s="165">
        <f>IF(OR(AF123&gt;0,AF123=0),_xlfn.XLOOKUP(AF123,Charts!$J$2:$J$11,Charts!$K$2:$K$11,0))</f>
        <v>0</v>
      </c>
      <c r="AH123" s="166"/>
      <c r="AI123" s="165">
        <f>IF(OR(AH123&gt;0,AH123=0),_xlfn.XLOOKUP(AH123,Charts!$J$2:$J$11,Charts!$K$2:$K$11,0))</f>
        <v>0</v>
      </c>
      <c r="AJ123" s="31"/>
      <c r="AK123" s="50">
        <f>IF(OR(AJ123&gt;0,AJ123=0),_xlfn.XLOOKUP(AJ123,Charts!$A$3:$A$35,Charts!$B$3:$B$35,0))</f>
        <v>0</v>
      </c>
      <c r="AL123" s="31">
        <v>16</v>
      </c>
      <c r="AM123" s="55">
        <f>IF(OR(AL123&gt;0,AL123=0),_xlfn.XLOOKUP(AL123,Charts!$A$3:$A$35,Charts!$B$3:$B$35,0))</f>
        <v>42</v>
      </c>
      <c r="AN123" s="11">
        <v>9</v>
      </c>
      <c r="AO123" s="50">
        <f>IF(OR(AN123&gt;0,AN123=0),_xlfn.XLOOKUP(AN123,Charts!$D$2:$D$9,Charts!$E$2:$E$9,0))</f>
        <v>53</v>
      </c>
      <c r="AP123" s="31"/>
      <c r="AQ123" s="50">
        <f>IF(OR(AP123&gt;0,AP123=0),_xlfn.XLOOKUP(AP123,Charts!$A$3:$A$35,Charts!$B$3:$B$35,0))</f>
        <v>0</v>
      </c>
      <c r="AR123" s="31">
        <v>6</v>
      </c>
      <c r="AS123" s="50">
        <f>IF(OR(AR123&gt;0,AR123=0),_xlfn.XLOOKUP(AR123,Charts!$A$3:$A$35,Charts!$B$3:$B$35,0))</f>
        <v>72</v>
      </c>
      <c r="AT123" s="31">
        <v>1</v>
      </c>
      <c r="AU123" s="50">
        <f>IF(OR(AT123&gt;0,AT123=0),_xlfn.XLOOKUP(AT123,Charts!$A$3:$A$35,Charts!$B$3:$B$35,0))</f>
        <v>100</v>
      </c>
      <c r="AV123" s="31">
        <v>1</v>
      </c>
      <c r="AW123" s="50">
        <f>IF(OR(AV123&gt;0,AV123=0),_xlfn.XLOOKUP(AV123,Charts!$D$2:$D$9,Charts!$E$2:$E$9,0))</f>
        <v>100</v>
      </c>
      <c r="AX123" s="31">
        <v>3</v>
      </c>
      <c r="AY123" s="50">
        <f>IF(OR(AX123&gt;0,AX123=0),_xlfn.XLOOKUP(AX123,Charts!$D$2:$D$9,Charts!$E$2:$E$9,0))</f>
        <v>84</v>
      </c>
      <c r="AZ123" s="31"/>
      <c r="BA123" s="50">
        <f>IF(OR(AZ123&gt;0,AZ123=0),_xlfn.XLOOKUP(AZ123,Charts!$G$2:$G$13,Charts!$H$2:$H$13,0))</f>
        <v>0</v>
      </c>
      <c r="BB123" s="31">
        <v>1</v>
      </c>
      <c r="BC123" s="50">
        <f>IF(OR(BB123&gt;0,BB123=0),_xlfn.XLOOKUP(BB123,Charts!$D$2:$D$9,Charts!$E$2:$E$9,0))</f>
        <v>100</v>
      </c>
      <c r="BD123" s="31">
        <v>9</v>
      </c>
      <c r="BE123" s="50">
        <f>IF(OR(BD123&gt;0,BD123=0),_xlfn.XLOOKUP(BD123,Charts!$D$2:$D$9,Charts!$E$2:$E$9,0))</f>
        <v>53</v>
      </c>
      <c r="BF123" s="31">
        <v>9</v>
      </c>
      <c r="BG123" s="50">
        <f>IF(OR(BF123&gt;0,BF123=0),_xlfn.XLOOKUP(BF123,Charts!$D$2:$D$9,Charts!$E$2:$E$9,0))</f>
        <v>53</v>
      </c>
      <c r="BH123" s="31">
        <v>9</v>
      </c>
      <c r="BI123" s="50">
        <f>IF(OR(BH123&gt;0,BH123=0),_xlfn.XLOOKUP(BH123,Charts!$D$2:$D$9,Charts!$E$2:$E$9,0))</f>
        <v>53</v>
      </c>
      <c r="BJ123" s="31">
        <v>10</v>
      </c>
      <c r="BK123" s="50">
        <f>IF(OR(BJ123&gt;0,BJ123=0),_xlfn.XLOOKUP(BJ123,Charts!$A$3:$A$35,Charts!$B$3:$B$35,0))</f>
        <v>60</v>
      </c>
      <c r="BL123" s="31">
        <v>18</v>
      </c>
      <c r="BM123" s="50">
        <f>IF(OR(BL123&gt;0,BL123=0),_xlfn.XLOOKUP(BL123,Charts!$A$3:$A$35,Charts!$B$3:$B$35,0))</f>
        <v>38</v>
      </c>
      <c r="BN123" s="31"/>
      <c r="BO123" s="50">
        <f>IF(OR(BN123&gt;0,BN123=0),_xlfn.XLOOKUP(BN123,Charts!$A$3:$A$35,Charts!$B$3:$B$35,0))</f>
        <v>0</v>
      </c>
      <c r="BP123" s="31"/>
      <c r="BQ123" s="55">
        <f>IF(OR(BP123&gt;0,BP123=0),_xlfn.XLOOKUP(BP123,Charts!$A$3:$A$35,Charts!$B$3:$B$35,0))</f>
        <v>0</v>
      </c>
      <c r="BR123" s="57"/>
      <c r="BS123" s="77">
        <f t="shared" si="9"/>
        <v>878</v>
      </c>
      <c r="BT123" s="78">
        <f t="shared" si="10"/>
        <v>568</v>
      </c>
      <c r="BU123" s="79">
        <f t="shared" si="11"/>
        <v>1446</v>
      </c>
    </row>
    <row r="124" spans="1:73" x14ac:dyDescent="0.25">
      <c r="A124" s="180" t="s">
        <v>168</v>
      </c>
      <c r="B124" s="3" t="s">
        <v>165</v>
      </c>
      <c r="C124" s="3">
        <v>6</v>
      </c>
      <c r="D124" s="120" t="s">
        <v>44</v>
      </c>
      <c r="E124" s="138">
        <f>LARGE((I124,K124,O124,S124,U124,W124,AA124,AC124,AG124,AK124,AQ124,AU124,AW124,BA124,BC124,BG124,BK124,BO124,BQ124),1)+LARGE((I124,K124,O124,S124,U124,W124,AA124,AC124,AG124,AK124,AQ124,AU124,AW124,BA124,BC124,BG124,BK124,BO124,BQ124),2)+LARGE((I124,K124,O124,S124,U124,W124,AA124,AC124,AG124,AK124,AQ124,AU124,AW124,BA124,BC124,BG124,BK124,BO124,BQ124),3)+LARGE((I124,K124,O124,S124,U124,W124,AA124,AC124,AG124,AK124,AQ124,AU124,AW124,BA124,BC124,BG124,BK124,BO124,BQ124),4)+LARGE((I124,K124,O124,S124,U124,W124,AA124,AC124,AG124,AK124,AQ124,AU124,AW124,BA124,BC124,BG124,BK124,BO124,BQ124),5)+LARGE((I124,K124,O124,S124,U124,W124,AA124,AC124,AG124,AK124,AQ124,AU124,AW124,BA124,BC124,BG124,BK124,BO124,BQ124),6)+LARGE((I124,K124,O124,S124,U124,W124,AA124,AC124,AG124,AK124,AQ124,AU124,AW124,BA124,BC124,BG124,BK124,BO124,BQ124),7)+LARGE((I124,K124,O124,S124,U124,W124,AA124,AC124,AG124,AK124,AQ124,AU124,AW124,BA124,BC124,BG124,BK124,BO124,BQ124),8)</f>
        <v>616</v>
      </c>
      <c r="F124" s="245">
        <f>LARGE((M124,Q124,Y124,AE124,AI124,AM124,AO124,AS124,AY124,BE124,BI124,BM124),1)+LARGE((M124,Q124,Y124,AE124,AI124,AM124,AO124,AS124,AY124,BE124,BI124,BM124),2)+LARGE((M124,Q124,Y124,AE124,AI124,AM124,AO124,AS124,AY124,BE124,BI124,BM124),3)+LARGE((M124,Q124,Y124,AE124,AI124,AM124,AO124,AS124,AY124,BE124,BI124,BM124),4)+LARGE((M124,Q124,Y124,AE124,AI124,AM124,AO124,AS124,AY124,BE124,BI124,BM124),5)+LARGE((M124,Q124,Y124,AE124,AI124,AM124,AO124,AS124,AY124,BE124,BI124,BM124),6)+LARGE((M124,Q124,Y124,AE124,AI124,AM124,AO124,AS124,AY124,BE124,BI124,BM124),7)+LARGE((M124,Q124,Y124,AE124,AI124,AM124,AO124,AS124,AY124,BE124,BI124,BM124),8)</f>
        <v>608</v>
      </c>
      <c r="G124" s="131">
        <f t="shared" si="8"/>
        <v>1224</v>
      </c>
      <c r="H124" s="126">
        <v>3</v>
      </c>
      <c r="I124" s="50">
        <f>IF(OR(H124&gt;0,H124=0),_xlfn.XLOOKUP(H124,Charts!$A$3:$A$35,Charts!$B$3:$B$35,0))</f>
        <v>85</v>
      </c>
      <c r="J124" s="31">
        <v>13</v>
      </c>
      <c r="K124" s="50">
        <f>IF(OR(J124&gt;0,J124=0),_xlfn.XLOOKUP(J124,Charts!$A$3:$A$35,Charts!$B$3:$B$35,0))</f>
        <v>51</v>
      </c>
      <c r="L124" s="31">
        <v>11</v>
      </c>
      <c r="M124" s="50">
        <f>IF(OR(L124&gt;0,L124=0),_xlfn.XLOOKUP(L124,Charts!$A$3:$A$35,Charts!$B$3:$B$35,0))</f>
        <v>57</v>
      </c>
      <c r="N124" s="31"/>
      <c r="O124" s="50">
        <f>IF(OR(N124&gt;0,N124=0),_xlfn.XLOOKUP(N124,Charts!$D$2:$D$9,Charts!$E$2:$E$9,0))</f>
        <v>0</v>
      </c>
      <c r="P124" s="31">
        <v>9</v>
      </c>
      <c r="Q124" s="50">
        <f>IF(OR(P124&gt;0,P124=0),_xlfn.XLOOKUP(P124,Charts!$D$2:$D$9,Charts!$E$2:$E$9,0))</f>
        <v>53</v>
      </c>
      <c r="R124" s="31">
        <v>9</v>
      </c>
      <c r="S124" s="50">
        <f>IF(OR(R124&gt;0,R124=0),_xlfn.XLOOKUP(R124,Charts!$G$2:$G$13,Charts!$H$2:$H$13,0))</f>
        <v>53</v>
      </c>
      <c r="T124" s="31">
        <v>17</v>
      </c>
      <c r="U124" s="50">
        <f>IF(OR(T124&gt;0,T124=0),_xlfn.XLOOKUP(T124,Charts!$D$2:$D$9,Charts!$E$2:$E$9,0))</f>
        <v>25</v>
      </c>
      <c r="V124" s="11">
        <v>17</v>
      </c>
      <c r="W124" s="50">
        <f>IF(OR(V124&gt;0,V124=0),_xlfn.XLOOKUP(V124,Charts!$D$2:$D$9,Charts!$E$2:$E$9,0))</f>
        <v>25</v>
      </c>
      <c r="X124" s="31">
        <v>3</v>
      </c>
      <c r="Y124" s="50">
        <f>IF(OR(X124&gt;0,X124=0),_xlfn.XLOOKUP(X124,Charts!$D$2:$D$9,Charts!$E$2:$E$9,0))</f>
        <v>84</v>
      </c>
      <c r="Z124" s="31">
        <v>4</v>
      </c>
      <c r="AA124" s="50">
        <f>IF(OR(Z124&gt;0,Z124=0),_xlfn.XLOOKUP(Z124,Charts!$A$3:$A$35,Charts!$B$3:$B$35,0))</f>
        <v>80</v>
      </c>
      <c r="AB124" s="31">
        <v>4</v>
      </c>
      <c r="AC124" s="50">
        <f>IF(OR(AB124&gt;0,AB124=0),_xlfn.XLOOKUP(AB124,Charts!$A$3:$A$35,Charts!$B$3:$B$35,0))</f>
        <v>80</v>
      </c>
      <c r="AD124" s="31">
        <v>6</v>
      </c>
      <c r="AE124" s="50">
        <f>IF(OR(AD124&gt;0,AD124=0),_xlfn.XLOOKUP(AD124,Charts!$A$3:$A$35,Charts!$B$3:$B$35,0))</f>
        <v>72</v>
      </c>
      <c r="AF124" s="31"/>
      <c r="AG124" s="165">
        <f>IF(OR(AF124&gt;0,AF124=0),_xlfn.XLOOKUP(AF124,Charts!$J$2:$J$11,Charts!$K$2:$K$11,0))</f>
        <v>0</v>
      </c>
      <c r="AH124" s="166">
        <v>6</v>
      </c>
      <c r="AI124" s="165">
        <f>IF(OR(AH124&gt;0,AH124=0),_xlfn.XLOOKUP(AH124,Charts!$J$2:$J$11,Charts!$K$2:$K$11,0))</f>
        <v>72</v>
      </c>
      <c r="AJ124" s="31"/>
      <c r="AK124" s="50">
        <f>IF(OR(AJ124&gt;0,AJ124=0),_xlfn.XLOOKUP(AJ124,Charts!$A$3:$A$35,Charts!$B$3:$B$35,0))</f>
        <v>0</v>
      </c>
      <c r="AL124" s="31">
        <v>14</v>
      </c>
      <c r="AM124" s="55">
        <f>IF(OR(AL124&gt;0,AL124=0),_xlfn.XLOOKUP(AL124,Charts!$A$3:$A$35,Charts!$B$3:$B$35,0))</f>
        <v>48</v>
      </c>
      <c r="AN124" s="11">
        <v>5</v>
      </c>
      <c r="AO124" s="50">
        <f>IF(OR(AN124&gt;0,AN124=0),_xlfn.XLOOKUP(AN124,Charts!$D$2:$D$9,Charts!$E$2:$E$9,0))</f>
        <v>70</v>
      </c>
      <c r="AP124" s="31">
        <v>5</v>
      </c>
      <c r="AQ124" s="50">
        <f>IF(OR(AP124&gt;0,AP124=0),_xlfn.XLOOKUP(AP124,Charts!$A$3:$A$35,Charts!$B$3:$B$35,0))</f>
        <v>75</v>
      </c>
      <c r="AR124" s="31"/>
      <c r="AS124" s="50">
        <f>IF(OR(AR124&gt;0,AR124=0),_xlfn.XLOOKUP(AR124,Charts!$A$3:$A$35,Charts!$B$3:$B$35,0))</f>
        <v>0</v>
      </c>
      <c r="AT124" s="31"/>
      <c r="AU124" s="50">
        <f>IF(OR(AT124&gt;0,AT124=0),_xlfn.XLOOKUP(AT124,Charts!$A$3:$A$35,Charts!$B$3:$B$35,0))</f>
        <v>0</v>
      </c>
      <c r="AV124" s="31">
        <v>2</v>
      </c>
      <c r="AW124" s="50">
        <f>IF(OR(AV124&gt;0,AV124=0),_xlfn.XLOOKUP(AV124,Charts!$D$2:$D$9,Charts!$E$2:$E$9,0))</f>
        <v>90</v>
      </c>
      <c r="AX124" s="31">
        <v>1</v>
      </c>
      <c r="AY124" s="50">
        <f>IF(OR(AX124&gt;0,AX124=0),_xlfn.XLOOKUP(AX124,Charts!$D$2:$D$9,Charts!$E$2:$E$9,0))</f>
        <v>100</v>
      </c>
      <c r="AZ124" s="31"/>
      <c r="BA124" s="50">
        <f>IF(OR(AZ124&gt;0,AZ124=0),_xlfn.XLOOKUP(AZ124,Charts!$G$2:$G$13,Charts!$H$2:$H$13,0))</f>
        <v>0</v>
      </c>
      <c r="BB124" s="31">
        <v>9</v>
      </c>
      <c r="BC124" s="50">
        <f>IF(OR(BB124&gt;0,BB124=0),_xlfn.XLOOKUP(BB124,Charts!$D$2:$D$9,Charts!$E$2:$E$9,0))</f>
        <v>53</v>
      </c>
      <c r="BD124" s="31">
        <v>9</v>
      </c>
      <c r="BE124" s="50">
        <f>IF(OR(BD124&gt;0,BD124=0),_xlfn.XLOOKUP(BD124,Charts!$D$2:$D$9,Charts!$E$2:$E$9,0))</f>
        <v>53</v>
      </c>
      <c r="BF124" s="31">
        <v>2</v>
      </c>
      <c r="BG124" s="50">
        <f>IF(OR(BF124&gt;0,BF124=0),_xlfn.XLOOKUP(BF124,Charts!$D$2:$D$9,Charts!$E$2:$E$9,0))</f>
        <v>90</v>
      </c>
      <c r="BH124" s="31">
        <v>3</v>
      </c>
      <c r="BI124" s="50">
        <f>IF(OR(BH124&gt;0,BH124=0),_xlfn.XLOOKUP(BH124,Charts!$D$2:$D$9,Charts!$E$2:$E$9,0))</f>
        <v>84</v>
      </c>
      <c r="BJ124" s="31">
        <v>9</v>
      </c>
      <c r="BK124" s="50">
        <f>IF(OR(BJ124&gt;0,BJ124=0),_xlfn.XLOOKUP(BJ124,Charts!$A$3:$A$35,Charts!$B$3:$B$35,0))</f>
        <v>63</v>
      </c>
      <c r="BL124" s="31">
        <v>7</v>
      </c>
      <c r="BM124" s="50">
        <f>IF(OR(BL124&gt;0,BL124=0),_xlfn.XLOOKUP(BL124,Charts!$A$3:$A$35,Charts!$B$3:$B$35,0))</f>
        <v>69</v>
      </c>
      <c r="BN124" s="31"/>
      <c r="BO124" s="50">
        <f>IF(OR(BN124&gt;0,BN124=0),_xlfn.XLOOKUP(BN124,Charts!$A$3:$A$35,Charts!$B$3:$B$35,0))</f>
        <v>0</v>
      </c>
      <c r="BP124" s="31"/>
      <c r="BQ124" s="55">
        <f>IF(OR(BP124&gt;0,BP124=0),_xlfn.XLOOKUP(BP124,Charts!$A$3:$A$35,Charts!$B$3:$B$35,0))</f>
        <v>0</v>
      </c>
      <c r="BR124" s="57"/>
      <c r="BS124" s="77">
        <f t="shared" si="9"/>
        <v>770</v>
      </c>
      <c r="BT124" s="78">
        <f t="shared" si="10"/>
        <v>762</v>
      </c>
      <c r="BU124" s="79">
        <f t="shared" si="11"/>
        <v>1532</v>
      </c>
    </row>
    <row r="125" spans="1:73" x14ac:dyDescent="0.25">
      <c r="A125" s="180" t="s">
        <v>169</v>
      </c>
      <c r="B125" s="3" t="s">
        <v>165</v>
      </c>
      <c r="C125" s="3">
        <v>7</v>
      </c>
      <c r="D125" s="120" t="s">
        <v>44</v>
      </c>
      <c r="E125" s="138">
        <f>LARGE((I125,K125,O125,S125,U125,W125,AA125,AC125,AG125,AK125,AQ125,AU125,AW125,BA125,BC125,BG125,BK125,BO125,BQ125),1)+LARGE((I125,K125,O125,S125,U125,W125,AA125,AC125,AG125,AK125,AQ125,AU125,AW125,BA125,BC125,BG125,BK125,BO125,BQ125),2)+LARGE((I125,K125,O125,S125,U125,W125,AA125,AC125,AG125,AK125,AQ125,AU125,AW125,BA125,BC125,BG125,BK125,BO125,BQ125),3)+LARGE((I125,K125,O125,S125,U125,W125,AA125,AC125,AG125,AK125,AQ125,AU125,AW125,BA125,BC125,BG125,BK125,BO125,BQ125),4)+LARGE((I125,K125,O125,S125,U125,W125,AA125,AC125,AG125,AK125,AQ125,AU125,AW125,BA125,BC125,BG125,BK125,BO125,BQ125),5)+LARGE((I125,K125,O125,S125,U125,W125,AA125,AC125,AG125,AK125,AQ125,AU125,AW125,BA125,BC125,BG125,BK125,BO125,BQ125),6)+LARGE((I125,K125,O125,S125,U125,W125,AA125,AC125,AG125,AK125,AQ125,AU125,AW125,BA125,BC125,BG125,BK125,BO125,BQ125),7)+LARGE((I125,K125,O125,S125,U125,W125,AA125,AC125,AG125,AK125,AQ125,AU125,AW125,BA125,BC125,BG125,BK125,BO125,BQ125),8)</f>
        <v>604</v>
      </c>
      <c r="F125" s="245">
        <f>LARGE((M125,Q125,Y125,AE125,AI125,AM125,AO125,AS125,AY125,BE125,BI125,BM125),1)+LARGE((M125,Q125,Y125,AE125,AI125,AM125,AO125,AS125,AY125,BE125,BI125,BM125),2)+LARGE((M125,Q125,Y125,AE125,AI125,AM125,AO125,AS125,AY125,BE125,BI125,BM125),3)+LARGE((M125,Q125,Y125,AE125,AI125,AM125,AO125,AS125,AY125,BE125,BI125,BM125),4)+LARGE((M125,Q125,Y125,AE125,AI125,AM125,AO125,AS125,AY125,BE125,BI125,BM125),5)+LARGE((M125,Q125,Y125,AE125,AI125,AM125,AO125,AS125,AY125,BE125,BI125,BM125),6)+LARGE((M125,Q125,Y125,AE125,AI125,AM125,AO125,AS125,AY125,BE125,BI125,BM125),7)+LARGE((M125,Q125,Y125,AE125,AI125,AM125,AO125,AS125,AY125,BE125,BI125,BM125),8)</f>
        <v>508</v>
      </c>
      <c r="G125" s="131">
        <f t="shared" si="8"/>
        <v>1112</v>
      </c>
      <c r="H125" s="126">
        <v>1</v>
      </c>
      <c r="I125" s="50">
        <f>IF(OR(H125&gt;0,H125=0),_xlfn.XLOOKUP(H125,Charts!$A$3:$A$35,Charts!$B$3:$B$35,0))</f>
        <v>100</v>
      </c>
      <c r="J125" s="31">
        <v>11</v>
      </c>
      <c r="K125" s="50">
        <f>IF(OR(J125&gt;0,J125=0),_xlfn.XLOOKUP(J125,Charts!$A$3:$A$35,Charts!$B$3:$B$35,0))</f>
        <v>57</v>
      </c>
      <c r="L125" s="31">
        <v>18</v>
      </c>
      <c r="M125" s="50">
        <f>IF(OR(L125&gt;0,L125=0),_xlfn.XLOOKUP(L125,Charts!$A$3:$A$35,Charts!$B$3:$B$35,0))</f>
        <v>38</v>
      </c>
      <c r="N125" s="31"/>
      <c r="O125" s="50">
        <f>IF(OR(N125&gt;0,N125=0),_xlfn.XLOOKUP(N125,Charts!$D$2:$D$9,Charts!$E$2:$E$9,0))</f>
        <v>0</v>
      </c>
      <c r="P125" s="31">
        <v>5</v>
      </c>
      <c r="Q125" s="50">
        <f>IF(OR(P125&gt;0,P125=0),_xlfn.XLOOKUP(P125,Charts!$D$2:$D$9,Charts!$E$2:$E$9,0))</f>
        <v>70</v>
      </c>
      <c r="R125" s="31">
        <v>5</v>
      </c>
      <c r="S125" s="50">
        <f>IF(OR(R125&gt;0,R125=0),_xlfn.XLOOKUP(R125,Charts!$G$2:$G$13,Charts!$H$2:$H$13,0))</f>
        <v>75</v>
      </c>
      <c r="T125" s="31">
        <v>3</v>
      </c>
      <c r="U125" s="50">
        <f>IF(OR(T125&gt;0,T125=0),_xlfn.XLOOKUP(T125,Charts!$D$2:$D$9,Charts!$E$2:$E$9,0))</f>
        <v>84</v>
      </c>
      <c r="V125" s="11">
        <v>3</v>
      </c>
      <c r="W125" s="50">
        <f>IF(OR(V125&gt;0,V125=0),_xlfn.XLOOKUP(V125,Charts!$D$2:$D$9,Charts!$E$2:$E$9,0))</f>
        <v>84</v>
      </c>
      <c r="X125" s="31">
        <v>17</v>
      </c>
      <c r="Y125" s="50">
        <f>IF(OR(X125&gt;0,X125=0),_xlfn.XLOOKUP(X125,Charts!$D$2:$D$9,Charts!$E$2:$E$9,0))</f>
        <v>25</v>
      </c>
      <c r="Z125" s="31"/>
      <c r="AA125" s="50">
        <f>IF(OR(Z125&gt;0,Z125=0),_xlfn.XLOOKUP(Z125,Charts!$A$3:$A$35,Charts!$B$3:$B$35,0))</f>
        <v>0</v>
      </c>
      <c r="AB125" s="31"/>
      <c r="AC125" s="50">
        <f>IF(OR(AB125&gt;0,AB125=0),_xlfn.XLOOKUP(AB125,Charts!$A$3:$A$35,Charts!$B$3:$B$35,0))</f>
        <v>0</v>
      </c>
      <c r="AD125" s="31">
        <v>18</v>
      </c>
      <c r="AE125" s="50">
        <f>IF(OR(AD125&gt;0,AD125=0),_xlfn.XLOOKUP(AD125,Charts!$A$3:$A$35,Charts!$B$3:$B$35,0))</f>
        <v>38</v>
      </c>
      <c r="AF125" s="31"/>
      <c r="AG125" s="165">
        <f>IF(OR(AF125&gt;0,AF125=0),_xlfn.XLOOKUP(AF125,Charts!$J$2:$J$11,Charts!$K$2:$K$11,0))</f>
        <v>0</v>
      </c>
      <c r="AH125" s="166"/>
      <c r="AI125" s="165">
        <f>IF(OR(AH125&gt;0,AH125=0),_xlfn.XLOOKUP(AH125,Charts!$J$2:$J$11,Charts!$K$2:$K$11,0))</f>
        <v>0</v>
      </c>
      <c r="AJ125" s="31"/>
      <c r="AK125" s="50">
        <f>IF(OR(AJ125&gt;0,AJ125=0),_xlfn.XLOOKUP(AJ125,Charts!$A$3:$A$35,Charts!$B$3:$B$35,0))</f>
        <v>0</v>
      </c>
      <c r="AL125" s="31">
        <v>29</v>
      </c>
      <c r="AM125" s="55">
        <f>IF(OR(AL125&gt;0,AL125=0),_xlfn.XLOOKUP(AL125,Charts!$A$3:$A$35,Charts!$B$3:$B$35,0))</f>
        <v>16</v>
      </c>
      <c r="AN125" s="11">
        <v>3</v>
      </c>
      <c r="AO125" s="50">
        <f>IF(OR(AN125&gt;0,AN125=0),_xlfn.XLOOKUP(AN125,Charts!$D$2:$D$9,Charts!$E$2:$E$9,0))</f>
        <v>84</v>
      </c>
      <c r="AP125" s="31">
        <v>8</v>
      </c>
      <c r="AQ125" s="50">
        <f>IF(OR(AP125&gt;0,AP125=0),_xlfn.XLOOKUP(AP125,Charts!$A$3:$A$35,Charts!$B$3:$B$35,0))</f>
        <v>66</v>
      </c>
      <c r="AR125" s="31">
        <v>1</v>
      </c>
      <c r="AS125" s="50">
        <f>IF(OR(AR125&gt;0,AR125=0),_xlfn.XLOOKUP(AR125,Charts!$A$3:$A$35,Charts!$B$3:$B$35,0))</f>
        <v>100</v>
      </c>
      <c r="AT125" s="31"/>
      <c r="AU125" s="50">
        <f>IF(OR(AT125&gt;0,AT125=0),_xlfn.XLOOKUP(AT125,Charts!$A$3:$A$35,Charts!$B$3:$B$35,0))</f>
        <v>0</v>
      </c>
      <c r="AV125" s="31"/>
      <c r="AW125" s="50">
        <f>IF(OR(AV125&gt;0,AV125=0),_xlfn.XLOOKUP(AV125,Charts!$D$2:$D$9,Charts!$E$2:$E$9,0))</f>
        <v>0</v>
      </c>
      <c r="AX125" s="31"/>
      <c r="AY125" s="50">
        <f>IF(OR(AX125&gt;0,AX125=0),_xlfn.XLOOKUP(AX125,Charts!$D$2:$D$9,Charts!$E$2:$E$9,0))</f>
        <v>0</v>
      </c>
      <c r="AZ125" s="31"/>
      <c r="BA125" s="50">
        <f>IF(OR(AZ125&gt;0,AZ125=0),_xlfn.XLOOKUP(AZ125,Charts!$G$2:$G$13,Charts!$H$2:$H$13,0))</f>
        <v>0</v>
      </c>
      <c r="BB125" s="31">
        <v>17</v>
      </c>
      <c r="BC125" s="50">
        <f>IF(OR(BB125&gt;0,BB125=0),_xlfn.XLOOKUP(BB125,Charts!$D$2:$D$9,Charts!$E$2:$E$9,0))</f>
        <v>25</v>
      </c>
      <c r="BD125" s="31">
        <v>9</v>
      </c>
      <c r="BE125" s="50">
        <f>IF(OR(BD125&gt;0,BD125=0),_xlfn.XLOOKUP(BD125,Charts!$D$2:$D$9,Charts!$E$2:$E$9,0))</f>
        <v>53</v>
      </c>
      <c r="BF125" s="31">
        <v>9</v>
      </c>
      <c r="BG125" s="50">
        <f>IF(OR(BF125&gt;0,BF125=0),_xlfn.XLOOKUP(BF125,Charts!$D$2:$D$9,Charts!$E$2:$E$9,0))</f>
        <v>53</v>
      </c>
      <c r="BH125" s="31">
        <v>17</v>
      </c>
      <c r="BI125" s="50">
        <f>IF(OR(BH125&gt;0,BH125=0),_xlfn.XLOOKUP(BH125,Charts!$D$2:$D$9,Charts!$E$2:$E$9,0))</f>
        <v>25</v>
      </c>
      <c r="BJ125" s="31">
        <v>19</v>
      </c>
      <c r="BK125" s="50">
        <f>IF(OR(BJ125&gt;0,BJ125=0),_xlfn.XLOOKUP(BJ125,Charts!$A$3:$A$35,Charts!$B$3:$B$35,0))</f>
        <v>36</v>
      </c>
      <c r="BL125" s="31">
        <v>1</v>
      </c>
      <c r="BM125" s="50">
        <f>IF(OR(BL125&gt;0,BL125=0),_xlfn.XLOOKUP(BL125,Charts!$A$3:$A$35,Charts!$B$3:$B$35,0))</f>
        <v>100</v>
      </c>
      <c r="BN125" s="31">
        <v>3</v>
      </c>
      <c r="BO125" s="50">
        <f>IF(OR(BN125&gt;0,BN125=0),_xlfn.XLOOKUP(BN125,Charts!$A$3:$A$35,Charts!$B$3:$B$35,0))</f>
        <v>85</v>
      </c>
      <c r="BP125" s="31"/>
      <c r="BQ125" s="55">
        <f>IF(OR(BP125&gt;0,BP125=0),_xlfn.XLOOKUP(BP125,Charts!$A$3:$A$35,Charts!$B$3:$B$35,0))</f>
        <v>0</v>
      </c>
      <c r="BR125" s="57"/>
      <c r="BS125" s="77">
        <f t="shared" si="9"/>
        <v>665</v>
      </c>
      <c r="BT125" s="78">
        <f t="shared" si="10"/>
        <v>549</v>
      </c>
      <c r="BU125" s="79">
        <f t="shared" si="11"/>
        <v>1214</v>
      </c>
    </row>
    <row r="126" spans="1:73" x14ac:dyDescent="0.25">
      <c r="A126" s="180" t="s">
        <v>170</v>
      </c>
      <c r="B126" s="3" t="s">
        <v>165</v>
      </c>
      <c r="C126" s="3">
        <v>7</v>
      </c>
      <c r="D126" s="120" t="s">
        <v>44</v>
      </c>
      <c r="E126" s="138">
        <f>LARGE((I126,K126,O126,S126,U126,W126,AA126,AC126,AG126,AK126,AQ126,AU126,AW126,BA126,BC126,BG126,BK126,BO126,BQ126),1)+LARGE((I126,K126,O126,S126,U126,W126,AA126,AC126,AG126,AK126,AQ126,AU126,AW126,BA126,BC126,BG126,BK126,BO126,BQ126),2)+LARGE((I126,K126,O126,S126,U126,W126,AA126,AC126,AG126,AK126,AQ126,AU126,AW126,BA126,BC126,BG126,BK126,BO126,BQ126),3)+LARGE((I126,K126,O126,S126,U126,W126,AA126,AC126,AG126,AK126,AQ126,AU126,AW126,BA126,BC126,BG126,BK126,BO126,BQ126),4)+LARGE((I126,K126,O126,S126,U126,W126,AA126,AC126,AG126,AK126,AQ126,AU126,AW126,BA126,BC126,BG126,BK126,BO126,BQ126),5)+LARGE((I126,K126,O126,S126,U126,W126,AA126,AC126,AG126,AK126,AQ126,AU126,AW126,BA126,BC126,BG126,BK126,BO126,BQ126),6)+LARGE((I126,K126,O126,S126,U126,W126,AA126,AC126,AG126,AK126,AQ126,AU126,AW126,BA126,BC126,BG126,BK126,BO126,BQ126),7)+LARGE((I126,K126,O126,S126,U126,W126,AA126,AC126,AG126,AK126,AQ126,AU126,AW126,BA126,BC126,BG126,BK126,BO126,BQ126),8)</f>
        <v>50</v>
      </c>
      <c r="F126" s="245">
        <f>LARGE((M126,Q126,Y126,AE126,AI126,AM126,AO126,AS126,AY126,BE126,BI126,BM126),1)+LARGE((M126,Q126,Y126,AE126,AI126,AM126,AO126,AS126,AY126,BE126,BI126,BM126),2)+LARGE((M126,Q126,Y126,AE126,AI126,AM126,AO126,AS126,AY126,BE126,BI126,BM126),3)+LARGE((M126,Q126,Y126,AE126,AI126,AM126,AO126,AS126,AY126,BE126,BI126,BM126),4)+LARGE((M126,Q126,Y126,AE126,AI126,AM126,AO126,AS126,AY126,BE126,BI126,BM126),5)+LARGE((M126,Q126,Y126,AE126,AI126,AM126,AO126,AS126,AY126,BE126,BI126,BM126),6)+LARGE((M126,Q126,Y126,AE126,AI126,AM126,AO126,AS126,AY126,BE126,BI126,BM126),7)+LARGE((M126,Q126,Y126,AE126,AI126,AM126,AO126,AS126,AY126,BE126,BI126,BM126),8)</f>
        <v>269</v>
      </c>
      <c r="G126" s="131">
        <f t="shared" si="8"/>
        <v>319</v>
      </c>
      <c r="H126" s="126"/>
      <c r="I126" s="50">
        <f>IF(OR(H126&gt;0,H126=0),_xlfn.XLOOKUP(H126,Charts!$A$3:$A$35,Charts!$B$3:$B$35,0))</f>
        <v>0</v>
      </c>
      <c r="J126" s="31"/>
      <c r="K126" s="50">
        <f>IF(OR(J126&gt;0,J126=0),_xlfn.XLOOKUP(J126,Charts!$A$3:$A$35,Charts!$B$3:$B$35,0))</f>
        <v>0</v>
      </c>
      <c r="L126" s="31"/>
      <c r="M126" s="50">
        <f>IF(OR(L126&gt;0,L126=0),_xlfn.XLOOKUP(L126,Charts!$A$3:$A$35,Charts!$B$3:$B$35,0))</f>
        <v>0</v>
      </c>
      <c r="N126" s="31"/>
      <c r="O126" s="50">
        <f>IF(OR(N126&gt;0,N126=0),_xlfn.XLOOKUP(N126,Charts!$D$2:$D$9,Charts!$E$2:$E$9,0))</f>
        <v>0</v>
      </c>
      <c r="P126" s="31">
        <v>9</v>
      </c>
      <c r="Q126" s="50">
        <f>IF(OR(P126&gt;0,P126=0),_xlfn.XLOOKUP(P126,Charts!$D$2:$D$9,Charts!$E$2:$E$9,0))</f>
        <v>53</v>
      </c>
      <c r="R126" s="31">
        <v>17</v>
      </c>
      <c r="S126" s="50">
        <f>IF(OR(R126&gt;0,R126=0),_xlfn.XLOOKUP(R126,Charts!$G$2:$G$13,Charts!$H$2:$H$13,0))</f>
        <v>25</v>
      </c>
      <c r="T126" s="31"/>
      <c r="U126" s="50">
        <f>IF(OR(T126&gt;0,T126=0),_xlfn.XLOOKUP(T126,Charts!$D$2:$D$9,Charts!$E$2:$E$9,0))</f>
        <v>0</v>
      </c>
      <c r="V126" s="11">
        <v>17</v>
      </c>
      <c r="W126" s="50">
        <f>IF(OR(V126&gt;0,V126=0),_xlfn.XLOOKUP(V126,Charts!$D$2:$D$9,Charts!$E$2:$E$9,0))</f>
        <v>25</v>
      </c>
      <c r="X126" s="31"/>
      <c r="Y126" s="50">
        <f>IF(OR(X126&gt;0,X126=0),_xlfn.XLOOKUP(X126,Charts!$D$2:$D$9,Charts!$E$2:$E$9,0))</f>
        <v>0</v>
      </c>
      <c r="Z126" s="31"/>
      <c r="AA126" s="50">
        <f>IF(OR(Z126&gt;0,Z126=0),_xlfn.XLOOKUP(Z126,Charts!$A$3:$A$35,Charts!$B$3:$B$35,0))</f>
        <v>0</v>
      </c>
      <c r="AB126" s="31"/>
      <c r="AC126" s="50">
        <f>IF(OR(AB126&gt;0,AB126=0),_xlfn.XLOOKUP(AB126,Charts!$A$3:$A$35,Charts!$B$3:$B$35,0))</f>
        <v>0</v>
      </c>
      <c r="AD126" s="31"/>
      <c r="AE126" s="50">
        <f>IF(OR(AD126&gt;0,AD126=0),_xlfn.XLOOKUP(AD126,Charts!$A$3:$A$35,Charts!$B$3:$B$35,0))</f>
        <v>0</v>
      </c>
      <c r="AF126" s="31"/>
      <c r="AG126" s="165">
        <f>IF(OR(AF126&gt;0,AF126=0),_xlfn.XLOOKUP(AF126,Charts!$J$2:$J$11,Charts!$K$2:$K$11,0))</f>
        <v>0</v>
      </c>
      <c r="AH126" s="166">
        <v>2</v>
      </c>
      <c r="AI126" s="165">
        <f>IF(OR(AH126&gt;0,AH126=0),_xlfn.XLOOKUP(AH126,Charts!$J$2:$J$11,Charts!$K$2:$K$11,0))</f>
        <v>90</v>
      </c>
      <c r="AJ126" s="31"/>
      <c r="AK126" s="50">
        <f>IF(OR(AJ126&gt;0,AJ126=0),_xlfn.XLOOKUP(AJ126,Charts!$A$3:$A$35,Charts!$B$3:$B$35,0))</f>
        <v>0</v>
      </c>
      <c r="AL126" s="31">
        <v>2</v>
      </c>
      <c r="AM126" s="55">
        <f>IF(OR(AL126&gt;0,AL126=0),_xlfn.XLOOKUP(AL126,Charts!$A$3:$A$35,Charts!$B$3:$B$35,0))</f>
        <v>90</v>
      </c>
      <c r="AN126" s="11"/>
      <c r="AO126" s="50">
        <f>IF(OR(AN126&gt;0,AN126=0),_xlfn.XLOOKUP(AN126,Charts!$D$2:$D$9,Charts!$E$2:$E$9,0))</f>
        <v>0</v>
      </c>
      <c r="AP126" s="31"/>
      <c r="AQ126" s="50">
        <f>IF(OR(AP126&gt;0,AP126=0),_xlfn.XLOOKUP(AP126,Charts!$A$3:$A$35,Charts!$B$3:$B$35,0))</f>
        <v>0</v>
      </c>
      <c r="AR126" s="31"/>
      <c r="AS126" s="50">
        <f>IF(OR(AR126&gt;0,AR126=0),_xlfn.XLOOKUP(AR126,Charts!$A$3:$A$35,Charts!$B$3:$B$35,0))</f>
        <v>0</v>
      </c>
      <c r="AT126" s="31"/>
      <c r="AU126" s="50">
        <f>IF(OR(AT126&gt;0,AT126=0),_xlfn.XLOOKUP(AT126,Charts!$A$3:$A$35,Charts!$B$3:$B$35,0))</f>
        <v>0</v>
      </c>
      <c r="AV126" s="31"/>
      <c r="AW126" s="50">
        <f>IF(OR(AV126&gt;0,AV126=0),_xlfn.XLOOKUP(AV126,Charts!$D$2:$D$9,Charts!$E$2:$E$9,0))</f>
        <v>0</v>
      </c>
      <c r="AX126" s="31"/>
      <c r="AY126" s="50">
        <f>IF(OR(AX126&gt;0,AX126=0),_xlfn.XLOOKUP(AX126,Charts!$D$2:$D$9,Charts!$E$2:$E$9,0))</f>
        <v>0</v>
      </c>
      <c r="AZ126" s="31"/>
      <c r="BA126" s="50">
        <f>IF(OR(AZ126&gt;0,AZ126=0),_xlfn.XLOOKUP(AZ126,Charts!$G$2:$G$13,Charts!$H$2:$H$13,0))</f>
        <v>0</v>
      </c>
      <c r="BB126" s="31"/>
      <c r="BC126" s="50">
        <f>IF(OR(BB126&gt;0,BB126=0),_xlfn.XLOOKUP(BB126,Charts!$D$2:$D$9,Charts!$E$2:$E$9,0))</f>
        <v>0</v>
      </c>
      <c r="BD126" s="31"/>
      <c r="BE126" s="50">
        <f>IF(OR(BD126&gt;0,BD126=0),_xlfn.XLOOKUP(BD126,Charts!$D$2:$D$9,Charts!$E$2:$E$9,0))</f>
        <v>0</v>
      </c>
      <c r="BF126" s="31"/>
      <c r="BG126" s="50">
        <f>IF(OR(BF126&gt;0,BF126=0),_xlfn.XLOOKUP(BF126,Charts!$D$2:$D$9,Charts!$E$2:$E$9,0))</f>
        <v>0</v>
      </c>
      <c r="BH126" s="31"/>
      <c r="BI126" s="50">
        <f>IF(OR(BH126&gt;0,BH126=0),_xlfn.XLOOKUP(BH126,Charts!$D$2:$D$9,Charts!$E$2:$E$9,0))</f>
        <v>0</v>
      </c>
      <c r="BJ126" s="31"/>
      <c r="BK126" s="50">
        <f>IF(OR(BJ126&gt;0,BJ126=0),_xlfn.XLOOKUP(BJ126,Charts!$A$3:$A$35,Charts!$B$3:$B$35,0))</f>
        <v>0</v>
      </c>
      <c r="BL126" s="31">
        <v>19</v>
      </c>
      <c r="BM126" s="50">
        <f>IF(OR(BL126&gt;0,BL126=0),_xlfn.XLOOKUP(BL126,Charts!$A$3:$A$35,Charts!$B$3:$B$35,0))</f>
        <v>36</v>
      </c>
      <c r="BN126" s="31"/>
      <c r="BO126" s="50">
        <f>IF(OR(BN126&gt;0,BN126=0),_xlfn.XLOOKUP(BN126,Charts!$A$3:$A$35,Charts!$B$3:$B$35,0))</f>
        <v>0</v>
      </c>
      <c r="BP126" s="31"/>
      <c r="BQ126" s="55">
        <f>IF(OR(BP126&gt;0,BP126=0),_xlfn.XLOOKUP(BP126,Charts!$A$3:$A$35,Charts!$B$3:$B$35,0))</f>
        <v>0</v>
      </c>
      <c r="BR126" s="57"/>
      <c r="BS126" s="77">
        <f t="shared" si="9"/>
        <v>50</v>
      </c>
      <c r="BT126" s="78">
        <f t="shared" si="10"/>
        <v>269</v>
      </c>
      <c r="BU126" s="79">
        <f t="shared" si="11"/>
        <v>319</v>
      </c>
    </row>
    <row r="127" spans="1:73" x14ac:dyDescent="0.25">
      <c r="A127" s="180" t="s">
        <v>171</v>
      </c>
      <c r="B127" s="3" t="s">
        <v>165</v>
      </c>
      <c r="C127" s="3">
        <v>8</v>
      </c>
      <c r="D127" s="120" t="s">
        <v>44</v>
      </c>
      <c r="E127" s="138">
        <f>LARGE((I127,K127,O127,S127,U127,W127,AA127,AC127,AG127,AK127,AQ127,AU127,AW127,BA127,BC127,BG127,BK127,BO127,BQ127),1)+LARGE((I127,K127,O127,S127,U127,W127,AA127,AC127,AG127,AK127,AQ127,AU127,AW127,BA127,BC127,BG127,BK127,BO127,BQ127),2)+LARGE((I127,K127,O127,S127,U127,W127,AA127,AC127,AG127,AK127,AQ127,AU127,AW127,BA127,BC127,BG127,BK127,BO127,BQ127),3)+LARGE((I127,K127,O127,S127,U127,W127,AA127,AC127,AG127,AK127,AQ127,AU127,AW127,BA127,BC127,BG127,BK127,BO127,BQ127),4)+LARGE((I127,K127,O127,S127,U127,W127,AA127,AC127,AG127,AK127,AQ127,AU127,AW127,BA127,BC127,BG127,BK127,BO127,BQ127),5)+LARGE((I127,K127,O127,S127,U127,W127,AA127,AC127,AG127,AK127,AQ127,AU127,AW127,BA127,BC127,BG127,BK127,BO127,BQ127),6)+LARGE((I127,K127,O127,S127,U127,W127,AA127,AC127,AG127,AK127,AQ127,AU127,AW127,BA127,BC127,BG127,BK127,BO127,BQ127),7)+LARGE((I127,K127,O127,S127,U127,W127,AA127,AC127,AG127,AK127,AQ127,AU127,AW127,BA127,BC127,BG127,BK127,BO127,BQ127),8)</f>
        <v>67</v>
      </c>
      <c r="F127" s="245">
        <f>LARGE((M127,Q127,Y127,AE127,AI127,AM127,AO127,AS127,AY127,BE127,BI127,BM127),1)+LARGE((M127,Q127,Y127,AE127,AI127,AM127,AO127,AS127,AY127,BE127,BI127,BM127),2)+LARGE((M127,Q127,Y127,AE127,AI127,AM127,AO127,AS127,AY127,BE127,BI127,BM127),3)+LARGE((M127,Q127,Y127,AE127,AI127,AM127,AO127,AS127,AY127,BE127,BI127,BM127),4)+LARGE((M127,Q127,Y127,AE127,AI127,AM127,AO127,AS127,AY127,BE127,BI127,BM127),5)+LARGE((M127,Q127,Y127,AE127,AI127,AM127,AO127,AS127,AY127,BE127,BI127,BM127),6)+LARGE((M127,Q127,Y127,AE127,AI127,AM127,AO127,AS127,AY127,BE127,BI127,BM127),7)+LARGE((M127,Q127,Y127,AE127,AI127,AM127,AO127,AS127,AY127,BE127,BI127,BM127),8)</f>
        <v>72</v>
      </c>
      <c r="G127" s="131">
        <f t="shared" si="8"/>
        <v>139</v>
      </c>
      <c r="H127" s="126"/>
      <c r="I127" s="50">
        <f>IF(OR(H127&gt;0,H127=0),_xlfn.XLOOKUP(H127,Charts!$A$3:$A$35,Charts!$B$3:$B$35,0))</f>
        <v>0</v>
      </c>
      <c r="J127" s="31"/>
      <c r="K127" s="50">
        <f>IF(OR(J127&gt;0,J127=0),_xlfn.XLOOKUP(J127,Charts!$A$3:$A$35,Charts!$B$3:$B$35,0))</f>
        <v>0</v>
      </c>
      <c r="L127" s="31"/>
      <c r="M127" s="50">
        <f>IF(OR(L127&gt;0,L127=0),_xlfn.XLOOKUP(L127,Charts!$A$3:$A$35,Charts!$B$3:$B$35,0))</f>
        <v>0</v>
      </c>
      <c r="N127" s="31"/>
      <c r="O127" s="50">
        <f>IF(OR(N127&gt;0,N127=0),_xlfn.XLOOKUP(N127,Charts!$D$2:$D$9,Charts!$E$2:$E$9,0))</f>
        <v>0</v>
      </c>
      <c r="P127" s="31"/>
      <c r="Q127" s="50">
        <f>IF(OR(P127&gt;0,P127=0),_xlfn.XLOOKUP(P127,Charts!$D$2:$D$9,Charts!$E$2:$E$9,0))</f>
        <v>0</v>
      </c>
      <c r="R127" s="31"/>
      <c r="S127" s="50">
        <f>IF(OR(R127&gt;0,R127=0),_xlfn.XLOOKUP(R127,Charts!$G$2:$G$13,Charts!$H$2:$H$13,0))</f>
        <v>0</v>
      </c>
      <c r="T127" s="31"/>
      <c r="U127" s="50">
        <f>IF(OR(T127&gt;0,T127=0),_xlfn.XLOOKUP(T127,Charts!$D$2:$D$9,Charts!$E$2:$E$9,0))</f>
        <v>0</v>
      </c>
      <c r="V127" s="11">
        <v>17</v>
      </c>
      <c r="W127" s="50">
        <f>IF(OR(V127&gt;0,V127=0),_xlfn.XLOOKUP(V127,Charts!$D$2:$D$9,Charts!$E$2:$E$9,0))</f>
        <v>25</v>
      </c>
      <c r="X127" s="31"/>
      <c r="Y127" s="50">
        <f>IF(OR(X127&gt;0,X127=0),_xlfn.XLOOKUP(X127,Charts!$D$2:$D$9,Charts!$E$2:$E$9,0))</f>
        <v>0</v>
      </c>
      <c r="Z127" s="31"/>
      <c r="AA127" s="50">
        <f>IF(OR(Z127&gt;0,Z127=0),_xlfn.XLOOKUP(Z127,Charts!$A$3:$A$35,Charts!$B$3:$B$35,0))</f>
        <v>0</v>
      </c>
      <c r="AB127" s="31">
        <v>16</v>
      </c>
      <c r="AC127" s="50">
        <f>IF(OR(AB127&gt;0,AB127=0),_xlfn.XLOOKUP(AB127,Charts!$A$3:$A$35,Charts!$B$3:$B$35,0))</f>
        <v>42</v>
      </c>
      <c r="AD127" s="31">
        <v>17</v>
      </c>
      <c r="AE127" s="50">
        <f>IF(OR(AD127&gt;0,AD127=0),_xlfn.XLOOKUP(AD127,Charts!$A$3:$A$35,Charts!$B$3:$B$35,0))</f>
        <v>40</v>
      </c>
      <c r="AF127" s="31"/>
      <c r="AG127" s="165">
        <f>IF(OR(AF127&gt;0,AF127=0),_xlfn.XLOOKUP(AF127,Charts!$J$2:$J$11,Charts!$K$2:$K$11,0))</f>
        <v>0</v>
      </c>
      <c r="AH127" s="166"/>
      <c r="AI127" s="165">
        <f>IF(OR(AH127&gt;0,AH127=0),_xlfn.XLOOKUP(AH127,Charts!$J$2:$J$11,Charts!$K$2:$K$11,0))</f>
        <v>0</v>
      </c>
      <c r="AJ127" s="31"/>
      <c r="AK127" s="50">
        <f>IF(OR(AJ127&gt;0,AJ127=0),_xlfn.XLOOKUP(AJ127,Charts!$A$3:$A$35,Charts!$B$3:$B$35,0))</f>
        <v>0</v>
      </c>
      <c r="AL127" s="31"/>
      <c r="AM127" s="55">
        <f>IF(OR(AL127&gt;0,AL127=0),_xlfn.XLOOKUP(AL127,Charts!$A$3:$A$35,Charts!$B$3:$B$35,0))</f>
        <v>0</v>
      </c>
      <c r="AN127" s="11"/>
      <c r="AO127" s="50">
        <f>IF(OR(AN127&gt;0,AN127=0),_xlfn.XLOOKUP(AN127,Charts!$D$2:$D$9,Charts!$E$2:$E$9,0))</f>
        <v>0</v>
      </c>
      <c r="AP127" s="31"/>
      <c r="AQ127" s="50">
        <f>IF(OR(AP127&gt;0,AP127=0),_xlfn.XLOOKUP(AP127,Charts!$A$3:$A$35,Charts!$B$3:$B$35,0))</f>
        <v>0</v>
      </c>
      <c r="AR127" s="31"/>
      <c r="AS127" s="50">
        <f>IF(OR(AR127&gt;0,AR127=0),_xlfn.XLOOKUP(AR127,Charts!$A$3:$A$35,Charts!$B$3:$B$35,0))</f>
        <v>0</v>
      </c>
      <c r="AT127" s="31"/>
      <c r="AU127" s="50">
        <f>IF(OR(AT127&gt;0,AT127=0),_xlfn.XLOOKUP(AT127,Charts!$A$3:$A$35,Charts!$B$3:$B$35,0))</f>
        <v>0</v>
      </c>
      <c r="AV127" s="31"/>
      <c r="AW127" s="50">
        <f>IF(OR(AV127&gt;0,AV127=0),_xlfn.XLOOKUP(AV127,Charts!$D$2:$D$9,Charts!$E$2:$E$9,0))</f>
        <v>0</v>
      </c>
      <c r="AX127" s="31"/>
      <c r="AY127" s="50">
        <f>IF(OR(AX127&gt;0,AX127=0),_xlfn.XLOOKUP(AX127,Charts!$D$2:$D$9,Charts!$E$2:$E$9,0))</f>
        <v>0</v>
      </c>
      <c r="AZ127" s="31"/>
      <c r="BA127" s="50">
        <f>IF(OR(AZ127&gt;0,AZ127=0),_xlfn.XLOOKUP(AZ127,Charts!$G$2:$G$13,Charts!$H$2:$H$13,0))</f>
        <v>0</v>
      </c>
      <c r="BB127" s="31"/>
      <c r="BC127" s="50">
        <f>IF(OR(BB127&gt;0,BB127=0),_xlfn.XLOOKUP(BB127,Charts!$D$2:$D$9,Charts!$E$2:$E$9,0))</f>
        <v>0</v>
      </c>
      <c r="BD127" s="31"/>
      <c r="BE127" s="50">
        <f>IF(OR(BD127&gt;0,BD127=0),_xlfn.XLOOKUP(BD127,Charts!$D$2:$D$9,Charts!$E$2:$E$9,0))</f>
        <v>0</v>
      </c>
      <c r="BF127" s="31"/>
      <c r="BG127" s="50">
        <f>IF(OR(BF127&gt;0,BF127=0),_xlfn.XLOOKUP(BF127,Charts!$D$2:$D$9,Charts!$E$2:$E$9,0))</f>
        <v>0</v>
      </c>
      <c r="BH127" s="31"/>
      <c r="BI127" s="50">
        <f>IF(OR(BH127&gt;0,BH127=0),_xlfn.XLOOKUP(BH127,Charts!$D$2:$D$9,Charts!$E$2:$E$9,0))</f>
        <v>0</v>
      </c>
      <c r="BJ127" s="31"/>
      <c r="BK127" s="50">
        <f>IF(OR(BJ127&gt;0,BJ127=0),_xlfn.XLOOKUP(BJ127,Charts!$A$3:$A$35,Charts!$B$3:$B$35,0))</f>
        <v>0</v>
      </c>
      <c r="BL127" s="31">
        <v>21</v>
      </c>
      <c r="BM127" s="50">
        <f>IF(OR(BL127&gt;0,BL127=0),_xlfn.XLOOKUP(BL127,Charts!$A$3:$A$35,Charts!$B$3:$B$35,0))</f>
        <v>32</v>
      </c>
      <c r="BN127" s="31"/>
      <c r="BO127" s="50">
        <f>IF(OR(BN127&gt;0,BN127=0),_xlfn.XLOOKUP(BN127,Charts!$A$3:$A$35,Charts!$B$3:$B$35,0))</f>
        <v>0</v>
      </c>
      <c r="BP127" s="31"/>
      <c r="BQ127" s="55">
        <f>IF(OR(BP127&gt;0,BP127=0),_xlfn.XLOOKUP(BP127,Charts!$A$3:$A$35,Charts!$B$3:$B$35,0))</f>
        <v>0</v>
      </c>
      <c r="BR127" s="57"/>
      <c r="BS127" s="77">
        <f t="shared" si="9"/>
        <v>67</v>
      </c>
      <c r="BT127" s="78">
        <f t="shared" si="10"/>
        <v>72</v>
      </c>
      <c r="BU127" s="79">
        <f t="shared" si="11"/>
        <v>139</v>
      </c>
    </row>
    <row r="128" spans="1:73" x14ac:dyDescent="0.25">
      <c r="A128" s="180" t="s">
        <v>172</v>
      </c>
      <c r="B128" s="3" t="s">
        <v>165</v>
      </c>
      <c r="C128" s="3">
        <v>7</v>
      </c>
      <c r="D128" s="120" t="s">
        <v>44</v>
      </c>
      <c r="E128" s="138">
        <f>LARGE((I128,K128,O128,S128,U128,W128,AA128,AC128,AG128,AK128,AQ128,AU128,AW128,BA128,BC128,BG128,BK128,BO128,BQ128),1)+LARGE((I128,K128,O128,S128,U128,W128,AA128,AC128,AG128,AK128,AQ128,AU128,AW128,BA128,BC128,BG128,BK128,BO128,BQ128),2)+LARGE((I128,K128,O128,S128,U128,W128,AA128,AC128,AG128,AK128,AQ128,AU128,AW128,BA128,BC128,BG128,BK128,BO128,BQ128),3)+LARGE((I128,K128,O128,S128,U128,W128,AA128,AC128,AG128,AK128,AQ128,AU128,AW128,BA128,BC128,BG128,BK128,BO128,BQ128),4)+LARGE((I128,K128,O128,S128,U128,W128,AA128,AC128,AG128,AK128,AQ128,AU128,AW128,BA128,BC128,BG128,BK128,BO128,BQ128),5)+LARGE((I128,K128,O128,S128,U128,W128,AA128,AC128,AG128,AK128,AQ128,AU128,AW128,BA128,BC128,BG128,BK128,BO128,BQ128),6)+LARGE((I128,K128,O128,S128,U128,W128,AA128,AC128,AG128,AK128,AQ128,AU128,AW128,BA128,BC128,BG128,BK128,BO128,BQ128),7)+LARGE((I128,K128,O128,S128,U128,W128,AA128,AC128,AG128,AK128,AQ128,AU128,AW128,BA128,BC128,BG128,BK128,BO128,BQ128),8)</f>
        <v>244</v>
      </c>
      <c r="F128" s="245">
        <f>LARGE((M128,Q128,Y128,AE128,AI128,AM128,AO128,AS128,AY128,BE128,BI128,BM128),1)+LARGE((M128,Q128,Y128,AE128,AI128,AM128,AO128,AS128,AY128,BE128,BI128,BM128),2)+LARGE((M128,Q128,Y128,AE128,AI128,AM128,AO128,AS128,AY128,BE128,BI128,BM128),3)+LARGE((M128,Q128,Y128,AE128,AI128,AM128,AO128,AS128,AY128,BE128,BI128,BM128),4)+LARGE((M128,Q128,Y128,AE128,AI128,AM128,AO128,AS128,AY128,BE128,BI128,BM128),5)+LARGE((M128,Q128,Y128,AE128,AI128,AM128,AO128,AS128,AY128,BE128,BI128,BM128),6)+LARGE((M128,Q128,Y128,AE128,AI128,AM128,AO128,AS128,AY128,BE128,BI128,BM128),7)+LARGE((M128,Q128,Y128,AE128,AI128,AM128,AO128,AS128,AY128,BE128,BI128,BM128),8)</f>
        <v>165</v>
      </c>
      <c r="G128" s="131">
        <f t="shared" si="8"/>
        <v>409</v>
      </c>
      <c r="H128" s="126">
        <v>8</v>
      </c>
      <c r="I128" s="50">
        <f>IF(OR(H128&gt;0,H128=0),_xlfn.XLOOKUP(H128,Charts!$A$3:$A$35,Charts!$B$3:$B$35,0))</f>
        <v>66</v>
      </c>
      <c r="J128" s="31"/>
      <c r="K128" s="50">
        <f>IF(OR(J128&gt;0,J128=0),_xlfn.XLOOKUP(J128,Charts!$A$3:$A$35,Charts!$B$3:$B$35,0))</f>
        <v>0</v>
      </c>
      <c r="L128" s="31"/>
      <c r="M128" s="50">
        <f>IF(OR(L128&gt;0,L128=0),_xlfn.XLOOKUP(L128,Charts!$A$3:$A$35,Charts!$B$3:$B$35,0))</f>
        <v>0</v>
      </c>
      <c r="N128" s="31"/>
      <c r="O128" s="50">
        <f>IF(OR(N128&gt;0,N128=0),_xlfn.XLOOKUP(N128,Charts!$D$2:$D$9,Charts!$E$2:$E$9,0))</f>
        <v>0</v>
      </c>
      <c r="P128" s="31"/>
      <c r="Q128" s="50">
        <f>IF(OR(P128&gt;0,P128=0),_xlfn.XLOOKUP(P128,Charts!$D$2:$D$9,Charts!$E$2:$E$9,0))</f>
        <v>0</v>
      </c>
      <c r="R128" s="31">
        <v>9</v>
      </c>
      <c r="S128" s="50">
        <f>IF(OR(R128&gt;0,R128=0),_xlfn.XLOOKUP(R128,Charts!$G$2:$G$13,Charts!$H$2:$H$13,0))</f>
        <v>53</v>
      </c>
      <c r="T128" s="31"/>
      <c r="U128" s="50">
        <f>IF(OR(T128&gt;0,T128=0),_xlfn.XLOOKUP(T128,Charts!$D$2:$D$9,Charts!$E$2:$E$9,0))</f>
        <v>0</v>
      </c>
      <c r="V128" s="11"/>
      <c r="W128" s="50">
        <f>IF(OR(V128&gt;0,V128=0),_xlfn.XLOOKUP(V128,Charts!$D$2:$D$9,Charts!$E$2:$E$9,0))</f>
        <v>0</v>
      </c>
      <c r="X128" s="31"/>
      <c r="Y128" s="50">
        <f>IF(OR(X128&gt;0,X128=0),_xlfn.XLOOKUP(X128,Charts!$D$2:$D$9,Charts!$E$2:$E$9,0))</f>
        <v>0</v>
      </c>
      <c r="Z128" s="31"/>
      <c r="AA128" s="50">
        <f>IF(OR(Z128&gt;0,Z128=0),_xlfn.XLOOKUP(Z128,Charts!$A$3:$A$35,Charts!$B$3:$B$35,0))</f>
        <v>0</v>
      </c>
      <c r="AB128" s="31"/>
      <c r="AC128" s="50">
        <f>IF(OR(AB128&gt;0,AB128=0),_xlfn.XLOOKUP(AB128,Charts!$A$3:$A$35,Charts!$B$3:$B$35,0))</f>
        <v>0</v>
      </c>
      <c r="AD128" s="31"/>
      <c r="AE128" s="50">
        <f>IF(OR(AD128&gt;0,AD128=0),_xlfn.XLOOKUP(AD128,Charts!$A$3:$A$35,Charts!$B$3:$B$35,0))</f>
        <v>0</v>
      </c>
      <c r="AF128" s="31"/>
      <c r="AG128" s="165">
        <f>IF(OR(AF128&gt;0,AF128=0),_xlfn.XLOOKUP(AF128,Charts!$J$2:$J$11,Charts!$K$2:$K$11,0))</f>
        <v>0</v>
      </c>
      <c r="AH128" s="166"/>
      <c r="AI128" s="165">
        <f>IF(OR(AH128&gt;0,AH128=0),_xlfn.XLOOKUP(AH128,Charts!$J$2:$J$11,Charts!$K$2:$K$11,0))</f>
        <v>0</v>
      </c>
      <c r="AJ128" s="31"/>
      <c r="AK128" s="50">
        <f>IF(OR(AJ128&gt;0,AJ128=0),_xlfn.XLOOKUP(AJ128,Charts!$A$3:$A$35,Charts!$B$3:$B$35,0))</f>
        <v>0</v>
      </c>
      <c r="AL128" s="31">
        <v>30</v>
      </c>
      <c r="AM128" s="55">
        <f>IF(OR(AL128&gt;0,AL128=0),_xlfn.XLOOKUP(AL128,Charts!$A$3:$A$35,Charts!$B$3:$B$35,0))</f>
        <v>14</v>
      </c>
      <c r="AN128" s="11">
        <v>9</v>
      </c>
      <c r="AO128" s="50">
        <f>IF(OR(AN128&gt;0,AN128=0),_xlfn.XLOOKUP(AN128,Charts!$D$2:$D$9,Charts!$E$2:$E$9,0))</f>
        <v>53</v>
      </c>
      <c r="AP128" s="31"/>
      <c r="AQ128" s="50">
        <f>IF(OR(AP128&gt;0,AP128=0),_xlfn.XLOOKUP(AP128,Charts!$A$3:$A$35,Charts!$B$3:$B$35,0))</f>
        <v>0</v>
      </c>
      <c r="AR128" s="31"/>
      <c r="AS128" s="50">
        <f>IF(OR(AR128&gt;0,AR128=0),_xlfn.XLOOKUP(AR128,Charts!$A$3:$A$35,Charts!$B$3:$B$35,0))</f>
        <v>0</v>
      </c>
      <c r="AT128" s="31"/>
      <c r="AU128" s="50">
        <f>IF(OR(AT128&gt;0,AT128=0),_xlfn.XLOOKUP(AT128,Charts!$A$3:$A$35,Charts!$B$3:$B$35,0))</f>
        <v>0</v>
      </c>
      <c r="AV128" s="31"/>
      <c r="AW128" s="50">
        <f>IF(OR(AV128&gt;0,AV128=0),_xlfn.XLOOKUP(AV128,Charts!$D$2:$D$9,Charts!$E$2:$E$9,0))</f>
        <v>0</v>
      </c>
      <c r="AX128" s="31"/>
      <c r="AY128" s="50">
        <f>IF(OR(AX128&gt;0,AX128=0),_xlfn.XLOOKUP(AX128,Charts!$D$2:$D$9,Charts!$E$2:$E$9,0))</f>
        <v>0</v>
      </c>
      <c r="AZ128" s="31"/>
      <c r="BA128" s="50">
        <f>IF(OR(AZ128&gt;0,AZ128=0),_xlfn.XLOOKUP(AZ128,Charts!$G$2:$G$13,Charts!$H$2:$H$13,0))</f>
        <v>0</v>
      </c>
      <c r="BB128" s="31"/>
      <c r="BC128" s="50">
        <f>IF(OR(BB128&gt;0,BB128=0),_xlfn.XLOOKUP(BB128,Charts!$D$2:$D$9,Charts!$E$2:$E$9,0))</f>
        <v>0</v>
      </c>
      <c r="BD128" s="31"/>
      <c r="BE128" s="50">
        <f>IF(OR(BD128&gt;0,BD128=0),_xlfn.XLOOKUP(BD128,Charts!$D$2:$D$9,Charts!$E$2:$E$9,0))</f>
        <v>0</v>
      </c>
      <c r="BF128" s="31">
        <v>17</v>
      </c>
      <c r="BG128" s="50">
        <f>IF(OR(BF128&gt;0,BF128=0),_xlfn.XLOOKUP(BF128,Charts!$D$2:$D$9,Charts!$E$2:$E$9,0))</f>
        <v>25</v>
      </c>
      <c r="BH128" s="31">
        <v>5</v>
      </c>
      <c r="BI128" s="50">
        <f>IF(OR(BH128&gt;0,BH128=0),_xlfn.XLOOKUP(BH128,Charts!$D$2:$D$9,Charts!$E$2:$E$9,0))</f>
        <v>70</v>
      </c>
      <c r="BJ128" s="31"/>
      <c r="BK128" s="50">
        <f>IF(OR(BJ128&gt;0,BJ128=0),_xlfn.XLOOKUP(BJ128,Charts!$A$3:$A$35,Charts!$B$3:$B$35,0))</f>
        <v>0</v>
      </c>
      <c r="BL128" s="31">
        <v>23</v>
      </c>
      <c r="BM128" s="50">
        <f>IF(OR(BL128&gt;0,BL128=0),_xlfn.XLOOKUP(BL128,Charts!$A$3:$A$35,Charts!$B$3:$B$35,0))</f>
        <v>28</v>
      </c>
      <c r="BN128" s="31">
        <v>1</v>
      </c>
      <c r="BO128" s="50">
        <f>IF(OR(BN128&gt;0,BN128=0),_xlfn.XLOOKUP(BN128,Charts!$A$3:$A$35,Charts!$B$3:$B$35,0))</f>
        <v>100</v>
      </c>
      <c r="BP128" s="31"/>
      <c r="BQ128" s="55">
        <f>IF(OR(BP128&gt;0,BP128=0),_xlfn.XLOOKUP(BP128,Charts!$A$3:$A$35,Charts!$B$3:$B$35,0))</f>
        <v>0</v>
      </c>
      <c r="BR128" s="57"/>
      <c r="BS128" s="77">
        <f t="shared" si="9"/>
        <v>244</v>
      </c>
      <c r="BT128" s="78">
        <f t="shared" si="10"/>
        <v>165</v>
      </c>
      <c r="BU128" s="79">
        <f t="shared" si="11"/>
        <v>409</v>
      </c>
    </row>
    <row r="129" spans="1:73" x14ac:dyDescent="0.25">
      <c r="A129" s="180" t="s">
        <v>173</v>
      </c>
      <c r="B129" s="3" t="s">
        <v>165</v>
      </c>
      <c r="C129" s="3">
        <v>6</v>
      </c>
      <c r="D129" s="120" t="s">
        <v>44</v>
      </c>
      <c r="E129" s="138">
        <f>LARGE((I129,K129,O129,S129,U129,W129,AA129,AC129,AG129,AK129,AQ129,AU129,AW129,BA129,BC129,BG129,BK129,BO129,BQ129),1)+LARGE((I129,K129,O129,S129,U129,W129,AA129,AC129,AG129,AK129,AQ129,AU129,AW129,BA129,BC129,BG129,BK129,BO129,BQ129),2)+LARGE((I129,K129,O129,S129,U129,W129,AA129,AC129,AG129,AK129,AQ129,AU129,AW129,BA129,BC129,BG129,BK129,BO129,BQ129),3)+LARGE((I129,K129,O129,S129,U129,W129,AA129,AC129,AG129,AK129,AQ129,AU129,AW129,BA129,BC129,BG129,BK129,BO129,BQ129),4)+LARGE((I129,K129,O129,S129,U129,W129,AA129,AC129,AG129,AK129,AQ129,AU129,AW129,BA129,BC129,BG129,BK129,BO129,BQ129),5)+LARGE((I129,K129,O129,S129,U129,W129,AA129,AC129,AG129,AK129,AQ129,AU129,AW129,BA129,BC129,BG129,BK129,BO129,BQ129),6)+LARGE((I129,K129,O129,S129,U129,W129,AA129,AC129,AG129,AK129,AQ129,AU129,AW129,BA129,BC129,BG129,BK129,BO129,BQ129),7)+LARGE((I129,K129,O129,S129,U129,W129,AA129,AC129,AG129,AK129,AQ129,AU129,AW129,BA129,BC129,BG129,BK129,BO129,BQ129),8)</f>
        <v>375</v>
      </c>
      <c r="F129" s="245">
        <f>LARGE((M129,Q129,Y129,AE129,AI129,AM129,AO129,AS129,AY129,BE129,BI129,BM129),1)+LARGE((M129,Q129,Y129,AE129,AI129,AM129,AO129,AS129,AY129,BE129,BI129,BM129),2)+LARGE((M129,Q129,Y129,AE129,AI129,AM129,AO129,AS129,AY129,BE129,BI129,BM129),3)+LARGE((M129,Q129,Y129,AE129,AI129,AM129,AO129,AS129,AY129,BE129,BI129,BM129),4)+LARGE((M129,Q129,Y129,AE129,AI129,AM129,AO129,AS129,AY129,BE129,BI129,BM129),5)+LARGE((M129,Q129,Y129,AE129,AI129,AM129,AO129,AS129,AY129,BE129,BI129,BM129),6)+LARGE((M129,Q129,Y129,AE129,AI129,AM129,AO129,AS129,AY129,BE129,BI129,BM129),7)+LARGE((M129,Q129,Y129,AE129,AI129,AM129,AO129,AS129,AY129,BE129,BI129,BM129),8)</f>
        <v>326</v>
      </c>
      <c r="G129" s="131">
        <f t="shared" si="8"/>
        <v>701</v>
      </c>
      <c r="H129" s="126"/>
      <c r="I129" s="50">
        <f>IF(OR(H129&gt;0,H129=0),_xlfn.XLOOKUP(H129,Charts!$A$3:$A$35,Charts!$B$3:$B$35,0))</f>
        <v>0</v>
      </c>
      <c r="J129" s="31">
        <v>14</v>
      </c>
      <c r="K129" s="50">
        <f>IF(OR(J129&gt;0,J129=0),_xlfn.XLOOKUP(J129,Charts!$A$3:$A$35,Charts!$B$3:$B$35,0))</f>
        <v>48</v>
      </c>
      <c r="L129" s="31"/>
      <c r="M129" s="50">
        <f>IF(OR(L129&gt;0,L129=0),_xlfn.XLOOKUP(L129,Charts!$A$3:$A$35,Charts!$B$3:$B$35,0))</f>
        <v>0</v>
      </c>
      <c r="N129" s="31"/>
      <c r="O129" s="50">
        <f>IF(OR(N129&gt;0,N129=0),_xlfn.XLOOKUP(N129,Charts!$D$2:$D$9,Charts!$E$2:$E$9,0))</f>
        <v>0</v>
      </c>
      <c r="P129" s="31">
        <v>9</v>
      </c>
      <c r="Q129" s="50">
        <f>IF(OR(P129&gt;0,P129=0),_xlfn.XLOOKUP(P129,Charts!$D$2:$D$9,Charts!$E$2:$E$9,0))</f>
        <v>53</v>
      </c>
      <c r="R129" s="31"/>
      <c r="S129" s="50">
        <f>IF(OR(R129&gt;0,R129=0),_xlfn.XLOOKUP(R129,Charts!$G$2:$G$13,Charts!$H$2:$H$13,0))</f>
        <v>0</v>
      </c>
      <c r="T129" s="31"/>
      <c r="U129" s="50">
        <f>IF(OR(T129&gt;0,T129=0),_xlfn.XLOOKUP(T129,Charts!$D$2:$D$9,Charts!$E$2:$E$9,0))</f>
        <v>0</v>
      </c>
      <c r="V129" s="11"/>
      <c r="W129" s="50">
        <f>IF(OR(V129&gt;0,V129=0),_xlfn.XLOOKUP(V129,Charts!$D$2:$D$9,Charts!$E$2:$E$9,0))</f>
        <v>0</v>
      </c>
      <c r="X129" s="31">
        <v>17</v>
      </c>
      <c r="Y129" s="50">
        <f>IF(OR(X129&gt;0,X129=0),_xlfn.XLOOKUP(X129,Charts!$D$2:$D$9,Charts!$E$2:$E$9,0))</f>
        <v>25</v>
      </c>
      <c r="Z129" s="31"/>
      <c r="AA129" s="50">
        <f>IF(OR(Z129&gt;0,Z129=0),_xlfn.XLOOKUP(Z129,Charts!$A$3:$A$35,Charts!$B$3:$B$35,0))</f>
        <v>0</v>
      </c>
      <c r="AB129" s="31">
        <v>13</v>
      </c>
      <c r="AC129" s="50">
        <f>IF(OR(AB129&gt;0,AB129=0),_xlfn.XLOOKUP(AB129,Charts!$A$3:$A$35,Charts!$B$3:$B$35,0))</f>
        <v>51</v>
      </c>
      <c r="AD129" s="31">
        <v>22</v>
      </c>
      <c r="AE129" s="50">
        <f>IF(OR(AD129&gt;0,AD129=0),_xlfn.XLOOKUP(AD129,Charts!$A$3:$A$35,Charts!$B$3:$B$35,0))</f>
        <v>30</v>
      </c>
      <c r="AF129" s="31"/>
      <c r="AG129" s="165">
        <f>IF(OR(AF129&gt;0,AF129=0),_xlfn.XLOOKUP(AF129,Charts!$J$2:$J$11,Charts!$K$2:$K$11,0))</f>
        <v>0</v>
      </c>
      <c r="AH129" s="166"/>
      <c r="AI129" s="165">
        <f>IF(OR(AH129&gt;0,AH129=0),_xlfn.XLOOKUP(AH129,Charts!$J$2:$J$11,Charts!$K$2:$K$11,0))</f>
        <v>0</v>
      </c>
      <c r="AJ129" s="31"/>
      <c r="AK129" s="50">
        <f>IF(OR(AJ129&gt;0,AJ129=0),_xlfn.XLOOKUP(AJ129,Charts!$A$3:$A$35,Charts!$B$3:$B$35,0))</f>
        <v>0</v>
      </c>
      <c r="AL129" s="31"/>
      <c r="AM129" s="55">
        <f>IF(OR(AL129&gt;0,AL129=0),_xlfn.XLOOKUP(AL129,Charts!$A$3:$A$35,Charts!$B$3:$B$35,0))</f>
        <v>0</v>
      </c>
      <c r="AN129" s="11">
        <v>17</v>
      </c>
      <c r="AO129" s="50">
        <f>IF(OR(AN129&gt;0,AN129=0),_xlfn.XLOOKUP(AN129,Charts!$D$2:$D$9,Charts!$E$2:$E$9,0))</f>
        <v>25</v>
      </c>
      <c r="AP129" s="31">
        <v>6</v>
      </c>
      <c r="AQ129" s="50">
        <f>IF(OR(AP129&gt;0,AP129=0),_xlfn.XLOOKUP(AP129,Charts!$A$3:$A$35,Charts!$B$3:$B$35,0))</f>
        <v>72</v>
      </c>
      <c r="AR129" s="31"/>
      <c r="AS129" s="50">
        <f>IF(OR(AR129&gt;0,AR129=0),_xlfn.XLOOKUP(AR129,Charts!$A$3:$A$35,Charts!$B$3:$B$35,0))</f>
        <v>0</v>
      </c>
      <c r="AT129" s="31"/>
      <c r="AU129" s="50">
        <f>IF(OR(AT129&gt;0,AT129=0),_xlfn.XLOOKUP(AT129,Charts!$A$3:$A$35,Charts!$B$3:$B$35,0))</f>
        <v>0</v>
      </c>
      <c r="AV129" s="31">
        <v>9</v>
      </c>
      <c r="AW129" s="50">
        <f>IF(OR(AV129&gt;0,AV129=0),_xlfn.XLOOKUP(AV129,Charts!$D$2:$D$9,Charts!$E$2:$E$9,0))</f>
        <v>53</v>
      </c>
      <c r="AX129" s="31">
        <v>9</v>
      </c>
      <c r="AY129" s="50">
        <f>IF(OR(AX129&gt;0,AX129=0),_xlfn.XLOOKUP(AX129,Charts!$D$2:$D$9,Charts!$E$2:$E$9,0))</f>
        <v>53</v>
      </c>
      <c r="AZ129" s="31"/>
      <c r="BA129" s="50">
        <f>IF(OR(AZ129&gt;0,AZ129=0),_xlfn.XLOOKUP(AZ129,Charts!$G$2:$G$13,Charts!$H$2:$H$13,0))</f>
        <v>0</v>
      </c>
      <c r="BB129" s="31">
        <v>9</v>
      </c>
      <c r="BC129" s="50">
        <f>IF(OR(BB129&gt;0,BB129=0),_xlfn.XLOOKUP(BB129,Charts!$D$2:$D$9,Charts!$E$2:$E$9,0))</f>
        <v>53</v>
      </c>
      <c r="BD129" s="31">
        <v>5</v>
      </c>
      <c r="BE129" s="50">
        <f>IF(OR(BD129&gt;0,BD129=0),_xlfn.XLOOKUP(BD129,Charts!$D$2:$D$9,Charts!$E$2:$E$9,0))</f>
        <v>70</v>
      </c>
      <c r="BF129" s="31">
        <v>9</v>
      </c>
      <c r="BG129" s="50">
        <f>IF(OR(BF129&gt;0,BF129=0),_xlfn.XLOOKUP(BF129,Charts!$D$2:$D$9,Charts!$E$2:$E$9,0))</f>
        <v>53</v>
      </c>
      <c r="BH129" s="31">
        <v>5</v>
      </c>
      <c r="BI129" s="50">
        <f>IF(OR(BH129&gt;0,BH129=0),_xlfn.XLOOKUP(BH129,Charts!$D$2:$D$9,Charts!$E$2:$E$9,0))</f>
        <v>70</v>
      </c>
      <c r="BJ129" s="31">
        <v>15</v>
      </c>
      <c r="BK129" s="50">
        <f>IF(OR(BJ129&gt;0,BJ129=0),_xlfn.XLOOKUP(BJ129,Charts!$A$3:$A$35,Charts!$B$3:$B$35,0))</f>
        <v>45</v>
      </c>
      <c r="BL129" s="31"/>
      <c r="BM129" s="50">
        <f>IF(OR(BL129&gt;0,BL129=0),_xlfn.XLOOKUP(BL129,Charts!$A$3:$A$35,Charts!$B$3:$B$35,0))</f>
        <v>0</v>
      </c>
      <c r="BN129" s="31"/>
      <c r="BO129" s="50">
        <f>IF(OR(BN129&gt;0,BN129=0),_xlfn.XLOOKUP(BN129,Charts!$A$3:$A$35,Charts!$B$3:$B$35,0))</f>
        <v>0</v>
      </c>
      <c r="BP129" s="31"/>
      <c r="BQ129" s="55">
        <f>IF(OR(BP129&gt;0,BP129=0),_xlfn.XLOOKUP(BP129,Charts!$A$3:$A$35,Charts!$B$3:$B$35,0))</f>
        <v>0</v>
      </c>
      <c r="BR129" s="57"/>
      <c r="BS129" s="77">
        <f t="shared" si="9"/>
        <v>375</v>
      </c>
      <c r="BT129" s="78">
        <f t="shared" si="10"/>
        <v>326</v>
      </c>
      <c r="BU129" s="79">
        <f t="shared" si="11"/>
        <v>701</v>
      </c>
    </row>
    <row r="130" spans="1:73" x14ac:dyDescent="0.25">
      <c r="A130" s="180" t="s">
        <v>174</v>
      </c>
      <c r="B130" s="3" t="s">
        <v>165</v>
      </c>
      <c r="C130" s="3">
        <v>3</v>
      </c>
      <c r="D130" s="120" t="s">
        <v>44</v>
      </c>
      <c r="E130" s="138">
        <f>LARGE((I130,K130,O130,S130,U130,W130,AA130,AC130,AG130,AK130,AQ130,AU130,AW130,BA130,BC130,BG130,BK130,BO130,BQ130),1)+LARGE((I130,K130,O130,S130,U130,W130,AA130,AC130,AG130,AK130,AQ130,AU130,AW130,BA130,BC130,BG130,BK130,BO130,BQ130),2)+LARGE((I130,K130,O130,S130,U130,W130,AA130,AC130,AG130,AK130,AQ130,AU130,AW130,BA130,BC130,BG130,BK130,BO130,BQ130),3)+LARGE((I130,K130,O130,S130,U130,W130,AA130,AC130,AG130,AK130,AQ130,AU130,AW130,BA130,BC130,BG130,BK130,BO130,BQ130),4)+LARGE((I130,K130,O130,S130,U130,W130,AA130,AC130,AG130,AK130,AQ130,AU130,AW130,BA130,BC130,BG130,BK130,BO130,BQ130),5)+LARGE((I130,K130,O130,S130,U130,W130,AA130,AC130,AG130,AK130,AQ130,AU130,AW130,BA130,BC130,BG130,BK130,BO130,BQ130),6)+LARGE((I130,K130,O130,S130,U130,W130,AA130,AC130,AG130,AK130,AQ130,AU130,AW130,BA130,BC130,BG130,BK130,BO130,BQ130),7)+LARGE((I130,K130,O130,S130,U130,W130,AA130,AC130,AG130,AK130,AQ130,AU130,AW130,BA130,BC130,BG130,BK130,BO130,BQ130),8)</f>
        <v>422</v>
      </c>
      <c r="F130" s="245">
        <f>LARGE((M130,Q130,Y130,AE130,AI130,AM130,AO130,AS130,AY130,BE130,BI130,BM130),1)+LARGE((M130,Q130,Y130,AE130,AI130,AM130,AO130,AS130,AY130,BE130,BI130,BM130),2)+LARGE((M130,Q130,Y130,AE130,AI130,AM130,AO130,AS130,AY130,BE130,BI130,BM130),3)+LARGE((M130,Q130,Y130,AE130,AI130,AM130,AO130,AS130,AY130,BE130,BI130,BM130),4)+LARGE((M130,Q130,Y130,AE130,AI130,AM130,AO130,AS130,AY130,BE130,BI130,BM130),5)+LARGE((M130,Q130,Y130,AE130,AI130,AM130,AO130,AS130,AY130,BE130,BI130,BM130),6)+LARGE((M130,Q130,Y130,AE130,AI130,AM130,AO130,AS130,AY130,BE130,BI130,BM130),7)+LARGE((M130,Q130,Y130,AE130,AI130,AM130,AO130,AS130,AY130,BE130,BI130,BM130),8)</f>
        <v>353</v>
      </c>
      <c r="G130" s="131">
        <f t="shared" si="8"/>
        <v>775</v>
      </c>
      <c r="H130" s="126">
        <v>2</v>
      </c>
      <c r="I130" s="50">
        <f>IF(OR(H130&gt;0,H130=0),_xlfn.XLOOKUP(H130,Charts!$A$3:$A$35,Charts!$B$3:$B$35,0))</f>
        <v>90</v>
      </c>
      <c r="J130" s="31">
        <v>21</v>
      </c>
      <c r="K130" s="50">
        <f>IF(OR(J130&gt;0,J130=0),_xlfn.XLOOKUP(J130,Charts!$A$3:$A$35,Charts!$B$3:$B$35,0))</f>
        <v>32</v>
      </c>
      <c r="L130" s="31">
        <v>20</v>
      </c>
      <c r="M130" s="50">
        <f>IF(OR(L130&gt;0,L130=0),_xlfn.XLOOKUP(L130,Charts!$A$3:$A$35,Charts!$B$3:$B$35,0))</f>
        <v>34</v>
      </c>
      <c r="N130" s="31"/>
      <c r="O130" s="50">
        <f>IF(OR(N130&gt;0,N130=0),_xlfn.XLOOKUP(N130,Charts!$D$2:$D$9,Charts!$E$2:$E$9,0))</f>
        <v>0</v>
      </c>
      <c r="P130" s="31">
        <v>5</v>
      </c>
      <c r="Q130" s="50">
        <f>IF(OR(P130&gt;0,P130=0),_xlfn.XLOOKUP(P130,Charts!$D$2:$D$9,Charts!$E$2:$E$9,0))</f>
        <v>70</v>
      </c>
      <c r="R130" s="31">
        <v>5</v>
      </c>
      <c r="S130" s="50">
        <f>IF(OR(R130&gt;0,R130=0),_xlfn.XLOOKUP(R130,Charts!$G$2:$G$13,Charts!$H$2:$H$13,0))</f>
        <v>75</v>
      </c>
      <c r="T130" s="31">
        <v>9</v>
      </c>
      <c r="U130" s="50">
        <f>IF(OR(T130&gt;0,T130=0),_xlfn.XLOOKUP(T130,Charts!$D$2:$D$9,Charts!$E$2:$E$9,0))</f>
        <v>53</v>
      </c>
      <c r="V130" s="11"/>
      <c r="W130" s="50">
        <f>IF(OR(V130&gt;0,V130=0),_xlfn.XLOOKUP(V130,Charts!$D$2:$D$9,Charts!$E$2:$E$9,0))</f>
        <v>0</v>
      </c>
      <c r="X130" s="31"/>
      <c r="Y130" s="50">
        <f>IF(OR(X130&gt;0,X130=0),_xlfn.XLOOKUP(X130,Charts!$D$2:$D$9,Charts!$E$2:$E$9,0))</f>
        <v>0</v>
      </c>
      <c r="Z130" s="31"/>
      <c r="AA130" s="50">
        <f>IF(OR(Z130&gt;0,Z130=0),_xlfn.XLOOKUP(Z130,Charts!$A$3:$A$35,Charts!$B$3:$B$35,0))</f>
        <v>0</v>
      </c>
      <c r="AB130" s="31"/>
      <c r="AC130" s="50">
        <f>IF(OR(AB130&gt;0,AB130=0),_xlfn.XLOOKUP(AB130,Charts!$A$3:$A$35,Charts!$B$3:$B$35,0))</f>
        <v>0</v>
      </c>
      <c r="AD130" s="31">
        <v>23</v>
      </c>
      <c r="AE130" s="50">
        <f>IF(OR(AD130&gt;0,AD130=0),_xlfn.XLOOKUP(AD130,Charts!$A$3:$A$35,Charts!$B$3:$B$35,0))</f>
        <v>28</v>
      </c>
      <c r="AF130" s="31"/>
      <c r="AG130" s="165">
        <f>IF(OR(AF130&gt;0,AF130=0),_xlfn.XLOOKUP(AF130,Charts!$J$2:$J$11,Charts!$K$2:$K$11,0))</f>
        <v>0</v>
      </c>
      <c r="AH130" s="166">
        <v>6</v>
      </c>
      <c r="AI130" s="165">
        <f>IF(OR(AH130&gt;0,AH130=0),_xlfn.XLOOKUP(AH130,Charts!$J$2:$J$11,Charts!$K$2:$K$11,0))</f>
        <v>72</v>
      </c>
      <c r="AJ130" s="31"/>
      <c r="AK130" s="50">
        <f>IF(OR(AJ130&gt;0,AJ130=0),_xlfn.XLOOKUP(AJ130,Charts!$A$3:$A$35,Charts!$B$3:$B$35,0))</f>
        <v>0</v>
      </c>
      <c r="AL130" s="31">
        <v>11</v>
      </c>
      <c r="AM130" s="55">
        <f>IF(OR(AL130&gt;0,AL130=0),_xlfn.XLOOKUP(AL130,Charts!$A$3:$A$35,Charts!$B$3:$B$35,0))</f>
        <v>57</v>
      </c>
      <c r="AN130" s="11">
        <v>17</v>
      </c>
      <c r="AO130" s="50">
        <f>IF(OR(AN130&gt;0,AN130=0),_xlfn.XLOOKUP(AN130,Charts!$D$2:$D$9,Charts!$E$2:$E$9,0))</f>
        <v>25</v>
      </c>
      <c r="AP130" s="31"/>
      <c r="AQ130" s="50">
        <f>IF(OR(AP130&gt;0,AP130=0),_xlfn.XLOOKUP(AP130,Charts!$A$3:$A$35,Charts!$B$3:$B$35,0))</f>
        <v>0</v>
      </c>
      <c r="AR130" s="31"/>
      <c r="AS130" s="50">
        <f>IF(OR(AR130&gt;0,AR130=0),_xlfn.XLOOKUP(AR130,Charts!$A$3:$A$35,Charts!$B$3:$B$35,0))</f>
        <v>0</v>
      </c>
      <c r="AT130" s="31"/>
      <c r="AU130" s="50">
        <f>IF(OR(AT130&gt;0,AT130=0),_xlfn.XLOOKUP(AT130,Charts!$A$3:$A$35,Charts!$B$3:$B$35,0))</f>
        <v>0</v>
      </c>
      <c r="AV130" s="31"/>
      <c r="AW130" s="50">
        <f>IF(OR(AV130&gt;0,AV130=0),_xlfn.XLOOKUP(AV130,Charts!$D$2:$D$9,Charts!$E$2:$E$9,0))</f>
        <v>0</v>
      </c>
      <c r="AX130" s="31"/>
      <c r="AY130" s="50">
        <f>IF(OR(AX130&gt;0,AX130=0),_xlfn.XLOOKUP(AX130,Charts!$D$2:$D$9,Charts!$E$2:$E$9,0))</f>
        <v>0</v>
      </c>
      <c r="AZ130" s="31"/>
      <c r="BA130" s="50">
        <f>IF(OR(AZ130&gt;0,AZ130=0),_xlfn.XLOOKUP(AZ130,Charts!$G$2:$G$13,Charts!$H$2:$H$13,0))</f>
        <v>0</v>
      </c>
      <c r="BB130" s="31">
        <v>17</v>
      </c>
      <c r="BC130" s="50">
        <f>IF(OR(BB130&gt;0,BB130=0),_xlfn.XLOOKUP(BB130,Charts!$D$2:$D$9,Charts!$E$2:$E$9,0))</f>
        <v>25</v>
      </c>
      <c r="BD130" s="31"/>
      <c r="BE130" s="50">
        <f>IF(OR(BD130&gt;0,BD130=0),_xlfn.XLOOKUP(BD130,Charts!$D$2:$D$9,Charts!$E$2:$E$9,0))</f>
        <v>0</v>
      </c>
      <c r="BF130" s="31">
        <v>17</v>
      </c>
      <c r="BG130" s="50">
        <f>IF(OR(BF130&gt;0,BF130=0),_xlfn.XLOOKUP(BF130,Charts!$D$2:$D$9,Charts!$E$2:$E$9,0))</f>
        <v>25</v>
      </c>
      <c r="BH130" s="31">
        <v>17</v>
      </c>
      <c r="BI130" s="50">
        <f>IF(OR(BH130&gt;0,BH130=0),_xlfn.XLOOKUP(BH130,Charts!$D$2:$D$9,Charts!$E$2:$E$9,0))</f>
        <v>25</v>
      </c>
      <c r="BJ130" s="31">
        <v>21</v>
      </c>
      <c r="BK130" s="50">
        <f>IF(OR(BJ130&gt;0,BJ130=0),_xlfn.XLOOKUP(BJ130,Charts!$A$3:$A$35,Charts!$B$3:$B$35,0))</f>
        <v>32</v>
      </c>
      <c r="BL130" s="31">
        <v>16</v>
      </c>
      <c r="BM130" s="50">
        <f>IF(OR(BL130&gt;0,BL130=0),_xlfn.XLOOKUP(BL130,Charts!$A$3:$A$35,Charts!$B$3:$B$35,0))</f>
        <v>42</v>
      </c>
      <c r="BN130" s="31">
        <v>2</v>
      </c>
      <c r="BO130" s="50">
        <f>IF(OR(BN130&gt;0,BN130=0),_xlfn.XLOOKUP(BN130,Charts!$A$3:$A$35,Charts!$B$3:$B$35,0))</f>
        <v>90</v>
      </c>
      <c r="BP130" s="31"/>
      <c r="BQ130" s="55">
        <f>IF(OR(BP130&gt;0,BP130=0),_xlfn.XLOOKUP(BP130,Charts!$A$3:$A$35,Charts!$B$3:$B$35,0))</f>
        <v>0</v>
      </c>
      <c r="BR130" s="57"/>
      <c r="BS130" s="77">
        <f t="shared" si="9"/>
        <v>422</v>
      </c>
      <c r="BT130" s="78">
        <f t="shared" si="10"/>
        <v>353</v>
      </c>
      <c r="BU130" s="79">
        <f t="shared" si="11"/>
        <v>775</v>
      </c>
    </row>
    <row r="131" spans="1:73" x14ac:dyDescent="0.25">
      <c r="A131" s="180" t="s">
        <v>175</v>
      </c>
      <c r="B131" s="3" t="s">
        <v>165</v>
      </c>
      <c r="C131" s="3">
        <v>5</v>
      </c>
      <c r="D131" s="120"/>
      <c r="E131" s="138">
        <f>LARGE((I131,K131,O131,S131,U131,W131,AA131,AC131,AG131,AK131,AQ131,AU131,AW131,BA131,BC131,BG131,BK131,BO131,BQ131),1)+LARGE((I131,K131,O131,S131,U131,W131,AA131,AC131,AG131,AK131,AQ131,AU131,AW131,BA131,BC131,BG131,BK131,BO131,BQ131),2)+LARGE((I131,K131,O131,S131,U131,W131,AA131,AC131,AG131,AK131,AQ131,AU131,AW131,BA131,BC131,BG131,BK131,BO131,BQ131),3)+LARGE((I131,K131,O131,S131,U131,W131,AA131,AC131,AG131,AK131,AQ131,AU131,AW131,BA131,BC131,BG131,BK131,BO131,BQ131),4)+LARGE((I131,K131,O131,S131,U131,W131,AA131,AC131,AG131,AK131,AQ131,AU131,AW131,BA131,BC131,BG131,BK131,BO131,BQ131),5)+LARGE((I131,K131,O131,S131,U131,W131,AA131,AC131,AG131,AK131,AQ131,AU131,AW131,BA131,BC131,BG131,BK131,BO131,BQ131),6)+LARGE((I131,K131,O131,S131,U131,W131,AA131,AC131,AG131,AK131,AQ131,AU131,AW131,BA131,BC131,BG131,BK131,BO131,BQ131),7)+LARGE((I131,K131,O131,S131,U131,W131,AA131,AC131,AG131,AK131,AQ131,AU131,AW131,BA131,BC131,BG131,BK131,BO131,BQ131),8)</f>
        <v>42</v>
      </c>
      <c r="F131" s="245">
        <f>LARGE((M131,Q131,Y131,AE131,AI131,AM131,AO131,AS131,AY131,BE131,BI131,BM131),1)+LARGE((M131,Q131,Y131,AE131,AI131,AM131,AO131,AS131,AY131,BE131,BI131,BM131),2)+LARGE((M131,Q131,Y131,AE131,AI131,AM131,AO131,AS131,AY131,BE131,BI131,BM131),3)+LARGE((M131,Q131,Y131,AE131,AI131,AM131,AO131,AS131,AY131,BE131,BI131,BM131),4)+LARGE((M131,Q131,Y131,AE131,AI131,AM131,AO131,AS131,AY131,BE131,BI131,BM131),5)+LARGE((M131,Q131,Y131,AE131,AI131,AM131,AO131,AS131,AY131,BE131,BI131,BM131),6)+LARGE((M131,Q131,Y131,AE131,AI131,AM131,AO131,AS131,AY131,BE131,BI131,BM131),7)+LARGE((M131,Q131,Y131,AE131,AI131,AM131,AO131,AS131,AY131,BE131,BI131,BM131),8)</f>
        <v>94</v>
      </c>
      <c r="G131" s="131">
        <f t="shared" si="8"/>
        <v>136</v>
      </c>
      <c r="H131" s="126"/>
      <c r="I131" s="50">
        <f>IF(OR(H131&gt;0,H131=0),_xlfn.XLOOKUP(H131,Charts!$A$3:$A$35,Charts!$B$3:$B$35,0))</f>
        <v>0</v>
      </c>
      <c r="J131" s="31"/>
      <c r="K131" s="50">
        <f>IF(OR(J131&gt;0,J131=0),_xlfn.XLOOKUP(J131,Charts!$A$3:$A$35,Charts!$B$3:$B$35,0))</f>
        <v>0</v>
      </c>
      <c r="L131" s="31"/>
      <c r="M131" s="50">
        <f>IF(OR(L131&gt;0,L131=0),_xlfn.XLOOKUP(L131,Charts!$A$3:$A$35,Charts!$B$3:$B$35,0))</f>
        <v>0</v>
      </c>
      <c r="N131" s="31"/>
      <c r="O131" s="50">
        <f>IF(OR(N131&gt;0,N131=0),_xlfn.XLOOKUP(N131,Charts!$D$2:$D$9,Charts!$E$2:$E$9,0))</f>
        <v>0</v>
      </c>
      <c r="P131" s="31"/>
      <c r="Q131" s="50">
        <f>IF(OR(P131&gt;0,P131=0),_xlfn.XLOOKUP(P131,Charts!$D$2:$D$9,Charts!$E$2:$E$9,0))</f>
        <v>0</v>
      </c>
      <c r="R131" s="31"/>
      <c r="S131" s="50">
        <f>IF(OR(R131&gt;0,R131=0),_xlfn.XLOOKUP(R131,Charts!$G$2:$G$13,Charts!$H$2:$H$13,0))</f>
        <v>0</v>
      </c>
      <c r="T131" s="31"/>
      <c r="U131" s="50">
        <f>IF(OR(T131&gt;0,T131=0),_xlfn.XLOOKUP(T131,Charts!$D$2:$D$9,Charts!$E$2:$E$9,0))</f>
        <v>0</v>
      </c>
      <c r="V131" s="11"/>
      <c r="W131" s="50">
        <f>IF(OR(V131&gt;0,V131=0),_xlfn.XLOOKUP(V131,Charts!$D$2:$D$9,Charts!$E$2:$E$9,0))</f>
        <v>0</v>
      </c>
      <c r="X131" s="31"/>
      <c r="Y131" s="50">
        <f>IF(OR(X131&gt;0,X131=0),_xlfn.XLOOKUP(X131,Charts!$D$2:$D$9,Charts!$E$2:$E$9,0))</f>
        <v>0</v>
      </c>
      <c r="Z131" s="31"/>
      <c r="AA131" s="50">
        <f>IF(OR(Z131&gt;0,Z131=0),_xlfn.XLOOKUP(Z131,Charts!$A$3:$A$35,Charts!$B$3:$B$35,0))</f>
        <v>0</v>
      </c>
      <c r="AB131" s="31">
        <v>25</v>
      </c>
      <c r="AC131" s="50">
        <f>IF(OR(AB131&gt;0,AB131=0),_xlfn.XLOOKUP(AB131,Charts!$A$3:$A$35,Charts!$B$3:$B$35,0))</f>
        <v>24</v>
      </c>
      <c r="AD131" s="31"/>
      <c r="AE131" s="50">
        <f>IF(OR(AD131&gt;0,AD131=0),_xlfn.XLOOKUP(AD131,Charts!$A$3:$A$35,Charts!$B$3:$B$35,0))</f>
        <v>0</v>
      </c>
      <c r="AF131" s="31"/>
      <c r="AG131" s="165">
        <f>IF(OR(AF131&gt;0,AF131=0),_xlfn.XLOOKUP(AF131,Charts!$J$2:$J$11,Charts!$K$2:$K$11,0))</f>
        <v>0</v>
      </c>
      <c r="AH131" s="166"/>
      <c r="AI131" s="165">
        <f>IF(OR(AH131&gt;0,AH131=0),_xlfn.XLOOKUP(AH131,Charts!$J$2:$J$11,Charts!$K$2:$K$11,0))</f>
        <v>0</v>
      </c>
      <c r="AJ131" s="31"/>
      <c r="AK131" s="50">
        <f>IF(OR(AJ131&gt;0,AJ131=0),_xlfn.XLOOKUP(AJ131,Charts!$A$3:$A$35,Charts!$B$3:$B$35,0))</f>
        <v>0</v>
      </c>
      <c r="AL131" s="31"/>
      <c r="AM131" s="55">
        <f>IF(OR(AL131&gt;0,AL131=0),_xlfn.XLOOKUP(AL131,Charts!$A$3:$A$35,Charts!$B$3:$B$35,0))</f>
        <v>0</v>
      </c>
      <c r="AN131" s="11"/>
      <c r="AO131" s="50">
        <f>IF(OR(AN131&gt;0,AN131=0),_xlfn.XLOOKUP(AN131,Charts!$D$2:$D$9,Charts!$E$2:$E$9,0))</f>
        <v>0</v>
      </c>
      <c r="AP131" s="31"/>
      <c r="AQ131" s="50">
        <f>IF(OR(AP131&gt;0,AP131=0),_xlfn.XLOOKUP(AP131,Charts!$A$3:$A$35,Charts!$B$3:$B$35,0))</f>
        <v>0</v>
      </c>
      <c r="AR131" s="31"/>
      <c r="AS131" s="50">
        <f>IF(OR(AR131&gt;0,AR131=0),_xlfn.XLOOKUP(AR131,Charts!$A$3:$A$35,Charts!$B$3:$B$35,0))</f>
        <v>0</v>
      </c>
      <c r="AT131" s="31"/>
      <c r="AU131" s="50">
        <f>IF(OR(AT131&gt;0,AT131=0),_xlfn.XLOOKUP(AT131,Charts!$A$3:$A$35,Charts!$B$3:$B$35,0))</f>
        <v>0</v>
      </c>
      <c r="AV131" s="31"/>
      <c r="AW131" s="50">
        <f>IF(OR(AV131&gt;0,AV131=0),_xlfn.XLOOKUP(AV131,Charts!$D$2:$D$9,Charts!$E$2:$E$9,0))</f>
        <v>0</v>
      </c>
      <c r="AX131" s="31"/>
      <c r="AY131" s="50">
        <f>IF(OR(AX131&gt;0,AX131=0),_xlfn.XLOOKUP(AX131,Charts!$D$2:$D$9,Charts!$E$2:$E$9,0))</f>
        <v>0</v>
      </c>
      <c r="AZ131" s="31"/>
      <c r="BA131" s="50">
        <f>IF(OR(AZ131&gt;0,AZ131=0),_xlfn.XLOOKUP(AZ131,Charts!$G$2:$G$13,Charts!$H$2:$H$13,0))</f>
        <v>0</v>
      </c>
      <c r="BB131" s="31"/>
      <c r="BC131" s="50">
        <f>IF(OR(BB131&gt;0,BB131=0),_xlfn.XLOOKUP(BB131,Charts!$D$2:$D$9,Charts!$E$2:$E$9,0))</f>
        <v>0</v>
      </c>
      <c r="BD131" s="31">
        <v>5</v>
      </c>
      <c r="BE131" s="50">
        <f>IF(OR(BD131&gt;0,BD131=0),_xlfn.XLOOKUP(BD131,Charts!$D$2:$D$9,Charts!$E$2:$E$9,0))</f>
        <v>70</v>
      </c>
      <c r="BF131" s="31"/>
      <c r="BG131" s="50">
        <f>IF(OR(BF131&gt;0,BF131=0),_xlfn.XLOOKUP(BF131,Charts!$D$2:$D$9,Charts!$E$2:$E$9,0))</f>
        <v>0</v>
      </c>
      <c r="BH131" s="31"/>
      <c r="BI131" s="50">
        <f>IF(OR(BH131&gt;0,BH131=0),_xlfn.XLOOKUP(BH131,Charts!$D$2:$D$9,Charts!$E$2:$E$9,0))</f>
        <v>0</v>
      </c>
      <c r="BJ131" s="31">
        <v>28</v>
      </c>
      <c r="BK131" s="50">
        <f>IF(OR(BJ131&gt;0,BJ131=0),_xlfn.XLOOKUP(BJ131,Charts!$A$3:$A$35,Charts!$B$3:$B$35,0))</f>
        <v>18</v>
      </c>
      <c r="BL131" s="31">
        <v>25</v>
      </c>
      <c r="BM131" s="50">
        <f>IF(OR(BL131&gt;0,BL131=0),_xlfn.XLOOKUP(BL131,Charts!$A$3:$A$35,Charts!$B$3:$B$35,0))</f>
        <v>24</v>
      </c>
      <c r="BN131" s="31"/>
      <c r="BO131" s="50">
        <f>IF(OR(BN131&gt;0,BN131=0),_xlfn.XLOOKUP(BN131,Charts!$A$3:$A$35,Charts!$B$3:$B$35,0))</f>
        <v>0</v>
      </c>
      <c r="BP131" s="31"/>
      <c r="BQ131" s="55">
        <f>IF(OR(BP131&gt;0,BP131=0),_xlfn.XLOOKUP(BP131,Charts!$A$3:$A$35,Charts!$B$3:$B$35,0))</f>
        <v>0</v>
      </c>
      <c r="BR131" s="57"/>
      <c r="BS131" s="77">
        <f t="shared" si="9"/>
        <v>42</v>
      </c>
      <c r="BT131" s="78">
        <f t="shared" si="10"/>
        <v>94</v>
      </c>
      <c r="BU131" s="79">
        <f t="shared" si="11"/>
        <v>136</v>
      </c>
    </row>
    <row r="132" spans="1:73" x14ac:dyDescent="0.25">
      <c r="A132" s="180" t="s">
        <v>176</v>
      </c>
      <c r="B132" s="3" t="s">
        <v>165</v>
      </c>
      <c r="C132" s="3">
        <v>4</v>
      </c>
      <c r="D132" s="120" t="s">
        <v>44</v>
      </c>
      <c r="E132" s="138">
        <f>LARGE((I132,K132,O132,S132,U132,W132,AA132,AC132,AG132,AK132,AQ132,AU132,AW132,BA132,BC132,BG132,BK132,BO132,BQ132),1)+LARGE((I132,K132,O132,S132,U132,W132,AA132,AC132,AG132,AK132,AQ132,AU132,AW132,BA132,BC132,BG132,BK132,BO132,BQ132),2)+LARGE((I132,K132,O132,S132,U132,W132,AA132,AC132,AG132,AK132,AQ132,AU132,AW132,BA132,BC132,BG132,BK132,BO132,BQ132),3)+LARGE((I132,K132,O132,S132,U132,W132,AA132,AC132,AG132,AK132,AQ132,AU132,AW132,BA132,BC132,BG132,BK132,BO132,BQ132),4)+LARGE((I132,K132,O132,S132,U132,W132,AA132,AC132,AG132,AK132,AQ132,AU132,AW132,BA132,BC132,BG132,BK132,BO132,BQ132),5)+LARGE((I132,K132,O132,S132,U132,W132,AA132,AC132,AG132,AK132,AQ132,AU132,AW132,BA132,BC132,BG132,BK132,BO132,BQ132),6)+LARGE((I132,K132,O132,S132,U132,W132,AA132,AC132,AG132,AK132,AQ132,AU132,AW132,BA132,BC132,BG132,BK132,BO132,BQ132),7)+LARGE((I132,K132,O132,S132,U132,W132,AA132,AC132,AG132,AK132,AQ132,AU132,AW132,BA132,BC132,BG132,BK132,BO132,BQ132),8)</f>
        <v>123</v>
      </c>
      <c r="F132" s="245">
        <f>LARGE((M132,Q132,Y132,AE132,AI132,AM132,AO132,AS132,AY132,BE132,BI132,BM132),1)+LARGE((M132,Q132,Y132,AE132,AI132,AM132,AO132,AS132,AY132,BE132,BI132,BM132),2)+LARGE((M132,Q132,Y132,AE132,AI132,AM132,AO132,AS132,AY132,BE132,BI132,BM132),3)+LARGE((M132,Q132,Y132,AE132,AI132,AM132,AO132,AS132,AY132,BE132,BI132,BM132),4)+LARGE((M132,Q132,Y132,AE132,AI132,AM132,AO132,AS132,AY132,BE132,BI132,BM132),5)+LARGE((M132,Q132,Y132,AE132,AI132,AM132,AO132,AS132,AY132,BE132,BI132,BM132),6)+LARGE((M132,Q132,Y132,AE132,AI132,AM132,AO132,AS132,AY132,BE132,BI132,BM132),7)+LARGE((M132,Q132,Y132,AE132,AI132,AM132,AO132,AS132,AY132,BE132,BI132,BM132),8)</f>
        <v>175</v>
      </c>
      <c r="G132" s="131">
        <f t="shared" si="8"/>
        <v>298</v>
      </c>
      <c r="H132" s="126"/>
      <c r="I132" s="50">
        <f>IF(OR(H132&gt;0,H132=0),_xlfn.XLOOKUP(H132,Charts!$A$3:$A$35,Charts!$B$3:$B$35,0))</f>
        <v>0</v>
      </c>
      <c r="J132" s="31"/>
      <c r="K132" s="50">
        <f>IF(OR(J132&gt;0,J132=0),_xlfn.XLOOKUP(J132,Charts!$A$3:$A$35,Charts!$B$3:$B$35,0))</f>
        <v>0</v>
      </c>
      <c r="L132" s="31"/>
      <c r="M132" s="50">
        <f>IF(OR(L132&gt;0,L132=0),_xlfn.XLOOKUP(L132,Charts!$A$3:$A$35,Charts!$B$3:$B$35,0))</f>
        <v>0</v>
      </c>
      <c r="N132" s="31"/>
      <c r="O132" s="50">
        <f>IF(OR(N132&gt;0,N132=0),_xlfn.XLOOKUP(N132,Charts!$D$2:$D$9,Charts!$E$2:$E$9,0))</f>
        <v>0</v>
      </c>
      <c r="P132" s="31">
        <v>1</v>
      </c>
      <c r="Q132" s="50">
        <f>IF(OR(P132&gt;0,P132=0),_xlfn.XLOOKUP(P132,Charts!$D$2:$D$9,Charts!$E$2:$E$9,0))</f>
        <v>100</v>
      </c>
      <c r="R132" s="31">
        <v>17</v>
      </c>
      <c r="S132" s="50">
        <f>IF(OR(R132&gt;0,R132=0),_xlfn.XLOOKUP(R132,Charts!$G$2:$G$13,Charts!$H$2:$H$13,0))</f>
        <v>25</v>
      </c>
      <c r="T132" s="31"/>
      <c r="U132" s="50">
        <f>IF(OR(T132&gt;0,T132=0),_xlfn.XLOOKUP(T132,Charts!$D$2:$D$9,Charts!$E$2:$E$9,0))</f>
        <v>0</v>
      </c>
      <c r="V132" s="11">
        <v>5</v>
      </c>
      <c r="W132" s="50">
        <f>IF(OR(V132&gt;0,V132=0),_xlfn.XLOOKUP(V132,Charts!$D$2:$D$9,Charts!$E$2:$E$9,0))</f>
        <v>70</v>
      </c>
      <c r="X132" s="31"/>
      <c r="Y132" s="50">
        <f>IF(OR(X132&gt;0,X132=0),_xlfn.XLOOKUP(X132,Charts!$D$2:$D$9,Charts!$E$2:$E$9,0))</f>
        <v>0</v>
      </c>
      <c r="Z132" s="31"/>
      <c r="AA132" s="50">
        <f>IF(OR(Z132&gt;0,Z132=0),_xlfn.XLOOKUP(Z132,Charts!$A$3:$A$35,Charts!$B$3:$B$35,0))</f>
        <v>0</v>
      </c>
      <c r="AB132" s="31"/>
      <c r="AC132" s="50">
        <f>IF(OR(AB132&gt;0,AB132=0),_xlfn.XLOOKUP(AB132,Charts!$A$3:$A$35,Charts!$B$3:$B$35,0))</f>
        <v>0</v>
      </c>
      <c r="AD132" s="31"/>
      <c r="AE132" s="50">
        <f>IF(OR(AD132&gt;0,AD132=0),_xlfn.XLOOKUP(AD132,Charts!$A$3:$A$35,Charts!$B$3:$B$35,0))</f>
        <v>0</v>
      </c>
      <c r="AF132" s="31"/>
      <c r="AG132" s="165">
        <f>IF(OR(AF132&gt;0,AF132=0),_xlfn.XLOOKUP(AF132,Charts!$J$2:$J$11,Charts!$K$2:$K$11,0))</f>
        <v>0</v>
      </c>
      <c r="AH132" s="166"/>
      <c r="AI132" s="165">
        <f>IF(OR(AH132&gt;0,AH132=0),_xlfn.XLOOKUP(AH132,Charts!$J$2:$J$11,Charts!$K$2:$K$11,0))</f>
        <v>0</v>
      </c>
      <c r="AJ132" s="31"/>
      <c r="AK132" s="50">
        <f>IF(OR(AJ132&gt;0,AJ132=0),_xlfn.XLOOKUP(AJ132,Charts!$A$3:$A$35,Charts!$B$3:$B$35,0))</f>
        <v>0</v>
      </c>
      <c r="AL132" s="31"/>
      <c r="AM132" s="55">
        <f>IF(OR(AL132&gt;0,AL132=0),_xlfn.XLOOKUP(AL132,Charts!$A$3:$A$35,Charts!$B$3:$B$35,0))</f>
        <v>0</v>
      </c>
      <c r="AN132" s="11"/>
      <c r="AO132" s="50">
        <f>IF(OR(AN132&gt;0,AN132=0),_xlfn.XLOOKUP(AN132,Charts!$D$2:$D$9,Charts!$E$2:$E$9,0))</f>
        <v>0</v>
      </c>
      <c r="AP132" s="31"/>
      <c r="AQ132" s="50">
        <f>IF(OR(AP132&gt;0,AP132=0),_xlfn.XLOOKUP(AP132,Charts!$A$3:$A$35,Charts!$B$3:$B$35,0))</f>
        <v>0</v>
      </c>
      <c r="AR132" s="31"/>
      <c r="AS132" s="50">
        <f>IF(OR(AR132&gt;0,AR132=0),_xlfn.XLOOKUP(AR132,Charts!$A$3:$A$35,Charts!$B$3:$B$35,0))</f>
        <v>0</v>
      </c>
      <c r="AT132" s="31"/>
      <c r="AU132" s="50">
        <f>IF(OR(AT132&gt;0,AT132=0),_xlfn.XLOOKUP(AT132,Charts!$A$3:$A$35,Charts!$B$3:$B$35,0))</f>
        <v>0</v>
      </c>
      <c r="AV132" s="31"/>
      <c r="AW132" s="50">
        <f>IF(OR(AV132&gt;0,AV132=0),_xlfn.XLOOKUP(AV132,Charts!$D$2:$D$9,Charts!$E$2:$E$9,0))</f>
        <v>0</v>
      </c>
      <c r="AX132" s="31"/>
      <c r="AY132" s="50">
        <f>IF(OR(AX132&gt;0,AX132=0),_xlfn.XLOOKUP(AX132,Charts!$D$2:$D$9,Charts!$E$2:$E$9,0))</f>
        <v>0</v>
      </c>
      <c r="AZ132" s="31"/>
      <c r="BA132" s="50">
        <f>IF(OR(AZ132&gt;0,AZ132=0),_xlfn.XLOOKUP(AZ132,Charts!$G$2:$G$13,Charts!$H$2:$H$13,0))</f>
        <v>0</v>
      </c>
      <c r="BB132" s="31"/>
      <c r="BC132" s="50">
        <f>IF(OR(BB132&gt;0,BB132=0),_xlfn.XLOOKUP(BB132,Charts!$D$2:$D$9,Charts!$E$2:$E$9,0))</f>
        <v>0</v>
      </c>
      <c r="BD132" s="31"/>
      <c r="BE132" s="50">
        <f>IF(OR(BD132&gt;0,BD132=0),_xlfn.XLOOKUP(BD132,Charts!$D$2:$D$9,Charts!$E$2:$E$9,0))</f>
        <v>0</v>
      </c>
      <c r="BF132" s="31"/>
      <c r="BG132" s="50">
        <f>IF(OR(BF132&gt;0,BF132=0),_xlfn.XLOOKUP(BF132,Charts!$D$2:$D$9,Charts!$E$2:$E$9,0))</f>
        <v>0</v>
      </c>
      <c r="BH132" s="31"/>
      <c r="BI132" s="50">
        <f>IF(OR(BH132&gt;0,BH132=0),_xlfn.XLOOKUP(BH132,Charts!$D$2:$D$9,Charts!$E$2:$E$9,0))</f>
        <v>0</v>
      </c>
      <c r="BJ132" s="31">
        <v>23</v>
      </c>
      <c r="BK132" s="50">
        <f>IF(OR(BJ132&gt;0,BJ132=0),_xlfn.XLOOKUP(BJ132,Charts!$A$3:$A$35,Charts!$B$3:$B$35,0))</f>
        <v>28</v>
      </c>
      <c r="BL132" s="31">
        <v>5</v>
      </c>
      <c r="BM132" s="50">
        <f>IF(OR(BL132&gt;0,BL132=0),_xlfn.XLOOKUP(BL132,Charts!$A$3:$A$35,Charts!$B$3:$B$35,0))</f>
        <v>75</v>
      </c>
      <c r="BN132" s="31"/>
      <c r="BO132" s="50">
        <f>IF(OR(BN132&gt;0,BN132=0),_xlfn.XLOOKUP(BN132,Charts!$A$3:$A$35,Charts!$B$3:$B$35,0))</f>
        <v>0</v>
      </c>
      <c r="BP132" s="31"/>
      <c r="BQ132" s="55">
        <f>IF(OR(BP132&gt;0,BP132=0),_xlfn.XLOOKUP(BP132,Charts!$A$3:$A$35,Charts!$B$3:$B$35,0))</f>
        <v>0</v>
      </c>
      <c r="BR132" s="57"/>
      <c r="BS132" s="77">
        <f t="shared" si="9"/>
        <v>123</v>
      </c>
      <c r="BT132" s="78">
        <f t="shared" si="10"/>
        <v>175</v>
      </c>
      <c r="BU132" s="79">
        <f t="shared" si="11"/>
        <v>298</v>
      </c>
    </row>
    <row r="133" spans="1:73" x14ac:dyDescent="0.25">
      <c r="A133" s="180" t="s">
        <v>177</v>
      </c>
      <c r="B133" s="3" t="s">
        <v>165</v>
      </c>
      <c r="C133" s="3">
        <v>5</v>
      </c>
      <c r="D133" s="120" t="s">
        <v>44</v>
      </c>
      <c r="E133" s="138">
        <f>LARGE((I133,K133,O133,S133,U133,W133,AA133,AC133,AG133,AK133,AQ133,AU133,AW133,BA133,BC133,BG133,BK133,BO133,BQ133),1)+LARGE((I133,K133,O133,S133,U133,W133,AA133,AC133,AG133,AK133,AQ133,AU133,AW133,BA133,BC133,BG133,BK133,BO133,BQ133),2)+LARGE((I133,K133,O133,S133,U133,W133,AA133,AC133,AG133,AK133,AQ133,AU133,AW133,BA133,BC133,BG133,BK133,BO133,BQ133),3)+LARGE((I133,K133,O133,S133,U133,W133,AA133,AC133,AG133,AK133,AQ133,AU133,AW133,BA133,BC133,BG133,BK133,BO133,BQ133),4)+LARGE((I133,K133,O133,S133,U133,W133,AA133,AC133,AG133,AK133,AQ133,AU133,AW133,BA133,BC133,BG133,BK133,BO133,BQ133),5)+LARGE((I133,K133,O133,S133,U133,W133,AA133,AC133,AG133,AK133,AQ133,AU133,AW133,BA133,BC133,BG133,BK133,BO133,BQ133),6)+LARGE((I133,K133,O133,S133,U133,W133,AA133,AC133,AG133,AK133,AQ133,AU133,AW133,BA133,BC133,BG133,BK133,BO133,BQ133),7)+LARGE((I133,K133,O133,S133,U133,W133,AA133,AC133,AG133,AK133,AQ133,AU133,AW133,BA133,BC133,BG133,BK133,BO133,BQ133),8)</f>
        <v>0</v>
      </c>
      <c r="F133" s="245">
        <f>LARGE((M133,Q133,Y133,AE133,AI133,AM133,AO133,AS133,AY133,BE133,BI133,BM133),1)+LARGE((M133,Q133,Y133,AE133,AI133,AM133,AO133,AS133,AY133,BE133,BI133,BM133),2)+LARGE((M133,Q133,Y133,AE133,AI133,AM133,AO133,AS133,AY133,BE133,BI133,BM133),3)+LARGE((M133,Q133,Y133,AE133,AI133,AM133,AO133,AS133,AY133,BE133,BI133,BM133),4)+LARGE((M133,Q133,Y133,AE133,AI133,AM133,AO133,AS133,AY133,BE133,BI133,BM133),5)+LARGE((M133,Q133,Y133,AE133,AI133,AM133,AO133,AS133,AY133,BE133,BI133,BM133),6)+LARGE((M133,Q133,Y133,AE133,AI133,AM133,AO133,AS133,AY133,BE133,BI133,BM133),7)+LARGE((M133,Q133,Y133,AE133,AI133,AM133,AO133,AS133,AY133,BE133,BI133,BM133),8)</f>
        <v>0</v>
      </c>
      <c r="G133" s="131">
        <f t="shared" si="8"/>
        <v>0</v>
      </c>
      <c r="H133" s="126"/>
      <c r="I133" s="50">
        <f>IF(OR(H133&gt;0,H133=0),_xlfn.XLOOKUP(H133,Charts!$A$3:$A$35,Charts!$B$3:$B$35,0))</f>
        <v>0</v>
      </c>
      <c r="J133" s="31"/>
      <c r="K133" s="50">
        <f>IF(OR(J133&gt;0,J133=0),_xlfn.XLOOKUP(J133,Charts!$A$3:$A$35,Charts!$B$3:$B$35,0))</f>
        <v>0</v>
      </c>
      <c r="L133" s="31"/>
      <c r="M133" s="50">
        <f>IF(OR(L133&gt;0,L133=0),_xlfn.XLOOKUP(L133,Charts!$A$3:$A$35,Charts!$B$3:$B$35,0))</f>
        <v>0</v>
      </c>
      <c r="N133" s="31"/>
      <c r="O133" s="50">
        <f>IF(OR(N133&gt;0,N133=0),_xlfn.XLOOKUP(N133,Charts!$D$2:$D$9,Charts!$E$2:$E$9,0))</f>
        <v>0</v>
      </c>
      <c r="P133" s="31"/>
      <c r="Q133" s="50">
        <f>IF(OR(P133&gt;0,P133=0),_xlfn.XLOOKUP(P133,Charts!$D$2:$D$9,Charts!$E$2:$E$9,0))</f>
        <v>0</v>
      </c>
      <c r="R133" s="31"/>
      <c r="S133" s="50">
        <f>IF(OR(R133&gt;0,R133=0),_xlfn.XLOOKUP(R133,Charts!$G$2:$G$13,Charts!$H$2:$H$13,0))</f>
        <v>0</v>
      </c>
      <c r="T133" s="31"/>
      <c r="U133" s="50">
        <f>IF(OR(T133&gt;0,T133=0),_xlfn.XLOOKUP(T133,Charts!$D$2:$D$9,Charts!$E$2:$E$9,0))</f>
        <v>0</v>
      </c>
      <c r="V133" s="11"/>
      <c r="W133" s="50">
        <f>IF(OR(V133&gt;0,V133=0),_xlfn.XLOOKUP(V133,Charts!$D$2:$D$9,Charts!$E$2:$E$9,0))</f>
        <v>0</v>
      </c>
      <c r="X133" s="31"/>
      <c r="Y133" s="50">
        <f>IF(OR(X133&gt;0,X133=0),_xlfn.XLOOKUP(X133,Charts!$D$2:$D$9,Charts!$E$2:$E$9,0))</f>
        <v>0</v>
      </c>
      <c r="Z133" s="31"/>
      <c r="AA133" s="50">
        <f>IF(OR(Z133&gt;0,Z133=0),_xlfn.XLOOKUP(Z133,Charts!$A$3:$A$35,Charts!$B$3:$B$35,0))</f>
        <v>0</v>
      </c>
      <c r="AB133" s="31"/>
      <c r="AC133" s="50">
        <f>IF(OR(AB133&gt;0,AB133=0),_xlfn.XLOOKUP(AB133,Charts!$A$3:$A$35,Charts!$B$3:$B$35,0))</f>
        <v>0</v>
      </c>
      <c r="AD133" s="31"/>
      <c r="AE133" s="50">
        <f>IF(OR(AD133&gt;0,AD133=0),_xlfn.XLOOKUP(AD133,Charts!$A$3:$A$35,Charts!$B$3:$B$35,0))</f>
        <v>0</v>
      </c>
      <c r="AF133" s="31"/>
      <c r="AG133" s="165">
        <f>IF(OR(AF133&gt;0,AF133=0),_xlfn.XLOOKUP(AF133,Charts!$J$2:$J$11,Charts!$K$2:$K$11,0))</f>
        <v>0</v>
      </c>
      <c r="AH133" s="166"/>
      <c r="AI133" s="165">
        <f>IF(OR(AH133&gt;0,AH133=0),_xlfn.XLOOKUP(AH133,Charts!$J$2:$J$11,Charts!$K$2:$K$11,0))</f>
        <v>0</v>
      </c>
      <c r="AJ133" s="31"/>
      <c r="AK133" s="50">
        <f>IF(OR(AJ133&gt;0,AJ133=0),_xlfn.XLOOKUP(AJ133,Charts!$A$3:$A$35,Charts!$B$3:$B$35,0))</f>
        <v>0</v>
      </c>
      <c r="AL133" s="31"/>
      <c r="AM133" s="55">
        <f>IF(OR(AL133&gt;0,AL133=0),_xlfn.XLOOKUP(AL133,Charts!$A$3:$A$35,Charts!$B$3:$B$35,0))</f>
        <v>0</v>
      </c>
      <c r="AN133" s="11"/>
      <c r="AO133" s="50">
        <f>IF(OR(AN133&gt;0,AN133=0),_xlfn.XLOOKUP(AN133,Charts!$D$2:$D$9,Charts!$E$2:$E$9,0))</f>
        <v>0</v>
      </c>
      <c r="AP133" s="31"/>
      <c r="AQ133" s="50">
        <f>IF(OR(AP133&gt;0,AP133=0),_xlfn.XLOOKUP(AP133,Charts!$A$3:$A$35,Charts!$B$3:$B$35,0))</f>
        <v>0</v>
      </c>
      <c r="AR133" s="31"/>
      <c r="AS133" s="50">
        <f>IF(OR(AR133&gt;0,AR133=0),_xlfn.XLOOKUP(AR133,Charts!$A$3:$A$35,Charts!$B$3:$B$35,0))</f>
        <v>0</v>
      </c>
      <c r="AT133" s="31"/>
      <c r="AU133" s="50">
        <f>IF(OR(AT133&gt;0,AT133=0),_xlfn.XLOOKUP(AT133,Charts!$A$3:$A$35,Charts!$B$3:$B$35,0))</f>
        <v>0</v>
      </c>
      <c r="AV133" s="31"/>
      <c r="AW133" s="50">
        <f>IF(OR(AV133&gt;0,AV133=0),_xlfn.XLOOKUP(AV133,Charts!$D$2:$D$9,Charts!$E$2:$E$9,0))</f>
        <v>0</v>
      </c>
      <c r="AX133" s="31"/>
      <c r="AY133" s="50">
        <f>IF(OR(AX133&gt;0,AX133=0),_xlfn.XLOOKUP(AX133,Charts!$D$2:$D$9,Charts!$E$2:$E$9,0))</f>
        <v>0</v>
      </c>
      <c r="AZ133" s="31"/>
      <c r="BA133" s="50">
        <f>IF(OR(AZ133&gt;0,AZ133=0),_xlfn.XLOOKUP(AZ133,Charts!$G$2:$G$13,Charts!$H$2:$H$13,0))</f>
        <v>0</v>
      </c>
      <c r="BB133" s="31"/>
      <c r="BC133" s="50">
        <f>IF(OR(BB133&gt;0,BB133=0),_xlfn.XLOOKUP(BB133,Charts!$D$2:$D$9,Charts!$E$2:$E$9,0))</f>
        <v>0</v>
      </c>
      <c r="BD133" s="31"/>
      <c r="BE133" s="50">
        <f>IF(OR(BD133&gt;0,BD133=0),_xlfn.XLOOKUP(BD133,Charts!$D$2:$D$9,Charts!$E$2:$E$9,0))</f>
        <v>0</v>
      </c>
      <c r="BF133" s="31"/>
      <c r="BG133" s="50">
        <f>IF(OR(BF133&gt;0,BF133=0),_xlfn.XLOOKUP(BF133,Charts!$D$2:$D$9,Charts!$E$2:$E$9,0))</f>
        <v>0</v>
      </c>
      <c r="BH133" s="31"/>
      <c r="BI133" s="50">
        <f>IF(OR(BH133&gt;0,BH133=0),_xlfn.XLOOKUP(BH133,Charts!$D$2:$D$9,Charts!$E$2:$E$9,0))</f>
        <v>0</v>
      </c>
      <c r="BJ133" s="31"/>
      <c r="BK133" s="50">
        <f>IF(OR(BJ133&gt;0,BJ133=0),_xlfn.XLOOKUP(BJ133,Charts!$A$3:$A$35,Charts!$B$3:$B$35,0))</f>
        <v>0</v>
      </c>
      <c r="BL133" s="31"/>
      <c r="BM133" s="50">
        <f>IF(OR(BL133&gt;0,BL133=0),_xlfn.XLOOKUP(BL133,Charts!$A$3:$A$35,Charts!$B$3:$B$35,0))</f>
        <v>0</v>
      </c>
      <c r="BN133" s="31"/>
      <c r="BO133" s="50">
        <f>IF(OR(BN133&gt;0,BN133=0),_xlfn.XLOOKUP(BN133,Charts!$A$3:$A$35,Charts!$B$3:$B$35,0))</f>
        <v>0</v>
      </c>
      <c r="BP133" s="31"/>
      <c r="BQ133" s="55">
        <f>IF(OR(BP133&gt;0,BP133=0),_xlfn.XLOOKUP(BP133,Charts!$A$3:$A$35,Charts!$B$3:$B$35,0))</f>
        <v>0</v>
      </c>
      <c r="BR133" s="57"/>
      <c r="BS133" s="77">
        <f t="shared" si="9"/>
        <v>0</v>
      </c>
      <c r="BT133" s="78">
        <f t="shared" si="10"/>
        <v>0</v>
      </c>
      <c r="BU133" s="79">
        <f t="shared" si="11"/>
        <v>0</v>
      </c>
    </row>
    <row r="134" spans="1:73" x14ac:dyDescent="0.25">
      <c r="A134" s="180" t="s">
        <v>178</v>
      </c>
      <c r="B134" s="3" t="s">
        <v>165</v>
      </c>
      <c r="C134" s="3">
        <v>7</v>
      </c>
      <c r="D134" s="120"/>
      <c r="E134" s="138">
        <f>LARGE((I134,K134,O134,S134,U134,W134,AA134,AC134,AG134,AK134,AQ134,AU134,AW134,BA134,BC134,BG134,BK134,BO134,BQ134),1)+LARGE((I134,K134,O134,S134,U134,W134,AA134,AC134,AG134,AK134,AQ134,AU134,AW134,BA134,BC134,BG134,BK134,BO134,BQ134),2)+LARGE((I134,K134,O134,S134,U134,W134,AA134,AC134,AG134,AK134,AQ134,AU134,AW134,BA134,BC134,BG134,BK134,BO134,BQ134),3)+LARGE((I134,K134,O134,S134,U134,W134,AA134,AC134,AG134,AK134,AQ134,AU134,AW134,BA134,BC134,BG134,BK134,BO134,BQ134),4)+LARGE((I134,K134,O134,S134,U134,W134,AA134,AC134,AG134,AK134,AQ134,AU134,AW134,BA134,BC134,BG134,BK134,BO134,BQ134),5)+LARGE((I134,K134,O134,S134,U134,W134,AA134,AC134,AG134,AK134,AQ134,AU134,AW134,BA134,BC134,BG134,BK134,BO134,BQ134),6)+LARGE((I134,K134,O134,S134,U134,W134,AA134,AC134,AG134,AK134,AQ134,AU134,AW134,BA134,BC134,BG134,BK134,BO134,BQ134),7)+LARGE((I134,K134,O134,S134,U134,W134,AA134,AC134,AG134,AK134,AQ134,AU134,AW134,BA134,BC134,BG134,BK134,BO134,BQ134),8)</f>
        <v>341</v>
      </c>
      <c r="F134" s="245">
        <f>LARGE((M134,Q134,Y134,AE134,AI134,AM134,AO134,AS134,AY134,BE134,BI134,BM134),1)+LARGE((M134,Q134,Y134,AE134,AI134,AM134,AO134,AS134,AY134,BE134,BI134,BM134),2)+LARGE((M134,Q134,Y134,AE134,AI134,AM134,AO134,AS134,AY134,BE134,BI134,BM134),3)+LARGE((M134,Q134,Y134,AE134,AI134,AM134,AO134,AS134,AY134,BE134,BI134,BM134),4)+LARGE((M134,Q134,Y134,AE134,AI134,AM134,AO134,AS134,AY134,BE134,BI134,BM134),5)+LARGE((M134,Q134,Y134,AE134,AI134,AM134,AO134,AS134,AY134,BE134,BI134,BM134),6)+LARGE((M134,Q134,Y134,AE134,AI134,AM134,AO134,AS134,AY134,BE134,BI134,BM134),7)+LARGE((M134,Q134,Y134,AE134,AI134,AM134,AO134,AS134,AY134,BE134,BI134,BM134),8)</f>
        <v>387</v>
      </c>
      <c r="G134" s="131">
        <f t="shared" si="8"/>
        <v>728</v>
      </c>
      <c r="H134" s="126">
        <v>7</v>
      </c>
      <c r="I134" s="50">
        <f>IF(OR(H134&gt;0,H134=0),_xlfn.XLOOKUP(H134,Charts!$A$3:$A$35,Charts!$B$3:$B$35,0))</f>
        <v>69</v>
      </c>
      <c r="J134" s="31">
        <v>23</v>
      </c>
      <c r="K134" s="50">
        <f>IF(OR(J134&gt;0,J134=0),_xlfn.XLOOKUP(J134,Charts!$A$3:$A$35,Charts!$B$3:$B$35,0))</f>
        <v>28</v>
      </c>
      <c r="L134" s="31">
        <v>19</v>
      </c>
      <c r="M134" s="50">
        <f>IF(OR(L134&gt;0,L134=0),_xlfn.XLOOKUP(L134,Charts!$A$3:$A$35,Charts!$B$3:$B$35,0))</f>
        <v>36</v>
      </c>
      <c r="N134" s="31"/>
      <c r="O134" s="50">
        <f>IF(OR(N134&gt;0,N134=0),_xlfn.XLOOKUP(N134,Charts!$D$2:$D$9,Charts!$E$2:$E$9,0))</f>
        <v>0</v>
      </c>
      <c r="P134" s="31">
        <v>17</v>
      </c>
      <c r="Q134" s="50">
        <f>IF(OR(P134&gt;0,P134=0),_xlfn.XLOOKUP(P134,Charts!$D$2:$D$9,Charts!$E$2:$E$9,0))</f>
        <v>25</v>
      </c>
      <c r="R134" s="31"/>
      <c r="S134" s="50">
        <f>IF(OR(R134&gt;0,R134=0),_xlfn.XLOOKUP(R134,Charts!$G$2:$G$13,Charts!$H$2:$H$13,0))</f>
        <v>0</v>
      </c>
      <c r="T134" s="31">
        <v>17</v>
      </c>
      <c r="U134" s="50">
        <f>IF(OR(T134&gt;0,T134=0),_xlfn.XLOOKUP(T134,Charts!$D$2:$D$9,Charts!$E$2:$E$9,0))</f>
        <v>25</v>
      </c>
      <c r="V134" s="11">
        <v>5</v>
      </c>
      <c r="W134" s="50">
        <f>IF(OR(V134&gt;0,V134=0),_xlfn.XLOOKUP(V134,Charts!$D$2:$D$9,Charts!$E$2:$E$9,0))</f>
        <v>70</v>
      </c>
      <c r="X134" s="31">
        <v>17</v>
      </c>
      <c r="Y134" s="50">
        <f>IF(OR(X134&gt;0,X134=0),_xlfn.XLOOKUP(X134,Charts!$D$2:$D$9,Charts!$E$2:$E$9,0))</f>
        <v>25</v>
      </c>
      <c r="Z134" s="31"/>
      <c r="AA134" s="50">
        <f>IF(OR(Z134&gt;0,Z134=0),_xlfn.XLOOKUP(Z134,Charts!$A$3:$A$35,Charts!$B$3:$B$35,0))</f>
        <v>0</v>
      </c>
      <c r="AB134" s="31">
        <v>15</v>
      </c>
      <c r="AC134" s="50">
        <f>IF(OR(AB134&gt;0,AB134=0),_xlfn.XLOOKUP(AB134,Charts!$A$3:$A$35,Charts!$B$3:$B$35,0))</f>
        <v>45</v>
      </c>
      <c r="AD134" s="31">
        <v>11</v>
      </c>
      <c r="AE134" s="50">
        <f>IF(OR(AD134&gt;0,AD134=0),_xlfn.XLOOKUP(AD134,Charts!$A$3:$A$35,Charts!$B$3:$B$35,0))</f>
        <v>57</v>
      </c>
      <c r="AF134" s="31"/>
      <c r="AG134" s="165">
        <f>IF(OR(AF134&gt;0,AF134=0),_xlfn.XLOOKUP(AF134,Charts!$J$2:$J$11,Charts!$K$2:$K$11,0))</f>
        <v>0</v>
      </c>
      <c r="AH134" s="166"/>
      <c r="AI134" s="165">
        <f>IF(OR(AH134&gt;0,AH134=0),_xlfn.XLOOKUP(AH134,Charts!$J$2:$J$11,Charts!$K$2:$K$11,0))</f>
        <v>0</v>
      </c>
      <c r="AJ134" s="31"/>
      <c r="AK134" s="50">
        <f>IF(OR(AJ134&gt;0,AJ134=0),_xlfn.XLOOKUP(AJ134,Charts!$A$3:$A$35,Charts!$B$3:$B$35,0))</f>
        <v>0</v>
      </c>
      <c r="AL134" s="31">
        <v>8</v>
      </c>
      <c r="AM134" s="55">
        <f>IF(OR(AL134&gt;0,AL134=0),_xlfn.XLOOKUP(AL134,Charts!$A$3:$A$35,Charts!$B$3:$B$35,0))</f>
        <v>66</v>
      </c>
      <c r="AN134" s="11">
        <v>17</v>
      </c>
      <c r="AO134" s="50">
        <f>IF(OR(AN134&gt;0,AN134=0),_xlfn.XLOOKUP(AN134,Charts!$D$2:$D$9,Charts!$E$2:$E$9,0))</f>
        <v>25</v>
      </c>
      <c r="AP134" s="31"/>
      <c r="AQ134" s="50">
        <f>IF(OR(AP134&gt;0,AP134=0),_xlfn.XLOOKUP(AP134,Charts!$A$3:$A$35,Charts!$B$3:$B$35,0))</f>
        <v>0</v>
      </c>
      <c r="AR134" s="31"/>
      <c r="AS134" s="50">
        <f>IF(OR(AR134&gt;0,AR134=0),_xlfn.XLOOKUP(AR134,Charts!$A$3:$A$35,Charts!$B$3:$B$35,0))</f>
        <v>0</v>
      </c>
      <c r="AT134" s="31"/>
      <c r="AU134" s="50">
        <f>IF(OR(AT134&gt;0,AT134=0),_xlfn.XLOOKUP(AT134,Charts!$A$3:$A$35,Charts!$B$3:$B$35,0))</f>
        <v>0</v>
      </c>
      <c r="AV134" s="31"/>
      <c r="AW134" s="50">
        <f>IF(OR(AV134&gt;0,AV134=0),_xlfn.XLOOKUP(AV134,Charts!$D$2:$D$9,Charts!$E$2:$E$9,0))</f>
        <v>0</v>
      </c>
      <c r="AX134" s="31"/>
      <c r="AY134" s="50">
        <f>IF(OR(AX134&gt;0,AX134=0),_xlfn.XLOOKUP(AX134,Charts!$D$2:$D$9,Charts!$E$2:$E$9,0))</f>
        <v>0</v>
      </c>
      <c r="AZ134" s="31"/>
      <c r="BA134" s="50">
        <f>IF(OR(AZ134&gt;0,AZ134=0),_xlfn.XLOOKUP(AZ134,Charts!$G$2:$G$13,Charts!$H$2:$H$13,0))</f>
        <v>0</v>
      </c>
      <c r="BB134" s="31">
        <v>17</v>
      </c>
      <c r="BC134" s="50">
        <f>IF(OR(BB134&gt;0,BB134=0),_xlfn.XLOOKUP(BB134,Charts!$D$2:$D$9,Charts!$E$2:$E$9,0))</f>
        <v>25</v>
      </c>
      <c r="BD134" s="31">
        <v>1</v>
      </c>
      <c r="BE134" s="50">
        <f>IF(OR(BD134&gt;0,BD134=0),_xlfn.XLOOKUP(BD134,Charts!$D$2:$D$9,Charts!$E$2:$E$9,0))</f>
        <v>100</v>
      </c>
      <c r="BF134" s="31">
        <v>17</v>
      </c>
      <c r="BG134" s="50">
        <f>IF(OR(BF134&gt;0,BF134=0),_xlfn.XLOOKUP(BF134,Charts!$D$2:$D$9,Charts!$E$2:$E$9,0))</f>
        <v>25</v>
      </c>
      <c r="BH134" s="31">
        <v>9</v>
      </c>
      <c r="BI134" s="50">
        <f>IF(OR(BH134&gt;0,BH134=0),_xlfn.XLOOKUP(BH134,Charts!$D$2:$D$9,Charts!$E$2:$E$9,0))</f>
        <v>53</v>
      </c>
      <c r="BJ134" s="31"/>
      <c r="BK134" s="50">
        <f>IF(OR(BJ134&gt;0,BJ134=0),_xlfn.XLOOKUP(BJ134,Charts!$A$3:$A$35,Charts!$B$3:$B$35,0))</f>
        <v>0</v>
      </c>
      <c r="BL134" s="31"/>
      <c r="BM134" s="50">
        <f>IF(OR(BL134&gt;0,BL134=0),_xlfn.XLOOKUP(BL134,Charts!$A$3:$A$35,Charts!$B$3:$B$35,0))</f>
        <v>0</v>
      </c>
      <c r="BN134" s="31">
        <v>12</v>
      </c>
      <c r="BO134" s="50">
        <f>IF(OR(BN134&gt;0,BN134=0),_xlfn.XLOOKUP(BN134,Charts!$A$3:$A$35,Charts!$B$3:$B$35,0))</f>
        <v>54</v>
      </c>
      <c r="BP134" s="31"/>
      <c r="BQ134" s="55">
        <f>IF(OR(BP134&gt;0,BP134=0),_xlfn.XLOOKUP(BP134,Charts!$A$3:$A$35,Charts!$B$3:$B$35,0))</f>
        <v>0</v>
      </c>
      <c r="BR134" s="57"/>
      <c r="BS134" s="77">
        <f t="shared" si="9"/>
        <v>341</v>
      </c>
      <c r="BT134" s="78">
        <f t="shared" si="10"/>
        <v>387</v>
      </c>
      <c r="BU134" s="79">
        <f t="shared" si="11"/>
        <v>728</v>
      </c>
    </row>
    <row r="135" spans="1:73" x14ac:dyDescent="0.25">
      <c r="A135" s="180" t="s">
        <v>179</v>
      </c>
      <c r="B135" s="3" t="s">
        <v>165</v>
      </c>
      <c r="C135" s="181">
        <v>4</v>
      </c>
      <c r="D135" s="120" t="s">
        <v>44</v>
      </c>
      <c r="E135" s="138">
        <f>LARGE((I135,K135,O135,S135,U135,W135,AA135,AC135,AG135,AK135,AQ135,AU135,AW135,BA135,BC135,BG135,BK135,BO135,BQ135),1)+LARGE((I135,K135,O135,S135,U135,W135,AA135,AC135,AG135,AK135,AQ135,AU135,AW135,BA135,BC135,BG135,BK135,BO135,BQ135),2)+LARGE((I135,K135,O135,S135,U135,W135,AA135,AC135,AG135,AK135,AQ135,AU135,AW135,BA135,BC135,BG135,BK135,BO135,BQ135),3)+LARGE((I135,K135,O135,S135,U135,W135,AA135,AC135,AG135,AK135,AQ135,AU135,AW135,BA135,BC135,BG135,BK135,BO135,BQ135),4)+LARGE((I135,K135,O135,S135,U135,W135,AA135,AC135,AG135,AK135,AQ135,AU135,AW135,BA135,BC135,BG135,BK135,BO135,BQ135),5)+LARGE((I135,K135,O135,S135,U135,W135,AA135,AC135,AG135,AK135,AQ135,AU135,AW135,BA135,BC135,BG135,BK135,BO135,BQ135),6)+LARGE((I135,K135,O135,S135,U135,W135,AA135,AC135,AG135,AK135,AQ135,AU135,AW135,BA135,BC135,BG135,BK135,BO135,BQ135),7)+LARGE((I135,K135,O135,S135,U135,W135,AA135,AC135,AG135,AK135,AQ135,AU135,AW135,BA135,BC135,BG135,BK135,BO135,BQ135),8)</f>
        <v>50</v>
      </c>
      <c r="F135" s="245">
        <f>LARGE((M135,Q135,Y135,AE135,AI135,AM135,AO135,AS135,AY135,BE135,BI135,BM135),1)+LARGE((M135,Q135,Y135,AE135,AI135,AM135,AO135,AS135,AY135,BE135,BI135,BM135),2)+LARGE((M135,Q135,Y135,AE135,AI135,AM135,AO135,AS135,AY135,BE135,BI135,BM135),3)+LARGE((M135,Q135,Y135,AE135,AI135,AM135,AO135,AS135,AY135,BE135,BI135,BM135),4)+LARGE((M135,Q135,Y135,AE135,AI135,AM135,AO135,AS135,AY135,BE135,BI135,BM135),5)+LARGE((M135,Q135,Y135,AE135,AI135,AM135,AO135,AS135,AY135,BE135,BI135,BM135),6)+LARGE((M135,Q135,Y135,AE135,AI135,AM135,AO135,AS135,AY135,BE135,BI135,BM135),7)+LARGE((M135,Q135,Y135,AE135,AI135,AM135,AO135,AS135,AY135,BE135,BI135,BM135),8)</f>
        <v>91</v>
      </c>
      <c r="G135" s="131">
        <f t="shared" si="8"/>
        <v>141</v>
      </c>
      <c r="H135" s="126"/>
      <c r="I135" s="50">
        <f>IF(OR(H135&gt;0,H135=0),_xlfn.XLOOKUP(H135,Charts!$A$3:$A$35,Charts!$B$3:$B$35,0))</f>
        <v>0</v>
      </c>
      <c r="J135" s="31"/>
      <c r="K135" s="50">
        <f>IF(OR(J135&gt;0,J135=0),_xlfn.XLOOKUP(J135,Charts!$A$3:$A$35,Charts!$B$3:$B$35,0))</f>
        <v>0</v>
      </c>
      <c r="L135" s="31"/>
      <c r="M135" s="50">
        <f>IF(OR(L135&gt;0,L135=0),_xlfn.XLOOKUP(L135,Charts!$A$3:$A$35,Charts!$B$3:$B$35,0))</f>
        <v>0</v>
      </c>
      <c r="N135" s="31"/>
      <c r="O135" s="50">
        <f>IF(OR(N135&gt;0,N135=0),_xlfn.XLOOKUP(N135,Charts!$D$2:$D$9,Charts!$E$2:$E$9,0))</f>
        <v>0</v>
      </c>
      <c r="P135" s="31"/>
      <c r="Q135" s="50">
        <f>IF(OR(P135&gt;0,P135=0),_xlfn.XLOOKUP(P135,Charts!$D$2:$D$9,Charts!$E$2:$E$9,0))</f>
        <v>0</v>
      </c>
      <c r="R135" s="31"/>
      <c r="S135" s="50">
        <f>IF(OR(R135&gt;0,R135=0),_xlfn.XLOOKUP(R135,Charts!$G$2:$G$13,Charts!$H$2:$H$13,0))</f>
        <v>0</v>
      </c>
      <c r="T135" s="31">
        <v>17</v>
      </c>
      <c r="U135" s="50">
        <f>IF(OR(T135&gt;0,T135=0),_xlfn.XLOOKUP(T135,Charts!$D$2:$D$9,Charts!$E$2:$E$9,0))</f>
        <v>25</v>
      </c>
      <c r="V135" s="11"/>
      <c r="W135" s="50">
        <f>IF(OR(V135&gt;0,V135=0),_xlfn.XLOOKUP(V135,Charts!$D$2:$D$9,Charts!$E$2:$E$9,0))</f>
        <v>0</v>
      </c>
      <c r="X135" s="31"/>
      <c r="Y135" s="50">
        <f>IF(OR(X135&gt;0,X135=0),_xlfn.XLOOKUP(X135,Charts!$D$2:$D$9,Charts!$E$2:$E$9,0))</f>
        <v>0</v>
      </c>
      <c r="Z135" s="31"/>
      <c r="AA135" s="50">
        <f>IF(OR(Z135&gt;0,Z135=0),_xlfn.XLOOKUP(Z135,Charts!$A$3:$A$35,Charts!$B$3:$B$35,0))</f>
        <v>0</v>
      </c>
      <c r="AB135" s="31"/>
      <c r="AC135" s="50">
        <f>IF(OR(AB135&gt;0,AB135=0),_xlfn.XLOOKUP(AB135,Charts!$A$3:$A$35,Charts!$B$3:$B$35,0))</f>
        <v>0</v>
      </c>
      <c r="AD135" s="31"/>
      <c r="AE135" s="50">
        <f>IF(OR(AD135&gt;0,AD135=0),_xlfn.XLOOKUP(AD135,Charts!$A$3:$A$35,Charts!$B$3:$B$35,0))</f>
        <v>0</v>
      </c>
      <c r="AF135" s="31"/>
      <c r="AG135" s="165">
        <f>IF(OR(AF135&gt;0,AF135=0),_xlfn.XLOOKUP(AF135,Charts!$J$2:$J$11,Charts!$K$2:$K$11,0))</f>
        <v>0</v>
      </c>
      <c r="AH135" s="166">
        <v>8</v>
      </c>
      <c r="AI135" s="165">
        <f>IF(OR(AH135&gt;0,AH135=0),_xlfn.XLOOKUP(AH135,Charts!$J$2:$J$11,Charts!$K$2:$K$11,0))</f>
        <v>66</v>
      </c>
      <c r="AJ135" s="31"/>
      <c r="AK135" s="50">
        <f>IF(OR(AJ135&gt;0,AJ135=0),_xlfn.XLOOKUP(AJ135,Charts!$A$3:$A$35,Charts!$B$3:$B$35,0))</f>
        <v>0</v>
      </c>
      <c r="AL135" s="31"/>
      <c r="AM135" s="55">
        <f>IF(OR(AL135&gt;0,AL135=0),_xlfn.XLOOKUP(AL135,Charts!$A$3:$A$35,Charts!$B$3:$B$35,0))</f>
        <v>0</v>
      </c>
      <c r="AN135" s="11"/>
      <c r="AO135" s="50">
        <f>IF(OR(AN135&gt;0,AN135=0),_xlfn.XLOOKUP(AN135,Charts!$D$2:$D$9,Charts!$E$2:$E$9,0))</f>
        <v>0</v>
      </c>
      <c r="AP135" s="31"/>
      <c r="AQ135" s="50">
        <f>IF(OR(AP135&gt;0,AP135=0),_xlfn.XLOOKUP(AP135,Charts!$A$3:$A$35,Charts!$B$3:$B$35,0))</f>
        <v>0</v>
      </c>
      <c r="AR135" s="31"/>
      <c r="AS135" s="50">
        <f>IF(OR(AR135&gt;0,AR135=0),_xlfn.XLOOKUP(AR135,Charts!$A$3:$A$35,Charts!$B$3:$B$35,0))</f>
        <v>0</v>
      </c>
      <c r="AT135" s="31"/>
      <c r="AU135" s="50">
        <f>IF(OR(AT135&gt;0,AT135=0),_xlfn.XLOOKUP(AT135,Charts!$A$3:$A$35,Charts!$B$3:$B$35,0))</f>
        <v>0</v>
      </c>
      <c r="AV135" s="31"/>
      <c r="AW135" s="50">
        <f>IF(OR(AV135&gt;0,AV135=0),_xlfn.XLOOKUP(AV135,Charts!$D$2:$D$9,Charts!$E$2:$E$9,0))</f>
        <v>0</v>
      </c>
      <c r="AX135" s="31"/>
      <c r="AY135" s="50">
        <f>IF(OR(AX135&gt;0,AX135=0),_xlfn.XLOOKUP(AX135,Charts!$D$2:$D$9,Charts!$E$2:$E$9,0))</f>
        <v>0</v>
      </c>
      <c r="AZ135" s="31"/>
      <c r="BA135" s="50">
        <f>IF(OR(AZ135&gt;0,AZ135=0),_xlfn.XLOOKUP(AZ135,Charts!$G$2:$G$13,Charts!$H$2:$H$13,0))</f>
        <v>0</v>
      </c>
      <c r="BB135" s="31">
        <v>17</v>
      </c>
      <c r="BC135" s="50">
        <f>IF(OR(BB135&gt;0,BB135=0),_xlfn.XLOOKUP(BB135,Charts!$D$2:$D$9,Charts!$E$2:$E$9,0))</f>
        <v>25</v>
      </c>
      <c r="BD135" s="31">
        <v>17</v>
      </c>
      <c r="BE135" s="50">
        <f>IF(OR(BD135&gt;0,BD135=0),_xlfn.XLOOKUP(BD135,Charts!$D$2:$D$9,Charts!$E$2:$E$9,0))</f>
        <v>25</v>
      </c>
      <c r="BF135" s="31"/>
      <c r="BG135" s="50">
        <f>IF(OR(BF135&gt;0,BF135=0),_xlfn.XLOOKUP(BF135,Charts!$D$2:$D$9,Charts!$E$2:$E$9,0))</f>
        <v>0</v>
      </c>
      <c r="BH135" s="31"/>
      <c r="BI135" s="50">
        <f>IF(OR(BH135&gt;0,BH135=0),_xlfn.XLOOKUP(BH135,Charts!$D$2:$D$9,Charts!$E$2:$E$9,0))</f>
        <v>0</v>
      </c>
      <c r="BJ135" s="31"/>
      <c r="BK135" s="50">
        <f>IF(OR(BJ135&gt;0,BJ135=0),_xlfn.XLOOKUP(BJ135,Charts!$A$3:$A$35,Charts!$B$3:$B$35,0))</f>
        <v>0</v>
      </c>
      <c r="BL135" s="31"/>
      <c r="BM135" s="50">
        <f>IF(OR(BL135&gt;0,BL135=0),_xlfn.XLOOKUP(BL135,Charts!$A$3:$A$35,Charts!$B$3:$B$35,0))</f>
        <v>0</v>
      </c>
      <c r="BN135" s="31"/>
      <c r="BO135" s="50">
        <f>IF(OR(BN135&gt;0,BN135=0),_xlfn.XLOOKUP(BN135,Charts!$A$3:$A$35,Charts!$B$3:$B$35,0))</f>
        <v>0</v>
      </c>
      <c r="BP135" s="31"/>
      <c r="BQ135" s="55">
        <f>IF(OR(BP135&gt;0,BP135=0),_xlfn.XLOOKUP(BP135,Charts!$A$3:$A$35,Charts!$B$3:$B$35,0))</f>
        <v>0</v>
      </c>
      <c r="BR135" s="57"/>
      <c r="BS135" s="77">
        <f t="shared" si="9"/>
        <v>50</v>
      </c>
      <c r="BT135" s="78">
        <f t="shared" si="10"/>
        <v>91</v>
      </c>
      <c r="BU135" s="79">
        <f t="shared" si="11"/>
        <v>141</v>
      </c>
    </row>
    <row r="136" spans="1:73" x14ac:dyDescent="0.25">
      <c r="A136" s="180" t="s">
        <v>180</v>
      </c>
      <c r="B136" s="3" t="s">
        <v>165</v>
      </c>
      <c r="C136" s="3">
        <v>5</v>
      </c>
      <c r="D136" s="120" t="s">
        <v>44</v>
      </c>
      <c r="E136" s="138">
        <f>LARGE((I136,K136,O136,S136,U136,W136,AA136,AC136,AG136,AK136,AQ136,AU136,AW136,BA136,BC136,BG136,BK136,BO136,BQ136),1)+LARGE((I136,K136,O136,S136,U136,W136,AA136,AC136,AG136,AK136,AQ136,AU136,AW136,BA136,BC136,BG136,BK136,BO136,BQ136),2)+LARGE((I136,K136,O136,S136,U136,W136,AA136,AC136,AG136,AK136,AQ136,AU136,AW136,BA136,BC136,BG136,BK136,BO136,BQ136),3)+LARGE((I136,K136,O136,S136,U136,W136,AA136,AC136,AG136,AK136,AQ136,AU136,AW136,BA136,BC136,BG136,BK136,BO136,BQ136),4)+LARGE((I136,K136,O136,S136,U136,W136,AA136,AC136,AG136,AK136,AQ136,AU136,AW136,BA136,BC136,BG136,BK136,BO136,BQ136),5)+LARGE((I136,K136,O136,S136,U136,W136,AA136,AC136,AG136,AK136,AQ136,AU136,AW136,BA136,BC136,BG136,BK136,BO136,BQ136),6)+LARGE((I136,K136,O136,S136,U136,W136,AA136,AC136,AG136,AK136,AQ136,AU136,AW136,BA136,BC136,BG136,BK136,BO136,BQ136),7)+LARGE((I136,K136,O136,S136,U136,W136,AA136,AC136,AG136,AK136,AQ136,AU136,AW136,BA136,BC136,BG136,BK136,BO136,BQ136),8)</f>
        <v>281</v>
      </c>
      <c r="F136" s="245">
        <f>LARGE((M136,Q136,Y136,AE136,AI136,AM136,AO136,AS136,AY136,BE136,BI136,BM136),1)+LARGE((M136,Q136,Y136,AE136,AI136,AM136,AO136,AS136,AY136,BE136,BI136,BM136),2)+LARGE((M136,Q136,Y136,AE136,AI136,AM136,AO136,AS136,AY136,BE136,BI136,BM136),3)+LARGE((M136,Q136,Y136,AE136,AI136,AM136,AO136,AS136,AY136,BE136,BI136,BM136),4)+LARGE((M136,Q136,Y136,AE136,AI136,AM136,AO136,AS136,AY136,BE136,BI136,BM136),5)+LARGE((M136,Q136,Y136,AE136,AI136,AM136,AO136,AS136,AY136,BE136,BI136,BM136),6)+LARGE((M136,Q136,Y136,AE136,AI136,AM136,AO136,AS136,AY136,BE136,BI136,BM136),7)+LARGE((M136,Q136,Y136,AE136,AI136,AM136,AO136,AS136,AY136,BE136,BI136,BM136),8)</f>
        <v>98</v>
      </c>
      <c r="G136" s="131">
        <f t="shared" si="8"/>
        <v>379</v>
      </c>
      <c r="H136" s="126"/>
      <c r="I136" s="50">
        <f>IF(OR(H136&gt;0,H136=0),_xlfn.XLOOKUP(H136,Charts!$A$3:$A$35,Charts!$B$3:$B$35,0))</f>
        <v>0</v>
      </c>
      <c r="J136" s="31"/>
      <c r="K136" s="50">
        <f>IF(OR(J136&gt;0,J136=0),_xlfn.XLOOKUP(J136,Charts!$A$3:$A$35,Charts!$B$3:$B$35,0))</f>
        <v>0</v>
      </c>
      <c r="L136" s="31"/>
      <c r="M136" s="50">
        <f>IF(OR(L136&gt;0,L136=0),_xlfn.XLOOKUP(L136,Charts!$A$3:$A$35,Charts!$B$3:$B$35,0))</f>
        <v>0</v>
      </c>
      <c r="N136" s="31">
        <v>17</v>
      </c>
      <c r="O136" s="50">
        <f>IF(OR(N136&gt;0,N136=0),_xlfn.XLOOKUP(N136,Charts!$D$2:$D$9,Charts!$E$2:$E$9,0))</f>
        <v>25</v>
      </c>
      <c r="P136" s="31"/>
      <c r="Q136" s="50">
        <f>IF(OR(P136&gt;0,P136=0),_xlfn.XLOOKUP(P136,Charts!$D$2:$D$9,Charts!$E$2:$E$9,0))</f>
        <v>0</v>
      </c>
      <c r="R136" s="31"/>
      <c r="S136" s="50">
        <f>IF(OR(R136&gt;0,R136=0),_xlfn.XLOOKUP(R136,Charts!$G$2:$G$13,Charts!$H$2:$H$13,0))</f>
        <v>0</v>
      </c>
      <c r="T136" s="31">
        <v>17</v>
      </c>
      <c r="U136" s="50">
        <f>IF(OR(T136&gt;0,T136=0),_xlfn.XLOOKUP(T136,Charts!$D$2:$D$9,Charts!$E$2:$E$9,0))</f>
        <v>25</v>
      </c>
      <c r="V136" s="11"/>
      <c r="W136" s="50">
        <f>IF(OR(V136&gt;0,V136=0),_xlfn.XLOOKUP(V136,Charts!$D$2:$D$9,Charts!$E$2:$E$9,0))</f>
        <v>0</v>
      </c>
      <c r="X136" s="31"/>
      <c r="Y136" s="50">
        <f>IF(OR(X136&gt;0,X136=0),_xlfn.XLOOKUP(X136,Charts!$D$2:$D$9,Charts!$E$2:$E$9,0))</f>
        <v>0</v>
      </c>
      <c r="Z136" s="31"/>
      <c r="AA136" s="50">
        <f>IF(OR(Z136&gt;0,Z136=0),_xlfn.XLOOKUP(Z136,Charts!$A$3:$A$35,Charts!$B$3:$B$35,0))</f>
        <v>0</v>
      </c>
      <c r="AB136" s="31">
        <v>12</v>
      </c>
      <c r="AC136" s="50">
        <f>IF(OR(AB136&gt;0,AB136=0),_xlfn.XLOOKUP(AB136,Charts!$A$3:$A$35,Charts!$B$3:$B$35,0))</f>
        <v>54</v>
      </c>
      <c r="AD136" s="31">
        <v>14</v>
      </c>
      <c r="AE136" s="50">
        <f>IF(OR(AD136&gt;0,AD136=0),_xlfn.XLOOKUP(AD136,Charts!$A$3:$A$35,Charts!$B$3:$B$35,0))</f>
        <v>48</v>
      </c>
      <c r="AF136" s="31"/>
      <c r="AG136" s="165">
        <f>IF(OR(AF136&gt;0,AF136=0),_xlfn.XLOOKUP(AF136,Charts!$J$2:$J$11,Charts!$K$2:$K$11,0))</f>
        <v>0</v>
      </c>
      <c r="AH136" s="166"/>
      <c r="AI136" s="165">
        <f>IF(OR(AH136&gt;0,AH136=0),_xlfn.XLOOKUP(AH136,Charts!$J$2:$J$11,Charts!$K$2:$K$11,0))</f>
        <v>0</v>
      </c>
      <c r="AJ136" s="31"/>
      <c r="AK136" s="50">
        <f>IF(OR(AJ136&gt;0,AJ136=0),_xlfn.XLOOKUP(AJ136,Charts!$A$3:$A$35,Charts!$B$3:$B$35,0))</f>
        <v>0</v>
      </c>
      <c r="AL136" s="31"/>
      <c r="AM136" s="55">
        <f>IF(OR(AL136&gt;0,AL136=0),_xlfn.XLOOKUP(AL136,Charts!$A$3:$A$35,Charts!$B$3:$B$35,0))</f>
        <v>0</v>
      </c>
      <c r="AN136" s="11">
        <v>17</v>
      </c>
      <c r="AO136" s="50">
        <f>IF(OR(AN136&gt;0,AN136=0),_xlfn.XLOOKUP(AN136,Charts!$D$2:$D$9,Charts!$E$2:$E$9,0))</f>
        <v>25</v>
      </c>
      <c r="AP136" s="31">
        <v>12</v>
      </c>
      <c r="AQ136" s="50">
        <f>IF(OR(AP136&gt;0,AP136=0),_xlfn.XLOOKUP(AP136,Charts!$A$3:$A$35,Charts!$B$3:$B$35,0))</f>
        <v>54</v>
      </c>
      <c r="AR136" s="31"/>
      <c r="AS136" s="50">
        <f>IF(OR(AR136&gt;0,AR136=0),_xlfn.XLOOKUP(AR136,Charts!$A$3:$A$35,Charts!$B$3:$B$35,0))</f>
        <v>0</v>
      </c>
      <c r="AT136" s="31"/>
      <c r="AU136" s="50">
        <f>IF(OR(AT136&gt;0,AT136=0),_xlfn.XLOOKUP(AT136,Charts!$A$3:$A$35,Charts!$B$3:$B$35,0))</f>
        <v>0</v>
      </c>
      <c r="AV136" s="31"/>
      <c r="AW136" s="50">
        <f>IF(OR(AV136&gt;0,AV136=0),_xlfn.XLOOKUP(AV136,Charts!$D$2:$D$9,Charts!$E$2:$E$9,0))</f>
        <v>0</v>
      </c>
      <c r="AX136" s="31"/>
      <c r="AY136" s="50">
        <f>IF(OR(AX136&gt;0,AX136=0),_xlfn.XLOOKUP(AX136,Charts!$D$2:$D$9,Charts!$E$2:$E$9,0))</f>
        <v>0</v>
      </c>
      <c r="AZ136" s="31"/>
      <c r="BA136" s="50">
        <f>IF(OR(AZ136&gt;0,AZ136=0),_xlfn.XLOOKUP(AZ136,Charts!$G$2:$G$13,Charts!$H$2:$H$13,0))</f>
        <v>0</v>
      </c>
      <c r="BB136" s="31">
        <v>5</v>
      </c>
      <c r="BC136" s="50">
        <f>IF(OR(BB136&gt;0,BB136=0),_xlfn.XLOOKUP(BB136,Charts!$D$2:$D$9,Charts!$E$2:$E$9,0))</f>
        <v>70</v>
      </c>
      <c r="BD136" s="31"/>
      <c r="BE136" s="50">
        <f>IF(OR(BD136&gt;0,BD136=0),_xlfn.XLOOKUP(BD136,Charts!$D$2:$D$9,Charts!$E$2:$E$9,0))</f>
        <v>0</v>
      </c>
      <c r="BF136" s="31">
        <v>17</v>
      </c>
      <c r="BG136" s="50">
        <f>IF(OR(BF136&gt;0,BF136=0),_xlfn.XLOOKUP(BF136,Charts!$D$2:$D$9,Charts!$E$2:$E$9,0))</f>
        <v>25</v>
      </c>
      <c r="BH136" s="31">
        <v>17</v>
      </c>
      <c r="BI136" s="50">
        <f>IF(OR(BH136&gt;0,BH136=0),_xlfn.XLOOKUP(BH136,Charts!$D$2:$D$9,Charts!$E$2:$E$9,0))</f>
        <v>25</v>
      </c>
      <c r="BJ136" s="31">
        <v>23</v>
      </c>
      <c r="BK136" s="50">
        <f>IF(OR(BJ136&gt;0,BJ136=0),_xlfn.XLOOKUP(BJ136,Charts!$A$3:$A$35,Charts!$B$3:$B$35,0))</f>
        <v>28</v>
      </c>
      <c r="BL136" s="31"/>
      <c r="BM136" s="50">
        <f>IF(OR(BL136&gt;0,BL136=0),_xlfn.XLOOKUP(BL136,Charts!$A$3:$A$35,Charts!$B$3:$B$35,0))</f>
        <v>0</v>
      </c>
      <c r="BN136" s="31"/>
      <c r="BO136" s="50">
        <f>IF(OR(BN136&gt;0,BN136=0),_xlfn.XLOOKUP(BN136,Charts!$A$3:$A$35,Charts!$B$3:$B$35,0))</f>
        <v>0</v>
      </c>
      <c r="BP136" s="31"/>
      <c r="BQ136" s="55">
        <f>IF(OR(BP136&gt;0,BP136=0),_xlfn.XLOOKUP(BP136,Charts!$A$3:$A$35,Charts!$B$3:$B$35,0))</f>
        <v>0</v>
      </c>
      <c r="BR136" s="57"/>
      <c r="BS136" s="77">
        <f t="shared" si="9"/>
        <v>281</v>
      </c>
      <c r="BT136" s="78">
        <f t="shared" si="10"/>
        <v>98</v>
      </c>
      <c r="BU136" s="79">
        <f t="shared" si="11"/>
        <v>379</v>
      </c>
    </row>
    <row r="137" spans="1:73" x14ac:dyDescent="0.25">
      <c r="A137" s="180" t="s">
        <v>181</v>
      </c>
      <c r="B137" s="3" t="s">
        <v>165</v>
      </c>
      <c r="C137" s="3">
        <v>2</v>
      </c>
      <c r="D137" s="120" t="s">
        <v>44</v>
      </c>
      <c r="E137" s="138">
        <f>LARGE((I137,K137,O137,S137,U137,W137,AA137,AC137,AG137,AK137,AQ137,AU137,AW137,BA137,BC137,BG137,BK137,BO137,BQ137),1)+LARGE((I137,K137,O137,S137,U137,W137,AA137,AC137,AG137,AK137,AQ137,AU137,AW137,BA137,BC137,BG137,BK137,BO137,BQ137),2)+LARGE((I137,K137,O137,S137,U137,W137,AA137,AC137,AG137,AK137,AQ137,AU137,AW137,BA137,BC137,BG137,BK137,BO137,BQ137),3)+LARGE((I137,K137,O137,S137,U137,W137,AA137,AC137,AG137,AK137,AQ137,AU137,AW137,BA137,BC137,BG137,BK137,BO137,BQ137),4)+LARGE((I137,K137,O137,S137,U137,W137,AA137,AC137,AG137,AK137,AQ137,AU137,AW137,BA137,BC137,BG137,BK137,BO137,BQ137),5)+LARGE((I137,K137,O137,S137,U137,W137,AA137,AC137,AG137,AK137,AQ137,AU137,AW137,BA137,BC137,BG137,BK137,BO137,BQ137),6)+LARGE((I137,K137,O137,S137,U137,W137,AA137,AC137,AG137,AK137,AQ137,AU137,AW137,BA137,BC137,BG137,BK137,BO137,BQ137),7)+LARGE((I137,K137,O137,S137,U137,W137,AA137,AC137,AG137,AK137,AQ137,AU137,AW137,BA137,BC137,BG137,BK137,BO137,BQ137),8)</f>
        <v>76</v>
      </c>
      <c r="F137" s="245">
        <f>LARGE((M137,Q137,Y137,AE137,AI137,AM137,AO137,AS137,AY137,BE137,BI137,BM137),1)+LARGE((M137,Q137,Y137,AE137,AI137,AM137,AO137,AS137,AY137,BE137,BI137,BM137),2)+LARGE((M137,Q137,Y137,AE137,AI137,AM137,AO137,AS137,AY137,BE137,BI137,BM137),3)+LARGE((M137,Q137,Y137,AE137,AI137,AM137,AO137,AS137,AY137,BE137,BI137,BM137),4)+LARGE((M137,Q137,Y137,AE137,AI137,AM137,AO137,AS137,AY137,BE137,BI137,BM137),5)+LARGE((M137,Q137,Y137,AE137,AI137,AM137,AO137,AS137,AY137,BE137,BI137,BM137),6)+LARGE((M137,Q137,Y137,AE137,AI137,AM137,AO137,AS137,AY137,BE137,BI137,BM137),7)+LARGE((M137,Q137,Y137,AE137,AI137,AM137,AO137,AS137,AY137,BE137,BI137,BM137),8)</f>
        <v>64</v>
      </c>
      <c r="G137" s="131">
        <f t="shared" si="8"/>
        <v>140</v>
      </c>
      <c r="H137" s="126"/>
      <c r="I137" s="50">
        <f>IF(OR(H137&gt;0,H137=0),_xlfn.XLOOKUP(H137,Charts!$A$3:$A$35,Charts!$B$3:$B$35,0))</f>
        <v>0</v>
      </c>
      <c r="J137" s="31"/>
      <c r="K137" s="50">
        <f>IF(OR(J137&gt;0,J137=0),_xlfn.XLOOKUP(J137,Charts!$A$3:$A$35,Charts!$B$3:$B$35,0))</f>
        <v>0</v>
      </c>
      <c r="L137" s="31"/>
      <c r="M137" s="50">
        <f>IF(OR(L137&gt;0,L137=0),_xlfn.XLOOKUP(L137,Charts!$A$3:$A$35,Charts!$B$3:$B$35,0))</f>
        <v>0</v>
      </c>
      <c r="N137" s="31"/>
      <c r="O137" s="50">
        <f>IF(OR(N137&gt;0,N137=0),_xlfn.XLOOKUP(N137,Charts!$D$2:$D$9,Charts!$E$2:$E$9,0))</f>
        <v>0</v>
      </c>
      <c r="P137" s="31"/>
      <c r="Q137" s="50">
        <f>IF(OR(P137&gt;0,P137=0),_xlfn.XLOOKUP(P137,Charts!$D$2:$D$9,Charts!$E$2:$E$9,0))</f>
        <v>0</v>
      </c>
      <c r="R137" s="31"/>
      <c r="S137" s="50">
        <f>IF(OR(R137&gt;0,R137=0),_xlfn.XLOOKUP(R137,Charts!$G$2:$G$13,Charts!$H$2:$H$13,0))</f>
        <v>0</v>
      </c>
      <c r="T137" s="31">
        <v>17</v>
      </c>
      <c r="U137" s="50">
        <f>IF(OR(T137&gt;0,T137=0),_xlfn.XLOOKUP(T137,Charts!$D$2:$D$9,Charts!$E$2:$E$9,0))</f>
        <v>25</v>
      </c>
      <c r="V137" s="11"/>
      <c r="W137" s="50">
        <f>IF(OR(V137&gt;0,V137=0),_xlfn.XLOOKUP(V137,Charts!$D$2:$D$9,Charts!$E$2:$E$9,0))</f>
        <v>0</v>
      </c>
      <c r="X137" s="31">
        <v>17</v>
      </c>
      <c r="Y137" s="50">
        <f>IF(OR(X137&gt;0,X137=0),_xlfn.XLOOKUP(X137,Charts!$D$2:$D$9,Charts!$E$2:$E$9,0))</f>
        <v>25</v>
      </c>
      <c r="Z137" s="31"/>
      <c r="AA137" s="50">
        <f>IF(OR(Z137&gt;0,Z137=0),_xlfn.XLOOKUP(Z137,Charts!$A$3:$A$35,Charts!$B$3:$B$35,0))</f>
        <v>0</v>
      </c>
      <c r="AB137" s="31"/>
      <c r="AC137" s="50">
        <f>IF(OR(AB137&gt;0,AB137=0),_xlfn.XLOOKUP(AB137,Charts!$A$3:$A$35,Charts!$B$3:$B$35,0))</f>
        <v>0</v>
      </c>
      <c r="AD137" s="31"/>
      <c r="AE137" s="50">
        <f>IF(OR(AD137&gt;0,AD137=0),_xlfn.XLOOKUP(AD137,Charts!$A$3:$A$35,Charts!$B$3:$B$35,0))</f>
        <v>0</v>
      </c>
      <c r="AF137" s="31"/>
      <c r="AG137" s="165">
        <f>IF(OR(AF137&gt;0,AF137=0),_xlfn.XLOOKUP(AF137,Charts!$J$2:$J$11,Charts!$K$2:$K$11,0))</f>
        <v>0</v>
      </c>
      <c r="AH137" s="166"/>
      <c r="AI137" s="165">
        <f>IF(OR(AH137&gt;0,AH137=0),_xlfn.XLOOKUP(AH137,Charts!$J$2:$J$11,Charts!$K$2:$K$11,0))</f>
        <v>0</v>
      </c>
      <c r="AJ137" s="31"/>
      <c r="AK137" s="50">
        <f>IF(OR(AJ137&gt;0,AJ137=0),_xlfn.XLOOKUP(AJ137,Charts!$A$3:$A$35,Charts!$B$3:$B$35,0))</f>
        <v>0</v>
      </c>
      <c r="AL137" s="31"/>
      <c r="AM137" s="55">
        <f>IF(OR(AL137&gt;0,AL137=0),_xlfn.XLOOKUP(AL137,Charts!$A$3:$A$35,Charts!$B$3:$B$35,0))</f>
        <v>0</v>
      </c>
      <c r="AN137" s="11"/>
      <c r="AO137" s="50">
        <f>IF(OR(AN137&gt;0,AN137=0),_xlfn.XLOOKUP(AN137,Charts!$D$2:$D$9,Charts!$E$2:$E$9,0))</f>
        <v>0</v>
      </c>
      <c r="AP137" s="31"/>
      <c r="AQ137" s="50">
        <f>IF(OR(AP137&gt;0,AP137=0),_xlfn.XLOOKUP(AP137,Charts!$A$3:$A$35,Charts!$B$3:$B$35,0))</f>
        <v>0</v>
      </c>
      <c r="AR137" s="31"/>
      <c r="AS137" s="50">
        <f>IF(OR(AR137&gt;0,AR137=0),_xlfn.XLOOKUP(AR137,Charts!$A$3:$A$35,Charts!$B$3:$B$35,0))</f>
        <v>0</v>
      </c>
      <c r="AT137" s="31"/>
      <c r="AU137" s="50">
        <f>IF(OR(AT137&gt;0,AT137=0),_xlfn.XLOOKUP(AT137,Charts!$A$3:$A$35,Charts!$B$3:$B$35,0))</f>
        <v>0</v>
      </c>
      <c r="AV137" s="31"/>
      <c r="AW137" s="50">
        <f>IF(OR(AV137&gt;0,AV137=0),_xlfn.XLOOKUP(AV137,Charts!$D$2:$D$9,Charts!$E$2:$E$9,0))</f>
        <v>0</v>
      </c>
      <c r="AX137" s="31"/>
      <c r="AY137" s="50">
        <f>IF(OR(AX137&gt;0,AX137=0),_xlfn.XLOOKUP(AX137,Charts!$D$2:$D$9,Charts!$E$2:$E$9,0))</f>
        <v>0</v>
      </c>
      <c r="AZ137" s="31"/>
      <c r="BA137" s="50">
        <f>IF(OR(AZ137&gt;0,AZ137=0),_xlfn.XLOOKUP(AZ137,Charts!$G$2:$G$13,Charts!$H$2:$H$13,0))</f>
        <v>0</v>
      </c>
      <c r="BB137" s="31"/>
      <c r="BC137" s="50">
        <f>IF(OR(BB137&gt;0,BB137=0),_xlfn.XLOOKUP(BB137,Charts!$D$2:$D$9,Charts!$E$2:$E$9,0))</f>
        <v>0</v>
      </c>
      <c r="BD137" s="31"/>
      <c r="BE137" s="50">
        <f>IF(OR(BD137&gt;0,BD137=0),_xlfn.XLOOKUP(BD137,Charts!$D$2:$D$9,Charts!$E$2:$E$9,0))</f>
        <v>0</v>
      </c>
      <c r="BF137" s="31"/>
      <c r="BG137" s="50">
        <f>IF(OR(BF137&gt;0,BF137=0),_xlfn.XLOOKUP(BF137,Charts!$D$2:$D$9,Charts!$E$2:$E$9,0))</f>
        <v>0</v>
      </c>
      <c r="BH137" s="31">
        <v>17</v>
      </c>
      <c r="BI137" s="50">
        <f>IF(OR(BH137&gt;0,BH137=0),_xlfn.XLOOKUP(BH137,Charts!$D$2:$D$9,Charts!$E$2:$E$9,0))</f>
        <v>25</v>
      </c>
      <c r="BJ137" s="31">
        <v>13</v>
      </c>
      <c r="BK137" s="50">
        <f>IF(OR(BJ137&gt;0,BJ137=0),_xlfn.XLOOKUP(BJ137,Charts!$A$3:$A$35,Charts!$B$3:$B$35,0))</f>
        <v>51</v>
      </c>
      <c r="BL137" s="31">
        <v>30</v>
      </c>
      <c r="BM137" s="50">
        <f>IF(OR(BL137&gt;0,BL137=0),_xlfn.XLOOKUP(BL137,Charts!$A$3:$A$35,Charts!$B$3:$B$35,0))</f>
        <v>14</v>
      </c>
      <c r="BN137" s="31"/>
      <c r="BO137" s="50">
        <f>IF(OR(BN137&gt;0,BN137=0),_xlfn.XLOOKUP(BN137,Charts!$A$3:$A$35,Charts!$B$3:$B$35,0))</f>
        <v>0</v>
      </c>
      <c r="BP137" s="31"/>
      <c r="BQ137" s="55">
        <f>IF(OR(BP137&gt;0,BP137=0),_xlfn.XLOOKUP(BP137,Charts!$A$3:$A$35,Charts!$B$3:$B$35,0))</f>
        <v>0</v>
      </c>
      <c r="BR137" s="57"/>
      <c r="BS137" s="77">
        <f t="shared" si="9"/>
        <v>76</v>
      </c>
      <c r="BT137" s="78">
        <f t="shared" si="10"/>
        <v>64</v>
      </c>
      <c r="BU137" s="79">
        <f t="shared" si="11"/>
        <v>140</v>
      </c>
    </row>
    <row r="138" spans="1:73" x14ac:dyDescent="0.25">
      <c r="A138" s="180" t="s">
        <v>182</v>
      </c>
      <c r="B138" s="3" t="s">
        <v>165</v>
      </c>
      <c r="C138" s="3">
        <v>2</v>
      </c>
      <c r="D138" s="120"/>
      <c r="E138" s="138">
        <f>LARGE((I138,K138,O138,S138,U138,W138,AA138,AC138,AG138,AK138,AQ138,AU138,AW138,BA138,BC138,BG138,BK138,BO138,BQ138),1)+LARGE((I138,K138,O138,S138,U138,W138,AA138,AC138,AG138,AK138,AQ138,AU138,AW138,BA138,BC138,BG138,BK138,BO138,BQ138),2)+LARGE((I138,K138,O138,S138,U138,W138,AA138,AC138,AG138,AK138,AQ138,AU138,AW138,BA138,BC138,BG138,BK138,BO138,BQ138),3)+LARGE((I138,K138,O138,S138,U138,W138,AA138,AC138,AG138,AK138,AQ138,AU138,AW138,BA138,BC138,BG138,BK138,BO138,BQ138),4)+LARGE((I138,K138,O138,S138,U138,W138,AA138,AC138,AG138,AK138,AQ138,AU138,AW138,BA138,BC138,BG138,BK138,BO138,BQ138),5)+LARGE((I138,K138,O138,S138,U138,W138,AA138,AC138,AG138,AK138,AQ138,AU138,AW138,BA138,BC138,BG138,BK138,BO138,BQ138),6)+LARGE((I138,K138,O138,S138,U138,W138,AA138,AC138,AG138,AK138,AQ138,AU138,AW138,BA138,BC138,BG138,BK138,BO138,BQ138),7)+LARGE((I138,K138,O138,S138,U138,W138,AA138,AC138,AG138,AK138,AQ138,AU138,AW138,BA138,BC138,BG138,BK138,BO138,BQ138),8)</f>
        <v>53</v>
      </c>
      <c r="F138" s="245">
        <f>LARGE((M138,Q138,Y138,AE138,AI138,AM138,AO138,AS138,AY138,BE138,BI138,BM138),1)+LARGE((M138,Q138,Y138,AE138,AI138,AM138,AO138,AS138,AY138,BE138,BI138,BM138),2)+LARGE((M138,Q138,Y138,AE138,AI138,AM138,AO138,AS138,AY138,BE138,BI138,BM138),3)+LARGE((M138,Q138,Y138,AE138,AI138,AM138,AO138,AS138,AY138,BE138,BI138,BM138),4)+LARGE((M138,Q138,Y138,AE138,AI138,AM138,AO138,AS138,AY138,BE138,BI138,BM138),5)+LARGE((M138,Q138,Y138,AE138,AI138,AM138,AO138,AS138,AY138,BE138,BI138,BM138),6)+LARGE((M138,Q138,Y138,AE138,AI138,AM138,AO138,AS138,AY138,BE138,BI138,BM138),7)+LARGE((M138,Q138,Y138,AE138,AI138,AM138,AO138,AS138,AY138,BE138,BI138,BM138),8)</f>
        <v>53</v>
      </c>
      <c r="G138" s="131">
        <f t="shared" si="8"/>
        <v>106</v>
      </c>
      <c r="H138" s="126"/>
      <c r="I138" s="50">
        <f>IF(OR(H138&gt;0,H138=0),_xlfn.XLOOKUP(H138,Charts!$A$3:$A$35,Charts!$B$3:$B$35,0))</f>
        <v>0</v>
      </c>
      <c r="J138" s="31"/>
      <c r="K138" s="50">
        <f>IF(OR(J138&gt;0,J138=0),_xlfn.XLOOKUP(J138,Charts!$A$3:$A$35,Charts!$B$3:$B$35,0))</f>
        <v>0</v>
      </c>
      <c r="L138" s="31"/>
      <c r="M138" s="50">
        <f>IF(OR(L138&gt;0,L138=0),_xlfn.XLOOKUP(L138,Charts!$A$3:$A$35,Charts!$B$3:$B$35,0))</f>
        <v>0</v>
      </c>
      <c r="N138" s="31"/>
      <c r="O138" s="50">
        <f>IF(OR(N138&gt;0,N138=0),_xlfn.XLOOKUP(N138,Charts!$D$2:$D$9,Charts!$E$2:$E$9,0))</f>
        <v>0</v>
      </c>
      <c r="P138" s="31"/>
      <c r="Q138" s="50">
        <f>IF(OR(P138&gt;0,P138=0),_xlfn.XLOOKUP(P138,Charts!$D$2:$D$9,Charts!$E$2:$E$9,0))</f>
        <v>0</v>
      </c>
      <c r="R138" s="31"/>
      <c r="S138" s="50">
        <f>IF(OR(R138&gt;0,R138=0),_xlfn.XLOOKUP(R138,Charts!$G$2:$G$13,Charts!$H$2:$H$13,0))</f>
        <v>0</v>
      </c>
      <c r="T138" s="31">
        <v>9</v>
      </c>
      <c r="U138" s="50">
        <f>IF(OR(T138&gt;0,T138=0),_xlfn.XLOOKUP(T138,Charts!$D$2:$D$9,Charts!$E$2:$E$9,0))</f>
        <v>53</v>
      </c>
      <c r="V138" s="11"/>
      <c r="W138" s="50">
        <f>IF(OR(V138&gt;0,V138=0),_xlfn.XLOOKUP(V138,Charts!$D$2:$D$9,Charts!$E$2:$E$9,0))</f>
        <v>0</v>
      </c>
      <c r="X138" s="31">
        <v>9</v>
      </c>
      <c r="Y138" s="50">
        <f>IF(OR(X138&gt;0,X138=0),_xlfn.XLOOKUP(X138,Charts!$D$2:$D$9,Charts!$E$2:$E$9,0))</f>
        <v>53</v>
      </c>
      <c r="Z138" s="31"/>
      <c r="AA138" s="50">
        <f>IF(OR(Z138&gt;0,Z138=0),_xlfn.XLOOKUP(Z138,Charts!$A$3:$A$35,Charts!$B$3:$B$35,0))</f>
        <v>0</v>
      </c>
      <c r="AB138" s="31"/>
      <c r="AC138" s="50">
        <f>IF(OR(AB138&gt;0,AB138=0),_xlfn.XLOOKUP(AB138,Charts!$A$3:$A$35,Charts!$B$3:$B$35,0))</f>
        <v>0</v>
      </c>
      <c r="AD138" s="31"/>
      <c r="AE138" s="50">
        <f>IF(OR(AD138&gt;0,AD138=0),_xlfn.XLOOKUP(AD138,Charts!$A$3:$A$35,Charts!$B$3:$B$35,0))</f>
        <v>0</v>
      </c>
      <c r="AF138" s="31"/>
      <c r="AG138" s="165">
        <f>IF(OR(AF138&gt;0,AF138=0),_xlfn.XLOOKUP(AF138,Charts!$J$2:$J$11,Charts!$K$2:$K$11,0))</f>
        <v>0</v>
      </c>
      <c r="AH138" s="166"/>
      <c r="AI138" s="165">
        <f>IF(OR(AH138&gt;0,AH138=0),_xlfn.XLOOKUP(AH138,Charts!$J$2:$J$11,Charts!$K$2:$K$11,0))</f>
        <v>0</v>
      </c>
      <c r="AJ138" s="31"/>
      <c r="AK138" s="50">
        <f>IF(OR(AJ138&gt;0,AJ138=0),_xlfn.XLOOKUP(AJ138,Charts!$A$3:$A$35,Charts!$B$3:$B$35,0))</f>
        <v>0</v>
      </c>
      <c r="AL138" s="31"/>
      <c r="AM138" s="55">
        <f>IF(OR(AL138&gt;0,AL138=0),_xlfn.XLOOKUP(AL138,Charts!$A$3:$A$35,Charts!$B$3:$B$35,0))</f>
        <v>0</v>
      </c>
      <c r="AN138" s="11"/>
      <c r="AO138" s="50">
        <f>IF(OR(AN138&gt;0,AN138=0),_xlfn.XLOOKUP(AN138,Charts!$D$2:$D$9,Charts!$E$2:$E$9,0))</f>
        <v>0</v>
      </c>
      <c r="AP138" s="31"/>
      <c r="AQ138" s="50">
        <f>IF(OR(AP138&gt;0,AP138=0),_xlfn.XLOOKUP(AP138,Charts!$A$3:$A$35,Charts!$B$3:$B$35,0))</f>
        <v>0</v>
      </c>
      <c r="AR138" s="31"/>
      <c r="AS138" s="50">
        <f>IF(OR(AR138&gt;0,AR138=0),_xlfn.XLOOKUP(AR138,Charts!$A$3:$A$35,Charts!$B$3:$B$35,0))</f>
        <v>0</v>
      </c>
      <c r="AT138" s="31"/>
      <c r="AU138" s="50">
        <f>IF(OR(AT138&gt;0,AT138=0),_xlfn.XLOOKUP(AT138,Charts!$A$3:$A$35,Charts!$B$3:$B$35,0))</f>
        <v>0</v>
      </c>
      <c r="AV138" s="31"/>
      <c r="AW138" s="50">
        <f>IF(OR(AV138&gt;0,AV138=0),_xlfn.XLOOKUP(AV138,Charts!$D$2:$D$9,Charts!$E$2:$E$9,0))</f>
        <v>0</v>
      </c>
      <c r="AX138" s="31"/>
      <c r="AY138" s="50">
        <f>IF(OR(AX138&gt;0,AX138=0),_xlfn.XLOOKUP(AX138,Charts!$D$2:$D$9,Charts!$E$2:$E$9,0))</f>
        <v>0</v>
      </c>
      <c r="AZ138" s="31"/>
      <c r="BA138" s="50">
        <f>IF(OR(AZ138&gt;0,AZ138=0),_xlfn.XLOOKUP(AZ138,Charts!$G$2:$G$13,Charts!$H$2:$H$13,0))</f>
        <v>0</v>
      </c>
      <c r="BB138" s="31"/>
      <c r="BC138" s="50">
        <f>IF(OR(BB138&gt;0,BB138=0),_xlfn.XLOOKUP(BB138,Charts!$D$2:$D$9,Charts!$E$2:$E$9,0))</f>
        <v>0</v>
      </c>
      <c r="BD138" s="31"/>
      <c r="BE138" s="50">
        <f>IF(OR(BD138&gt;0,BD138=0),_xlfn.XLOOKUP(BD138,Charts!$D$2:$D$9,Charts!$E$2:$E$9,0))</f>
        <v>0</v>
      </c>
      <c r="BF138" s="31"/>
      <c r="BG138" s="50">
        <f>IF(OR(BF138&gt;0,BF138=0),_xlfn.XLOOKUP(BF138,Charts!$D$2:$D$9,Charts!$E$2:$E$9,0))</f>
        <v>0</v>
      </c>
      <c r="BH138" s="31"/>
      <c r="BI138" s="50">
        <f>IF(OR(BH138&gt;0,BH138=0),_xlfn.XLOOKUP(BH138,Charts!$D$2:$D$9,Charts!$E$2:$E$9,0))</f>
        <v>0</v>
      </c>
      <c r="BJ138" s="31"/>
      <c r="BK138" s="50">
        <f>IF(OR(BJ138&gt;0,BJ138=0),_xlfn.XLOOKUP(BJ138,Charts!$A$3:$A$35,Charts!$B$3:$B$35,0))</f>
        <v>0</v>
      </c>
      <c r="BL138" s="31"/>
      <c r="BM138" s="50">
        <f>IF(OR(BL138&gt;0,BL138=0),_xlfn.XLOOKUP(BL138,Charts!$A$3:$A$35,Charts!$B$3:$B$35,0))</f>
        <v>0</v>
      </c>
      <c r="BN138" s="31"/>
      <c r="BO138" s="50">
        <f>IF(OR(BN138&gt;0,BN138=0),_xlfn.XLOOKUP(BN138,Charts!$A$3:$A$35,Charts!$B$3:$B$35,0))</f>
        <v>0</v>
      </c>
      <c r="BP138" s="31"/>
      <c r="BQ138" s="55">
        <f>IF(OR(BP138&gt;0,BP138=0),_xlfn.XLOOKUP(BP138,Charts!$A$3:$A$35,Charts!$B$3:$B$35,0))</f>
        <v>0</v>
      </c>
      <c r="BR138" s="57"/>
      <c r="BS138" s="77">
        <f t="shared" si="9"/>
        <v>53</v>
      </c>
      <c r="BT138" s="78">
        <f t="shared" si="10"/>
        <v>53</v>
      </c>
      <c r="BU138" s="79">
        <f t="shared" si="11"/>
        <v>106</v>
      </c>
    </row>
    <row r="139" spans="1:73" x14ac:dyDescent="0.25">
      <c r="A139" s="180" t="s">
        <v>183</v>
      </c>
      <c r="B139" s="3" t="s">
        <v>165</v>
      </c>
      <c r="C139" s="3">
        <v>8</v>
      </c>
      <c r="D139" s="120" t="s">
        <v>44</v>
      </c>
      <c r="E139" s="138">
        <f>LARGE((I139,K139,O139,S139,U139,W139,AA139,AC139,AG139,AK139,AQ139,AU139,AW139,BA139,BC139,BG139,BK139,BO139,BQ139),1)+LARGE((I139,K139,O139,S139,U139,W139,AA139,AC139,AG139,AK139,AQ139,AU139,AW139,BA139,BC139,BG139,BK139,BO139,BQ139),2)+LARGE((I139,K139,O139,S139,U139,W139,AA139,AC139,AG139,AK139,AQ139,AU139,AW139,BA139,BC139,BG139,BK139,BO139,BQ139),3)+LARGE((I139,K139,O139,S139,U139,W139,AA139,AC139,AG139,AK139,AQ139,AU139,AW139,BA139,BC139,BG139,BK139,BO139,BQ139),4)+LARGE((I139,K139,O139,S139,U139,W139,AA139,AC139,AG139,AK139,AQ139,AU139,AW139,BA139,BC139,BG139,BK139,BO139,BQ139),5)+LARGE((I139,K139,O139,S139,U139,W139,AA139,AC139,AG139,AK139,AQ139,AU139,AW139,BA139,BC139,BG139,BK139,BO139,BQ139),6)+LARGE((I139,K139,O139,S139,U139,W139,AA139,AC139,AG139,AK139,AQ139,AU139,AW139,BA139,BC139,BG139,BK139,BO139,BQ139),7)+LARGE((I139,K139,O139,S139,U139,W139,AA139,AC139,AG139,AK139,AQ139,AU139,AW139,BA139,BC139,BG139,BK139,BO139,BQ139),8)</f>
        <v>407</v>
      </c>
      <c r="F139" s="245">
        <f>LARGE((M139,Q139,Y139,AE139,AI139,AM139,AO139,AS139,AY139,BE139,BI139,BM139),1)+LARGE((M139,Q139,Y139,AE139,AI139,AM139,AO139,AS139,AY139,BE139,BI139,BM139),2)+LARGE((M139,Q139,Y139,AE139,AI139,AM139,AO139,AS139,AY139,BE139,BI139,BM139),3)+LARGE((M139,Q139,Y139,AE139,AI139,AM139,AO139,AS139,AY139,BE139,BI139,BM139),4)+LARGE((M139,Q139,Y139,AE139,AI139,AM139,AO139,AS139,AY139,BE139,BI139,BM139),5)+LARGE((M139,Q139,Y139,AE139,AI139,AM139,AO139,AS139,AY139,BE139,BI139,BM139),6)+LARGE((M139,Q139,Y139,AE139,AI139,AM139,AO139,AS139,AY139,BE139,BI139,BM139),7)+LARGE((M139,Q139,Y139,AE139,AI139,AM139,AO139,AS139,AY139,BE139,BI139,BM139),8)</f>
        <v>380</v>
      </c>
      <c r="G139" s="131">
        <f t="shared" si="8"/>
        <v>787</v>
      </c>
      <c r="H139" s="126">
        <v>15</v>
      </c>
      <c r="I139" s="50">
        <f>IF(OR(H139&gt;0,H139=0),_xlfn.XLOOKUP(H139,Charts!$A$3:$A$35,Charts!$B$3:$B$35,0))</f>
        <v>45</v>
      </c>
      <c r="J139" s="31">
        <v>17</v>
      </c>
      <c r="K139" s="50">
        <f>IF(OR(J139&gt;0,J139=0),_xlfn.XLOOKUP(J139,Charts!$A$3:$A$35,Charts!$B$3:$B$35,0))</f>
        <v>40</v>
      </c>
      <c r="L139" s="31">
        <v>13</v>
      </c>
      <c r="M139" s="50">
        <f>IF(OR(L139&gt;0,L139=0),_xlfn.XLOOKUP(L139,Charts!$A$3:$A$35,Charts!$B$3:$B$35,0))</f>
        <v>51</v>
      </c>
      <c r="N139" s="31">
        <v>9</v>
      </c>
      <c r="O139" s="50">
        <f>IF(OR(N139&gt;0,N139=0),_xlfn.XLOOKUP(N139,Charts!$D$2:$D$9,Charts!$E$2:$E$9,0))</f>
        <v>53</v>
      </c>
      <c r="P139" s="31">
        <v>17</v>
      </c>
      <c r="Q139" s="50">
        <f>IF(OR(P139&gt;0,P139=0),_xlfn.XLOOKUP(P139,Charts!$D$2:$D$9,Charts!$E$2:$E$9,0))</f>
        <v>25</v>
      </c>
      <c r="R139" s="31"/>
      <c r="S139" s="50">
        <f>IF(OR(R139&gt;0,R139=0),_xlfn.XLOOKUP(R139,Charts!$G$2:$G$13,Charts!$H$2:$H$13,0))</f>
        <v>0</v>
      </c>
      <c r="T139" s="31">
        <v>9</v>
      </c>
      <c r="U139" s="50">
        <f>IF(OR(T139&gt;0,T139=0),_xlfn.XLOOKUP(T139,Charts!$D$2:$D$9,Charts!$E$2:$E$9,0))</f>
        <v>53</v>
      </c>
      <c r="V139" s="11"/>
      <c r="W139" s="50">
        <f>IF(OR(V139&gt;0,V139=0),_xlfn.XLOOKUP(V139,Charts!$D$2:$D$9,Charts!$E$2:$E$9,0))</f>
        <v>0</v>
      </c>
      <c r="X139" s="31">
        <v>5</v>
      </c>
      <c r="Y139" s="50">
        <f>IF(OR(X139&gt;0,X139=0),_xlfn.XLOOKUP(X139,Charts!$D$2:$D$9,Charts!$E$2:$E$9,0))</f>
        <v>70</v>
      </c>
      <c r="Z139" s="31"/>
      <c r="AA139" s="50">
        <f>IF(OR(Z139&gt;0,Z139=0),_xlfn.XLOOKUP(Z139,Charts!$A$3:$A$35,Charts!$B$3:$B$35,0))</f>
        <v>0</v>
      </c>
      <c r="AB139" s="31">
        <v>11</v>
      </c>
      <c r="AC139" s="50">
        <f>IF(OR(AB139&gt;0,AB139=0),_xlfn.XLOOKUP(AB139,Charts!$A$3:$A$35,Charts!$B$3:$B$35,0))</f>
        <v>57</v>
      </c>
      <c r="AD139" s="31">
        <v>7</v>
      </c>
      <c r="AE139" s="50">
        <f>IF(OR(AD139&gt;0,AD139=0),_xlfn.XLOOKUP(AD139,Charts!$A$3:$A$35,Charts!$B$3:$B$35,0))</f>
        <v>69</v>
      </c>
      <c r="AF139" s="31"/>
      <c r="AG139" s="165">
        <f>IF(OR(AF139&gt;0,AF139=0),_xlfn.XLOOKUP(AF139,Charts!$J$2:$J$11,Charts!$K$2:$K$11,0))</f>
        <v>0</v>
      </c>
      <c r="AH139" s="166"/>
      <c r="AI139" s="165">
        <f>IF(OR(AH139&gt;0,AH139=0),_xlfn.XLOOKUP(AH139,Charts!$J$2:$J$11,Charts!$K$2:$K$11,0))</f>
        <v>0</v>
      </c>
      <c r="AJ139" s="31"/>
      <c r="AK139" s="50">
        <f>IF(OR(AJ139&gt;0,AJ139=0),_xlfn.XLOOKUP(AJ139,Charts!$A$3:$A$35,Charts!$B$3:$B$35,0))</f>
        <v>0</v>
      </c>
      <c r="AL139" s="31"/>
      <c r="AM139" s="55">
        <f>IF(OR(AL139&gt;0,AL139=0),_xlfn.XLOOKUP(AL139,Charts!$A$3:$A$35,Charts!$B$3:$B$35,0))</f>
        <v>0</v>
      </c>
      <c r="AN139" s="11">
        <v>5</v>
      </c>
      <c r="AO139" s="50">
        <f>IF(OR(AN139&gt;0,AN139=0),_xlfn.XLOOKUP(AN139,Charts!$D$2:$D$9,Charts!$E$2:$E$9,0))</f>
        <v>70</v>
      </c>
      <c r="AP139" s="31"/>
      <c r="AQ139" s="50">
        <f>IF(OR(AP139&gt;0,AP139=0),_xlfn.XLOOKUP(AP139,Charts!$A$3:$A$35,Charts!$B$3:$B$35,0))</f>
        <v>0</v>
      </c>
      <c r="AR139" s="31"/>
      <c r="AS139" s="50">
        <f>IF(OR(AR139&gt;0,AR139=0),_xlfn.XLOOKUP(AR139,Charts!$A$3:$A$35,Charts!$B$3:$B$35,0))</f>
        <v>0</v>
      </c>
      <c r="AT139" s="31"/>
      <c r="AU139" s="50">
        <f>IF(OR(AT139&gt;0,AT139=0),_xlfn.XLOOKUP(AT139,Charts!$A$3:$A$35,Charts!$B$3:$B$35,0))</f>
        <v>0</v>
      </c>
      <c r="AV139" s="31">
        <v>9</v>
      </c>
      <c r="AW139" s="50">
        <f>IF(OR(AV139&gt;0,AV139=0),_xlfn.XLOOKUP(AV139,Charts!$D$2:$D$9,Charts!$E$2:$E$9,0))</f>
        <v>53</v>
      </c>
      <c r="AX139" s="31">
        <v>17</v>
      </c>
      <c r="AY139" s="50">
        <f>IF(OR(AX139&gt;0,AX139=0),_xlfn.XLOOKUP(AX139,Charts!$D$2:$D$9,Charts!$E$2:$E$9,0))</f>
        <v>25</v>
      </c>
      <c r="AZ139" s="31"/>
      <c r="BA139" s="50">
        <f>IF(OR(AZ139&gt;0,AZ139=0),_xlfn.XLOOKUP(AZ139,Charts!$G$2:$G$13,Charts!$H$2:$H$13,0))</f>
        <v>0</v>
      </c>
      <c r="BB139" s="31">
        <v>9</v>
      </c>
      <c r="BC139" s="50">
        <f>IF(OR(BB139&gt;0,BB139=0),_xlfn.XLOOKUP(BB139,Charts!$D$2:$D$9,Charts!$E$2:$E$9,0))</f>
        <v>53</v>
      </c>
      <c r="BD139" s="31">
        <v>17</v>
      </c>
      <c r="BE139" s="50">
        <f>IF(OR(BD139&gt;0,BD139=0),_xlfn.XLOOKUP(BD139,Charts!$D$2:$D$9,Charts!$E$2:$E$9,0))</f>
        <v>25</v>
      </c>
      <c r="BF139" s="31">
        <v>9</v>
      </c>
      <c r="BG139" s="50">
        <f>IF(OR(BF139&gt;0,BF139=0),_xlfn.XLOOKUP(BF139,Charts!$D$2:$D$9,Charts!$E$2:$E$9,0))</f>
        <v>53</v>
      </c>
      <c r="BH139" s="31">
        <v>17</v>
      </c>
      <c r="BI139" s="50">
        <f>IF(OR(BH139&gt;0,BH139=0),_xlfn.XLOOKUP(BH139,Charts!$D$2:$D$9,Charts!$E$2:$E$9,0))</f>
        <v>25</v>
      </c>
      <c r="BJ139" s="31"/>
      <c r="BK139" s="50">
        <f>IF(OR(BJ139&gt;0,BJ139=0),_xlfn.XLOOKUP(BJ139,Charts!$A$3:$A$35,Charts!$B$3:$B$35,0))</f>
        <v>0</v>
      </c>
      <c r="BL139" s="31">
        <v>15</v>
      </c>
      <c r="BM139" s="50">
        <f>IF(OR(BL139&gt;0,BL139=0),_xlfn.XLOOKUP(BL139,Charts!$A$3:$A$35,Charts!$B$3:$B$35,0))</f>
        <v>45</v>
      </c>
      <c r="BN139" s="31"/>
      <c r="BO139" s="50">
        <f>IF(OR(BN139&gt;0,BN139=0),_xlfn.XLOOKUP(BN139,Charts!$A$3:$A$35,Charts!$B$3:$B$35,0))</f>
        <v>0</v>
      </c>
      <c r="BP139" s="31"/>
      <c r="BQ139" s="55">
        <f>IF(OR(BP139&gt;0,BP139=0),_xlfn.XLOOKUP(BP139,Charts!$A$3:$A$35,Charts!$B$3:$B$35,0))</f>
        <v>0</v>
      </c>
      <c r="BR139" s="57"/>
      <c r="BS139" s="77">
        <f t="shared" si="9"/>
        <v>407</v>
      </c>
      <c r="BT139" s="78">
        <f t="shared" si="10"/>
        <v>405</v>
      </c>
      <c r="BU139" s="79">
        <f t="shared" si="11"/>
        <v>812</v>
      </c>
    </row>
    <row r="140" spans="1:73" x14ac:dyDescent="0.25">
      <c r="A140" s="180" t="s">
        <v>184</v>
      </c>
      <c r="B140" s="3" t="s">
        <v>165</v>
      </c>
      <c r="C140" s="3">
        <v>8</v>
      </c>
      <c r="D140" s="120" t="s">
        <v>44</v>
      </c>
      <c r="E140" s="138">
        <f>LARGE((I140,K140,O140,S140,U140,W140,AA140,AC140,AG140,AK140,AQ140,AU140,AW140,BA140,BC140,BG140,BK140,BO140,BQ140),1)+LARGE((I140,K140,O140,S140,U140,W140,AA140,AC140,AG140,AK140,AQ140,AU140,AW140,BA140,BC140,BG140,BK140,BO140,BQ140),2)+LARGE((I140,K140,O140,S140,U140,W140,AA140,AC140,AG140,AK140,AQ140,AU140,AW140,BA140,BC140,BG140,BK140,BO140,BQ140),3)+LARGE((I140,K140,O140,S140,U140,W140,AA140,AC140,AG140,AK140,AQ140,AU140,AW140,BA140,BC140,BG140,BK140,BO140,BQ140),4)+LARGE((I140,K140,O140,S140,U140,W140,AA140,AC140,AG140,AK140,AQ140,AU140,AW140,BA140,BC140,BG140,BK140,BO140,BQ140),5)+LARGE((I140,K140,O140,S140,U140,W140,AA140,AC140,AG140,AK140,AQ140,AU140,AW140,BA140,BC140,BG140,BK140,BO140,BQ140),6)+LARGE((I140,K140,O140,S140,U140,W140,AA140,AC140,AG140,AK140,AQ140,AU140,AW140,BA140,BC140,BG140,BK140,BO140,BQ140),7)+LARGE((I140,K140,O140,S140,U140,W140,AA140,AC140,AG140,AK140,AQ140,AU140,AW140,BA140,BC140,BG140,BK140,BO140,BQ140),8)</f>
        <v>287</v>
      </c>
      <c r="F140" s="245">
        <f>LARGE((M140,Q140,Y140,AE140,AI140,AM140,AO140,AS140,AY140,BE140,BI140,BM140),1)+LARGE((M140,Q140,Y140,AE140,AI140,AM140,AO140,AS140,AY140,BE140,BI140,BM140),2)+LARGE((M140,Q140,Y140,AE140,AI140,AM140,AO140,AS140,AY140,BE140,BI140,BM140),3)+LARGE((M140,Q140,Y140,AE140,AI140,AM140,AO140,AS140,AY140,BE140,BI140,BM140),4)+LARGE((M140,Q140,Y140,AE140,AI140,AM140,AO140,AS140,AY140,BE140,BI140,BM140),5)+LARGE((M140,Q140,Y140,AE140,AI140,AM140,AO140,AS140,AY140,BE140,BI140,BM140),6)+LARGE((M140,Q140,Y140,AE140,AI140,AM140,AO140,AS140,AY140,BE140,BI140,BM140),7)+LARGE((M140,Q140,Y140,AE140,AI140,AM140,AO140,AS140,AY140,BE140,BI140,BM140),8)</f>
        <v>287</v>
      </c>
      <c r="G140" s="131">
        <f t="shared" si="8"/>
        <v>574</v>
      </c>
      <c r="H140" s="126"/>
      <c r="I140" s="50">
        <f>IF(OR(H140&gt;0,H140=0),_xlfn.XLOOKUP(H140,Charts!$A$3:$A$35,Charts!$B$3:$B$35,0))</f>
        <v>0</v>
      </c>
      <c r="J140" s="31"/>
      <c r="K140" s="50">
        <f>IF(OR(J140&gt;0,J140=0),_xlfn.XLOOKUP(J140,Charts!$A$3:$A$35,Charts!$B$3:$B$35,0))</f>
        <v>0</v>
      </c>
      <c r="L140" s="31">
        <v>23</v>
      </c>
      <c r="M140" s="50">
        <f>IF(OR(L140&gt;0,L140=0),_xlfn.XLOOKUP(L140,Charts!$A$3:$A$35,Charts!$B$3:$B$35,0))</f>
        <v>28</v>
      </c>
      <c r="N140" s="31">
        <v>9</v>
      </c>
      <c r="O140" s="50">
        <f>IF(OR(N140&gt;0,N140=0),_xlfn.XLOOKUP(N140,Charts!$D$2:$D$9,Charts!$E$2:$E$9,0))</f>
        <v>53</v>
      </c>
      <c r="P140" s="31">
        <v>17</v>
      </c>
      <c r="Q140" s="50">
        <f>IF(OR(P140&gt;0,P140=0),_xlfn.XLOOKUP(P140,Charts!$D$2:$D$9,Charts!$E$2:$E$9,0))</f>
        <v>25</v>
      </c>
      <c r="R140" s="31">
        <v>1</v>
      </c>
      <c r="S140" s="50">
        <f>IF(OR(R140&gt;0,R140=0),_xlfn.XLOOKUP(R140,Charts!$G$2:$G$13,Charts!$H$2:$H$13,0))</f>
        <v>100</v>
      </c>
      <c r="T140" s="31"/>
      <c r="U140" s="50">
        <f>IF(OR(T140&gt;0,T140=0),_xlfn.XLOOKUP(T140,Charts!$D$2:$D$9,Charts!$E$2:$E$9,0))</f>
        <v>0</v>
      </c>
      <c r="V140" s="11">
        <v>17</v>
      </c>
      <c r="W140" s="50">
        <f>IF(OR(V140&gt;0,V140=0),_xlfn.XLOOKUP(V140,Charts!$D$2:$D$9,Charts!$E$2:$E$9,0))</f>
        <v>25</v>
      </c>
      <c r="X140" s="31">
        <v>9</v>
      </c>
      <c r="Y140" s="50">
        <f>IF(OR(X140&gt;0,X140=0),_xlfn.XLOOKUP(X140,Charts!$D$2:$D$9,Charts!$E$2:$E$9,0))</f>
        <v>53</v>
      </c>
      <c r="Z140" s="31"/>
      <c r="AA140" s="50">
        <f>IF(OR(Z140&gt;0,Z140=0),_xlfn.XLOOKUP(Z140,Charts!$A$3:$A$35,Charts!$B$3:$B$35,0))</f>
        <v>0</v>
      </c>
      <c r="AB140" s="31"/>
      <c r="AC140" s="50">
        <f>IF(OR(AB140&gt;0,AB140=0),_xlfn.XLOOKUP(AB140,Charts!$A$3:$A$35,Charts!$B$3:$B$35,0))</f>
        <v>0</v>
      </c>
      <c r="AD140" s="31">
        <v>29</v>
      </c>
      <c r="AE140" s="50">
        <f>IF(OR(AD140&gt;0,AD140=0),_xlfn.XLOOKUP(AD140,Charts!$A$3:$A$35,Charts!$B$3:$B$35,0))</f>
        <v>16</v>
      </c>
      <c r="AF140" s="31"/>
      <c r="AG140" s="165">
        <f>IF(OR(AF140&gt;0,AF140=0),_xlfn.XLOOKUP(AF140,Charts!$J$2:$J$11,Charts!$K$2:$K$11,0))</f>
        <v>0</v>
      </c>
      <c r="AH140" s="166"/>
      <c r="AI140" s="165">
        <f>IF(OR(AH140&gt;0,AH140=0),_xlfn.XLOOKUP(AH140,Charts!$J$2:$J$11,Charts!$K$2:$K$11,0))</f>
        <v>0</v>
      </c>
      <c r="AJ140" s="31"/>
      <c r="AK140" s="50">
        <f>IF(OR(AJ140&gt;0,AJ140=0),_xlfn.XLOOKUP(AJ140,Charts!$A$3:$A$35,Charts!$B$3:$B$35,0))</f>
        <v>0</v>
      </c>
      <c r="AL140" s="31">
        <v>22</v>
      </c>
      <c r="AM140" s="55">
        <f>IF(OR(AL140&gt;0,AL140=0),_xlfn.XLOOKUP(AL140,Charts!$A$3:$A$35,Charts!$B$3:$B$35,0))</f>
        <v>30</v>
      </c>
      <c r="AN140" s="11"/>
      <c r="AO140" s="50">
        <f>IF(OR(AN140&gt;0,AN140=0),_xlfn.XLOOKUP(AN140,Charts!$D$2:$D$9,Charts!$E$2:$E$9,0))</f>
        <v>0</v>
      </c>
      <c r="AP140" s="31"/>
      <c r="AQ140" s="50">
        <f>IF(OR(AP140&gt;0,AP140=0),_xlfn.XLOOKUP(AP140,Charts!$A$3:$A$35,Charts!$B$3:$B$35,0))</f>
        <v>0</v>
      </c>
      <c r="AR140" s="31"/>
      <c r="AS140" s="50">
        <f>IF(OR(AR140&gt;0,AR140=0),_xlfn.XLOOKUP(AR140,Charts!$A$3:$A$35,Charts!$B$3:$B$35,0))</f>
        <v>0</v>
      </c>
      <c r="AT140" s="31"/>
      <c r="AU140" s="50">
        <f>IF(OR(AT140&gt;0,AT140=0),_xlfn.XLOOKUP(AT140,Charts!$A$3:$A$35,Charts!$B$3:$B$35,0))</f>
        <v>0</v>
      </c>
      <c r="AV140" s="31"/>
      <c r="AW140" s="50">
        <f>IF(OR(AV140&gt;0,AV140=0),_xlfn.XLOOKUP(AV140,Charts!$D$2:$D$9,Charts!$E$2:$E$9,0))</f>
        <v>0</v>
      </c>
      <c r="AX140" s="31"/>
      <c r="AY140" s="50">
        <f>IF(OR(AX140&gt;0,AX140=0),_xlfn.XLOOKUP(AX140,Charts!$D$2:$D$9,Charts!$E$2:$E$9,0))</f>
        <v>0</v>
      </c>
      <c r="AZ140" s="31"/>
      <c r="BA140" s="50">
        <f>IF(OR(AZ140&gt;0,AZ140=0),_xlfn.XLOOKUP(AZ140,Charts!$G$2:$G$13,Charts!$H$2:$H$13,0))</f>
        <v>0</v>
      </c>
      <c r="BB140" s="31">
        <v>17</v>
      </c>
      <c r="BC140" s="50">
        <f>IF(OR(BB140&gt;0,BB140=0),_xlfn.XLOOKUP(BB140,Charts!$D$2:$D$9,Charts!$E$2:$E$9,0))</f>
        <v>25</v>
      </c>
      <c r="BD140" s="31">
        <v>9</v>
      </c>
      <c r="BE140" s="50">
        <f>IF(OR(BD140&gt;0,BD140=0),_xlfn.XLOOKUP(BD140,Charts!$D$2:$D$9,Charts!$E$2:$E$9,0))</f>
        <v>53</v>
      </c>
      <c r="BF140" s="31"/>
      <c r="BG140" s="50">
        <f>IF(OR(BF140&gt;0,BF140=0),_xlfn.XLOOKUP(BF140,Charts!$D$2:$D$9,Charts!$E$2:$E$9,0))</f>
        <v>0</v>
      </c>
      <c r="BH140" s="31">
        <v>17</v>
      </c>
      <c r="BI140" s="50">
        <f>IF(OR(BH140&gt;0,BH140=0),_xlfn.XLOOKUP(BH140,Charts!$D$2:$D$9,Charts!$E$2:$E$9,0))</f>
        <v>25</v>
      </c>
      <c r="BJ140" s="31">
        <v>28</v>
      </c>
      <c r="BK140" s="50">
        <f>IF(OR(BJ140&gt;0,BJ140=0),_xlfn.XLOOKUP(BJ140,Charts!$A$3:$A$35,Charts!$B$3:$B$35,0))</f>
        <v>18</v>
      </c>
      <c r="BL140" s="31">
        <v>11</v>
      </c>
      <c r="BM140" s="50">
        <f>IF(OR(BL140&gt;0,BL140=0),_xlfn.XLOOKUP(BL140,Charts!$A$3:$A$35,Charts!$B$3:$B$35,0))</f>
        <v>57</v>
      </c>
      <c r="BN140" s="31">
        <v>8</v>
      </c>
      <c r="BO140" s="50">
        <f>IF(OR(BN140&gt;0,BN140=0),_xlfn.XLOOKUP(BN140,Charts!$A$3:$A$35,Charts!$B$3:$B$35,0))</f>
        <v>66</v>
      </c>
      <c r="BP140" s="31"/>
      <c r="BQ140" s="55">
        <f>IF(OR(BP140&gt;0,BP140=0),_xlfn.XLOOKUP(BP140,Charts!$A$3:$A$35,Charts!$B$3:$B$35,0))</f>
        <v>0</v>
      </c>
      <c r="BR140" s="57"/>
      <c r="BS140" s="77">
        <f t="shared" si="9"/>
        <v>287</v>
      </c>
      <c r="BT140" s="78">
        <f t="shared" si="10"/>
        <v>287</v>
      </c>
      <c r="BU140" s="79">
        <f t="shared" si="11"/>
        <v>574</v>
      </c>
    </row>
    <row r="141" spans="1:73" x14ac:dyDescent="0.25">
      <c r="A141" s="180" t="s">
        <v>185</v>
      </c>
      <c r="B141" s="3" t="s">
        <v>165</v>
      </c>
      <c r="C141" s="3">
        <v>8</v>
      </c>
      <c r="D141" s="120" t="s">
        <v>44</v>
      </c>
      <c r="E141" s="138">
        <f>LARGE((I141,K141,O141,S141,U141,W141,AA141,AC141,AG141,AK141,AQ141,AU141,AW141,BA141,BC141,BG141,BK141,BO141,BQ141),1)+LARGE((I141,K141,O141,S141,U141,W141,AA141,AC141,AG141,AK141,AQ141,AU141,AW141,BA141,BC141,BG141,BK141,BO141,BQ141),2)+LARGE((I141,K141,O141,S141,U141,W141,AA141,AC141,AG141,AK141,AQ141,AU141,AW141,BA141,BC141,BG141,BK141,BO141,BQ141),3)+LARGE((I141,K141,O141,S141,U141,W141,AA141,AC141,AG141,AK141,AQ141,AU141,AW141,BA141,BC141,BG141,BK141,BO141,BQ141),4)+LARGE((I141,K141,O141,S141,U141,W141,AA141,AC141,AG141,AK141,AQ141,AU141,AW141,BA141,BC141,BG141,BK141,BO141,BQ141),5)+LARGE((I141,K141,O141,S141,U141,W141,AA141,AC141,AG141,AK141,AQ141,AU141,AW141,BA141,BC141,BG141,BK141,BO141,BQ141),6)+LARGE((I141,K141,O141,S141,U141,W141,AA141,AC141,AG141,AK141,AQ141,AU141,AW141,BA141,BC141,BG141,BK141,BO141,BQ141),7)+LARGE((I141,K141,O141,S141,U141,W141,AA141,AC141,AG141,AK141,AQ141,AU141,AW141,BA141,BC141,BG141,BK141,BO141,BQ141),8)</f>
        <v>291</v>
      </c>
      <c r="F141" s="245">
        <f>LARGE((M141,Q141,Y141,AE141,AI141,AM141,AO141,AS141,AY141,BE141,BI141,BM141),1)+LARGE((M141,Q141,Y141,AE141,AI141,AM141,AO141,AS141,AY141,BE141,BI141,BM141),2)+LARGE((M141,Q141,Y141,AE141,AI141,AM141,AO141,AS141,AY141,BE141,BI141,BM141),3)+LARGE((M141,Q141,Y141,AE141,AI141,AM141,AO141,AS141,AY141,BE141,BI141,BM141),4)+LARGE((M141,Q141,Y141,AE141,AI141,AM141,AO141,AS141,AY141,BE141,BI141,BM141),5)+LARGE((M141,Q141,Y141,AE141,AI141,AM141,AO141,AS141,AY141,BE141,BI141,BM141),6)+LARGE((M141,Q141,Y141,AE141,AI141,AM141,AO141,AS141,AY141,BE141,BI141,BM141),7)+LARGE((M141,Q141,Y141,AE141,AI141,AM141,AO141,AS141,AY141,BE141,BI141,BM141),8)</f>
        <v>242</v>
      </c>
      <c r="G141" s="131">
        <f t="shared" si="8"/>
        <v>533</v>
      </c>
      <c r="H141" s="126">
        <v>10</v>
      </c>
      <c r="I141" s="50">
        <f>IF(OR(H141&gt;0,H141=0),_xlfn.XLOOKUP(H141,Charts!$A$3:$A$35,Charts!$B$3:$B$35,0))</f>
        <v>60</v>
      </c>
      <c r="J141" s="31">
        <v>18</v>
      </c>
      <c r="K141" s="50">
        <f>IF(OR(J141&gt;0,J141=0),_xlfn.XLOOKUP(J141,Charts!$A$3:$A$35,Charts!$B$3:$B$35,0))</f>
        <v>38</v>
      </c>
      <c r="L141" s="31">
        <v>20</v>
      </c>
      <c r="M141" s="50">
        <f>IF(OR(L141&gt;0,L141=0),_xlfn.XLOOKUP(L141,Charts!$A$3:$A$35,Charts!$B$3:$B$35,0))</f>
        <v>34</v>
      </c>
      <c r="N141" s="31"/>
      <c r="O141" s="50">
        <f>IF(OR(N141&gt;0,N141=0),_xlfn.XLOOKUP(N141,Charts!$D$2:$D$9,Charts!$E$2:$E$9,0))</f>
        <v>0</v>
      </c>
      <c r="P141" s="31">
        <v>17</v>
      </c>
      <c r="Q141" s="50">
        <f>IF(OR(P141&gt;0,P141=0),_xlfn.XLOOKUP(P141,Charts!$D$2:$D$9,Charts!$E$2:$E$9,0))</f>
        <v>25</v>
      </c>
      <c r="R141" s="31">
        <v>17</v>
      </c>
      <c r="S141" s="50">
        <f>IF(OR(R141&gt;0,R141=0),_xlfn.XLOOKUP(R141,Charts!$G$2:$G$13,Charts!$H$2:$H$13,0))</f>
        <v>25</v>
      </c>
      <c r="T141" s="31">
        <v>17</v>
      </c>
      <c r="U141" s="50">
        <f>IF(OR(T141&gt;0,T141=0),_xlfn.XLOOKUP(T141,Charts!$D$2:$D$9,Charts!$E$2:$E$9,0))</f>
        <v>25</v>
      </c>
      <c r="V141" s="11"/>
      <c r="W141" s="50">
        <f>IF(OR(V141&gt;0,V141=0),_xlfn.XLOOKUP(V141,Charts!$D$2:$D$9,Charts!$E$2:$E$9,0))</f>
        <v>0</v>
      </c>
      <c r="X141" s="31"/>
      <c r="Y141" s="50">
        <f>IF(OR(X141&gt;0,X141=0),_xlfn.XLOOKUP(X141,Charts!$D$2:$D$9,Charts!$E$2:$E$9,0))</f>
        <v>0</v>
      </c>
      <c r="Z141" s="31"/>
      <c r="AA141" s="50">
        <f>IF(OR(Z141&gt;0,Z141=0),_xlfn.XLOOKUP(Z141,Charts!$A$3:$A$35,Charts!$B$3:$B$35,0))</f>
        <v>0</v>
      </c>
      <c r="AB141" s="31">
        <v>18</v>
      </c>
      <c r="AC141" s="50">
        <f>IF(OR(AB141&gt;0,AB141=0),_xlfn.XLOOKUP(AB141,Charts!$A$3:$A$35,Charts!$B$3:$B$35,0))</f>
        <v>38</v>
      </c>
      <c r="AD141" s="31">
        <v>21</v>
      </c>
      <c r="AE141" s="50">
        <f>IF(OR(AD141&gt;0,AD141=0),_xlfn.XLOOKUP(AD141,Charts!$A$3:$A$35,Charts!$B$3:$B$35,0))</f>
        <v>32</v>
      </c>
      <c r="AF141" s="31"/>
      <c r="AG141" s="165">
        <f>IF(OR(AF141&gt;0,AF141=0),_xlfn.XLOOKUP(AF141,Charts!$J$2:$J$11,Charts!$K$2:$K$11,0))</f>
        <v>0</v>
      </c>
      <c r="AH141" s="166"/>
      <c r="AI141" s="165">
        <f>IF(OR(AH141&gt;0,AH141=0),_xlfn.XLOOKUP(AH141,Charts!$J$2:$J$11,Charts!$K$2:$K$11,0))</f>
        <v>0</v>
      </c>
      <c r="AJ141" s="31"/>
      <c r="AK141" s="50">
        <f>IF(OR(AJ141&gt;0,AJ141=0),_xlfn.XLOOKUP(AJ141,Charts!$A$3:$A$35,Charts!$B$3:$B$35,0))</f>
        <v>0</v>
      </c>
      <c r="AL141" s="31">
        <v>15</v>
      </c>
      <c r="AM141" s="55">
        <f>IF(OR(AL141&gt;0,AL141=0),_xlfn.XLOOKUP(AL141,Charts!$A$3:$A$35,Charts!$B$3:$B$35,0))</f>
        <v>45</v>
      </c>
      <c r="AN141" s="11"/>
      <c r="AO141" s="50">
        <f>IF(OR(AN141&gt;0,AN141=0),_xlfn.XLOOKUP(AN141,Charts!$D$2:$D$9,Charts!$E$2:$E$9,0))</f>
        <v>0</v>
      </c>
      <c r="AP141" s="31"/>
      <c r="AQ141" s="50">
        <f>IF(OR(AP141&gt;0,AP141=0),_xlfn.XLOOKUP(AP141,Charts!$A$3:$A$35,Charts!$B$3:$B$35,0))</f>
        <v>0</v>
      </c>
      <c r="AR141" s="31"/>
      <c r="AS141" s="50">
        <f>IF(OR(AR141&gt;0,AR141=0),_xlfn.XLOOKUP(AR141,Charts!$A$3:$A$35,Charts!$B$3:$B$35,0))</f>
        <v>0</v>
      </c>
      <c r="AT141" s="31"/>
      <c r="AU141" s="50">
        <f>IF(OR(AT141&gt;0,AT141=0),_xlfn.XLOOKUP(AT141,Charts!$A$3:$A$35,Charts!$B$3:$B$35,0))</f>
        <v>0</v>
      </c>
      <c r="AV141" s="31"/>
      <c r="AW141" s="50">
        <f>IF(OR(AV141&gt;0,AV141=0),_xlfn.XLOOKUP(AV141,Charts!$D$2:$D$9,Charts!$E$2:$E$9,0))</f>
        <v>0</v>
      </c>
      <c r="AX141" s="31"/>
      <c r="AY141" s="50">
        <f>IF(OR(AX141&gt;0,AX141=0),_xlfn.XLOOKUP(AX141,Charts!$D$2:$D$9,Charts!$E$2:$E$9,0))</f>
        <v>0</v>
      </c>
      <c r="AZ141" s="31"/>
      <c r="BA141" s="50">
        <f>IF(OR(AZ141&gt;0,AZ141=0),_xlfn.XLOOKUP(AZ141,Charts!$G$2:$G$13,Charts!$H$2:$H$13,0))</f>
        <v>0</v>
      </c>
      <c r="BB141" s="31"/>
      <c r="BC141" s="50">
        <f>IF(OR(BB141&gt;0,BB141=0),_xlfn.XLOOKUP(BB141,Charts!$D$2:$D$9,Charts!$E$2:$E$9,0))</f>
        <v>0</v>
      </c>
      <c r="BD141" s="31">
        <v>9</v>
      </c>
      <c r="BE141" s="50">
        <f>IF(OR(BD141&gt;0,BD141=0),_xlfn.XLOOKUP(BD141,Charts!$D$2:$D$9,Charts!$E$2:$E$9,0))</f>
        <v>53</v>
      </c>
      <c r="BF141" s="31">
        <v>17</v>
      </c>
      <c r="BG141" s="50">
        <f>IF(OR(BF141&gt;0,BF141=0),_xlfn.XLOOKUP(BF141,Charts!$D$2:$D$9,Charts!$E$2:$E$9,0))</f>
        <v>25</v>
      </c>
      <c r="BH141" s="31">
        <v>9</v>
      </c>
      <c r="BI141" s="50">
        <f>IF(OR(BH141&gt;0,BH141=0),_xlfn.XLOOKUP(BH141,Charts!$D$2:$D$9,Charts!$E$2:$E$9,0))</f>
        <v>53</v>
      </c>
      <c r="BJ141" s="31"/>
      <c r="BK141" s="50">
        <f>IF(OR(BJ141&gt;0,BJ141=0),_xlfn.XLOOKUP(BJ141,Charts!$A$3:$A$35,Charts!$B$3:$B$35,0))</f>
        <v>0</v>
      </c>
      <c r="BL141" s="31"/>
      <c r="BM141" s="50">
        <f>IF(OR(BL141&gt;0,BL141=0),_xlfn.XLOOKUP(BL141,Charts!$A$3:$A$35,Charts!$B$3:$B$35,0))</f>
        <v>0</v>
      </c>
      <c r="BN141" s="31">
        <v>4</v>
      </c>
      <c r="BO141" s="50">
        <f>IF(OR(BN141&gt;0,BN141=0),_xlfn.XLOOKUP(BN141,Charts!$A$3:$A$35,Charts!$B$3:$B$35,0))</f>
        <v>80</v>
      </c>
      <c r="BP141" s="31"/>
      <c r="BQ141" s="55">
        <f>IF(OR(BP141&gt;0,BP141=0),_xlfn.XLOOKUP(BP141,Charts!$A$3:$A$35,Charts!$B$3:$B$35,0))</f>
        <v>0</v>
      </c>
      <c r="BR141" s="57"/>
      <c r="BS141" s="77">
        <f t="shared" si="9"/>
        <v>291</v>
      </c>
      <c r="BT141" s="78">
        <f t="shared" si="10"/>
        <v>242</v>
      </c>
      <c r="BU141" s="79">
        <f t="shared" si="11"/>
        <v>533</v>
      </c>
    </row>
    <row r="142" spans="1:73" x14ac:dyDescent="0.25">
      <c r="A142" s="180" t="s">
        <v>186</v>
      </c>
      <c r="B142" s="3" t="s">
        <v>165</v>
      </c>
      <c r="C142" s="3">
        <v>4</v>
      </c>
      <c r="D142" s="120" t="s">
        <v>44</v>
      </c>
      <c r="E142" s="138">
        <f>LARGE((I142,K142,O142,S142,U142,W142,AA142,AC142,AG142,AK142,AQ142,AU142,AW142,BA142,BC142,BG142,BK142,BO142,BQ142),1)+LARGE((I142,K142,O142,S142,U142,W142,AA142,AC142,AG142,AK142,AQ142,AU142,AW142,BA142,BC142,BG142,BK142,BO142,BQ142),2)+LARGE((I142,K142,O142,S142,U142,W142,AA142,AC142,AG142,AK142,AQ142,AU142,AW142,BA142,BC142,BG142,BK142,BO142,BQ142),3)+LARGE((I142,K142,O142,S142,U142,W142,AA142,AC142,AG142,AK142,AQ142,AU142,AW142,BA142,BC142,BG142,BK142,BO142,BQ142),4)+LARGE((I142,K142,O142,S142,U142,W142,AA142,AC142,AG142,AK142,AQ142,AU142,AW142,BA142,BC142,BG142,BK142,BO142,BQ142),5)+LARGE((I142,K142,O142,S142,U142,W142,AA142,AC142,AG142,AK142,AQ142,AU142,AW142,BA142,BC142,BG142,BK142,BO142,BQ142),6)+LARGE((I142,K142,O142,S142,U142,W142,AA142,AC142,AG142,AK142,AQ142,AU142,AW142,BA142,BC142,BG142,BK142,BO142,BQ142),7)+LARGE((I142,K142,O142,S142,U142,W142,AA142,AC142,AG142,AK142,AQ142,AU142,AW142,BA142,BC142,BG142,BK142,BO142,BQ142),8)</f>
        <v>50</v>
      </c>
      <c r="F142" s="245">
        <f>LARGE((M142,Q142,Y142,AE142,AI142,AM142,AO142,AS142,AY142,BE142,BI142,BM142),1)+LARGE((M142,Q142,Y142,AE142,AI142,AM142,AO142,AS142,AY142,BE142,BI142,BM142),2)+LARGE((M142,Q142,Y142,AE142,AI142,AM142,AO142,AS142,AY142,BE142,BI142,BM142),3)+LARGE((M142,Q142,Y142,AE142,AI142,AM142,AO142,AS142,AY142,BE142,BI142,BM142),4)+LARGE((M142,Q142,Y142,AE142,AI142,AM142,AO142,AS142,AY142,BE142,BI142,BM142),5)+LARGE((M142,Q142,Y142,AE142,AI142,AM142,AO142,AS142,AY142,BE142,BI142,BM142),6)+LARGE((M142,Q142,Y142,AE142,AI142,AM142,AO142,AS142,AY142,BE142,BI142,BM142),7)+LARGE((M142,Q142,Y142,AE142,AI142,AM142,AO142,AS142,AY142,BE142,BI142,BM142),8)</f>
        <v>25</v>
      </c>
      <c r="G142" s="131">
        <f t="shared" si="8"/>
        <v>75</v>
      </c>
      <c r="H142" s="126"/>
      <c r="I142" s="50">
        <f>IF(OR(H142&gt;0,H142=0),_xlfn.XLOOKUP(H142,Charts!$A$3:$A$35,Charts!$B$3:$B$35,0))</f>
        <v>0</v>
      </c>
      <c r="J142" s="31"/>
      <c r="K142" s="50">
        <f>IF(OR(J142&gt;0,J142=0),_xlfn.XLOOKUP(J142,Charts!$A$3:$A$35,Charts!$B$3:$B$35,0))</f>
        <v>0</v>
      </c>
      <c r="L142" s="31"/>
      <c r="M142" s="50">
        <f>IF(OR(L142&gt;0,L142=0),_xlfn.XLOOKUP(L142,Charts!$A$3:$A$35,Charts!$B$3:$B$35,0))</f>
        <v>0</v>
      </c>
      <c r="N142" s="31"/>
      <c r="O142" s="50">
        <f>IF(OR(N142&gt;0,N142=0),_xlfn.XLOOKUP(N142,Charts!$D$2:$D$9,Charts!$E$2:$E$9,0))</f>
        <v>0</v>
      </c>
      <c r="P142" s="31"/>
      <c r="Q142" s="50">
        <f>IF(OR(P142&gt;0,P142=0),_xlfn.XLOOKUP(P142,Charts!$D$2:$D$9,Charts!$E$2:$E$9,0))</f>
        <v>0</v>
      </c>
      <c r="R142" s="31">
        <v>17</v>
      </c>
      <c r="S142" s="50">
        <f>IF(OR(R142&gt;0,R142=0),_xlfn.XLOOKUP(R142,Charts!$G$2:$G$13,Charts!$H$2:$H$13,0))</f>
        <v>25</v>
      </c>
      <c r="T142" s="31"/>
      <c r="U142" s="50">
        <f>IF(OR(T142&gt;0,T142=0),_xlfn.XLOOKUP(T142,Charts!$D$2:$D$9,Charts!$E$2:$E$9,0))</f>
        <v>0</v>
      </c>
      <c r="V142" s="11"/>
      <c r="W142" s="50">
        <f>IF(OR(V142&gt;0,V142=0),_xlfn.XLOOKUP(V142,Charts!$D$2:$D$9,Charts!$E$2:$E$9,0))</f>
        <v>0</v>
      </c>
      <c r="X142" s="31"/>
      <c r="Y142" s="50">
        <f>IF(OR(X142&gt;0,X142=0),_xlfn.XLOOKUP(X142,Charts!$D$2:$D$9,Charts!$E$2:$E$9,0))</f>
        <v>0</v>
      </c>
      <c r="Z142" s="31"/>
      <c r="AA142" s="50">
        <f>IF(OR(Z142&gt;0,Z142=0),_xlfn.XLOOKUP(Z142,Charts!$A$3:$A$35,Charts!$B$3:$B$35,0))</f>
        <v>0</v>
      </c>
      <c r="AB142" s="31"/>
      <c r="AC142" s="50">
        <f>IF(OR(AB142&gt;0,AB142=0),_xlfn.XLOOKUP(AB142,Charts!$A$3:$A$35,Charts!$B$3:$B$35,0))</f>
        <v>0</v>
      </c>
      <c r="AD142" s="31"/>
      <c r="AE142" s="50">
        <f>IF(OR(AD142&gt;0,AD142=0),_xlfn.XLOOKUP(AD142,Charts!$A$3:$A$35,Charts!$B$3:$B$35,0))</f>
        <v>0</v>
      </c>
      <c r="AF142" s="31"/>
      <c r="AG142" s="165">
        <f>IF(OR(AF142&gt;0,AF142=0),_xlfn.XLOOKUP(AF142,Charts!$J$2:$J$11,Charts!$K$2:$K$11,0))</f>
        <v>0</v>
      </c>
      <c r="AH142" s="166"/>
      <c r="AI142" s="165">
        <f>IF(OR(AH142&gt;0,AH142=0),_xlfn.XLOOKUP(AH142,Charts!$J$2:$J$11,Charts!$K$2:$K$11,0))</f>
        <v>0</v>
      </c>
      <c r="AJ142" s="31"/>
      <c r="AK142" s="50">
        <f>IF(OR(AJ142&gt;0,AJ142=0),_xlfn.XLOOKUP(AJ142,Charts!$A$3:$A$35,Charts!$B$3:$B$35,0))</f>
        <v>0</v>
      </c>
      <c r="AL142" s="31"/>
      <c r="AM142" s="55">
        <f>IF(OR(AL142&gt;0,AL142=0),_xlfn.XLOOKUP(AL142,Charts!$A$3:$A$35,Charts!$B$3:$B$35,0))</f>
        <v>0</v>
      </c>
      <c r="AN142" s="11"/>
      <c r="AO142" s="50">
        <f>IF(OR(AN142&gt;0,AN142=0),_xlfn.XLOOKUP(AN142,Charts!$D$2:$D$9,Charts!$E$2:$E$9,0))</f>
        <v>0</v>
      </c>
      <c r="AP142" s="31"/>
      <c r="AQ142" s="50">
        <f>IF(OR(AP142&gt;0,AP142=0),_xlfn.XLOOKUP(AP142,Charts!$A$3:$A$35,Charts!$B$3:$B$35,0))</f>
        <v>0</v>
      </c>
      <c r="AR142" s="31"/>
      <c r="AS142" s="50">
        <f>IF(OR(AR142&gt;0,AR142=0),_xlfn.XLOOKUP(AR142,Charts!$A$3:$A$35,Charts!$B$3:$B$35,0))</f>
        <v>0</v>
      </c>
      <c r="AT142" s="31"/>
      <c r="AU142" s="50">
        <f>IF(OR(AT142&gt;0,AT142=0),_xlfn.XLOOKUP(AT142,Charts!$A$3:$A$35,Charts!$B$3:$B$35,0))</f>
        <v>0</v>
      </c>
      <c r="AV142" s="31"/>
      <c r="AW142" s="50">
        <f>IF(OR(AV142&gt;0,AV142=0),_xlfn.XLOOKUP(AV142,Charts!$D$2:$D$9,Charts!$E$2:$E$9,0))</f>
        <v>0</v>
      </c>
      <c r="AX142" s="31"/>
      <c r="AY142" s="50">
        <f>IF(OR(AX142&gt;0,AX142=0),_xlfn.XLOOKUP(AX142,Charts!$D$2:$D$9,Charts!$E$2:$E$9,0))</f>
        <v>0</v>
      </c>
      <c r="AZ142" s="31"/>
      <c r="BA142" s="50">
        <f>IF(OR(AZ142&gt;0,AZ142=0),_xlfn.XLOOKUP(AZ142,Charts!$G$2:$G$13,Charts!$H$2:$H$13,0))</f>
        <v>0</v>
      </c>
      <c r="BB142" s="31"/>
      <c r="BC142" s="50">
        <f>IF(OR(BB142&gt;0,BB142=0),_xlfn.XLOOKUP(BB142,Charts!$D$2:$D$9,Charts!$E$2:$E$9,0))</f>
        <v>0</v>
      </c>
      <c r="BD142" s="31"/>
      <c r="BE142" s="50">
        <f>IF(OR(BD142&gt;0,BD142=0),_xlfn.XLOOKUP(BD142,Charts!$D$2:$D$9,Charts!$E$2:$E$9,0))</f>
        <v>0</v>
      </c>
      <c r="BF142" s="31">
        <v>17</v>
      </c>
      <c r="BG142" s="50">
        <f>IF(OR(BF142&gt;0,BF142=0),_xlfn.XLOOKUP(BF142,Charts!$D$2:$D$9,Charts!$E$2:$E$9,0))</f>
        <v>25</v>
      </c>
      <c r="BH142" s="31">
        <v>17</v>
      </c>
      <c r="BI142" s="50">
        <f>IF(OR(BH142&gt;0,BH142=0),_xlfn.XLOOKUP(BH142,Charts!$D$2:$D$9,Charts!$E$2:$E$9,0))</f>
        <v>25</v>
      </c>
      <c r="BJ142" s="31"/>
      <c r="BK142" s="50">
        <f>IF(OR(BJ142&gt;0,BJ142=0),_xlfn.XLOOKUP(BJ142,Charts!$A$3:$A$35,Charts!$B$3:$B$35,0))</f>
        <v>0</v>
      </c>
      <c r="BL142" s="31"/>
      <c r="BM142" s="50">
        <f>IF(OR(BL142&gt;0,BL142=0),_xlfn.XLOOKUP(BL142,Charts!$A$3:$A$35,Charts!$B$3:$B$35,0))</f>
        <v>0</v>
      </c>
      <c r="BN142" s="31"/>
      <c r="BO142" s="50">
        <f>IF(OR(BN142&gt;0,BN142=0),_xlfn.XLOOKUP(BN142,Charts!$A$3:$A$35,Charts!$B$3:$B$35,0))</f>
        <v>0</v>
      </c>
      <c r="BP142" s="31"/>
      <c r="BQ142" s="55">
        <f>IF(OR(BP142&gt;0,BP142=0),_xlfn.XLOOKUP(BP142,Charts!$A$3:$A$35,Charts!$B$3:$B$35,0))</f>
        <v>0</v>
      </c>
      <c r="BR142" s="57"/>
      <c r="BS142" s="77">
        <f t="shared" si="9"/>
        <v>50</v>
      </c>
      <c r="BT142" s="78">
        <f t="shared" si="10"/>
        <v>25</v>
      </c>
      <c r="BU142" s="79">
        <f t="shared" si="11"/>
        <v>75</v>
      </c>
    </row>
    <row r="143" spans="1:73" x14ac:dyDescent="0.25">
      <c r="A143" s="180" t="s">
        <v>187</v>
      </c>
      <c r="B143" s="3" t="s">
        <v>165</v>
      </c>
      <c r="C143" s="3">
        <v>3</v>
      </c>
      <c r="D143" s="120" t="s">
        <v>114</v>
      </c>
      <c r="E143" s="138">
        <f>LARGE((I143,K143,O143,S143,U143,W143,AA143,AC143,AG143,AK143,AQ143,AU143,AW143,BA143,BC143,BG143,BK143,BO143,BQ143),1)+LARGE((I143,K143,O143,S143,U143,W143,AA143,AC143,AG143,AK143,AQ143,AU143,AW143,BA143,BC143,BG143,BK143,BO143,BQ143),2)+LARGE((I143,K143,O143,S143,U143,W143,AA143,AC143,AG143,AK143,AQ143,AU143,AW143,BA143,BC143,BG143,BK143,BO143,BQ143),3)+LARGE((I143,K143,O143,S143,U143,W143,AA143,AC143,AG143,AK143,AQ143,AU143,AW143,BA143,BC143,BG143,BK143,BO143,BQ143),4)+LARGE((I143,K143,O143,S143,U143,W143,AA143,AC143,AG143,AK143,AQ143,AU143,AW143,BA143,BC143,BG143,BK143,BO143,BQ143),5)+LARGE((I143,K143,O143,S143,U143,W143,AA143,AC143,AG143,AK143,AQ143,AU143,AW143,BA143,BC143,BG143,BK143,BO143,BQ143),6)+LARGE((I143,K143,O143,S143,U143,W143,AA143,AC143,AG143,AK143,AQ143,AU143,AW143,BA143,BC143,BG143,BK143,BO143,BQ143),7)+LARGE((I143,K143,O143,S143,U143,W143,AA143,AC143,AG143,AK143,AQ143,AU143,AW143,BA143,BC143,BG143,BK143,BO143,BQ143),8)</f>
        <v>25</v>
      </c>
      <c r="F143" s="245">
        <f>LARGE((M143,Q143,Y143,AE143,AI143,AM143,AO143,AS143,AY143,BE143,BI143,BM143),1)+LARGE((M143,Q143,Y143,AE143,AI143,AM143,AO143,AS143,AY143,BE143,BI143,BM143),2)+LARGE((M143,Q143,Y143,AE143,AI143,AM143,AO143,AS143,AY143,BE143,BI143,BM143),3)+LARGE((M143,Q143,Y143,AE143,AI143,AM143,AO143,AS143,AY143,BE143,BI143,BM143),4)+LARGE((M143,Q143,Y143,AE143,AI143,AM143,AO143,AS143,AY143,BE143,BI143,BM143),5)+LARGE((M143,Q143,Y143,AE143,AI143,AM143,AO143,AS143,AY143,BE143,BI143,BM143),6)+LARGE((M143,Q143,Y143,AE143,AI143,AM143,AO143,AS143,AY143,BE143,BI143,BM143),7)+LARGE((M143,Q143,Y143,AE143,AI143,AM143,AO143,AS143,AY143,BE143,BI143,BM143),8)</f>
        <v>109</v>
      </c>
      <c r="G143" s="131">
        <f t="shared" si="8"/>
        <v>134</v>
      </c>
      <c r="H143" s="126"/>
      <c r="I143" s="50">
        <f>IF(OR(H143&gt;0,H143=0),_xlfn.XLOOKUP(H143,Charts!$A$3:$A$35,Charts!$B$3:$B$35,0))</f>
        <v>0</v>
      </c>
      <c r="J143" s="31"/>
      <c r="K143" s="50">
        <f>IF(OR(J143&gt;0,J143=0),_xlfn.XLOOKUP(J143,Charts!$A$3:$A$35,Charts!$B$3:$B$35,0))</f>
        <v>0</v>
      </c>
      <c r="L143" s="31"/>
      <c r="M143" s="50">
        <f>IF(OR(L143&gt;0,L143=0),_xlfn.XLOOKUP(L143,Charts!$A$3:$A$35,Charts!$B$3:$B$35,0))</f>
        <v>0</v>
      </c>
      <c r="N143" s="31"/>
      <c r="O143" s="50">
        <f>IF(OR(N143&gt;0,N143=0),_xlfn.XLOOKUP(N143,Charts!$D$2:$D$9,Charts!$E$2:$E$9,0))</f>
        <v>0</v>
      </c>
      <c r="P143" s="31">
        <v>17</v>
      </c>
      <c r="Q143" s="50">
        <f>IF(OR(P143&gt;0,P143=0),_xlfn.XLOOKUP(P143,Charts!$D$2:$D$9,Charts!$E$2:$E$9,0))</f>
        <v>25</v>
      </c>
      <c r="R143" s="31"/>
      <c r="S143" s="50">
        <f>IF(OR(R143&gt;0,R143=0),_xlfn.XLOOKUP(R143,Charts!$G$2:$G$13,Charts!$H$2:$H$13,0))</f>
        <v>0</v>
      </c>
      <c r="T143" s="31"/>
      <c r="U143" s="50">
        <f>IF(OR(T143&gt;0,T143=0),_xlfn.XLOOKUP(T143,Charts!$D$2:$D$9,Charts!$E$2:$E$9,0))</f>
        <v>0</v>
      </c>
      <c r="V143" s="11">
        <v>17</v>
      </c>
      <c r="W143" s="50">
        <f>IF(OR(V143&gt;0,V143=0),_xlfn.XLOOKUP(V143,Charts!$D$2:$D$9,Charts!$E$2:$E$9,0))</f>
        <v>25</v>
      </c>
      <c r="X143" s="31">
        <v>17</v>
      </c>
      <c r="Y143" s="50">
        <f>IF(OR(X143&gt;0,X143=0),_xlfn.XLOOKUP(X143,Charts!$D$2:$D$9,Charts!$E$2:$E$9,0))</f>
        <v>25</v>
      </c>
      <c r="Z143" s="31"/>
      <c r="AA143" s="50">
        <f>IF(OR(Z143&gt;0,Z143=0),_xlfn.XLOOKUP(Z143,Charts!$A$3:$A$35,Charts!$B$3:$B$35,0))</f>
        <v>0</v>
      </c>
      <c r="AB143" s="31"/>
      <c r="AC143" s="50">
        <f>IF(OR(AB143&gt;0,AB143=0),_xlfn.XLOOKUP(AB143,Charts!$A$3:$A$35,Charts!$B$3:$B$35,0))</f>
        <v>0</v>
      </c>
      <c r="AD143" s="31">
        <v>20</v>
      </c>
      <c r="AE143" s="50">
        <f>IF(OR(AD143&gt;0,AD143=0),_xlfn.XLOOKUP(AD143,Charts!$A$3:$A$35,Charts!$B$3:$B$35,0))</f>
        <v>34</v>
      </c>
      <c r="AF143" s="31"/>
      <c r="AG143" s="165">
        <f>IF(OR(AF143&gt;0,AF143=0),_xlfn.XLOOKUP(AF143,Charts!$J$2:$J$11,Charts!$K$2:$K$11,0))</f>
        <v>0</v>
      </c>
      <c r="AH143" s="166"/>
      <c r="AI143" s="165">
        <f>IF(OR(AH143&gt;0,AH143=0),_xlfn.XLOOKUP(AH143,Charts!$J$2:$J$11,Charts!$K$2:$K$11,0))</f>
        <v>0</v>
      </c>
      <c r="AJ143" s="31"/>
      <c r="AK143" s="50">
        <f>IF(OR(AJ143&gt;0,AJ143=0),_xlfn.XLOOKUP(AJ143,Charts!$A$3:$A$35,Charts!$B$3:$B$35,0))</f>
        <v>0</v>
      </c>
      <c r="AL143" s="31"/>
      <c r="AM143" s="55">
        <f>IF(OR(AL143&gt;0,AL143=0),_xlfn.XLOOKUP(AL143,Charts!$A$3:$A$35,Charts!$B$3:$B$35,0))</f>
        <v>0</v>
      </c>
      <c r="AN143" s="11"/>
      <c r="AO143" s="50">
        <f>IF(OR(AN143&gt;0,AN143=0),_xlfn.XLOOKUP(AN143,Charts!$D$2:$D$9,Charts!$E$2:$E$9,0))</f>
        <v>0</v>
      </c>
      <c r="AP143" s="31"/>
      <c r="AQ143" s="50">
        <f>IF(OR(AP143&gt;0,AP143=0),_xlfn.XLOOKUP(AP143,Charts!$A$3:$A$35,Charts!$B$3:$B$35,0))</f>
        <v>0</v>
      </c>
      <c r="AR143" s="31"/>
      <c r="AS143" s="50">
        <f>IF(OR(AR143&gt;0,AR143=0),_xlfn.XLOOKUP(AR143,Charts!$A$3:$A$35,Charts!$B$3:$B$35,0))</f>
        <v>0</v>
      </c>
      <c r="AT143" s="31"/>
      <c r="AU143" s="50">
        <f>IF(OR(AT143&gt;0,AT143=0),_xlfn.XLOOKUP(AT143,Charts!$A$3:$A$35,Charts!$B$3:$B$35,0))</f>
        <v>0</v>
      </c>
      <c r="AV143" s="31"/>
      <c r="AW143" s="50">
        <f>IF(OR(AV143&gt;0,AV143=0),_xlfn.XLOOKUP(AV143,Charts!$D$2:$D$9,Charts!$E$2:$E$9,0))</f>
        <v>0</v>
      </c>
      <c r="AX143" s="31"/>
      <c r="AY143" s="50">
        <f>IF(OR(AX143&gt;0,AX143=0),_xlfn.XLOOKUP(AX143,Charts!$D$2:$D$9,Charts!$E$2:$E$9,0))</f>
        <v>0</v>
      </c>
      <c r="AZ143" s="31"/>
      <c r="BA143" s="50">
        <f>IF(OR(AZ143&gt;0,AZ143=0),_xlfn.XLOOKUP(AZ143,Charts!$G$2:$G$13,Charts!$H$2:$H$13,0))</f>
        <v>0</v>
      </c>
      <c r="BB143" s="31"/>
      <c r="BC143" s="50">
        <f>IF(OR(BB143&gt;0,BB143=0),_xlfn.XLOOKUP(BB143,Charts!$D$2:$D$9,Charts!$E$2:$E$9,0))</f>
        <v>0</v>
      </c>
      <c r="BD143" s="31"/>
      <c r="BE143" s="50">
        <f>IF(OR(BD143&gt;0,BD143=0),_xlfn.XLOOKUP(BD143,Charts!$D$2:$D$9,Charts!$E$2:$E$9,0))</f>
        <v>0</v>
      </c>
      <c r="BF143" s="31"/>
      <c r="BG143" s="50">
        <f>IF(OR(BF143&gt;0,BF143=0),_xlfn.XLOOKUP(BF143,Charts!$D$2:$D$9,Charts!$E$2:$E$9,0))</f>
        <v>0</v>
      </c>
      <c r="BH143" s="31">
        <v>17</v>
      </c>
      <c r="BI143" s="50">
        <f>IF(OR(BH143&gt;0,BH143=0),_xlfn.XLOOKUP(BH143,Charts!$D$2:$D$9,Charts!$E$2:$E$9,0))</f>
        <v>25</v>
      </c>
      <c r="BJ143" s="31"/>
      <c r="BK143" s="50">
        <f>IF(OR(BJ143&gt;0,BJ143=0),_xlfn.XLOOKUP(BJ143,Charts!$A$3:$A$35,Charts!$B$3:$B$35,0))</f>
        <v>0</v>
      </c>
      <c r="BL143" s="31"/>
      <c r="BM143" s="50">
        <f>IF(OR(BL143&gt;0,BL143=0),_xlfn.XLOOKUP(BL143,Charts!$A$3:$A$35,Charts!$B$3:$B$35,0))</f>
        <v>0</v>
      </c>
      <c r="BN143" s="31"/>
      <c r="BO143" s="50">
        <f>IF(OR(BN143&gt;0,BN143=0),_xlfn.XLOOKUP(BN143,Charts!$A$3:$A$35,Charts!$B$3:$B$35,0))</f>
        <v>0</v>
      </c>
      <c r="BP143" s="31"/>
      <c r="BQ143" s="55">
        <f>IF(OR(BP143&gt;0,BP143=0),_xlfn.XLOOKUP(BP143,Charts!$A$3:$A$35,Charts!$B$3:$B$35,0))</f>
        <v>0</v>
      </c>
      <c r="BR143" s="57"/>
      <c r="BS143" s="77">
        <f t="shared" si="9"/>
        <v>25</v>
      </c>
      <c r="BT143" s="78">
        <f t="shared" si="10"/>
        <v>109</v>
      </c>
      <c r="BU143" s="79">
        <f t="shared" si="11"/>
        <v>134</v>
      </c>
    </row>
    <row r="144" spans="1:73" x14ac:dyDescent="0.25">
      <c r="A144" s="180" t="s">
        <v>188</v>
      </c>
      <c r="B144" s="3" t="s">
        <v>165</v>
      </c>
      <c r="C144" s="3">
        <v>2</v>
      </c>
      <c r="D144" s="120" t="s">
        <v>44</v>
      </c>
      <c r="E144" s="138">
        <f>LARGE((I144,K144,O144,S144,U144,W144,AA144,AC144,AG144,AK144,AQ144,AU144,AW144,BA144,BC144,BG144,BK144,BO144,BQ144),1)+LARGE((I144,K144,O144,S144,U144,W144,AA144,AC144,AG144,AK144,AQ144,AU144,AW144,BA144,BC144,BG144,BK144,BO144,BQ144),2)+LARGE((I144,K144,O144,S144,U144,W144,AA144,AC144,AG144,AK144,AQ144,AU144,AW144,BA144,BC144,BG144,BK144,BO144,BQ144),3)+LARGE((I144,K144,O144,S144,U144,W144,AA144,AC144,AG144,AK144,AQ144,AU144,AW144,BA144,BC144,BG144,BK144,BO144,BQ144),4)+LARGE((I144,K144,O144,S144,U144,W144,AA144,AC144,AG144,AK144,AQ144,AU144,AW144,BA144,BC144,BG144,BK144,BO144,BQ144),5)+LARGE((I144,K144,O144,S144,U144,W144,AA144,AC144,AG144,AK144,AQ144,AU144,AW144,BA144,BC144,BG144,BK144,BO144,BQ144),6)+LARGE((I144,K144,O144,S144,U144,W144,AA144,AC144,AG144,AK144,AQ144,AU144,AW144,BA144,BC144,BG144,BK144,BO144,BQ144),7)+LARGE((I144,K144,O144,S144,U144,W144,AA144,AC144,AG144,AK144,AQ144,AU144,AW144,BA144,BC144,BG144,BK144,BO144,BQ144),8)</f>
        <v>25</v>
      </c>
      <c r="F144" s="245">
        <f>LARGE((M144,Q144,Y144,AE144,AI144,AM144,AO144,AS144,AY144,BE144,BI144,BM144),1)+LARGE((M144,Q144,Y144,AE144,AI144,AM144,AO144,AS144,AY144,BE144,BI144,BM144),2)+LARGE((M144,Q144,Y144,AE144,AI144,AM144,AO144,AS144,AY144,BE144,BI144,BM144),3)+LARGE((M144,Q144,Y144,AE144,AI144,AM144,AO144,AS144,AY144,BE144,BI144,BM144),4)+LARGE((M144,Q144,Y144,AE144,AI144,AM144,AO144,AS144,AY144,BE144,BI144,BM144),5)+LARGE((M144,Q144,Y144,AE144,AI144,AM144,AO144,AS144,AY144,BE144,BI144,BM144),6)+LARGE((M144,Q144,Y144,AE144,AI144,AM144,AO144,AS144,AY144,BE144,BI144,BM144),7)+LARGE((M144,Q144,Y144,AE144,AI144,AM144,AO144,AS144,AY144,BE144,BI144,BM144),8)</f>
        <v>90</v>
      </c>
      <c r="G144" s="131">
        <f t="shared" si="8"/>
        <v>115</v>
      </c>
      <c r="H144" s="126"/>
      <c r="I144" s="50">
        <f>IF(OR(H144&gt;0,H144=0),_xlfn.XLOOKUP(H144,Charts!$A$3:$A$35,Charts!$B$3:$B$35,0))</f>
        <v>0</v>
      </c>
      <c r="J144" s="31"/>
      <c r="K144" s="50">
        <f>IF(OR(J144&gt;0,J144=0),_xlfn.XLOOKUP(J144,Charts!$A$3:$A$35,Charts!$B$3:$B$35,0))</f>
        <v>0</v>
      </c>
      <c r="L144" s="31"/>
      <c r="M144" s="50">
        <f>IF(OR(L144&gt;0,L144=0),_xlfn.XLOOKUP(L144,Charts!$A$3:$A$35,Charts!$B$3:$B$35,0))</f>
        <v>0</v>
      </c>
      <c r="N144" s="31"/>
      <c r="O144" s="50">
        <f>IF(OR(N144&gt;0,N144=0),_xlfn.XLOOKUP(N144,Charts!$D$2:$D$9,Charts!$E$2:$E$9,0))</f>
        <v>0</v>
      </c>
      <c r="P144" s="31">
        <v>17</v>
      </c>
      <c r="Q144" s="50">
        <f>IF(OR(P144&gt;0,P144=0),_xlfn.XLOOKUP(P144,Charts!$D$2:$D$9,Charts!$E$2:$E$9,0))</f>
        <v>25</v>
      </c>
      <c r="R144" s="31"/>
      <c r="S144" s="50">
        <f>IF(OR(R144&gt;0,R144=0),_xlfn.XLOOKUP(R144,Charts!$G$2:$G$13,Charts!$H$2:$H$13,0))</f>
        <v>0</v>
      </c>
      <c r="T144" s="31"/>
      <c r="U144" s="50">
        <f>IF(OR(T144&gt;0,T144=0),_xlfn.XLOOKUP(T144,Charts!$D$2:$D$9,Charts!$E$2:$E$9,0))</f>
        <v>0</v>
      </c>
      <c r="V144" s="11"/>
      <c r="W144" s="50">
        <f>IF(OR(V144&gt;0,V144=0),_xlfn.XLOOKUP(V144,Charts!$D$2:$D$9,Charts!$E$2:$E$9,0))</f>
        <v>0</v>
      </c>
      <c r="X144" s="31"/>
      <c r="Y144" s="50">
        <f>IF(OR(X144&gt;0,X144=0),_xlfn.XLOOKUP(X144,Charts!$D$2:$D$9,Charts!$E$2:$E$9,0))</f>
        <v>0</v>
      </c>
      <c r="Z144" s="31"/>
      <c r="AA144" s="50">
        <f>IF(OR(Z144&gt;0,Z144=0),_xlfn.XLOOKUP(Z144,Charts!$A$3:$A$35,Charts!$B$3:$B$35,0))</f>
        <v>0</v>
      </c>
      <c r="AB144" s="31"/>
      <c r="AC144" s="50">
        <f>IF(OR(AB144&gt;0,AB144=0),_xlfn.XLOOKUP(AB144,Charts!$A$3:$A$35,Charts!$B$3:$B$35,0))</f>
        <v>0</v>
      </c>
      <c r="AD144" s="31"/>
      <c r="AE144" s="50">
        <f>IF(OR(AD144&gt;0,AD144=0),_xlfn.XLOOKUP(AD144,Charts!$A$3:$A$35,Charts!$B$3:$B$35,0))</f>
        <v>0</v>
      </c>
      <c r="AF144" s="31"/>
      <c r="AG144" s="165">
        <f>IF(OR(AF144&gt;0,AF144=0),_xlfn.XLOOKUP(AF144,Charts!$J$2:$J$11,Charts!$K$2:$K$11,0))</f>
        <v>0</v>
      </c>
      <c r="AH144" s="166"/>
      <c r="AI144" s="165">
        <f>IF(OR(AH144&gt;0,AH144=0),_xlfn.XLOOKUP(AH144,Charts!$J$2:$J$11,Charts!$K$2:$K$11,0))</f>
        <v>0</v>
      </c>
      <c r="AJ144" s="31"/>
      <c r="AK144" s="50">
        <f>IF(OR(AJ144&gt;0,AJ144=0),_xlfn.XLOOKUP(AJ144,Charts!$A$3:$A$35,Charts!$B$3:$B$35,0))</f>
        <v>0</v>
      </c>
      <c r="AL144" s="31">
        <v>17</v>
      </c>
      <c r="AM144" s="55">
        <f>IF(OR(AL144&gt;0,AL144=0),_xlfn.XLOOKUP(AL144,Charts!$A$3:$A$35,Charts!$B$3:$B$35,0))</f>
        <v>40</v>
      </c>
      <c r="AN144" s="11"/>
      <c r="AO144" s="50">
        <f>IF(OR(AN144&gt;0,AN144=0),_xlfn.XLOOKUP(AN144,Charts!$D$2:$D$9,Charts!$E$2:$E$9,0))</f>
        <v>0</v>
      </c>
      <c r="AP144" s="31"/>
      <c r="AQ144" s="50">
        <f>IF(OR(AP144&gt;0,AP144=0),_xlfn.XLOOKUP(AP144,Charts!$A$3:$A$35,Charts!$B$3:$B$35,0))</f>
        <v>0</v>
      </c>
      <c r="AR144" s="31"/>
      <c r="AS144" s="50">
        <f>IF(OR(AR144&gt;0,AR144=0),_xlfn.XLOOKUP(AR144,Charts!$A$3:$A$35,Charts!$B$3:$B$35,0))</f>
        <v>0</v>
      </c>
      <c r="AT144" s="31"/>
      <c r="AU144" s="50">
        <f>IF(OR(AT144&gt;0,AT144=0),_xlfn.XLOOKUP(AT144,Charts!$A$3:$A$35,Charts!$B$3:$B$35,0))</f>
        <v>0</v>
      </c>
      <c r="AV144" s="31"/>
      <c r="AW144" s="50">
        <f>IF(OR(AV144&gt;0,AV144=0),_xlfn.XLOOKUP(AV144,Charts!$D$2:$D$9,Charts!$E$2:$E$9,0))</f>
        <v>0</v>
      </c>
      <c r="AX144" s="31"/>
      <c r="AY144" s="50">
        <f>IF(OR(AX144&gt;0,AX144=0),_xlfn.XLOOKUP(AX144,Charts!$D$2:$D$9,Charts!$E$2:$E$9,0))</f>
        <v>0</v>
      </c>
      <c r="AZ144" s="31"/>
      <c r="BA144" s="50">
        <f>IF(OR(AZ144&gt;0,AZ144=0),_xlfn.XLOOKUP(AZ144,Charts!$G$2:$G$13,Charts!$H$2:$H$13,0))</f>
        <v>0</v>
      </c>
      <c r="BB144" s="31"/>
      <c r="BC144" s="50">
        <f>IF(OR(BB144&gt;0,BB144=0),_xlfn.XLOOKUP(BB144,Charts!$D$2:$D$9,Charts!$E$2:$E$9,0))</f>
        <v>0</v>
      </c>
      <c r="BD144" s="31"/>
      <c r="BE144" s="50">
        <f>IF(OR(BD144&gt;0,BD144=0),_xlfn.XLOOKUP(BD144,Charts!$D$2:$D$9,Charts!$E$2:$E$9,0))</f>
        <v>0</v>
      </c>
      <c r="BF144" s="31">
        <v>17</v>
      </c>
      <c r="BG144" s="50">
        <f>IF(OR(BF144&gt;0,BF144=0),_xlfn.XLOOKUP(BF144,Charts!$D$2:$D$9,Charts!$E$2:$E$9,0))</f>
        <v>25</v>
      </c>
      <c r="BH144" s="31">
        <v>17</v>
      </c>
      <c r="BI144" s="50">
        <f>IF(OR(BH144&gt;0,BH144=0),_xlfn.XLOOKUP(BH144,Charts!$D$2:$D$9,Charts!$E$2:$E$9,0))</f>
        <v>25</v>
      </c>
      <c r="BJ144" s="31"/>
      <c r="BK144" s="50">
        <f>IF(OR(BJ144&gt;0,BJ144=0),_xlfn.XLOOKUP(BJ144,Charts!$A$3:$A$35,Charts!$B$3:$B$35,0))</f>
        <v>0</v>
      </c>
      <c r="BL144" s="31"/>
      <c r="BM144" s="50">
        <f>IF(OR(BL144&gt;0,BL144=0),_xlfn.XLOOKUP(BL144,Charts!$A$3:$A$35,Charts!$B$3:$B$35,0))</f>
        <v>0</v>
      </c>
      <c r="BN144" s="31"/>
      <c r="BO144" s="50">
        <f>IF(OR(BN144&gt;0,BN144=0),_xlfn.XLOOKUP(BN144,Charts!$A$3:$A$35,Charts!$B$3:$B$35,0))</f>
        <v>0</v>
      </c>
      <c r="BP144" s="31"/>
      <c r="BQ144" s="55">
        <f>IF(OR(BP144&gt;0,BP144=0),_xlfn.XLOOKUP(BP144,Charts!$A$3:$A$35,Charts!$B$3:$B$35,0))</f>
        <v>0</v>
      </c>
      <c r="BR144" s="57"/>
      <c r="BS144" s="77">
        <f t="shared" si="9"/>
        <v>25</v>
      </c>
      <c r="BT144" s="78">
        <f t="shared" si="10"/>
        <v>90</v>
      </c>
      <c r="BU144" s="79">
        <f t="shared" si="11"/>
        <v>115</v>
      </c>
    </row>
    <row r="145" spans="1:73" x14ac:dyDescent="0.25">
      <c r="A145" s="180" t="s">
        <v>189</v>
      </c>
      <c r="B145" s="3" t="s">
        <v>165</v>
      </c>
      <c r="C145" s="3">
        <v>3</v>
      </c>
      <c r="D145" s="120" t="s">
        <v>44</v>
      </c>
      <c r="E145" s="138">
        <f>LARGE((I145,K145,O145,S145,U145,W145,AA145,AC145,AG145,AK145,AQ145,AU145,AW145,BA145,BC145,BG145,BK145,BO145,BQ145),1)+LARGE((I145,K145,O145,S145,U145,W145,AA145,AC145,AG145,AK145,AQ145,AU145,AW145,BA145,BC145,BG145,BK145,BO145,BQ145),2)+LARGE((I145,K145,O145,S145,U145,W145,AA145,AC145,AG145,AK145,AQ145,AU145,AW145,BA145,BC145,BG145,BK145,BO145,BQ145),3)+LARGE((I145,K145,O145,S145,U145,W145,AA145,AC145,AG145,AK145,AQ145,AU145,AW145,BA145,BC145,BG145,BK145,BO145,BQ145),4)+LARGE((I145,K145,O145,S145,U145,W145,AA145,AC145,AG145,AK145,AQ145,AU145,AW145,BA145,BC145,BG145,BK145,BO145,BQ145),5)+LARGE((I145,K145,O145,S145,U145,W145,AA145,AC145,AG145,AK145,AQ145,AU145,AW145,BA145,BC145,BG145,BK145,BO145,BQ145),6)+LARGE((I145,K145,O145,S145,U145,W145,AA145,AC145,AG145,AK145,AQ145,AU145,AW145,BA145,BC145,BG145,BK145,BO145,BQ145),7)+LARGE((I145,K145,O145,S145,U145,W145,AA145,AC145,AG145,AK145,AQ145,AU145,AW145,BA145,BC145,BG145,BK145,BO145,BQ145),8)</f>
        <v>631</v>
      </c>
      <c r="F145" s="245">
        <f>LARGE((M145,Q145,Y145,AE145,AI145,AM145,AO145,AS145,AY145,BE145,BI145,BM145),1)+LARGE((M145,Q145,Y145,AE145,AI145,AM145,AO145,AS145,AY145,BE145,BI145,BM145),2)+LARGE((M145,Q145,Y145,AE145,AI145,AM145,AO145,AS145,AY145,BE145,BI145,BM145),3)+LARGE((M145,Q145,Y145,AE145,AI145,AM145,AO145,AS145,AY145,BE145,BI145,BM145),4)+LARGE((M145,Q145,Y145,AE145,AI145,AM145,AO145,AS145,AY145,BE145,BI145,BM145),5)+LARGE((M145,Q145,Y145,AE145,AI145,AM145,AO145,AS145,AY145,BE145,BI145,BM145),6)+LARGE((M145,Q145,Y145,AE145,AI145,AM145,AO145,AS145,AY145,BE145,BI145,BM145),7)+LARGE((M145,Q145,Y145,AE145,AI145,AM145,AO145,AS145,AY145,BE145,BI145,BM145),8)</f>
        <v>343</v>
      </c>
      <c r="G145" s="131">
        <f t="shared" si="8"/>
        <v>974</v>
      </c>
      <c r="H145" s="126">
        <v>5</v>
      </c>
      <c r="I145" s="50">
        <f>IF(OR(H145&gt;0,H145=0),_xlfn.XLOOKUP(H145,Charts!$A$3:$A$35,Charts!$B$3:$B$35,0))</f>
        <v>75</v>
      </c>
      <c r="J145" s="31">
        <v>3</v>
      </c>
      <c r="K145" s="50">
        <f>IF(OR(J145&gt;0,J145=0),_xlfn.XLOOKUP(J145,Charts!$A$3:$A$35,Charts!$B$3:$B$35,0))</f>
        <v>85</v>
      </c>
      <c r="L145" s="31">
        <v>14</v>
      </c>
      <c r="M145" s="50">
        <f>IF(OR(L145&gt;0,L145=0),_xlfn.XLOOKUP(L145,Charts!$A$3:$A$35,Charts!$B$3:$B$35,0))</f>
        <v>48</v>
      </c>
      <c r="N145" s="31">
        <v>1</v>
      </c>
      <c r="O145" s="50">
        <f>IF(OR(N145&gt;0,N145=0),_xlfn.XLOOKUP(N145,Charts!$D$2:$D$9,Charts!$E$2:$E$9,0))</f>
        <v>100</v>
      </c>
      <c r="P145" s="31"/>
      <c r="Q145" s="50">
        <f>IF(OR(P145&gt;0,P145=0),_xlfn.XLOOKUP(P145,Charts!$D$2:$D$9,Charts!$E$2:$E$9,0))</f>
        <v>0</v>
      </c>
      <c r="R145" s="31">
        <v>3</v>
      </c>
      <c r="S145" s="50">
        <f>IF(OR(R145&gt;0,R145=0),_xlfn.XLOOKUP(R145,Charts!$G$2:$G$13,Charts!$H$2:$H$13,0))</f>
        <v>85</v>
      </c>
      <c r="T145" s="31"/>
      <c r="U145" s="50">
        <f>IF(OR(T145&gt;0,T145=0),_xlfn.XLOOKUP(T145,Charts!$D$2:$D$9,Charts!$E$2:$E$9,0))</f>
        <v>0</v>
      </c>
      <c r="V145" s="11">
        <v>17</v>
      </c>
      <c r="W145" s="50">
        <f>IF(OR(V145&gt;0,V145=0),_xlfn.XLOOKUP(V145,Charts!$D$2:$D$9,Charts!$E$2:$E$9,0))</f>
        <v>25</v>
      </c>
      <c r="X145" s="31"/>
      <c r="Y145" s="50">
        <f>IF(OR(X145&gt;0,X145=0),_xlfn.XLOOKUP(X145,Charts!$D$2:$D$9,Charts!$E$2:$E$9,0))</f>
        <v>0</v>
      </c>
      <c r="Z145" s="31"/>
      <c r="AA145" s="50">
        <f>IF(OR(Z145&gt;0,Z145=0),_xlfn.XLOOKUP(Z145,Charts!$A$3:$A$35,Charts!$B$3:$B$35,0))</f>
        <v>0</v>
      </c>
      <c r="AB145" s="31"/>
      <c r="AC145" s="50">
        <f>IF(OR(AB145&gt;0,AB145=0),_xlfn.XLOOKUP(AB145,Charts!$A$3:$A$35,Charts!$B$3:$B$35,0))</f>
        <v>0</v>
      </c>
      <c r="AD145" s="31">
        <v>16</v>
      </c>
      <c r="AE145" s="50">
        <f>IF(OR(AD145&gt;0,AD145=0),_xlfn.XLOOKUP(AD145,Charts!$A$3:$A$35,Charts!$B$3:$B$35,0))</f>
        <v>42</v>
      </c>
      <c r="AF145" s="31">
        <v>6</v>
      </c>
      <c r="AG145" s="165">
        <f>IF(OR(AF145&gt;0,AF145=0),_xlfn.XLOOKUP(AF145,Charts!$J$2:$J$11,Charts!$K$2:$K$11,0))</f>
        <v>72</v>
      </c>
      <c r="AH145" s="166">
        <v>5</v>
      </c>
      <c r="AI145" s="165">
        <f>IF(OR(AH145&gt;0,AH145=0),_xlfn.XLOOKUP(AH145,Charts!$J$2:$J$11,Charts!$K$2:$K$11,0))</f>
        <v>75</v>
      </c>
      <c r="AJ145" s="31"/>
      <c r="AK145" s="50">
        <f>IF(OR(AJ145&gt;0,AJ145=0),_xlfn.XLOOKUP(AJ145,Charts!$A$3:$A$35,Charts!$B$3:$B$35,0))</f>
        <v>0</v>
      </c>
      <c r="AL145" s="31">
        <v>5</v>
      </c>
      <c r="AM145" s="55">
        <f>IF(OR(AL145&gt;0,AL145=0),_xlfn.XLOOKUP(AL145,Charts!$A$3:$A$35,Charts!$B$3:$B$35,0))</f>
        <v>75</v>
      </c>
      <c r="AN145" s="11">
        <v>9</v>
      </c>
      <c r="AO145" s="50">
        <f>IF(OR(AN145&gt;0,AN145=0),_xlfn.XLOOKUP(AN145,Charts!$D$2:$D$9,Charts!$E$2:$E$9,0))</f>
        <v>53</v>
      </c>
      <c r="AP145" s="31">
        <v>11</v>
      </c>
      <c r="AQ145" s="50">
        <f>IF(OR(AP145&gt;0,AP145=0),_xlfn.XLOOKUP(AP145,Charts!$A$3:$A$35,Charts!$B$3:$B$35,0))</f>
        <v>57</v>
      </c>
      <c r="AR145" s="31"/>
      <c r="AS145" s="50">
        <f>IF(OR(AR145&gt;0,AR145=0),_xlfn.XLOOKUP(AR145,Charts!$A$3:$A$35,Charts!$B$3:$B$35,0))</f>
        <v>0</v>
      </c>
      <c r="AT145" s="31"/>
      <c r="AU145" s="50">
        <f>IF(OR(AT145&gt;0,AT145=0),_xlfn.XLOOKUP(AT145,Charts!$A$3:$A$35,Charts!$B$3:$B$35,0))</f>
        <v>0</v>
      </c>
      <c r="AV145" s="31"/>
      <c r="AW145" s="50">
        <f>IF(OR(AV145&gt;0,AV145=0),_xlfn.XLOOKUP(AV145,Charts!$D$2:$D$9,Charts!$E$2:$E$9,0))</f>
        <v>0</v>
      </c>
      <c r="AX145" s="31"/>
      <c r="AY145" s="50">
        <f>IF(OR(AX145&gt;0,AX145=0),_xlfn.XLOOKUP(AX145,Charts!$D$2:$D$9,Charts!$E$2:$E$9,0))</f>
        <v>0</v>
      </c>
      <c r="AZ145" s="31"/>
      <c r="BA145" s="50">
        <f>IF(OR(AZ145&gt;0,AZ145=0),_xlfn.XLOOKUP(AZ145,Charts!$G$2:$G$13,Charts!$H$2:$H$13,0))</f>
        <v>0</v>
      </c>
      <c r="BB145" s="31">
        <v>17</v>
      </c>
      <c r="BC145" s="50">
        <f>IF(OR(BB145&gt;0,BB145=0),_xlfn.XLOOKUP(BB145,Charts!$D$2:$D$9,Charts!$E$2:$E$9,0))</f>
        <v>25</v>
      </c>
      <c r="BD145" s="31">
        <v>17</v>
      </c>
      <c r="BE145" s="50">
        <f>IF(OR(BD145&gt;0,BD145=0),_xlfn.XLOOKUP(BD145,Charts!$D$2:$D$9,Charts!$E$2:$E$9,0))</f>
        <v>25</v>
      </c>
      <c r="BF145" s="31">
        <v>17</v>
      </c>
      <c r="BG145" s="50">
        <f>IF(OR(BF145&gt;0,BF145=0),_xlfn.XLOOKUP(BF145,Charts!$D$2:$D$9,Charts!$E$2:$E$9,0))</f>
        <v>25</v>
      </c>
      <c r="BH145" s="31">
        <v>17</v>
      </c>
      <c r="BI145" s="50">
        <f>IF(OR(BH145&gt;0,BH145=0),_xlfn.XLOOKUP(BH145,Charts!$D$2:$D$9,Charts!$E$2:$E$9,0))</f>
        <v>25</v>
      </c>
      <c r="BJ145" s="31">
        <v>1</v>
      </c>
      <c r="BK145" s="50">
        <f>IF(OR(BJ145&gt;0,BJ145=0),_xlfn.XLOOKUP(BJ145,Charts!$A$3:$A$35,Charts!$B$3:$B$35,0))</f>
        <v>100</v>
      </c>
      <c r="BL145" s="31"/>
      <c r="BM145" s="50">
        <f>IF(OR(BL145&gt;0,BL145=0),_xlfn.XLOOKUP(BL145,Charts!$A$3:$A$35,Charts!$B$3:$B$35,0))</f>
        <v>0</v>
      </c>
      <c r="BN145" s="31">
        <v>11</v>
      </c>
      <c r="BO145" s="50">
        <f>IF(OR(BN145&gt;0,BN145=0),_xlfn.XLOOKUP(BN145,Charts!$A$3:$A$35,Charts!$B$3:$B$35,0))</f>
        <v>57</v>
      </c>
      <c r="BP145" s="31"/>
      <c r="BQ145" s="55">
        <f>IF(OR(BP145&gt;0,BP145=0),_xlfn.XLOOKUP(BP145,Charts!$A$3:$A$35,Charts!$B$3:$B$35,0))</f>
        <v>0</v>
      </c>
      <c r="BR145" s="57"/>
      <c r="BS145" s="77">
        <f t="shared" si="9"/>
        <v>706</v>
      </c>
      <c r="BT145" s="78">
        <f t="shared" si="10"/>
        <v>343</v>
      </c>
      <c r="BU145" s="79">
        <f t="shared" si="11"/>
        <v>1049</v>
      </c>
    </row>
    <row r="146" spans="1:73" x14ac:dyDescent="0.25">
      <c r="A146" s="180" t="s">
        <v>190</v>
      </c>
      <c r="B146" s="3" t="s">
        <v>165</v>
      </c>
      <c r="C146" s="3">
        <v>7</v>
      </c>
      <c r="D146" s="120" t="s">
        <v>44</v>
      </c>
      <c r="E146" s="138">
        <f>LARGE((I146,K146,O146,S146,U146,W146,AA146,AC146,AG146,AK146,AQ146,AU146,AW146,BA146,BC146,BG146,BK146,BO146,BQ146),1)+LARGE((I146,K146,O146,S146,U146,W146,AA146,AC146,AG146,AK146,AQ146,AU146,AW146,BA146,BC146,BG146,BK146,BO146,BQ146),2)+LARGE((I146,K146,O146,S146,U146,W146,AA146,AC146,AG146,AK146,AQ146,AU146,AW146,BA146,BC146,BG146,BK146,BO146,BQ146),3)+LARGE((I146,K146,O146,S146,U146,W146,AA146,AC146,AG146,AK146,AQ146,AU146,AW146,BA146,BC146,BG146,BK146,BO146,BQ146),4)+LARGE((I146,K146,O146,S146,U146,W146,AA146,AC146,AG146,AK146,AQ146,AU146,AW146,BA146,BC146,BG146,BK146,BO146,BQ146),5)+LARGE((I146,K146,O146,S146,U146,W146,AA146,AC146,AG146,AK146,AQ146,AU146,AW146,BA146,BC146,BG146,BK146,BO146,BQ146),6)+LARGE((I146,K146,O146,S146,U146,W146,AA146,AC146,AG146,AK146,AQ146,AU146,AW146,BA146,BC146,BG146,BK146,BO146,BQ146),7)+LARGE((I146,K146,O146,S146,U146,W146,AA146,AC146,AG146,AK146,AQ146,AU146,AW146,BA146,BC146,BG146,BK146,BO146,BQ146),8)</f>
        <v>108</v>
      </c>
      <c r="F146" s="245">
        <f>LARGE((M146,Q146,Y146,AE146,AI146,AM146,AO146,AS146,AY146,BE146,BI146,BM146),1)+LARGE((M146,Q146,Y146,AE146,AI146,AM146,AO146,AS146,AY146,BE146,BI146,BM146),2)+LARGE((M146,Q146,Y146,AE146,AI146,AM146,AO146,AS146,AY146,BE146,BI146,BM146),3)+LARGE((M146,Q146,Y146,AE146,AI146,AM146,AO146,AS146,AY146,BE146,BI146,BM146),4)+LARGE((M146,Q146,Y146,AE146,AI146,AM146,AO146,AS146,AY146,BE146,BI146,BM146),5)+LARGE((M146,Q146,Y146,AE146,AI146,AM146,AO146,AS146,AY146,BE146,BI146,BM146),6)+LARGE((M146,Q146,Y146,AE146,AI146,AM146,AO146,AS146,AY146,BE146,BI146,BM146),7)+LARGE((M146,Q146,Y146,AE146,AI146,AM146,AO146,AS146,AY146,BE146,BI146,BM146),8)</f>
        <v>122</v>
      </c>
      <c r="G146" s="131">
        <f t="shared" si="8"/>
        <v>230</v>
      </c>
      <c r="H146" s="126"/>
      <c r="I146" s="50">
        <f>IF(OR(H146&gt;0,H146=0),_xlfn.XLOOKUP(H146,Charts!$A$3:$A$35,Charts!$B$3:$B$35,0))</f>
        <v>0</v>
      </c>
      <c r="J146" s="31"/>
      <c r="K146" s="50">
        <f>IF(OR(J146&gt;0,J146=0),_xlfn.XLOOKUP(J146,Charts!$A$3:$A$35,Charts!$B$3:$B$35,0))</f>
        <v>0</v>
      </c>
      <c r="L146" s="31"/>
      <c r="M146" s="50">
        <f>IF(OR(L146&gt;0,L146=0),_xlfn.XLOOKUP(L146,Charts!$A$3:$A$35,Charts!$B$3:$B$35,0))</f>
        <v>0</v>
      </c>
      <c r="N146" s="31">
        <v>9</v>
      </c>
      <c r="O146" s="50">
        <f>IF(OR(N146&gt;0,N146=0),_xlfn.XLOOKUP(N146,Charts!$D$2:$D$9,Charts!$E$2:$E$9,0))</f>
        <v>53</v>
      </c>
      <c r="P146" s="31">
        <v>17</v>
      </c>
      <c r="Q146" s="50">
        <f>IF(OR(P146&gt;0,P146=0),_xlfn.XLOOKUP(P146,Charts!$D$2:$D$9,Charts!$E$2:$E$9,0))</f>
        <v>25</v>
      </c>
      <c r="R146" s="31"/>
      <c r="S146" s="50">
        <f>IF(OR(R146&gt;0,R146=0),_xlfn.XLOOKUP(R146,Charts!$G$2:$G$13,Charts!$H$2:$H$13,0))</f>
        <v>0</v>
      </c>
      <c r="T146" s="31"/>
      <c r="U146" s="50">
        <f>IF(OR(T146&gt;0,T146=0),_xlfn.XLOOKUP(T146,Charts!$D$2:$D$9,Charts!$E$2:$E$9,0))</f>
        <v>0</v>
      </c>
      <c r="V146" s="11">
        <v>17</v>
      </c>
      <c r="W146" s="50">
        <f>IF(OR(V146&gt;0,V146=0),_xlfn.XLOOKUP(V146,Charts!$D$2:$D$9,Charts!$E$2:$E$9,0))</f>
        <v>25</v>
      </c>
      <c r="X146" s="31">
        <v>9</v>
      </c>
      <c r="Y146" s="50">
        <f>IF(OR(X146&gt;0,X146=0),_xlfn.XLOOKUP(X146,Charts!$D$2:$D$9,Charts!$E$2:$E$9,0))</f>
        <v>53</v>
      </c>
      <c r="Z146" s="31"/>
      <c r="AA146" s="50">
        <f>IF(OR(Z146&gt;0,Z146=0),_xlfn.XLOOKUP(Z146,Charts!$A$3:$A$35,Charts!$B$3:$B$35,0))</f>
        <v>0</v>
      </c>
      <c r="AB146" s="31">
        <v>22</v>
      </c>
      <c r="AC146" s="50">
        <f>IF(OR(AB146&gt;0,AB146=0),_xlfn.XLOOKUP(AB146,Charts!$A$3:$A$35,Charts!$B$3:$B$35,0))</f>
        <v>30</v>
      </c>
      <c r="AD146" s="31">
        <v>26</v>
      </c>
      <c r="AE146" s="50">
        <f>IF(OR(AD146&gt;0,AD146=0),_xlfn.XLOOKUP(AD146,Charts!$A$3:$A$35,Charts!$B$3:$B$35,0))</f>
        <v>22</v>
      </c>
      <c r="AF146" s="31"/>
      <c r="AG146" s="165">
        <f>IF(OR(AF146&gt;0,AF146=0),_xlfn.XLOOKUP(AF146,Charts!$J$2:$J$11,Charts!$K$2:$K$11,0))</f>
        <v>0</v>
      </c>
      <c r="AH146" s="166"/>
      <c r="AI146" s="165">
        <f>IF(OR(AH146&gt;0,AH146=0),_xlfn.XLOOKUP(AH146,Charts!$J$2:$J$11,Charts!$K$2:$K$11,0))</f>
        <v>0</v>
      </c>
      <c r="AJ146" s="31"/>
      <c r="AK146" s="50">
        <f>IF(OR(AJ146&gt;0,AJ146=0),_xlfn.XLOOKUP(AJ146,Charts!$A$3:$A$35,Charts!$B$3:$B$35,0))</f>
        <v>0</v>
      </c>
      <c r="AL146" s="31"/>
      <c r="AM146" s="55">
        <f>IF(OR(AL146&gt;0,AL146=0),_xlfn.XLOOKUP(AL146,Charts!$A$3:$A$35,Charts!$B$3:$B$35,0))</f>
        <v>0</v>
      </c>
      <c r="AN146" s="11"/>
      <c r="AO146" s="50">
        <f>IF(OR(AN146&gt;0,AN146=0),_xlfn.XLOOKUP(AN146,Charts!$D$2:$D$9,Charts!$E$2:$E$9,0))</f>
        <v>0</v>
      </c>
      <c r="AP146" s="31"/>
      <c r="AQ146" s="50">
        <f>IF(OR(AP146&gt;0,AP146=0),_xlfn.XLOOKUP(AP146,Charts!$A$3:$A$35,Charts!$B$3:$B$35,0))</f>
        <v>0</v>
      </c>
      <c r="AR146" s="31"/>
      <c r="AS146" s="50">
        <f>IF(OR(AR146&gt;0,AR146=0),_xlfn.XLOOKUP(AR146,Charts!$A$3:$A$35,Charts!$B$3:$B$35,0))</f>
        <v>0</v>
      </c>
      <c r="AT146" s="31"/>
      <c r="AU146" s="50">
        <f>IF(OR(AT146&gt;0,AT146=0),_xlfn.XLOOKUP(AT146,Charts!$A$3:$A$35,Charts!$B$3:$B$35,0))</f>
        <v>0</v>
      </c>
      <c r="AV146" s="31"/>
      <c r="AW146" s="50">
        <f>IF(OR(AV146&gt;0,AV146=0),_xlfn.XLOOKUP(AV146,Charts!$D$2:$D$9,Charts!$E$2:$E$9,0))</f>
        <v>0</v>
      </c>
      <c r="AX146" s="31"/>
      <c r="AY146" s="50">
        <f>IF(OR(AX146&gt;0,AX146=0),_xlfn.XLOOKUP(AX146,Charts!$D$2:$D$9,Charts!$E$2:$E$9,0))</f>
        <v>0</v>
      </c>
      <c r="AZ146" s="31"/>
      <c r="BA146" s="50">
        <f>IF(OR(AZ146&gt;0,AZ146=0),_xlfn.XLOOKUP(AZ146,Charts!$G$2:$G$13,Charts!$H$2:$H$13,0))</f>
        <v>0</v>
      </c>
      <c r="BB146" s="31"/>
      <c r="BC146" s="50">
        <f>IF(OR(BB146&gt;0,BB146=0),_xlfn.XLOOKUP(BB146,Charts!$D$2:$D$9,Charts!$E$2:$E$9,0))</f>
        <v>0</v>
      </c>
      <c r="BD146" s="31"/>
      <c r="BE146" s="50">
        <f>IF(OR(BD146&gt;0,BD146=0),_xlfn.XLOOKUP(BD146,Charts!$D$2:$D$9,Charts!$E$2:$E$9,0))</f>
        <v>0</v>
      </c>
      <c r="BF146" s="31"/>
      <c r="BG146" s="50">
        <f>IF(OR(BF146&gt;0,BF146=0),_xlfn.XLOOKUP(BF146,Charts!$D$2:$D$9,Charts!$E$2:$E$9,0))</f>
        <v>0</v>
      </c>
      <c r="BH146" s="31"/>
      <c r="BI146" s="50">
        <f>IF(OR(BH146&gt;0,BH146=0),_xlfn.XLOOKUP(BH146,Charts!$D$2:$D$9,Charts!$E$2:$E$9,0))</f>
        <v>0</v>
      </c>
      <c r="BJ146" s="31"/>
      <c r="BK146" s="50">
        <f>IF(OR(BJ146&gt;0,BJ146=0),_xlfn.XLOOKUP(BJ146,Charts!$A$3:$A$35,Charts!$B$3:$B$35,0))</f>
        <v>0</v>
      </c>
      <c r="BL146" s="31">
        <v>26</v>
      </c>
      <c r="BM146" s="50">
        <f>IF(OR(BL146&gt;0,BL146=0),_xlfn.XLOOKUP(BL146,Charts!$A$3:$A$35,Charts!$B$3:$B$35,0))</f>
        <v>22</v>
      </c>
      <c r="BN146" s="31"/>
      <c r="BO146" s="50">
        <f>IF(OR(BN146&gt;0,BN146=0),_xlfn.XLOOKUP(BN146,Charts!$A$3:$A$35,Charts!$B$3:$B$35,0))</f>
        <v>0</v>
      </c>
      <c r="BP146" s="31"/>
      <c r="BQ146" s="55">
        <f>IF(OR(BP146&gt;0,BP146=0),_xlfn.XLOOKUP(BP146,Charts!$A$3:$A$35,Charts!$B$3:$B$35,0))</f>
        <v>0</v>
      </c>
      <c r="BR146" s="57"/>
      <c r="BS146" s="77">
        <f t="shared" si="9"/>
        <v>108</v>
      </c>
      <c r="BT146" s="78">
        <f t="shared" si="10"/>
        <v>122</v>
      </c>
      <c r="BU146" s="79">
        <f t="shared" si="11"/>
        <v>230</v>
      </c>
    </row>
    <row r="147" spans="1:73" x14ac:dyDescent="0.25">
      <c r="A147" s="180" t="s">
        <v>191</v>
      </c>
      <c r="B147" s="3" t="s">
        <v>165</v>
      </c>
      <c r="C147" s="3">
        <v>4</v>
      </c>
      <c r="D147" s="120" t="s">
        <v>44</v>
      </c>
      <c r="E147" s="138">
        <f>LARGE((I147,K147,O147,S147,U147,W147,AA147,AC147,AG147,AK147,AQ147,AU147,AW147,BA147,BC147,BG147,BK147,BO147,BQ147),1)+LARGE((I147,K147,O147,S147,U147,W147,AA147,AC147,AG147,AK147,AQ147,AU147,AW147,BA147,BC147,BG147,BK147,BO147,BQ147),2)+LARGE((I147,K147,O147,S147,U147,W147,AA147,AC147,AG147,AK147,AQ147,AU147,AW147,BA147,BC147,BG147,BK147,BO147,BQ147),3)+LARGE((I147,K147,O147,S147,U147,W147,AA147,AC147,AG147,AK147,AQ147,AU147,AW147,BA147,BC147,BG147,BK147,BO147,BQ147),4)+LARGE((I147,K147,O147,S147,U147,W147,AA147,AC147,AG147,AK147,AQ147,AU147,AW147,BA147,BC147,BG147,BK147,BO147,BQ147),5)+LARGE((I147,K147,O147,S147,U147,W147,AA147,AC147,AG147,AK147,AQ147,AU147,AW147,BA147,BC147,BG147,BK147,BO147,BQ147),6)+LARGE((I147,K147,O147,S147,U147,W147,AA147,AC147,AG147,AK147,AQ147,AU147,AW147,BA147,BC147,BG147,BK147,BO147,BQ147),7)+LARGE((I147,K147,O147,S147,U147,W147,AA147,AC147,AG147,AK147,AQ147,AU147,AW147,BA147,BC147,BG147,BK147,BO147,BQ147),8)</f>
        <v>306</v>
      </c>
      <c r="F147" s="245">
        <f>LARGE((M147,Q147,Y147,AE147,AI147,AM147,AO147,AS147,AY147,BE147,BI147,BM147),1)+LARGE((M147,Q147,Y147,AE147,AI147,AM147,AO147,AS147,AY147,BE147,BI147,BM147),2)+LARGE((M147,Q147,Y147,AE147,AI147,AM147,AO147,AS147,AY147,BE147,BI147,BM147),3)+LARGE((M147,Q147,Y147,AE147,AI147,AM147,AO147,AS147,AY147,BE147,BI147,BM147),4)+LARGE((M147,Q147,Y147,AE147,AI147,AM147,AO147,AS147,AY147,BE147,BI147,BM147),5)+LARGE((M147,Q147,Y147,AE147,AI147,AM147,AO147,AS147,AY147,BE147,BI147,BM147),6)+LARGE((M147,Q147,Y147,AE147,AI147,AM147,AO147,AS147,AY147,BE147,BI147,BM147),7)+LARGE((M147,Q147,Y147,AE147,AI147,AM147,AO147,AS147,AY147,BE147,BI147,BM147),8)</f>
        <v>338</v>
      </c>
      <c r="G147" s="131">
        <f t="shared" si="8"/>
        <v>644</v>
      </c>
      <c r="H147" s="126"/>
      <c r="I147" s="50">
        <f>IF(OR(H147&gt;0,H147=0),_xlfn.XLOOKUP(H147,Charts!$A$3:$A$35,Charts!$B$3:$B$35,0))</f>
        <v>0</v>
      </c>
      <c r="J147" s="31">
        <v>8</v>
      </c>
      <c r="K147" s="50">
        <f>IF(OR(J147&gt;0,J147=0),_xlfn.XLOOKUP(J147,Charts!$A$3:$A$35,Charts!$B$3:$B$35,0))</f>
        <v>66</v>
      </c>
      <c r="L147" s="31">
        <v>6</v>
      </c>
      <c r="M147" s="50">
        <f>IF(OR(L147&gt;0,L147=0),_xlfn.XLOOKUP(L147,Charts!$A$3:$A$35,Charts!$B$3:$B$35,0))</f>
        <v>72</v>
      </c>
      <c r="N147" s="31">
        <v>5</v>
      </c>
      <c r="O147" s="50">
        <f>IF(OR(N147&gt;0,N147=0),_xlfn.XLOOKUP(N147,Charts!$D$2:$D$9,Charts!$E$2:$E$9,0))</f>
        <v>70</v>
      </c>
      <c r="P147" s="31">
        <v>17</v>
      </c>
      <c r="Q147" s="50">
        <f>IF(OR(P147&gt;0,P147=0),_xlfn.XLOOKUP(P147,Charts!$D$2:$D$9,Charts!$E$2:$E$9,0))</f>
        <v>25</v>
      </c>
      <c r="R147" s="31"/>
      <c r="S147" s="50">
        <f>IF(OR(R147&gt;0,R147=0),_xlfn.XLOOKUP(R147,Charts!$G$2:$G$13,Charts!$H$2:$H$13,0))</f>
        <v>0</v>
      </c>
      <c r="T147" s="31">
        <v>17</v>
      </c>
      <c r="U147" s="50">
        <f>IF(OR(T147&gt;0,T147=0),_xlfn.XLOOKUP(T147,Charts!$D$2:$D$9,Charts!$E$2:$E$9,0))</f>
        <v>25</v>
      </c>
      <c r="V147" s="11">
        <v>17</v>
      </c>
      <c r="W147" s="50">
        <f>IF(OR(V147&gt;0,V147=0),_xlfn.XLOOKUP(V147,Charts!$D$2:$D$9,Charts!$E$2:$E$9,0))</f>
        <v>25</v>
      </c>
      <c r="X147" s="31">
        <v>17</v>
      </c>
      <c r="Y147" s="50">
        <f>IF(OR(X147&gt;0,X147=0),_xlfn.XLOOKUP(X147,Charts!$D$2:$D$9,Charts!$E$2:$E$9,0))</f>
        <v>25</v>
      </c>
      <c r="Z147" s="31"/>
      <c r="AA147" s="50">
        <f>IF(OR(Z147&gt;0,Z147=0),_xlfn.XLOOKUP(Z147,Charts!$A$3:$A$35,Charts!$B$3:$B$35,0))</f>
        <v>0</v>
      </c>
      <c r="AB147" s="31"/>
      <c r="AC147" s="50">
        <f>IF(OR(AB147&gt;0,AB147=0),_xlfn.XLOOKUP(AB147,Charts!$A$3:$A$35,Charts!$B$3:$B$35,0))</f>
        <v>0</v>
      </c>
      <c r="AD147" s="31">
        <v>13</v>
      </c>
      <c r="AE147" s="50">
        <f>IF(OR(AD147&gt;0,AD147=0),_xlfn.XLOOKUP(AD147,Charts!$A$3:$A$35,Charts!$B$3:$B$35,0))</f>
        <v>51</v>
      </c>
      <c r="AF147" s="31"/>
      <c r="AG147" s="165">
        <f>IF(OR(AF147&gt;0,AF147=0),_xlfn.XLOOKUP(AF147,Charts!$J$2:$J$11,Charts!$K$2:$K$11,0))</f>
        <v>0</v>
      </c>
      <c r="AH147" s="166"/>
      <c r="AI147" s="165">
        <f>IF(OR(AH147&gt;0,AH147=0),_xlfn.XLOOKUP(AH147,Charts!$J$2:$J$11,Charts!$K$2:$K$11,0))</f>
        <v>0</v>
      </c>
      <c r="AJ147" s="31"/>
      <c r="AK147" s="50">
        <f>IF(OR(AJ147&gt;0,AJ147=0),_xlfn.XLOOKUP(AJ147,Charts!$A$3:$A$35,Charts!$B$3:$B$35,0))</f>
        <v>0</v>
      </c>
      <c r="AL147" s="31">
        <v>19</v>
      </c>
      <c r="AM147" s="55">
        <f>IF(OR(AL147&gt;0,AL147=0),_xlfn.XLOOKUP(AL147,Charts!$A$3:$A$35,Charts!$B$3:$B$35,0))</f>
        <v>36</v>
      </c>
      <c r="AN147" s="11">
        <v>9</v>
      </c>
      <c r="AO147" s="50">
        <f>IF(OR(AN147&gt;0,AN147=0),_xlfn.XLOOKUP(AN147,Charts!$D$2:$D$9,Charts!$E$2:$E$9,0))</f>
        <v>53</v>
      </c>
      <c r="AP147" s="31"/>
      <c r="AQ147" s="50">
        <f>IF(OR(AP147&gt;0,AP147=0),_xlfn.XLOOKUP(AP147,Charts!$A$3:$A$35,Charts!$B$3:$B$35,0))</f>
        <v>0</v>
      </c>
      <c r="AR147" s="31"/>
      <c r="AS147" s="50">
        <f>IF(OR(AR147&gt;0,AR147=0),_xlfn.XLOOKUP(AR147,Charts!$A$3:$A$35,Charts!$B$3:$B$35,0))</f>
        <v>0</v>
      </c>
      <c r="AT147" s="31"/>
      <c r="AU147" s="50">
        <f>IF(OR(AT147&gt;0,AT147=0),_xlfn.XLOOKUP(AT147,Charts!$A$3:$A$35,Charts!$B$3:$B$35,0))</f>
        <v>0</v>
      </c>
      <c r="AV147" s="31"/>
      <c r="AW147" s="50">
        <f>IF(OR(AV147&gt;0,AV147=0),_xlfn.XLOOKUP(AV147,Charts!$D$2:$D$9,Charts!$E$2:$E$9,0))</f>
        <v>0</v>
      </c>
      <c r="AX147" s="31"/>
      <c r="AY147" s="50">
        <f>IF(OR(AX147&gt;0,AX147=0),_xlfn.XLOOKUP(AX147,Charts!$D$2:$D$9,Charts!$E$2:$E$9,0))</f>
        <v>0</v>
      </c>
      <c r="AZ147" s="31"/>
      <c r="BA147" s="50">
        <f>IF(OR(AZ147&gt;0,AZ147=0),_xlfn.XLOOKUP(AZ147,Charts!$G$2:$G$13,Charts!$H$2:$H$13,0))</f>
        <v>0</v>
      </c>
      <c r="BB147" s="31">
        <v>9</v>
      </c>
      <c r="BC147" s="50">
        <f>IF(OR(BB147&gt;0,BB147=0),_xlfn.XLOOKUP(BB147,Charts!$D$2:$D$9,Charts!$E$2:$E$9,0))</f>
        <v>53</v>
      </c>
      <c r="BD147" s="31">
        <v>17</v>
      </c>
      <c r="BE147" s="50">
        <f>IF(OR(BD147&gt;0,BD147=0),_xlfn.XLOOKUP(BD147,Charts!$D$2:$D$9,Charts!$E$2:$E$9,0))</f>
        <v>25</v>
      </c>
      <c r="BF147" s="31">
        <v>17</v>
      </c>
      <c r="BG147" s="50">
        <f>IF(OR(BF147&gt;0,BF147=0),_xlfn.XLOOKUP(BF147,Charts!$D$2:$D$9,Charts!$E$2:$E$9,0))</f>
        <v>25</v>
      </c>
      <c r="BH147" s="31">
        <v>17</v>
      </c>
      <c r="BI147" s="50">
        <f>IF(OR(BH147&gt;0,BH147=0),_xlfn.XLOOKUP(BH147,Charts!$D$2:$D$9,Charts!$E$2:$E$9,0))</f>
        <v>25</v>
      </c>
      <c r="BJ147" s="31">
        <v>16</v>
      </c>
      <c r="BK147" s="50">
        <f>IF(OR(BJ147&gt;0,BJ147=0),_xlfn.XLOOKUP(BJ147,Charts!$A$3:$A$35,Charts!$B$3:$B$35,0))</f>
        <v>42</v>
      </c>
      <c r="BL147" s="31">
        <v>13</v>
      </c>
      <c r="BM147" s="50">
        <f>IF(OR(BL147&gt;0,BL147=0),_xlfn.XLOOKUP(BL147,Charts!$A$3:$A$35,Charts!$B$3:$B$35,0))</f>
        <v>51</v>
      </c>
      <c r="BN147" s="31"/>
      <c r="BO147" s="50">
        <f>IF(OR(BN147&gt;0,BN147=0),_xlfn.XLOOKUP(BN147,Charts!$A$3:$A$35,Charts!$B$3:$B$35,0))</f>
        <v>0</v>
      </c>
      <c r="BP147" s="31"/>
      <c r="BQ147" s="55">
        <f>IF(OR(BP147&gt;0,BP147=0),_xlfn.XLOOKUP(BP147,Charts!$A$3:$A$35,Charts!$B$3:$B$35,0))</f>
        <v>0</v>
      </c>
      <c r="BR147" s="57"/>
      <c r="BS147" s="77">
        <f t="shared" si="9"/>
        <v>306</v>
      </c>
      <c r="BT147" s="78">
        <f t="shared" si="10"/>
        <v>363</v>
      </c>
      <c r="BU147" s="79">
        <f t="shared" si="11"/>
        <v>669</v>
      </c>
    </row>
    <row r="148" spans="1:73" x14ac:dyDescent="0.25">
      <c r="A148" s="180" t="s">
        <v>192</v>
      </c>
      <c r="B148" s="3" t="s">
        <v>165</v>
      </c>
      <c r="C148" s="3">
        <v>2</v>
      </c>
      <c r="D148" s="120"/>
      <c r="E148" s="138">
        <f>LARGE((I148,K148,O148,S148,U148,W148,AA148,AC148,AG148,AK148,AQ148,AU148,AW148,BA148,BC148,BG148,BK148,BO148,BQ148),1)+LARGE((I148,K148,O148,S148,U148,W148,AA148,AC148,AG148,AK148,AQ148,AU148,AW148,BA148,BC148,BG148,BK148,BO148,BQ148),2)+LARGE((I148,K148,O148,S148,U148,W148,AA148,AC148,AG148,AK148,AQ148,AU148,AW148,BA148,BC148,BG148,BK148,BO148,BQ148),3)+LARGE((I148,K148,O148,S148,U148,W148,AA148,AC148,AG148,AK148,AQ148,AU148,AW148,BA148,BC148,BG148,BK148,BO148,BQ148),4)+LARGE((I148,K148,O148,S148,U148,W148,AA148,AC148,AG148,AK148,AQ148,AU148,AW148,BA148,BC148,BG148,BK148,BO148,BQ148),5)+LARGE((I148,K148,O148,S148,U148,W148,AA148,AC148,AG148,AK148,AQ148,AU148,AW148,BA148,BC148,BG148,BK148,BO148,BQ148),6)+LARGE((I148,K148,O148,S148,U148,W148,AA148,AC148,AG148,AK148,AQ148,AU148,AW148,BA148,BC148,BG148,BK148,BO148,BQ148),7)+LARGE((I148,K148,O148,S148,U148,W148,AA148,AC148,AG148,AK148,AQ148,AU148,AW148,BA148,BC148,BG148,BK148,BO148,BQ148),8)</f>
        <v>213</v>
      </c>
      <c r="F148" s="245">
        <f>LARGE((M148,Q148,Y148,AE148,AI148,AM148,AO148,AS148,AY148,BE148,BI148,BM148),1)+LARGE((M148,Q148,Y148,AE148,AI148,AM148,AO148,AS148,AY148,BE148,BI148,BM148),2)+LARGE((M148,Q148,Y148,AE148,AI148,AM148,AO148,AS148,AY148,BE148,BI148,BM148),3)+LARGE((M148,Q148,Y148,AE148,AI148,AM148,AO148,AS148,AY148,BE148,BI148,BM148),4)+LARGE((M148,Q148,Y148,AE148,AI148,AM148,AO148,AS148,AY148,BE148,BI148,BM148),5)+LARGE((M148,Q148,Y148,AE148,AI148,AM148,AO148,AS148,AY148,BE148,BI148,BM148),6)+LARGE((M148,Q148,Y148,AE148,AI148,AM148,AO148,AS148,AY148,BE148,BI148,BM148),7)+LARGE((M148,Q148,Y148,AE148,AI148,AM148,AO148,AS148,AY148,BE148,BI148,BM148),8)</f>
        <v>376</v>
      </c>
      <c r="G148" s="131">
        <f t="shared" si="8"/>
        <v>589</v>
      </c>
      <c r="H148" s="126"/>
      <c r="I148" s="50">
        <f>IF(OR(H148&gt;0,H148=0),_xlfn.XLOOKUP(H148,Charts!$A$3:$A$35,Charts!$B$3:$B$35,0))</f>
        <v>0</v>
      </c>
      <c r="J148" s="31">
        <v>12</v>
      </c>
      <c r="K148" s="50">
        <f>IF(OR(J148&gt;0,J148=0),_xlfn.XLOOKUP(J148,Charts!$A$3:$A$35,Charts!$B$3:$B$35,0))</f>
        <v>54</v>
      </c>
      <c r="L148" s="31">
        <v>3</v>
      </c>
      <c r="M148" s="50">
        <f>IF(OR(L148&gt;0,L148=0),_xlfn.XLOOKUP(L148,Charts!$A$3:$A$35,Charts!$B$3:$B$35,0))</f>
        <v>85</v>
      </c>
      <c r="N148" s="31"/>
      <c r="O148" s="50">
        <f>IF(OR(N148&gt;0,N148=0),_xlfn.XLOOKUP(N148,Charts!$D$2:$D$9,Charts!$E$2:$E$9,0))</f>
        <v>0</v>
      </c>
      <c r="P148" s="31"/>
      <c r="Q148" s="50">
        <f>IF(OR(P148&gt;0,P148=0),_xlfn.XLOOKUP(P148,Charts!$D$2:$D$9,Charts!$E$2:$E$9,0))</f>
        <v>0</v>
      </c>
      <c r="R148" s="31">
        <v>17</v>
      </c>
      <c r="S148" s="50">
        <f>IF(OR(R148&gt;0,R148=0),_xlfn.XLOOKUP(R148,Charts!$G$2:$G$13,Charts!$H$2:$H$13,0))</f>
        <v>25</v>
      </c>
      <c r="T148" s="31"/>
      <c r="U148" s="50">
        <f>IF(OR(T148&gt;0,T148=0),_xlfn.XLOOKUP(T148,Charts!$D$2:$D$9,Charts!$E$2:$E$9,0))</f>
        <v>0</v>
      </c>
      <c r="V148" s="11">
        <v>3</v>
      </c>
      <c r="W148" s="50">
        <f>IF(OR(V148&gt;0,V148=0),_xlfn.XLOOKUP(V148,Charts!$D$2:$D$9,Charts!$E$2:$E$9,0))</f>
        <v>84</v>
      </c>
      <c r="X148" s="31"/>
      <c r="Y148" s="50">
        <f>IF(OR(X148&gt;0,X148=0),_xlfn.XLOOKUP(X148,Charts!$D$2:$D$9,Charts!$E$2:$E$9,0))</f>
        <v>0</v>
      </c>
      <c r="Z148" s="31"/>
      <c r="AA148" s="50">
        <f>IF(OR(Z148&gt;0,Z148=0),_xlfn.XLOOKUP(Z148,Charts!$A$3:$A$35,Charts!$B$3:$B$35,0))</f>
        <v>0</v>
      </c>
      <c r="AB148" s="31"/>
      <c r="AC148" s="50">
        <f>IF(OR(AB148&gt;0,AB148=0),_xlfn.XLOOKUP(AB148,Charts!$A$3:$A$35,Charts!$B$3:$B$35,0))</f>
        <v>0</v>
      </c>
      <c r="AD148" s="31"/>
      <c r="AE148" s="50">
        <f>IF(OR(AD148&gt;0,AD148=0),_xlfn.XLOOKUP(AD148,Charts!$A$3:$A$35,Charts!$B$3:$B$35,0))</f>
        <v>0</v>
      </c>
      <c r="AF148" s="31"/>
      <c r="AG148" s="165">
        <f>IF(OR(AF148&gt;0,AF148=0),_xlfn.XLOOKUP(AF148,Charts!$J$2:$J$11,Charts!$K$2:$K$11,0))</f>
        <v>0</v>
      </c>
      <c r="AH148" s="166">
        <v>7</v>
      </c>
      <c r="AI148" s="165">
        <f>IF(OR(AH148&gt;0,AH148=0),_xlfn.XLOOKUP(AH148,Charts!$J$2:$J$11,Charts!$K$2:$K$11,0))</f>
        <v>69</v>
      </c>
      <c r="AJ148" s="31"/>
      <c r="AK148" s="50">
        <f>IF(OR(AJ148&gt;0,AJ148=0),_xlfn.XLOOKUP(AJ148,Charts!$A$3:$A$35,Charts!$B$3:$B$35,0))</f>
        <v>0</v>
      </c>
      <c r="AL148" s="31">
        <v>4</v>
      </c>
      <c r="AM148" s="55">
        <f>IF(OR(AL148&gt;0,AL148=0),_xlfn.XLOOKUP(AL148,Charts!$A$3:$A$35,Charts!$B$3:$B$35,0))</f>
        <v>80</v>
      </c>
      <c r="AN148" s="11">
        <v>17</v>
      </c>
      <c r="AO148" s="50">
        <f>IF(OR(AN148&gt;0,AN148=0),_xlfn.XLOOKUP(AN148,Charts!$D$2:$D$9,Charts!$E$2:$E$9,0))</f>
        <v>25</v>
      </c>
      <c r="AP148" s="31"/>
      <c r="AQ148" s="50">
        <f>IF(OR(AP148&gt;0,AP148=0),_xlfn.XLOOKUP(AP148,Charts!$A$3:$A$35,Charts!$B$3:$B$35,0))</f>
        <v>0</v>
      </c>
      <c r="AR148" s="31">
        <v>10</v>
      </c>
      <c r="AS148" s="50">
        <f>IF(OR(AR148&gt;0,AR148=0),_xlfn.XLOOKUP(AR148,Charts!$A$3:$A$35,Charts!$B$3:$B$35,0))</f>
        <v>60</v>
      </c>
      <c r="AT148" s="31"/>
      <c r="AU148" s="50">
        <f>IF(OR(AT148&gt;0,AT148=0),_xlfn.XLOOKUP(AT148,Charts!$A$3:$A$35,Charts!$B$3:$B$35,0))</f>
        <v>0</v>
      </c>
      <c r="AV148" s="31"/>
      <c r="AW148" s="50">
        <f>IF(OR(AV148&gt;0,AV148=0),_xlfn.XLOOKUP(AV148,Charts!$D$2:$D$9,Charts!$E$2:$E$9,0))</f>
        <v>0</v>
      </c>
      <c r="AX148" s="31"/>
      <c r="AY148" s="50">
        <f>IF(OR(AX148&gt;0,AX148=0),_xlfn.XLOOKUP(AX148,Charts!$D$2:$D$9,Charts!$E$2:$E$9,0))</f>
        <v>0</v>
      </c>
      <c r="AZ148" s="31"/>
      <c r="BA148" s="50">
        <f>IF(OR(AZ148&gt;0,AZ148=0),_xlfn.XLOOKUP(AZ148,Charts!$G$2:$G$13,Charts!$H$2:$H$13,0))</f>
        <v>0</v>
      </c>
      <c r="BB148" s="31">
        <v>17</v>
      </c>
      <c r="BC148" s="50">
        <f>IF(OR(BB148&gt;0,BB148=0),_xlfn.XLOOKUP(BB148,Charts!$D$2:$D$9,Charts!$E$2:$E$9,0))</f>
        <v>25</v>
      </c>
      <c r="BD148" s="31"/>
      <c r="BE148" s="50">
        <f>IF(OR(BD148&gt;0,BD148=0),_xlfn.XLOOKUP(BD148,Charts!$D$2:$D$9,Charts!$E$2:$E$9,0))</f>
        <v>0</v>
      </c>
      <c r="BF148" s="31">
        <v>17</v>
      </c>
      <c r="BG148" s="50">
        <f>IF(OR(BF148&gt;0,BF148=0),_xlfn.XLOOKUP(BF148,Charts!$D$2:$D$9,Charts!$E$2:$E$9,0))</f>
        <v>25</v>
      </c>
      <c r="BH148" s="31">
        <v>17</v>
      </c>
      <c r="BI148" s="50">
        <f>IF(OR(BH148&gt;0,BH148=0),_xlfn.XLOOKUP(BH148,Charts!$D$2:$D$9,Charts!$E$2:$E$9,0))</f>
        <v>25</v>
      </c>
      <c r="BJ148" s="31"/>
      <c r="BK148" s="50">
        <f>IF(OR(BJ148&gt;0,BJ148=0),_xlfn.XLOOKUP(BJ148,Charts!$A$3:$A$35,Charts!$B$3:$B$35,0))</f>
        <v>0</v>
      </c>
      <c r="BL148" s="31">
        <v>21</v>
      </c>
      <c r="BM148" s="50">
        <f>IF(OR(BL148&gt;0,BL148=0),_xlfn.XLOOKUP(BL148,Charts!$A$3:$A$35,Charts!$B$3:$B$35,0))</f>
        <v>32</v>
      </c>
      <c r="BN148" s="31"/>
      <c r="BO148" s="50">
        <f>IF(OR(BN148&gt;0,BN148=0),_xlfn.XLOOKUP(BN148,Charts!$A$3:$A$35,Charts!$B$3:$B$35,0))</f>
        <v>0</v>
      </c>
      <c r="BP148" s="31"/>
      <c r="BQ148" s="55">
        <f>IF(OR(BP148&gt;0,BP148=0),_xlfn.XLOOKUP(BP148,Charts!$A$3:$A$35,Charts!$B$3:$B$35,0))</f>
        <v>0</v>
      </c>
      <c r="BR148" s="57"/>
      <c r="BS148" s="77">
        <f t="shared" si="9"/>
        <v>213</v>
      </c>
      <c r="BT148" s="78">
        <f t="shared" si="10"/>
        <v>376</v>
      </c>
      <c r="BU148" s="79">
        <f t="shared" si="11"/>
        <v>589</v>
      </c>
    </row>
    <row r="149" spans="1:73" x14ac:dyDescent="0.25">
      <c r="A149" s="180" t="s">
        <v>193</v>
      </c>
      <c r="B149" s="3" t="s">
        <v>165</v>
      </c>
      <c r="C149" s="3">
        <v>3</v>
      </c>
      <c r="D149" s="120" t="s">
        <v>44</v>
      </c>
      <c r="E149" s="138">
        <f>LARGE((I149,K149,O149,S149,U149,W149,AA149,AC149,AG149,AK149,AQ149,AU149,AW149,BA149,BC149,BG149,BK149,BO149,BQ149),1)+LARGE((I149,K149,O149,S149,U149,W149,AA149,AC149,AG149,AK149,AQ149,AU149,AW149,BA149,BC149,BG149,BK149,BO149,BQ149),2)+LARGE((I149,K149,O149,S149,U149,W149,AA149,AC149,AG149,AK149,AQ149,AU149,AW149,BA149,BC149,BG149,BK149,BO149,BQ149),3)+LARGE((I149,K149,O149,S149,U149,W149,AA149,AC149,AG149,AK149,AQ149,AU149,AW149,BA149,BC149,BG149,BK149,BO149,BQ149),4)+LARGE((I149,K149,O149,S149,U149,W149,AA149,AC149,AG149,AK149,AQ149,AU149,AW149,BA149,BC149,BG149,BK149,BO149,BQ149),5)+LARGE((I149,K149,O149,S149,U149,W149,AA149,AC149,AG149,AK149,AQ149,AU149,AW149,BA149,BC149,BG149,BK149,BO149,BQ149),6)+LARGE((I149,K149,O149,S149,U149,W149,AA149,AC149,AG149,AK149,AQ149,AU149,AW149,BA149,BC149,BG149,BK149,BO149,BQ149),7)+LARGE((I149,K149,O149,S149,U149,W149,AA149,AC149,AG149,AK149,AQ149,AU149,AW149,BA149,BC149,BG149,BK149,BO149,BQ149),8)</f>
        <v>95</v>
      </c>
      <c r="F149" s="245">
        <f>LARGE((M149,Q149,Y149,AE149,AI149,AM149,AO149,AS149,AY149,BE149,BI149,BM149),1)+LARGE((M149,Q149,Y149,AE149,AI149,AM149,AO149,AS149,AY149,BE149,BI149,BM149),2)+LARGE((M149,Q149,Y149,AE149,AI149,AM149,AO149,AS149,AY149,BE149,BI149,BM149),3)+LARGE((M149,Q149,Y149,AE149,AI149,AM149,AO149,AS149,AY149,BE149,BI149,BM149),4)+LARGE((M149,Q149,Y149,AE149,AI149,AM149,AO149,AS149,AY149,BE149,BI149,BM149),5)+LARGE((M149,Q149,Y149,AE149,AI149,AM149,AO149,AS149,AY149,BE149,BI149,BM149),6)+LARGE((M149,Q149,Y149,AE149,AI149,AM149,AO149,AS149,AY149,BE149,BI149,BM149),7)+LARGE((M149,Q149,Y149,AE149,AI149,AM149,AO149,AS149,AY149,BE149,BI149,BM149),8)</f>
        <v>119</v>
      </c>
      <c r="G149" s="131">
        <f t="shared" si="8"/>
        <v>214</v>
      </c>
      <c r="H149" s="126"/>
      <c r="I149" s="50">
        <f>IF(OR(H149&gt;0,H149=0),_xlfn.XLOOKUP(H149,Charts!$A$3:$A$35,Charts!$B$3:$B$35,0))</f>
        <v>0</v>
      </c>
      <c r="J149" s="31"/>
      <c r="K149" s="50">
        <f>IF(OR(J149&gt;0,J149=0),_xlfn.XLOOKUP(J149,Charts!$A$3:$A$35,Charts!$B$3:$B$35,0))</f>
        <v>0</v>
      </c>
      <c r="L149" s="31"/>
      <c r="M149" s="50">
        <f>IF(OR(L149&gt;0,L149=0),_xlfn.XLOOKUP(L149,Charts!$A$3:$A$35,Charts!$B$3:$B$35,0))</f>
        <v>0</v>
      </c>
      <c r="N149" s="31">
        <v>5</v>
      </c>
      <c r="O149" s="50">
        <f>IF(OR(N149&gt;0,N149=0),_xlfn.XLOOKUP(N149,Charts!$D$2:$D$9,Charts!$E$2:$E$9,0))</f>
        <v>70</v>
      </c>
      <c r="P149" s="31">
        <v>17</v>
      </c>
      <c r="Q149" s="50">
        <f>IF(OR(P149&gt;0,P149=0),_xlfn.XLOOKUP(P149,Charts!$D$2:$D$9,Charts!$E$2:$E$9,0))</f>
        <v>25</v>
      </c>
      <c r="R149" s="31"/>
      <c r="S149" s="50">
        <f>IF(OR(R149&gt;0,R149=0),_xlfn.XLOOKUP(R149,Charts!$G$2:$G$13,Charts!$H$2:$H$13,0))</f>
        <v>0</v>
      </c>
      <c r="T149" s="31">
        <v>17</v>
      </c>
      <c r="U149" s="50">
        <f>IF(OR(T149&gt;0,T149=0),_xlfn.XLOOKUP(T149,Charts!$D$2:$D$9,Charts!$E$2:$E$9,0))</f>
        <v>25</v>
      </c>
      <c r="V149" s="11"/>
      <c r="W149" s="50">
        <f>IF(OR(V149&gt;0,V149=0),_xlfn.XLOOKUP(V149,Charts!$D$2:$D$9,Charts!$E$2:$E$9,0))</f>
        <v>0</v>
      </c>
      <c r="X149" s="31">
        <v>3</v>
      </c>
      <c r="Y149" s="50">
        <f>IF(OR(X149&gt;0,X149=0),_xlfn.XLOOKUP(X149,Charts!$D$2:$D$9,Charts!$E$2:$E$9,0))</f>
        <v>84</v>
      </c>
      <c r="Z149" s="31"/>
      <c r="AA149" s="50">
        <f>IF(OR(Z149&gt;0,Z149=0),_xlfn.XLOOKUP(Z149,Charts!$A$3:$A$35,Charts!$B$3:$B$35,0))</f>
        <v>0</v>
      </c>
      <c r="AB149" s="31"/>
      <c r="AC149" s="50">
        <f>IF(OR(AB149&gt;0,AB149=0),_xlfn.XLOOKUP(AB149,Charts!$A$3:$A$35,Charts!$B$3:$B$35,0))</f>
        <v>0</v>
      </c>
      <c r="AD149" s="31"/>
      <c r="AE149" s="50">
        <f>IF(OR(AD149&gt;0,AD149=0),_xlfn.XLOOKUP(AD149,Charts!$A$3:$A$35,Charts!$B$3:$B$35,0))</f>
        <v>0</v>
      </c>
      <c r="AF149" s="31"/>
      <c r="AG149" s="165">
        <f>IF(OR(AF149&gt;0,AF149=0),_xlfn.XLOOKUP(AF149,Charts!$J$2:$J$11,Charts!$K$2:$K$11,0))</f>
        <v>0</v>
      </c>
      <c r="AH149" s="166"/>
      <c r="AI149" s="165">
        <f>IF(OR(AH149&gt;0,AH149=0),_xlfn.XLOOKUP(AH149,Charts!$J$2:$J$11,Charts!$K$2:$K$11,0))</f>
        <v>0</v>
      </c>
      <c r="AJ149" s="31"/>
      <c r="AK149" s="50">
        <f>IF(OR(AJ149&gt;0,AJ149=0),_xlfn.XLOOKUP(AJ149,Charts!$A$3:$A$35,Charts!$B$3:$B$35,0))</f>
        <v>0</v>
      </c>
      <c r="AL149" s="31"/>
      <c r="AM149" s="55">
        <f>IF(OR(AL149&gt;0,AL149=0),_xlfn.XLOOKUP(AL149,Charts!$A$3:$A$35,Charts!$B$3:$B$35,0))</f>
        <v>0</v>
      </c>
      <c r="AN149" s="11"/>
      <c r="AO149" s="50">
        <f>IF(OR(AN149&gt;0,AN149=0),_xlfn.XLOOKUP(AN149,Charts!$D$2:$D$9,Charts!$E$2:$E$9,0))</f>
        <v>0</v>
      </c>
      <c r="AP149" s="31"/>
      <c r="AQ149" s="50">
        <f>IF(OR(AP149&gt;0,AP149=0),_xlfn.XLOOKUP(AP149,Charts!$A$3:$A$35,Charts!$B$3:$B$35,0))</f>
        <v>0</v>
      </c>
      <c r="AR149" s="31"/>
      <c r="AS149" s="50">
        <f>IF(OR(AR149&gt;0,AR149=0),_xlfn.XLOOKUP(AR149,Charts!$A$3:$A$35,Charts!$B$3:$B$35,0))</f>
        <v>0</v>
      </c>
      <c r="AT149" s="31"/>
      <c r="AU149" s="50">
        <f>IF(OR(AT149&gt;0,AT149=0),_xlfn.XLOOKUP(AT149,Charts!$A$3:$A$35,Charts!$B$3:$B$35,0))</f>
        <v>0</v>
      </c>
      <c r="AV149" s="31"/>
      <c r="AW149" s="50">
        <f>IF(OR(AV149&gt;0,AV149=0),_xlfn.XLOOKUP(AV149,Charts!$D$2:$D$9,Charts!$E$2:$E$9,0))</f>
        <v>0</v>
      </c>
      <c r="AX149" s="31"/>
      <c r="AY149" s="50">
        <f>IF(OR(AX149&gt;0,AX149=0),_xlfn.XLOOKUP(AX149,Charts!$D$2:$D$9,Charts!$E$2:$E$9,0))</f>
        <v>0</v>
      </c>
      <c r="AZ149" s="31"/>
      <c r="BA149" s="50">
        <f>IF(OR(AZ149&gt;0,AZ149=0),_xlfn.XLOOKUP(AZ149,Charts!$G$2:$G$13,Charts!$H$2:$H$13,0))</f>
        <v>0</v>
      </c>
      <c r="BB149" s="31"/>
      <c r="BC149" s="50">
        <f>IF(OR(BB149&gt;0,BB149=0),_xlfn.XLOOKUP(BB149,Charts!$D$2:$D$9,Charts!$E$2:$E$9,0))</f>
        <v>0</v>
      </c>
      <c r="BD149" s="31"/>
      <c r="BE149" s="50">
        <f>IF(OR(BD149&gt;0,BD149=0),_xlfn.XLOOKUP(BD149,Charts!$D$2:$D$9,Charts!$E$2:$E$9,0))</f>
        <v>0</v>
      </c>
      <c r="BF149" s="31"/>
      <c r="BG149" s="50">
        <f>IF(OR(BF149&gt;0,BF149=0),_xlfn.XLOOKUP(BF149,Charts!$D$2:$D$9,Charts!$E$2:$E$9,0))</f>
        <v>0</v>
      </c>
      <c r="BH149" s="31"/>
      <c r="BI149" s="50">
        <f>IF(OR(BH149&gt;0,BH149=0),_xlfn.XLOOKUP(BH149,Charts!$D$2:$D$9,Charts!$E$2:$E$9,0))</f>
        <v>0</v>
      </c>
      <c r="BJ149" s="31"/>
      <c r="BK149" s="50">
        <f>IF(OR(BJ149&gt;0,BJ149=0),_xlfn.XLOOKUP(BJ149,Charts!$A$3:$A$35,Charts!$B$3:$B$35,0))</f>
        <v>0</v>
      </c>
      <c r="BL149" s="31">
        <v>32</v>
      </c>
      <c r="BM149" s="50">
        <f>IF(OR(BL149&gt;0,BL149=0),_xlfn.XLOOKUP(BL149,Charts!$A$3:$A$35,Charts!$B$3:$B$35,0))</f>
        <v>10</v>
      </c>
      <c r="BN149" s="31"/>
      <c r="BO149" s="50">
        <f>IF(OR(BN149&gt;0,BN149=0),_xlfn.XLOOKUP(BN149,Charts!$A$3:$A$35,Charts!$B$3:$B$35,0))</f>
        <v>0</v>
      </c>
      <c r="BP149" s="31"/>
      <c r="BQ149" s="55">
        <f>IF(OR(BP149&gt;0,BP149=0),_xlfn.XLOOKUP(BP149,Charts!$A$3:$A$35,Charts!$B$3:$B$35,0))</f>
        <v>0</v>
      </c>
      <c r="BR149" s="57"/>
      <c r="BS149" s="77">
        <f t="shared" si="9"/>
        <v>95</v>
      </c>
      <c r="BT149" s="78">
        <f t="shared" si="10"/>
        <v>119</v>
      </c>
      <c r="BU149" s="79">
        <f t="shared" si="11"/>
        <v>214</v>
      </c>
    </row>
    <row r="150" spans="1:73" x14ac:dyDescent="0.25">
      <c r="A150" s="180" t="s">
        <v>194</v>
      </c>
      <c r="B150" s="3" t="s">
        <v>165</v>
      </c>
      <c r="C150" s="3">
        <v>6</v>
      </c>
      <c r="D150" s="120" t="s">
        <v>44</v>
      </c>
      <c r="E150" s="138">
        <f>LARGE((I150,K150,O150,S150,U150,W150,AA150,AC150,AG150,AK150,AQ150,AU150,AW150,BA150,BC150,BG150,BK150,BO150,BQ150),1)+LARGE((I150,K150,O150,S150,U150,W150,AA150,AC150,AG150,AK150,AQ150,AU150,AW150,BA150,BC150,BG150,BK150,BO150,BQ150),2)+LARGE((I150,K150,O150,S150,U150,W150,AA150,AC150,AG150,AK150,AQ150,AU150,AW150,BA150,BC150,BG150,BK150,BO150,BQ150),3)+LARGE((I150,K150,O150,S150,U150,W150,AA150,AC150,AG150,AK150,AQ150,AU150,AW150,BA150,BC150,BG150,BK150,BO150,BQ150),4)+LARGE((I150,K150,O150,S150,U150,W150,AA150,AC150,AG150,AK150,AQ150,AU150,AW150,BA150,BC150,BG150,BK150,BO150,BQ150),5)+LARGE((I150,K150,O150,S150,U150,W150,AA150,AC150,AG150,AK150,AQ150,AU150,AW150,BA150,BC150,BG150,BK150,BO150,BQ150),6)+LARGE((I150,K150,O150,S150,U150,W150,AA150,AC150,AG150,AK150,AQ150,AU150,AW150,BA150,BC150,BG150,BK150,BO150,BQ150),7)+LARGE((I150,K150,O150,S150,U150,W150,AA150,AC150,AG150,AK150,AQ150,AU150,AW150,BA150,BC150,BG150,BK150,BO150,BQ150),8)</f>
        <v>362</v>
      </c>
      <c r="F150" s="245">
        <f>LARGE((M150,Q150,Y150,AE150,AI150,AM150,AO150,AS150,AY150,BE150,BI150,BM150),1)+LARGE((M150,Q150,Y150,AE150,AI150,AM150,AO150,AS150,AY150,BE150,BI150,BM150),2)+LARGE((M150,Q150,Y150,AE150,AI150,AM150,AO150,AS150,AY150,BE150,BI150,BM150),3)+LARGE((M150,Q150,Y150,AE150,AI150,AM150,AO150,AS150,AY150,BE150,BI150,BM150),4)+LARGE((M150,Q150,Y150,AE150,AI150,AM150,AO150,AS150,AY150,BE150,BI150,BM150),5)+LARGE((M150,Q150,Y150,AE150,AI150,AM150,AO150,AS150,AY150,BE150,BI150,BM150),6)+LARGE((M150,Q150,Y150,AE150,AI150,AM150,AO150,AS150,AY150,BE150,BI150,BM150),7)+LARGE((M150,Q150,Y150,AE150,AI150,AM150,AO150,AS150,AY150,BE150,BI150,BM150),8)</f>
        <v>290</v>
      </c>
      <c r="G150" s="131">
        <f t="shared" si="8"/>
        <v>652</v>
      </c>
      <c r="H150" s="126"/>
      <c r="I150" s="50">
        <f>IF(OR(H150&gt;0,H150=0),_xlfn.XLOOKUP(H150,Charts!$A$3:$A$35,Charts!$B$3:$B$35,0))</f>
        <v>0</v>
      </c>
      <c r="J150" s="31"/>
      <c r="K150" s="50">
        <f>IF(OR(J150&gt;0,J150=0),_xlfn.XLOOKUP(J150,Charts!$A$3:$A$35,Charts!$B$3:$B$35,0))</f>
        <v>0</v>
      </c>
      <c r="L150" s="31"/>
      <c r="M150" s="50">
        <f>IF(OR(L150&gt;0,L150=0),_xlfn.XLOOKUP(L150,Charts!$A$3:$A$35,Charts!$B$3:$B$35,0))</f>
        <v>0</v>
      </c>
      <c r="N150" s="31"/>
      <c r="O150" s="50">
        <f>IF(OR(N150&gt;0,N150=0),_xlfn.XLOOKUP(N150,Charts!$D$2:$D$9,Charts!$E$2:$E$9,0))</f>
        <v>0</v>
      </c>
      <c r="P150" s="31">
        <v>3</v>
      </c>
      <c r="Q150" s="50">
        <f>IF(OR(P150&gt;0,P150=0),_xlfn.XLOOKUP(P150,Charts!$D$2:$D$9,Charts!$E$2:$E$9,0))</f>
        <v>84</v>
      </c>
      <c r="R150" s="31">
        <v>2</v>
      </c>
      <c r="S150" s="50">
        <f>IF(OR(R150&gt;0,R150=0),_xlfn.XLOOKUP(R150,Charts!$G$2:$G$13,Charts!$H$2:$H$13,0))</f>
        <v>90</v>
      </c>
      <c r="T150" s="31">
        <v>17</v>
      </c>
      <c r="U150" s="50">
        <f>IF(OR(T150&gt;0,T150=0),_xlfn.XLOOKUP(T150,Charts!$D$2:$D$9,Charts!$E$2:$E$9,0))</f>
        <v>25</v>
      </c>
      <c r="V150" s="11">
        <v>2</v>
      </c>
      <c r="W150" s="50">
        <f>IF(OR(V150&gt;0,V150=0),_xlfn.XLOOKUP(V150,Charts!$D$2:$D$9,Charts!$E$2:$E$9,0))</f>
        <v>90</v>
      </c>
      <c r="X150" s="31">
        <v>17</v>
      </c>
      <c r="Y150" s="50">
        <f>IF(OR(X150&gt;0,X150=0),_xlfn.XLOOKUP(X150,Charts!$D$2:$D$9,Charts!$E$2:$E$9,0))</f>
        <v>25</v>
      </c>
      <c r="Z150" s="31"/>
      <c r="AA150" s="50">
        <f>IF(OR(Z150&gt;0,Z150=0),_xlfn.XLOOKUP(Z150,Charts!$A$3:$A$35,Charts!$B$3:$B$35,0))</f>
        <v>0</v>
      </c>
      <c r="AB150" s="31">
        <v>21</v>
      </c>
      <c r="AC150" s="50">
        <f>IF(OR(AB150&gt;0,AB150=0),_xlfn.XLOOKUP(AB150,Charts!$A$3:$A$35,Charts!$B$3:$B$35,0))</f>
        <v>32</v>
      </c>
      <c r="AD150" s="31">
        <v>27</v>
      </c>
      <c r="AE150" s="50">
        <f>IF(OR(AD150&gt;0,AD150=0),_xlfn.XLOOKUP(AD150,Charts!$A$3:$A$35,Charts!$B$3:$B$35,0))</f>
        <v>20</v>
      </c>
      <c r="AF150" s="31"/>
      <c r="AG150" s="165">
        <f>IF(OR(AF150&gt;0,AF150=0),_xlfn.XLOOKUP(AF150,Charts!$J$2:$J$11,Charts!$K$2:$K$11,0))</f>
        <v>0</v>
      </c>
      <c r="AH150" s="166"/>
      <c r="AI150" s="165">
        <f>IF(OR(AH150&gt;0,AH150=0),_xlfn.XLOOKUP(AH150,Charts!$J$2:$J$11,Charts!$K$2:$K$11,0))</f>
        <v>0</v>
      </c>
      <c r="AJ150" s="31"/>
      <c r="AK150" s="50">
        <f>IF(OR(AJ150&gt;0,AJ150=0),_xlfn.XLOOKUP(AJ150,Charts!$A$3:$A$35,Charts!$B$3:$B$35,0))</f>
        <v>0</v>
      </c>
      <c r="AL150" s="31">
        <v>32</v>
      </c>
      <c r="AM150" s="55">
        <f>IF(OR(AL150&gt;0,AL150=0),_xlfn.XLOOKUP(AL150,Charts!$A$3:$A$35,Charts!$B$3:$B$35,0))</f>
        <v>10</v>
      </c>
      <c r="AN150" s="11">
        <v>1</v>
      </c>
      <c r="AO150" s="50">
        <f>IF(OR(AN150&gt;0,AN150=0),_xlfn.XLOOKUP(AN150,Charts!$D$2:$D$9,Charts!$E$2:$E$9,0))</f>
        <v>100</v>
      </c>
      <c r="AP150" s="31"/>
      <c r="AQ150" s="50">
        <f>IF(OR(AP150&gt;0,AP150=0),_xlfn.XLOOKUP(AP150,Charts!$A$3:$A$35,Charts!$B$3:$B$35,0))</f>
        <v>0</v>
      </c>
      <c r="AR150" s="31"/>
      <c r="AS150" s="50">
        <f>IF(OR(AR150&gt;0,AR150=0),_xlfn.XLOOKUP(AR150,Charts!$A$3:$A$35,Charts!$B$3:$B$35,0))</f>
        <v>0</v>
      </c>
      <c r="AT150" s="31"/>
      <c r="AU150" s="50">
        <f>IF(OR(AT150&gt;0,AT150=0),_xlfn.XLOOKUP(AT150,Charts!$A$3:$A$35,Charts!$B$3:$B$35,0))</f>
        <v>0</v>
      </c>
      <c r="AV150" s="31">
        <v>9</v>
      </c>
      <c r="AW150" s="50">
        <f>IF(OR(AV150&gt;0,AV150=0),_xlfn.XLOOKUP(AV150,Charts!$D$2:$D$9,Charts!$E$2:$E$9,0))</f>
        <v>53</v>
      </c>
      <c r="AX150" s="31"/>
      <c r="AY150" s="50">
        <f>IF(OR(AX150&gt;0,AX150=0),_xlfn.XLOOKUP(AX150,Charts!$D$2:$D$9,Charts!$E$2:$E$9,0))</f>
        <v>0</v>
      </c>
      <c r="AZ150" s="31"/>
      <c r="BA150" s="50">
        <f>IF(OR(AZ150&gt;0,AZ150=0),_xlfn.XLOOKUP(AZ150,Charts!$G$2:$G$13,Charts!$H$2:$H$13,0))</f>
        <v>0</v>
      </c>
      <c r="BB150" s="31"/>
      <c r="BC150" s="50">
        <f>IF(OR(BB150&gt;0,BB150=0),_xlfn.XLOOKUP(BB150,Charts!$D$2:$D$9,Charts!$E$2:$E$9,0))</f>
        <v>0</v>
      </c>
      <c r="BD150" s="31"/>
      <c r="BE150" s="50">
        <f>IF(OR(BD150&gt;0,BD150=0),_xlfn.XLOOKUP(BD150,Charts!$D$2:$D$9,Charts!$E$2:$E$9,0))</f>
        <v>0</v>
      </c>
      <c r="BF150" s="31"/>
      <c r="BG150" s="50">
        <f>IF(OR(BF150&gt;0,BF150=0),_xlfn.XLOOKUP(BF150,Charts!$D$2:$D$9,Charts!$E$2:$E$9,0))</f>
        <v>0</v>
      </c>
      <c r="BH150" s="31"/>
      <c r="BI150" s="50">
        <f>IF(OR(BH150&gt;0,BH150=0),_xlfn.XLOOKUP(BH150,Charts!$D$2:$D$9,Charts!$E$2:$E$9,0))</f>
        <v>0</v>
      </c>
      <c r="BJ150" s="31">
        <v>6</v>
      </c>
      <c r="BK150" s="50">
        <f>IF(OR(BJ150&gt;0,BJ150=0),_xlfn.XLOOKUP(BJ150,Charts!$A$3:$A$35,Charts!$B$3:$B$35,0))</f>
        <v>72</v>
      </c>
      <c r="BL150" s="31">
        <v>13</v>
      </c>
      <c r="BM150" s="50">
        <f>IF(OR(BL150&gt;0,BL150=0),_xlfn.XLOOKUP(BL150,Charts!$A$3:$A$35,Charts!$B$3:$B$35,0))</f>
        <v>51</v>
      </c>
      <c r="BN150" s="31"/>
      <c r="BO150" s="50">
        <f>IF(OR(BN150&gt;0,BN150=0),_xlfn.XLOOKUP(BN150,Charts!$A$3:$A$35,Charts!$B$3:$B$35,0))</f>
        <v>0</v>
      </c>
      <c r="BP150" s="31"/>
      <c r="BQ150" s="55">
        <f>IF(OR(BP150&gt;0,BP150=0),_xlfn.XLOOKUP(BP150,Charts!$A$3:$A$35,Charts!$B$3:$B$35,0))</f>
        <v>0</v>
      </c>
      <c r="BR150" s="57"/>
      <c r="BS150" s="77">
        <f t="shared" si="9"/>
        <v>362</v>
      </c>
      <c r="BT150" s="78">
        <f t="shared" si="10"/>
        <v>290</v>
      </c>
      <c r="BU150" s="79">
        <f t="shared" si="11"/>
        <v>652</v>
      </c>
    </row>
    <row r="151" spans="1:73" x14ac:dyDescent="0.25">
      <c r="A151" s="180" t="s">
        <v>195</v>
      </c>
      <c r="B151" s="3" t="s">
        <v>165</v>
      </c>
      <c r="C151" s="3">
        <v>5</v>
      </c>
      <c r="D151" s="120" t="s">
        <v>44</v>
      </c>
      <c r="E151" s="138">
        <f>LARGE((I151,K151,O151,S151,U151,W151,AA151,AC151,AG151,AK151,AQ151,AU151,AW151,BA151,BC151,BG151,BK151,BO151,BQ151),1)+LARGE((I151,K151,O151,S151,U151,W151,AA151,AC151,AG151,AK151,AQ151,AU151,AW151,BA151,BC151,BG151,BK151,BO151,BQ151),2)+LARGE((I151,K151,O151,S151,U151,W151,AA151,AC151,AG151,AK151,AQ151,AU151,AW151,BA151,BC151,BG151,BK151,BO151,BQ151),3)+LARGE((I151,K151,O151,S151,U151,W151,AA151,AC151,AG151,AK151,AQ151,AU151,AW151,BA151,BC151,BG151,BK151,BO151,BQ151),4)+LARGE((I151,K151,O151,S151,U151,W151,AA151,AC151,AG151,AK151,AQ151,AU151,AW151,BA151,BC151,BG151,BK151,BO151,BQ151),5)+LARGE((I151,K151,O151,S151,U151,W151,AA151,AC151,AG151,AK151,AQ151,AU151,AW151,BA151,BC151,BG151,BK151,BO151,BQ151),6)+LARGE((I151,K151,O151,S151,U151,W151,AA151,AC151,AG151,AK151,AQ151,AU151,AW151,BA151,BC151,BG151,BK151,BO151,BQ151),7)+LARGE((I151,K151,O151,S151,U151,W151,AA151,AC151,AG151,AK151,AQ151,AU151,AW151,BA151,BC151,BG151,BK151,BO151,BQ151),8)</f>
        <v>25</v>
      </c>
      <c r="F151" s="245">
        <f>LARGE((M151,Q151,Y151,AE151,AI151,AM151,AO151,AS151,AY151,BE151,BI151,BM151),1)+LARGE((M151,Q151,Y151,AE151,AI151,AM151,AO151,AS151,AY151,BE151,BI151,BM151),2)+LARGE((M151,Q151,Y151,AE151,AI151,AM151,AO151,AS151,AY151,BE151,BI151,BM151),3)+LARGE((M151,Q151,Y151,AE151,AI151,AM151,AO151,AS151,AY151,BE151,BI151,BM151),4)+LARGE((M151,Q151,Y151,AE151,AI151,AM151,AO151,AS151,AY151,BE151,BI151,BM151),5)+LARGE((M151,Q151,Y151,AE151,AI151,AM151,AO151,AS151,AY151,BE151,BI151,BM151),6)+LARGE((M151,Q151,Y151,AE151,AI151,AM151,AO151,AS151,AY151,BE151,BI151,BM151),7)+LARGE((M151,Q151,Y151,AE151,AI151,AM151,AO151,AS151,AY151,BE151,BI151,BM151),8)</f>
        <v>133</v>
      </c>
      <c r="G151" s="131">
        <f t="shared" si="8"/>
        <v>158</v>
      </c>
      <c r="H151" s="126"/>
      <c r="I151" s="50">
        <f>IF(OR(H151&gt;0,H151=0),_xlfn.XLOOKUP(H151,Charts!$A$3:$A$35,Charts!$B$3:$B$35,0))</f>
        <v>0</v>
      </c>
      <c r="J151" s="31"/>
      <c r="K151" s="50">
        <f>IF(OR(J151&gt;0,J151=0),_xlfn.XLOOKUP(J151,Charts!$A$3:$A$35,Charts!$B$3:$B$35,0))</f>
        <v>0</v>
      </c>
      <c r="L151" s="31"/>
      <c r="M151" s="50">
        <f>IF(OR(L151&gt;0,L151=0),_xlfn.XLOOKUP(L151,Charts!$A$3:$A$35,Charts!$B$3:$B$35,0))</f>
        <v>0</v>
      </c>
      <c r="N151" s="31">
        <v>17</v>
      </c>
      <c r="O151" s="50">
        <f>IF(OR(N151&gt;0,N151=0),_xlfn.XLOOKUP(N151,Charts!$D$2:$D$9,Charts!$E$2:$E$9,0))</f>
        <v>25</v>
      </c>
      <c r="P151" s="31">
        <v>5</v>
      </c>
      <c r="Q151" s="50">
        <f>IF(OR(P151&gt;0,P151=0),_xlfn.XLOOKUP(P151,Charts!$D$2:$D$9,Charts!$E$2:$E$9,0))</f>
        <v>70</v>
      </c>
      <c r="R151" s="31"/>
      <c r="S151" s="50">
        <f>IF(OR(R151&gt;0,R151=0),_xlfn.XLOOKUP(R151,Charts!$G$2:$G$13,Charts!$H$2:$H$13,0))</f>
        <v>0</v>
      </c>
      <c r="T151" s="31"/>
      <c r="U151" s="50">
        <f>IF(OR(T151&gt;0,T151=0),_xlfn.XLOOKUP(T151,Charts!$D$2:$D$9,Charts!$E$2:$E$9,0))</f>
        <v>0</v>
      </c>
      <c r="V151" s="11"/>
      <c r="W151" s="50">
        <f>IF(OR(V151&gt;0,V151=0),_xlfn.XLOOKUP(V151,Charts!$D$2:$D$9,Charts!$E$2:$E$9,0))</f>
        <v>0</v>
      </c>
      <c r="X151" s="31"/>
      <c r="Y151" s="50">
        <f>IF(OR(X151&gt;0,X151=0),_xlfn.XLOOKUP(X151,Charts!$D$2:$D$9,Charts!$E$2:$E$9,0))</f>
        <v>0</v>
      </c>
      <c r="Z151" s="31"/>
      <c r="AA151" s="50">
        <f>IF(OR(Z151&gt;0,Z151=0),_xlfn.XLOOKUP(Z151,Charts!$A$3:$A$35,Charts!$B$3:$B$35,0))</f>
        <v>0</v>
      </c>
      <c r="AB151" s="31"/>
      <c r="AC151" s="50">
        <f>IF(OR(AB151&gt;0,AB151=0),_xlfn.XLOOKUP(AB151,Charts!$A$3:$A$35,Charts!$B$3:$B$35,0))</f>
        <v>0</v>
      </c>
      <c r="AD151" s="31"/>
      <c r="AE151" s="50">
        <f>IF(OR(AD151&gt;0,AD151=0),_xlfn.XLOOKUP(AD151,Charts!$A$3:$A$35,Charts!$B$3:$B$35,0))</f>
        <v>0</v>
      </c>
      <c r="AF151" s="31"/>
      <c r="AG151" s="165">
        <f>IF(OR(AF151&gt;0,AF151=0),_xlfn.XLOOKUP(AF151,Charts!$J$2:$J$11,Charts!$K$2:$K$11,0))</f>
        <v>0</v>
      </c>
      <c r="AH151" s="166"/>
      <c r="AI151" s="165">
        <f>IF(OR(AH151&gt;0,AH151=0),_xlfn.XLOOKUP(AH151,Charts!$J$2:$J$11,Charts!$K$2:$K$11,0))</f>
        <v>0</v>
      </c>
      <c r="AJ151" s="31"/>
      <c r="AK151" s="50">
        <f>IF(OR(AJ151&gt;0,AJ151=0),_xlfn.XLOOKUP(AJ151,Charts!$A$3:$A$35,Charts!$B$3:$B$35,0))</f>
        <v>0</v>
      </c>
      <c r="AL151" s="31"/>
      <c r="AM151" s="55">
        <f>IF(OR(AL151&gt;0,AL151=0),_xlfn.XLOOKUP(AL151,Charts!$A$3:$A$35,Charts!$B$3:$B$35,0))</f>
        <v>0</v>
      </c>
      <c r="AN151" s="11"/>
      <c r="AO151" s="50">
        <f>IF(OR(AN151&gt;0,AN151=0),_xlfn.XLOOKUP(AN151,Charts!$D$2:$D$9,Charts!$E$2:$E$9,0))</f>
        <v>0</v>
      </c>
      <c r="AP151" s="31"/>
      <c r="AQ151" s="50">
        <f>IF(OR(AP151&gt;0,AP151=0),_xlfn.XLOOKUP(AP151,Charts!$A$3:$A$35,Charts!$B$3:$B$35,0))</f>
        <v>0</v>
      </c>
      <c r="AR151" s="31"/>
      <c r="AS151" s="50">
        <f>IF(OR(AR151&gt;0,AR151=0),_xlfn.XLOOKUP(AR151,Charts!$A$3:$A$35,Charts!$B$3:$B$35,0))</f>
        <v>0</v>
      </c>
      <c r="AT151" s="31"/>
      <c r="AU151" s="50">
        <f>IF(OR(AT151&gt;0,AT151=0),_xlfn.XLOOKUP(AT151,Charts!$A$3:$A$35,Charts!$B$3:$B$35,0))</f>
        <v>0</v>
      </c>
      <c r="AV151" s="31"/>
      <c r="AW151" s="50">
        <f>IF(OR(AV151&gt;0,AV151=0),_xlfn.XLOOKUP(AV151,Charts!$D$2:$D$9,Charts!$E$2:$E$9,0))</f>
        <v>0</v>
      </c>
      <c r="AX151" s="31"/>
      <c r="AY151" s="50">
        <f>IF(OR(AX151&gt;0,AX151=0),_xlfn.XLOOKUP(AX151,Charts!$D$2:$D$9,Charts!$E$2:$E$9,0))</f>
        <v>0</v>
      </c>
      <c r="AZ151" s="31"/>
      <c r="BA151" s="50">
        <f>IF(OR(AZ151&gt;0,AZ151=0),_xlfn.XLOOKUP(AZ151,Charts!$G$2:$G$13,Charts!$H$2:$H$13,0))</f>
        <v>0</v>
      </c>
      <c r="BB151" s="31"/>
      <c r="BC151" s="50">
        <f>IF(OR(BB151&gt;0,BB151=0),_xlfn.XLOOKUP(BB151,Charts!$D$2:$D$9,Charts!$E$2:$E$9,0))</f>
        <v>0</v>
      </c>
      <c r="BD151" s="31"/>
      <c r="BE151" s="50">
        <f>IF(OR(BD151&gt;0,BD151=0),_xlfn.XLOOKUP(BD151,Charts!$D$2:$D$9,Charts!$E$2:$E$9,0))</f>
        <v>0</v>
      </c>
      <c r="BF151" s="31"/>
      <c r="BG151" s="50">
        <f>IF(OR(BF151&gt;0,BF151=0),_xlfn.XLOOKUP(BF151,Charts!$D$2:$D$9,Charts!$E$2:$E$9,0))</f>
        <v>0</v>
      </c>
      <c r="BH151" s="31"/>
      <c r="BI151" s="50">
        <f>IF(OR(BH151&gt;0,BH151=0),_xlfn.XLOOKUP(BH151,Charts!$D$2:$D$9,Charts!$E$2:$E$9,0))</f>
        <v>0</v>
      </c>
      <c r="BJ151" s="31"/>
      <c r="BK151" s="50">
        <f>IF(OR(BJ151&gt;0,BJ151=0),_xlfn.XLOOKUP(BJ151,Charts!$A$3:$A$35,Charts!$B$3:$B$35,0))</f>
        <v>0</v>
      </c>
      <c r="BL151" s="31">
        <v>9</v>
      </c>
      <c r="BM151" s="50">
        <f>IF(OR(BL151&gt;0,BL151=0),_xlfn.XLOOKUP(BL151,Charts!$A$3:$A$35,Charts!$B$3:$B$35,0))</f>
        <v>63</v>
      </c>
      <c r="BN151" s="31"/>
      <c r="BO151" s="50">
        <f>IF(OR(BN151&gt;0,BN151=0),_xlfn.XLOOKUP(BN151,Charts!$A$3:$A$35,Charts!$B$3:$B$35,0))</f>
        <v>0</v>
      </c>
      <c r="BP151" s="31"/>
      <c r="BQ151" s="55">
        <f>IF(OR(BP151&gt;0,BP151=0),_xlfn.XLOOKUP(BP151,Charts!$A$3:$A$35,Charts!$B$3:$B$35,0))</f>
        <v>0</v>
      </c>
      <c r="BR151" s="57"/>
      <c r="BS151" s="77">
        <f t="shared" si="9"/>
        <v>25</v>
      </c>
      <c r="BT151" s="78">
        <f t="shared" si="10"/>
        <v>133</v>
      </c>
      <c r="BU151" s="79">
        <f t="shared" si="11"/>
        <v>158</v>
      </c>
    </row>
    <row r="152" spans="1:73" x14ac:dyDescent="0.25">
      <c r="A152" s="180" t="s">
        <v>196</v>
      </c>
      <c r="B152" s="3" t="s">
        <v>165</v>
      </c>
      <c r="C152" s="3">
        <v>2</v>
      </c>
      <c r="D152" s="120" t="s">
        <v>44</v>
      </c>
      <c r="E152" s="138">
        <f>LARGE((I152,K152,O152,S152,U152,W152,AA152,AC152,AG152,AK152,AQ152,AU152,AW152,BA152,BC152,BG152,BK152,BO152,BQ152),1)+LARGE((I152,K152,O152,S152,U152,W152,AA152,AC152,AG152,AK152,AQ152,AU152,AW152,BA152,BC152,BG152,BK152,BO152,BQ152),2)+LARGE((I152,K152,O152,S152,U152,W152,AA152,AC152,AG152,AK152,AQ152,AU152,AW152,BA152,BC152,BG152,BK152,BO152,BQ152),3)+LARGE((I152,K152,O152,S152,U152,W152,AA152,AC152,AG152,AK152,AQ152,AU152,AW152,BA152,BC152,BG152,BK152,BO152,BQ152),4)+LARGE((I152,K152,O152,S152,U152,W152,AA152,AC152,AG152,AK152,AQ152,AU152,AW152,BA152,BC152,BG152,BK152,BO152,BQ152),5)+LARGE((I152,K152,O152,S152,U152,W152,AA152,AC152,AG152,AK152,AQ152,AU152,AW152,BA152,BC152,BG152,BK152,BO152,BQ152),6)+LARGE((I152,K152,O152,S152,U152,W152,AA152,AC152,AG152,AK152,AQ152,AU152,AW152,BA152,BC152,BG152,BK152,BO152,BQ152),7)+LARGE((I152,K152,O152,S152,U152,W152,AA152,AC152,AG152,AK152,AQ152,AU152,AW152,BA152,BC152,BG152,BK152,BO152,BQ152),8)</f>
        <v>230</v>
      </c>
      <c r="F152" s="245">
        <f>LARGE((M152,Q152,Y152,AE152,AI152,AM152,AO152,AS152,AY152,BE152,BI152,BM152),1)+LARGE((M152,Q152,Y152,AE152,AI152,AM152,AO152,AS152,AY152,BE152,BI152,BM152),2)+LARGE((M152,Q152,Y152,AE152,AI152,AM152,AO152,AS152,AY152,BE152,BI152,BM152),3)+LARGE((M152,Q152,Y152,AE152,AI152,AM152,AO152,AS152,AY152,BE152,BI152,BM152),4)+LARGE((M152,Q152,Y152,AE152,AI152,AM152,AO152,AS152,AY152,BE152,BI152,BM152),5)+LARGE((M152,Q152,Y152,AE152,AI152,AM152,AO152,AS152,AY152,BE152,BI152,BM152),6)+LARGE((M152,Q152,Y152,AE152,AI152,AM152,AO152,AS152,AY152,BE152,BI152,BM152),7)+LARGE((M152,Q152,Y152,AE152,AI152,AM152,AO152,AS152,AY152,BE152,BI152,BM152),8)</f>
        <v>126</v>
      </c>
      <c r="G152" s="131">
        <f t="shared" si="8"/>
        <v>356</v>
      </c>
      <c r="H152" s="126"/>
      <c r="I152" s="50">
        <f>IF(OR(H152&gt;0,H152=0),_xlfn.XLOOKUP(H152,Charts!$A$3:$A$35,Charts!$B$3:$B$35,0))</f>
        <v>0</v>
      </c>
      <c r="J152" s="31">
        <v>20</v>
      </c>
      <c r="K152" s="50">
        <f>IF(OR(J152&gt;0,J152=0),_xlfn.XLOOKUP(J152,Charts!$A$3:$A$35,Charts!$B$3:$B$35,0))</f>
        <v>34</v>
      </c>
      <c r="L152" s="31"/>
      <c r="M152" s="50">
        <f>IF(OR(L152&gt;0,L152=0),_xlfn.XLOOKUP(L152,Charts!$A$3:$A$35,Charts!$B$3:$B$35,0))</f>
        <v>0</v>
      </c>
      <c r="N152" s="31">
        <v>5</v>
      </c>
      <c r="O152" s="50">
        <f>IF(OR(N152&gt;0,N152=0),_xlfn.XLOOKUP(N152,Charts!$D$2:$D$9,Charts!$E$2:$E$9,0))</f>
        <v>70</v>
      </c>
      <c r="P152" s="31">
        <v>17</v>
      </c>
      <c r="Q152" s="50">
        <f>IF(OR(P152&gt;0,P152=0),_xlfn.XLOOKUP(P152,Charts!$D$2:$D$9,Charts!$E$2:$E$9,0))</f>
        <v>25</v>
      </c>
      <c r="R152" s="31">
        <v>17</v>
      </c>
      <c r="S152" s="50">
        <f>IF(OR(R152&gt;0,R152=0),_xlfn.XLOOKUP(R152,Charts!$G$2:$G$13,Charts!$H$2:$H$13,0))</f>
        <v>25</v>
      </c>
      <c r="T152" s="31">
        <v>17</v>
      </c>
      <c r="U152" s="50">
        <f>IF(OR(T152&gt;0,T152=0),_xlfn.XLOOKUP(T152,Charts!$D$2:$D$9,Charts!$E$2:$E$9,0))</f>
        <v>25</v>
      </c>
      <c r="V152" s="11"/>
      <c r="W152" s="50">
        <f>IF(OR(V152&gt;0,V152=0),_xlfn.XLOOKUP(V152,Charts!$D$2:$D$9,Charts!$E$2:$E$9,0))</f>
        <v>0</v>
      </c>
      <c r="X152" s="31">
        <v>17</v>
      </c>
      <c r="Y152" s="50">
        <f>IF(OR(X152&gt;0,X152=0),_xlfn.XLOOKUP(X152,Charts!$D$2:$D$9,Charts!$E$2:$E$9,0))</f>
        <v>25</v>
      </c>
      <c r="Z152" s="31"/>
      <c r="AA152" s="50">
        <f>IF(OR(Z152&gt;0,Z152=0),_xlfn.XLOOKUP(Z152,Charts!$A$3:$A$35,Charts!$B$3:$B$35,0))</f>
        <v>0</v>
      </c>
      <c r="AB152" s="31"/>
      <c r="AC152" s="50">
        <f>IF(OR(AB152&gt;0,AB152=0),_xlfn.XLOOKUP(AB152,Charts!$A$3:$A$35,Charts!$B$3:$B$35,0))</f>
        <v>0</v>
      </c>
      <c r="AD152" s="31"/>
      <c r="AE152" s="50">
        <f>IF(OR(AD152&gt;0,AD152=0),_xlfn.XLOOKUP(AD152,Charts!$A$3:$A$35,Charts!$B$3:$B$35,0))</f>
        <v>0</v>
      </c>
      <c r="AF152" s="31"/>
      <c r="AG152" s="165">
        <f>IF(OR(AF152&gt;0,AF152=0),_xlfn.XLOOKUP(AF152,Charts!$J$2:$J$11,Charts!$K$2:$K$11,0))</f>
        <v>0</v>
      </c>
      <c r="AH152" s="166"/>
      <c r="AI152" s="165">
        <f>IF(OR(AH152&gt;0,AH152=0),_xlfn.XLOOKUP(AH152,Charts!$J$2:$J$11,Charts!$K$2:$K$11,0))</f>
        <v>0</v>
      </c>
      <c r="AJ152" s="31"/>
      <c r="AK152" s="50">
        <f>IF(OR(AJ152&gt;0,AJ152=0),_xlfn.XLOOKUP(AJ152,Charts!$A$3:$A$35,Charts!$B$3:$B$35,0))</f>
        <v>0</v>
      </c>
      <c r="AL152" s="31">
        <v>13</v>
      </c>
      <c r="AM152" s="55">
        <f>IF(OR(AL152&gt;0,AL152=0),_xlfn.XLOOKUP(AL152,Charts!$A$3:$A$35,Charts!$B$3:$B$35,0))</f>
        <v>51</v>
      </c>
      <c r="AN152" s="11">
        <v>17</v>
      </c>
      <c r="AO152" s="50">
        <f>IF(OR(AN152&gt;0,AN152=0),_xlfn.XLOOKUP(AN152,Charts!$D$2:$D$9,Charts!$E$2:$E$9,0))</f>
        <v>25</v>
      </c>
      <c r="AP152" s="31"/>
      <c r="AQ152" s="50">
        <f>IF(OR(AP152&gt;0,AP152=0),_xlfn.XLOOKUP(AP152,Charts!$A$3:$A$35,Charts!$B$3:$B$35,0))</f>
        <v>0</v>
      </c>
      <c r="AR152" s="31"/>
      <c r="AS152" s="50">
        <f>IF(OR(AR152&gt;0,AR152=0),_xlfn.XLOOKUP(AR152,Charts!$A$3:$A$35,Charts!$B$3:$B$35,0))</f>
        <v>0</v>
      </c>
      <c r="AT152" s="31"/>
      <c r="AU152" s="50">
        <f>IF(OR(AT152&gt;0,AT152=0),_xlfn.XLOOKUP(AT152,Charts!$A$3:$A$35,Charts!$B$3:$B$35,0))</f>
        <v>0</v>
      </c>
      <c r="AV152" s="31"/>
      <c r="AW152" s="50">
        <f>IF(OR(AV152&gt;0,AV152=0),_xlfn.XLOOKUP(AV152,Charts!$D$2:$D$9,Charts!$E$2:$E$9,0))</f>
        <v>0</v>
      </c>
      <c r="AX152" s="31"/>
      <c r="AY152" s="50">
        <f>IF(OR(AX152&gt;0,AX152=0),_xlfn.XLOOKUP(AX152,Charts!$D$2:$D$9,Charts!$E$2:$E$9,0))</f>
        <v>0</v>
      </c>
      <c r="AZ152" s="31"/>
      <c r="BA152" s="50">
        <f>IF(OR(AZ152&gt;0,AZ152=0),_xlfn.XLOOKUP(AZ152,Charts!$G$2:$G$13,Charts!$H$2:$H$13,0))</f>
        <v>0</v>
      </c>
      <c r="BB152" s="31">
        <v>17</v>
      </c>
      <c r="BC152" s="50">
        <f>IF(OR(BB152&gt;0,BB152=0),_xlfn.XLOOKUP(BB152,Charts!$D$2:$D$9,Charts!$E$2:$E$9,0))</f>
        <v>25</v>
      </c>
      <c r="BD152" s="31"/>
      <c r="BE152" s="50">
        <f>IF(OR(BD152&gt;0,BD152=0),_xlfn.XLOOKUP(BD152,Charts!$D$2:$D$9,Charts!$E$2:$E$9,0))</f>
        <v>0</v>
      </c>
      <c r="BF152" s="31"/>
      <c r="BG152" s="50">
        <f>IF(OR(BF152&gt;0,BF152=0),_xlfn.XLOOKUP(BF152,Charts!$D$2:$D$9,Charts!$E$2:$E$9,0))</f>
        <v>0</v>
      </c>
      <c r="BH152" s="31"/>
      <c r="BI152" s="50">
        <f>IF(OR(BH152&gt;0,BH152=0),_xlfn.XLOOKUP(BH152,Charts!$D$2:$D$9,Charts!$E$2:$E$9,0))</f>
        <v>0</v>
      </c>
      <c r="BJ152" s="31">
        <v>13</v>
      </c>
      <c r="BK152" s="50">
        <f>IF(OR(BJ152&gt;0,BJ152=0),_xlfn.XLOOKUP(BJ152,Charts!$A$3:$A$35,Charts!$B$3:$B$35,0))</f>
        <v>51</v>
      </c>
      <c r="BL152" s="31"/>
      <c r="BM152" s="50">
        <f>IF(OR(BL152&gt;0,BL152=0),_xlfn.XLOOKUP(BL152,Charts!$A$3:$A$35,Charts!$B$3:$B$35,0))</f>
        <v>0</v>
      </c>
      <c r="BN152" s="31"/>
      <c r="BO152" s="50">
        <f>IF(OR(BN152&gt;0,BN152=0),_xlfn.XLOOKUP(BN152,Charts!$A$3:$A$35,Charts!$B$3:$B$35,0))</f>
        <v>0</v>
      </c>
      <c r="BP152" s="31"/>
      <c r="BQ152" s="55">
        <f>IF(OR(BP152&gt;0,BP152=0),_xlfn.XLOOKUP(BP152,Charts!$A$3:$A$35,Charts!$B$3:$B$35,0))</f>
        <v>0</v>
      </c>
      <c r="BR152" s="57"/>
      <c r="BS152" s="77">
        <f t="shared" si="9"/>
        <v>230</v>
      </c>
      <c r="BT152" s="78">
        <f t="shared" si="10"/>
        <v>126</v>
      </c>
      <c r="BU152" s="79">
        <f t="shared" si="11"/>
        <v>356</v>
      </c>
    </row>
    <row r="153" spans="1:73" x14ac:dyDescent="0.25">
      <c r="A153" s="180" t="s">
        <v>197</v>
      </c>
      <c r="B153" s="3" t="s">
        <v>165</v>
      </c>
      <c r="C153" s="3">
        <v>4</v>
      </c>
      <c r="D153" s="120" t="s">
        <v>44</v>
      </c>
      <c r="E153" s="138">
        <f>LARGE((I153,K153,O153,S153,U153,W153,AA153,AC153,AG153,AK153,AQ153,AU153,AW153,BA153,BC153,BG153,BK153,BO153,BQ153),1)+LARGE((I153,K153,O153,S153,U153,W153,AA153,AC153,AG153,AK153,AQ153,AU153,AW153,BA153,BC153,BG153,BK153,BO153,BQ153),2)+LARGE((I153,K153,O153,S153,U153,W153,AA153,AC153,AG153,AK153,AQ153,AU153,AW153,BA153,BC153,BG153,BK153,BO153,BQ153),3)+LARGE((I153,K153,O153,S153,U153,W153,AA153,AC153,AG153,AK153,AQ153,AU153,AW153,BA153,BC153,BG153,BK153,BO153,BQ153),4)+LARGE((I153,K153,O153,S153,U153,W153,AA153,AC153,AG153,AK153,AQ153,AU153,AW153,BA153,BC153,BG153,BK153,BO153,BQ153),5)+LARGE((I153,K153,O153,S153,U153,W153,AA153,AC153,AG153,AK153,AQ153,AU153,AW153,BA153,BC153,BG153,BK153,BO153,BQ153),6)+LARGE((I153,K153,O153,S153,U153,W153,AA153,AC153,AG153,AK153,AQ153,AU153,AW153,BA153,BC153,BG153,BK153,BO153,BQ153),7)+LARGE((I153,K153,O153,S153,U153,W153,AA153,AC153,AG153,AK153,AQ153,AU153,AW153,BA153,BC153,BG153,BK153,BO153,BQ153),8)</f>
        <v>16</v>
      </c>
      <c r="F153" s="245">
        <f>LARGE((M153,Q153,Y153,AE153,AI153,AM153,AO153,AS153,AY153,BE153,BI153,BM153),1)+LARGE((M153,Q153,Y153,AE153,AI153,AM153,AO153,AS153,AY153,BE153,BI153,BM153),2)+LARGE((M153,Q153,Y153,AE153,AI153,AM153,AO153,AS153,AY153,BE153,BI153,BM153),3)+LARGE((M153,Q153,Y153,AE153,AI153,AM153,AO153,AS153,AY153,BE153,BI153,BM153),4)+LARGE((M153,Q153,Y153,AE153,AI153,AM153,AO153,AS153,AY153,BE153,BI153,BM153),5)+LARGE((M153,Q153,Y153,AE153,AI153,AM153,AO153,AS153,AY153,BE153,BI153,BM153),6)+LARGE((M153,Q153,Y153,AE153,AI153,AM153,AO153,AS153,AY153,BE153,BI153,BM153),7)+LARGE((M153,Q153,Y153,AE153,AI153,AM153,AO153,AS153,AY153,BE153,BI153,BM153),8)</f>
        <v>114</v>
      </c>
      <c r="G153" s="131">
        <f t="shared" si="8"/>
        <v>130</v>
      </c>
      <c r="H153" s="126"/>
      <c r="I153" s="50">
        <f>IF(OR(H153&gt;0,H153=0),_xlfn.XLOOKUP(H153,Charts!$A$3:$A$35,Charts!$B$3:$B$35,0))</f>
        <v>0</v>
      </c>
      <c r="J153" s="31"/>
      <c r="K153" s="50">
        <f>IF(OR(J153&gt;0,J153=0),_xlfn.XLOOKUP(J153,Charts!$A$3:$A$35,Charts!$B$3:$B$35,0))</f>
        <v>0</v>
      </c>
      <c r="L153" s="31"/>
      <c r="M153" s="50">
        <f>IF(OR(L153&gt;0,L153=0),_xlfn.XLOOKUP(L153,Charts!$A$3:$A$35,Charts!$B$3:$B$35,0))</f>
        <v>0</v>
      </c>
      <c r="N153" s="31"/>
      <c r="O153" s="50">
        <f>IF(OR(N153&gt;0,N153=0),_xlfn.XLOOKUP(N153,Charts!$D$2:$D$9,Charts!$E$2:$E$9,0))</f>
        <v>0</v>
      </c>
      <c r="P153" s="31">
        <v>9</v>
      </c>
      <c r="Q153" s="50">
        <f>IF(OR(P153&gt;0,P153=0),_xlfn.XLOOKUP(P153,Charts!$D$2:$D$9,Charts!$E$2:$E$9,0))</f>
        <v>53</v>
      </c>
      <c r="R153" s="31"/>
      <c r="S153" s="50">
        <f>IF(OR(R153&gt;0,R153=0),_xlfn.XLOOKUP(R153,Charts!$G$2:$G$13,Charts!$H$2:$H$13,0))</f>
        <v>0</v>
      </c>
      <c r="T153" s="31"/>
      <c r="U153" s="50">
        <f>IF(OR(T153&gt;0,T153=0),_xlfn.XLOOKUP(T153,Charts!$D$2:$D$9,Charts!$E$2:$E$9,0))</f>
        <v>0</v>
      </c>
      <c r="V153" s="11"/>
      <c r="W153" s="50">
        <f>IF(OR(V153&gt;0,V153=0),_xlfn.XLOOKUP(V153,Charts!$D$2:$D$9,Charts!$E$2:$E$9,0))</f>
        <v>0</v>
      </c>
      <c r="X153" s="31"/>
      <c r="Y153" s="50">
        <f>IF(OR(X153&gt;0,X153=0),_xlfn.XLOOKUP(X153,Charts!$D$2:$D$9,Charts!$E$2:$E$9,0))</f>
        <v>0</v>
      </c>
      <c r="Z153" s="31"/>
      <c r="AA153" s="50">
        <f>IF(OR(Z153&gt;0,Z153=0),_xlfn.XLOOKUP(Z153,Charts!$A$3:$A$35,Charts!$B$3:$B$35,0))</f>
        <v>0</v>
      </c>
      <c r="AB153" s="31"/>
      <c r="AC153" s="50">
        <f>IF(OR(AB153&gt;0,AB153=0),_xlfn.XLOOKUP(AB153,Charts!$A$3:$A$35,Charts!$B$3:$B$35,0))</f>
        <v>0</v>
      </c>
      <c r="AD153" s="31"/>
      <c r="AE153" s="50">
        <f>IF(OR(AD153&gt;0,AD153=0),_xlfn.XLOOKUP(AD153,Charts!$A$3:$A$35,Charts!$B$3:$B$35,0))</f>
        <v>0</v>
      </c>
      <c r="AF153" s="31"/>
      <c r="AG153" s="165">
        <f>IF(OR(AF153&gt;0,AF153=0),_xlfn.XLOOKUP(AF153,Charts!$J$2:$J$11,Charts!$K$2:$K$11,0))</f>
        <v>0</v>
      </c>
      <c r="AH153" s="166"/>
      <c r="AI153" s="165">
        <f>IF(OR(AH153&gt;0,AH153=0),_xlfn.XLOOKUP(AH153,Charts!$J$2:$J$11,Charts!$K$2:$K$11,0))</f>
        <v>0</v>
      </c>
      <c r="AJ153" s="31"/>
      <c r="AK153" s="50">
        <f>IF(OR(AJ153&gt;0,AJ153=0),_xlfn.XLOOKUP(AJ153,Charts!$A$3:$A$35,Charts!$B$3:$B$35,0))</f>
        <v>0</v>
      </c>
      <c r="AL153" s="31"/>
      <c r="AM153" s="55">
        <f>IF(OR(AL153&gt;0,AL153=0),_xlfn.XLOOKUP(AL153,Charts!$A$3:$A$35,Charts!$B$3:$B$35,0))</f>
        <v>0</v>
      </c>
      <c r="AN153" s="11">
        <v>17</v>
      </c>
      <c r="AO153" s="50">
        <f>IF(OR(AN153&gt;0,AN153=0),_xlfn.XLOOKUP(AN153,Charts!$D$2:$D$9,Charts!$E$2:$E$9,0))</f>
        <v>25</v>
      </c>
      <c r="AP153" s="31"/>
      <c r="AQ153" s="50">
        <f>IF(OR(AP153&gt;0,AP153=0),_xlfn.XLOOKUP(AP153,Charts!$A$3:$A$35,Charts!$B$3:$B$35,0))</f>
        <v>0</v>
      </c>
      <c r="AR153" s="31"/>
      <c r="AS153" s="50">
        <f>IF(OR(AR153&gt;0,AR153=0),_xlfn.XLOOKUP(AR153,Charts!$A$3:$A$35,Charts!$B$3:$B$35,0))</f>
        <v>0</v>
      </c>
      <c r="AT153" s="31"/>
      <c r="AU153" s="50">
        <f>IF(OR(AT153&gt;0,AT153=0),_xlfn.XLOOKUP(AT153,Charts!$A$3:$A$35,Charts!$B$3:$B$35,0))</f>
        <v>0</v>
      </c>
      <c r="AV153" s="31"/>
      <c r="AW153" s="50">
        <f>IF(OR(AV153&gt;0,AV153=0),_xlfn.XLOOKUP(AV153,Charts!$D$2:$D$9,Charts!$E$2:$E$9,0))</f>
        <v>0</v>
      </c>
      <c r="AX153" s="31"/>
      <c r="AY153" s="50">
        <f>IF(OR(AX153&gt;0,AX153=0),_xlfn.XLOOKUP(AX153,Charts!$D$2:$D$9,Charts!$E$2:$E$9,0))</f>
        <v>0</v>
      </c>
      <c r="AZ153" s="31"/>
      <c r="BA153" s="50">
        <f>IF(OR(AZ153&gt;0,AZ153=0),_xlfn.XLOOKUP(AZ153,Charts!$G$2:$G$13,Charts!$H$2:$H$13,0))</f>
        <v>0</v>
      </c>
      <c r="BB153" s="31"/>
      <c r="BC153" s="50">
        <f>IF(OR(BB153&gt;0,BB153=0),_xlfn.XLOOKUP(BB153,Charts!$D$2:$D$9,Charts!$E$2:$E$9,0))</f>
        <v>0</v>
      </c>
      <c r="BD153" s="31"/>
      <c r="BE153" s="50">
        <f>IF(OR(BD153&gt;0,BD153=0),_xlfn.XLOOKUP(BD153,Charts!$D$2:$D$9,Charts!$E$2:$E$9,0))</f>
        <v>0</v>
      </c>
      <c r="BF153" s="31"/>
      <c r="BG153" s="50">
        <f>IF(OR(BF153&gt;0,BF153=0),_xlfn.XLOOKUP(BF153,Charts!$D$2:$D$9,Charts!$E$2:$E$9,0))</f>
        <v>0</v>
      </c>
      <c r="BH153" s="31"/>
      <c r="BI153" s="50">
        <f>IF(OR(BH153&gt;0,BH153=0),_xlfn.XLOOKUP(BH153,Charts!$D$2:$D$9,Charts!$E$2:$E$9,0))</f>
        <v>0</v>
      </c>
      <c r="BJ153" s="31">
        <v>29</v>
      </c>
      <c r="BK153" s="50">
        <f>IF(OR(BJ153&gt;0,BJ153=0),_xlfn.XLOOKUP(BJ153,Charts!$A$3:$A$35,Charts!$B$3:$B$35,0))</f>
        <v>16</v>
      </c>
      <c r="BL153" s="31">
        <v>19</v>
      </c>
      <c r="BM153" s="50">
        <f>IF(OR(BL153&gt;0,BL153=0),_xlfn.XLOOKUP(BL153,Charts!$A$3:$A$35,Charts!$B$3:$B$35,0))</f>
        <v>36</v>
      </c>
      <c r="BN153" s="31"/>
      <c r="BO153" s="50">
        <f>IF(OR(BN153&gt;0,BN153=0),_xlfn.XLOOKUP(BN153,Charts!$A$3:$A$35,Charts!$B$3:$B$35,0))</f>
        <v>0</v>
      </c>
      <c r="BP153" s="31"/>
      <c r="BQ153" s="55">
        <f>IF(OR(BP153&gt;0,BP153=0),_xlfn.XLOOKUP(BP153,Charts!$A$3:$A$35,Charts!$B$3:$B$35,0))</f>
        <v>0</v>
      </c>
      <c r="BR153" s="57"/>
      <c r="BS153" s="77">
        <f t="shared" si="9"/>
        <v>16</v>
      </c>
      <c r="BT153" s="78">
        <f t="shared" si="10"/>
        <v>114</v>
      </c>
      <c r="BU153" s="79">
        <f t="shared" si="11"/>
        <v>130</v>
      </c>
    </row>
    <row r="154" spans="1:73" x14ac:dyDescent="0.25">
      <c r="A154" s="180" t="s">
        <v>198</v>
      </c>
      <c r="B154" s="3" t="s">
        <v>165</v>
      </c>
      <c r="C154" s="3">
        <v>8</v>
      </c>
      <c r="D154" s="120"/>
      <c r="E154" s="138">
        <f>LARGE((I154,K154,O154,S154,U154,W154,AA154,AC154,AG154,AK154,AQ154,AU154,AW154,BA154,BC154,BG154,BK154,BO154,BQ154),1)+LARGE((I154,K154,O154,S154,U154,W154,AA154,AC154,AG154,AK154,AQ154,AU154,AW154,BA154,BC154,BG154,BK154,BO154,BQ154),2)+LARGE((I154,K154,O154,S154,U154,W154,AA154,AC154,AG154,AK154,AQ154,AU154,AW154,BA154,BC154,BG154,BK154,BO154,BQ154),3)+LARGE((I154,K154,O154,S154,U154,W154,AA154,AC154,AG154,AK154,AQ154,AU154,AW154,BA154,BC154,BG154,BK154,BO154,BQ154),4)+LARGE((I154,K154,O154,S154,U154,W154,AA154,AC154,AG154,AK154,AQ154,AU154,AW154,BA154,BC154,BG154,BK154,BO154,BQ154),5)+LARGE((I154,K154,O154,S154,U154,W154,AA154,AC154,AG154,AK154,AQ154,AU154,AW154,BA154,BC154,BG154,BK154,BO154,BQ154),6)+LARGE((I154,K154,O154,S154,U154,W154,AA154,AC154,AG154,AK154,AQ154,AU154,AW154,BA154,BC154,BG154,BK154,BO154,BQ154),7)+LARGE((I154,K154,O154,S154,U154,W154,AA154,AC154,AG154,AK154,AQ154,AU154,AW154,BA154,BC154,BG154,BK154,BO154,BQ154),8)</f>
        <v>275</v>
      </c>
      <c r="F154" s="245">
        <f>LARGE((M154,Q154,Y154,AE154,AI154,AM154,AO154,AS154,AY154,BE154,BI154,BM154),1)+LARGE((M154,Q154,Y154,AE154,AI154,AM154,AO154,AS154,AY154,BE154,BI154,BM154),2)+LARGE((M154,Q154,Y154,AE154,AI154,AM154,AO154,AS154,AY154,BE154,BI154,BM154),3)+LARGE((M154,Q154,Y154,AE154,AI154,AM154,AO154,AS154,AY154,BE154,BI154,BM154),4)+LARGE((M154,Q154,Y154,AE154,AI154,AM154,AO154,AS154,AY154,BE154,BI154,BM154),5)+LARGE((M154,Q154,Y154,AE154,AI154,AM154,AO154,AS154,AY154,BE154,BI154,BM154),6)+LARGE((M154,Q154,Y154,AE154,AI154,AM154,AO154,AS154,AY154,BE154,BI154,BM154),7)+LARGE((M154,Q154,Y154,AE154,AI154,AM154,AO154,AS154,AY154,BE154,BI154,BM154),8)</f>
        <v>86</v>
      </c>
      <c r="G154" s="131">
        <f t="shared" si="8"/>
        <v>361</v>
      </c>
      <c r="H154" s="126"/>
      <c r="I154" s="50">
        <f>IF(OR(H154&gt;0,H154=0),_xlfn.XLOOKUP(H154,Charts!$A$3:$A$35,Charts!$B$3:$B$35,0))</f>
        <v>0</v>
      </c>
      <c r="J154" s="31"/>
      <c r="K154" s="50">
        <f>IF(OR(J154&gt;0,J154=0),_xlfn.XLOOKUP(J154,Charts!$A$3:$A$35,Charts!$B$3:$B$35,0))</f>
        <v>0</v>
      </c>
      <c r="L154" s="31">
        <v>30</v>
      </c>
      <c r="M154" s="50">
        <f>IF(OR(L154&gt;0,L154=0),_xlfn.XLOOKUP(L154,Charts!$A$3:$A$35,Charts!$B$3:$B$35,0))</f>
        <v>14</v>
      </c>
      <c r="N154" s="31"/>
      <c r="O154" s="50">
        <f>IF(OR(N154&gt;0,N154=0),_xlfn.XLOOKUP(N154,Charts!$D$2:$D$9,Charts!$E$2:$E$9,0))</f>
        <v>0</v>
      </c>
      <c r="P154" s="31"/>
      <c r="Q154" s="50">
        <f>IF(OR(P154&gt;0,P154=0),_xlfn.XLOOKUP(P154,Charts!$D$2:$D$9,Charts!$E$2:$E$9,0))</f>
        <v>0</v>
      </c>
      <c r="R154" s="31">
        <v>9</v>
      </c>
      <c r="S154" s="50">
        <f>IF(OR(R154&gt;0,R154=0),_xlfn.XLOOKUP(R154,Charts!$G$2:$G$13,Charts!$H$2:$H$13,0))</f>
        <v>53</v>
      </c>
      <c r="T154" s="31"/>
      <c r="U154" s="50">
        <f>IF(OR(T154&gt;0,T154=0),_xlfn.XLOOKUP(T154,Charts!$D$2:$D$9,Charts!$E$2:$E$9,0))</f>
        <v>0</v>
      </c>
      <c r="V154" s="11">
        <v>9</v>
      </c>
      <c r="W154" s="50">
        <f>IF(OR(V154&gt;0,V154=0),_xlfn.XLOOKUP(V154,Charts!$D$2:$D$9,Charts!$E$2:$E$9,0))</f>
        <v>53</v>
      </c>
      <c r="X154" s="31"/>
      <c r="Y154" s="50">
        <f>IF(OR(X154&gt;0,X154=0),_xlfn.XLOOKUP(X154,Charts!$D$2:$D$9,Charts!$E$2:$E$9,0))</f>
        <v>0</v>
      </c>
      <c r="Z154" s="31"/>
      <c r="AA154" s="50">
        <f>IF(OR(Z154&gt;0,Z154=0),_xlfn.XLOOKUP(Z154,Charts!$A$3:$A$35,Charts!$B$3:$B$35,0))</f>
        <v>0</v>
      </c>
      <c r="AB154" s="31">
        <v>19</v>
      </c>
      <c r="AC154" s="50">
        <f>IF(OR(AB154&gt;0,AB154=0),_xlfn.XLOOKUP(AB154,Charts!$A$3:$A$35,Charts!$B$3:$B$35,0))</f>
        <v>36</v>
      </c>
      <c r="AD154" s="31"/>
      <c r="AE154" s="50">
        <f>IF(OR(AD154&gt;0,AD154=0),_xlfn.XLOOKUP(AD154,Charts!$A$3:$A$35,Charts!$B$3:$B$35,0))</f>
        <v>0</v>
      </c>
      <c r="AF154" s="31"/>
      <c r="AG154" s="165">
        <f>IF(OR(AF154&gt;0,AF154=0),_xlfn.XLOOKUP(AF154,Charts!$J$2:$J$11,Charts!$K$2:$K$11,0))</f>
        <v>0</v>
      </c>
      <c r="AH154" s="166"/>
      <c r="AI154" s="165">
        <f>IF(OR(AH154&gt;0,AH154=0),_xlfn.XLOOKUP(AH154,Charts!$J$2:$J$11,Charts!$K$2:$K$11,0))</f>
        <v>0</v>
      </c>
      <c r="AJ154" s="31"/>
      <c r="AK154" s="50">
        <f>IF(OR(AJ154&gt;0,AJ154=0),_xlfn.XLOOKUP(AJ154,Charts!$A$3:$A$35,Charts!$B$3:$B$35,0))</f>
        <v>0</v>
      </c>
      <c r="AL154" s="31">
        <v>26</v>
      </c>
      <c r="AM154" s="55">
        <f>IF(OR(AL154&gt;0,AL154=0),_xlfn.XLOOKUP(AL154,Charts!$A$3:$A$35,Charts!$B$3:$B$35,0))</f>
        <v>22</v>
      </c>
      <c r="AN154" s="11">
        <v>17</v>
      </c>
      <c r="AO154" s="50">
        <f>IF(OR(AN154&gt;0,AN154=0),_xlfn.XLOOKUP(AN154,Charts!$D$2:$D$9,Charts!$E$2:$E$9,0))</f>
        <v>25</v>
      </c>
      <c r="AP154" s="31">
        <v>4</v>
      </c>
      <c r="AQ154" s="50">
        <f>IF(OR(AP154&gt;0,AP154=0),_xlfn.XLOOKUP(AP154,Charts!$A$3:$A$35,Charts!$B$3:$B$35,0))</f>
        <v>80</v>
      </c>
      <c r="AR154" s="31"/>
      <c r="AS154" s="50">
        <f>IF(OR(AR154&gt;0,AR154=0),_xlfn.XLOOKUP(AR154,Charts!$A$3:$A$35,Charts!$B$3:$B$35,0))</f>
        <v>0</v>
      </c>
      <c r="AT154" s="31"/>
      <c r="AU154" s="50">
        <f>IF(OR(AT154&gt;0,AT154=0),_xlfn.XLOOKUP(AT154,Charts!$A$3:$A$35,Charts!$B$3:$B$35,0))</f>
        <v>0</v>
      </c>
      <c r="AV154" s="31"/>
      <c r="AW154" s="50">
        <f>IF(OR(AV154&gt;0,AV154=0),_xlfn.XLOOKUP(AV154,Charts!$D$2:$D$9,Charts!$E$2:$E$9,0))</f>
        <v>0</v>
      </c>
      <c r="AX154" s="31"/>
      <c r="AY154" s="50">
        <f>IF(OR(AX154&gt;0,AX154=0),_xlfn.XLOOKUP(AX154,Charts!$D$2:$D$9,Charts!$E$2:$E$9,0))</f>
        <v>0</v>
      </c>
      <c r="AZ154" s="31"/>
      <c r="BA154" s="50">
        <f>IF(OR(AZ154&gt;0,AZ154=0),_xlfn.XLOOKUP(AZ154,Charts!$G$2:$G$13,Charts!$H$2:$H$13,0))</f>
        <v>0</v>
      </c>
      <c r="BB154" s="31"/>
      <c r="BC154" s="50">
        <f>IF(OR(BB154&gt;0,BB154=0),_xlfn.XLOOKUP(BB154,Charts!$D$2:$D$9,Charts!$E$2:$E$9,0))</f>
        <v>0</v>
      </c>
      <c r="BD154" s="31"/>
      <c r="BE154" s="50">
        <f>IF(OR(BD154&gt;0,BD154=0),_xlfn.XLOOKUP(BD154,Charts!$D$2:$D$9,Charts!$E$2:$E$9,0))</f>
        <v>0</v>
      </c>
      <c r="BF154" s="31">
        <v>9</v>
      </c>
      <c r="BG154" s="50">
        <f>IF(OR(BF154&gt;0,BF154=0),_xlfn.XLOOKUP(BF154,Charts!$D$2:$D$9,Charts!$E$2:$E$9,0))</f>
        <v>53</v>
      </c>
      <c r="BH154" s="31">
        <v>17</v>
      </c>
      <c r="BI154" s="50">
        <f>IF(OR(BH154&gt;0,BH154=0),_xlfn.XLOOKUP(BH154,Charts!$D$2:$D$9,Charts!$E$2:$E$9,0))</f>
        <v>25</v>
      </c>
      <c r="BJ154" s="31"/>
      <c r="BK154" s="50">
        <f>IF(OR(BJ154&gt;0,BJ154=0),_xlfn.XLOOKUP(BJ154,Charts!$A$3:$A$35,Charts!$B$3:$B$35,0))</f>
        <v>0</v>
      </c>
      <c r="BL154" s="31"/>
      <c r="BM154" s="50">
        <f>IF(OR(BL154&gt;0,BL154=0),_xlfn.XLOOKUP(BL154,Charts!$A$3:$A$35,Charts!$B$3:$B$35,0))</f>
        <v>0</v>
      </c>
      <c r="BN154" s="31"/>
      <c r="BO154" s="50">
        <f>IF(OR(BN154&gt;0,BN154=0),_xlfn.XLOOKUP(BN154,Charts!$A$3:$A$35,Charts!$B$3:$B$35,0))</f>
        <v>0</v>
      </c>
      <c r="BP154" s="31"/>
      <c r="BQ154" s="55">
        <f>IF(OR(BP154&gt;0,BP154=0),_xlfn.XLOOKUP(BP154,Charts!$A$3:$A$35,Charts!$B$3:$B$35,0))</f>
        <v>0</v>
      </c>
      <c r="BR154" s="57"/>
      <c r="BS154" s="77">
        <f t="shared" si="9"/>
        <v>275</v>
      </c>
      <c r="BT154" s="78">
        <f t="shared" si="10"/>
        <v>86</v>
      </c>
      <c r="BU154" s="79">
        <f t="shared" si="11"/>
        <v>361</v>
      </c>
    </row>
    <row r="155" spans="1:73" x14ac:dyDescent="0.25">
      <c r="A155" s="180" t="s">
        <v>199</v>
      </c>
      <c r="B155" s="3" t="s">
        <v>165</v>
      </c>
      <c r="C155" s="3">
        <v>5</v>
      </c>
      <c r="D155" s="120" t="s">
        <v>44</v>
      </c>
      <c r="E155" s="138">
        <f>LARGE((I155,K155,O155,S155,U155,W155,AA155,AC155,AG155,AK155,AQ155,AU155,AW155,BA155,BC155,BG155,BK155,BO155,BQ155),1)+LARGE((I155,K155,O155,S155,U155,W155,AA155,AC155,AG155,AK155,AQ155,AU155,AW155,BA155,BC155,BG155,BK155,BO155,BQ155),2)+LARGE((I155,K155,O155,S155,U155,W155,AA155,AC155,AG155,AK155,AQ155,AU155,AW155,BA155,BC155,BG155,BK155,BO155,BQ155),3)+LARGE((I155,K155,O155,S155,U155,W155,AA155,AC155,AG155,AK155,AQ155,AU155,AW155,BA155,BC155,BG155,BK155,BO155,BQ155),4)+LARGE((I155,K155,O155,S155,U155,W155,AA155,AC155,AG155,AK155,AQ155,AU155,AW155,BA155,BC155,BG155,BK155,BO155,BQ155),5)+LARGE((I155,K155,O155,S155,U155,W155,AA155,AC155,AG155,AK155,AQ155,AU155,AW155,BA155,BC155,BG155,BK155,BO155,BQ155),6)+LARGE((I155,K155,O155,S155,U155,W155,AA155,AC155,AG155,AK155,AQ155,AU155,AW155,BA155,BC155,BG155,BK155,BO155,BQ155),7)+LARGE((I155,K155,O155,S155,U155,W155,AA155,AC155,AG155,AK155,AQ155,AU155,AW155,BA155,BC155,BG155,BK155,BO155,BQ155),8)</f>
        <v>715</v>
      </c>
      <c r="F155" s="245">
        <f>LARGE((M155,Q155,Y155,AE155,AI155,AM155,AO155,AS155,AY155,BE155,BI155,BM155),1)+LARGE((M155,Q155,Y155,AE155,AI155,AM155,AO155,AS155,AY155,BE155,BI155,BM155),2)+LARGE((M155,Q155,Y155,AE155,AI155,AM155,AO155,AS155,AY155,BE155,BI155,BM155),3)+LARGE((M155,Q155,Y155,AE155,AI155,AM155,AO155,AS155,AY155,BE155,BI155,BM155),4)+LARGE((M155,Q155,Y155,AE155,AI155,AM155,AO155,AS155,AY155,BE155,BI155,BM155),5)+LARGE((M155,Q155,Y155,AE155,AI155,AM155,AO155,AS155,AY155,BE155,BI155,BM155),6)+LARGE((M155,Q155,Y155,AE155,AI155,AM155,AO155,AS155,AY155,BE155,BI155,BM155),7)+LARGE((M155,Q155,Y155,AE155,AI155,AM155,AO155,AS155,AY155,BE155,BI155,BM155),8)</f>
        <v>654</v>
      </c>
      <c r="G155" s="131">
        <f t="shared" ref="G155:G219" si="16">SUM(E155:F155)</f>
        <v>1369</v>
      </c>
      <c r="H155" s="126"/>
      <c r="I155" s="50">
        <f>IF(OR(H155&gt;0,H155=0),_xlfn.XLOOKUP(H155,Charts!$A$3:$A$35,Charts!$B$3:$B$35,0))</f>
        <v>0</v>
      </c>
      <c r="J155" s="31">
        <v>2</v>
      </c>
      <c r="K155" s="50">
        <f>IF(OR(J155&gt;0,J155=0),_xlfn.XLOOKUP(J155,Charts!$A$3:$A$35,Charts!$B$3:$B$35,0))</f>
        <v>90</v>
      </c>
      <c r="L155" s="31">
        <v>4</v>
      </c>
      <c r="M155" s="50">
        <f>IF(OR(L155&gt;0,L155=0),_xlfn.XLOOKUP(L155,Charts!$A$3:$A$35,Charts!$B$3:$B$35,0))</f>
        <v>80</v>
      </c>
      <c r="N155" s="31">
        <v>5</v>
      </c>
      <c r="O155" s="50">
        <f>IF(OR(N155&gt;0,N155=0),_xlfn.XLOOKUP(N155,Charts!$D$2:$D$9,Charts!$E$2:$E$9,0))</f>
        <v>70</v>
      </c>
      <c r="P155" s="31">
        <v>3</v>
      </c>
      <c r="Q155" s="50">
        <f>IF(OR(P155&gt;0,P155=0),_xlfn.XLOOKUP(P155,Charts!$D$2:$D$9,Charts!$E$2:$E$9,0))</f>
        <v>84</v>
      </c>
      <c r="R155" s="31">
        <v>9</v>
      </c>
      <c r="S155" s="50">
        <f>IF(OR(R155&gt;0,R155=0),_xlfn.XLOOKUP(R155,Charts!$G$2:$G$13,Charts!$H$2:$H$13,0))</f>
        <v>53</v>
      </c>
      <c r="T155" s="31">
        <v>1</v>
      </c>
      <c r="U155" s="50">
        <f>IF(OR(T155&gt;0,T155=0),_xlfn.XLOOKUP(T155,Charts!$D$2:$D$9,Charts!$E$2:$E$9,0))</f>
        <v>100</v>
      </c>
      <c r="V155" s="11">
        <v>1</v>
      </c>
      <c r="W155" s="50">
        <f>IF(OR(V155&gt;0,V155=0),_xlfn.XLOOKUP(V155,Charts!$D$2:$D$9,Charts!$E$2:$E$9,0))</f>
        <v>100</v>
      </c>
      <c r="X155" s="31">
        <v>17</v>
      </c>
      <c r="Y155" s="50">
        <f>IF(OR(X155&gt;0,X155=0),_xlfn.XLOOKUP(X155,Charts!$D$2:$D$9,Charts!$E$2:$E$9,0))</f>
        <v>25</v>
      </c>
      <c r="Z155" s="31"/>
      <c r="AA155" s="50">
        <f>IF(OR(Z155&gt;0,Z155=0),_xlfn.XLOOKUP(Z155,Charts!$A$3:$A$35,Charts!$B$3:$B$35,0))</f>
        <v>0</v>
      </c>
      <c r="AB155" s="31">
        <v>1</v>
      </c>
      <c r="AC155" s="50">
        <f>IF(OR(AB155&gt;0,AB155=0),_xlfn.XLOOKUP(AB155,Charts!$A$3:$A$35,Charts!$B$3:$B$35,0))</f>
        <v>100</v>
      </c>
      <c r="AD155" s="31">
        <v>1</v>
      </c>
      <c r="AE155" s="50">
        <f>IF(OR(AD155&gt;0,AD155=0),_xlfn.XLOOKUP(AD155,Charts!$A$3:$A$35,Charts!$B$3:$B$35,0))</f>
        <v>100</v>
      </c>
      <c r="AF155" s="31"/>
      <c r="AG155" s="165">
        <f>IF(OR(AF155&gt;0,AF155=0),_xlfn.XLOOKUP(AF155,Charts!$J$2:$J$11,Charts!$K$2:$K$11,0))</f>
        <v>0</v>
      </c>
      <c r="AH155" s="166">
        <v>8</v>
      </c>
      <c r="AI155" s="165">
        <f>IF(OR(AH155&gt;0,AH155=0),_xlfn.XLOOKUP(AH155,Charts!$J$2:$J$11,Charts!$K$2:$K$11,0))</f>
        <v>66</v>
      </c>
      <c r="AJ155" s="31"/>
      <c r="AK155" s="50">
        <f>IF(OR(AJ155&gt;0,AJ155=0),_xlfn.XLOOKUP(AJ155,Charts!$A$3:$A$35,Charts!$B$3:$B$35,0))</f>
        <v>0</v>
      </c>
      <c r="AL155" s="31">
        <v>24</v>
      </c>
      <c r="AM155" s="55">
        <f>IF(OR(AL155&gt;0,AL155=0),_xlfn.XLOOKUP(AL155,Charts!$A$3:$A$35,Charts!$B$3:$B$35,0))</f>
        <v>26</v>
      </c>
      <c r="AN155" s="11">
        <v>9</v>
      </c>
      <c r="AO155" s="50">
        <f>IF(OR(AN155&gt;0,AN155=0),_xlfn.XLOOKUP(AN155,Charts!$D$2:$D$9,Charts!$E$2:$E$9,0))</f>
        <v>53</v>
      </c>
      <c r="AP155" s="31">
        <v>2</v>
      </c>
      <c r="AQ155" s="50">
        <f>IF(OR(AP155&gt;0,AP155=0),_xlfn.XLOOKUP(AP155,Charts!$A$3:$A$35,Charts!$B$3:$B$35,0))</f>
        <v>90</v>
      </c>
      <c r="AR155" s="31">
        <v>4</v>
      </c>
      <c r="AS155" s="50">
        <f>IF(OR(AR155&gt;0,AR155=0),_xlfn.XLOOKUP(AR155,Charts!$A$3:$A$35,Charts!$B$3:$B$35,0))</f>
        <v>80</v>
      </c>
      <c r="AT155" s="31"/>
      <c r="AU155" s="50">
        <f>IF(OR(AT155&gt;0,AT155=0),_xlfn.XLOOKUP(AT155,Charts!$A$3:$A$35,Charts!$B$3:$B$35,0))</f>
        <v>0</v>
      </c>
      <c r="AV155" s="31">
        <v>17</v>
      </c>
      <c r="AW155" s="50">
        <f>IF(OR(AV155&gt;0,AV155=0),_xlfn.XLOOKUP(AV155,Charts!$D$2:$D$9,Charts!$E$2:$E$9,0))</f>
        <v>25</v>
      </c>
      <c r="AX155" s="31">
        <v>5</v>
      </c>
      <c r="AY155" s="50">
        <f>IF(OR(AX155&gt;0,AX155=0),_xlfn.XLOOKUP(AX155,Charts!$D$2:$D$9,Charts!$E$2:$E$9,0))</f>
        <v>70</v>
      </c>
      <c r="AZ155" s="31"/>
      <c r="BA155" s="50">
        <f>IF(OR(AZ155&gt;0,AZ155=0),_xlfn.XLOOKUP(AZ155,Charts!$G$2:$G$13,Charts!$H$2:$H$13,0))</f>
        <v>0</v>
      </c>
      <c r="BB155" s="31">
        <v>2</v>
      </c>
      <c r="BC155" s="50">
        <f>IF(OR(BB155&gt;0,BB155=0),_xlfn.XLOOKUP(BB155,Charts!$D$2:$D$9,Charts!$E$2:$E$9,0))</f>
        <v>90</v>
      </c>
      <c r="BD155" s="31">
        <v>3</v>
      </c>
      <c r="BE155" s="50">
        <f>IF(OR(BD155&gt;0,BD155=0),_xlfn.XLOOKUP(BD155,Charts!$D$2:$D$9,Charts!$E$2:$E$9,0))</f>
        <v>84</v>
      </c>
      <c r="BF155" s="31">
        <v>9</v>
      </c>
      <c r="BG155" s="50">
        <f>IF(OR(BF155&gt;0,BF155=0),_xlfn.XLOOKUP(BF155,Charts!$D$2:$D$9,Charts!$E$2:$E$9,0))</f>
        <v>53</v>
      </c>
      <c r="BH155" s="31">
        <v>2</v>
      </c>
      <c r="BI155" s="50">
        <f>IF(OR(BH155&gt;0,BH155=0),_xlfn.XLOOKUP(BH155,Charts!$D$2:$D$9,Charts!$E$2:$E$9,0))</f>
        <v>90</v>
      </c>
      <c r="BJ155" s="31">
        <v>8</v>
      </c>
      <c r="BK155" s="50">
        <f>IF(OR(BJ155&gt;0,BJ155=0),_xlfn.XLOOKUP(BJ155,Charts!$A$3:$A$35,Charts!$B$3:$B$35,0))</f>
        <v>66</v>
      </c>
      <c r="BL155" s="31"/>
      <c r="BM155" s="50">
        <f>IF(OR(BL155&gt;0,BL155=0),_xlfn.XLOOKUP(BL155,Charts!$A$3:$A$35,Charts!$B$3:$B$35,0))</f>
        <v>0</v>
      </c>
      <c r="BN155" s="31">
        <v>5</v>
      </c>
      <c r="BO155" s="50">
        <f>IF(OR(BN155&gt;0,BN155=0),_xlfn.XLOOKUP(BN155,Charts!$A$3:$A$35,Charts!$B$3:$B$35,0))</f>
        <v>75</v>
      </c>
      <c r="BP155" s="31"/>
      <c r="BQ155" s="55">
        <f>IF(OR(BP155&gt;0,BP155=0),_xlfn.XLOOKUP(BP155,Charts!$A$3:$A$35,Charts!$B$3:$B$35,0))</f>
        <v>0</v>
      </c>
      <c r="BR155" s="57"/>
      <c r="BS155" s="77">
        <f t="shared" ref="BS155:BS219" si="17">+I155+K155+O155+S155+U155+W155+AA155+AC155+AG155+AK155+AQ155+AU155+AW155+BA155+BC155+BG155+BK155+BO155+BQ155</f>
        <v>912</v>
      </c>
      <c r="BT155" s="78">
        <f t="shared" ref="BT155:BT219" si="18">+M155+Q155+Y155+AE155+AI155+AM155+AO155+AS155+AY155+BE155+BI155+BM155</f>
        <v>758</v>
      </c>
      <c r="BU155" s="79">
        <f t="shared" ref="BU155:BU219" si="19">SUM(BS155:BT155)</f>
        <v>1670</v>
      </c>
    </row>
    <row r="156" spans="1:73" x14ac:dyDescent="0.25">
      <c r="A156" s="180" t="s">
        <v>200</v>
      </c>
      <c r="B156" s="3" t="s">
        <v>165</v>
      </c>
      <c r="C156" s="181">
        <v>4</v>
      </c>
      <c r="D156" s="120" t="s">
        <v>44</v>
      </c>
      <c r="E156" s="138">
        <f>LARGE((I156,K156,O156,S156,U156,W156,AA156,AC156,AG156,AK156,AQ156,AU156,AW156,BA156,BC156,BG156,BK156,BO156,BQ156),1)+LARGE((I156,K156,O156,S156,U156,W156,AA156,AC156,AG156,AK156,AQ156,AU156,AW156,BA156,BC156,BG156,BK156,BO156,BQ156),2)+LARGE((I156,K156,O156,S156,U156,W156,AA156,AC156,AG156,AK156,AQ156,AU156,AW156,BA156,BC156,BG156,BK156,BO156,BQ156),3)+LARGE((I156,K156,O156,S156,U156,W156,AA156,AC156,AG156,AK156,AQ156,AU156,AW156,BA156,BC156,BG156,BK156,BO156,BQ156),4)+LARGE((I156,K156,O156,S156,U156,W156,AA156,AC156,AG156,AK156,AQ156,AU156,AW156,BA156,BC156,BG156,BK156,BO156,BQ156),5)+LARGE((I156,K156,O156,S156,U156,W156,AA156,AC156,AG156,AK156,AQ156,AU156,AW156,BA156,BC156,BG156,BK156,BO156,BQ156),6)+LARGE((I156,K156,O156,S156,U156,W156,AA156,AC156,AG156,AK156,AQ156,AU156,AW156,BA156,BC156,BG156,BK156,BO156,BQ156),7)+LARGE((I156,K156,O156,S156,U156,W156,AA156,AC156,AG156,AK156,AQ156,AU156,AW156,BA156,BC156,BG156,BK156,BO156,BQ156),8)</f>
        <v>25</v>
      </c>
      <c r="F156" s="245">
        <f>LARGE((M156,Q156,Y156,AE156,AI156,AM156,AO156,AS156,AY156,BE156,BI156,BM156),1)+LARGE((M156,Q156,Y156,AE156,AI156,AM156,AO156,AS156,AY156,BE156,BI156,BM156),2)+LARGE((M156,Q156,Y156,AE156,AI156,AM156,AO156,AS156,AY156,BE156,BI156,BM156),3)+LARGE((M156,Q156,Y156,AE156,AI156,AM156,AO156,AS156,AY156,BE156,BI156,BM156),4)+LARGE((M156,Q156,Y156,AE156,AI156,AM156,AO156,AS156,AY156,BE156,BI156,BM156),5)+LARGE((M156,Q156,Y156,AE156,AI156,AM156,AO156,AS156,AY156,BE156,BI156,BM156),6)+LARGE((M156,Q156,Y156,AE156,AI156,AM156,AO156,AS156,AY156,BE156,BI156,BM156),7)+LARGE((M156,Q156,Y156,AE156,AI156,AM156,AO156,AS156,AY156,BE156,BI156,BM156),8)</f>
        <v>78</v>
      </c>
      <c r="G156" s="131">
        <f t="shared" si="16"/>
        <v>103</v>
      </c>
      <c r="H156" s="126"/>
      <c r="I156" s="50">
        <f>IF(OR(H156&gt;0,H156=0),_xlfn.XLOOKUP(H156,Charts!$A$3:$A$35,Charts!$B$3:$B$35,0))</f>
        <v>0</v>
      </c>
      <c r="J156" s="31"/>
      <c r="K156" s="50">
        <f>IF(OR(J156&gt;0,J156=0),_xlfn.XLOOKUP(J156,Charts!$A$3:$A$35,Charts!$B$3:$B$35,0))</f>
        <v>0</v>
      </c>
      <c r="L156" s="31"/>
      <c r="M156" s="50">
        <f>IF(OR(L156&gt;0,L156=0),_xlfn.XLOOKUP(L156,Charts!$A$3:$A$35,Charts!$B$3:$B$35,0))</f>
        <v>0</v>
      </c>
      <c r="N156" s="31">
        <v>17</v>
      </c>
      <c r="O156" s="50">
        <f>IF(OR(N156&gt;0,N156=0),_xlfn.XLOOKUP(N156,Charts!$D$2:$D$9,Charts!$E$2:$E$9,0))</f>
        <v>25</v>
      </c>
      <c r="P156" s="31">
        <v>17</v>
      </c>
      <c r="Q156" s="50">
        <f>IF(OR(P156&gt;0,P156=0),_xlfn.XLOOKUP(P156,Charts!$D$2:$D$9,Charts!$E$2:$E$9,0))</f>
        <v>25</v>
      </c>
      <c r="R156" s="31"/>
      <c r="S156" s="50">
        <f>IF(OR(R156&gt;0,R156=0),_xlfn.XLOOKUP(R156,Charts!$G$2:$G$13,Charts!$H$2:$H$13,0))</f>
        <v>0</v>
      </c>
      <c r="T156" s="31"/>
      <c r="U156" s="50">
        <f>IF(OR(T156&gt;0,T156=0),_xlfn.XLOOKUP(T156,Charts!$D$2:$D$9,Charts!$E$2:$E$9,0))</f>
        <v>0</v>
      </c>
      <c r="V156" s="11"/>
      <c r="W156" s="50">
        <f>IF(OR(V156&gt;0,V156=0),_xlfn.XLOOKUP(V156,Charts!$D$2:$D$9,Charts!$E$2:$E$9,0))</f>
        <v>0</v>
      </c>
      <c r="X156" s="31">
        <v>9</v>
      </c>
      <c r="Y156" s="50">
        <f>IF(OR(X156&gt;0,X156=0),_xlfn.XLOOKUP(X156,Charts!$D$2:$D$9,Charts!$E$2:$E$9,0))</f>
        <v>53</v>
      </c>
      <c r="Z156" s="31"/>
      <c r="AA156" s="50">
        <f>IF(OR(Z156&gt;0,Z156=0),_xlfn.XLOOKUP(Z156,Charts!$A$3:$A$35,Charts!$B$3:$B$35,0))</f>
        <v>0</v>
      </c>
      <c r="AB156" s="31"/>
      <c r="AC156" s="50">
        <f>IF(OR(AB156&gt;0,AB156=0),_xlfn.XLOOKUP(AB156,Charts!$A$3:$A$35,Charts!$B$3:$B$35,0))</f>
        <v>0</v>
      </c>
      <c r="AD156" s="31"/>
      <c r="AE156" s="50">
        <f>IF(OR(AD156&gt;0,AD156=0),_xlfn.XLOOKUP(AD156,Charts!$A$3:$A$35,Charts!$B$3:$B$35,0))</f>
        <v>0</v>
      </c>
      <c r="AF156" s="31"/>
      <c r="AG156" s="165">
        <f>IF(OR(AF156&gt;0,AF156=0),_xlfn.XLOOKUP(AF156,Charts!$J$2:$J$11,Charts!$K$2:$K$11,0))</f>
        <v>0</v>
      </c>
      <c r="AH156" s="166"/>
      <c r="AI156" s="165">
        <f>IF(OR(AH156&gt;0,AH156=0),_xlfn.XLOOKUP(AH156,Charts!$J$2:$J$11,Charts!$K$2:$K$11,0))</f>
        <v>0</v>
      </c>
      <c r="AJ156" s="31"/>
      <c r="AK156" s="50">
        <f>IF(OR(AJ156&gt;0,AJ156=0),_xlfn.XLOOKUP(AJ156,Charts!$A$3:$A$35,Charts!$B$3:$B$35,0))</f>
        <v>0</v>
      </c>
      <c r="AL156" s="31"/>
      <c r="AM156" s="55">
        <f>IF(OR(AL156&gt;0,AL156=0),_xlfn.XLOOKUP(AL156,Charts!$A$3:$A$35,Charts!$B$3:$B$35,0))</f>
        <v>0</v>
      </c>
      <c r="AN156" s="11"/>
      <c r="AO156" s="50">
        <f>IF(OR(AN156&gt;0,AN156=0),_xlfn.XLOOKUP(AN156,Charts!$D$2:$D$9,Charts!$E$2:$E$9,0))</f>
        <v>0</v>
      </c>
      <c r="AP156" s="31"/>
      <c r="AQ156" s="50">
        <f>IF(OR(AP156&gt;0,AP156=0),_xlfn.XLOOKUP(AP156,Charts!$A$3:$A$35,Charts!$B$3:$B$35,0))</f>
        <v>0</v>
      </c>
      <c r="AR156" s="31"/>
      <c r="AS156" s="50">
        <f>IF(OR(AR156&gt;0,AR156=0),_xlfn.XLOOKUP(AR156,Charts!$A$3:$A$35,Charts!$B$3:$B$35,0))</f>
        <v>0</v>
      </c>
      <c r="AT156" s="31"/>
      <c r="AU156" s="50">
        <f>IF(OR(AT156&gt;0,AT156=0),_xlfn.XLOOKUP(AT156,Charts!$A$3:$A$35,Charts!$B$3:$B$35,0))</f>
        <v>0</v>
      </c>
      <c r="AV156" s="31"/>
      <c r="AW156" s="50">
        <f>IF(OR(AV156&gt;0,AV156=0),_xlfn.XLOOKUP(AV156,Charts!$D$2:$D$9,Charts!$E$2:$E$9,0))</f>
        <v>0</v>
      </c>
      <c r="AX156" s="31"/>
      <c r="AY156" s="50">
        <f>IF(OR(AX156&gt;0,AX156=0),_xlfn.XLOOKUP(AX156,Charts!$D$2:$D$9,Charts!$E$2:$E$9,0))</f>
        <v>0</v>
      </c>
      <c r="AZ156" s="31"/>
      <c r="BA156" s="50">
        <f>IF(OR(AZ156&gt;0,AZ156=0),_xlfn.XLOOKUP(AZ156,Charts!$G$2:$G$13,Charts!$H$2:$H$13,0))</f>
        <v>0</v>
      </c>
      <c r="BB156" s="31"/>
      <c r="BC156" s="50">
        <f>IF(OR(BB156&gt;0,BB156=0),_xlfn.XLOOKUP(BB156,Charts!$D$2:$D$9,Charts!$E$2:$E$9,0))</f>
        <v>0</v>
      </c>
      <c r="BD156" s="31"/>
      <c r="BE156" s="50">
        <f>IF(OR(BD156&gt;0,BD156=0),_xlfn.XLOOKUP(BD156,Charts!$D$2:$D$9,Charts!$E$2:$E$9,0))</f>
        <v>0</v>
      </c>
      <c r="BF156" s="31"/>
      <c r="BG156" s="50">
        <f>IF(OR(BF156&gt;0,BF156=0),_xlfn.XLOOKUP(BF156,Charts!$D$2:$D$9,Charts!$E$2:$E$9,0))</f>
        <v>0</v>
      </c>
      <c r="BH156" s="31"/>
      <c r="BI156" s="50">
        <f>IF(OR(BH156&gt;0,BH156=0),_xlfn.XLOOKUP(BH156,Charts!$D$2:$D$9,Charts!$E$2:$E$9,0))</f>
        <v>0</v>
      </c>
      <c r="BJ156" s="31"/>
      <c r="BK156" s="50">
        <f>IF(OR(BJ156&gt;0,BJ156=0),_xlfn.XLOOKUP(BJ156,Charts!$A$3:$A$35,Charts!$B$3:$B$35,0))</f>
        <v>0</v>
      </c>
      <c r="BL156" s="31"/>
      <c r="BM156" s="50">
        <f>IF(OR(BL156&gt;0,BL156=0),_xlfn.XLOOKUP(BL156,Charts!$A$3:$A$35,Charts!$B$3:$B$35,0))</f>
        <v>0</v>
      </c>
      <c r="BN156" s="31"/>
      <c r="BO156" s="50">
        <f>IF(OR(BN156&gt;0,BN156=0),_xlfn.XLOOKUP(BN156,Charts!$A$3:$A$35,Charts!$B$3:$B$35,0))</f>
        <v>0</v>
      </c>
      <c r="BP156" s="31"/>
      <c r="BQ156" s="55">
        <f>IF(OR(BP156&gt;0,BP156=0),_xlfn.XLOOKUP(BP156,Charts!$A$3:$A$35,Charts!$B$3:$B$35,0))</f>
        <v>0</v>
      </c>
      <c r="BR156" s="57"/>
      <c r="BS156" s="77">
        <f t="shared" si="17"/>
        <v>25</v>
      </c>
      <c r="BT156" s="78">
        <f t="shared" si="18"/>
        <v>78</v>
      </c>
      <c r="BU156" s="79">
        <f t="shared" si="19"/>
        <v>103</v>
      </c>
    </row>
    <row r="157" spans="1:73" x14ac:dyDescent="0.25">
      <c r="A157" s="180" t="s">
        <v>201</v>
      </c>
      <c r="B157" s="3" t="s">
        <v>165</v>
      </c>
      <c r="C157" s="3">
        <v>2</v>
      </c>
      <c r="D157" s="120" t="s">
        <v>44</v>
      </c>
      <c r="E157" s="138">
        <f>LARGE((I157,K157,O157,S157,U157,W157,AA157,AC157,AG157,AK157,AQ157,AU157,AW157,BA157,BC157,BG157,BK157,BO157,BQ157),1)+LARGE((I157,K157,O157,S157,U157,W157,AA157,AC157,AG157,AK157,AQ157,AU157,AW157,BA157,BC157,BG157,BK157,BO157,BQ157),2)+LARGE((I157,K157,O157,S157,U157,W157,AA157,AC157,AG157,AK157,AQ157,AU157,AW157,BA157,BC157,BG157,BK157,BO157,BQ157),3)+LARGE((I157,K157,O157,S157,U157,W157,AA157,AC157,AG157,AK157,AQ157,AU157,AW157,BA157,BC157,BG157,BK157,BO157,BQ157),4)+LARGE((I157,K157,O157,S157,U157,W157,AA157,AC157,AG157,AK157,AQ157,AU157,AW157,BA157,BC157,BG157,BK157,BO157,BQ157),5)+LARGE((I157,K157,O157,S157,U157,W157,AA157,AC157,AG157,AK157,AQ157,AU157,AW157,BA157,BC157,BG157,BK157,BO157,BQ157),6)+LARGE((I157,K157,O157,S157,U157,W157,AA157,AC157,AG157,AK157,AQ157,AU157,AW157,BA157,BC157,BG157,BK157,BO157,BQ157),7)+LARGE((I157,K157,O157,S157,U157,W157,AA157,AC157,AG157,AK157,AQ157,AU157,AW157,BA157,BC157,BG157,BK157,BO157,BQ157),8)</f>
        <v>79</v>
      </c>
      <c r="F157" s="245">
        <f>LARGE((M157,Q157,Y157,AE157,AI157,AM157,AO157,AS157,AY157,BE157,BI157,BM157),1)+LARGE((M157,Q157,Y157,AE157,AI157,AM157,AO157,AS157,AY157,BE157,BI157,BM157),2)+LARGE((M157,Q157,Y157,AE157,AI157,AM157,AO157,AS157,AY157,BE157,BI157,BM157),3)+LARGE((M157,Q157,Y157,AE157,AI157,AM157,AO157,AS157,AY157,BE157,BI157,BM157),4)+LARGE((M157,Q157,Y157,AE157,AI157,AM157,AO157,AS157,AY157,BE157,BI157,BM157),5)+LARGE((M157,Q157,Y157,AE157,AI157,AM157,AO157,AS157,AY157,BE157,BI157,BM157),6)+LARGE((M157,Q157,Y157,AE157,AI157,AM157,AO157,AS157,AY157,BE157,BI157,BM157),7)+LARGE((M157,Q157,Y157,AE157,AI157,AM157,AO157,AS157,AY157,BE157,BI157,BM157),8)</f>
        <v>25</v>
      </c>
      <c r="G157" s="131">
        <f t="shared" si="16"/>
        <v>104</v>
      </c>
      <c r="H157" s="126"/>
      <c r="I157" s="50">
        <f>IF(OR(H157&gt;0,H157=0),_xlfn.XLOOKUP(H157,Charts!$A$3:$A$35,Charts!$B$3:$B$35,0))</f>
        <v>0</v>
      </c>
      <c r="J157" s="31"/>
      <c r="K157" s="50">
        <f>IF(OR(J157&gt;0,J157=0),_xlfn.XLOOKUP(J157,Charts!$A$3:$A$35,Charts!$B$3:$B$35,0))</f>
        <v>0</v>
      </c>
      <c r="L157" s="31"/>
      <c r="M157" s="50">
        <f>IF(OR(L157&gt;0,L157=0),_xlfn.XLOOKUP(L157,Charts!$A$3:$A$35,Charts!$B$3:$B$35,0))</f>
        <v>0</v>
      </c>
      <c r="N157" s="31"/>
      <c r="O157" s="50">
        <f>IF(OR(N157&gt;0,N157=0),_xlfn.XLOOKUP(N157,Charts!$D$2:$D$9,Charts!$E$2:$E$9,0))</f>
        <v>0</v>
      </c>
      <c r="P157" s="31"/>
      <c r="Q157" s="50">
        <f>IF(OR(P157&gt;0,P157=0),_xlfn.XLOOKUP(P157,Charts!$D$2:$D$9,Charts!$E$2:$E$9,0))</f>
        <v>0</v>
      </c>
      <c r="R157" s="31"/>
      <c r="S157" s="50">
        <f>IF(OR(R157&gt;0,R157=0),_xlfn.XLOOKUP(R157,Charts!$G$2:$G$13,Charts!$H$2:$H$13,0))</f>
        <v>0</v>
      </c>
      <c r="T157" s="31"/>
      <c r="U157" s="50">
        <f>IF(OR(T157&gt;0,T157=0),_xlfn.XLOOKUP(T157,Charts!$D$2:$D$9,Charts!$E$2:$E$9,0))</f>
        <v>0</v>
      </c>
      <c r="V157" s="11"/>
      <c r="W157" s="50">
        <f>IF(OR(V157&gt;0,V157=0),_xlfn.XLOOKUP(V157,Charts!$D$2:$D$9,Charts!$E$2:$E$9,0))</f>
        <v>0</v>
      </c>
      <c r="X157" s="31"/>
      <c r="Y157" s="50">
        <f>IF(OR(X157&gt;0,X157=0),_xlfn.XLOOKUP(X157,Charts!$D$2:$D$9,Charts!$E$2:$E$9,0))</f>
        <v>0</v>
      </c>
      <c r="Z157" s="31"/>
      <c r="AA157" s="50">
        <f>IF(OR(Z157&gt;0,Z157=0),_xlfn.XLOOKUP(Z157,Charts!$A$3:$A$35,Charts!$B$3:$B$35,0))</f>
        <v>0</v>
      </c>
      <c r="AB157" s="31"/>
      <c r="AC157" s="50">
        <f>IF(OR(AB157&gt;0,AB157=0),_xlfn.XLOOKUP(AB157,Charts!$A$3:$A$35,Charts!$B$3:$B$35,0))</f>
        <v>0</v>
      </c>
      <c r="AD157" s="31"/>
      <c r="AE157" s="50">
        <f>IF(OR(AD157&gt;0,AD157=0),_xlfn.XLOOKUP(AD157,Charts!$A$3:$A$35,Charts!$B$3:$B$35,0))</f>
        <v>0</v>
      </c>
      <c r="AF157" s="31"/>
      <c r="AG157" s="165">
        <f>IF(OR(AF157&gt;0,AF157=0),_xlfn.XLOOKUP(AF157,Charts!$J$2:$J$11,Charts!$K$2:$K$11,0))</f>
        <v>0</v>
      </c>
      <c r="AH157" s="166"/>
      <c r="AI157" s="165">
        <f>IF(OR(AH157&gt;0,AH157=0),_xlfn.XLOOKUP(AH157,Charts!$J$2:$J$11,Charts!$K$2:$K$11,0))</f>
        <v>0</v>
      </c>
      <c r="AJ157" s="31"/>
      <c r="AK157" s="50">
        <f>IF(OR(AJ157&gt;0,AJ157=0),_xlfn.XLOOKUP(AJ157,Charts!$A$3:$A$35,Charts!$B$3:$B$35,0))</f>
        <v>0</v>
      </c>
      <c r="AL157" s="31"/>
      <c r="AM157" s="55">
        <f>IF(OR(AL157&gt;0,AL157=0),_xlfn.XLOOKUP(AL157,Charts!$A$3:$A$35,Charts!$B$3:$B$35,0))</f>
        <v>0</v>
      </c>
      <c r="AN157" s="11"/>
      <c r="AO157" s="50">
        <f>IF(OR(AN157&gt;0,AN157=0),_xlfn.XLOOKUP(AN157,Charts!$D$2:$D$9,Charts!$E$2:$E$9,0))</f>
        <v>0</v>
      </c>
      <c r="AP157" s="31"/>
      <c r="AQ157" s="50">
        <f>IF(OR(AP157&gt;0,AP157=0),_xlfn.XLOOKUP(AP157,Charts!$A$3:$A$35,Charts!$B$3:$B$35,0))</f>
        <v>0</v>
      </c>
      <c r="AR157" s="31"/>
      <c r="AS157" s="50">
        <f>IF(OR(AR157&gt;0,AR157=0),_xlfn.XLOOKUP(AR157,Charts!$A$3:$A$35,Charts!$B$3:$B$35,0))</f>
        <v>0</v>
      </c>
      <c r="AT157" s="31"/>
      <c r="AU157" s="50">
        <f>IF(OR(AT157&gt;0,AT157=0),_xlfn.XLOOKUP(AT157,Charts!$A$3:$A$35,Charts!$B$3:$B$35,0))</f>
        <v>0</v>
      </c>
      <c r="AV157" s="31">
        <v>17</v>
      </c>
      <c r="AW157" s="50">
        <f>IF(OR(AV157&gt;0,AV157=0),_xlfn.XLOOKUP(AV157,Charts!$D$2:$D$9,Charts!$E$2:$E$9,0))</f>
        <v>25</v>
      </c>
      <c r="AX157" s="31"/>
      <c r="AY157" s="50">
        <f>IF(OR(AX157&gt;0,AX157=0),_xlfn.XLOOKUP(AX157,Charts!$D$2:$D$9,Charts!$E$2:$E$9,0))</f>
        <v>0</v>
      </c>
      <c r="AZ157" s="31"/>
      <c r="BA157" s="50">
        <f>IF(OR(AZ157&gt;0,AZ157=0),_xlfn.XLOOKUP(AZ157,Charts!$G$2:$G$13,Charts!$H$2:$H$13,0))</f>
        <v>0</v>
      </c>
      <c r="BB157" s="31"/>
      <c r="BC157" s="50">
        <f>IF(OR(BB157&gt;0,BB157=0),_xlfn.XLOOKUP(BB157,Charts!$D$2:$D$9,Charts!$E$2:$E$9,0))</f>
        <v>0</v>
      </c>
      <c r="BD157" s="31">
        <v>17</v>
      </c>
      <c r="BE157" s="50">
        <f>IF(OR(BD157&gt;0,BD157=0),_xlfn.XLOOKUP(BD157,Charts!$D$2:$D$9,Charts!$E$2:$E$9,0))</f>
        <v>25</v>
      </c>
      <c r="BF157" s="31"/>
      <c r="BG157" s="50">
        <f>IF(OR(BF157&gt;0,BF157=0),_xlfn.XLOOKUP(BF157,Charts!$D$2:$D$9,Charts!$E$2:$E$9,0))</f>
        <v>0</v>
      </c>
      <c r="BH157" s="31"/>
      <c r="BI157" s="50">
        <f>IF(OR(BH157&gt;0,BH157=0),_xlfn.XLOOKUP(BH157,Charts!$D$2:$D$9,Charts!$E$2:$E$9,0))</f>
        <v>0</v>
      </c>
      <c r="BJ157" s="31">
        <v>12</v>
      </c>
      <c r="BK157" s="50">
        <f>IF(OR(BJ157&gt;0,BJ157=0),_xlfn.XLOOKUP(BJ157,Charts!$A$3:$A$35,Charts!$B$3:$B$35,0))</f>
        <v>54</v>
      </c>
      <c r="BL157" s="31"/>
      <c r="BM157" s="50">
        <f>IF(OR(BL157&gt;0,BL157=0),_xlfn.XLOOKUP(BL157,Charts!$A$3:$A$35,Charts!$B$3:$B$35,0))</f>
        <v>0</v>
      </c>
      <c r="BN157" s="31"/>
      <c r="BO157" s="50">
        <f>IF(OR(BN157&gt;0,BN157=0),_xlfn.XLOOKUP(BN157,Charts!$A$3:$A$35,Charts!$B$3:$B$35,0))</f>
        <v>0</v>
      </c>
      <c r="BP157" s="31"/>
      <c r="BQ157" s="55">
        <f>IF(OR(BP157&gt;0,BP157=0),_xlfn.XLOOKUP(BP157,Charts!$A$3:$A$35,Charts!$B$3:$B$35,0))</f>
        <v>0</v>
      </c>
      <c r="BR157" s="57"/>
      <c r="BS157" s="77">
        <f t="shared" si="17"/>
        <v>79</v>
      </c>
      <c r="BT157" s="78">
        <f t="shared" si="18"/>
        <v>25</v>
      </c>
      <c r="BU157" s="79">
        <f t="shared" si="19"/>
        <v>104</v>
      </c>
    </row>
    <row r="158" spans="1:73" x14ac:dyDescent="0.25">
      <c r="A158" s="180" t="s">
        <v>202</v>
      </c>
      <c r="B158" s="3" t="s">
        <v>165</v>
      </c>
      <c r="C158" s="3">
        <v>4</v>
      </c>
      <c r="D158" s="120" t="s">
        <v>44</v>
      </c>
      <c r="E158" s="138">
        <f>LARGE((I158,K158,O158,S158,U158,W158,AA158,AC158,AG158,AK158,AQ158,AU158,AW158,BA158,BC158,BG158,BK158,BO158,BQ158),1)+LARGE((I158,K158,O158,S158,U158,W158,AA158,AC158,AG158,AK158,AQ158,AU158,AW158,BA158,BC158,BG158,BK158,BO158,BQ158),2)+LARGE((I158,K158,O158,S158,U158,W158,AA158,AC158,AG158,AK158,AQ158,AU158,AW158,BA158,BC158,BG158,BK158,BO158,BQ158),3)+LARGE((I158,K158,O158,S158,U158,W158,AA158,AC158,AG158,AK158,AQ158,AU158,AW158,BA158,BC158,BG158,BK158,BO158,BQ158),4)+LARGE((I158,K158,O158,S158,U158,W158,AA158,AC158,AG158,AK158,AQ158,AU158,AW158,BA158,BC158,BG158,BK158,BO158,BQ158),5)+LARGE((I158,K158,O158,S158,U158,W158,AA158,AC158,AG158,AK158,AQ158,AU158,AW158,BA158,BC158,BG158,BK158,BO158,BQ158),6)+LARGE((I158,K158,O158,S158,U158,W158,AA158,AC158,AG158,AK158,AQ158,AU158,AW158,BA158,BC158,BG158,BK158,BO158,BQ158),7)+LARGE((I158,K158,O158,S158,U158,W158,AA158,AC158,AG158,AK158,AQ158,AU158,AW158,BA158,BC158,BG158,BK158,BO158,BQ158),8)</f>
        <v>471</v>
      </c>
      <c r="F158" s="245">
        <f>LARGE((M158,Q158,Y158,AE158,AI158,AM158,AO158,AS158,AY158,BE158,BI158,BM158),1)+LARGE((M158,Q158,Y158,AE158,AI158,AM158,AO158,AS158,AY158,BE158,BI158,BM158),2)+LARGE((M158,Q158,Y158,AE158,AI158,AM158,AO158,AS158,AY158,BE158,BI158,BM158),3)+LARGE((M158,Q158,Y158,AE158,AI158,AM158,AO158,AS158,AY158,BE158,BI158,BM158),4)+LARGE((M158,Q158,Y158,AE158,AI158,AM158,AO158,AS158,AY158,BE158,BI158,BM158),5)+LARGE((M158,Q158,Y158,AE158,AI158,AM158,AO158,AS158,AY158,BE158,BI158,BM158),6)+LARGE((M158,Q158,Y158,AE158,AI158,AM158,AO158,AS158,AY158,BE158,BI158,BM158),7)+LARGE((M158,Q158,Y158,AE158,AI158,AM158,AO158,AS158,AY158,BE158,BI158,BM158),8)</f>
        <v>383</v>
      </c>
      <c r="G158" s="131">
        <f t="shared" si="16"/>
        <v>854</v>
      </c>
      <c r="H158" s="126"/>
      <c r="I158" s="50">
        <f>IF(OR(H158&gt;0,H158=0),_xlfn.XLOOKUP(H158,Charts!$A$3:$A$35,Charts!$B$3:$B$35,0))</f>
        <v>0</v>
      </c>
      <c r="J158" s="31">
        <v>10</v>
      </c>
      <c r="K158" s="50">
        <f>IF(OR(J158&gt;0,J158=0),_xlfn.XLOOKUP(J158,Charts!$A$3:$A$35,Charts!$B$3:$B$35,0))</f>
        <v>60</v>
      </c>
      <c r="L158" s="31">
        <v>12</v>
      </c>
      <c r="M158" s="50">
        <f>IF(OR(L158&gt;0,L158=0),_xlfn.XLOOKUP(L158,Charts!$A$3:$A$35,Charts!$B$3:$B$35,0))</f>
        <v>54</v>
      </c>
      <c r="N158" s="31"/>
      <c r="O158" s="50">
        <f>IF(OR(N158&gt;0,N158=0),_xlfn.XLOOKUP(N158,Charts!$D$2:$D$9,Charts!$E$2:$E$9,0))</f>
        <v>0</v>
      </c>
      <c r="P158" s="31"/>
      <c r="Q158" s="50">
        <f>IF(OR(P158&gt;0,P158=0),_xlfn.XLOOKUP(P158,Charts!$D$2:$D$9,Charts!$E$2:$E$9,0))</f>
        <v>0</v>
      </c>
      <c r="R158" s="31">
        <v>17</v>
      </c>
      <c r="S158" s="50">
        <f>IF(OR(R158&gt;0,R158=0),_xlfn.XLOOKUP(R158,Charts!$G$2:$G$13,Charts!$H$2:$H$13,0))</f>
        <v>25</v>
      </c>
      <c r="T158" s="31">
        <v>5</v>
      </c>
      <c r="U158" s="50">
        <f>IF(OR(T158&gt;0,T158=0),_xlfn.XLOOKUP(T158,Charts!$D$2:$D$9,Charts!$E$2:$E$9,0))</f>
        <v>70</v>
      </c>
      <c r="V158" s="11">
        <v>9</v>
      </c>
      <c r="W158" s="50">
        <f>IF(OR(V158&gt;0,V158=0),_xlfn.XLOOKUP(V158,Charts!$D$2:$D$9,Charts!$E$2:$E$9,0))</f>
        <v>53</v>
      </c>
      <c r="X158" s="31">
        <v>17</v>
      </c>
      <c r="Y158" s="50">
        <f>IF(OR(X158&gt;0,X158=0),_xlfn.XLOOKUP(X158,Charts!$D$2:$D$9,Charts!$E$2:$E$9,0))</f>
        <v>25</v>
      </c>
      <c r="Z158" s="31"/>
      <c r="AA158" s="50">
        <f>IF(OR(Z158&gt;0,Z158=0),_xlfn.XLOOKUP(Z158,Charts!$A$3:$A$35,Charts!$B$3:$B$35,0))</f>
        <v>0</v>
      </c>
      <c r="AB158" s="31">
        <v>2</v>
      </c>
      <c r="AC158" s="50">
        <f>IF(OR(AB158&gt;0,AB158=0),_xlfn.XLOOKUP(AB158,Charts!$A$3:$A$35,Charts!$B$3:$B$35,0))</f>
        <v>90</v>
      </c>
      <c r="AD158" s="31">
        <v>8</v>
      </c>
      <c r="AE158" s="50">
        <f>IF(OR(AD158&gt;0,AD158=0),_xlfn.XLOOKUP(AD158,Charts!$A$3:$A$35,Charts!$B$3:$B$35,0))</f>
        <v>66</v>
      </c>
      <c r="AF158" s="31"/>
      <c r="AG158" s="165">
        <f>IF(OR(AF158&gt;0,AF158=0),_xlfn.XLOOKUP(AF158,Charts!$J$2:$J$11,Charts!$K$2:$K$11,0))</f>
        <v>0</v>
      </c>
      <c r="AH158" s="166"/>
      <c r="AI158" s="165">
        <f>IF(OR(AH158&gt;0,AH158=0),_xlfn.XLOOKUP(AH158,Charts!$J$2:$J$11,Charts!$K$2:$K$11,0))</f>
        <v>0</v>
      </c>
      <c r="AJ158" s="31"/>
      <c r="AK158" s="50">
        <f>IF(OR(AJ158&gt;0,AJ158=0),_xlfn.XLOOKUP(AJ158,Charts!$A$3:$A$35,Charts!$B$3:$B$35,0))</f>
        <v>0</v>
      </c>
      <c r="AL158" s="31"/>
      <c r="AM158" s="55">
        <f>IF(OR(AL158&gt;0,AL158=0),_xlfn.XLOOKUP(AL158,Charts!$A$3:$A$35,Charts!$B$3:$B$35,0))</f>
        <v>0</v>
      </c>
      <c r="AN158" s="11">
        <v>17</v>
      </c>
      <c r="AO158" s="50">
        <f>IF(OR(AN158&gt;0,AN158=0),_xlfn.XLOOKUP(AN158,Charts!$D$2:$D$9,Charts!$E$2:$E$9,0))</f>
        <v>25</v>
      </c>
      <c r="AP158" s="31"/>
      <c r="AQ158" s="50">
        <f>IF(OR(AP158&gt;0,AP158=0),_xlfn.XLOOKUP(AP158,Charts!$A$3:$A$35,Charts!$B$3:$B$35,0))</f>
        <v>0</v>
      </c>
      <c r="AR158" s="31"/>
      <c r="AS158" s="50">
        <f>IF(OR(AR158&gt;0,AR158=0),_xlfn.XLOOKUP(AR158,Charts!$A$3:$A$35,Charts!$B$3:$B$35,0))</f>
        <v>0</v>
      </c>
      <c r="AT158" s="31"/>
      <c r="AU158" s="50">
        <f>IF(OR(AT158&gt;0,AT158=0),_xlfn.XLOOKUP(AT158,Charts!$A$3:$A$35,Charts!$B$3:$B$35,0))</f>
        <v>0</v>
      </c>
      <c r="AV158" s="31">
        <v>17</v>
      </c>
      <c r="AW158" s="50">
        <f>IF(OR(AV158&gt;0,AV158=0),_xlfn.XLOOKUP(AV158,Charts!$D$2:$D$9,Charts!$E$2:$E$9,0))</f>
        <v>25</v>
      </c>
      <c r="AX158" s="31">
        <v>9</v>
      </c>
      <c r="AY158" s="50">
        <f>IF(OR(AX158&gt;0,AX158=0),_xlfn.XLOOKUP(AX158,Charts!$D$2:$D$9,Charts!$E$2:$E$9,0))</f>
        <v>53</v>
      </c>
      <c r="AZ158" s="31"/>
      <c r="BA158" s="50">
        <f>IF(OR(AZ158&gt;0,AZ158=0),_xlfn.XLOOKUP(AZ158,Charts!$G$2:$G$13,Charts!$H$2:$H$13,0))</f>
        <v>0</v>
      </c>
      <c r="BB158" s="31">
        <v>3</v>
      </c>
      <c r="BC158" s="50">
        <f>IF(OR(BB158&gt;0,BB158=0),_xlfn.XLOOKUP(BB158,Charts!$D$2:$D$9,Charts!$E$2:$E$9,0))</f>
        <v>84</v>
      </c>
      <c r="BD158" s="31">
        <v>2</v>
      </c>
      <c r="BE158" s="50">
        <f>IF(OR(BD158&gt;0,BD158=0),_xlfn.XLOOKUP(BD158,Charts!$D$2:$D$9,Charts!$E$2:$E$9,0))</f>
        <v>90</v>
      </c>
      <c r="BF158" s="31">
        <v>9</v>
      </c>
      <c r="BG158" s="50">
        <f>IF(OR(BF158&gt;0,BF158=0),_xlfn.XLOOKUP(BF158,Charts!$D$2:$D$9,Charts!$E$2:$E$9,0))</f>
        <v>53</v>
      </c>
      <c r="BH158" s="31">
        <v>5</v>
      </c>
      <c r="BI158" s="50">
        <f>IF(OR(BH158&gt;0,BH158=0),_xlfn.XLOOKUP(BH158,Charts!$D$2:$D$9,Charts!$E$2:$E$9,0))</f>
        <v>70</v>
      </c>
      <c r="BJ158" s="31">
        <v>19</v>
      </c>
      <c r="BK158" s="50">
        <f>IF(OR(BJ158&gt;0,BJ158=0),_xlfn.XLOOKUP(BJ158,Charts!$A$3:$A$35,Charts!$B$3:$B$35,0))</f>
        <v>36</v>
      </c>
      <c r="BL158" s="31"/>
      <c r="BM158" s="50">
        <f>IF(OR(BL158&gt;0,BL158=0),_xlfn.XLOOKUP(BL158,Charts!$A$3:$A$35,Charts!$B$3:$B$35,0))</f>
        <v>0</v>
      </c>
      <c r="BN158" s="31"/>
      <c r="BO158" s="50">
        <f>IF(OR(BN158&gt;0,BN158=0),_xlfn.XLOOKUP(BN158,Charts!$A$3:$A$35,Charts!$B$3:$B$35,0))</f>
        <v>0</v>
      </c>
      <c r="BP158" s="31"/>
      <c r="BQ158" s="55">
        <f>IF(OR(BP158&gt;0,BP158=0),_xlfn.XLOOKUP(BP158,Charts!$A$3:$A$35,Charts!$B$3:$B$35,0))</f>
        <v>0</v>
      </c>
      <c r="BR158" s="57"/>
      <c r="BS158" s="77">
        <f t="shared" si="17"/>
        <v>496</v>
      </c>
      <c r="BT158" s="78">
        <f t="shared" si="18"/>
        <v>383</v>
      </c>
      <c r="BU158" s="79">
        <f t="shared" si="19"/>
        <v>879</v>
      </c>
    </row>
    <row r="159" spans="1:73" x14ac:dyDescent="0.25">
      <c r="A159" s="180" t="s">
        <v>203</v>
      </c>
      <c r="B159" s="3" t="s">
        <v>165</v>
      </c>
      <c r="C159" s="3">
        <v>3</v>
      </c>
      <c r="D159" s="120" t="s">
        <v>44</v>
      </c>
      <c r="E159" s="138">
        <f>LARGE((I159,K159,O159,S159,U159,W159,AA159,AC159,AG159,AK159,AQ159,AU159,AW159,BA159,BC159,BG159,BK159,BO159,BQ159),1)+LARGE((I159,K159,O159,S159,U159,W159,AA159,AC159,AG159,AK159,AQ159,AU159,AW159,BA159,BC159,BG159,BK159,BO159,BQ159),2)+LARGE((I159,K159,O159,S159,U159,W159,AA159,AC159,AG159,AK159,AQ159,AU159,AW159,BA159,BC159,BG159,BK159,BO159,BQ159),3)+LARGE((I159,K159,O159,S159,U159,W159,AA159,AC159,AG159,AK159,AQ159,AU159,AW159,BA159,BC159,BG159,BK159,BO159,BQ159),4)+LARGE((I159,K159,O159,S159,U159,W159,AA159,AC159,AG159,AK159,AQ159,AU159,AW159,BA159,BC159,BG159,BK159,BO159,BQ159),5)+LARGE((I159,K159,O159,S159,U159,W159,AA159,AC159,AG159,AK159,AQ159,AU159,AW159,BA159,BC159,BG159,BK159,BO159,BQ159),6)+LARGE((I159,K159,O159,S159,U159,W159,AA159,AC159,AG159,AK159,AQ159,AU159,AW159,BA159,BC159,BG159,BK159,BO159,BQ159),7)+LARGE((I159,K159,O159,S159,U159,W159,AA159,AC159,AG159,AK159,AQ159,AU159,AW159,BA159,BC159,BG159,BK159,BO159,BQ159),8)</f>
        <v>0</v>
      </c>
      <c r="F159" s="245">
        <f>LARGE((M159,Q159,Y159,AE159,AI159,AM159,AO159,AS159,AY159,BE159,BI159,BM159),1)+LARGE((M159,Q159,Y159,AE159,AI159,AM159,AO159,AS159,AY159,BE159,BI159,BM159),2)+LARGE((M159,Q159,Y159,AE159,AI159,AM159,AO159,AS159,AY159,BE159,BI159,BM159),3)+LARGE((M159,Q159,Y159,AE159,AI159,AM159,AO159,AS159,AY159,BE159,BI159,BM159),4)+LARGE((M159,Q159,Y159,AE159,AI159,AM159,AO159,AS159,AY159,BE159,BI159,BM159),5)+LARGE((M159,Q159,Y159,AE159,AI159,AM159,AO159,AS159,AY159,BE159,BI159,BM159),6)+LARGE((M159,Q159,Y159,AE159,AI159,AM159,AO159,AS159,AY159,BE159,BI159,BM159),7)+LARGE((M159,Q159,Y159,AE159,AI159,AM159,AO159,AS159,AY159,BE159,BI159,BM159),8)</f>
        <v>50</v>
      </c>
      <c r="G159" s="131">
        <f t="shared" si="16"/>
        <v>50</v>
      </c>
      <c r="H159" s="126"/>
      <c r="I159" s="50">
        <f>IF(OR(H159&gt;0,H159=0),_xlfn.XLOOKUP(H159,Charts!$A$3:$A$35,Charts!$B$3:$B$35,0))</f>
        <v>0</v>
      </c>
      <c r="J159" s="31"/>
      <c r="K159" s="50">
        <f>IF(OR(J159&gt;0,J159=0),_xlfn.XLOOKUP(J159,Charts!$A$3:$A$35,Charts!$B$3:$B$35,0))</f>
        <v>0</v>
      </c>
      <c r="L159" s="31"/>
      <c r="M159" s="50">
        <f>IF(OR(L159&gt;0,L159=0),_xlfn.XLOOKUP(L159,Charts!$A$3:$A$35,Charts!$B$3:$B$35,0))</f>
        <v>0</v>
      </c>
      <c r="N159" s="31"/>
      <c r="O159" s="50">
        <f>IF(OR(N159&gt;0,N159=0),_xlfn.XLOOKUP(N159,Charts!$D$2:$D$9,Charts!$E$2:$E$9,0))</f>
        <v>0</v>
      </c>
      <c r="P159" s="31"/>
      <c r="Q159" s="50">
        <f>IF(OR(P159&gt;0,P159=0),_xlfn.XLOOKUP(P159,Charts!$D$2:$D$9,Charts!$E$2:$E$9,0))</f>
        <v>0</v>
      </c>
      <c r="R159" s="31"/>
      <c r="S159" s="50">
        <f>IF(OR(R159&gt;0,R159=0),_xlfn.XLOOKUP(R159,Charts!$G$2:$G$13,Charts!$H$2:$H$13,0))</f>
        <v>0</v>
      </c>
      <c r="T159" s="31"/>
      <c r="U159" s="50">
        <f>IF(OR(T159&gt;0,T159=0),_xlfn.XLOOKUP(T159,Charts!$D$2:$D$9,Charts!$E$2:$E$9,0))</f>
        <v>0</v>
      </c>
      <c r="V159" s="11"/>
      <c r="W159" s="50">
        <f>IF(OR(V159&gt;0,V159=0),_xlfn.XLOOKUP(V159,Charts!$D$2:$D$9,Charts!$E$2:$E$9,0))</f>
        <v>0</v>
      </c>
      <c r="X159" s="31">
        <v>17</v>
      </c>
      <c r="Y159" s="50">
        <f>IF(OR(X159&gt;0,X159=0),_xlfn.XLOOKUP(X159,Charts!$D$2:$D$9,Charts!$E$2:$E$9,0))</f>
        <v>25</v>
      </c>
      <c r="Z159" s="31"/>
      <c r="AA159" s="50">
        <f>IF(OR(Z159&gt;0,Z159=0),_xlfn.XLOOKUP(Z159,Charts!$A$3:$A$35,Charts!$B$3:$B$35,0))</f>
        <v>0</v>
      </c>
      <c r="AB159" s="31"/>
      <c r="AC159" s="50">
        <f>IF(OR(AB159&gt;0,AB159=0),_xlfn.XLOOKUP(AB159,Charts!$A$3:$A$35,Charts!$B$3:$B$35,0))</f>
        <v>0</v>
      </c>
      <c r="AD159" s="31"/>
      <c r="AE159" s="50">
        <f>IF(OR(AD159&gt;0,AD159=0),_xlfn.XLOOKUP(AD159,Charts!$A$3:$A$35,Charts!$B$3:$B$35,0))</f>
        <v>0</v>
      </c>
      <c r="AF159" s="31"/>
      <c r="AG159" s="165">
        <f>IF(OR(AF159&gt;0,AF159=0),_xlfn.XLOOKUP(AF159,Charts!$J$2:$J$11,Charts!$K$2:$K$11,0))</f>
        <v>0</v>
      </c>
      <c r="AH159" s="166"/>
      <c r="AI159" s="165">
        <f>IF(OR(AH159&gt;0,AH159=0),_xlfn.XLOOKUP(AH159,Charts!$J$2:$J$11,Charts!$K$2:$K$11,0))</f>
        <v>0</v>
      </c>
      <c r="AJ159" s="31"/>
      <c r="AK159" s="50">
        <f>IF(OR(AJ159&gt;0,AJ159=0),_xlfn.XLOOKUP(AJ159,Charts!$A$3:$A$35,Charts!$B$3:$B$35,0))</f>
        <v>0</v>
      </c>
      <c r="AL159" s="31"/>
      <c r="AM159" s="55">
        <f>IF(OR(AL159&gt;0,AL159=0),_xlfn.XLOOKUP(AL159,Charts!$A$3:$A$35,Charts!$B$3:$B$35,0))</f>
        <v>0</v>
      </c>
      <c r="AN159" s="11"/>
      <c r="AO159" s="50">
        <f>IF(OR(AN159&gt;0,AN159=0),_xlfn.XLOOKUP(AN159,Charts!$D$2:$D$9,Charts!$E$2:$E$9,0))</f>
        <v>0</v>
      </c>
      <c r="AP159" s="31"/>
      <c r="AQ159" s="50">
        <f>IF(OR(AP159&gt;0,AP159=0),_xlfn.XLOOKUP(AP159,Charts!$A$3:$A$35,Charts!$B$3:$B$35,0))</f>
        <v>0</v>
      </c>
      <c r="AR159" s="31"/>
      <c r="AS159" s="50">
        <f>IF(OR(AR159&gt;0,AR159=0),_xlfn.XLOOKUP(AR159,Charts!$A$3:$A$35,Charts!$B$3:$B$35,0))</f>
        <v>0</v>
      </c>
      <c r="AT159" s="31"/>
      <c r="AU159" s="50">
        <f>IF(OR(AT159&gt;0,AT159=0),_xlfn.XLOOKUP(AT159,Charts!$A$3:$A$35,Charts!$B$3:$B$35,0))</f>
        <v>0</v>
      </c>
      <c r="AV159" s="31"/>
      <c r="AW159" s="50">
        <f>IF(OR(AV159&gt;0,AV159=0),_xlfn.XLOOKUP(AV159,Charts!$D$2:$D$9,Charts!$E$2:$E$9,0))</f>
        <v>0</v>
      </c>
      <c r="AX159" s="31"/>
      <c r="AY159" s="50">
        <f>IF(OR(AX159&gt;0,AX159=0),_xlfn.XLOOKUP(AX159,Charts!$D$2:$D$9,Charts!$E$2:$E$9,0))</f>
        <v>0</v>
      </c>
      <c r="AZ159" s="31"/>
      <c r="BA159" s="50">
        <f>IF(OR(AZ159&gt;0,AZ159=0),_xlfn.XLOOKUP(AZ159,Charts!$G$2:$G$13,Charts!$H$2:$H$13,0))</f>
        <v>0</v>
      </c>
      <c r="BB159" s="31"/>
      <c r="BC159" s="50">
        <f>IF(OR(BB159&gt;0,BB159=0),_xlfn.XLOOKUP(BB159,Charts!$D$2:$D$9,Charts!$E$2:$E$9,0))</f>
        <v>0</v>
      </c>
      <c r="BD159" s="31">
        <v>17</v>
      </c>
      <c r="BE159" s="50">
        <f>IF(OR(BD159&gt;0,BD159=0),_xlfn.XLOOKUP(BD159,Charts!$D$2:$D$9,Charts!$E$2:$E$9,0))</f>
        <v>25</v>
      </c>
      <c r="BF159" s="31"/>
      <c r="BG159" s="50">
        <f>IF(OR(BF159&gt;0,BF159=0),_xlfn.XLOOKUP(BF159,Charts!$D$2:$D$9,Charts!$E$2:$E$9,0))</f>
        <v>0</v>
      </c>
      <c r="BH159" s="31"/>
      <c r="BI159" s="50">
        <f>IF(OR(BH159&gt;0,BH159=0),_xlfn.XLOOKUP(BH159,Charts!$D$2:$D$9,Charts!$E$2:$E$9,0))</f>
        <v>0</v>
      </c>
      <c r="BJ159" s="31"/>
      <c r="BK159" s="50">
        <f>IF(OR(BJ159&gt;0,BJ159=0),_xlfn.XLOOKUP(BJ159,Charts!$A$3:$A$35,Charts!$B$3:$B$35,0))</f>
        <v>0</v>
      </c>
      <c r="BL159" s="31"/>
      <c r="BM159" s="50">
        <f>IF(OR(BL159&gt;0,BL159=0),_xlfn.XLOOKUP(BL159,Charts!$A$3:$A$35,Charts!$B$3:$B$35,0))</f>
        <v>0</v>
      </c>
      <c r="BN159" s="31"/>
      <c r="BO159" s="50">
        <f>IF(OR(BN159&gt;0,BN159=0),_xlfn.XLOOKUP(BN159,Charts!$A$3:$A$35,Charts!$B$3:$B$35,0))</f>
        <v>0</v>
      </c>
      <c r="BP159" s="31"/>
      <c r="BQ159" s="55">
        <f>IF(OR(BP159&gt;0,BP159=0),_xlfn.XLOOKUP(BP159,Charts!$A$3:$A$35,Charts!$B$3:$B$35,0))</f>
        <v>0</v>
      </c>
      <c r="BR159" s="57"/>
      <c r="BS159" s="77">
        <f t="shared" si="17"/>
        <v>0</v>
      </c>
      <c r="BT159" s="78">
        <f t="shared" si="18"/>
        <v>50</v>
      </c>
      <c r="BU159" s="79">
        <f t="shared" si="19"/>
        <v>50</v>
      </c>
    </row>
    <row r="160" spans="1:73" x14ac:dyDescent="0.25">
      <c r="A160" s="180" t="s">
        <v>204</v>
      </c>
      <c r="B160" s="3" t="s">
        <v>165</v>
      </c>
      <c r="C160" s="3">
        <v>1</v>
      </c>
      <c r="D160" s="120" t="s">
        <v>44</v>
      </c>
      <c r="E160" s="138">
        <f>LARGE((I160,K160,O160,S160,U160,W160,AA160,AC160,AG160,AK160,AQ160,AU160,AW160,BA160,BC160,BG160,BK160,BO160,BQ160),1)+LARGE((I160,K160,O160,S160,U160,W160,AA160,AC160,AG160,AK160,AQ160,AU160,AW160,BA160,BC160,BG160,BK160,BO160,BQ160),2)+LARGE((I160,K160,O160,S160,U160,W160,AA160,AC160,AG160,AK160,AQ160,AU160,AW160,BA160,BC160,BG160,BK160,BO160,BQ160),3)+LARGE((I160,K160,O160,S160,U160,W160,AA160,AC160,AG160,AK160,AQ160,AU160,AW160,BA160,BC160,BG160,BK160,BO160,BQ160),4)+LARGE((I160,K160,O160,S160,U160,W160,AA160,AC160,AG160,AK160,AQ160,AU160,AW160,BA160,BC160,BG160,BK160,BO160,BQ160),5)+LARGE((I160,K160,O160,S160,U160,W160,AA160,AC160,AG160,AK160,AQ160,AU160,AW160,BA160,BC160,BG160,BK160,BO160,BQ160),6)+LARGE((I160,K160,O160,S160,U160,W160,AA160,AC160,AG160,AK160,AQ160,AU160,AW160,BA160,BC160,BG160,BK160,BO160,BQ160),7)+LARGE((I160,K160,O160,S160,U160,W160,AA160,AC160,AG160,AK160,AQ160,AU160,AW160,BA160,BC160,BG160,BK160,BO160,BQ160),8)</f>
        <v>90</v>
      </c>
      <c r="F160" s="245">
        <f>LARGE((M160,Q160,Y160,AE160,AI160,AM160,AO160,AS160,AY160,BE160,BI160,BM160),1)+LARGE((M160,Q160,Y160,AE160,AI160,AM160,AO160,AS160,AY160,BE160,BI160,BM160),2)+LARGE((M160,Q160,Y160,AE160,AI160,AM160,AO160,AS160,AY160,BE160,BI160,BM160),3)+LARGE((M160,Q160,Y160,AE160,AI160,AM160,AO160,AS160,AY160,BE160,BI160,BM160),4)+LARGE((M160,Q160,Y160,AE160,AI160,AM160,AO160,AS160,AY160,BE160,BI160,BM160),5)+LARGE((M160,Q160,Y160,AE160,AI160,AM160,AO160,AS160,AY160,BE160,BI160,BM160),6)+LARGE((M160,Q160,Y160,AE160,AI160,AM160,AO160,AS160,AY160,BE160,BI160,BM160),7)+LARGE((M160,Q160,Y160,AE160,AI160,AM160,AO160,AS160,AY160,BE160,BI160,BM160),8)</f>
        <v>0</v>
      </c>
      <c r="G160" s="131">
        <f t="shared" si="16"/>
        <v>90</v>
      </c>
      <c r="H160" s="126"/>
      <c r="I160" s="50">
        <f>IF(OR(H160&gt;0,H160=0),_xlfn.XLOOKUP(H160,Charts!$A$3:$A$35,Charts!$B$3:$B$35,0))</f>
        <v>0</v>
      </c>
      <c r="J160" s="31"/>
      <c r="K160" s="50">
        <f>IF(OR(J160&gt;0,J160=0),_xlfn.XLOOKUP(J160,Charts!$A$3:$A$35,Charts!$B$3:$B$35,0))</f>
        <v>0</v>
      </c>
      <c r="L160" s="31"/>
      <c r="M160" s="50">
        <f>IF(OR(L160&gt;0,L160=0),_xlfn.XLOOKUP(L160,Charts!$A$3:$A$35,Charts!$B$3:$B$35,0))</f>
        <v>0</v>
      </c>
      <c r="N160" s="31">
        <v>17</v>
      </c>
      <c r="O160" s="50">
        <f>IF(OR(N160&gt;0,N160=0),_xlfn.XLOOKUP(N160,Charts!$D$2:$D$9,Charts!$E$2:$E$9,0))</f>
        <v>25</v>
      </c>
      <c r="P160" s="31"/>
      <c r="Q160" s="50">
        <f>IF(OR(P160&gt;0,P160=0),_xlfn.XLOOKUP(P160,Charts!$D$2:$D$9,Charts!$E$2:$E$9,0))</f>
        <v>0</v>
      </c>
      <c r="R160" s="31"/>
      <c r="S160" s="50">
        <f>IF(OR(R160&gt;0,R160=0),_xlfn.XLOOKUP(R160,Charts!$G$2:$G$13,Charts!$H$2:$H$13,0))</f>
        <v>0</v>
      </c>
      <c r="T160" s="31"/>
      <c r="U160" s="50">
        <f>IF(OR(T160&gt;0,T160=0),_xlfn.XLOOKUP(T160,Charts!$D$2:$D$9,Charts!$E$2:$E$9,0))</f>
        <v>0</v>
      </c>
      <c r="V160" s="11"/>
      <c r="W160" s="50">
        <f>IF(OR(V160&gt;0,V160=0),_xlfn.XLOOKUP(V160,Charts!$D$2:$D$9,Charts!$E$2:$E$9,0))</f>
        <v>0</v>
      </c>
      <c r="X160" s="31"/>
      <c r="Y160" s="50">
        <f>IF(OR(X160&gt;0,X160=0),_xlfn.XLOOKUP(X160,Charts!$D$2:$D$9,Charts!$E$2:$E$9,0))</f>
        <v>0</v>
      </c>
      <c r="Z160" s="31"/>
      <c r="AA160" s="50">
        <f>IF(OR(Z160&gt;0,Z160=0),_xlfn.XLOOKUP(Z160,Charts!$A$3:$A$35,Charts!$B$3:$B$35,0))</f>
        <v>0</v>
      </c>
      <c r="AB160" s="31"/>
      <c r="AC160" s="50">
        <f>IF(OR(AB160&gt;0,AB160=0),_xlfn.XLOOKUP(AB160,Charts!$A$3:$A$35,Charts!$B$3:$B$35,0))</f>
        <v>0</v>
      </c>
      <c r="AD160" s="31"/>
      <c r="AE160" s="50">
        <f>IF(OR(AD160&gt;0,AD160=0),_xlfn.XLOOKUP(AD160,Charts!$A$3:$A$35,Charts!$B$3:$B$35,0))</f>
        <v>0</v>
      </c>
      <c r="AF160" s="31"/>
      <c r="AG160" s="165">
        <f>IF(OR(AF160&gt;0,AF160=0),_xlfn.XLOOKUP(AF160,Charts!$J$2:$J$11,Charts!$K$2:$K$11,0))</f>
        <v>0</v>
      </c>
      <c r="AH160" s="166"/>
      <c r="AI160" s="165">
        <f>IF(OR(AH160&gt;0,AH160=0),_xlfn.XLOOKUP(AH160,Charts!$J$2:$J$11,Charts!$K$2:$K$11,0))</f>
        <v>0</v>
      </c>
      <c r="AJ160" s="31"/>
      <c r="AK160" s="50">
        <f>IF(OR(AJ160&gt;0,AJ160=0),_xlfn.XLOOKUP(AJ160,Charts!$A$3:$A$35,Charts!$B$3:$B$35,0))</f>
        <v>0</v>
      </c>
      <c r="AL160" s="31"/>
      <c r="AM160" s="55">
        <f>IF(OR(AL160&gt;0,AL160=0),_xlfn.XLOOKUP(AL160,Charts!$A$3:$A$35,Charts!$B$3:$B$35,0))</f>
        <v>0</v>
      </c>
      <c r="AN160" s="11"/>
      <c r="AO160" s="50">
        <f>IF(OR(AN160&gt;0,AN160=0),_xlfn.XLOOKUP(AN160,Charts!$D$2:$D$9,Charts!$E$2:$E$9,0))</f>
        <v>0</v>
      </c>
      <c r="AP160" s="31"/>
      <c r="AQ160" s="50">
        <f>IF(OR(AP160&gt;0,AP160=0),_xlfn.XLOOKUP(AP160,Charts!$A$3:$A$35,Charts!$B$3:$B$35,0))</f>
        <v>0</v>
      </c>
      <c r="AR160" s="31"/>
      <c r="AS160" s="50">
        <f>IF(OR(AR160&gt;0,AR160=0),_xlfn.XLOOKUP(AR160,Charts!$A$3:$A$35,Charts!$B$3:$B$35,0))</f>
        <v>0</v>
      </c>
      <c r="AT160" s="31"/>
      <c r="AU160" s="50">
        <f>IF(OR(AT160&gt;0,AT160=0),_xlfn.XLOOKUP(AT160,Charts!$A$3:$A$35,Charts!$B$3:$B$35,0))</f>
        <v>0</v>
      </c>
      <c r="AV160" s="31"/>
      <c r="AW160" s="50">
        <f>IF(OR(AV160&gt;0,AV160=0),_xlfn.XLOOKUP(AV160,Charts!$D$2:$D$9,Charts!$E$2:$E$9,0))</f>
        <v>0</v>
      </c>
      <c r="AX160" s="31"/>
      <c r="AY160" s="50">
        <f>IF(OR(AX160&gt;0,AX160=0),_xlfn.XLOOKUP(AX160,Charts!$D$2:$D$9,Charts!$E$2:$E$9,0))</f>
        <v>0</v>
      </c>
      <c r="AZ160" s="31">
        <v>9</v>
      </c>
      <c r="BA160" s="50">
        <f>IF(OR(AZ160&gt;0,AZ160=0),_xlfn.XLOOKUP(AZ160,Charts!$G$2:$G$13,Charts!$H$2:$H$13,0))</f>
        <v>53</v>
      </c>
      <c r="BB160" s="31"/>
      <c r="BC160" s="50">
        <f>IF(OR(BB160&gt;0,BB160=0),_xlfn.XLOOKUP(BB160,Charts!$D$2:$D$9,Charts!$E$2:$E$9,0))</f>
        <v>0</v>
      </c>
      <c r="BD160" s="31"/>
      <c r="BE160" s="50">
        <f>IF(OR(BD160&gt;0,BD160=0),_xlfn.XLOOKUP(BD160,Charts!$D$2:$D$9,Charts!$E$2:$E$9,0))</f>
        <v>0</v>
      </c>
      <c r="BF160" s="31"/>
      <c r="BG160" s="50">
        <f>IF(OR(BF160&gt;0,BF160=0),_xlfn.XLOOKUP(BF160,Charts!$D$2:$D$9,Charts!$E$2:$E$9,0))</f>
        <v>0</v>
      </c>
      <c r="BH160" s="31"/>
      <c r="BI160" s="50">
        <f>IF(OR(BH160&gt;0,BH160=0),_xlfn.XLOOKUP(BH160,Charts!$D$2:$D$9,Charts!$E$2:$E$9,0))</f>
        <v>0</v>
      </c>
      <c r="BJ160" s="31">
        <v>31</v>
      </c>
      <c r="BK160" s="50">
        <f>IF(OR(BJ160&gt;0,BJ160=0),_xlfn.XLOOKUP(BJ160,Charts!$A$3:$A$35,Charts!$B$3:$B$35,0))</f>
        <v>12</v>
      </c>
      <c r="BL160" s="31"/>
      <c r="BM160" s="50">
        <f>IF(OR(BL160&gt;0,BL160=0),_xlfn.XLOOKUP(BL160,Charts!$A$3:$A$35,Charts!$B$3:$B$35,0))</f>
        <v>0</v>
      </c>
      <c r="BN160" s="31"/>
      <c r="BO160" s="50">
        <f>IF(OR(BN160&gt;0,BN160=0),_xlfn.XLOOKUP(BN160,Charts!$A$3:$A$35,Charts!$B$3:$B$35,0))</f>
        <v>0</v>
      </c>
      <c r="BP160" s="31"/>
      <c r="BQ160" s="55">
        <f>IF(OR(BP160&gt;0,BP160=0),_xlfn.XLOOKUP(BP160,Charts!$A$3:$A$35,Charts!$B$3:$B$35,0))</f>
        <v>0</v>
      </c>
      <c r="BR160" s="57"/>
      <c r="BS160" s="77">
        <f t="shared" si="17"/>
        <v>90</v>
      </c>
      <c r="BT160" s="78">
        <f t="shared" si="18"/>
        <v>0</v>
      </c>
      <c r="BU160" s="79">
        <f t="shared" si="19"/>
        <v>90</v>
      </c>
    </row>
    <row r="161" spans="1:73" x14ac:dyDescent="0.25">
      <c r="A161" s="180" t="s">
        <v>205</v>
      </c>
      <c r="B161" s="3" t="s">
        <v>165</v>
      </c>
      <c r="C161" s="3">
        <v>8</v>
      </c>
      <c r="D161" s="120" t="s">
        <v>44</v>
      </c>
      <c r="E161" s="138">
        <f>LARGE((I161,K161,O161,S161,U161,W161,AA161,AC161,AG161,AK161,AQ161,AU161,AW161,BA161,BC161,BG161,BK161,BO161,BQ161),1)+LARGE((I161,K161,O161,S161,U161,W161,AA161,AC161,AG161,AK161,AQ161,AU161,AW161,BA161,BC161,BG161,BK161,BO161,BQ161),2)+LARGE((I161,K161,O161,S161,U161,W161,AA161,AC161,AG161,AK161,AQ161,AU161,AW161,BA161,BC161,BG161,BK161,BO161,BQ161),3)+LARGE((I161,K161,O161,S161,U161,W161,AA161,AC161,AG161,AK161,AQ161,AU161,AW161,BA161,BC161,BG161,BK161,BO161,BQ161),4)+LARGE((I161,K161,O161,S161,U161,W161,AA161,AC161,AG161,AK161,AQ161,AU161,AW161,BA161,BC161,BG161,BK161,BO161,BQ161),5)+LARGE((I161,K161,O161,S161,U161,W161,AA161,AC161,AG161,AK161,AQ161,AU161,AW161,BA161,BC161,BG161,BK161,BO161,BQ161),6)+LARGE((I161,K161,O161,S161,U161,W161,AA161,AC161,AG161,AK161,AQ161,AU161,AW161,BA161,BC161,BG161,BK161,BO161,BQ161),7)+LARGE((I161,K161,O161,S161,U161,W161,AA161,AC161,AG161,AK161,AQ161,AU161,AW161,BA161,BC161,BG161,BK161,BO161,BQ161),8)</f>
        <v>644</v>
      </c>
      <c r="F161" s="245">
        <f>LARGE((M161,Q161,Y161,AE161,AI161,AM161,AO161,AS161,AY161,BE161,BI161,BM161),1)+LARGE((M161,Q161,Y161,AE161,AI161,AM161,AO161,AS161,AY161,BE161,BI161,BM161),2)+LARGE((M161,Q161,Y161,AE161,AI161,AM161,AO161,AS161,AY161,BE161,BI161,BM161),3)+LARGE((M161,Q161,Y161,AE161,AI161,AM161,AO161,AS161,AY161,BE161,BI161,BM161),4)+LARGE((M161,Q161,Y161,AE161,AI161,AM161,AO161,AS161,AY161,BE161,BI161,BM161),5)+LARGE((M161,Q161,Y161,AE161,AI161,AM161,AO161,AS161,AY161,BE161,BI161,BM161),6)+LARGE((M161,Q161,Y161,AE161,AI161,AM161,AO161,AS161,AY161,BE161,BI161,BM161),7)+LARGE((M161,Q161,Y161,AE161,AI161,AM161,AO161,AS161,AY161,BE161,BI161,BM161),8)</f>
        <v>596</v>
      </c>
      <c r="G161" s="131">
        <f t="shared" si="16"/>
        <v>1240</v>
      </c>
      <c r="H161" s="126">
        <v>6</v>
      </c>
      <c r="I161" s="50">
        <f>IF(OR(H161&gt;0,H161=0),_xlfn.XLOOKUP(H161,Charts!$A$3:$A$35,Charts!$B$3:$B$35,0))</f>
        <v>72</v>
      </c>
      <c r="J161" s="31">
        <v>15</v>
      </c>
      <c r="K161" s="50">
        <f>IF(OR(J161&gt;0,J161=0),_xlfn.XLOOKUP(J161,Charts!$A$3:$A$35,Charts!$B$3:$B$35,0))</f>
        <v>45</v>
      </c>
      <c r="L161" s="31">
        <v>16</v>
      </c>
      <c r="M161" s="50">
        <f>IF(OR(L161&gt;0,L161=0),_xlfn.XLOOKUP(L161,Charts!$A$3:$A$35,Charts!$B$3:$B$35,0))</f>
        <v>42</v>
      </c>
      <c r="N161" s="31">
        <v>1</v>
      </c>
      <c r="O161" s="50">
        <f>IF(OR(N161&gt;0,N161=0),_xlfn.XLOOKUP(N161,Charts!$D$2:$D$9,Charts!$E$2:$E$9,0))</f>
        <v>100</v>
      </c>
      <c r="P161" s="31">
        <v>5</v>
      </c>
      <c r="Q161" s="50">
        <f>IF(OR(P161&gt;0,P161=0),_xlfn.XLOOKUP(P161,Charts!$D$2:$D$9,Charts!$E$2:$E$9,0))</f>
        <v>70</v>
      </c>
      <c r="R161" s="31"/>
      <c r="S161" s="50">
        <f>IF(OR(R161&gt;0,R161=0),_xlfn.XLOOKUP(R161,Charts!$G$2:$G$13,Charts!$H$2:$H$13,0))</f>
        <v>0</v>
      </c>
      <c r="T161" s="31">
        <v>9</v>
      </c>
      <c r="U161" s="50">
        <f>IF(OR(T161&gt;0,T161=0),_xlfn.XLOOKUP(T161,Charts!$D$2:$D$9,Charts!$E$2:$E$9,0))</f>
        <v>53</v>
      </c>
      <c r="V161" s="11">
        <v>5</v>
      </c>
      <c r="W161" s="50">
        <f>IF(OR(V161&gt;0,V161=0),_xlfn.XLOOKUP(V161,Charts!$D$2:$D$9,Charts!$E$2:$E$9,0))</f>
        <v>70</v>
      </c>
      <c r="X161" s="31">
        <v>5</v>
      </c>
      <c r="Y161" s="50">
        <f>IF(OR(X161&gt;0,X161=0),_xlfn.XLOOKUP(X161,Charts!$D$2:$D$9,Charts!$E$2:$E$9,0))</f>
        <v>70</v>
      </c>
      <c r="Z161" s="31">
        <v>5</v>
      </c>
      <c r="AA161" s="50">
        <f>IF(OR(Z161&gt;0,Z161=0),_xlfn.XLOOKUP(Z161,Charts!$A$3:$A$35,Charts!$B$3:$B$35,0))</f>
        <v>75</v>
      </c>
      <c r="AB161" s="31">
        <v>8</v>
      </c>
      <c r="AC161" s="50">
        <f>IF(OR(AB161&gt;0,AB161=0),_xlfn.XLOOKUP(AB161,Charts!$A$3:$A$35,Charts!$B$3:$B$35,0))</f>
        <v>66</v>
      </c>
      <c r="AD161" s="31">
        <v>3</v>
      </c>
      <c r="AE161" s="50">
        <f>IF(OR(AD161&gt;0,AD161=0),_xlfn.XLOOKUP(AD161,Charts!$A$3:$A$35,Charts!$B$3:$B$35,0))</f>
        <v>85</v>
      </c>
      <c r="AF161" s="31">
        <v>8</v>
      </c>
      <c r="AG161" s="165">
        <f>IF(OR(AF161&gt;0,AF161=0),_xlfn.XLOOKUP(AF161,Charts!$J$2:$J$11,Charts!$K$2:$K$11,0))</f>
        <v>66</v>
      </c>
      <c r="AH161" s="166">
        <v>7</v>
      </c>
      <c r="AI161" s="165">
        <f>IF(OR(AH161&gt;0,AH161=0),_xlfn.XLOOKUP(AH161,Charts!$J$2:$J$11,Charts!$K$2:$K$11,0))</f>
        <v>69</v>
      </c>
      <c r="AJ161" s="31"/>
      <c r="AK161" s="50">
        <f>IF(OR(AJ161&gt;0,AJ161=0),_xlfn.XLOOKUP(AJ161,Charts!$A$3:$A$35,Charts!$B$3:$B$35,0))</f>
        <v>0</v>
      </c>
      <c r="AL161" s="31">
        <v>7</v>
      </c>
      <c r="AM161" s="55">
        <f>IF(OR(AL161&gt;0,AL161=0),_xlfn.XLOOKUP(AL161,Charts!$A$3:$A$35,Charts!$B$3:$B$35,0))</f>
        <v>69</v>
      </c>
      <c r="AN161" s="11">
        <v>2</v>
      </c>
      <c r="AO161" s="50">
        <f>IF(OR(AN161&gt;0,AN161=0),_xlfn.XLOOKUP(AN161,Charts!$D$2:$D$9,Charts!$E$2:$E$9,0))</f>
        <v>90</v>
      </c>
      <c r="AP161" s="31">
        <v>1</v>
      </c>
      <c r="AQ161" s="50">
        <f>IF(OR(AP161&gt;0,AP161=0),_xlfn.XLOOKUP(AP161,Charts!$A$3:$A$35,Charts!$B$3:$B$35,0))</f>
        <v>100</v>
      </c>
      <c r="AR161" s="31">
        <v>2</v>
      </c>
      <c r="AS161" s="50">
        <f>IF(OR(AR161&gt;0,AR161=0),_xlfn.XLOOKUP(AR161,Charts!$A$3:$A$35,Charts!$B$3:$B$35,0))</f>
        <v>90</v>
      </c>
      <c r="AT161" s="31"/>
      <c r="AU161" s="50">
        <f>IF(OR(AT161&gt;0,AT161=0),_xlfn.XLOOKUP(AT161,Charts!$A$3:$A$35,Charts!$B$3:$B$35,0))</f>
        <v>0</v>
      </c>
      <c r="AV161" s="31">
        <v>17</v>
      </c>
      <c r="AW161" s="50">
        <f>IF(OR(AV161&gt;0,AV161=0),_xlfn.XLOOKUP(AV161,Charts!$D$2:$D$9,Charts!$E$2:$E$9,0))</f>
        <v>25</v>
      </c>
      <c r="AX161" s="31">
        <v>9</v>
      </c>
      <c r="AY161" s="50">
        <f>IF(OR(AX161&gt;0,AX161=0),_xlfn.XLOOKUP(AX161,Charts!$D$2:$D$9,Charts!$E$2:$E$9,0))</f>
        <v>53</v>
      </c>
      <c r="AZ161" s="31"/>
      <c r="BA161" s="50">
        <f>IF(OR(AZ161&gt;0,AZ161=0),_xlfn.XLOOKUP(AZ161,Charts!$G$2:$G$13,Charts!$H$2:$H$13,0))</f>
        <v>0</v>
      </c>
      <c r="BB161" s="31">
        <v>5</v>
      </c>
      <c r="BC161" s="50">
        <f>IF(OR(BB161&gt;0,BB161=0),_xlfn.XLOOKUP(BB161,Charts!$D$2:$D$9,Charts!$E$2:$E$9,0))</f>
        <v>70</v>
      </c>
      <c r="BD161" s="31"/>
      <c r="BE161" s="50">
        <f>IF(OR(BD161&gt;0,BD161=0),_xlfn.XLOOKUP(BD161,Charts!$D$2:$D$9,Charts!$E$2:$E$9,0))</f>
        <v>0</v>
      </c>
      <c r="BF161" s="31">
        <v>5</v>
      </c>
      <c r="BG161" s="50">
        <f>IF(OR(BF161&gt;0,BF161=0),_xlfn.XLOOKUP(BF161,Charts!$D$2:$D$9,Charts!$E$2:$E$9,0))</f>
        <v>70</v>
      </c>
      <c r="BH161" s="31">
        <v>9</v>
      </c>
      <c r="BI161" s="50">
        <f>IF(OR(BH161&gt;0,BH161=0),_xlfn.XLOOKUP(BH161,Charts!$D$2:$D$9,Charts!$E$2:$E$9,0))</f>
        <v>53</v>
      </c>
      <c r="BJ161" s="31">
        <v>3</v>
      </c>
      <c r="BK161" s="50">
        <f>IF(OR(BJ161&gt;0,BJ161=0),_xlfn.XLOOKUP(BJ161,Charts!$A$3:$A$35,Charts!$B$3:$B$35,0))</f>
        <v>85</v>
      </c>
      <c r="BL161" s="31">
        <v>30</v>
      </c>
      <c r="BM161" s="50">
        <f>IF(OR(BL161&gt;0,BL161=0),_xlfn.XLOOKUP(BL161,Charts!$A$3:$A$35,Charts!$B$3:$B$35,0))</f>
        <v>14</v>
      </c>
      <c r="BN161" s="31">
        <v>6</v>
      </c>
      <c r="BO161" s="50">
        <f>IF(OR(BN161&gt;0,BN161=0),_xlfn.XLOOKUP(BN161,Charts!$A$3:$A$35,Charts!$B$3:$B$35,0))</f>
        <v>72</v>
      </c>
      <c r="BP161" s="31"/>
      <c r="BQ161" s="55">
        <f>IF(OR(BP161&gt;0,BP161=0),_xlfn.XLOOKUP(BP161,Charts!$A$3:$A$35,Charts!$B$3:$B$35,0))</f>
        <v>0</v>
      </c>
      <c r="BR161" s="57"/>
      <c r="BS161" s="77">
        <f t="shared" si="17"/>
        <v>969</v>
      </c>
      <c r="BT161" s="78">
        <f t="shared" si="18"/>
        <v>705</v>
      </c>
      <c r="BU161" s="79">
        <f t="shared" si="19"/>
        <v>1674</v>
      </c>
    </row>
    <row r="162" spans="1:73" x14ac:dyDescent="0.25">
      <c r="A162" s="180" t="s">
        <v>206</v>
      </c>
      <c r="B162" s="3" t="s">
        <v>165</v>
      </c>
      <c r="C162" s="3">
        <v>5</v>
      </c>
      <c r="D162" s="120" t="s">
        <v>44</v>
      </c>
      <c r="E162" s="138">
        <f>LARGE((I162,K162,O162,S162,U162,W162,AA162,AC162,AG162,AK162,AQ162,AU162,AW162,BA162,BC162,BG162,BK162,BO162,BQ162),1)+LARGE((I162,K162,O162,S162,U162,W162,AA162,AC162,AG162,AK162,AQ162,AU162,AW162,BA162,BC162,BG162,BK162,BO162,BQ162),2)+LARGE((I162,K162,O162,S162,U162,W162,AA162,AC162,AG162,AK162,AQ162,AU162,AW162,BA162,BC162,BG162,BK162,BO162,BQ162),3)+LARGE((I162,K162,O162,S162,U162,W162,AA162,AC162,AG162,AK162,AQ162,AU162,AW162,BA162,BC162,BG162,BK162,BO162,BQ162),4)+LARGE((I162,K162,O162,S162,U162,W162,AA162,AC162,AG162,AK162,AQ162,AU162,AW162,BA162,BC162,BG162,BK162,BO162,BQ162),5)+LARGE((I162,K162,O162,S162,U162,W162,AA162,AC162,AG162,AK162,AQ162,AU162,AW162,BA162,BC162,BG162,BK162,BO162,BQ162),6)+LARGE((I162,K162,O162,S162,U162,W162,AA162,AC162,AG162,AK162,AQ162,AU162,AW162,BA162,BC162,BG162,BK162,BO162,BQ162),7)+LARGE((I162,K162,O162,S162,U162,W162,AA162,AC162,AG162,AK162,AQ162,AU162,AW162,BA162,BC162,BG162,BK162,BO162,BQ162),8)</f>
        <v>25</v>
      </c>
      <c r="F162" s="245">
        <f>LARGE((M162,Q162,Y162,AE162,AI162,AM162,AO162,AS162,AY162,BE162,BI162,BM162),1)+LARGE((M162,Q162,Y162,AE162,AI162,AM162,AO162,AS162,AY162,BE162,BI162,BM162),2)+LARGE((M162,Q162,Y162,AE162,AI162,AM162,AO162,AS162,AY162,BE162,BI162,BM162),3)+LARGE((M162,Q162,Y162,AE162,AI162,AM162,AO162,AS162,AY162,BE162,BI162,BM162),4)+LARGE((M162,Q162,Y162,AE162,AI162,AM162,AO162,AS162,AY162,BE162,BI162,BM162),5)+LARGE((M162,Q162,Y162,AE162,AI162,AM162,AO162,AS162,AY162,BE162,BI162,BM162),6)+LARGE((M162,Q162,Y162,AE162,AI162,AM162,AO162,AS162,AY162,BE162,BI162,BM162),7)+LARGE((M162,Q162,Y162,AE162,AI162,AM162,AO162,AS162,AY162,BE162,BI162,BM162),8)</f>
        <v>81</v>
      </c>
      <c r="G162" s="131">
        <f t="shared" si="16"/>
        <v>106</v>
      </c>
      <c r="H162" s="126"/>
      <c r="I162" s="50">
        <f>IF(OR(H162&gt;0,H162=0),_xlfn.XLOOKUP(H162,Charts!$A$3:$A$35,Charts!$B$3:$B$35,0))</f>
        <v>0</v>
      </c>
      <c r="J162" s="31"/>
      <c r="K162" s="50">
        <f>IF(OR(J162&gt;0,J162=0),_xlfn.XLOOKUP(J162,Charts!$A$3:$A$35,Charts!$B$3:$B$35,0))</f>
        <v>0</v>
      </c>
      <c r="L162" s="31"/>
      <c r="M162" s="50">
        <f>IF(OR(L162&gt;0,L162=0),_xlfn.XLOOKUP(L162,Charts!$A$3:$A$35,Charts!$B$3:$B$35,0))</f>
        <v>0</v>
      </c>
      <c r="N162" s="31"/>
      <c r="O162" s="50">
        <f>IF(OR(N162&gt;0,N162=0),_xlfn.XLOOKUP(N162,Charts!$D$2:$D$9,Charts!$E$2:$E$9,0))</f>
        <v>0</v>
      </c>
      <c r="P162" s="31"/>
      <c r="Q162" s="50">
        <f>IF(OR(P162&gt;0,P162=0),_xlfn.XLOOKUP(P162,Charts!$D$2:$D$9,Charts!$E$2:$E$9,0))</f>
        <v>0</v>
      </c>
      <c r="R162" s="31">
        <v>17</v>
      </c>
      <c r="S162" s="50">
        <f>IF(OR(R162&gt;0,R162=0),_xlfn.XLOOKUP(R162,Charts!$G$2:$G$13,Charts!$H$2:$H$13,0))</f>
        <v>25</v>
      </c>
      <c r="T162" s="31"/>
      <c r="U162" s="50">
        <f>IF(OR(T162&gt;0,T162=0),_xlfn.XLOOKUP(T162,Charts!$D$2:$D$9,Charts!$E$2:$E$9,0))</f>
        <v>0</v>
      </c>
      <c r="V162" s="11"/>
      <c r="W162" s="50">
        <f>IF(OR(V162&gt;0,V162=0),_xlfn.XLOOKUP(V162,Charts!$D$2:$D$9,Charts!$E$2:$E$9,0))</f>
        <v>0</v>
      </c>
      <c r="X162" s="31"/>
      <c r="Y162" s="50">
        <f>IF(OR(X162&gt;0,X162=0),_xlfn.XLOOKUP(X162,Charts!$D$2:$D$9,Charts!$E$2:$E$9,0))</f>
        <v>0</v>
      </c>
      <c r="Z162" s="31"/>
      <c r="AA162" s="50">
        <f>IF(OR(Z162&gt;0,Z162=0),_xlfn.XLOOKUP(Z162,Charts!$A$3:$A$35,Charts!$B$3:$B$35,0))</f>
        <v>0</v>
      </c>
      <c r="AB162" s="31"/>
      <c r="AC162" s="50">
        <f>IF(OR(AB162&gt;0,AB162=0),_xlfn.XLOOKUP(AB162,Charts!$A$3:$A$35,Charts!$B$3:$B$35,0))</f>
        <v>0</v>
      </c>
      <c r="AD162" s="31">
        <v>19</v>
      </c>
      <c r="AE162" s="50">
        <f>IF(OR(AD162&gt;0,AD162=0),_xlfn.XLOOKUP(AD162,Charts!$A$3:$A$35,Charts!$B$3:$B$35,0))</f>
        <v>36</v>
      </c>
      <c r="AF162" s="31"/>
      <c r="AG162" s="165">
        <f>IF(OR(AF162&gt;0,AF162=0),_xlfn.XLOOKUP(AF162,Charts!$J$2:$J$11,Charts!$K$2:$K$11,0))</f>
        <v>0</v>
      </c>
      <c r="AH162" s="166"/>
      <c r="AI162" s="165">
        <f>IF(OR(AH162&gt;0,AH162=0),_xlfn.XLOOKUP(AH162,Charts!$J$2:$J$11,Charts!$K$2:$K$11,0))</f>
        <v>0</v>
      </c>
      <c r="AJ162" s="31"/>
      <c r="AK162" s="50">
        <f>IF(OR(AJ162&gt;0,AJ162=0),_xlfn.XLOOKUP(AJ162,Charts!$A$3:$A$35,Charts!$B$3:$B$35,0))</f>
        <v>0</v>
      </c>
      <c r="AL162" s="31"/>
      <c r="AM162" s="55">
        <f>IF(OR(AL162&gt;0,AL162=0),_xlfn.XLOOKUP(AL162,Charts!$A$3:$A$35,Charts!$B$3:$B$35,0))</f>
        <v>0</v>
      </c>
      <c r="AN162" s="11">
        <v>17</v>
      </c>
      <c r="AO162" s="50">
        <f>IF(OR(AN162&gt;0,AN162=0),_xlfn.XLOOKUP(AN162,Charts!$D$2:$D$9,Charts!$E$2:$E$9,0))</f>
        <v>25</v>
      </c>
      <c r="AP162" s="31"/>
      <c r="AQ162" s="50">
        <f>IF(OR(AP162&gt;0,AP162=0),_xlfn.XLOOKUP(AP162,Charts!$A$3:$A$35,Charts!$B$3:$B$35,0))</f>
        <v>0</v>
      </c>
      <c r="AR162" s="31"/>
      <c r="AS162" s="50">
        <f>IF(OR(AR162&gt;0,AR162=0),_xlfn.XLOOKUP(AR162,Charts!$A$3:$A$35,Charts!$B$3:$B$35,0))</f>
        <v>0</v>
      </c>
      <c r="AT162" s="31"/>
      <c r="AU162" s="50">
        <f>IF(OR(AT162&gt;0,AT162=0),_xlfn.XLOOKUP(AT162,Charts!$A$3:$A$35,Charts!$B$3:$B$35,0))</f>
        <v>0</v>
      </c>
      <c r="AV162" s="31"/>
      <c r="AW162" s="50">
        <f>IF(OR(AV162&gt;0,AV162=0),_xlfn.XLOOKUP(AV162,Charts!$D$2:$D$9,Charts!$E$2:$E$9,0))</f>
        <v>0</v>
      </c>
      <c r="AX162" s="31"/>
      <c r="AY162" s="50">
        <f>IF(OR(AX162&gt;0,AX162=0),_xlfn.XLOOKUP(AX162,Charts!$D$2:$D$9,Charts!$E$2:$E$9,0))</f>
        <v>0</v>
      </c>
      <c r="AZ162" s="31"/>
      <c r="BA162" s="50">
        <f>IF(OR(AZ162&gt;0,AZ162=0),_xlfn.XLOOKUP(AZ162,Charts!$G$2:$G$13,Charts!$H$2:$H$13,0))</f>
        <v>0</v>
      </c>
      <c r="BB162" s="31"/>
      <c r="BC162" s="50">
        <f>IF(OR(BB162&gt;0,BB162=0),_xlfn.XLOOKUP(BB162,Charts!$D$2:$D$9,Charts!$E$2:$E$9,0))</f>
        <v>0</v>
      </c>
      <c r="BD162" s="31"/>
      <c r="BE162" s="50">
        <f>IF(OR(BD162&gt;0,BD162=0),_xlfn.XLOOKUP(BD162,Charts!$D$2:$D$9,Charts!$E$2:$E$9,0))</f>
        <v>0</v>
      </c>
      <c r="BF162" s="31"/>
      <c r="BG162" s="50">
        <f>IF(OR(BF162&gt;0,BF162=0),_xlfn.XLOOKUP(BF162,Charts!$D$2:$D$9,Charts!$E$2:$E$9,0))</f>
        <v>0</v>
      </c>
      <c r="BH162" s="31"/>
      <c r="BI162" s="50">
        <f>IF(OR(BH162&gt;0,BH162=0),_xlfn.XLOOKUP(BH162,Charts!$D$2:$D$9,Charts!$E$2:$E$9,0))</f>
        <v>0</v>
      </c>
      <c r="BJ162" s="31"/>
      <c r="BK162" s="50">
        <f>IF(OR(BJ162&gt;0,BJ162=0),_xlfn.XLOOKUP(BJ162,Charts!$A$3:$A$35,Charts!$B$3:$B$35,0))</f>
        <v>0</v>
      </c>
      <c r="BL162" s="31">
        <v>27</v>
      </c>
      <c r="BM162" s="50">
        <f>IF(OR(BL162&gt;0,BL162=0),_xlfn.XLOOKUP(BL162,Charts!$A$3:$A$35,Charts!$B$3:$B$35,0))</f>
        <v>20</v>
      </c>
      <c r="BN162" s="31"/>
      <c r="BO162" s="50">
        <f>IF(OR(BN162&gt;0,BN162=0),_xlfn.XLOOKUP(BN162,Charts!$A$3:$A$35,Charts!$B$3:$B$35,0))</f>
        <v>0</v>
      </c>
      <c r="BP162" s="31"/>
      <c r="BQ162" s="55">
        <f>IF(OR(BP162&gt;0,BP162=0),_xlfn.XLOOKUP(BP162,Charts!$A$3:$A$35,Charts!$B$3:$B$35,0))</f>
        <v>0</v>
      </c>
      <c r="BR162" s="57"/>
      <c r="BS162" s="77">
        <f t="shared" si="17"/>
        <v>25</v>
      </c>
      <c r="BT162" s="78">
        <f t="shared" si="18"/>
        <v>81</v>
      </c>
      <c r="BU162" s="79">
        <f t="shared" si="19"/>
        <v>106</v>
      </c>
    </row>
    <row r="163" spans="1:73" x14ac:dyDescent="0.25">
      <c r="A163" s="180" t="s">
        <v>207</v>
      </c>
      <c r="B163" s="3" t="s">
        <v>165</v>
      </c>
      <c r="C163" s="3">
        <v>3</v>
      </c>
      <c r="D163" s="120" t="s">
        <v>44</v>
      </c>
      <c r="E163" s="138">
        <f>LARGE((I163,K163,O163,S163,U163,W163,AA163,AC163,AG163,AK163,AQ163,AU163,AW163,BA163,BC163,BG163,BK163,BO163,BQ163),1)+LARGE((I163,K163,O163,S163,U163,W163,AA163,AC163,AG163,AK163,AQ163,AU163,AW163,BA163,BC163,BG163,BK163,BO163,BQ163),2)+LARGE((I163,K163,O163,S163,U163,W163,AA163,AC163,AG163,AK163,AQ163,AU163,AW163,BA163,BC163,BG163,BK163,BO163,BQ163),3)+LARGE((I163,K163,O163,S163,U163,W163,AA163,AC163,AG163,AK163,AQ163,AU163,AW163,BA163,BC163,BG163,BK163,BO163,BQ163),4)+LARGE((I163,K163,O163,S163,U163,W163,AA163,AC163,AG163,AK163,AQ163,AU163,AW163,BA163,BC163,BG163,BK163,BO163,BQ163),5)+LARGE((I163,K163,O163,S163,U163,W163,AA163,AC163,AG163,AK163,AQ163,AU163,AW163,BA163,BC163,BG163,BK163,BO163,BQ163),6)+LARGE((I163,K163,O163,S163,U163,W163,AA163,AC163,AG163,AK163,AQ163,AU163,AW163,BA163,BC163,BG163,BK163,BO163,BQ163),7)+LARGE((I163,K163,O163,S163,U163,W163,AA163,AC163,AG163,AK163,AQ163,AU163,AW163,BA163,BC163,BG163,BK163,BO163,BQ163),8)</f>
        <v>278</v>
      </c>
      <c r="F163" s="245">
        <f>LARGE((M163,Q163,Y163,AE163,AI163,AM163,AO163,AS163,AY163,BE163,BI163,BM163),1)+LARGE((M163,Q163,Y163,AE163,AI163,AM163,AO163,AS163,AY163,BE163,BI163,BM163),2)+LARGE((M163,Q163,Y163,AE163,AI163,AM163,AO163,AS163,AY163,BE163,BI163,BM163),3)+LARGE((M163,Q163,Y163,AE163,AI163,AM163,AO163,AS163,AY163,BE163,BI163,BM163),4)+LARGE((M163,Q163,Y163,AE163,AI163,AM163,AO163,AS163,AY163,BE163,BI163,BM163),5)+LARGE((M163,Q163,Y163,AE163,AI163,AM163,AO163,AS163,AY163,BE163,BI163,BM163),6)+LARGE((M163,Q163,Y163,AE163,AI163,AM163,AO163,AS163,AY163,BE163,BI163,BM163),7)+LARGE((M163,Q163,Y163,AE163,AI163,AM163,AO163,AS163,AY163,BE163,BI163,BM163),8)</f>
        <v>50</v>
      </c>
      <c r="G163" s="131">
        <f t="shared" si="16"/>
        <v>328</v>
      </c>
      <c r="H163" s="126">
        <v>13</v>
      </c>
      <c r="I163" s="50">
        <f>IF(OR(H163&gt;0,H163=0),_xlfn.XLOOKUP(H163,Charts!$A$3:$A$35,Charts!$B$3:$B$35,0))</f>
        <v>51</v>
      </c>
      <c r="J163" s="31"/>
      <c r="K163" s="50">
        <f>IF(OR(J163&gt;0,J163=0),_xlfn.XLOOKUP(J163,Charts!$A$3:$A$35,Charts!$B$3:$B$35,0))</f>
        <v>0</v>
      </c>
      <c r="L163" s="31"/>
      <c r="M163" s="50">
        <f>IF(OR(L163&gt;0,L163=0),_xlfn.XLOOKUP(L163,Charts!$A$3:$A$35,Charts!$B$3:$B$35,0))</f>
        <v>0</v>
      </c>
      <c r="N163" s="31"/>
      <c r="O163" s="50">
        <f>IF(OR(N163&gt;0,N163=0),_xlfn.XLOOKUP(N163,Charts!$D$2:$D$9,Charts!$E$2:$E$9,0))</f>
        <v>0</v>
      </c>
      <c r="P163" s="31"/>
      <c r="Q163" s="50">
        <f>IF(OR(P163&gt;0,P163=0),_xlfn.XLOOKUP(P163,Charts!$D$2:$D$9,Charts!$E$2:$E$9,0))</f>
        <v>0</v>
      </c>
      <c r="R163" s="31">
        <v>17</v>
      </c>
      <c r="S163" s="50">
        <f>IF(OR(R163&gt;0,R163=0),_xlfn.XLOOKUP(R163,Charts!$G$2:$G$13,Charts!$H$2:$H$13,0))</f>
        <v>25</v>
      </c>
      <c r="T163" s="31">
        <v>17</v>
      </c>
      <c r="U163" s="50">
        <f>IF(OR(T163&gt;0,T163=0),_xlfn.XLOOKUP(T163,Charts!$D$2:$D$9,Charts!$E$2:$E$9,0))</f>
        <v>25</v>
      </c>
      <c r="V163" s="11">
        <v>17</v>
      </c>
      <c r="W163" s="50">
        <f>IF(OR(V163&gt;0,V163=0),_xlfn.XLOOKUP(V163,Charts!$D$2:$D$9,Charts!$E$2:$E$9,0))</f>
        <v>25</v>
      </c>
      <c r="X163" s="31"/>
      <c r="Y163" s="50">
        <f>IF(OR(X163&gt;0,X163=0),_xlfn.XLOOKUP(X163,Charts!$D$2:$D$9,Charts!$E$2:$E$9,0))</f>
        <v>0</v>
      </c>
      <c r="Z163" s="31"/>
      <c r="AA163" s="50">
        <f>IF(OR(Z163&gt;0,Z163=0),_xlfn.XLOOKUP(Z163,Charts!$A$3:$A$35,Charts!$B$3:$B$35,0))</f>
        <v>0</v>
      </c>
      <c r="AB163" s="31"/>
      <c r="AC163" s="50">
        <f>IF(OR(AB163&gt;0,AB163=0),_xlfn.XLOOKUP(AB163,Charts!$A$3:$A$35,Charts!$B$3:$B$35,0))</f>
        <v>0</v>
      </c>
      <c r="AD163" s="31"/>
      <c r="AE163" s="50">
        <f>IF(OR(AD163&gt;0,AD163=0),_xlfn.XLOOKUP(AD163,Charts!$A$3:$A$35,Charts!$B$3:$B$35,0))</f>
        <v>0</v>
      </c>
      <c r="AF163" s="31"/>
      <c r="AG163" s="165">
        <f>IF(OR(AF163&gt;0,AF163=0),_xlfn.XLOOKUP(AF163,Charts!$J$2:$J$11,Charts!$K$2:$K$11,0))</f>
        <v>0</v>
      </c>
      <c r="AH163" s="166"/>
      <c r="AI163" s="165">
        <f>IF(OR(AH163&gt;0,AH163=0),_xlfn.XLOOKUP(AH163,Charts!$J$2:$J$11,Charts!$K$2:$K$11,0))</f>
        <v>0</v>
      </c>
      <c r="AJ163" s="31"/>
      <c r="AK163" s="50">
        <f>IF(OR(AJ163&gt;0,AJ163=0),_xlfn.XLOOKUP(AJ163,Charts!$A$3:$A$35,Charts!$B$3:$B$35,0))</f>
        <v>0</v>
      </c>
      <c r="AL163" s="31"/>
      <c r="AM163" s="55">
        <f>IF(OR(AL163&gt;0,AL163=0),_xlfn.XLOOKUP(AL163,Charts!$A$3:$A$35,Charts!$B$3:$B$35,0))</f>
        <v>0</v>
      </c>
      <c r="AN163" s="11">
        <v>17</v>
      </c>
      <c r="AO163" s="50">
        <f>IF(OR(AN163&gt;0,AN163=0),_xlfn.XLOOKUP(AN163,Charts!$D$2:$D$9,Charts!$E$2:$E$9,0))</f>
        <v>25</v>
      </c>
      <c r="AP163" s="31"/>
      <c r="AQ163" s="50">
        <f>IF(OR(AP163&gt;0,AP163=0),_xlfn.XLOOKUP(AP163,Charts!$A$3:$A$35,Charts!$B$3:$B$35,0))</f>
        <v>0</v>
      </c>
      <c r="AR163" s="31"/>
      <c r="AS163" s="50">
        <f>IF(OR(AR163&gt;0,AR163=0),_xlfn.XLOOKUP(AR163,Charts!$A$3:$A$35,Charts!$B$3:$B$35,0))</f>
        <v>0</v>
      </c>
      <c r="AT163" s="31"/>
      <c r="AU163" s="50">
        <f>IF(OR(AT163&gt;0,AT163=0),_xlfn.XLOOKUP(AT163,Charts!$A$3:$A$35,Charts!$B$3:$B$35,0))</f>
        <v>0</v>
      </c>
      <c r="AV163" s="31"/>
      <c r="AW163" s="50">
        <f>IF(OR(AV163&gt;0,AV163=0),_xlfn.XLOOKUP(AV163,Charts!$D$2:$D$9,Charts!$E$2:$E$9,0))</f>
        <v>0</v>
      </c>
      <c r="AX163" s="31"/>
      <c r="AY163" s="50">
        <f>IF(OR(AX163&gt;0,AX163=0),_xlfn.XLOOKUP(AX163,Charts!$D$2:$D$9,Charts!$E$2:$E$9,0))</f>
        <v>0</v>
      </c>
      <c r="AZ163" s="31"/>
      <c r="BA163" s="50">
        <f>IF(OR(AZ163&gt;0,AZ163=0),_xlfn.XLOOKUP(AZ163,Charts!$G$2:$G$13,Charts!$H$2:$H$13,0))</f>
        <v>0</v>
      </c>
      <c r="BB163" s="31">
        <v>17</v>
      </c>
      <c r="BC163" s="50">
        <f>IF(OR(BB163&gt;0,BB163=0),_xlfn.XLOOKUP(BB163,Charts!$D$2:$D$9,Charts!$E$2:$E$9,0))</f>
        <v>25</v>
      </c>
      <c r="BD163" s="31">
        <v>17</v>
      </c>
      <c r="BE163" s="50">
        <f>IF(OR(BD163&gt;0,BD163=0),_xlfn.XLOOKUP(BD163,Charts!$D$2:$D$9,Charts!$E$2:$E$9,0))</f>
        <v>25</v>
      </c>
      <c r="BF163" s="31">
        <v>17</v>
      </c>
      <c r="BG163" s="50">
        <f>IF(OR(BF163&gt;0,BF163=0),_xlfn.XLOOKUP(BF163,Charts!$D$2:$D$9,Charts!$E$2:$E$9,0))</f>
        <v>25</v>
      </c>
      <c r="BH163" s="31"/>
      <c r="BI163" s="50">
        <f>IF(OR(BH163&gt;0,BH163=0),_xlfn.XLOOKUP(BH163,Charts!$D$2:$D$9,Charts!$E$2:$E$9,0))</f>
        <v>0</v>
      </c>
      <c r="BJ163" s="31">
        <v>16</v>
      </c>
      <c r="BK163" s="50">
        <f>IF(OR(BJ163&gt;0,BJ163=0),_xlfn.XLOOKUP(BJ163,Charts!$A$3:$A$35,Charts!$B$3:$B$35,0))</f>
        <v>42</v>
      </c>
      <c r="BL163" s="31"/>
      <c r="BM163" s="50">
        <f>IF(OR(BL163&gt;0,BL163=0),_xlfn.XLOOKUP(BL163,Charts!$A$3:$A$35,Charts!$B$3:$B$35,0))</f>
        <v>0</v>
      </c>
      <c r="BN163" s="31">
        <v>10</v>
      </c>
      <c r="BO163" s="50">
        <f>IF(OR(BN163&gt;0,BN163=0),_xlfn.XLOOKUP(BN163,Charts!$A$3:$A$35,Charts!$B$3:$B$35,0))</f>
        <v>60</v>
      </c>
      <c r="BP163" s="31"/>
      <c r="BQ163" s="55">
        <f>IF(OR(BP163&gt;0,BP163=0),_xlfn.XLOOKUP(BP163,Charts!$A$3:$A$35,Charts!$B$3:$B$35,0))</f>
        <v>0</v>
      </c>
      <c r="BR163" s="57"/>
      <c r="BS163" s="77">
        <f t="shared" si="17"/>
        <v>278</v>
      </c>
      <c r="BT163" s="78">
        <f t="shared" si="18"/>
        <v>50</v>
      </c>
      <c r="BU163" s="79">
        <f t="shared" si="19"/>
        <v>328</v>
      </c>
    </row>
    <row r="164" spans="1:73" x14ac:dyDescent="0.25">
      <c r="A164" s="180" t="s">
        <v>208</v>
      </c>
      <c r="B164" s="3" t="s">
        <v>165</v>
      </c>
      <c r="C164" s="3">
        <v>5</v>
      </c>
      <c r="D164" s="120"/>
      <c r="E164" s="138">
        <f>LARGE((I164,K164,O164,S164,U164,W164,AA164,AC164,AG164,AK164,AQ164,AU164,AW164,BA164,BC164,BG164,BK164,BO164,BQ164),1)+LARGE((I164,K164,O164,S164,U164,W164,AA164,AC164,AG164,AK164,AQ164,AU164,AW164,BA164,BC164,BG164,BK164,BO164,BQ164),2)+LARGE((I164,K164,O164,S164,U164,W164,AA164,AC164,AG164,AK164,AQ164,AU164,AW164,BA164,BC164,BG164,BK164,BO164,BQ164),3)+LARGE((I164,K164,O164,S164,U164,W164,AA164,AC164,AG164,AK164,AQ164,AU164,AW164,BA164,BC164,BG164,BK164,BO164,BQ164),4)+LARGE((I164,K164,O164,S164,U164,W164,AA164,AC164,AG164,AK164,AQ164,AU164,AW164,BA164,BC164,BG164,BK164,BO164,BQ164),5)+LARGE((I164,K164,O164,S164,U164,W164,AA164,AC164,AG164,AK164,AQ164,AU164,AW164,BA164,BC164,BG164,BK164,BO164,BQ164),6)+LARGE((I164,K164,O164,S164,U164,W164,AA164,AC164,AG164,AK164,AQ164,AU164,AW164,BA164,BC164,BG164,BK164,BO164,BQ164),7)+LARGE((I164,K164,O164,S164,U164,W164,AA164,AC164,AG164,AK164,AQ164,AU164,AW164,BA164,BC164,BG164,BK164,BO164,BQ164),8)</f>
        <v>364</v>
      </c>
      <c r="F164" s="245">
        <f>LARGE((M164,Q164,Y164,AE164,AI164,AM164,AO164,AS164,AY164,BE164,BI164,BM164),1)+LARGE((M164,Q164,Y164,AE164,AI164,AM164,AO164,AS164,AY164,BE164,BI164,BM164),2)+LARGE((M164,Q164,Y164,AE164,AI164,AM164,AO164,AS164,AY164,BE164,BI164,BM164),3)+LARGE((M164,Q164,Y164,AE164,AI164,AM164,AO164,AS164,AY164,BE164,BI164,BM164),4)+LARGE((M164,Q164,Y164,AE164,AI164,AM164,AO164,AS164,AY164,BE164,BI164,BM164),5)+LARGE((M164,Q164,Y164,AE164,AI164,AM164,AO164,AS164,AY164,BE164,BI164,BM164),6)+LARGE((M164,Q164,Y164,AE164,AI164,AM164,AO164,AS164,AY164,BE164,BI164,BM164),7)+LARGE((M164,Q164,Y164,AE164,AI164,AM164,AO164,AS164,AY164,BE164,BI164,BM164),8)</f>
        <v>296</v>
      </c>
      <c r="G164" s="131">
        <f t="shared" si="16"/>
        <v>660</v>
      </c>
      <c r="H164" s="126"/>
      <c r="I164" s="50">
        <f>IF(OR(H164&gt;0,H164=0),_xlfn.XLOOKUP(H164,Charts!$A$3:$A$35,Charts!$B$3:$B$35,0))</f>
        <v>0</v>
      </c>
      <c r="J164" s="31">
        <v>18</v>
      </c>
      <c r="K164" s="50">
        <f>IF(OR(J164&gt;0,J164=0),_xlfn.XLOOKUP(J164,Charts!$A$3:$A$35,Charts!$B$3:$B$35,0))</f>
        <v>38</v>
      </c>
      <c r="L164" s="31">
        <v>10</v>
      </c>
      <c r="M164" s="50">
        <f>IF(OR(L164&gt;0,L164=0),_xlfn.XLOOKUP(L164,Charts!$A$3:$A$35,Charts!$B$3:$B$35,0))</f>
        <v>60</v>
      </c>
      <c r="N164" s="31">
        <v>17</v>
      </c>
      <c r="O164" s="50">
        <f>IF(OR(N164&gt;0,N164=0),_xlfn.XLOOKUP(N164,Charts!$D$2:$D$9,Charts!$E$2:$E$9,0))</f>
        <v>25</v>
      </c>
      <c r="P164" s="31"/>
      <c r="Q164" s="50">
        <f>IF(OR(P164&gt;0,P164=0),_xlfn.XLOOKUP(P164,Charts!$D$2:$D$9,Charts!$E$2:$E$9,0))</f>
        <v>0</v>
      </c>
      <c r="R164" s="31"/>
      <c r="S164" s="50">
        <f>IF(OR(R164&gt;0,R164=0),_xlfn.XLOOKUP(R164,Charts!$G$2:$G$13,Charts!$H$2:$H$13,0))</f>
        <v>0</v>
      </c>
      <c r="T164" s="31">
        <v>17</v>
      </c>
      <c r="U164" s="50">
        <f>IF(OR(T164&gt;0,T164=0),_xlfn.XLOOKUP(T164,Charts!$D$2:$D$9,Charts!$E$2:$E$9,0))</f>
        <v>25</v>
      </c>
      <c r="V164" s="11">
        <v>5</v>
      </c>
      <c r="W164" s="50">
        <f>IF(OR(V164&gt;0,V164=0),_xlfn.XLOOKUP(V164,Charts!$D$2:$D$9,Charts!$E$2:$E$9,0))</f>
        <v>70</v>
      </c>
      <c r="X164" s="31"/>
      <c r="Y164" s="50">
        <f>IF(OR(X164&gt;0,X164=0),_xlfn.XLOOKUP(X164,Charts!$D$2:$D$9,Charts!$E$2:$E$9,0))</f>
        <v>0</v>
      </c>
      <c r="Z164" s="31"/>
      <c r="AA164" s="50">
        <f>IF(OR(Z164&gt;0,Z164=0),_xlfn.XLOOKUP(Z164,Charts!$A$3:$A$35,Charts!$B$3:$B$35,0))</f>
        <v>0</v>
      </c>
      <c r="AB164" s="31">
        <v>6</v>
      </c>
      <c r="AC164" s="50">
        <f>IF(OR(AB164&gt;0,AB164=0),_xlfn.XLOOKUP(AB164,Charts!$A$3:$A$35,Charts!$B$3:$B$35,0))</f>
        <v>72</v>
      </c>
      <c r="AD164" s="31">
        <v>2</v>
      </c>
      <c r="AE164" s="50">
        <f>IF(OR(AD164&gt;0,AD164=0),_xlfn.XLOOKUP(AD164,Charts!$A$3:$A$35,Charts!$B$3:$B$35,0))</f>
        <v>90</v>
      </c>
      <c r="AF164" s="31"/>
      <c r="AG164" s="165">
        <f>IF(OR(AF164&gt;0,AF164=0),_xlfn.XLOOKUP(AF164,Charts!$J$2:$J$11,Charts!$K$2:$K$11,0))</f>
        <v>0</v>
      </c>
      <c r="AH164" s="166"/>
      <c r="AI164" s="165">
        <f>IF(OR(AH164&gt;0,AH164=0),_xlfn.XLOOKUP(AH164,Charts!$J$2:$J$11,Charts!$K$2:$K$11,0))</f>
        <v>0</v>
      </c>
      <c r="AJ164" s="31"/>
      <c r="AK164" s="50">
        <f>IF(OR(AJ164&gt;0,AJ164=0),_xlfn.XLOOKUP(AJ164,Charts!$A$3:$A$35,Charts!$B$3:$B$35,0))</f>
        <v>0</v>
      </c>
      <c r="AL164" s="31">
        <v>22</v>
      </c>
      <c r="AM164" s="55">
        <f>IF(OR(AL164&gt;0,AL164=0),_xlfn.XLOOKUP(AL164,Charts!$A$3:$A$35,Charts!$B$3:$B$35,0))</f>
        <v>30</v>
      </c>
      <c r="AN164" s="11"/>
      <c r="AO164" s="50">
        <f>IF(OR(AN164&gt;0,AN164=0),_xlfn.XLOOKUP(AN164,Charts!$D$2:$D$9,Charts!$E$2:$E$9,0))</f>
        <v>0</v>
      </c>
      <c r="AP164" s="31"/>
      <c r="AQ164" s="50">
        <f>IF(OR(AP164&gt;0,AP164=0),_xlfn.XLOOKUP(AP164,Charts!$A$3:$A$35,Charts!$B$3:$B$35,0))</f>
        <v>0</v>
      </c>
      <c r="AR164" s="31"/>
      <c r="AS164" s="50">
        <f>IF(OR(AR164&gt;0,AR164=0),_xlfn.XLOOKUP(AR164,Charts!$A$3:$A$35,Charts!$B$3:$B$35,0))</f>
        <v>0</v>
      </c>
      <c r="AT164" s="31"/>
      <c r="AU164" s="50">
        <f>IF(OR(AT164&gt;0,AT164=0),_xlfn.XLOOKUP(AT164,Charts!$A$3:$A$35,Charts!$B$3:$B$35,0))</f>
        <v>0</v>
      </c>
      <c r="AV164" s="31">
        <v>17</v>
      </c>
      <c r="AW164" s="50">
        <f>IF(OR(AV164&gt;0,AV164=0),_xlfn.XLOOKUP(AV164,Charts!$D$2:$D$9,Charts!$E$2:$E$9,0))</f>
        <v>25</v>
      </c>
      <c r="AX164" s="31"/>
      <c r="AY164" s="50">
        <f>IF(OR(AX164&gt;0,AX164=0),_xlfn.XLOOKUP(AX164,Charts!$D$2:$D$9,Charts!$E$2:$E$9,0))</f>
        <v>0</v>
      </c>
      <c r="AZ164" s="31"/>
      <c r="BA164" s="50">
        <f>IF(OR(AZ164&gt;0,AZ164=0),_xlfn.XLOOKUP(AZ164,Charts!$G$2:$G$13,Charts!$H$2:$H$13,0))</f>
        <v>0</v>
      </c>
      <c r="BB164" s="31">
        <v>17</v>
      </c>
      <c r="BC164" s="50">
        <f>IF(OR(BB164&gt;0,BB164=0),_xlfn.XLOOKUP(BB164,Charts!$D$2:$D$9,Charts!$E$2:$E$9,0))</f>
        <v>25</v>
      </c>
      <c r="BD164" s="31">
        <v>9</v>
      </c>
      <c r="BE164" s="50">
        <f>IF(OR(BD164&gt;0,BD164=0),_xlfn.XLOOKUP(BD164,Charts!$D$2:$D$9,Charts!$E$2:$E$9,0))</f>
        <v>53</v>
      </c>
      <c r="BF164" s="31">
        <v>3</v>
      </c>
      <c r="BG164" s="50">
        <f>IF(OR(BF164&gt;0,BF164=0),_xlfn.XLOOKUP(BF164,Charts!$D$2:$D$9,Charts!$E$2:$E$9,0))</f>
        <v>84</v>
      </c>
      <c r="BH164" s="31">
        <v>9</v>
      </c>
      <c r="BI164" s="50">
        <f>IF(OR(BH164&gt;0,BH164=0),_xlfn.XLOOKUP(BH164,Charts!$D$2:$D$9,Charts!$E$2:$E$9,0))</f>
        <v>53</v>
      </c>
      <c r="BJ164" s="31"/>
      <c r="BK164" s="50">
        <f>IF(OR(BJ164&gt;0,BJ164=0),_xlfn.XLOOKUP(BJ164,Charts!$A$3:$A$35,Charts!$B$3:$B$35,0))</f>
        <v>0</v>
      </c>
      <c r="BL164" s="31">
        <v>32</v>
      </c>
      <c r="BM164" s="50">
        <f>IF(OR(BL164&gt;0,BL164=0),_xlfn.XLOOKUP(BL164,Charts!$A$3:$A$35,Charts!$B$3:$B$35,0))</f>
        <v>10</v>
      </c>
      <c r="BN164" s="31"/>
      <c r="BO164" s="50">
        <f>IF(OR(BN164&gt;0,BN164=0),_xlfn.XLOOKUP(BN164,Charts!$A$3:$A$35,Charts!$B$3:$B$35,0))</f>
        <v>0</v>
      </c>
      <c r="BP164" s="31"/>
      <c r="BQ164" s="55">
        <f>IF(OR(BP164&gt;0,BP164=0),_xlfn.XLOOKUP(BP164,Charts!$A$3:$A$35,Charts!$B$3:$B$35,0))</f>
        <v>0</v>
      </c>
      <c r="BR164" s="57"/>
      <c r="BS164" s="77">
        <f t="shared" si="17"/>
        <v>364</v>
      </c>
      <c r="BT164" s="78">
        <f t="shared" si="18"/>
        <v>296</v>
      </c>
      <c r="BU164" s="79">
        <f t="shared" si="19"/>
        <v>660</v>
      </c>
    </row>
    <row r="165" spans="1:73" x14ac:dyDescent="0.25">
      <c r="A165" s="180" t="s">
        <v>209</v>
      </c>
      <c r="B165" s="3" t="s">
        <v>165</v>
      </c>
      <c r="C165" s="3">
        <v>2</v>
      </c>
      <c r="D165" s="120" t="s">
        <v>44</v>
      </c>
      <c r="E165" s="138">
        <f>LARGE((I165,K165,O165,S165,U165,W165,AA165,AC165,AG165,AK165,AQ165,AU165,AW165,BA165,BC165,BG165,BK165,BO165,BQ165),1)+LARGE((I165,K165,O165,S165,U165,W165,AA165,AC165,AG165,AK165,AQ165,AU165,AW165,BA165,BC165,BG165,BK165,BO165,BQ165),2)+LARGE((I165,K165,O165,S165,U165,W165,AA165,AC165,AG165,AK165,AQ165,AU165,AW165,BA165,BC165,BG165,BK165,BO165,BQ165),3)+LARGE((I165,K165,O165,S165,U165,W165,AA165,AC165,AG165,AK165,AQ165,AU165,AW165,BA165,BC165,BG165,BK165,BO165,BQ165),4)+LARGE((I165,K165,O165,S165,U165,W165,AA165,AC165,AG165,AK165,AQ165,AU165,AW165,BA165,BC165,BG165,BK165,BO165,BQ165),5)+LARGE((I165,K165,O165,S165,U165,W165,AA165,AC165,AG165,AK165,AQ165,AU165,AW165,BA165,BC165,BG165,BK165,BO165,BQ165),6)+LARGE((I165,K165,O165,S165,U165,W165,AA165,AC165,AG165,AK165,AQ165,AU165,AW165,BA165,BC165,BG165,BK165,BO165,BQ165),7)+LARGE((I165,K165,O165,S165,U165,W165,AA165,AC165,AG165,AK165,AQ165,AU165,AW165,BA165,BC165,BG165,BK165,BO165,BQ165),8)</f>
        <v>217</v>
      </c>
      <c r="F165" s="245">
        <f>LARGE((M165,Q165,Y165,AE165,AI165,AM165,AO165,AS165,AY165,BE165,BI165,BM165),1)+LARGE((M165,Q165,Y165,AE165,AI165,AM165,AO165,AS165,AY165,BE165,BI165,BM165),2)+LARGE((M165,Q165,Y165,AE165,AI165,AM165,AO165,AS165,AY165,BE165,BI165,BM165),3)+LARGE((M165,Q165,Y165,AE165,AI165,AM165,AO165,AS165,AY165,BE165,BI165,BM165),4)+LARGE((M165,Q165,Y165,AE165,AI165,AM165,AO165,AS165,AY165,BE165,BI165,BM165),5)+LARGE((M165,Q165,Y165,AE165,AI165,AM165,AO165,AS165,AY165,BE165,BI165,BM165),6)+LARGE((M165,Q165,Y165,AE165,AI165,AM165,AO165,AS165,AY165,BE165,BI165,BM165),7)+LARGE((M165,Q165,Y165,AE165,AI165,AM165,AO165,AS165,AY165,BE165,BI165,BM165),8)</f>
        <v>240</v>
      </c>
      <c r="G165" s="131">
        <f t="shared" si="16"/>
        <v>457</v>
      </c>
      <c r="H165" s="126">
        <v>14</v>
      </c>
      <c r="I165" s="50">
        <f>IF(OR(H165&gt;0,H165=0),_xlfn.XLOOKUP(H165,Charts!$A$3:$A$35,Charts!$B$3:$B$35,0))</f>
        <v>48</v>
      </c>
      <c r="J165" s="31">
        <v>19</v>
      </c>
      <c r="K165" s="50">
        <f>IF(OR(J165&gt;0,J165=0),_xlfn.XLOOKUP(J165,Charts!$A$3:$A$35,Charts!$B$3:$B$35,0))</f>
        <v>36</v>
      </c>
      <c r="L165" s="31"/>
      <c r="M165" s="50">
        <f>IF(OR(L165&gt;0,L165=0),_xlfn.XLOOKUP(L165,Charts!$A$3:$A$35,Charts!$B$3:$B$35,0))</f>
        <v>0</v>
      </c>
      <c r="N165" s="31">
        <v>17</v>
      </c>
      <c r="O165" s="50">
        <f>IF(OR(N165&gt;0,N165=0),_xlfn.XLOOKUP(N165,Charts!$D$2:$D$9,Charts!$E$2:$E$9,0))</f>
        <v>25</v>
      </c>
      <c r="P165" s="31">
        <v>17</v>
      </c>
      <c r="Q165" s="50">
        <f>IF(OR(P165&gt;0,P165=0),_xlfn.XLOOKUP(P165,Charts!$D$2:$D$9,Charts!$E$2:$E$9,0))</f>
        <v>25</v>
      </c>
      <c r="R165" s="31">
        <v>9</v>
      </c>
      <c r="S165" s="50">
        <f>IF(OR(R165&gt;0,R165=0),_xlfn.XLOOKUP(R165,Charts!$G$2:$G$13,Charts!$H$2:$H$13,0))</f>
        <v>53</v>
      </c>
      <c r="T165" s="31"/>
      <c r="U165" s="50">
        <f>IF(OR(T165&gt;0,T165=0),_xlfn.XLOOKUP(T165,Charts!$D$2:$D$9,Charts!$E$2:$E$9,0))</f>
        <v>0</v>
      </c>
      <c r="V165" s="11"/>
      <c r="W165" s="50">
        <f>IF(OR(V165&gt;0,V165=0),_xlfn.XLOOKUP(V165,Charts!$D$2:$D$9,Charts!$E$2:$E$9,0))</f>
        <v>0</v>
      </c>
      <c r="X165" s="31"/>
      <c r="Y165" s="50">
        <f>IF(OR(X165&gt;0,X165=0),_xlfn.XLOOKUP(X165,Charts!$D$2:$D$9,Charts!$E$2:$E$9,0))</f>
        <v>0</v>
      </c>
      <c r="Z165" s="31"/>
      <c r="AA165" s="50">
        <f>IF(OR(Z165&gt;0,Z165=0),_xlfn.XLOOKUP(Z165,Charts!$A$3:$A$35,Charts!$B$3:$B$35,0))</f>
        <v>0</v>
      </c>
      <c r="AB165" s="31"/>
      <c r="AC165" s="50">
        <f>IF(OR(AB165&gt;0,AB165=0),_xlfn.XLOOKUP(AB165,Charts!$A$3:$A$35,Charts!$B$3:$B$35,0))</f>
        <v>0</v>
      </c>
      <c r="AD165" s="31"/>
      <c r="AE165" s="50">
        <f>IF(OR(AD165&gt;0,AD165=0),_xlfn.XLOOKUP(AD165,Charts!$A$3:$A$35,Charts!$B$3:$B$35,0))</f>
        <v>0</v>
      </c>
      <c r="AF165" s="31"/>
      <c r="AG165" s="165">
        <f>IF(OR(AF165&gt;0,AF165=0),_xlfn.XLOOKUP(AF165,Charts!$J$2:$J$11,Charts!$K$2:$K$11,0))</f>
        <v>0</v>
      </c>
      <c r="AH165" s="166">
        <v>4</v>
      </c>
      <c r="AI165" s="165">
        <f>IF(OR(AH165&gt;0,AH165=0),_xlfn.XLOOKUP(AH165,Charts!$J$2:$J$11,Charts!$K$2:$K$11,0))</f>
        <v>80</v>
      </c>
      <c r="AJ165" s="31"/>
      <c r="AK165" s="50">
        <f>IF(OR(AJ165&gt;0,AJ165=0),_xlfn.XLOOKUP(AJ165,Charts!$A$3:$A$35,Charts!$B$3:$B$35,0))</f>
        <v>0</v>
      </c>
      <c r="AL165" s="31">
        <v>3</v>
      </c>
      <c r="AM165" s="55">
        <f>IF(OR(AL165&gt;0,AL165=0),_xlfn.XLOOKUP(AL165,Charts!$A$3:$A$35,Charts!$B$3:$B$35,0))</f>
        <v>85</v>
      </c>
      <c r="AN165" s="11">
        <v>17</v>
      </c>
      <c r="AO165" s="50">
        <f>IF(OR(AN165&gt;0,AN165=0),_xlfn.XLOOKUP(AN165,Charts!$D$2:$D$9,Charts!$E$2:$E$9,0))</f>
        <v>25</v>
      </c>
      <c r="AP165" s="31"/>
      <c r="AQ165" s="50">
        <f>IF(OR(AP165&gt;0,AP165=0),_xlfn.XLOOKUP(AP165,Charts!$A$3:$A$35,Charts!$B$3:$B$35,0))</f>
        <v>0</v>
      </c>
      <c r="AR165" s="31"/>
      <c r="AS165" s="50">
        <f>IF(OR(AR165&gt;0,AR165=0),_xlfn.XLOOKUP(AR165,Charts!$A$3:$A$35,Charts!$B$3:$B$35,0))</f>
        <v>0</v>
      </c>
      <c r="AT165" s="31"/>
      <c r="AU165" s="50">
        <f>IF(OR(AT165&gt;0,AT165=0),_xlfn.XLOOKUP(AT165,Charts!$A$3:$A$35,Charts!$B$3:$B$35,0))</f>
        <v>0</v>
      </c>
      <c r="AV165" s="31"/>
      <c r="AW165" s="50">
        <f>IF(OR(AV165&gt;0,AV165=0),_xlfn.XLOOKUP(AV165,Charts!$D$2:$D$9,Charts!$E$2:$E$9,0))</f>
        <v>0</v>
      </c>
      <c r="AX165" s="31"/>
      <c r="AY165" s="50">
        <f>IF(OR(AX165&gt;0,AX165=0),_xlfn.XLOOKUP(AX165,Charts!$D$2:$D$9,Charts!$E$2:$E$9,0))</f>
        <v>0</v>
      </c>
      <c r="AZ165" s="31"/>
      <c r="BA165" s="50">
        <f>IF(OR(AZ165&gt;0,AZ165=0),_xlfn.XLOOKUP(AZ165,Charts!$G$2:$G$13,Charts!$H$2:$H$13,0))</f>
        <v>0</v>
      </c>
      <c r="BB165" s="31">
        <v>17</v>
      </c>
      <c r="BC165" s="50">
        <f>IF(OR(BB165&gt;0,BB165=0),_xlfn.XLOOKUP(BB165,Charts!$D$2:$D$9,Charts!$E$2:$E$9,0))</f>
        <v>25</v>
      </c>
      <c r="BD165" s="31">
        <v>17</v>
      </c>
      <c r="BE165" s="50">
        <f>IF(OR(BD165&gt;0,BD165=0),_xlfn.XLOOKUP(BD165,Charts!$D$2:$D$9,Charts!$E$2:$E$9,0))</f>
        <v>25</v>
      </c>
      <c r="BF165" s="31"/>
      <c r="BG165" s="50">
        <f>IF(OR(BF165&gt;0,BF165=0),_xlfn.XLOOKUP(BF165,Charts!$D$2:$D$9,Charts!$E$2:$E$9,0))</f>
        <v>0</v>
      </c>
      <c r="BH165" s="31"/>
      <c r="BI165" s="50">
        <f>IF(OR(BH165&gt;0,BH165=0),_xlfn.XLOOKUP(BH165,Charts!$D$2:$D$9,Charts!$E$2:$E$9,0))</f>
        <v>0</v>
      </c>
      <c r="BJ165" s="31">
        <v>22</v>
      </c>
      <c r="BK165" s="50">
        <f>IF(OR(BJ165&gt;0,BJ165=0),_xlfn.XLOOKUP(BJ165,Charts!$A$3:$A$35,Charts!$B$3:$B$35,0))</f>
        <v>30</v>
      </c>
      <c r="BL165" s="31"/>
      <c r="BM165" s="50">
        <f>IF(OR(BL165&gt;0,BL165=0),_xlfn.XLOOKUP(BL165,Charts!$A$3:$A$35,Charts!$B$3:$B$35,0))</f>
        <v>0</v>
      </c>
      <c r="BN165" s="31"/>
      <c r="BO165" s="50">
        <f>IF(OR(BN165&gt;0,BN165=0),_xlfn.XLOOKUP(BN165,Charts!$A$3:$A$35,Charts!$B$3:$B$35,0))</f>
        <v>0</v>
      </c>
      <c r="BP165" s="31"/>
      <c r="BQ165" s="55">
        <f>IF(OR(BP165&gt;0,BP165=0),_xlfn.XLOOKUP(BP165,Charts!$A$3:$A$35,Charts!$B$3:$B$35,0))</f>
        <v>0</v>
      </c>
      <c r="BR165" s="57"/>
      <c r="BS165" s="77">
        <f t="shared" si="17"/>
        <v>217</v>
      </c>
      <c r="BT165" s="78">
        <f t="shared" si="18"/>
        <v>240</v>
      </c>
      <c r="BU165" s="79">
        <f t="shared" si="19"/>
        <v>457</v>
      </c>
    </row>
    <row r="166" spans="1:73" x14ac:dyDescent="0.25">
      <c r="A166" s="180" t="s">
        <v>210</v>
      </c>
      <c r="B166" s="3" t="s">
        <v>165</v>
      </c>
      <c r="C166" s="3">
        <v>4</v>
      </c>
      <c r="D166" s="120" t="s">
        <v>44</v>
      </c>
      <c r="E166" s="138">
        <f>LARGE((I166,K166,O166,S166,U166,W166,AA166,AC166,AG166,AK166,AQ166,AU166,AW166,BA166,BC166,BG166,BK166,BO166,BQ166),1)+LARGE((I166,K166,O166,S166,U166,W166,AA166,AC166,AG166,AK166,AQ166,AU166,AW166,BA166,BC166,BG166,BK166,BO166,BQ166),2)+LARGE((I166,K166,O166,S166,U166,W166,AA166,AC166,AG166,AK166,AQ166,AU166,AW166,BA166,BC166,BG166,BK166,BO166,BQ166),3)+LARGE((I166,K166,O166,S166,U166,W166,AA166,AC166,AG166,AK166,AQ166,AU166,AW166,BA166,BC166,BG166,BK166,BO166,BQ166),4)+LARGE((I166,K166,O166,S166,U166,W166,AA166,AC166,AG166,AK166,AQ166,AU166,AW166,BA166,BC166,BG166,BK166,BO166,BQ166),5)+LARGE((I166,K166,O166,S166,U166,W166,AA166,AC166,AG166,AK166,AQ166,AU166,AW166,BA166,BC166,BG166,BK166,BO166,BQ166),6)+LARGE((I166,K166,O166,S166,U166,W166,AA166,AC166,AG166,AK166,AQ166,AU166,AW166,BA166,BC166,BG166,BK166,BO166,BQ166),7)+LARGE((I166,K166,O166,S166,U166,W166,AA166,AC166,AG166,AK166,AQ166,AU166,AW166,BA166,BC166,BG166,BK166,BO166,BQ166),8)</f>
        <v>622</v>
      </c>
      <c r="F166" s="245">
        <f>LARGE((M166,Q166,Y166,AE166,AI166,AM166,AO166,AS166,AY166,BE166,BI166,BM166),1)+LARGE((M166,Q166,Y166,AE166,AI166,AM166,AO166,AS166,AY166,BE166,BI166,BM166),2)+LARGE((M166,Q166,Y166,AE166,AI166,AM166,AO166,AS166,AY166,BE166,BI166,BM166),3)+LARGE((M166,Q166,Y166,AE166,AI166,AM166,AO166,AS166,AY166,BE166,BI166,BM166),4)+LARGE((M166,Q166,Y166,AE166,AI166,AM166,AO166,AS166,AY166,BE166,BI166,BM166),5)+LARGE((M166,Q166,Y166,AE166,AI166,AM166,AO166,AS166,AY166,BE166,BI166,BM166),6)+LARGE((M166,Q166,Y166,AE166,AI166,AM166,AO166,AS166,AY166,BE166,BI166,BM166),7)+LARGE((M166,Q166,Y166,AE166,AI166,AM166,AO166,AS166,AY166,BE166,BI166,BM166),8)</f>
        <v>564</v>
      </c>
      <c r="G166" s="131">
        <f t="shared" si="16"/>
        <v>1186</v>
      </c>
      <c r="H166" s="126"/>
      <c r="I166" s="50">
        <f>IF(OR(H166&gt;0,H166=0),_xlfn.XLOOKUP(H166,Charts!$A$3:$A$35,Charts!$B$3:$B$35,0))</f>
        <v>0</v>
      </c>
      <c r="J166" s="31">
        <v>7</v>
      </c>
      <c r="K166" s="50">
        <f>IF(OR(J166&gt;0,J166=0),_xlfn.XLOOKUP(J166,Charts!$A$3:$A$35,Charts!$B$3:$B$35,0))</f>
        <v>69</v>
      </c>
      <c r="L166" s="31">
        <v>5</v>
      </c>
      <c r="M166" s="50">
        <f>IF(OR(L166&gt;0,L166=0),_xlfn.XLOOKUP(L166,Charts!$A$3:$A$35,Charts!$B$3:$B$35,0))</f>
        <v>75</v>
      </c>
      <c r="N166" s="31">
        <v>9</v>
      </c>
      <c r="O166" s="50">
        <f>IF(OR(N166&gt;0,N166=0),_xlfn.XLOOKUP(N166,Charts!$D$2:$D$9,Charts!$E$2:$E$9,0))</f>
        <v>53</v>
      </c>
      <c r="P166" s="31"/>
      <c r="Q166" s="50">
        <f>IF(OR(P166&gt;0,P166=0),_xlfn.XLOOKUP(P166,Charts!$D$2:$D$9,Charts!$E$2:$E$9,0))</f>
        <v>0</v>
      </c>
      <c r="R166" s="31">
        <v>7</v>
      </c>
      <c r="S166" s="50">
        <f>IF(OR(R166&gt;0,R166=0),_xlfn.XLOOKUP(R166,Charts!$G$2:$G$13,Charts!$H$2:$H$13,0))</f>
        <v>69</v>
      </c>
      <c r="T166" s="31">
        <v>2</v>
      </c>
      <c r="U166" s="50">
        <f>IF(OR(T166&gt;0,T166=0),_xlfn.XLOOKUP(T166,Charts!$D$2:$D$9,Charts!$E$2:$E$9,0))</f>
        <v>90</v>
      </c>
      <c r="V166" s="11">
        <v>17</v>
      </c>
      <c r="W166" s="50">
        <f>IF(OR(V166&gt;0,V166=0),_xlfn.XLOOKUP(V166,Charts!$D$2:$D$9,Charts!$E$2:$E$9,0))</f>
        <v>25</v>
      </c>
      <c r="X166" s="31">
        <v>2</v>
      </c>
      <c r="Y166" s="50">
        <f>IF(OR(X166&gt;0,X166=0),_xlfn.XLOOKUP(X166,Charts!$D$2:$D$9,Charts!$E$2:$E$9,0))</f>
        <v>90</v>
      </c>
      <c r="Z166" s="31"/>
      <c r="AA166" s="50">
        <f>IF(OR(Z166&gt;0,Z166=0),_xlfn.XLOOKUP(Z166,Charts!$A$3:$A$35,Charts!$B$3:$B$35,0))</f>
        <v>0</v>
      </c>
      <c r="AB166" s="31">
        <v>9</v>
      </c>
      <c r="AC166" s="50">
        <f>IF(OR(AB166&gt;0,AB166=0),_xlfn.XLOOKUP(AB166,Charts!$A$3:$A$35,Charts!$B$3:$B$35,0))</f>
        <v>63</v>
      </c>
      <c r="AD166" s="31">
        <v>10</v>
      </c>
      <c r="AE166" s="50">
        <f>IF(OR(AD166&gt;0,AD166=0),_xlfn.XLOOKUP(AD166,Charts!$A$3:$A$35,Charts!$B$3:$B$35,0))</f>
        <v>60</v>
      </c>
      <c r="AF166" s="31"/>
      <c r="AG166" s="165">
        <f>IF(OR(AF166&gt;0,AF166=0),_xlfn.XLOOKUP(AF166,Charts!$J$2:$J$11,Charts!$K$2:$K$11,0))</f>
        <v>0</v>
      </c>
      <c r="AH166" s="166">
        <v>8</v>
      </c>
      <c r="AI166" s="165">
        <f>IF(OR(AH166&gt;0,AH166=0),_xlfn.XLOOKUP(AH166,Charts!$J$2:$J$11,Charts!$K$2:$K$11,0))</f>
        <v>66</v>
      </c>
      <c r="AJ166" s="31"/>
      <c r="AK166" s="50">
        <f>IF(OR(AJ166&gt;0,AJ166=0),_xlfn.XLOOKUP(AJ166,Charts!$A$3:$A$35,Charts!$B$3:$B$35,0))</f>
        <v>0</v>
      </c>
      <c r="AL166" s="31"/>
      <c r="AM166" s="55">
        <f>IF(OR(AL166&gt;0,AL166=0),_xlfn.XLOOKUP(AL166,Charts!$A$3:$A$35,Charts!$B$3:$B$35,0))</f>
        <v>0</v>
      </c>
      <c r="AN166" s="11">
        <v>17</v>
      </c>
      <c r="AO166" s="50">
        <f>IF(OR(AN166&gt;0,AN166=0),_xlfn.XLOOKUP(AN166,Charts!$D$2:$D$9,Charts!$E$2:$E$9,0))</f>
        <v>25</v>
      </c>
      <c r="AP166" s="31">
        <v>10</v>
      </c>
      <c r="AQ166" s="50">
        <f>IF(OR(AP166&gt;0,AP166=0),_xlfn.XLOOKUP(AP166,Charts!$A$3:$A$35,Charts!$B$3:$B$35,0))</f>
        <v>60</v>
      </c>
      <c r="AR166" s="31">
        <v>8</v>
      </c>
      <c r="AS166" s="50">
        <f>IF(OR(AR166&gt;0,AR166=0),_xlfn.XLOOKUP(AR166,Charts!$A$3:$A$35,Charts!$B$3:$B$35,0))</f>
        <v>66</v>
      </c>
      <c r="AT166" s="31">
        <v>2</v>
      </c>
      <c r="AU166" s="50">
        <f>IF(OR(AT166&gt;0,AT166=0),_xlfn.XLOOKUP(AT166,Charts!$A$3:$A$35,Charts!$B$3:$B$35,0))</f>
        <v>90</v>
      </c>
      <c r="AV166" s="31">
        <v>5</v>
      </c>
      <c r="AW166" s="50">
        <f>IF(OR(AV166&gt;0,AV166=0),_xlfn.XLOOKUP(AV166,Charts!$D$2:$D$9,Charts!$E$2:$E$9,0))</f>
        <v>70</v>
      </c>
      <c r="AX166" s="31">
        <v>5</v>
      </c>
      <c r="AY166" s="50">
        <f>IF(OR(AX166&gt;0,AX166=0),_xlfn.XLOOKUP(AX166,Charts!$D$2:$D$9,Charts!$E$2:$E$9,0))</f>
        <v>70</v>
      </c>
      <c r="AZ166" s="31"/>
      <c r="BA166" s="50">
        <f>IF(OR(AZ166&gt;0,AZ166=0),_xlfn.XLOOKUP(AZ166,Charts!$G$2:$G$13,Charts!$H$2:$H$13,0))</f>
        <v>0</v>
      </c>
      <c r="BB166" s="31">
        <v>5</v>
      </c>
      <c r="BC166" s="50">
        <f>IF(OR(BB166&gt;0,BB166=0),_xlfn.XLOOKUP(BB166,Charts!$D$2:$D$9,Charts!$E$2:$E$9,0))</f>
        <v>70</v>
      </c>
      <c r="BD166" s="31">
        <v>9</v>
      </c>
      <c r="BE166" s="50">
        <f>IF(OR(BD166&gt;0,BD166=0),_xlfn.XLOOKUP(BD166,Charts!$D$2:$D$9,Charts!$E$2:$E$9,0))</f>
        <v>53</v>
      </c>
      <c r="BF166" s="31">
        <v>3</v>
      </c>
      <c r="BG166" s="50">
        <f>IF(OR(BF166&gt;0,BF166=0),_xlfn.XLOOKUP(BF166,Charts!$D$2:$D$9,Charts!$E$2:$E$9,0))</f>
        <v>84</v>
      </c>
      <c r="BH166" s="31">
        <v>3</v>
      </c>
      <c r="BI166" s="50">
        <f>IF(OR(BH166&gt;0,BH166=0),_xlfn.XLOOKUP(BH166,Charts!$D$2:$D$9,Charts!$E$2:$E$9,0))</f>
        <v>84</v>
      </c>
      <c r="BJ166" s="31">
        <v>4</v>
      </c>
      <c r="BK166" s="50">
        <f>IF(OR(BJ166&gt;0,BJ166=0),_xlfn.XLOOKUP(BJ166,Charts!$A$3:$A$35,Charts!$B$3:$B$35,0))</f>
        <v>80</v>
      </c>
      <c r="BL166" s="31">
        <v>16</v>
      </c>
      <c r="BM166" s="50">
        <f>IF(OR(BL166&gt;0,BL166=0),_xlfn.XLOOKUP(BL166,Charts!$A$3:$A$35,Charts!$B$3:$B$35,0))</f>
        <v>42</v>
      </c>
      <c r="BN166" s="31"/>
      <c r="BO166" s="50">
        <f>IF(OR(BN166&gt;0,BN166=0),_xlfn.XLOOKUP(BN166,Charts!$A$3:$A$35,Charts!$B$3:$B$35,0))</f>
        <v>0</v>
      </c>
      <c r="BP166" s="31"/>
      <c r="BQ166" s="55">
        <f>IF(OR(BP166&gt;0,BP166=0),_xlfn.XLOOKUP(BP166,Charts!$A$3:$A$35,Charts!$B$3:$B$35,0))</f>
        <v>0</v>
      </c>
      <c r="BR166" s="57"/>
      <c r="BS166" s="77">
        <f t="shared" si="17"/>
        <v>823</v>
      </c>
      <c r="BT166" s="78">
        <f t="shared" si="18"/>
        <v>631</v>
      </c>
      <c r="BU166" s="79">
        <f t="shared" si="19"/>
        <v>1454</v>
      </c>
    </row>
    <row r="167" spans="1:73" x14ac:dyDescent="0.25">
      <c r="A167" s="180" t="s">
        <v>211</v>
      </c>
      <c r="B167" s="3" t="s">
        <v>165</v>
      </c>
      <c r="C167" s="3">
        <v>1</v>
      </c>
      <c r="D167" s="120" t="s">
        <v>44</v>
      </c>
      <c r="E167" s="138">
        <f>LARGE((I167,K167,O167,S167,U167,W167,AA167,AC167,AG167,AK167,AQ167,AU167,AW167,BA167,BC167,BG167,BK167,BO167,BQ167),1)+LARGE((I167,K167,O167,S167,U167,W167,AA167,AC167,AG167,AK167,AQ167,AU167,AW167,BA167,BC167,BG167,BK167,BO167,BQ167),2)+LARGE((I167,K167,O167,S167,U167,W167,AA167,AC167,AG167,AK167,AQ167,AU167,AW167,BA167,BC167,BG167,BK167,BO167,BQ167),3)+LARGE((I167,K167,O167,S167,U167,W167,AA167,AC167,AG167,AK167,AQ167,AU167,AW167,BA167,BC167,BG167,BK167,BO167,BQ167),4)+LARGE((I167,K167,O167,S167,U167,W167,AA167,AC167,AG167,AK167,AQ167,AU167,AW167,BA167,BC167,BG167,BK167,BO167,BQ167),5)+LARGE((I167,K167,O167,S167,U167,W167,AA167,AC167,AG167,AK167,AQ167,AU167,AW167,BA167,BC167,BG167,BK167,BO167,BQ167),6)+LARGE((I167,K167,O167,S167,U167,W167,AA167,AC167,AG167,AK167,AQ167,AU167,AW167,BA167,BC167,BG167,BK167,BO167,BQ167),7)+LARGE((I167,K167,O167,S167,U167,W167,AA167,AC167,AG167,AK167,AQ167,AU167,AW167,BA167,BC167,BG167,BK167,BO167,BQ167),8)</f>
        <v>255</v>
      </c>
      <c r="F167" s="245">
        <f>LARGE((M167,Q167,Y167,AE167,AI167,AM167,AO167,AS167,AY167,BE167,BI167,BM167),1)+LARGE((M167,Q167,Y167,AE167,AI167,AM167,AO167,AS167,AY167,BE167,BI167,BM167),2)+LARGE((M167,Q167,Y167,AE167,AI167,AM167,AO167,AS167,AY167,BE167,BI167,BM167),3)+LARGE((M167,Q167,Y167,AE167,AI167,AM167,AO167,AS167,AY167,BE167,BI167,BM167),4)+LARGE((M167,Q167,Y167,AE167,AI167,AM167,AO167,AS167,AY167,BE167,BI167,BM167),5)+LARGE((M167,Q167,Y167,AE167,AI167,AM167,AO167,AS167,AY167,BE167,BI167,BM167),6)+LARGE((M167,Q167,Y167,AE167,AI167,AM167,AO167,AS167,AY167,BE167,BI167,BM167),7)+LARGE((M167,Q167,Y167,AE167,AI167,AM167,AO167,AS167,AY167,BE167,BI167,BM167),8)</f>
        <v>249</v>
      </c>
      <c r="G167" s="131">
        <f t="shared" si="16"/>
        <v>504</v>
      </c>
      <c r="H167" s="126">
        <v>14</v>
      </c>
      <c r="I167" s="50">
        <f>IF(OR(H167&gt;0,H167=0),_xlfn.XLOOKUP(H167,Charts!$A$3:$A$35,Charts!$B$3:$B$35,0))</f>
        <v>48</v>
      </c>
      <c r="J167" s="31">
        <v>24</v>
      </c>
      <c r="K167" s="50">
        <f>IF(OR(J167&gt;0,J167=0),_xlfn.XLOOKUP(J167,Charts!$A$3:$A$35,Charts!$B$3:$B$35,0))</f>
        <v>26</v>
      </c>
      <c r="L167" s="31"/>
      <c r="M167" s="50">
        <f>IF(OR(L167&gt;0,L167=0),_xlfn.XLOOKUP(L167,Charts!$A$3:$A$35,Charts!$B$3:$B$35,0))</f>
        <v>0</v>
      </c>
      <c r="N167" s="31"/>
      <c r="O167" s="50">
        <f>IF(OR(N167&gt;0,N167=0),_xlfn.XLOOKUP(N167,Charts!$D$2:$D$9,Charts!$E$2:$E$9,0))</f>
        <v>0</v>
      </c>
      <c r="P167" s="31">
        <v>17</v>
      </c>
      <c r="Q167" s="50">
        <f>IF(OR(P167&gt;0,P167=0),_xlfn.XLOOKUP(P167,Charts!$D$2:$D$9,Charts!$E$2:$E$9,0))</f>
        <v>25</v>
      </c>
      <c r="R167" s="31">
        <v>17</v>
      </c>
      <c r="S167" s="50">
        <f>IF(OR(R167&gt;0,R167=0),_xlfn.XLOOKUP(R167,Charts!$G$2:$G$13,Charts!$H$2:$H$13,0))</f>
        <v>25</v>
      </c>
      <c r="T167" s="31">
        <v>9</v>
      </c>
      <c r="U167" s="50">
        <f>IF(OR(T167&gt;0,T167=0),_xlfn.XLOOKUP(T167,Charts!$D$2:$D$9,Charts!$E$2:$E$9,0))</f>
        <v>53</v>
      </c>
      <c r="V167" s="11">
        <v>17</v>
      </c>
      <c r="W167" s="50">
        <f>IF(OR(V167&gt;0,V167=0),_xlfn.XLOOKUP(V167,Charts!$D$2:$D$9,Charts!$E$2:$E$9,0))</f>
        <v>25</v>
      </c>
      <c r="X167" s="31"/>
      <c r="Y167" s="50">
        <f>IF(OR(X167&gt;0,X167=0),_xlfn.XLOOKUP(X167,Charts!$D$2:$D$9,Charts!$E$2:$E$9,0))</f>
        <v>0</v>
      </c>
      <c r="Z167" s="31"/>
      <c r="AA167" s="50">
        <f>IF(OR(Z167&gt;0,Z167=0),_xlfn.XLOOKUP(Z167,Charts!$A$3:$A$35,Charts!$B$3:$B$35,0))</f>
        <v>0</v>
      </c>
      <c r="AB167" s="31"/>
      <c r="AC167" s="50">
        <f>IF(OR(AB167&gt;0,AB167=0),_xlfn.XLOOKUP(AB167,Charts!$A$3:$A$35,Charts!$B$3:$B$35,0))</f>
        <v>0</v>
      </c>
      <c r="AD167" s="31">
        <v>24</v>
      </c>
      <c r="AE167" s="50">
        <f>IF(OR(AD167&gt;0,AD167=0),_xlfn.XLOOKUP(AD167,Charts!$A$3:$A$35,Charts!$B$3:$B$35,0))</f>
        <v>26</v>
      </c>
      <c r="AF167" s="31"/>
      <c r="AG167" s="165">
        <f>IF(OR(AF167&gt;0,AF167=0),_xlfn.XLOOKUP(AF167,Charts!$J$2:$J$11,Charts!$K$2:$K$11,0))</f>
        <v>0</v>
      </c>
      <c r="AH167" s="166"/>
      <c r="AI167" s="165">
        <f>IF(OR(AH167&gt;0,AH167=0),_xlfn.XLOOKUP(AH167,Charts!$J$2:$J$11,Charts!$K$2:$K$11,0))</f>
        <v>0</v>
      </c>
      <c r="AJ167" s="31"/>
      <c r="AK167" s="50">
        <f>IF(OR(AJ167&gt;0,AJ167=0),_xlfn.XLOOKUP(AJ167,Charts!$A$3:$A$35,Charts!$B$3:$B$35,0))</f>
        <v>0</v>
      </c>
      <c r="AL167" s="31">
        <v>12</v>
      </c>
      <c r="AM167" s="55">
        <f>IF(OR(AL167&gt;0,AL167=0),_xlfn.XLOOKUP(AL167,Charts!$A$3:$A$35,Charts!$B$3:$B$35,0))</f>
        <v>54</v>
      </c>
      <c r="AN167" s="11">
        <v>17</v>
      </c>
      <c r="AO167" s="50">
        <f>IF(OR(AN167&gt;0,AN167=0),_xlfn.XLOOKUP(AN167,Charts!$D$2:$D$9,Charts!$E$2:$E$9,0))</f>
        <v>25</v>
      </c>
      <c r="AP167" s="31"/>
      <c r="AQ167" s="50">
        <f>IF(OR(AP167&gt;0,AP167=0),_xlfn.XLOOKUP(AP167,Charts!$A$3:$A$35,Charts!$B$3:$B$35,0))</f>
        <v>0</v>
      </c>
      <c r="AR167" s="31">
        <v>7</v>
      </c>
      <c r="AS167" s="50">
        <f>IF(OR(AR167&gt;0,AR167=0),_xlfn.XLOOKUP(AR167,Charts!$A$3:$A$35,Charts!$B$3:$B$35,0))</f>
        <v>69</v>
      </c>
      <c r="AT167" s="31"/>
      <c r="AU167" s="50">
        <f>IF(OR(AT167&gt;0,AT167=0),_xlfn.XLOOKUP(AT167,Charts!$A$3:$A$35,Charts!$B$3:$B$35,0))</f>
        <v>0</v>
      </c>
      <c r="AV167" s="31"/>
      <c r="AW167" s="50">
        <f>IF(OR(AV167&gt;0,AV167=0),_xlfn.XLOOKUP(AV167,Charts!$D$2:$D$9,Charts!$E$2:$E$9,0))</f>
        <v>0</v>
      </c>
      <c r="AX167" s="31"/>
      <c r="AY167" s="50">
        <f>IF(OR(AX167&gt;0,AX167=0),_xlfn.XLOOKUP(AX167,Charts!$D$2:$D$9,Charts!$E$2:$E$9,0))</f>
        <v>0</v>
      </c>
      <c r="AZ167" s="31"/>
      <c r="BA167" s="50">
        <f>IF(OR(AZ167&gt;0,AZ167=0),_xlfn.XLOOKUP(AZ167,Charts!$G$2:$G$13,Charts!$H$2:$H$13,0))</f>
        <v>0</v>
      </c>
      <c r="BB167" s="31">
        <v>9</v>
      </c>
      <c r="BC167" s="50">
        <f>IF(OR(BB167&gt;0,BB167=0),_xlfn.XLOOKUP(BB167,Charts!$D$2:$D$9,Charts!$E$2:$E$9,0))</f>
        <v>53</v>
      </c>
      <c r="BD167" s="31">
        <v>17</v>
      </c>
      <c r="BE167" s="50">
        <f>IF(OR(BD167&gt;0,BD167=0),_xlfn.XLOOKUP(BD167,Charts!$D$2:$D$9,Charts!$E$2:$E$9,0))</f>
        <v>25</v>
      </c>
      <c r="BF167" s="31">
        <v>17</v>
      </c>
      <c r="BG167" s="50">
        <f>IF(OR(BF167&gt;0,BF167=0),_xlfn.XLOOKUP(BF167,Charts!$D$2:$D$9,Charts!$E$2:$E$9,0))</f>
        <v>25</v>
      </c>
      <c r="BH167" s="31">
        <v>17</v>
      </c>
      <c r="BI167" s="50">
        <f>IF(OR(BH167&gt;0,BH167=0),_xlfn.XLOOKUP(BH167,Charts!$D$2:$D$9,Charts!$E$2:$E$9,0))</f>
        <v>25</v>
      </c>
      <c r="BJ167" s="31"/>
      <c r="BK167" s="50">
        <f>IF(OR(BJ167&gt;0,BJ167=0),_xlfn.XLOOKUP(BJ167,Charts!$A$3:$A$35,Charts!$B$3:$B$35,0))</f>
        <v>0</v>
      </c>
      <c r="BL167" s="31"/>
      <c r="BM167" s="50">
        <f>IF(OR(BL167&gt;0,BL167=0),_xlfn.XLOOKUP(BL167,Charts!$A$3:$A$35,Charts!$B$3:$B$35,0))</f>
        <v>0</v>
      </c>
      <c r="BN167" s="31"/>
      <c r="BO167" s="50">
        <f>IF(OR(BN167&gt;0,BN167=0),_xlfn.XLOOKUP(BN167,Charts!$A$3:$A$35,Charts!$B$3:$B$35,0))</f>
        <v>0</v>
      </c>
      <c r="BP167" s="31"/>
      <c r="BQ167" s="55">
        <f>IF(OR(BP167&gt;0,BP167=0),_xlfn.XLOOKUP(BP167,Charts!$A$3:$A$35,Charts!$B$3:$B$35,0))</f>
        <v>0</v>
      </c>
      <c r="BR167" s="57"/>
      <c r="BS167" s="77">
        <f t="shared" si="17"/>
        <v>255</v>
      </c>
      <c r="BT167" s="78">
        <f t="shared" si="18"/>
        <v>249</v>
      </c>
      <c r="BU167" s="79">
        <f t="shared" si="19"/>
        <v>504</v>
      </c>
    </row>
    <row r="168" spans="1:73" x14ac:dyDescent="0.25">
      <c r="A168" s="180" t="s">
        <v>212</v>
      </c>
      <c r="B168" s="3" t="s">
        <v>165</v>
      </c>
      <c r="C168" s="3">
        <v>7</v>
      </c>
      <c r="D168" s="120"/>
      <c r="E168" s="138">
        <f>LARGE((I168,K168,O168,S168,U168,W168,AA168,AC168,AG168,AK168,AQ168,AU168,AW168,BA168,BC168,BG168,BK168,BO168,BQ168),1)+LARGE((I168,K168,O168,S168,U168,W168,AA168,AC168,AG168,AK168,AQ168,AU168,AW168,BA168,BC168,BG168,BK168,BO168,BQ168),2)+LARGE((I168,K168,O168,S168,U168,W168,AA168,AC168,AG168,AK168,AQ168,AU168,AW168,BA168,BC168,BG168,BK168,BO168,BQ168),3)+LARGE((I168,K168,O168,S168,U168,W168,AA168,AC168,AG168,AK168,AQ168,AU168,AW168,BA168,BC168,BG168,BK168,BO168,BQ168),4)+LARGE((I168,K168,O168,S168,U168,W168,AA168,AC168,AG168,AK168,AQ168,AU168,AW168,BA168,BC168,BG168,BK168,BO168,BQ168),5)+LARGE((I168,K168,O168,S168,U168,W168,AA168,AC168,AG168,AK168,AQ168,AU168,AW168,BA168,BC168,BG168,BK168,BO168,BQ168),6)+LARGE((I168,K168,O168,S168,U168,W168,AA168,AC168,AG168,AK168,AQ168,AU168,AW168,BA168,BC168,BG168,BK168,BO168,BQ168),7)+LARGE((I168,K168,O168,S168,U168,W168,AA168,AC168,AG168,AK168,AQ168,AU168,AW168,BA168,BC168,BG168,BK168,BO168,BQ168),8)</f>
        <v>25</v>
      </c>
      <c r="F168" s="245">
        <f>LARGE((M168,Q168,Y168,AE168,AI168,AM168,AO168,AS168,AY168,BE168,BI168,BM168),1)+LARGE((M168,Q168,Y168,AE168,AI168,AM168,AO168,AS168,AY168,BE168,BI168,BM168),2)+LARGE((M168,Q168,Y168,AE168,AI168,AM168,AO168,AS168,AY168,BE168,BI168,BM168),3)+LARGE((M168,Q168,Y168,AE168,AI168,AM168,AO168,AS168,AY168,BE168,BI168,BM168),4)+LARGE((M168,Q168,Y168,AE168,AI168,AM168,AO168,AS168,AY168,BE168,BI168,BM168),5)+LARGE((M168,Q168,Y168,AE168,AI168,AM168,AO168,AS168,AY168,BE168,BI168,BM168),6)+LARGE((M168,Q168,Y168,AE168,AI168,AM168,AO168,AS168,AY168,BE168,BI168,BM168),7)+LARGE((M168,Q168,Y168,AE168,AI168,AM168,AO168,AS168,AY168,BE168,BI168,BM168),8)</f>
        <v>57</v>
      </c>
      <c r="G168" s="131">
        <f t="shared" si="16"/>
        <v>82</v>
      </c>
      <c r="H168" s="126"/>
      <c r="I168" s="50">
        <f>IF(OR(H168&gt;0,H168=0),_xlfn.XLOOKUP(H168,Charts!$A$3:$A$35,Charts!$B$3:$B$35,0))</f>
        <v>0</v>
      </c>
      <c r="J168" s="31"/>
      <c r="K168" s="50">
        <f>IF(OR(J168&gt;0,J168=0),_xlfn.XLOOKUP(J168,Charts!$A$3:$A$35,Charts!$B$3:$B$35,0))</f>
        <v>0</v>
      </c>
      <c r="L168" s="31"/>
      <c r="M168" s="50">
        <f>IF(OR(L168&gt;0,L168=0),_xlfn.XLOOKUP(L168,Charts!$A$3:$A$35,Charts!$B$3:$B$35,0))</f>
        <v>0</v>
      </c>
      <c r="N168" s="31"/>
      <c r="O168" s="50">
        <f>IF(OR(N168&gt;0,N168=0),_xlfn.XLOOKUP(N168,Charts!$D$2:$D$9,Charts!$E$2:$E$9,0))</f>
        <v>0</v>
      </c>
      <c r="P168" s="31"/>
      <c r="Q168" s="50">
        <f>IF(OR(P168&gt;0,P168=0),_xlfn.XLOOKUP(P168,Charts!$D$2:$D$9,Charts!$E$2:$E$9,0))</f>
        <v>0</v>
      </c>
      <c r="R168" s="31"/>
      <c r="S168" s="50">
        <f>IF(OR(R168&gt;0,R168=0),_xlfn.XLOOKUP(R168,Charts!$G$2:$G$13,Charts!$H$2:$H$13,0))</f>
        <v>0</v>
      </c>
      <c r="T168" s="31">
        <v>17</v>
      </c>
      <c r="U168" s="50">
        <f>IF(OR(T168&gt;0,T168=0),_xlfn.XLOOKUP(T168,Charts!$D$2:$D$9,Charts!$E$2:$E$9,0))</f>
        <v>25</v>
      </c>
      <c r="V168" s="11"/>
      <c r="W168" s="50">
        <f>IF(OR(V168&gt;0,V168=0),_xlfn.XLOOKUP(V168,Charts!$D$2:$D$9,Charts!$E$2:$E$9,0))</f>
        <v>0</v>
      </c>
      <c r="X168" s="31"/>
      <c r="Y168" s="50">
        <f>IF(OR(X168&gt;0,X168=0),_xlfn.XLOOKUP(X168,Charts!$D$2:$D$9,Charts!$E$2:$E$9,0))</f>
        <v>0</v>
      </c>
      <c r="Z168" s="31"/>
      <c r="AA168" s="50">
        <f>IF(OR(Z168&gt;0,Z168=0),_xlfn.XLOOKUP(Z168,Charts!$A$3:$A$35,Charts!$B$3:$B$35,0))</f>
        <v>0</v>
      </c>
      <c r="AB168" s="31"/>
      <c r="AC168" s="50">
        <f>IF(OR(AB168&gt;0,AB168=0),_xlfn.XLOOKUP(AB168,Charts!$A$3:$A$35,Charts!$B$3:$B$35,0))</f>
        <v>0</v>
      </c>
      <c r="AD168" s="31"/>
      <c r="AE168" s="50">
        <f>IF(OR(AD168&gt;0,AD168=0),_xlfn.XLOOKUP(AD168,Charts!$A$3:$A$35,Charts!$B$3:$B$35,0))</f>
        <v>0</v>
      </c>
      <c r="AF168" s="31"/>
      <c r="AG168" s="165">
        <f>IF(OR(AF168&gt;0,AF168=0),_xlfn.XLOOKUP(AF168,Charts!$J$2:$J$11,Charts!$K$2:$K$11,0))</f>
        <v>0</v>
      </c>
      <c r="AH168" s="166"/>
      <c r="AI168" s="165">
        <f>IF(OR(AH168&gt;0,AH168=0),_xlfn.XLOOKUP(AH168,Charts!$J$2:$J$11,Charts!$K$2:$K$11,0))</f>
        <v>0</v>
      </c>
      <c r="AJ168" s="31"/>
      <c r="AK168" s="50">
        <f>IF(OR(AJ168&gt;0,AJ168=0),_xlfn.XLOOKUP(AJ168,Charts!$A$3:$A$35,Charts!$B$3:$B$35,0))</f>
        <v>0</v>
      </c>
      <c r="AL168" s="31">
        <v>21</v>
      </c>
      <c r="AM168" s="55">
        <f>IF(OR(AL168&gt;0,AL168=0),_xlfn.XLOOKUP(AL168,Charts!$A$3:$A$35,Charts!$B$3:$B$35,0))</f>
        <v>32</v>
      </c>
      <c r="AN168" s="11"/>
      <c r="AO168" s="50">
        <f>IF(OR(AN168&gt;0,AN168=0),_xlfn.XLOOKUP(AN168,Charts!$D$2:$D$9,Charts!$E$2:$E$9,0))</f>
        <v>0</v>
      </c>
      <c r="AP168" s="31"/>
      <c r="AQ168" s="50">
        <f>IF(OR(AP168&gt;0,AP168=0),_xlfn.XLOOKUP(AP168,Charts!$A$3:$A$35,Charts!$B$3:$B$35,0))</f>
        <v>0</v>
      </c>
      <c r="AR168" s="31"/>
      <c r="AS168" s="50">
        <f>IF(OR(AR168&gt;0,AR168=0),_xlfn.XLOOKUP(AR168,Charts!$A$3:$A$35,Charts!$B$3:$B$35,0))</f>
        <v>0</v>
      </c>
      <c r="AT168" s="31"/>
      <c r="AU168" s="50">
        <f>IF(OR(AT168&gt;0,AT168=0),_xlfn.XLOOKUP(AT168,Charts!$A$3:$A$35,Charts!$B$3:$B$35,0))</f>
        <v>0</v>
      </c>
      <c r="AV168" s="31"/>
      <c r="AW168" s="50">
        <f>IF(OR(AV168&gt;0,AV168=0),_xlfn.XLOOKUP(AV168,Charts!$D$2:$D$9,Charts!$E$2:$E$9,0))</f>
        <v>0</v>
      </c>
      <c r="AX168" s="31"/>
      <c r="AY168" s="50">
        <f>IF(OR(AX168&gt;0,AX168=0),_xlfn.XLOOKUP(AX168,Charts!$D$2:$D$9,Charts!$E$2:$E$9,0))</f>
        <v>0</v>
      </c>
      <c r="AZ168" s="31"/>
      <c r="BA168" s="50">
        <f>IF(OR(AZ168&gt;0,AZ168=0),_xlfn.XLOOKUP(AZ168,Charts!$G$2:$G$13,Charts!$H$2:$H$13,0))</f>
        <v>0</v>
      </c>
      <c r="BB168" s="31"/>
      <c r="BC168" s="50">
        <f>IF(OR(BB168&gt;0,BB168=0),_xlfn.XLOOKUP(BB168,Charts!$D$2:$D$9,Charts!$E$2:$E$9,0))</f>
        <v>0</v>
      </c>
      <c r="BD168" s="31">
        <v>17</v>
      </c>
      <c r="BE168" s="50">
        <f>IF(OR(BD168&gt;0,BD168=0),_xlfn.XLOOKUP(BD168,Charts!$D$2:$D$9,Charts!$E$2:$E$9,0))</f>
        <v>25</v>
      </c>
      <c r="BF168" s="31"/>
      <c r="BG168" s="50">
        <f>IF(OR(BF168&gt;0,BF168=0),_xlfn.XLOOKUP(BF168,Charts!$D$2:$D$9,Charts!$E$2:$E$9,0))</f>
        <v>0</v>
      </c>
      <c r="BH168" s="31"/>
      <c r="BI168" s="50">
        <f>IF(OR(BH168&gt;0,BH168=0),_xlfn.XLOOKUP(BH168,Charts!$D$2:$D$9,Charts!$E$2:$E$9,0))</f>
        <v>0</v>
      </c>
      <c r="BJ168" s="31"/>
      <c r="BK168" s="50">
        <f>IF(OR(BJ168&gt;0,BJ168=0),_xlfn.XLOOKUP(BJ168,Charts!$A$3:$A$35,Charts!$B$3:$B$35,0))</f>
        <v>0</v>
      </c>
      <c r="BL168" s="31"/>
      <c r="BM168" s="50">
        <f>IF(OR(BL168&gt;0,BL168=0),_xlfn.XLOOKUP(BL168,Charts!$A$3:$A$35,Charts!$B$3:$B$35,0))</f>
        <v>0</v>
      </c>
      <c r="BN168" s="31"/>
      <c r="BO168" s="50">
        <f>IF(OR(BN168&gt;0,BN168=0),_xlfn.XLOOKUP(BN168,Charts!$A$3:$A$35,Charts!$B$3:$B$35,0))</f>
        <v>0</v>
      </c>
      <c r="BP168" s="31"/>
      <c r="BQ168" s="55">
        <f>IF(OR(BP168&gt;0,BP168=0),_xlfn.XLOOKUP(BP168,Charts!$A$3:$A$35,Charts!$B$3:$B$35,0))</f>
        <v>0</v>
      </c>
      <c r="BR168" s="57"/>
      <c r="BS168" s="77">
        <f t="shared" si="17"/>
        <v>25</v>
      </c>
      <c r="BT168" s="78">
        <f t="shared" si="18"/>
        <v>57</v>
      </c>
      <c r="BU168" s="79">
        <f t="shared" si="19"/>
        <v>82</v>
      </c>
    </row>
    <row r="169" spans="1:73" x14ac:dyDescent="0.25">
      <c r="A169" s="180" t="s">
        <v>213</v>
      </c>
      <c r="B169" s="3" t="s">
        <v>165</v>
      </c>
      <c r="C169" s="3">
        <v>5</v>
      </c>
      <c r="D169" s="120"/>
      <c r="E169" s="138">
        <f>LARGE((I169,K169,O169,S169,U169,W169,AA169,AC169,AG169,AK169,AQ169,AU169,AW169,BA169,BC169,BG169,BK169,BO169,BQ169),1)+LARGE((I169,K169,O169,S169,U169,W169,AA169,AC169,AG169,AK169,AQ169,AU169,AW169,BA169,BC169,BG169,BK169,BO169,BQ169),2)+LARGE((I169,K169,O169,S169,U169,W169,AA169,AC169,AG169,AK169,AQ169,AU169,AW169,BA169,BC169,BG169,BK169,BO169,BQ169),3)+LARGE((I169,K169,O169,S169,U169,W169,AA169,AC169,AG169,AK169,AQ169,AU169,AW169,BA169,BC169,BG169,BK169,BO169,BQ169),4)+LARGE((I169,K169,O169,S169,U169,W169,AA169,AC169,AG169,AK169,AQ169,AU169,AW169,BA169,BC169,BG169,BK169,BO169,BQ169),5)+LARGE((I169,K169,O169,S169,U169,W169,AA169,AC169,AG169,AK169,AQ169,AU169,AW169,BA169,BC169,BG169,BK169,BO169,BQ169),6)+LARGE((I169,K169,O169,S169,U169,W169,AA169,AC169,AG169,AK169,AQ169,AU169,AW169,BA169,BC169,BG169,BK169,BO169,BQ169),7)+LARGE((I169,K169,O169,S169,U169,W169,AA169,AC169,AG169,AK169,AQ169,AU169,AW169,BA169,BC169,BG169,BK169,BO169,BQ169),8)</f>
        <v>245</v>
      </c>
      <c r="F169" s="245">
        <f>LARGE((M169,Q169,Y169,AE169,AI169,AM169,AO169,AS169,AY169,BE169,BI169,BM169),1)+LARGE((M169,Q169,Y169,AE169,AI169,AM169,AO169,AS169,AY169,BE169,BI169,BM169),2)+LARGE((M169,Q169,Y169,AE169,AI169,AM169,AO169,AS169,AY169,BE169,BI169,BM169),3)+LARGE((M169,Q169,Y169,AE169,AI169,AM169,AO169,AS169,AY169,BE169,BI169,BM169),4)+LARGE((M169,Q169,Y169,AE169,AI169,AM169,AO169,AS169,AY169,BE169,BI169,BM169),5)+LARGE((M169,Q169,Y169,AE169,AI169,AM169,AO169,AS169,AY169,BE169,BI169,BM169),6)+LARGE((M169,Q169,Y169,AE169,AI169,AM169,AO169,AS169,AY169,BE169,BI169,BM169),7)+LARGE((M169,Q169,Y169,AE169,AI169,AM169,AO169,AS169,AY169,BE169,BI169,BM169),8)</f>
        <v>232</v>
      </c>
      <c r="G169" s="131">
        <f t="shared" si="16"/>
        <v>477</v>
      </c>
      <c r="H169" s="126"/>
      <c r="I169" s="50">
        <f>IF(OR(H169&gt;0,H169=0),_xlfn.XLOOKUP(H169,Charts!$A$3:$A$35,Charts!$B$3:$B$35,0))</f>
        <v>0</v>
      </c>
      <c r="J169" s="31"/>
      <c r="K169" s="50">
        <f>IF(OR(J169&gt;0,J169=0),_xlfn.XLOOKUP(J169,Charts!$A$3:$A$35,Charts!$B$3:$B$35,0))</f>
        <v>0</v>
      </c>
      <c r="L169" s="31"/>
      <c r="M169" s="50">
        <f>IF(OR(L169&gt;0,L169=0),_xlfn.XLOOKUP(L169,Charts!$A$3:$A$35,Charts!$B$3:$B$35,0))</f>
        <v>0</v>
      </c>
      <c r="N169" s="31">
        <v>9</v>
      </c>
      <c r="O169" s="50">
        <f>IF(OR(N169&gt;0,N169=0),_xlfn.XLOOKUP(N169,Charts!$D$2:$D$9,Charts!$E$2:$E$9,0))</f>
        <v>53</v>
      </c>
      <c r="P169" s="31">
        <v>9</v>
      </c>
      <c r="Q169" s="50">
        <f>IF(OR(P169&gt;0,P169=0),_xlfn.XLOOKUP(P169,Charts!$D$2:$D$9,Charts!$E$2:$E$9,0))</f>
        <v>53</v>
      </c>
      <c r="R169" s="31">
        <v>17</v>
      </c>
      <c r="S169" s="50">
        <f>IF(OR(R169&gt;0,R169=0),_xlfn.XLOOKUP(R169,Charts!$G$2:$G$13,Charts!$H$2:$H$13,0))</f>
        <v>25</v>
      </c>
      <c r="T169" s="31"/>
      <c r="U169" s="50">
        <f>IF(OR(T169&gt;0,T169=0),_xlfn.XLOOKUP(T169,Charts!$D$2:$D$9,Charts!$E$2:$E$9,0))</f>
        <v>0</v>
      </c>
      <c r="V169" s="11">
        <v>9</v>
      </c>
      <c r="W169" s="50">
        <f>IF(OR(V169&gt;0,V169=0),_xlfn.XLOOKUP(V169,Charts!$D$2:$D$9,Charts!$E$2:$E$9,0))</f>
        <v>53</v>
      </c>
      <c r="X169" s="31">
        <v>5</v>
      </c>
      <c r="Y169" s="50">
        <f>IF(OR(X169&gt;0,X169=0),_xlfn.XLOOKUP(X169,Charts!$D$2:$D$9,Charts!$E$2:$E$9,0))</f>
        <v>70</v>
      </c>
      <c r="Z169" s="31"/>
      <c r="AA169" s="50">
        <f>IF(OR(Z169&gt;0,Z169=0),_xlfn.XLOOKUP(Z169,Charts!$A$3:$A$35,Charts!$B$3:$B$35,0))</f>
        <v>0</v>
      </c>
      <c r="AB169" s="31">
        <v>16</v>
      </c>
      <c r="AC169" s="50">
        <f>IF(OR(AB169&gt;0,AB169=0),_xlfn.XLOOKUP(AB169,Charts!$A$3:$A$35,Charts!$B$3:$B$35,0))</f>
        <v>42</v>
      </c>
      <c r="AD169" s="31"/>
      <c r="AE169" s="50">
        <f>IF(OR(AD169&gt;0,AD169=0),_xlfn.XLOOKUP(AD169,Charts!$A$3:$A$35,Charts!$B$3:$B$35,0))</f>
        <v>0</v>
      </c>
      <c r="AF169" s="31"/>
      <c r="AG169" s="165">
        <f>IF(OR(AF169&gt;0,AF169=0),_xlfn.XLOOKUP(AF169,Charts!$J$2:$J$11,Charts!$K$2:$K$11,0))</f>
        <v>0</v>
      </c>
      <c r="AH169" s="166"/>
      <c r="AI169" s="165">
        <f>IF(OR(AH169&gt;0,AH169=0),_xlfn.XLOOKUP(AH169,Charts!$J$2:$J$11,Charts!$K$2:$K$11,0))</f>
        <v>0</v>
      </c>
      <c r="AJ169" s="31"/>
      <c r="AK169" s="50">
        <f>IF(OR(AJ169&gt;0,AJ169=0),_xlfn.XLOOKUP(AJ169,Charts!$A$3:$A$35,Charts!$B$3:$B$35,0))</f>
        <v>0</v>
      </c>
      <c r="AL169" s="31">
        <v>25</v>
      </c>
      <c r="AM169" s="55">
        <f>IF(OR(AL169&gt;0,AL169=0),_xlfn.XLOOKUP(AL169,Charts!$A$3:$A$35,Charts!$B$3:$B$35,0))</f>
        <v>24</v>
      </c>
      <c r="AN169" s="11"/>
      <c r="AO169" s="50">
        <f>IF(OR(AN169&gt;0,AN169=0),_xlfn.XLOOKUP(AN169,Charts!$D$2:$D$9,Charts!$E$2:$E$9,0))</f>
        <v>0</v>
      </c>
      <c r="AP169" s="31"/>
      <c r="AQ169" s="50">
        <f>IF(OR(AP169&gt;0,AP169=0),_xlfn.XLOOKUP(AP169,Charts!$A$3:$A$35,Charts!$B$3:$B$35,0))</f>
        <v>0</v>
      </c>
      <c r="AR169" s="31"/>
      <c r="AS169" s="50">
        <f>IF(OR(AR169&gt;0,AR169=0),_xlfn.XLOOKUP(AR169,Charts!$A$3:$A$35,Charts!$B$3:$B$35,0))</f>
        <v>0</v>
      </c>
      <c r="AT169" s="31"/>
      <c r="AU169" s="50">
        <f>IF(OR(AT169&gt;0,AT169=0),_xlfn.XLOOKUP(AT169,Charts!$A$3:$A$35,Charts!$B$3:$B$35,0))</f>
        <v>0</v>
      </c>
      <c r="AV169" s="31"/>
      <c r="AW169" s="50">
        <f>IF(OR(AV169&gt;0,AV169=0),_xlfn.XLOOKUP(AV169,Charts!$D$2:$D$9,Charts!$E$2:$E$9,0))</f>
        <v>0</v>
      </c>
      <c r="AX169" s="31"/>
      <c r="AY169" s="50">
        <f>IF(OR(AX169&gt;0,AX169=0),_xlfn.XLOOKUP(AX169,Charts!$D$2:$D$9,Charts!$E$2:$E$9,0))</f>
        <v>0</v>
      </c>
      <c r="AZ169" s="31"/>
      <c r="BA169" s="50">
        <f>IF(OR(AZ169&gt;0,AZ169=0),_xlfn.XLOOKUP(AZ169,Charts!$G$2:$G$13,Charts!$H$2:$H$13,0))</f>
        <v>0</v>
      </c>
      <c r="BB169" s="31"/>
      <c r="BC169" s="50">
        <f>IF(OR(BB169&gt;0,BB169=0),_xlfn.XLOOKUP(BB169,Charts!$D$2:$D$9,Charts!$E$2:$E$9,0))</f>
        <v>0</v>
      </c>
      <c r="BD169" s="31"/>
      <c r="BE169" s="50">
        <f>IF(OR(BD169&gt;0,BD169=0),_xlfn.XLOOKUP(BD169,Charts!$D$2:$D$9,Charts!$E$2:$E$9,0))</f>
        <v>0</v>
      </c>
      <c r="BF169" s="31"/>
      <c r="BG169" s="50">
        <f>IF(OR(BF169&gt;0,BF169=0),_xlfn.XLOOKUP(BF169,Charts!$D$2:$D$9,Charts!$E$2:$E$9,0))</f>
        <v>0</v>
      </c>
      <c r="BH169" s="31"/>
      <c r="BI169" s="50">
        <f>IF(OR(BH169&gt;0,BH169=0),_xlfn.XLOOKUP(BH169,Charts!$D$2:$D$9,Charts!$E$2:$E$9,0))</f>
        <v>0</v>
      </c>
      <c r="BJ169" s="31">
        <v>6</v>
      </c>
      <c r="BK169" s="50">
        <f>IF(OR(BJ169&gt;0,BJ169=0),_xlfn.XLOOKUP(BJ169,Charts!$A$3:$A$35,Charts!$B$3:$B$35,0))</f>
        <v>72</v>
      </c>
      <c r="BL169" s="31">
        <v>3</v>
      </c>
      <c r="BM169" s="50">
        <f>IF(OR(BL169&gt;0,BL169=0),_xlfn.XLOOKUP(BL169,Charts!$A$3:$A$35,Charts!$B$3:$B$35,0))</f>
        <v>85</v>
      </c>
      <c r="BN169" s="31"/>
      <c r="BO169" s="50">
        <f>IF(OR(BN169&gt;0,BN169=0),_xlfn.XLOOKUP(BN169,Charts!$A$3:$A$35,Charts!$B$3:$B$35,0))</f>
        <v>0</v>
      </c>
      <c r="BP169" s="31"/>
      <c r="BQ169" s="55">
        <f>IF(OR(BP169&gt;0,BP169=0),_xlfn.XLOOKUP(BP169,Charts!$A$3:$A$35,Charts!$B$3:$B$35,0))</f>
        <v>0</v>
      </c>
      <c r="BR169" s="57"/>
      <c r="BS169" s="77">
        <f t="shared" si="17"/>
        <v>245</v>
      </c>
      <c r="BT169" s="78">
        <f t="shared" si="18"/>
        <v>232</v>
      </c>
      <c r="BU169" s="79">
        <f t="shared" si="19"/>
        <v>477</v>
      </c>
    </row>
    <row r="170" spans="1:73" x14ac:dyDescent="0.25">
      <c r="A170" s="180" t="s">
        <v>214</v>
      </c>
      <c r="B170" s="3" t="s">
        <v>165</v>
      </c>
      <c r="C170" s="3">
        <v>5</v>
      </c>
      <c r="D170" s="120" t="s">
        <v>44</v>
      </c>
      <c r="E170" s="138">
        <f>LARGE((I170,K170,O170,S170,U170,W170,AA170,AC170,AG170,AK170,AQ170,AU170,AW170,BA170,BC170,BG170,BK170,BO170,BQ170),1)+LARGE((I170,K170,O170,S170,U170,W170,AA170,AC170,AG170,AK170,AQ170,AU170,AW170,BA170,BC170,BG170,BK170,BO170,BQ170),2)+LARGE((I170,K170,O170,S170,U170,W170,AA170,AC170,AG170,AK170,AQ170,AU170,AW170,BA170,BC170,BG170,BK170,BO170,BQ170),3)+LARGE((I170,K170,O170,S170,U170,W170,AA170,AC170,AG170,AK170,AQ170,AU170,AW170,BA170,BC170,BG170,BK170,BO170,BQ170),4)+LARGE((I170,K170,O170,S170,U170,W170,AA170,AC170,AG170,AK170,AQ170,AU170,AW170,BA170,BC170,BG170,BK170,BO170,BQ170),5)+LARGE((I170,K170,O170,S170,U170,W170,AA170,AC170,AG170,AK170,AQ170,AU170,AW170,BA170,BC170,BG170,BK170,BO170,BQ170),6)+LARGE((I170,K170,O170,S170,U170,W170,AA170,AC170,AG170,AK170,AQ170,AU170,AW170,BA170,BC170,BG170,BK170,BO170,BQ170),7)+LARGE((I170,K170,O170,S170,U170,W170,AA170,AC170,AG170,AK170,AQ170,AU170,AW170,BA170,BC170,BG170,BK170,BO170,BQ170),8)</f>
        <v>501</v>
      </c>
      <c r="F170" s="245">
        <f>LARGE((M170,Q170,Y170,AE170,AI170,AM170,AO170,AS170,AY170,BE170,BI170,BM170),1)+LARGE((M170,Q170,Y170,AE170,AI170,AM170,AO170,AS170,AY170,BE170,BI170,BM170),2)+LARGE((M170,Q170,Y170,AE170,AI170,AM170,AO170,AS170,AY170,BE170,BI170,BM170),3)+LARGE((M170,Q170,Y170,AE170,AI170,AM170,AO170,AS170,AY170,BE170,BI170,BM170),4)+LARGE((M170,Q170,Y170,AE170,AI170,AM170,AO170,AS170,AY170,BE170,BI170,BM170),5)+LARGE((M170,Q170,Y170,AE170,AI170,AM170,AO170,AS170,AY170,BE170,BI170,BM170),6)+LARGE((M170,Q170,Y170,AE170,AI170,AM170,AO170,AS170,AY170,BE170,BI170,BM170),7)+LARGE((M170,Q170,Y170,AE170,AI170,AM170,AO170,AS170,AY170,BE170,BI170,BM170),8)</f>
        <v>566</v>
      </c>
      <c r="G170" s="131">
        <f t="shared" si="16"/>
        <v>1067</v>
      </c>
      <c r="H170" s="126">
        <v>16</v>
      </c>
      <c r="I170" s="50">
        <f>IF(OR(H170&gt;0,H170=0),_xlfn.XLOOKUP(H170,Charts!$A$3:$A$35,Charts!$B$3:$B$35,0))</f>
        <v>42</v>
      </c>
      <c r="J170" s="31">
        <v>4</v>
      </c>
      <c r="K170" s="50">
        <f>IF(OR(J170&gt;0,J170=0),_xlfn.XLOOKUP(J170,Charts!$A$3:$A$35,Charts!$B$3:$B$35,0))</f>
        <v>80</v>
      </c>
      <c r="L170" s="31">
        <v>9</v>
      </c>
      <c r="M170" s="50">
        <f>IF(OR(L170&gt;0,L170=0),_xlfn.XLOOKUP(L170,Charts!$A$3:$A$35,Charts!$B$3:$B$35,0))</f>
        <v>63</v>
      </c>
      <c r="N170" s="31">
        <v>5</v>
      </c>
      <c r="O170" s="50">
        <f>IF(OR(N170&gt;0,N170=0),_xlfn.XLOOKUP(N170,Charts!$D$2:$D$9,Charts!$E$2:$E$9,0))</f>
        <v>70</v>
      </c>
      <c r="P170" s="31"/>
      <c r="Q170" s="50">
        <f>IF(OR(P170&gt;0,P170=0),_xlfn.XLOOKUP(P170,Charts!$D$2:$D$9,Charts!$E$2:$E$9,0))</f>
        <v>0</v>
      </c>
      <c r="R170" s="31">
        <v>9</v>
      </c>
      <c r="S170" s="50">
        <f>IF(OR(R170&gt;0,R170=0),_xlfn.XLOOKUP(R170,Charts!$G$2:$G$13,Charts!$H$2:$H$13,0))</f>
        <v>53</v>
      </c>
      <c r="T170" s="31">
        <v>9</v>
      </c>
      <c r="U170" s="50">
        <f>IF(OR(T170&gt;0,T170=0),_xlfn.XLOOKUP(T170,Charts!$D$2:$D$9,Charts!$E$2:$E$9,0))</f>
        <v>53</v>
      </c>
      <c r="V170" s="11">
        <v>17</v>
      </c>
      <c r="W170" s="50">
        <f>IF(OR(V170&gt;0,V170=0),_xlfn.XLOOKUP(V170,Charts!$D$2:$D$9,Charts!$E$2:$E$9,0))</f>
        <v>25</v>
      </c>
      <c r="X170" s="31">
        <v>1</v>
      </c>
      <c r="Y170" s="50">
        <f>IF(OR(X170&gt;0,X170=0),_xlfn.XLOOKUP(X170,Charts!$D$2:$D$9,Charts!$E$2:$E$9,0))</f>
        <v>100</v>
      </c>
      <c r="Z170" s="31"/>
      <c r="AA170" s="50">
        <f>IF(OR(Z170&gt;0,Z170=0),_xlfn.XLOOKUP(Z170,Charts!$A$3:$A$35,Charts!$B$3:$B$35,0))</f>
        <v>0</v>
      </c>
      <c r="AB170" s="31">
        <v>7</v>
      </c>
      <c r="AC170" s="50">
        <f>IF(OR(AB170&gt;0,AB170=0),_xlfn.XLOOKUP(AB170,Charts!$A$3:$A$35,Charts!$B$3:$B$35,0))</f>
        <v>69</v>
      </c>
      <c r="AD170" s="31">
        <v>5</v>
      </c>
      <c r="AE170" s="50">
        <f>IF(OR(AD170&gt;0,AD170=0),_xlfn.XLOOKUP(AD170,Charts!$A$3:$A$35,Charts!$B$3:$B$35,0))</f>
        <v>75</v>
      </c>
      <c r="AF170" s="31"/>
      <c r="AG170" s="165">
        <f>IF(OR(AF170&gt;0,AF170=0),_xlfn.XLOOKUP(AF170,Charts!$J$2:$J$11,Charts!$K$2:$K$11,0))</f>
        <v>0</v>
      </c>
      <c r="AH170" s="166">
        <v>7</v>
      </c>
      <c r="AI170" s="165">
        <f>IF(OR(AH170&gt;0,AH170=0),_xlfn.XLOOKUP(AH170,Charts!$J$2:$J$11,Charts!$K$2:$K$11,0))</f>
        <v>69</v>
      </c>
      <c r="AJ170" s="31"/>
      <c r="AK170" s="50">
        <f>IF(OR(AJ170&gt;0,AJ170=0),_xlfn.XLOOKUP(AJ170,Charts!$A$3:$A$35,Charts!$B$3:$B$35,0))</f>
        <v>0</v>
      </c>
      <c r="AL170" s="31">
        <v>27</v>
      </c>
      <c r="AM170" s="55">
        <f>IF(OR(AL170&gt;0,AL170=0),_xlfn.XLOOKUP(AL170,Charts!$A$3:$A$35,Charts!$B$3:$B$35,0))</f>
        <v>20</v>
      </c>
      <c r="AN170" s="11">
        <v>5</v>
      </c>
      <c r="AO170" s="50">
        <f>IF(OR(AN170&gt;0,AN170=0),_xlfn.XLOOKUP(AN170,Charts!$D$2:$D$9,Charts!$E$2:$E$9,0))</f>
        <v>70</v>
      </c>
      <c r="AP170" s="31"/>
      <c r="AQ170" s="50">
        <f>IF(OR(AP170&gt;0,AP170=0),_xlfn.XLOOKUP(AP170,Charts!$A$3:$A$35,Charts!$B$3:$B$35,0))</f>
        <v>0</v>
      </c>
      <c r="AR170" s="31">
        <v>8</v>
      </c>
      <c r="AS170" s="50">
        <f>IF(OR(AR170&gt;0,AR170=0),_xlfn.XLOOKUP(AR170,Charts!$A$3:$A$35,Charts!$B$3:$B$35,0))</f>
        <v>66</v>
      </c>
      <c r="AT170" s="31"/>
      <c r="AU170" s="50">
        <f>IF(OR(AT170&gt;0,AT170=0),_xlfn.XLOOKUP(AT170,Charts!$A$3:$A$35,Charts!$B$3:$B$35,0))</f>
        <v>0</v>
      </c>
      <c r="AV170" s="31">
        <v>9</v>
      </c>
      <c r="AW170" s="50">
        <f>IF(OR(AV170&gt;0,AV170=0),_xlfn.XLOOKUP(AV170,Charts!$D$2:$D$9,Charts!$E$2:$E$9,0))</f>
        <v>53</v>
      </c>
      <c r="AX170" s="31">
        <v>9</v>
      </c>
      <c r="AY170" s="50">
        <f>IF(OR(AX170&gt;0,AX170=0),_xlfn.XLOOKUP(AX170,Charts!$D$2:$D$9,Charts!$E$2:$E$9,0))</f>
        <v>53</v>
      </c>
      <c r="AZ170" s="31"/>
      <c r="BA170" s="50">
        <f>IF(OR(AZ170&gt;0,AZ170=0),_xlfn.XLOOKUP(AZ170,Charts!$G$2:$G$13,Charts!$H$2:$H$13,0))</f>
        <v>0</v>
      </c>
      <c r="BB170" s="31">
        <v>9</v>
      </c>
      <c r="BC170" s="50">
        <f>IF(OR(BB170&gt;0,BB170=0),_xlfn.XLOOKUP(BB170,Charts!$D$2:$D$9,Charts!$E$2:$E$9,0))</f>
        <v>53</v>
      </c>
      <c r="BD170" s="31">
        <v>5</v>
      </c>
      <c r="BE170" s="50">
        <f>IF(OR(BD170&gt;0,BD170=0),_xlfn.XLOOKUP(BD170,Charts!$D$2:$D$9,Charts!$E$2:$E$9,0))</f>
        <v>70</v>
      </c>
      <c r="BF170" s="31">
        <v>5</v>
      </c>
      <c r="BG170" s="50">
        <f>IF(OR(BF170&gt;0,BF170=0),_xlfn.XLOOKUP(BF170,Charts!$D$2:$D$9,Charts!$E$2:$E$9,0))</f>
        <v>70</v>
      </c>
      <c r="BH170" s="31">
        <v>9</v>
      </c>
      <c r="BI170" s="50">
        <f>IF(OR(BH170&gt;0,BH170=0),_xlfn.XLOOKUP(BH170,Charts!$D$2:$D$9,Charts!$E$2:$E$9,0))</f>
        <v>53</v>
      </c>
      <c r="BJ170" s="31">
        <v>27</v>
      </c>
      <c r="BK170" s="50">
        <f>IF(OR(BJ170&gt;0,BJ170=0),_xlfn.XLOOKUP(BJ170,Charts!$A$3:$A$35,Charts!$B$3:$B$35,0))</f>
        <v>20</v>
      </c>
      <c r="BL170" s="31">
        <v>23</v>
      </c>
      <c r="BM170" s="50">
        <f>IF(OR(BL170&gt;0,BL170=0),_xlfn.XLOOKUP(BL170,Charts!$A$3:$A$35,Charts!$B$3:$B$35,0))</f>
        <v>28</v>
      </c>
      <c r="BN170" s="31"/>
      <c r="BO170" s="50">
        <f>IF(OR(BN170&gt;0,BN170=0),_xlfn.XLOOKUP(BN170,Charts!$A$3:$A$35,Charts!$B$3:$B$35,0))</f>
        <v>0</v>
      </c>
      <c r="BP170" s="31"/>
      <c r="BQ170" s="55">
        <f>IF(OR(BP170&gt;0,BP170=0),_xlfn.XLOOKUP(BP170,Charts!$A$3:$A$35,Charts!$B$3:$B$35,0))</f>
        <v>0</v>
      </c>
      <c r="BR170" s="57"/>
      <c r="BS170" s="77">
        <f t="shared" si="17"/>
        <v>588</v>
      </c>
      <c r="BT170" s="78">
        <f t="shared" si="18"/>
        <v>667</v>
      </c>
      <c r="BU170" s="79">
        <f t="shared" si="19"/>
        <v>1255</v>
      </c>
    </row>
    <row r="171" spans="1:73" x14ac:dyDescent="0.25">
      <c r="A171" s="180" t="s">
        <v>215</v>
      </c>
      <c r="B171" s="3" t="s">
        <v>165</v>
      </c>
      <c r="C171" s="3">
        <v>3</v>
      </c>
      <c r="D171" s="120" t="s">
        <v>44</v>
      </c>
      <c r="E171" s="138">
        <f>LARGE((I171,K171,O171,S171,U171,W171,AA171,AC171,AG171,AK171,AQ171,AU171,AW171,BA171,BC171,BG171,BK171,BO171,BQ171),1)+LARGE((I171,K171,O171,S171,U171,W171,AA171,AC171,AG171,AK171,AQ171,AU171,AW171,BA171,BC171,BG171,BK171,BO171,BQ171),2)+LARGE((I171,K171,O171,S171,U171,W171,AA171,AC171,AG171,AK171,AQ171,AU171,AW171,BA171,BC171,BG171,BK171,BO171,BQ171),3)+LARGE((I171,K171,O171,S171,U171,W171,AA171,AC171,AG171,AK171,AQ171,AU171,AW171,BA171,BC171,BG171,BK171,BO171,BQ171),4)+LARGE((I171,K171,O171,S171,U171,W171,AA171,AC171,AG171,AK171,AQ171,AU171,AW171,BA171,BC171,BG171,BK171,BO171,BQ171),5)+LARGE((I171,K171,O171,S171,U171,W171,AA171,AC171,AG171,AK171,AQ171,AU171,AW171,BA171,BC171,BG171,BK171,BO171,BQ171),6)+LARGE((I171,K171,O171,S171,U171,W171,AA171,AC171,AG171,AK171,AQ171,AU171,AW171,BA171,BC171,BG171,BK171,BO171,BQ171),7)+LARGE((I171,K171,O171,S171,U171,W171,AA171,AC171,AG171,AK171,AQ171,AU171,AW171,BA171,BC171,BG171,BK171,BO171,BQ171),8)</f>
        <v>580</v>
      </c>
      <c r="F171" s="245">
        <f>LARGE((M171,Q171,Y171,AE171,AI171,AM171,AO171,AS171,AY171,BE171,BI171,BM171),1)+LARGE((M171,Q171,Y171,AE171,AI171,AM171,AO171,AS171,AY171,BE171,BI171,BM171),2)+LARGE((M171,Q171,Y171,AE171,AI171,AM171,AO171,AS171,AY171,BE171,BI171,BM171),3)+LARGE((M171,Q171,Y171,AE171,AI171,AM171,AO171,AS171,AY171,BE171,BI171,BM171),4)+LARGE((M171,Q171,Y171,AE171,AI171,AM171,AO171,AS171,AY171,BE171,BI171,BM171),5)+LARGE((M171,Q171,Y171,AE171,AI171,AM171,AO171,AS171,AY171,BE171,BI171,BM171),6)+LARGE((M171,Q171,Y171,AE171,AI171,AM171,AO171,AS171,AY171,BE171,BI171,BM171),7)+LARGE((M171,Q171,Y171,AE171,AI171,AM171,AO171,AS171,AY171,BE171,BI171,BM171),8)</f>
        <v>450</v>
      </c>
      <c r="G171" s="131">
        <f t="shared" si="16"/>
        <v>1030</v>
      </c>
      <c r="H171" s="126">
        <v>12</v>
      </c>
      <c r="I171" s="50">
        <f>IF(OR(H171&gt;0,H171=0),_xlfn.XLOOKUP(H171,Charts!$A$3:$A$35,Charts!$B$3:$B$35,0))</f>
        <v>54</v>
      </c>
      <c r="J171" s="31">
        <v>6</v>
      </c>
      <c r="K171" s="50">
        <f>IF(OR(J171&gt;0,J171=0),_xlfn.XLOOKUP(J171,Charts!$A$3:$A$35,Charts!$B$3:$B$35,0))</f>
        <v>72</v>
      </c>
      <c r="L171" s="31">
        <v>2</v>
      </c>
      <c r="M171" s="50">
        <f>IF(OR(L171&gt;0,L171=0),_xlfn.XLOOKUP(L171,Charts!$A$3:$A$35,Charts!$B$3:$B$35,0))</f>
        <v>90</v>
      </c>
      <c r="N171" s="31">
        <v>9</v>
      </c>
      <c r="O171" s="50">
        <f>IF(OR(N171&gt;0,N171=0),_xlfn.XLOOKUP(N171,Charts!$D$2:$D$9,Charts!$E$2:$E$9,0))</f>
        <v>53</v>
      </c>
      <c r="P171" s="31">
        <v>17</v>
      </c>
      <c r="Q171" s="50">
        <f>IF(OR(P171&gt;0,P171=0),_xlfn.XLOOKUP(P171,Charts!$D$2:$D$9,Charts!$E$2:$E$9,0))</f>
        <v>25</v>
      </c>
      <c r="R171" s="31">
        <v>17</v>
      </c>
      <c r="S171" s="50">
        <f>IF(OR(R171&gt;0,R171=0),_xlfn.XLOOKUP(R171,Charts!$G$2:$G$13,Charts!$H$2:$H$13,0))</f>
        <v>25</v>
      </c>
      <c r="T171" s="31">
        <v>5</v>
      </c>
      <c r="U171" s="50">
        <f>IF(OR(T171&gt;0,T171=0),_xlfn.XLOOKUP(T171,Charts!$D$2:$D$9,Charts!$E$2:$E$9,0))</f>
        <v>70</v>
      </c>
      <c r="V171" s="11">
        <v>9</v>
      </c>
      <c r="W171" s="50">
        <f>IF(OR(V171&gt;0,V171=0),_xlfn.XLOOKUP(V171,Charts!$D$2:$D$9,Charts!$E$2:$E$9,0))</f>
        <v>53</v>
      </c>
      <c r="X171" s="31">
        <v>17</v>
      </c>
      <c r="Y171" s="50">
        <f>IF(OR(X171&gt;0,X171=0),_xlfn.XLOOKUP(X171,Charts!$D$2:$D$9,Charts!$E$2:$E$9,0))</f>
        <v>25</v>
      </c>
      <c r="Z171" s="31">
        <v>1</v>
      </c>
      <c r="AA171" s="50">
        <f>IF(OR(Z171&gt;0,Z171=0),_xlfn.XLOOKUP(Z171,Charts!$A$3:$A$35,Charts!$B$3:$B$35,0))</f>
        <v>100</v>
      </c>
      <c r="AB171" s="31">
        <v>10</v>
      </c>
      <c r="AC171" s="50">
        <f>IF(OR(AB171&gt;0,AB171=0),_xlfn.XLOOKUP(AB171,Charts!$A$3:$A$35,Charts!$B$3:$B$35,0))</f>
        <v>60</v>
      </c>
      <c r="AD171" s="31">
        <v>15</v>
      </c>
      <c r="AE171" s="50">
        <f>IF(OR(AD171&gt;0,AD171=0),_xlfn.XLOOKUP(AD171,Charts!$A$3:$A$35,Charts!$B$3:$B$35,0))</f>
        <v>45</v>
      </c>
      <c r="AF171" s="31"/>
      <c r="AG171" s="165">
        <f>IF(OR(AF171&gt;0,AF171=0),_xlfn.XLOOKUP(AF171,Charts!$J$2:$J$11,Charts!$K$2:$K$11,0))</f>
        <v>0</v>
      </c>
      <c r="AH171" s="166"/>
      <c r="AI171" s="165">
        <f>IF(OR(AH171&gt;0,AH171=0),_xlfn.XLOOKUP(AH171,Charts!$J$2:$J$11,Charts!$K$2:$K$11,0))</f>
        <v>0</v>
      </c>
      <c r="AJ171" s="31"/>
      <c r="AK171" s="50">
        <f>IF(OR(AJ171&gt;0,AJ171=0),_xlfn.XLOOKUP(AJ171,Charts!$A$3:$A$35,Charts!$B$3:$B$35,0))</f>
        <v>0</v>
      </c>
      <c r="AL171" s="31"/>
      <c r="AM171" s="55">
        <f>IF(OR(AL171&gt;0,AL171=0),_xlfn.XLOOKUP(AL171,Charts!$A$3:$A$35,Charts!$B$3:$B$35,0))</f>
        <v>0</v>
      </c>
      <c r="AN171" s="11">
        <v>9</v>
      </c>
      <c r="AO171" s="50">
        <f>IF(OR(AN171&gt;0,AN171=0),_xlfn.XLOOKUP(AN171,Charts!$D$2:$D$9,Charts!$E$2:$E$9,0))</f>
        <v>53</v>
      </c>
      <c r="AP171" s="31">
        <v>3</v>
      </c>
      <c r="AQ171" s="50">
        <f>IF(OR(AP171&gt;0,AP171=0),_xlfn.XLOOKUP(AP171,Charts!$A$3:$A$35,Charts!$B$3:$B$35,0))</f>
        <v>85</v>
      </c>
      <c r="AR171" s="31">
        <v>12</v>
      </c>
      <c r="AS171" s="50">
        <f>IF(OR(AR171&gt;0,AR171=0),_xlfn.XLOOKUP(AR171,Charts!$A$3:$A$35,Charts!$B$3:$B$35,0))</f>
        <v>54</v>
      </c>
      <c r="AT171" s="31"/>
      <c r="AU171" s="50">
        <f>IF(OR(AT171&gt;0,AT171=0),_xlfn.XLOOKUP(AT171,Charts!$A$3:$A$35,Charts!$B$3:$B$35,0))</f>
        <v>0</v>
      </c>
      <c r="AV171" s="31">
        <v>5</v>
      </c>
      <c r="AW171" s="50">
        <f>IF(OR(AV171&gt;0,AV171=0),_xlfn.XLOOKUP(AV171,Charts!$D$2:$D$9,Charts!$E$2:$E$9,0))</f>
        <v>70</v>
      </c>
      <c r="AX171" s="31">
        <v>5</v>
      </c>
      <c r="AY171" s="50">
        <f>IF(OR(AX171&gt;0,AX171=0),_xlfn.XLOOKUP(AX171,Charts!$D$2:$D$9,Charts!$E$2:$E$9,0))</f>
        <v>70</v>
      </c>
      <c r="AZ171" s="31"/>
      <c r="BA171" s="50">
        <f>IF(OR(AZ171&gt;0,AZ171=0),_xlfn.XLOOKUP(AZ171,Charts!$G$2:$G$13,Charts!$H$2:$H$13,0))</f>
        <v>0</v>
      </c>
      <c r="BB171" s="31">
        <v>9</v>
      </c>
      <c r="BC171" s="50">
        <f>IF(OR(BB171&gt;0,BB171=0),_xlfn.XLOOKUP(BB171,Charts!$D$2:$D$9,Charts!$E$2:$E$9,0))</f>
        <v>53</v>
      </c>
      <c r="BD171" s="31">
        <v>17</v>
      </c>
      <c r="BE171" s="50">
        <f>IF(OR(BD171&gt;0,BD171=0),_xlfn.XLOOKUP(BD171,Charts!$D$2:$D$9,Charts!$E$2:$E$9,0))</f>
        <v>25</v>
      </c>
      <c r="BF171" s="31">
        <v>9</v>
      </c>
      <c r="BG171" s="50">
        <f>IF(OR(BF171&gt;0,BF171=0),_xlfn.XLOOKUP(BF171,Charts!$D$2:$D$9,Charts!$E$2:$E$9,0))</f>
        <v>53</v>
      </c>
      <c r="BH171" s="31">
        <v>9</v>
      </c>
      <c r="BI171" s="50">
        <f>IF(OR(BH171&gt;0,BH171=0),_xlfn.XLOOKUP(BH171,Charts!$D$2:$D$9,Charts!$E$2:$E$9,0))</f>
        <v>53</v>
      </c>
      <c r="BJ171" s="31">
        <v>18</v>
      </c>
      <c r="BK171" s="50">
        <f>IF(OR(BJ171&gt;0,BJ171=0),_xlfn.XLOOKUP(BJ171,Charts!$A$3:$A$35,Charts!$B$3:$B$35,0))</f>
        <v>38</v>
      </c>
      <c r="BL171" s="31">
        <v>10</v>
      </c>
      <c r="BM171" s="50">
        <f>IF(OR(BL171&gt;0,BL171=0),_xlfn.XLOOKUP(BL171,Charts!$A$3:$A$35,Charts!$B$3:$B$35,0))</f>
        <v>60</v>
      </c>
      <c r="BN171" s="31">
        <v>7</v>
      </c>
      <c r="BO171" s="50">
        <f>IF(OR(BN171&gt;0,BN171=0),_xlfn.XLOOKUP(BN171,Charts!$A$3:$A$35,Charts!$B$3:$B$35,0))</f>
        <v>69</v>
      </c>
      <c r="BP171" s="31"/>
      <c r="BQ171" s="55">
        <f>IF(OR(BP171&gt;0,BP171=0),_xlfn.XLOOKUP(BP171,Charts!$A$3:$A$35,Charts!$B$3:$B$35,0))</f>
        <v>0</v>
      </c>
      <c r="BR171" s="57"/>
      <c r="BS171" s="77">
        <f t="shared" si="17"/>
        <v>855</v>
      </c>
      <c r="BT171" s="78">
        <f t="shared" si="18"/>
        <v>500</v>
      </c>
      <c r="BU171" s="79">
        <f t="shared" si="19"/>
        <v>1355</v>
      </c>
    </row>
    <row r="172" spans="1:73" x14ac:dyDescent="0.25">
      <c r="A172" s="180" t="s">
        <v>216</v>
      </c>
      <c r="B172" s="3" t="s">
        <v>165</v>
      </c>
      <c r="C172" s="3">
        <v>2</v>
      </c>
      <c r="D172" s="120" t="s">
        <v>44</v>
      </c>
      <c r="E172" s="138">
        <f>LARGE((I172,K172,O172,S172,U172,W172,AA172,AC172,AG172,AK172,AQ172,AU172,AW172,BA172,BC172,BG172,BK172,BO172,BQ172),1)+LARGE((I172,K172,O172,S172,U172,W172,AA172,AC172,AG172,AK172,AQ172,AU172,AW172,BA172,BC172,BG172,BK172,BO172,BQ172),2)+LARGE((I172,K172,O172,S172,U172,W172,AA172,AC172,AG172,AK172,AQ172,AU172,AW172,BA172,BC172,BG172,BK172,BO172,BQ172),3)+LARGE((I172,K172,O172,S172,U172,W172,AA172,AC172,AG172,AK172,AQ172,AU172,AW172,BA172,BC172,BG172,BK172,BO172,BQ172),4)+LARGE((I172,K172,O172,S172,U172,W172,AA172,AC172,AG172,AK172,AQ172,AU172,AW172,BA172,BC172,BG172,BK172,BO172,BQ172),5)+LARGE((I172,K172,O172,S172,U172,W172,AA172,AC172,AG172,AK172,AQ172,AU172,AW172,BA172,BC172,BG172,BK172,BO172,BQ172),6)+LARGE((I172,K172,O172,S172,U172,W172,AA172,AC172,AG172,AK172,AQ172,AU172,AW172,BA172,BC172,BG172,BK172,BO172,BQ172),7)+LARGE((I172,K172,O172,S172,U172,W172,AA172,AC172,AG172,AK172,AQ172,AU172,AW172,BA172,BC172,BG172,BK172,BO172,BQ172),8)</f>
        <v>125</v>
      </c>
      <c r="F172" s="245">
        <f>LARGE((M172,Q172,Y172,AE172,AI172,AM172,AO172,AS172,AY172,BE172,BI172,BM172),1)+LARGE((M172,Q172,Y172,AE172,AI172,AM172,AO172,AS172,AY172,BE172,BI172,BM172),2)+LARGE((M172,Q172,Y172,AE172,AI172,AM172,AO172,AS172,AY172,BE172,BI172,BM172),3)+LARGE((M172,Q172,Y172,AE172,AI172,AM172,AO172,AS172,AY172,BE172,BI172,BM172),4)+LARGE((M172,Q172,Y172,AE172,AI172,AM172,AO172,AS172,AY172,BE172,BI172,BM172),5)+LARGE((M172,Q172,Y172,AE172,AI172,AM172,AO172,AS172,AY172,BE172,BI172,BM172),6)+LARGE((M172,Q172,Y172,AE172,AI172,AM172,AO172,AS172,AY172,BE172,BI172,BM172),7)+LARGE((M172,Q172,Y172,AE172,AI172,AM172,AO172,AS172,AY172,BE172,BI172,BM172),8)</f>
        <v>116</v>
      </c>
      <c r="G172" s="131">
        <f t="shared" si="16"/>
        <v>241</v>
      </c>
      <c r="H172" s="126"/>
      <c r="I172" s="50">
        <f>IF(OR(H172&gt;0,H172=0),_xlfn.XLOOKUP(H172,Charts!$A$3:$A$35,Charts!$B$3:$B$35,0))</f>
        <v>0</v>
      </c>
      <c r="J172" s="31"/>
      <c r="K172" s="50">
        <f>IF(OR(J172&gt;0,J172=0),_xlfn.XLOOKUP(J172,Charts!$A$3:$A$35,Charts!$B$3:$B$35,0))</f>
        <v>0</v>
      </c>
      <c r="L172" s="31">
        <v>22</v>
      </c>
      <c r="M172" s="50">
        <f>IF(OR(L172&gt;0,L172=0),_xlfn.XLOOKUP(L172,Charts!$A$3:$A$35,Charts!$B$3:$B$35,0))</f>
        <v>30</v>
      </c>
      <c r="N172" s="31"/>
      <c r="O172" s="50">
        <f>IF(OR(N172&gt;0,N172=0),_xlfn.XLOOKUP(N172,Charts!$D$2:$D$9,Charts!$E$2:$E$9,0))</f>
        <v>0</v>
      </c>
      <c r="P172" s="31">
        <v>17</v>
      </c>
      <c r="Q172" s="50">
        <f>IF(OR(P172&gt;0,P172=0),_xlfn.XLOOKUP(P172,Charts!$D$2:$D$9,Charts!$E$2:$E$9,0))</f>
        <v>25</v>
      </c>
      <c r="R172" s="31"/>
      <c r="S172" s="50">
        <f>IF(OR(R172&gt;0,R172=0),_xlfn.XLOOKUP(R172,Charts!$G$2:$G$13,Charts!$H$2:$H$13,0))</f>
        <v>0</v>
      </c>
      <c r="T172" s="31"/>
      <c r="U172" s="50">
        <f>IF(OR(T172&gt;0,T172=0),_xlfn.XLOOKUP(T172,Charts!$D$2:$D$9,Charts!$E$2:$E$9,0))</f>
        <v>0</v>
      </c>
      <c r="V172" s="11">
        <v>17</v>
      </c>
      <c r="W172" s="50">
        <f>IF(OR(V172&gt;0,V172=0),_xlfn.XLOOKUP(V172,Charts!$D$2:$D$9,Charts!$E$2:$E$9,0))</f>
        <v>25</v>
      </c>
      <c r="X172" s="31"/>
      <c r="Y172" s="50">
        <f>IF(OR(X172&gt;0,X172=0),_xlfn.XLOOKUP(X172,Charts!$D$2:$D$9,Charts!$E$2:$E$9,0))</f>
        <v>0</v>
      </c>
      <c r="Z172" s="31"/>
      <c r="AA172" s="50">
        <f>IF(OR(Z172&gt;0,Z172=0),_xlfn.XLOOKUP(Z172,Charts!$A$3:$A$35,Charts!$B$3:$B$35,0))</f>
        <v>0</v>
      </c>
      <c r="AB172" s="31"/>
      <c r="AC172" s="50">
        <f>IF(OR(AB172&gt;0,AB172=0),_xlfn.XLOOKUP(AB172,Charts!$A$3:$A$35,Charts!$B$3:$B$35,0))</f>
        <v>0</v>
      </c>
      <c r="AD172" s="31"/>
      <c r="AE172" s="50">
        <f>IF(OR(AD172&gt;0,AD172=0),_xlfn.XLOOKUP(AD172,Charts!$A$3:$A$35,Charts!$B$3:$B$35,0))</f>
        <v>0</v>
      </c>
      <c r="AF172" s="31"/>
      <c r="AG172" s="165">
        <f>IF(OR(AF172&gt;0,AF172=0),_xlfn.XLOOKUP(AF172,Charts!$J$2:$J$11,Charts!$K$2:$K$11,0))</f>
        <v>0</v>
      </c>
      <c r="AH172" s="166"/>
      <c r="AI172" s="165">
        <f>IF(OR(AH172&gt;0,AH172=0),_xlfn.XLOOKUP(AH172,Charts!$J$2:$J$11,Charts!$K$2:$K$11,0))</f>
        <v>0</v>
      </c>
      <c r="AJ172" s="31"/>
      <c r="AK172" s="50">
        <f>IF(OR(AJ172&gt;0,AJ172=0),_xlfn.XLOOKUP(AJ172,Charts!$A$3:$A$35,Charts!$B$3:$B$35,0))</f>
        <v>0</v>
      </c>
      <c r="AL172" s="31">
        <v>28</v>
      </c>
      <c r="AM172" s="55">
        <f>IF(OR(AL172&gt;0,AL172=0),_xlfn.XLOOKUP(AL172,Charts!$A$3:$A$35,Charts!$B$3:$B$35,0))</f>
        <v>18</v>
      </c>
      <c r="AN172" s="11"/>
      <c r="AO172" s="50">
        <f>IF(OR(AN172&gt;0,AN172=0),_xlfn.XLOOKUP(AN172,Charts!$D$2:$D$9,Charts!$E$2:$E$9,0))</f>
        <v>0</v>
      </c>
      <c r="AP172" s="31"/>
      <c r="AQ172" s="50">
        <f>IF(OR(AP172&gt;0,AP172=0),_xlfn.XLOOKUP(AP172,Charts!$A$3:$A$35,Charts!$B$3:$B$35,0))</f>
        <v>0</v>
      </c>
      <c r="AR172" s="31"/>
      <c r="AS172" s="50">
        <f>IF(OR(AR172&gt;0,AR172=0),_xlfn.XLOOKUP(AR172,Charts!$A$3:$A$35,Charts!$B$3:$B$35,0))</f>
        <v>0</v>
      </c>
      <c r="AT172" s="31"/>
      <c r="AU172" s="50">
        <f>IF(OR(AT172&gt;0,AT172=0),_xlfn.XLOOKUP(AT172,Charts!$A$3:$A$35,Charts!$B$3:$B$35,0))</f>
        <v>0</v>
      </c>
      <c r="AV172" s="31"/>
      <c r="AW172" s="50">
        <f>IF(OR(AV172&gt;0,AV172=0),_xlfn.XLOOKUP(AV172,Charts!$D$2:$D$9,Charts!$E$2:$E$9,0))</f>
        <v>0</v>
      </c>
      <c r="AX172" s="31"/>
      <c r="AY172" s="50">
        <f>IF(OR(AX172&gt;0,AX172=0),_xlfn.XLOOKUP(AX172,Charts!$D$2:$D$9,Charts!$E$2:$E$9,0))</f>
        <v>0</v>
      </c>
      <c r="AZ172" s="31"/>
      <c r="BA172" s="50">
        <f>IF(OR(AZ172&gt;0,AZ172=0),_xlfn.XLOOKUP(AZ172,Charts!$G$2:$G$13,Charts!$H$2:$H$13,0))</f>
        <v>0</v>
      </c>
      <c r="BB172" s="31"/>
      <c r="BC172" s="50">
        <f>IF(OR(BB172&gt;0,BB172=0),_xlfn.XLOOKUP(BB172,Charts!$D$2:$D$9,Charts!$E$2:$E$9,0))</f>
        <v>0</v>
      </c>
      <c r="BD172" s="31">
        <v>17</v>
      </c>
      <c r="BE172" s="50">
        <f>IF(OR(BD172&gt;0,BD172=0),_xlfn.XLOOKUP(BD172,Charts!$D$2:$D$9,Charts!$E$2:$E$9,0))</f>
        <v>25</v>
      </c>
      <c r="BF172" s="31">
        <v>17</v>
      </c>
      <c r="BG172" s="50">
        <f>IF(OR(BF172&gt;0,BF172=0),_xlfn.XLOOKUP(BF172,Charts!$D$2:$D$9,Charts!$E$2:$E$9,0))</f>
        <v>25</v>
      </c>
      <c r="BH172" s="31"/>
      <c r="BI172" s="50">
        <f>IF(OR(BH172&gt;0,BH172=0),_xlfn.XLOOKUP(BH172,Charts!$D$2:$D$9,Charts!$E$2:$E$9,0))</f>
        <v>0</v>
      </c>
      <c r="BJ172" s="31">
        <v>5</v>
      </c>
      <c r="BK172" s="50">
        <f>IF(OR(BJ172&gt;0,BJ172=0),_xlfn.XLOOKUP(BJ172,Charts!$A$3:$A$35,Charts!$B$3:$B$35,0))</f>
        <v>75</v>
      </c>
      <c r="BL172" s="31">
        <v>28</v>
      </c>
      <c r="BM172" s="50">
        <f>IF(OR(BL172&gt;0,BL172=0),_xlfn.XLOOKUP(BL172,Charts!$A$3:$A$35,Charts!$B$3:$B$35,0))</f>
        <v>18</v>
      </c>
      <c r="BN172" s="31"/>
      <c r="BO172" s="50">
        <f>IF(OR(BN172&gt;0,BN172=0),_xlfn.XLOOKUP(BN172,Charts!$A$3:$A$35,Charts!$B$3:$B$35,0))</f>
        <v>0</v>
      </c>
      <c r="BP172" s="31"/>
      <c r="BQ172" s="55">
        <f>IF(OR(BP172&gt;0,BP172=0),_xlfn.XLOOKUP(BP172,Charts!$A$3:$A$35,Charts!$B$3:$B$35,0))</f>
        <v>0</v>
      </c>
      <c r="BR172" s="57"/>
      <c r="BS172" s="77">
        <f t="shared" si="17"/>
        <v>125</v>
      </c>
      <c r="BT172" s="78">
        <f t="shared" si="18"/>
        <v>116</v>
      </c>
      <c r="BU172" s="79">
        <f t="shared" si="19"/>
        <v>241</v>
      </c>
    </row>
    <row r="173" spans="1:73" x14ac:dyDescent="0.25">
      <c r="A173" s="180" t="s">
        <v>217</v>
      </c>
      <c r="B173" s="3" t="s">
        <v>165</v>
      </c>
      <c r="C173" s="3">
        <v>5</v>
      </c>
      <c r="D173" s="120"/>
      <c r="E173" s="138">
        <f>LARGE((I173,K173,O173,S173,U173,W173,AA173,AC173,AG173,AK173,AQ173,AU173,AW173,BA173,BC173,BG173,BK173,BO173,BQ173),1)+LARGE((I173,K173,O173,S173,U173,W173,AA173,AC173,AG173,AK173,AQ173,AU173,AW173,BA173,BC173,BG173,BK173,BO173,BQ173),2)+LARGE((I173,K173,O173,S173,U173,W173,AA173,AC173,AG173,AK173,AQ173,AU173,AW173,BA173,BC173,BG173,BK173,BO173,BQ173),3)+LARGE((I173,K173,O173,S173,U173,W173,AA173,AC173,AG173,AK173,AQ173,AU173,AW173,BA173,BC173,BG173,BK173,BO173,BQ173),4)+LARGE((I173,K173,O173,S173,U173,W173,AA173,AC173,AG173,AK173,AQ173,AU173,AW173,BA173,BC173,BG173,BK173,BO173,BQ173),5)+LARGE((I173,K173,O173,S173,U173,W173,AA173,AC173,AG173,AK173,AQ173,AU173,AW173,BA173,BC173,BG173,BK173,BO173,BQ173),6)+LARGE((I173,K173,O173,S173,U173,W173,AA173,AC173,AG173,AK173,AQ173,AU173,AW173,BA173,BC173,BG173,BK173,BO173,BQ173),7)+LARGE((I173,K173,O173,S173,U173,W173,AA173,AC173,AG173,AK173,AQ173,AU173,AW173,BA173,BC173,BG173,BK173,BO173,BQ173),8)</f>
        <v>67</v>
      </c>
      <c r="F173" s="245">
        <f>LARGE((M173,Q173,Y173,AE173,AI173,AM173,AO173,AS173,AY173,BE173,BI173,BM173),1)+LARGE((M173,Q173,Y173,AE173,AI173,AM173,AO173,AS173,AY173,BE173,BI173,BM173),2)+LARGE((M173,Q173,Y173,AE173,AI173,AM173,AO173,AS173,AY173,BE173,BI173,BM173),3)+LARGE((M173,Q173,Y173,AE173,AI173,AM173,AO173,AS173,AY173,BE173,BI173,BM173),4)+LARGE((M173,Q173,Y173,AE173,AI173,AM173,AO173,AS173,AY173,BE173,BI173,BM173),5)+LARGE((M173,Q173,Y173,AE173,AI173,AM173,AO173,AS173,AY173,BE173,BI173,BM173),6)+LARGE((M173,Q173,Y173,AE173,AI173,AM173,AO173,AS173,AY173,BE173,BI173,BM173),7)+LARGE((M173,Q173,Y173,AE173,AI173,AM173,AO173,AS173,AY173,BE173,BI173,BM173),8)</f>
        <v>155</v>
      </c>
      <c r="G173" s="131">
        <f t="shared" si="16"/>
        <v>222</v>
      </c>
      <c r="H173" s="126"/>
      <c r="I173" s="50">
        <f>IF(OR(H173&gt;0,H173=0),_xlfn.XLOOKUP(H173,Charts!$A$3:$A$35,Charts!$B$3:$B$35,0))</f>
        <v>0</v>
      </c>
      <c r="J173" s="31"/>
      <c r="K173" s="50">
        <f>IF(OR(J173&gt;0,J173=0),_xlfn.XLOOKUP(J173,Charts!$A$3:$A$35,Charts!$B$3:$B$35,0))</f>
        <v>0</v>
      </c>
      <c r="L173" s="31">
        <v>15</v>
      </c>
      <c r="M173" s="50">
        <f>IF(OR(L173&gt;0,L173=0),_xlfn.XLOOKUP(L173,Charts!$A$3:$A$35,Charts!$B$3:$B$35,0))</f>
        <v>45</v>
      </c>
      <c r="N173" s="31">
        <v>17</v>
      </c>
      <c r="O173" s="50">
        <f>IF(OR(N173&gt;0,N173=0),_xlfn.XLOOKUP(N173,Charts!$D$2:$D$9,Charts!$E$2:$E$9,0))</f>
        <v>25</v>
      </c>
      <c r="P173" s="31">
        <v>17</v>
      </c>
      <c r="Q173" s="50">
        <f>IF(OR(P173&gt;0,P173=0),_xlfn.XLOOKUP(P173,Charts!$D$2:$D$9,Charts!$E$2:$E$9,0))</f>
        <v>25</v>
      </c>
      <c r="R173" s="31"/>
      <c r="S173" s="50">
        <f>IF(OR(R173&gt;0,R173=0),_xlfn.XLOOKUP(R173,Charts!$G$2:$G$13,Charts!$H$2:$H$13,0))</f>
        <v>0</v>
      </c>
      <c r="T173" s="31"/>
      <c r="U173" s="50">
        <f>IF(OR(T173&gt;0,T173=0),_xlfn.XLOOKUP(T173,Charts!$D$2:$D$9,Charts!$E$2:$E$9,0))</f>
        <v>0</v>
      </c>
      <c r="V173" s="11"/>
      <c r="W173" s="50">
        <f>IF(OR(V173&gt;0,V173=0),_xlfn.XLOOKUP(V173,Charts!$D$2:$D$9,Charts!$E$2:$E$9,0))</f>
        <v>0</v>
      </c>
      <c r="X173" s="31">
        <v>9</v>
      </c>
      <c r="Y173" s="50">
        <f>IF(OR(X173&gt;0,X173=0),_xlfn.XLOOKUP(X173,Charts!$D$2:$D$9,Charts!$E$2:$E$9,0))</f>
        <v>53</v>
      </c>
      <c r="Z173" s="31"/>
      <c r="AA173" s="50">
        <f>IF(OR(Z173&gt;0,Z173=0),_xlfn.XLOOKUP(Z173,Charts!$A$3:$A$35,Charts!$B$3:$B$35,0))</f>
        <v>0</v>
      </c>
      <c r="AB173" s="31">
        <v>22</v>
      </c>
      <c r="AC173" s="50">
        <f>IF(OR(AB173&gt;0,AB173=0),_xlfn.XLOOKUP(AB173,Charts!$A$3:$A$35,Charts!$B$3:$B$35,0))</f>
        <v>30</v>
      </c>
      <c r="AD173" s="31">
        <v>27</v>
      </c>
      <c r="AE173" s="50">
        <f>IF(OR(AD173&gt;0,AD173=0),_xlfn.XLOOKUP(AD173,Charts!$A$3:$A$35,Charts!$B$3:$B$35,0))</f>
        <v>20</v>
      </c>
      <c r="AF173" s="31"/>
      <c r="AG173" s="165">
        <f>IF(OR(AF173&gt;0,AF173=0),_xlfn.XLOOKUP(AF173,Charts!$J$2:$J$11,Charts!$K$2:$K$11,0))</f>
        <v>0</v>
      </c>
      <c r="AH173" s="166"/>
      <c r="AI173" s="165">
        <f>IF(OR(AH173&gt;0,AH173=0),_xlfn.XLOOKUP(AH173,Charts!$J$2:$J$11,Charts!$K$2:$K$11,0))</f>
        <v>0</v>
      </c>
      <c r="AJ173" s="31"/>
      <c r="AK173" s="50">
        <f>IF(OR(AJ173&gt;0,AJ173=0),_xlfn.XLOOKUP(AJ173,Charts!$A$3:$A$35,Charts!$B$3:$B$35,0))</f>
        <v>0</v>
      </c>
      <c r="AL173" s="31">
        <v>31</v>
      </c>
      <c r="AM173" s="55">
        <f>IF(OR(AL173&gt;0,AL173=0),_xlfn.XLOOKUP(AL173,Charts!$A$3:$A$35,Charts!$B$3:$B$35,0))</f>
        <v>12</v>
      </c>
      <c r="AN173" s="11"/>
      <c r="AO173" s="50">
        <f>IF(OR(AN173&gt;0,AN173=0),_xlfn.XLOOKUP(AN173,Charts!$D$2:$D$9,Charts!$E$2:$E$9,0))</f>
        <v>0</v>
      </c>
      <c r="AP173" s="31"/>
      <c r="AQ173" s="50">
        <f>IF(OR(AP173&gt;0,AP173=0),_xlfn.XLOOKUP(AP173,Charts!$A$3:$A$35,Charts!$B$3:$B$35,0))</f>
        <v>0</v>
      </c>
      <c r="AR173" s="31"/>
      <c r="AS173" s="50">
        <f>IF(OR(AR173&gt;0,AR173=0),_xlfn.XLOOKUP(AR173,Charts!$A$3:$A$35,Charts!$B$3:$B$35,0))</f>
        <v>0</v>
      </c>
      <c r="AT173" s="31"/>
      <c r="AU173" s="50">
        <f>IF(OR(AT173&gt;0,AT173=0),_xlfn.XLOOKUP(AT173,Charts!$A$3:$A$35,Charts!$B$3:$B$35,0))</f>
        <v>0</v>
      </c>
      <c r="AV173" s="31"/>
      <c r="AW173" s="50">
        <f>IF(OR(AV173&gt;0,AV173=0),_xlfn.XLOOKUP(AV173,Charts!$D$2:$D$9,Charts!$E$2:$E$9,0))</f>
        <v>0</v>
      </c>
      <c r="AX173" s="31"/>
      <c r="AY173" s="50">
        <f>IF(OR(AX173&gt;0,AX173=0),_xlfn.XLOOKUP(AX173,Charts!$D$2:$D$9,Charts!$E$2:$E$9,0))</f>
        <v>0</v>
      </c>
      <c r="AZ173" s="31"/>
      <c r="BA173" s="50">
        <f>IF(OR(AZ173&gt;0,AZ173=0),_xlfn.XLOOKUP(AZ173,Charts!$G$2:$G$13,Charts!$H$2:$H$13,0))</f>
        <v>0</v>
      </c>
      <c r="BB173" s="31"/>
      <c r="BC173" s="50">
        <f>IF(OR(BB173&gt;0,BB173=0),_xlfn.XLOOKUP(BB173,Charts!$D$2:$D$9,Charts!$E$2:$E$9,0))</f>
        <v>0</v>
      </c>
      <c r="BD173" s="31"/>
      <c r="BE173" s="50">
        <f>IF(OR(BD173&gt;0,BD173=0),_xlfn.XLOOKUP(BD173,Charts!$D$2:$D$9,Charts!$E$2:$E$9,0))</f>
        <v>0</v>
      </c>
      <c r="BF173" s="31"/>
      <c r="BG173" s="50">
        <f>IF(OR(BF173&gt;0,BF173=0),_xlfn.XLOOKUP(BF173,Charts!$D$2:$D$9,Charts!$E$2:$E$9,0))</f>
        <v>0</v>
      </c>
      <c r="BH173" s="31"/>
      <c r="BI173" s="50">
        <f>IF(OR(BH173&gt;0,BH173=0),_xlfn.XLOOKUP(BH173,Charts!$D$2:$D$9,Charts!$E$2:$E$9,0))</f>
        <v>0</v>
      </c>
      <c r="BJ173" s="31">
        <v>31</v>
      </c>
      <c r="BK173" s="50">
        <f>IF(OR(BJ173&gt;0,BJ173=0),_xlfn.XLOOKUP(BJ173,Charts!$A$3:$A$35,Charts!$B$3:$B$35,0))</f>
        <v>12</v>
      </c>
      <c r="BL173" s="31"/>
      <c r="BM173" s="50">
        <f>IF(OR(BL173&gt;0,BL173=0),_xlfn.XLOOKUP(BL173,Charts!$A$3:$A$35,Charts!$B$3:$B$35,0))</f>
        <v>0</v>
      </c>
      <c r="BN173" s="31"/>
      <c r="BO173" s="50">
        <f>IF(OR(BN173&gt;0,BN173=0),_xlfn.XLOOKUP(BN173,Charts!$A$3:$A$35,Charts!$B$3:$B$35,0))</f>
        <v>0</v>
      </c>
      <c r="BP173" s="31"/>
      <c r="BQ173" s="55">
        <f>IF(OR(BP173&gt;0,BP173=0),_xlfn.XLOOKUP(BP173,Charts!$A$3:$A$35,Charts!$B$3:$B$35,0))</f>
        <v>0</v>
      </c>
      <c r="BR173" s="57"/>
      <c r="BS173" s="77">
        <f t="shared" si="17"/>
        <v>67</v>
      </c>
      <c r="BT173" s="78">
        <f t="shared" si="18"/>
        <v>155</v>
      </c>
      <c r="BU173" s="79">
        <f t="shared" si="19"/>
        <v>222</v>
      </c>
    </row>
    <row r="174" spans="1:73" x14ac:dyDescent="0.25">
      <c r="A174" s="180" t="s">
        <v>218</v>
      </c>
      <c r="B174" s="3" t="s">
        <v>165</v>
      </c>
      <c r="C174" s="3">
        <v>2</v>
      </c>
      <c r="D174" s="120" t="s">
        <v>44</v>
      </c>
      <c r="E174" s="138">
        <f>LARGE((I174,K174,O174,S174,U174,W174,AA174,AC174,AG174,AK174,AQ174,AU174,AW174,BA174,BC174,BG174,BK174,BO174,BQ174),1)+LARGE((I174,K174,O174,S174,U174,W174,AA174,AC174,AG174,AK174,AQ174,AU174,AW174,BA174,BC174,BG174,BK174,BO174,BQ174),2)+LARGE((I174,K174,O174,S174,U174,W174,AA174,AC174,AG174,AK174,AQ174,AU174,AW174,BA174,BC174,BG174,BK174,BO174,BQ174),3)+LARGE((I174,K174,O174,S174,U174,W174,AA174,AC174,AG174,AK174,AQ174,AU174,AW174,BA174,BC174,BG174,BK174,BO174,BQ174),4)+LARGE((I174,K174,O174,S174,U174,W174,AA174,AC174,AG174,AK174,AQ174,AU174,AW174,BA174,BC174,BG174,BK174,BO174,BQ174),5)+LARGE((I174,K174,O174,S174,U174,W174,AA174,AC174,AG174,AK174,AQ174,AU174,AW174,BA174,BC174,BG174,BK174,BO174,BQ174),6)+LARGE((I174,K174,O174,S174,U174,W174,AA174,AC174,AG174,AK174,AQ174,AU174,AW174,BA174,BC174,BG174,BK174,BO174,BQ174),7)+LARGE((I174,K174,O174,S174,U174,W174,AA174,AC174,AG174,AK174,AQ174,AU174,AW174,BA174,BC174,BG174,BK174,BO174,BQ174),8)</f>
        <v>401</v>
      </c>
      <c r="F174" s="245">
        <f>LARGE((M174,Q174,Y174,AE174,AI174,AM174,AO174,AS174,AY174,BE174,BI174,BM174),1)+LARGE((M174,Q174,Y174,AE174,AI174,AM174,AO174,AS174,AY174,BE174,BI174,BM174),2)+LARGE((M174,Q174,Y174,AE174,AI174,AM174,AO174,AS174,AY174,BE174,BI174,BM174),3)+LARGE((M174,Q174,Y174,AE174,AI174,AM174,AO174,AS174,AY174,BE174,BI174,BM174),4)+LARGE((M174,Q174,Y174,AE174,AI174,AM174,AO174,AS174,AY174,BE174,BI174,BM174),5)+LARGE((M174,Q174,Y174,AE174,AI174,AM174,AO174,AS174,AY174,BE174,BI174,BM174),6)+LARGE((M174,Q174,Y174,AE174,AI174,AM174,AO174,AS174,AY174,BE174,BI174,BM174),7)+LARGE((M174,Q174,Y174,AE174,AI174,AM174,AO174,AS174,AY174,BE174,BI174,BM174),8)</f>
        <v>289</v>
      </c>
      <c r="G174" s="131">
        <f t="shared" si="16"/>
        <v>690</v>
      </c>
      <c r="H174" s="126">
        <v>4</v>
      </c>
      <c r="I174" s="50">
        <f>IF(OR(H174&gt;0,H174=0),_xlfn.XLOOKUP(H174,Charts!$A$3:$A$35,Charts!$B$3:$B$35,0))</f>
        <v>80</v>
      </c>
      <c r="J174" s="31">
        <v>22</v>
      </c>
      <c r="K174" s="50">
        <f>IF(OR(J174&gt;0,J174=0),_xlfn.XLOOKUP(J174,Charts!$A$3:$A$35,Charts!$B$3:$B$35,0))</f>
        <v>30</v>
      </c>
      <c r="L174" s="31">
        <v>19</v>
      </c>
      <c r="M174" s="50">
        <f>IF(OR(L174&gt;0,L174=0),_xlfn.XLOOKUP(L174,Charts!$A$3:$A$35,Charts!$B$3:$B$35,0))</f>
        <v>36</v>
      </c>
      <c r="N174" s="31"/>
      <c r="O174" s="50">
        <f>IF(OR(N174&gt;0,N174=0),_xlfn.XLOOKUP(N174,Charts!$D$2:$D$9,Charts!$E$2:$E$9,0))</f>
        <v>0</v>
      </c>
      <c r="P174" s="31"/>
      <c r="Q174" s="50">
        <f>IF(OR(P174&gt;0,P174=0),_xlfn.XLOOKUP(P174,Charts!$D$2:$D$9,Charts!$E$2:$E$9,0))</f>
        <v>0</v>
      </c>
      <c r="R174" s="31">
        <v>7</v>
      </c>
      <c r="S174" s="50">
        <f>IF(OR(R174&gt;0,R174=0),_xlfn.XLOOKUP(R174,Charts!$G$2:$G$13,Charts!$H$2:$H$13,0))</f>
        <v>69</v>
      </c>
      <c r="T174" s="31">
        <v>9</v>
      </c>
      <c r="U174" s="50">
        <f>IF(OR(T174&gt;0,T174=0),_xlfn.XLOOKUP(T174,Charts!$D$2:$D$9,Charts!$E$2:$E$9,0))</f>
        <v>53</v>
      </c>
      <c r="V174" s="11">
        <v>17</v>
      </c>
      <c r="W174" s="50">
        <f>IF(OR(V174&gt;0,V174=0),_xlfn.XLOOKUP(V174,Charts!$D$2:$D$9,Charts!$E$2:$E$9,0))</f>
        <v>25</v>
      </c>
      <c r="X174" s="31">
        <v>9</v>
      </c>
      <c r="Y174" s="50">
        <f>IF(OR(X174&gt;0,X174=0),_xlfn.XLOOKUP(X174,Charts!$D$2:$D$9,Charts!$E$2:$E$9,0))</f>
        <v>53</v>
      </c>
      <c r="Z174" s="31"/>
      <c r="AA174" s="50">
        <f>IF(OR(Z174&gt;0,Z174=0),_xlfn.XLOOKUP(Z174,Charts!$A$3:$A$35,Charts!$B$3:$B$35,0))</f>
        <v>0</v>
      </c>
      <c r="AB174" s="31">
        <v>20</v>
      </c>
      <c r="AC174" s="50">
        <f>IF(OR(AB174&gt;0,AB174=0),_xlfn.XLOOKUP(AB174,Charts!$A$3:$A$35,Charts!$B$3:$B$35,0))</f>
        <v>34</v>
      </c>
      <c r="AD174" s="31"/>
      <c r="AE174" s="50">
        <f>IF(OR(AD174&gt;0,AD174=0),_xlfn.XLOOKUP(AD174,Charts!$A$3:$A$35,Charts!$B$3:$B$35,0))</f>
        <v>0</v>
      </c>
      <c r="AF174" s="31"/>
      <c r="AG174" s="165">
        <f>IF(OR(AF174&gt;0,AF174=0),_xlfn.XLOOKUP(AF174,Charts!$J$2:$J$11,Charts!$K$2:$K$11,0))</f>
        <v>0</v>
      </c>
      <c r="AH174" s="166"/>
      <c r="AI174" s="165">
        <f>IF(OR(AH174&gt;0,AH174=0),_xlfn.XLOOKUP(AH174,Charts!$J$2:$J$11,Charts!$K$2:$K$11,0))</f>
        <v>0</v>
      </c>
      <c r="AJ174" s="31"/>
      <c r="AK174" s="50">
        <f>IF(OR(AJ174&gt;0,AJ174=0),_xlfn.XLOOKUP(AJ174,Charts!$A$3:$A$35,Charts!$B$3:$B$35,0))</f>
        <v>0</v>
      </c>
      <c r="AL174" s="31"/>
      <c r="AM174" s="55">
        <f>IF(OR(AL174&gt;0,AL174=0),_xlfn.XLOOKUP(AL174,Charts!$A$3:$A$35,Charts!$B$3:$B$35,0))</f>
        <v>0</v>
      </c>
      <c r="AN174" s="11">
        <v>5</v>
      </c>
      <c r="AO174" s="50">
        <f>IF(OR(AN174&gt;0,AN174=0),_xlfn.XLOOKUP(AN174,Charts!$D$2:$D$9,Charts!$E$2:$E$9,0))</f>
        <v>70</v>
      </c>
      <c r="AP174" s="31"/>
      <c r="AQ174" s="50">
        <f>IF(OR(AP174&gt;0,AP174=0),_xlfn.XLOOKUP(AP174,Charts!$A$3:$A$35,Charts!$B$3:$B$35,0))</f>
        <v>0</v>
      </c>
      <c r="AR174" s="31"/>
      <c r="AS174" s="50">
        <f>IF(OR(AR174&gt;0,AR174=0),_xlfn.XLOOKUP(AR174,Charts!$A$3:$A$35,Charts!$B$3:$B$35,0))</f>
        <v>0</v>
      </c>
      <c r="AT174" s="31">
        <v>3</v>
      </c>
      <c r="AU174" s="50">
        <f>IF(OR(AT174&gt;0,AT174=0),_xlfn.XLOOKUP(AT174,Charts!$A$3:$A$35,Charts!$B$3:$B$35,0))</f>
        <v>85</v>
      </c>
      <c r="AV174" s="31"/>
      <c r="AW174" s="50">
        <f>IF(OR(AV174&gt;0,AV174=0),_xlfn.XLOOKUP(AV174,Charts!$D$2:$D$9,Charts!$E$2:$E$9,0))</f>
        <v>0</v>
      </c>
      <c r="AX174" s="31"/>
      <c r="AY174" s="50">
        <f>IF(OR(AX174&gt;0,AX174=0),_xlfn.XLOOKUP(AX174,Charts!$D$2:$D$9,Charts!$E$2:$E$9,0))</f>
        <v>0</v>
      </c>
      <c r="AZ174" s="31"/>
      <c r="BA174" s="50">
        <f>IF(OR(AZ174&gt;0,AZ174=0),_xlfn.XLOOKUP(AZ174,Charts!$G$2:$G$13,Charts!$H$2:$H$13,0))</f>
        <v>0</v>
      </c>
      <c r="BB174" s="31">
        <v>17</v>
      </c>
      <c r="BC174" s="50">
        <f>IF(OR(BB174&gt;0,BB174=0),_xlfn.XLOOKUP(BB174,Charts!$D$2:$D$9,Charts!$E$2:$E$9,0))</f>
        <v>25</v>
      </c>
      <c r="BD174" s="31">
        <v>17</v>
      </c>
      <c r="BE174" s="50">
        <f>IF(OR(BD174&gt;0,BD174=0),_xlfn.XLOOKUP(BD174,Charts!$D$2:$D$9,Charts!$E$2:$E$9,0))</f>
        <v>25</v>
      </c>
      <c r="BF174" s="31">
        <v>17</v>
      </c>
      <c r="BG174" s="50">
        <f>IF(OR(BF174&gt;0,BF174=0),_xlfn.XLOOKUP(BF174,Charts!$D$2:$D$9,Charts!$E$2:$E$9,0))</f>
        <v>25</v>
      </c>
      <c r="BH174" s="31">
        <v>17</v>
      </c>
      <c r="BI174" s="50">
        <f>IF(OR(BH174&gt;0,BH174=0),_xlfn.XLOOKUP(BH174,Charts!$D$2:$D$9,Charts!$E$2:$E$9,0))</f>
        <v>25</v>
      </c>
      <c r="BJ174" s="31"/>
      <c r="BK174" s="50">
        <f>IF(OR(BJ174&gt;0,BJ174=0),_xlfn.XLOOKUP(BJ174,Charts!$A$3:$A$35,Charts!$B$3:$B$35,0))</f>
        <v>0</v>
      </c>
      <c r="BL174" s="31">
        <v>4</v>
      </c>
      <c r="BM174" s="50">
        <f>IF(OR(BL174&gt;0,BL174=0),_xlfn.XLOOKUP(BL174,Charts!$A$3:$A$35,Charts!$B$3:$B$35,0))</f>
        <v>80</v>
      </c>
      <c r="BN174" s="31"/>
      <c r="BO174" s="50">
        <f>IF(OR(BN174&gt;0,BN174=0),_xlfn.XLOOKUP(BN174,Charts!$A$3:$A$35,Charts!$B$3:$B$35,0))</f>
        <v>0</v>
      </c>
      <c r="BP174" s="31"/>
      <c r="BQ174" s="55">
        <f>IF(OR(BP174&gt;0,BP174=0),_xlfn.XLOOKUP(BP174,Charts!$A$3:$A$35,Charts!$B$3:$B$35,0))</f>
        <v>0</v>
      </c>
      <c r="BR174" s="57"/>
      <c r="BS174" s="77">
        <f t="shared" si="17"/>
        <v>426</v>
      </c>
      <c r="BT174" s="78">
        <f t="shared" si="18"/>
        <v>289</v>
      </c>
      <c r="BU174" s="79">
        <f t="shared" si="19"/>
        <v>715</v>
      </c>
    </row>
    <row r="175" spans="1:73" x14ac:dyDescent="0.25">
      <c r="A175" s="180" t="s">
        <v>219</v>
      </c>
      <c r="B175" s="3" t="s">
        <v>165</v>
      </c>
      <c r="C175" s="3">
        <v>8</v>
      </c>
      <c r="D175" s="120" t="s">
        <v>44</v>
      </c>
      <c r="E175" s="138">
        <f>LARGE((I175,K175,O175,S175,U175,W175,AA175,AC175,AG175,AK175,AQ175,AU175,AW175,BA175,BC175,BG175,BK175,BO175,BQ175),1)+LARGE((I175,K175,O175,S175,U175,W175,AA175,AC175,AG175,AK175,AQ175,AU175,AW175,BA175,BC175,BG175,BK175,BO175,BQ175),2)+LARGE((I175,K175,O175,S175,U175,W175,AA175,AC175,AG175,AK175,AQ175,AU175,AW175,BA175,BC175,BG175,BK175,BO175,BQ175),3)+LARGE((I175,K175,O175,S175,U175,W175,AA175,AC175,AG175,AK175,AQ175,AU175,AW175,BA175,BC175,BG175,BK175,BO175,BQ175),4)+LARGE((I175,K175,O175,S175,U175,W175,AA175,AC175,AG175,AK175,AQ175,AU175,AW175,BA175,BC175,BG175,BK175,BO175,BQ175),5)+LARGE((I175,K175,O175,S175,U175,W175,AA175,AC175,AG175,AK175,AQ175,AU175,AW175,BA175,BC175,BG175,BK175,BO175,BQ175),6)+LARGE((I175,K175,O175,S175,U175,W175,AA175,AC175,AG175,AK175,AQ175,AU175,AW175,BA175,BC175,BG175,BK175,BO175,BQ175),7)+LARGE((I175,K175,O175,S175,U175,W175,AA175,AC175,AG175,AK175,AQ175,AU175,AW175,BA175,BC175,BG175,BK175,BO175,BQ175),8)</f>
        <v>182</v>
      </c>
      <c r="F175" s="245">
        <f>LARGE((M175,Q175,Y175,AE175,AI175,AM175,AO175,AS175,AY175,BE175,BI175,BM175),1)+LARGE((M175,Q175,Y175,AE175,AI175,AM175,AO175,AS175,AY175,BE175,BI175,BM175),2)+LARGE((M175,Q175,Y175,AE175,AI175,AM175,AO175,AS175,AY175,BE175,BI175,BM175),3)+LARGE((M175,Q175,Y175,AE175,AI175,AM175,AO175,AS175,AY175,BE175,BI175,BM175),4)+LARGE((M175,Q175,Y175,AE175,AI175,AM175,AO175,AS175,AY175,BE175,BI175,BM175),5)+LARGE((M175,Q175,Y175,AE175,AI175,AM175,AO175,AS175,AY175,BE175,BI175,BM175),6)+LARGE((M175,Q175,Y175,AE175,AI175,AM175,AO175,AS175,AY175,BE175,BI175,BM175),7)+LARGE((M175,Q175,Y175,AE175,AI175,AM175,AO175,AS175,AY175,BE175,BI175,BM175),8)</f>
        <v>360</v>
      </c>
      <c r="G175" s="131">
        <f t="shared" si="16"/>
        <v>542</v>
      </c>
      <c r="H175" s="126"/>
      <c r="I175" s="50">
        <f>IF(OR(H175&gt;0,H175=0),_xlfn.XLOOKUP(H175,Charts!$A$3:$A$35,Charts!$B$3:$B$35,0))</f>
        <v>0</v>
      </c>
      <c r="J175" s="31"/>
      <c r="K175" s="50">
        <f>IF(OR(J175&gt;0,J175=0),_xlfn.XLOOKUP(J175,Charts!$A$3:$A$35,Charts!$B$3:$B$35,0))</f>
        <v>0</v>
      </c>
      <c r="L175" s="31"/>
      <c r="M175" s="50">
        <f>IF(OR(L175&gt;0,L175=0),_xlfn.XLOOKUP(L175,Charts!$A$3:$A$35,Charts!$B$3:$B$35,0))</f>
        <v>0</v>
      </c>
      <c r="N175" s="31"/>
      <c r="O175" s="50">
        <f>IF(OR(N175&gt;0,N175=0),_xlfn.XLOOKUP(N175,Charts!$D$2:$D$9,Charts!$E$2:$E$9,0))</f>
        <v>0</v>
      </c>
      <c r="P175" s="31"/>
      <c r="Q175" s="50">
        <f>IF(OR(P175&gt;0,P175=0),_xlfn.XLOOKUP(P175,Charts!$D$2:$D$9,Charts!$E$2:$E$9,0))</f>
        <v>0</v>
      </c>
      <c r="R175" s="31">
        <v>9</v>
      </c>
      <c r="S175" s="50">
        <f>IF(OR(R175&gt;0,R175=0),_xlfn.XLOOKUP(R175,Charts!$G$2:$G$13,Charts!$H$2:$H$13,0))</f>
        <v>53</v>
      </c>
      <c r="T175" s="31">
        <v>17</v>
      </c>
      <c r="U175" s="50">
        <f>IF(OR(T175&gt;0,T175=0),_xlfn.XLOOKUP(T175,Charts!$D$2:$D$9,Charts!$E$2:$E$9,0))</f>
        <v>25</v>
      </c>
      <c r="V175" s="11"/>
      <c r="W175" s="50">
        <f>IF(OR(V175&gt;0,V175=0),_xlfn.XLOOKUP(V175,Charts!$D$2:$D$9,Charts!$E$2:$E$9,0))</f>
        <v>0</v>
      </c>
      <c r="X175" s="31">
        <v>17</v>
      </c>
      <c r="Y175" s="50">
        <f>IF(OR(X175&gt;0,X175=0),_xlfn.XLOOKUP(X175,Charts!$D$2:$D$9,Charts!$E$2:$E$9,0))</f>
        <v>25</v>
      </c>
      <c r="Z175" s="31"/>
      <c r="AA175" s="50">
        <f>IF(OR(Z175&gt;0,Z175=0),_xlfn.XLOOKUP(Z175,Charts!$A$3:$A$35,Charts!$B$3:$B$35,0))</f>
        <v>0</v>
      </c>
      <c r="AB175" s="31"/>
      <c r="AC175" s="50">
        <f>IF(OR(AB175&gt;0,AB175=0),_xlfn.XLOOKUP(AB175,Charts!$A$3:$A$35,Charts!$B$3:$B$35,0))</f>
        <v>0</v>
      </c>
      <c r="AD175" s="31"/>
      <c r="AE175" s="50">
        <f>IF(OR(AD175&gt;0,AD175=0),_xlfn.XLOOKUP(AD175,Charts!$A$3:$A$35,Charts!$B$3:$B$35,0))</f>
        <v>0</v>
      </c>
      <c r="AF175" s="31"/>
      <c r="AG175" s="165">
        <f>IF(OR(AF175&gt;0,AF175=0),_xlfn.XLOOKUP(AF175,Charts!$J$2:$J$11,Charts!$K$2:$K$11,0))</f>
        <v>0</v>
      </c>
      <c r="AH175" s="166">
        <v>3</v>
      </c>
      <c r="AI175" s="165">
        <f>IF(OR(AH175&gt;0,AH175=0),_xlfn.XLOOKUP(AH175,Charts!$J$2:$J$11,Charts!$K$2:$K$11,0))</f>
        <v>85</v>
      </c>
      <c r="AJ175" s="31"/>
      <c r="AK175" s="50">
        <f>IF(OR(AJ175&gt;0,AJ175=0),_xlfn.XLOOKUP(AJ175,Charts!$A$3:$A$35,Charts!$B$3:$B$35,0))</f>
        <v>0</v>
      </c>
      <c r="AL175" s="31">
        <v>6</v>
      </c>
      <c r="AM175" s="55">
        <f>IF(OR(AL175&gt;0,AL175=0),_xlfn.XLOOKUP(AL175,Charts!$A$3:$A$35,Charts!$B$3:$B$35,0))</f>
        <v>72</v>
      </c>
      <c r="AN175" s="11">
        <v>17</v>
      </c>
      <c r="AO175" s="50">
        <f>IF(OR(AN175&gt;0,AN175=0),_xlfn.XLOOKUP(AN175,Charts!$D$2:$D$9,Charts!$E$2:$E$9,0))</f>
        <v>25</v>
      </c>
      <c r="AP175" s="31"/>
      <c r="AQ175" s="50">
        <f>IF(OR(AP175&gt;0,AP175=0),_xlfn.XLOOKUP(AP175,Charts!$A$3:$A$35,Charts!$B$3:$B$35,0))</f>
        <v>0</v>
      </c>
      <c r="AR175" s="31"/>
      <c r="AS175" s="50">
        <f>IF(OR(AR175&gt;0,AR175=0),_xlfn.XLOOKUP(AR175,Charts!$A$3:$A$35,Charts!$B$3:$B$35,0))</f>
        <v>0</v>
      </c>
      <c r="AT175" s="31"/>
      <c r="AU175" s="50">
        <f>IF(OR(AT175&gt;0,AT175=0),_xlfn.XLOOKUP(AT175,Charts!$A$3:$A$35,Charts!$B$3:$B$35,0))</f>
        <v>0</v>
      </c>
      <c r="AV175" s="31"/>
      <c r="AW175" s="50">
        <f>IF(OR(AV175&gt;0,AV175=0),_xlfn.XLOOKUP(AV175,Charts!$D$2:$D$9,Charts!$E$2:$E$9,0))</f>
        <v>0</v>
      </c>
      <c r="AX175" s="31"/>
      <c r="AY175" s="50">
        <f>IF(OR(AX175&gt;0,AX175=0),_xlfn.XLOOKUP(AX175,Charts!$D$2:$D$9,Charts!$E$2:$E$9,0))</f>
        <v>0</v>
      </c>
      <c r="AZ175" s="31"/>
      <c r="BA175" s="50">
        <f>IF(OR(AZ175&gt;0,AZ175=0),_xlfn.XLOOKUP(AZ175,Charts!$G$2:$G$13,Charts!$H$2:$H$13,0))</f>
        <v>0</v>
      </c>
      <c r="BB175" s="31">
        <v>9</v>
      </c>
      <c r="BC175" s="50">
        <f>IF(OR(BB175&gt;0,BB175=0),_xlfn.XLOOKUP(BB175,Charts!$D$2:$D$9,Charts!$E$2:$E$9,0))</f>
        <v>53</v>
      </c>
      <c r="BD175" s="31">
        <v>3</v>
      </c>
      <c r="BE175" s="50">
        <f>IF(OR(BD175&gt;0,BD175=0),_xlfn.XLOOKUP(BD175,Charts!$D$2:$D$9,Charts!$E$2:$E$9,0))</f>
        <v>84</v>
      </c>
      <c r="BF175" s="31"/>
      <c r="BG175" s="50">
        <f>IF(OR(BF175&gt;0,BF175=0),_xlfn.XLOOKUP(BF175,Charts!$D$2:$D$9,Charts!$E$2:$E$9,0))</f>
        <v>0</v>
      </c>
      <c r="BH175" s="31"/>
      <c r="BI175" s="50">
        <f>IF(OR(BH175&gt;0,BH175=0),_xlfn.XLOOKUP(BH175,Charts!$D$2:$D$9,Charts!$E$2:$E$9,0))</f>
        <v>0</v>
      </c>
      <c r="BJ175" s="31"/>
      <c r="BK175" s="50">
        <f>IF(OR(BJ175&gt;0,BJ175=0),_xlfn.XLOOKUP(BJ175,Charts!$A$3:$A$35,Charts!$B$3:$B$35,0))</f>
        <v>0</v>
      </c>
      <c r="BL175" s="31">
        <v>7</v>
      </c>
      <c r="BM175" s="50">
        <f>IF(OR(BL175&gt;0,BL175=0),_xlfn.XLOOKUP(BL175,Charts!$A$3:$A$35,Charts!$B$3:$B$35,0))</f>
        <v>69</v>
      </c>
      <c r="BN175" s="31">
        <v>13</v>
      </c>
      <c r="BO175" s="50">
        <f>IF(OR(BN175&gt;0,BN175=0),_xlfn.XLOOKUP(BN175,Charts!$A$3:$A$35,Charts!$B$3:$B$35,0))</f>
        <v>51</v>
      </c>
      <c r="BP175" s="31"/>
      <c r="BQ175" s="55">
        <f>IF(OR(BP175&gt;0,BP175=0),_xlfn.XLOOKUP(BP175,Charts!$A$3:$A$35,Charts!$B$3:$B$35,0))</f>
        <v>0</v>
      </c>
      <c r="BR175" s="57"/>
      <c r="BS175" s="77">
        <f t="shared" si="17"/>
        <v>182</v>
      </c>
      <c r="BT175" s="78">
        <f t="shared" si="18"/>
        <v>360</v>
      </c>
      <c r="BU175" s="79">
        <f t="shared" si="19"/>
        <v>542</v>
      </c>
    </row>
    <row r="176" spans="1:73" x14ac:dyDescent="0.25">
      <c r="A176" s="180" t="s">
        <v>220</v>
      </c>
      <c r="B176" s="3" t="s">
        <v>165</v>
      </c>
      <c r="C176" s="3">
        <v>1</v>
      </c>
      <c r="D176" s="120" t="s">
        <v>44</v>
      </c>
      <c r="E176" s="138">
        <f>LARGE((I176,K176,O176,S176,U176,W176,AA176,AC176,AG176,AK176,AQ176,AU176,AW176,BA176,BC176,BG176,BK176,BO176,BQ176),1)+LARGE((I176,K176,O176,S176,U176,W176,AA176,AC176,AG176,AK176,AQ176,AU176,AW176,BA176,BC176,BG176,BK176,BO176,BQ176),2)+LARGE((I176,K176,O176,S176,U176,W176,AA176,AC176,AG176,AK176,AQ176,AU176,AW176,BA176,BC176,BG176,BK176,BO176,BQ176),3)+LARGE((I176,K176,O176,S176,U176,W176,AA176,AC176,AG176,AK176,AQ176,AU176,AW176,BA176,BC176,BG176,BK176,BO176,BQ176),4)+LARGE((I176,K176,O176,S176,U176,W176,AA176,AC176,AG176,AK176,AQ176,AU176,AW176,BA176,BC176,BG176,BK176,BO176,BQ176),5)+LARGE((I176,K176,O176,S176,U176,W176,AA176,AC176,AG176,AK176,AQ176,AU176,AW176,BA176,BC176,BG176,BK176,BO176,BQ176),6)+LARGE((I176,K176,O176,S176,U176,W176,AA176,AC176,AG176,AK176,AQ176,AU176,AW176,BA176,BC176,BG176,BK176,BO176,BQ176),7)+LARGE((I176,K176,O176,S176,U176,W176,AA176,AC176,AG176,AK176,AQ176,AU176,AW176,BA176,BC176,BG176,BK176,BO176,BQ176),8)</f>
        <v>290</v>
      </c>
      <c r="F176" s="245">
        <f>LARGE((M176,Q176,Y176,AE176,AI176,AM176,AO176,AS176,AY176,BE176,BI176,BM176),1)+LARGE((M176,Q176,Y176,AE176,AI176,AM176,AO176,AS176,AY176,BE176,BI176,BM176),2)+LARGE((M176,Q176,Y176,AE176,AI176,AM176,AO176,AS176,AY176,BE176,BI176,BM176),3)+LARGE((M176,Q176,Y176,AE176,AI176,AM176,AO176,AS176,AY176,BE176,BI176,BM176),4)+LARGE((M176,Q176,Y176,AE176,AI176,AM176,AO176,AS176,AY176,BE176,BI176,BM176),5)+LARGE((M176,Q176,Y176,AE176,AI176,AM176,AO176,AS176,AY176,BE176,BI176,BM176),6)+LARGE((M176,Q176,Y176,AE176,AI176,AM176,AO176,AS176,AY176,BE176,BI176,BM176),7)+LARGE((M176,Q176,Y176,AE176,AI176,AM176,AO176,AS176,AY176,BE176,BI176,BM176),8)</f>
        <v>352</v>
      </c>
      <c r="G176" s="131">
        <f t="shared" si="16"/>
        <v>642</v>
      </c>
      <c r="H176" s="126">
        <v>11</v>
      </c>
      <c r="I176" s="50">
        <f>IF(OR(H176&gt;0,H176=0),_xlfn.XLOOKUP(H176,Charts!$A$3:$A$35,Charts!$B$3:$B$35,0))</f>
        <v>57</v>
      </c>
      <c r="J176" s="31"/>
      <c r="K176" s="50">
        <f>IF(OR(J176&gt;0,J176=0),_xlfn.XLOOKUP(J176,Charts!$A$3:$A$35,Charts!$B$3:$B$35,0))</f>
        <v>0</v>
      </c>
      <c r="L176" s="31"/>
      <c r="M176" s="50">
        <f>IF(OR(L176&gt;0,L176=0),_xlfn.XLOOKUP(L176,Charts!$A$3:$A$35,Charts!$B$3:$B$35,0))</f>
        <v>0</v>
      </c>
      <c r="N176" s="31"/>
      <c r="O176" s="50">
        <f>IF(OR(N176&gt;0,N176=0),_xlfn.XLOOKUP(N176,Charts!$D$2:$D$9,Charts!$E$2:$E$9,0))</f>
        <v>0</v>
      </c>
      <c r="P176" s="31">
        <v>9</v>
      </c>
      <c r="Q176" s="50">
        <f>IF(OR(P176&gt;0,P176=0),_xlfn.XLOOKUP(P176,Charts!$D$2:$D$9,Charts!$E$2:$E$9,0))</f>
        <v>53</v>
      </c>
      <c r="R176" s="31">
        <v>17</v>
      </c>
      <c r="S176" s="50">
        <f>IF(OR(R176&gt;0,R176=0),_xlfn.XLOOKUP(R176,Charts!$G$2:$G$13,Charts!$H$2:$H$13,0))</f>
        <v>25</v>
      </c>
      <c r="T176" s="31">
        <v>17</v>
      </c>
      <c r="U176" s="50">
        <f>IF(OR(T176&gt;0,T176=0),_xlfn.XLOOKUP(T176,Charts!$D$2:$D$9,Charts!$E$2:$E$9,0))</f>
        <v>25</v>
      </c>
      <c r="V176" s="11">
        <v>17</v>
      </c>
      <c r="W176" s="50">
        <f>IF(OR(V176&gt;0,V176=0),_xlfn.XLOOKUP(V176,Charts!$D$2:$D$9,Charts!$E$2:$E$9,0))</f>
        <v>25</v>
      </c>
      <c r="X176" s="31">
        <v>5</v>
      </c>
      <c r="Y176" s="50">
        <f>IF(OR(X176&gt;0,X176=0),_xlfn.XLOOKUP(X176,Charts!$D$2:$D$9,Charts!$E$2:$E$9,0))</f>
        <v>70</v>
      </c>
      <c r="Z176" s="31"/>
      <c r="AA176" s="50">
        <f>IF(OR(Z176&gt;0,Z176=0),_xlfn.XLOOKUP(Z176,Charts!$A$3:$A$35,Charts!$B$3:$B$35,0))</f>
        <v>0</v>
      </c>
      <c r="AB176" s="31"/>
      <c r="AC176" s="50">
        <f>IF(OR(AB176&gt;0,AB176=0),_xlfn.XLOOKUP(AB176,Charts!$A$3:$A$35,Charts!$B$3:$B$35,0))</f>
        <v>0</v>
      </c>
      <c r="AD176" s="31"/>
      <c r="AE176" s="50">
        <f>IF(OR(AD176&gt;0,AD176=0),_xlfn.XLOOKUP(AD176,Charts!$A$3:$A$35,Charts!$B$3:$B$35,0))</f>
        <v>0</v>
      </c>
      <c r="AF176" s="31"/>
      <c r="AG176" s="165">
        <f>IF(OR(AF176&gt;0,AF176=0),_xlfn.XLOOKUP(AF176,Charts!$J$2:$J$11,Charts!$K$2:$K$11,0))</f>
        <v>0</v>
      </c>
      <c r="AH176" s="166">
        <v>5</v>
      </c>
      <c r="AI176" s="165">
        <f>IF(OR(AH176&gt;0,AH176=0),_xlfn.XLOOKUP(AH176,Charts!$J$2:$J$11,Charts!$K$2:$K$11,0))</f>
        <v>75</v>
      </c>
      <c r="AJ176" s="31"/>
      <c r="AK176" s="50">
        <f>IF(OR(AJ176&gt;0,AJ176=0),_xlfn.XLOOKUP(AJ176,Charts!$A$3:$A$35,Charts!$B$3:$B$35,0))</f>
        <v>0</v>
      </c>
      <c r="AL176" s="31">
        <v>10</v>
      </c>
      <c r="AM176" s="55">
        <f>IF(OR(AL176&gt;0,AL176=0),_xlfn.XLOOKUP(AL176,Charts!$A$3:$A$35,Charts!$B$3:$B$35,0))</f>
        <v>60</v>
      </c>
      <c r="AN176" s="11">
        <v>9</v>
      </c>
      <c r="AO176" s="50">
        <f>IF(OR(AN176&gt;0,AN176=0),_xlfn.XLOOKUP(AN176,Charts!$D$2:$D$9,Charts!$E$2:$E$9,0))</f>
        <v>53</v>
      </c>
      <c r="AP176" s="31">
        <v>9</v>
      </c>
      <c r="AQ176" s="50">
        <f>IF(OR(AP176&gt;0,AP176=0),_xlfn.XLOOKUP(AP176,Charts!$A$3:$A$35,Charts!$B$3:$B$35,0))</f>
        <v>63</v>
      </c>
      <c r="AR176" s="31"/>
      <c r="AS176" s="50">
        <f>IF(OR(AR176&gt;0,AR176=0),_xlfn.XLOOKUP(AR176,Charts!$A$3:$A$35,Charts!$B$3:$B$35,0))</f>
        <v>0</v>
      </c>
      <c r="AT176" s="31"/>
      <c r="AU176" s="50">
        <f>IF(OR(AT176&gt;0,AT176=0),_xlfn.XLOOKUP(AT176,Charts!$A$3:$A$35,Charts!$B$3:$B$35,0))</f>
        <v>0</v>
      </c>
      <c r="AV176" s="31"/>
      <c r="AW176" s="50">
        <f>IF(OR(AV176&gt;0,AV176=0),_xlfn.XLOOKUP(AV176,Charts!$D$2:$D$9,Charts!$E$2:$E$9,0))</f>
        <v>0</v>
      </c>
      <c r="AX176" s="31"/>
      <c r="AY176" s="50">
        <f>IF(OR(AX176&gt;0,AX176=0),_xlfn.XLOOKUP(AX176,Charts!$D$2:$D$9,Charts!$E$2:$E$9,0))</f>
        <v>0</v>
      </c>
      <c r="AZ176" s="31"/>
      <c r="BA176" s="50">
        <f>IF(OR(AZ176&gt;0,AZ176=0),_xlfn.XLOOKUP(AZ176,Charts!$G$2:$G$13,Charts!$H$2:$H$13,0))</f>
        <v>0</v>
      </c>
      <c r="BB176" s="31">
        <v>17</v>
      </c>
      <c r="BC176" s="50">
        <f>IF(OR(BB176&gt;0,BB176=0),_xlfn.XLOOKUP(BB176,Charts!$D$2:$D$9,Charts!$E$2:$E$9,0))</f>
        <v>25</v>
      </c>
      <c r="BD176" s="31">
        <v>17</v>
      </c>
      <c r="BE176" s="50">
        <f>IF(OR(BD176&gt;0,BD176=0),_xlfn.XLOOKUP(BD176,Charts!$D$2:$D$9,Charts!$E$2:$E$9,0))</f>
        <v>25</v>
      </c>
      <c r="BF176" s="31">
        <v>5</v>
      </c>
      <c r="BG176" s="50">
        <f>IF(OR(BF176&gt;0,BF176=0),_xlfn.XLOOKUP(BF176,Charts!$D$2:$D$9,Charts!$E$2:$E$9,0))</f>
        <v>70</v>
      </c>
      <c r="BH176" s="31"/>
      <c r="BI176" s="50">
        <f>IF(OR(BH176&gt;0,BH176=0),_xlfn.XLOOKUP(BH176,Charts!$D$2:$D$9,Charts!$E$2:$E$9,0))</f>
        <v>0</v>
      </c>
      <c r="BJ176" s="31"/>
      <c r="BK176" s="50">
        <f>IF(OR(BJ176&gt;0,BJ176=0),_xlfn.XLOOKUP(BJ176,Charts!$A$3:$A$35,Charts!$B$3:$B$35,0))</f>
        <v>0</v>
      </c>
      <c r="BL176" s="31">
        <v>29</v>
      </c>
      <c r="BM176" s="50">
        <f>IF(OR(BL176&gt;0,BL176=0),_xlfn.XLOOKUP(BL176,Charts!$A$3:$A$35,Charts!$B$3:$B$35,0))</f>
        <v>16</v>
      </c>
      <c r="BN176" s="31"/>
      <c r="BO176" s="50">
        <f>IF(OR(BN176&gt;0,BN176=0),_xlfn.XLOOKUP(BN176,Charts!$A$3:$A$35,Charts!$B$3:$B$35,0))</f>
        <v>0</v>
      </c>
      <c r="BP176" s="31"/>
      <c r="BQ176" s="55">
        <f>IF(OR(BP176&gt;0,BP176=0),_xlfn.XLOOKUP(BP176,Charts!$A$3:$A$35,Charts!$B$3:$B$35,0))</f>
        <v>0</v>
      </c>
      <c r="BR176" s="57"/>
      <c r="BS176" s="77">
        <f t="shared" si="17"/>
        <v>290</v>
      </c>
      <c r="BT176" s="78">
        <f t="shared" si="18"/>
        <v>352</v>
      </c>
      <c r="BU176" s="79">
        <f t="shared" si="19"/>
        <v>642</v>
      </c>
    </row>
    <row r="177" spans="1:73" x14ac:dyDescent="0.25">
      <c r="A177" s="180" t="s">
        <v>221</v>
      </c>
      <c r="B177" s="3" t="s">
        <v>165</v>
      </c>
      <c r="C177" s="3">
        <v>1</v>
      </c>
      <c r="D177" s="120" t="s">
        <v>44</v>
      </c>
      <c r="E177" s="138">
        <f>LARGE((I177,K177,O177,S177,U177,W177,AA177,AC177,AG177,AK177,AQ177,AU177,AW177,BA177,BC177,BG177,BK177,BO177,BQ177),1)+LARGE((I177,K177,O177,S177,U177,W177,AA177,AC177,AG177,AK177,AQ177,AU177,AW177,BA177,BC177,BG177,BK177,BO177,BQ177),2)+LARGE((I177,K177,O177,S177,U177,W177,AA177,AC177,AG177,AK177,AQ177,AU177,AW177,BA177,BC177,BG177,BK177,BO177,BQ177),3)+LARGE((I177,K177,O177,S177,U177,W177,AA177,AC177,AG177,AK177,AQ177,AU177,AW177,BA177,BC177,BG177,BK177,BO177,BQ177),4)+LARGE((I177,K177,O177,S177,U177,W177,AA177,AC177,AG177,AK177,AQ177,AU177,AW177,BA177,BC177,BG177,BK177,BO177,BQ177),5)+LARGE((I177,K177,O177,S177,U177,W177,AA177,AC177,AG177,AK177,AQ177,AU177,AW177,BA177,BC177,BG177,BK177,BO177,BQ177),6)+LARGE((I177,K177,O177,S177,U177,W177,AA177,AC177,AG177,AK177,AQ177,AU177,AW177,BA177,BC177,BG177,BK177,BO177,BQ177),7)+LARGE((I177,K177,O177,S177,U177,W177,AA177,AC177,AG177,AK177,AQ177,AU177,AW177,BA177,BC177,BG177,BK177,BO177,BQ177),8)</f>
        <v>238</v>
      </c>
      <c r="F177" s="245">
        <f>LARGE((M177,Q177,Y177,AE177,AI177,AM177,AO177,AS177,AY177,BE177,BI177,BM177),1)+LARGE((M177,Q177,Y177,AE177,AI177,AM177,AO177,AS177,AY177,BE177,BI177,BM177),2)+LARGE((M177,Q177,Y177,AE177,AI177,AM177,AO177,AS177,AY177,BE177,BI177,BM177),3)+LARGE((M177,Q177,Y177,AE177,AI177,AM177,AO177,AS177,AY177,BE177,BI177,BM177),4)+LARGE((M177,Q177,Y177,AE177,AI177,AM177,AO177,AS177,AY177,BE177,BI177,BM177),5)+LARGE((M177,Q177,Y177,AE177,AI177,AM177,AO177,AS177,AY177,BE177,BI177,BM177),6)+LARGE((M177,Q177,Y177,AE177,AI177,AM177,AO177,AS177,AY177,BE177,BI177,BM177),7)+LARGE((M177,Q177,Y177,AE177,AI177,AM177,AO177,AS177,AY177,BE177,BI177,BM177),8)</f>
        <v>110</v>
      </c>
      <c r="G177" s="131">
        <f t="shared" si="16"/>
        <v>348</v>
      </c>
      <c r="H177" s="126"/>
      <c r="I177" s="50">
        <f>IF(OR(H177&gt;0,H177=0),_xlfn.XLOOKUP(H177,Charts!$A$3:$A$35,Charts!$B$3:$B$35,0))</f>
        <v>0</v>
      </c>
      <c r="J177" s="31"/>
      <c r="K177" s="50">
        <f>IF(OR(J177&gt;0,J177=0),_xlfn.XLOOKUP(J177,Charts!$A$3:$A$35,Charts!$B$3:$B$35,0))</f>
        <v>0</v>
      </c>
      <c r="L177" s="31">
        <v>21</v>
      </c>
      <c r="M177" s="50">
        <f>IF(OR(L177&gt;0,L177=0),_xlfn.XLOOKUP(L177,Charts!$A$3:$A$35,Charts!$B$3:$B$35,0))</f>
        <v>32</v>
      </c>
      <c r="N177" s="31">
        <v>17</v>
      </c>
      <c r="O177" s="50">
        <f>IF(OR(N177&gt;0,N177=0),_xlfn.XLOOKUP(N177,Charts!$D$2:$D$9,Charts!$E$2:$E$9,0))</f>
        <v>25</v>
      </c>
      <c r="P177" s="31">
        <v>9</v>
      </c>
      <c r="Q177" s="50">
        <f>IF(OR(P177&gt;0,P177=0),_xlfn.XLOOKUP(P177,Charts!$D$2:$D$9,Charts!$E$2:$E$9,0))</f>
        <v>53</v>
      </c>
      <c r="R177" s="31">
        <v>17</v>
      </c>
      <c r="S177" s="50">
        <f>IF(OR(R177&gt;0,R177=0),_xlfn.XLOOKUP(R177,Charts!$G$2:$G$13,Charts!$H$2:$H$13,0))</f>
        <v>25</v>
      </c>
      <c r="T177" s="31">
        <v>17</v>
      </c>
      <c r="U177" s="50">
        <f>IF(OR(T177&gt;0,T177=0),_xlfn.XLOOKUP(T177,Charts!$D$2:$D$9,Charts!$E$2:$E$9,0))</f>
        <v>25</v>
      </c>
      <c r="V177" s="11">
        <v>9</v>
      </c>
      <c r="W177" s="50">
        <f>IF(OR(V177&gt;0,V177=0),_xlfn.XLOOKUP(V177,Charts!$D$2:$D$9,Charts!$E$2:$E$9,0))</f>
        <v>53</v>
      </c>
      <c r="X177" s="31">
        <v>17</v>
      </c>
      <c r="Y177" s="50">
        <f>IF(OR(X177&gt;0,X177=0),_xlfn.XLOOKUP(X177,Charts!$D$2:$D$9,Charts!$E$2:$E$9,0))</f>
        <v>25</v>
      </c>
      <c r="Z177" s="31"/>
      <c r="AA177" s="50">
        <f>IF(OR(Z177&gt;0,Z177=0),_xlfn.XLOOKUP(Z177,Charts!$A$3:$A$35,Charts!$B$3:$B$35,0))</f>
        <v>0</v>
      </c>
      <c r="AB177" s="31"/>
      <c r="AC177" s="50">
        <f>IF(OR(AB177&gt;0,AB177=0),_xlfn.XLOOKUP(AB177,Charts!$A$3:$A$35,Charts!$B$3:$B$35,0))</f>
        <v>0</v>
      </c>
      <c r="AD177" s="31"/>
      <c r="AE177" s="50">
        <f>IF(OR(AD177&gt;0,AD177=0),_xlfn.XLOOKUP(AD177,Charts!$A$3:$A$35,Charts!$B$3:$B$35,0))</f>
        <v>0</v>
      </c>
      <c r="AF177" s="31"/>
      <c r="AG177" s="165">
        <f>IF(OR(AF177&gt;0,AF177=0),_xlfn.XLOOKUP(AF177,Charts!$J$2:$J$11,Charts!$K$2:$K$11,0))</f>
        <v>0</v>
      </c>
      <c r="AH177" s="166"/>
      <c r="AI177" s="165">
        <f>IF(OR(AH177&gt;0,AH177=0),_xlfn.XLOOKUP(AH177,Charts!$J$2:$J$11,Charts!$K$2:$K$11,0))</f>
        <v>0</v>
      </c>
      <c r="AJ177" s="31"/>
      <c r="AK177" s="50">
        <f>IF(OR(AJ177&gt;0,AJ177=0),_xlfn.XLOOKUP(AJ177,Charts!$A$3:$A$35,Charts!$B$3:$B$35,0))</f>
        <v>0</v>
      </c>
      <c r="AL177" s="31"/>
      <c r="AM177" s="55">
        <f>IF(OR(AL177&gt;0,AL177=0),_xlfn.XLOOKUP(AL177,Charts!$A$3:$A$35,Charts!$B$3:$B$35,0))</f>
        <v>0</v>
      </c>
      <c r="AN177" s="11"/>
      <c r="AO177" s="50">
        <f>IF(OR(AN177&gt;0,AN177=0),_xlfn.XLOOKUP(AN177,Charts!$D$2:$D$9,Charts!$E$2:$E$9,0))</f>
        <v>0</v>
      </c>
      <c r="AP177" s="31"/>
      <c r="AQ177" s="50">
        <f>IF(OR(AP177&gt;0,AP177=0),_xlfn.XLOOKUP(AP177,Charts!$A$3:$A$35,Charts!$B$3:$B$35,0))</f>
        <v>0</v>
      </c>
      <c r="AR177" s="31"/>
      <c r="AS177" s="50">
        <f>IF(OR(AR177&gt;0,AR177=0),_xlfn.XLOOKUP(AR177,Charts!$A$3:$A$35,Charts!$B$3:$B$35,0))</f>
        <v>0</v>
      </c>
      <c r="AT177" s="31"/>
      <c r="AU177" s="50">
        <f>IF(OR(AT177&gt;0,AT177=0),_xlfn.XLOOKUP(AT177,Charts!$A$3:$A$35,Charts!$B$3:$B$35,0))</f>
        <v>0</v>
      </c>
      <c r="AV177" s="31"/>
      <c r="AW177" s="50">
        <f>IF(OR(AV177&gt;0,AV177=0),_xlfn.XLOOKUP(AV177,Charts!$D$2:$D$9,Charts!$E$2:$E$9,0))</f>
        <v>0</v>
      </c>
      <c r="AX177" s="31"/>
      <c r="AY177" s="50">
        <f>IF(OR(AX177&gt;0,AX177=0),_xlfn.XLOOKUP(AX177,Charts!$D$2:$D$9,Charts!$E$2:$E$9,0))</f>
        <v>0</v>
      </c>
      <c r="AZ177" s="31"/>
      <c r="BA177" s="50">
        <f>IF(OR(AZ177&gt;0,AZ177=0),_xlfn.XLOOKUP(AZ177,Charts!$G$2:$G$13,Charts!$H$2:$H$13,0))</f>
        <v>0</v>
      </c>
      <c r="BB177" s="31">
        <v>17</v>
      </c>
      <c r="BC177" s="50">
        <f>IF(OR(BB177&gt;0,BB177=0),_xlfn.XLOOKUP(BB177,Charts!$D$2:$D$9,Charts!$E$2:$E$9,0))</f>
        <v>25</v>
      </c>
      <c r="BD177" s="31"/>
      <c r="BE177" s="50">
        <f>IF(OR(BD177&gt;0,BD177=0),_xlfn.XLOOKUP(BD177,Charts!$D$2:$D$9,Charts!$E$2:$E$9,0))</f>
        <v>0</v>
      </c>
      <c r="BF177" s="31">
        <v>17</v>
      </c>
      <c r="BG177" s="50">
        <f>IF(OR(BF177&gt;0,BF177=0),_xlfn.XLOOKUP(BF177,Charts!$D$2:$D$9,Charts!$E$2:$E$9,0))</f>
        <v>25</v>
      </c>
      <c r="BH177" s="31"/>
      <c r="BI177" s="50">
        <f>IF(OR(BH177&gt;0,BH177=0),_xlfn.XLOOKUP(BH177,Charts!$D$2:$D$9,Charts!$E$2:$E$9,0))</f>
        <v>0</v>
      </c>
      <c r="BJ177" s="31">
        <v>10</v>
      </c>
      <c r="BK177" s="50">
        <f>IF(OR(BJ177&gt;0,BJ177=0),_xlfn.XLOOKUP(BJ177,Charts!$A$3:$A$35,Charts!$B$3:$B$35,0))</f>
        <v>60</v>
      </c>
      <c r="BL177" s="31"/>
      <c r="BM177" s="50">
        <f>IF(OR(BL177&gt;0,BL177=0),_xlfn.XLOOKUP(BL177,Charts!$A$3:$A$35,Charts!$B$3:$B$35,0))</f>
        <v>0</v>
      </c>
      <c r="BN177" s="31"/>
      <c r="BO177" s="50">
        <f>IF(OR(BN177&gt;0,BN177=0),_xlfn.XLOOKUP(BN177,Charts!$A$3:$A$35,Charts!$B$3:$B$35,0))</f>
        <v>0</v>
      </c>
      <c r="BP177" s="31"/>
      <c r="BQ177" s="55">
        <f>IF(OR(BP177&gt;0,BP177=0),_xlfn.XLOOKUP(BP177,Charts!$A$3:$A$35,Charts!$B$3:$B$35,0))</f>
        <v>0</v>
      </c>
      <c r="BR177" s="57"/>
      <c r="BS177" s="77">
        <f t="shared" si="17"/>
        <v>238</v>
      </c>
      <c r="BT177" s="78">
        <f t="shared" si="18"/>
        <v>110</v>
      </c>
      <c r="BU177" s="79">
        <f t="shared" si="19"/>
        <v>348</v>
      </c>
    </row>
    <row r="178" spans="1:73" x14ac:dyDescent="0.25">
      <c r="A178" s="180" t="s">
        <v>222</v>
      </c>
      <c r="B178" s="3" t="s">
        <v>165</v>
      </c>
      <c r="C178" s="3">
        <v>1</v>
      </c>
      <c r="D178" s="120"/>
      <c r="E178" s="138">
        <f>LARGE((I178,K178,O178,S178,U178,W178,AA178,AC178,AG178,AK178,AQ178,AU178,AW178,BA178,BC178,BG178,BK178,BO178,BQ178),1)+LARGE((I178,K178,O178,S178,U178,W178,AA178,AC178,AG178,AK178,AQ178,AU178,AW178,BA178,BC178,BG178,BK178,BO178,BQ178),2)+LARGE((I178,K178,O178,S178,U178,W178,AA178,AC178,AG178,AK178,AQ178,AU178,AW178,BA178,BC178,BG178,BK178,BO178,BQ178),3)+LARGE((I178,K178,O178,S178,U178,W178,AA178,AC178,AG178,AK178,AQ178,AU178,AW178,BA178,BC178,BG178,BK178,BO178,BQ178),4)+LARGE((I178,K178,O178,S178,U178,W178,AA178,AC178,AG178,AK178,AQ178,AU178,AW178,BA178,BC178,BG178,BK178,BO178,BQ178),5)+LARGE((I178,K178,O178,S178,U178,W178,AA178,AC178,AG178,AK178,AQ178,AU178,AW178,BA178,BC178,BG178,BK178,BO178,BQ178),6)+LARGE((I178,K178,O178,S178,U178,W178,AA178,AC178,AG178,AK178,AQ178,AU178,AW178,BA178,BC178,BG178,BK178,BO178,BQ178),7)+LARGE((I178,K178,O178,S178,U178,W178,AA178,AC178,AG178,AK178,AQ178,AU178,AW178,BA178,BC178,BG178,BK178,BO178,BQ178),8)</f>
        <v>156</v>
      </c>
      <c r="F178" s="245">
        <f>LARGE((M178,Q178,Y178,AE178,AI178,AM178,AO178,AS178,AY178,BE178,BI178,BM178),1)+LARGE((M178,Q178,Y178,AE178,AI178,AM178,AO178,AS178,AY178,BE178,BI178,BM178),2)+LARGE((M178,Q178,Y178,AE178,AI178,AM178,AO178,AS178,AY178,BE178,BI178,BM178),3)+LARGE((M178,Q178,Y178,AE178,AI178,AM178,AO178,AS178,AY178,BE178,BI178,BM178),4)+LARGE((M178,Q178,Y178,AE178,AI178,AM178,AO178,AS178,AY178,BE178,BI178,BM178),5)+LARGE((M178,Q178,Y178,AE178,AI178,AM178,AO178,AS178,AY178,BE178,BI178,BM178),6)+LARGE((M178,Q178,Y178,AE178,AI178,AM178,AO178,AS178,AY178,BE178,BI178,BM178),7)+LARGE((M178,Q178,Y178,AE178,AI178,AM178,AO178,AS178,AY178,BE178,BI178,BM178),8)</f>
        <v>207</v>
      </c>
      <c r="G178" s="131">
        <f t="shared" si="16"/>
        <v>363</v>
      </c>
      <c r="H178" s="126"/>
      <c r="I178" s="50">
        <f>IF(OR(H178&gt;0,H178=0),_xlfn.XLOOKUP(H178,Charts!$A$3:$A$35,Charts!$B$3:$B$35,0))</f>
        <v>0</v>
      </c>
      <c r="J178" s="31"/>
      <c r="K178" s="50">
        <f>IF(OR(J178&gt;0,J178=0),_xlfn.XLOOKUP(J178,Charts!$A$3:$A$35,Charts!$B$3:$B$35,0))</f>
        <v>0</v>
      </c>
      <c r="L178" s="31"/>
      <c r="M178" s="50">
        <f>IF(OR(L178&gt;0,L178=0),_xlfn.XLOOKUP(L178,Charts!$A$3:$A$35,Charts!$B$3:$B$35,0))</f>
        <v>0</v>
      </c>
      <c r="N178" s="31"/>
      <c r="O178" s="50">
        <f>IF(OR(N178&gt;0,N178=0),_xlfn.XLOOKUP(N178,Charts!$D$2:$D$9,Charts!$E$2:$E$9,0))</f>
        <v>0</v>
      </c>
      <c r="P178" s="31"/>
      <c r="Q178" s="50">
        <f>IF(OR(P178&gt;0,P178=0),_xlfn.XLOOKUP(P178,Charts!$D$2:$D$9,Charts!$E$2:$E$9,0))</f>
        <v>0</v>
      </c>
      <c r="R178" s="31"/>
      <c r="S178" s="50">
        <f>IF(OR(R178&gt;0,R178=0),_xlfn.XLOOKUP(R178,Charts!$G$2:$G$13,Charts!$H$2:$H$13,0))</f>
        <v>0</v>
      </c>
      <c r="T178" s="31">
        <v>9</v>
      </c>
      <c r="U178" s="50">
        <f>IF(OR(T178&gt;0,T178=0),_xlfn.XLOOKUP(T178,Charts!$D$2:$D$9,Charts!$E$2:$E$9,0))</f>
        <v>53</v>
      </c>
      <c r="V178" s="11">
        <v>9</v>
      </c>
      <c r="W178" s="50">
        <f>IF(OR(V178&gt;0,V178=0),_xlfn.XLOOKUP(V178,Charts!$D$2:$D$9,Charts!$E$2:$E$9,0))</f>
        <v>53</v>
      </c>
      <c r="X178" s="31">
        <v>17</v>
      </c>
      <c r="Y178" s="50">
        <f>IF(OR(X178&gt;0,X178=0),_xlfn.XLOOKUP(X178,Charts!$D$2:$D$9,Charts!$E$2:$E$9,0))</f>
        <v>25</v>
      </c>
      <c r="Z178" s="31"/>
      <c r="AA178" s="50">
        <f>IF(OR(Z178&gt;0,Z178=0),_xlfn.XLOOKUP(Z178,Charts!$A$3:$A$35,Charts!$B$3:$B$35,0))</f>
        <v>0</v>
      </c>
      <c r="AB178" s="31"/>
      <c r="AC178" s="50">
        <f>IF(OR(AB178&gt;0,AB178=0),_xlfn.XLOOKUP(AB178,Charts!$A$3:$A$35,Charts!$B$3:$B$35,0))</f>
        <v>0</v>
      </c>
      <c r="AD178" s="31"/>
      <c r="AE178" s="50">
        <f>IF(OR(AD178&gt;0,AD178=0),_xlfn.XLOOKUP(AD178,Charts!$A$3:$A$35,Charts!$B$3:$B$35,0))</f>
        <v>0</v>
      </c>
      <c r="AF178" s="31"/>
      <c r="AG178" s="165">
        <f>IF(OR(AF178&gt;0,AF178=0),_xlfn.XLOOKUP(AF178,Charts!$J$2:$J$11,Charts!$K$2:$K$11,0))</f>
        <v>0</v>
      </c>
      <c r="AH178" s="166">
        <v>7</v>
      </c>
      <c r="AI178" s="165">
        <f>IF(OR(AH178&gt;0,AH178=0),_xlfn.XLOOKUP(AH178,Charts!$J$2:$J$11,Charts!$K$2:$K$11,0))</f>
        <v>69</v>
      </c>
      <c r="AJ178" s="31"/>
      <c r="AK178" s="50">
        <f>IF(OR(AJ178&gt;0,AJ178=0),_xlfn.XLOOKUP(AJ178,Charts!$A$3:$A$35,Charts!$B$3:$B$35,0))</f>
        <v>0</v>
      </c>
      <c r="AL178" s="31">
        <v>18</v>
      </c>
      <c r="AM178" s="55">
        <f>IF(OR(AL178&gt;0,AL178=0),_xlfn.XLOOKUP(AL178,Charts!$A$3:$A$35,Charts!$B$3:$B$35,0))</f>
        <v>38</v>
      </c>
      <c r="AN178" s="11">
        <v>17</v>
      </c>
      <c r="AO178" s="50">
        <f>IF(OR(AN178&gt;0,AN178=0),_xlfn.XLOOKUP(AN178,Charts!$D$2:$D$9,Charts!$E$2:$E$9,0))</f>
        <v>25</v>
      </c>
      <c r="AP178" s="31"/>
      <c r="AQ178" s="50">
        <f>IF(OR(AP178&gt;0,AP178=0),_xlfn.XLOOKUP(AP178,Charts!$A$3:$A$35,Charts!$B$3:$B$35,0))</f>
        <v>0</v>
      </c>
      <c r="AR178" s="31"/>
      <c r="AS178" s="50">
        <f>IF(OR(AR178&gt;0,AR178=0),_xlfn.XLOOKUP(AR178,Charts!$A$3:$A$35,Charts!$B$3:$B$35,0))</f>
        <v>0</v>
      </c>
      <c r="AT178" s="31"/>
      <c r="AU178" s="50">
        <f>IF(OR(AT178&gt;0,AT178=0),_xlfn.XLOOKUP(AT178,Charts!$A$3:$A$35,Charts!$B$3:$B$35,0))</f>
        <v>0</v>
      </c>
      <c r="AV178" s="31"/>
      <c r="AW178" s="50">
        <f>IF(OR(AV178&gt;0,AV178=0),_xlfn.XLOOKUP(AV178,Charts!$D$2:$D$9,Charts!$E$2:$E$9,0))</f>
        <v>0</v>
      </c>
      <c r="AX178" s="31"/>
      <c r="AY178" s="50">
        <f>IF(OR(AX178&gt;0,AX178=0),_xlfn.XLOOKUP(AX178,Charts!$D$2:$D$9,Charts!$E$2:$E$9,0))</f>
        <v>0</v>
      </c>
      <c r="AZ178" s="31"/>
      <c r="BA178" s="50">
        <f>IF(OR(AZ178&gt;0,AZ178=0),_xlfn.XLOOKUP(AZ178,Charts!$G$2:$G$13,Charts!$H$2:$H$13,0))</f>
        <v>0</v>
      </c>
      <c r="BB178" s="31">
        <v>17</v>
      </c>
      <c r="BC178" s="50">
        <f>IF(OR(BB178&gt;0,BB178=0),_xlfn.XLOOKUP(BB178,Charts!$D$2:$D$9,Charts!$E$2:$E$9,0))</f>
        <v>25</v>
      </c>
      <c r="BD178" s="31">
        <v>17</v>
      </c>
      <c r="BE178" s="50">
        <f>IF(OR(BD178&gt;0,BD178=0),_xlfn.XLOOKUP(BD178,Charts!$D$2:$D$9,Charts!$E$2:$E$9,0))</f>
        <v>25</v>
      </c>
      <c r="BF178" s="31">
        <v>17</v>
      </c>
      <c r="BG178" s="50">
        <f>IF(OR(BF178&gt;0,BF178=0),_xlfn.XLOOKUP(BF178,Charts!$D$2:$D$9,Charts!$E$2:$E$9,0))</f>
        <v>25</v>
      </c>
      <c r="BH178" s="31">
        <v>17</v>
      </c>
      <c r="BI178" s="50">
        <f>IF(OR(BH178&gt;0,BH178=0),_xlfn.XLOOKUP(BH178,Charts!$D$2:$D$9,Charts!$E$2:$E$9,0))</f>
        <v>25</v>
      </c>
      <c r="BJ178" s="31"/>
      <c r="BK178" s="50">
        <f>IF(OR(BJ178&gt;0,BJ178=0),_xlfn.XLOOKUP(BJ178,Charts!$A$3:$A$35,Charts!$B$3:$B$35,0))</f>
        <v>0</v>
      </c>
      <c r="BL178" s="31"/>
      <c r="BM178" s="50">
        <f>IF(OR(BL178&gt;0,BL178=0),_xlfn.XLOOKUP(BL178,Charts!$A$3:$A$35,Charts!$B$3:$B$35,0))</f>
        <v>0</v>
      </c>
      <c r="BN178" s="31"/>
      <c r="BO178" s="50">
        <f>IF(OR(BN178&gt;0,BN178=0),_xlfn.XLOOKUP(BN178,Charts!$A$3:$A$35,Charts!$B$3:$B$35,0))</f>
        <v>0</v>
      </c>
      <c r="BP178" s="31"/>
      <c r="BQ178" s="55">
        <f>IF(OR(BP178&gt;0,BP178=0),_xlfn.XLOOKUP(BP178,Charts!$A$3:$A$35,Charts!$B$3:$B$35,0))</f>
        <v>0</v>
      </c>
      <c r="BR178" s="57"/>
      <c r="BS178" s="77">
        <f t="shared" si="17"/>
        <v>156</v>
      </c>
      <c r="BT178" s="78">
        <f t="shared" si="18"/>
        <v>207</v>
      </c>
      <c r="BU178" s="79">
        <f t="shared" si="19"/>
        <v>363</v>
      </c>
    </row>
    <row r="179" spans="1:73" x14ac:dyDescent="0.25">
      <c r="A179" s="180" t="s">
        <v>223</v>
      </c>
      <c r="B179" s="3" t="s">
        <v>165</v>
      </c>
      <c r="C179" s="3">
        <v>6</v>
      </c>
      <c r="D179" s="120" t="s">
        <v>44</v>
      </c>
      <c r="E179" s="138">
        <f>LARGE((I179,K179,O179,S179,U179,W179,AA179,AC179,AG179,AK179,AQ179,AU179,AW179,BA179,BC179,BG179,BK179,BO179,BQ179),1)+LARGE((I179,K179,O179,S179,U179,W179,AA179,AC179,AG179,AK179,AQ179,AU179,AW179,BA179,BC179,BG179,BK179,BO179,BQ179),2)+LARGE((I179,K179,O179,S179,U179,W179,AA179,AC179,AG179,AK179,AQ179,AU179,AW179,BA179,BC179,BG179,BK179,BO179,BQ179),3)+LARGE((I179,K179,O179,S179,U179,W179,AA179,AC179,AG179,AK179,AQ179,AU179,AW179,BA179,BC179,BG179,BK179,BO179,BQ179),4)+LARGE((I179,K179,O179,S179,U179,W179,AA179,AC179,AG179,AK179,AQ179,AU179,AW179,BA179,BC179,BG179,BK179,BO179,BQ179),5)+LARGE((I179,K179,O179,S179,U179,W179,AA179,AC179,AG179,AK179,AQ179,AU179,AW179,BA179,BC179,BG179,BK179,BO179,BQ179),6)+LARGE((I179,K179,O179,S179,U179,W179,AA179,AC179,AG179,AK179,AQ179,AU179,AW179,BA179,BC179,BG179,BK179,BO179,BQ179),7)+LARGE((I179,K179,O179,S179,U179,W179,AA179,AC179,AG179,AK179,AQ179,AU179,AW179,BA179,BC179,BG179,BK179,BO179,BQ179),8)</f>
        <v>611</v>
      </c>
      <c r="F179" s="245">
        <f>LARGE((M179,Q179,Y179,AE179,AI179,AM179,AO179,AS179,AY179,BE179,BI179,BM179),1)+LARGE((M179,Q179,Y179,AE179,AI179,AM179,AO179,AS179,AY179,BE179,BI179,BM179),2)+LARGE((M179,Q179,Y179,AE179,AI179,AM179,AO179,AS179,AY179,BE179,BI179,BM179),3)+LARGE((M179,Q179,Y179,AE179,AI179,AM179,AO179,AS179,AY179,BE179,BI179,BM179),4)+LARGE((M179,Q179,Y179,AE179,AI179,AM179,AO179,AS179,AY179,BE179,BI179,BM179),5)+LARGE((M179,Q179,Y179,AE179,AI179,AM179,AO179,AS179,AY179,BE179,BI179,BM179),6)+LARGE((M179,Q179,Y179,AE179,AI179,AM179,AO179,AS179,AY179,BE179,BI179,BM179),7)+LARGE((M179,Q179,Y179,AE179,AI179,AM179,AO179,AS179,AY179,BE179,BI179,BM179),8)</f>
        <v>584</v>
      </c>
      <c r="G179" s="131">
        <f t="shared" si="16"/>
        <v>1195</v>
      </c>
      <c r="H179" s="126"/>
      <c r="I179" s="50">
        <f>IF(OR(H179&gt;0,H179=0),_xlfn.XLOOKUP(H179,Charts!$A$3:$A$35,Charts!$B$3:$B$35,0))</f>
        <v>0</v>
      </c>
      <c r="J179" s="31">
        <v>1</v>
      </c>
      <c r="K179" s="50">
        <f>IF(OR(J179&gt;0,J179=0),_xlfn.XLOOKUP(J179,Charts!$A$3:$A$35,Charts!$B$3:$B$35,0))</f>
        <v>100</v>
      </c>
      <c r="L179" s="31">
        <v>1</v>
      </c>
      <c r="M179" s="50">
        <f>IF(OR(L179&gt;0,L179=0),_xlfn.XLOOKUP(L179,Charts!$A$3:$A$35,Charts!$B$3:$B$35,0))</f>
        <v>100</v>
      </c>
      <c r="N179" s="31"/>
      <c r="O179" s="50">
        <f>IF(OR(N179&gt;0,N179=0),_xlfn.XLOOKUP(N179,Charts!$D$2:$D$9,Charts!$E$2:$E$9,0))</f>
        <v>0</v>
      </c>
      <c r="P179" s="31"/>
      <c r="Q179" s="50">
        <f>IF(OR(P179&gt;0,P179=0),_xlfn.XLOOKUP(P179,Charts!$D$2:$D$9,Charts!$E$2:$E$9,0))</f>
        <v>0</v>
      </c>
      <c r="R179" s="31">
        <v>17</v>
      </c>
      <c r="S179" s="50">
        <f>IF(OR(R179&gt;0,R179=0),_xlfn.XLOOKUP(R179,Charts!$G$2:$G$13,Charts!$H$2:$H$13,0))</f>
        <v>25</v>
      </c>
      <c r="T179" s="31">
        <v>3</v>
      </c>
      <c r="U179" s="50">
        <f>IF(OR(T179&gt;0,T179=0),_xlfn.XLOOKUP(T179,Charts!$D$2:$D$9,Charts!$E$2:$E$9,0))</f>
        <v>84</v>
      </c>
      <c r="V179" s="11">
        <v>17</v>
      </c>
      <c r="W179" s="50">
        <f>IF(OR(V179&gt;0,V179=0),_xlfn.XLOOKUP(V179,Charts!$D$2:$D$9,Charts!$E$2:$E$9,0))</f>
        <v>25</v>
      </c>
      <c r="X179" s="31">
        <v>9</v>
      </c>
      <c r="Y179" s="50">
        <f>IF(OR(X179&gt;0,X179=0),_xlfn.XLOOKUP(X179,Charts!$D$2:$D$9,Charts!$E$2:$E$9,0))</f>
        <v>53</v>
      </c>
      <c r="Z179" s="31"/>
      <c r="AA179" s="50">
        <f>IF(OR(Z179&gt;0,Z179=0),_xlfn.XLOOKUP(Z179,Charts!$A$3:$A$35,Charts!$B$3:$B$35,0))</f>
        <v>0</v>
      </c>
      <c r="AB179" s="31">
        <v>5</v>
      </c>
      <c r="AC179" s="50">
        <f>IF(OR(AB179&gt;0,AB179=0),_xlfn.XLOOKUP(AB179,Charts!$A$3:$A$35,Charts!$B$3:$B$35,0))</f>
        <v>75</v>
      </c>
      <c r="AD179" s="31">
        <v>4</v>
      </c>
      <c r="AE179" s="50">
        <f>IF(OR(AD179&gt;0,AD179=0),_xlfn.XLOOKUP(AD179,Charts!$A$3:$A$35,Charts!$B$3:$B$35,0))</f>
        <v>80</v>
      </c>
      <c r="AF179" s="31"/>
      <c r="AG179" s="165">
        <f>IF(OR(AF179&gt;0,AF179=0),_xlfn.XLOOKUP(AF179,Charts!$J$2:$J$11,Charts!$K$2:$K$11,0))</f>
        <v>0</v>
      </c>
      <c r="AH179" s="166">
        <v>8</v>
      </c>
      <c r="AI179" s="165">
        <f>IF(OR(AH179&gt;0,AH179=0),_xlfn.XLOOKUP(AH179,Charts!$J$2:$J$11,Charts!$K$2:$K$11,0))</f>
        <v>66</v>
      </c>
      <c r="AJ179" s="31"/>
      <c r="AK179" s="50">
        <f>IF(OR(AJ179&gt;0,AJ179=0),_xlfn.XLOOKUP(AJ179,Charts!$A$3:$A$35,Charts!$B$3:$B$35,0))</f>
        <v>0</v>
      </c>
      <c r="AL179" s="31"/>
      <c r="AM179" s="55">
        <f>IF(OR(AL179&gt;0,AL179=0),_xlfn.XLOOKUP(AL179,Charts!$A$3:$A$35,Charts!$B$3:$B$35,0))</f>
        <v>0</v>
      </c>
      <c r="AN179" s="11"/>
      <c r="AO179" s="50">
        <f>IF(OR(AN179&gt;0,AN179=0),_xlfn.XLOOKUP(AN179,Charts!$D$2:$D$9,Charts!$E$2:$E$9,0))</f>
        <v>0</v>
      </c>
      <c r="AP179" s="31"/>
      <c r="AQ179" s="50">
        <f>IF(OR(AP179&gt;0,AP179=0),_xlfn.XLOOKUP(AP179,Charts!$A$3:$A$35,Charts!$B$3:$B$35,0))</f>
        <v>0</v>
      </c>
      <c r="AR179" s="31">
        <v>5</v>
      </c>
      <c r="AS179" s="50">
        <f>IF(OR(AR179&gt;0,AR179=0),_xlfn.XLOOKUP(AR179,Charts!$A$3:$A$35,Charts!$B$3:$B$35,0))</f>
        <v>75</v>
      </c>
      <c r="AT179" s="31"/>
      <c r="AU179" s="50">
        <f>IF(OR(AT179&gt;0,AT179=0),_xlfn.XLOOKUP(AT179,Charts!$A$3:$A$35,Charts!$B$3:$B$35,0))</f>
        <v>0</v>
      </c>
      <c r="AV179" s="31">
        <v>9</v>
      </c>
      <c r="AW179" s="50">
        <f>IF(OR(AV179&gt;0,AV179=0),_xlfn.XLOOKUP(AV179,Charts!$D$2:$D$9,Charts!$E$2:$E$9,0))</f>
        <v>53</v>
      </c>
      <c r="AX179" s="31">
        <v>9</v>
      </c>
      <c r="AY179" s="50">
        <f>IF(OR(AX179&gt;0,AX179=0),_xlfn.XLOOKUP(AX179,Charts!$D$2:$D$9,Charts!$E$2:$E$9,0))</f>
        <v>53</v>
      </c>
      <c r="AZ179" s="31"/>
      <c r="BA179" s="50">
        <f>IF(OR(AZ179&gt;0,AZ179=0),_xlfn.XLOOKUP(AZ179,Charts!$G$2:$G$13,Charts!$H$2:$H$13,0))</f>
        <v>0</v>
      </c>
      <c r="BB179" s="31">
        <v>3</v>
      </c>
      <c r="BC179" s="50">
        <f>IF(OR(BB179&gt;0,BB179=0),_xlfn.XLOOKUP(BB179,Charts!$D$2:$D$9,Charts!$E$2:$E$9,0))</f>
        <v>84</v>
      </c>
      <c r="BD179" s="31">
        <v>9</v>
      </c>
      <c r="BE179" s="50">
        <f>IF(OR(BD179&gt;0,BD179=0),_xlfn.XLOOKUP(BD179,Charts!$D$2:$D$9,Charts!$E$2:$E$9,0))</f>
        <v>53</v>
      </c>
      <c r="BF179" s="31">
        <v>1</v>
      </c>
      <c r="BG179" s="50">
        <f>IF(OR(BF179&gt;0,BF179=0),_xlfn.XLOOKUP(BF179,Charts!$D$2:$D$9,Charts!$E$2:$E$9,0))</f>
        <v>100</v>
      </c>
      <c r="BH179" s="31">
        <v>1</v>
      </c>
      <c r="BI179" s="50">
        <f>IF(OR(BH179&gt;0,BH179=0),_xlfn.XLOOKUP(BH179,Charts!$D$2:$D$9,Charts!$E$2:$E$9,0))</f>
        <v>100</v>
      </c>
      <c r="BJ179" s="31">
        <v>2</v>
      </c>
      <c r="BK179" s="50">
        <f>IF(OR(BJ179&gt;0,BJ179=0),_xlfn.XLOOKUP(BJ179,Charts!$A$3:$A$35,Charts!$B$3:$B$35,0))</f>
        <v>90</v>
      </c>
      <c r="BL179" s="31">
        <v>11</v>
      </c>
      <c r="BM179" s="50">
        <f>IF(OR(BL179&gt;0,BL179=0),_xlfn.XLOOKUP(BL179,Charts!$A$3:$A$35,Charts!$B$3:$B$35,0))</f>
        <v>57</v>
      </c>
      <c r="BN179" s="31"/>
      <c r="BO179" s="50">
        <f>IF(OR(BN179&gt;0,BN179=0),_xlfn.XLOOKUP(BN179,Charts!$A$3:$A$35,Charts!$B$3:$B$35,0))</f>
        <v>0</v>
      </c>
      <c r="BP179" s="31"/>
      <c r="BQ179" s="55">
        <f>IF(OR(BP179&gt;0,BP179=0),_xlfn.XLOOKUP(BP179,Charts!$A$3:$A$35,Charts!$B$3:$B$35,0))</f>
        <v>0</v>
      </c>
      <c r="BR179" s="57"/>
      <c r="BS179" s="77">
        <f t="shared" si="17"/>
        <v>636</v>
      </c>
      <c r="BT179" s="78">
        <f t="shared" si="18"/>
        <v>637</v>
      </c>
      <c r="BU179" s="79">
        <f t="shared" si="19"/>
        <v>1273</v>
      </c>
    </row>
    <row r="180" spans="1:73" x14ac:dyDescent="0.25">
      <c r="A180" s="180" t="s">
        <v>224</v>
      </c>
      <c r="B180" s="3" t="s">
        <v>165</v>
      </c>
      <c r="C180" s="3">
        <v>7</v>
      </c>
      <c r="D180" s="120" t="s">
        <v>44</v>
      </c>
      <c r="E180" s="138">
        <f>LARGE((I180,K180,O180,S180,U180,W180,AA180,AC180,AG180,AK180,AQ180,AU180,AW180,BA180,BC180,BG180,BK180,BO180,BQ180),1)+LARGE((I180,K180,O180,S180,U180,W180,AA180,AC180,AG180,AK180,AQ180,AU180,AW180,BA180,BC180,BG180,BK180,BO180,BQ180),2)+LARGE((I180,K180,O180,S180,U180,W180,AA180,AC180,AG180,AK180,AQ180,AU180,AW180,BA180,BC180,BG180,BK180,BO180,BQ180),3)+LARGE((I180,K180,O180,S180,U180,W180,AA180,AC180,AG180,AK180,AQ180,AU180,AW180,BA180,BC180,BG180,BK180,BO180,BQ180),4)+LARGE((I180,K180,O180,S180,U180,W180,AA180,AC180,AG180,AK180,AQ180,AU180,AW180,BA180,BC180,BG180,BK180,BO180,BQ180),5)+LARGE((I180,K180,O180,S180,U180,W180,AA180,AC180,AG180,AK180,AQ180,AU180,AW180,BA180,BC180,BG180,BK180,BO180,BQ180),6)+LARGE((I180,K180,O180,S180,U180,W180,AA180,AC180,AG180,AK180,AQ180,AU180,AW180,BA180,BC180,BG180,BK180,BO180,BQ180),7)+LARGE((I180,K180,O180,S180,U180,W180,AA180,AC180,AG180,AK180,AQ180,AU180,AW180,BA180,BC180,BG180,BK180,BO180,BQ180),8)</f>
        <v>239</v>
      </c>
      <c r="F180" s="245">
        <f>LARGE((M180,Q180,Y180,AE180,AI180,AM180,AO180,AS180,AY180,BE180,BI180,BM180),1)+LARGE((M180,Q180,Y180,AE180,AI180,AM180,AO180,AS180,AY180,BE180,BI180,BM180),2)+LARGE((M180,Q180,Y180,AE180,AI180,AM180,AO180,AS180,AY180,BE180,BI180,BM180),3)+LARGE((M180,Q180,Y180,AE180,AI180,AM180,AO180,AS180,AY180,BE180,BI180,BM180),4)+LARGE((M180,Q180,Y180,AE180,AI180,AM180,AO180,AS180,AY180,BE180,BI180,BM180),5)+LARGE((M180,Q180,Y180,AE180,AI180,AM180,AO180,AS180,AY180,BE180,BI180,BM180),6)+LARGE((M180,Q180,Y180,AE180,AI180,AM180,AO180,AS180,AY180,BE180,BI180,BM180),7)+LARGE((M180,Q180,Y180,AE180,AI180,AM180,AO180,AS180,AY180,BE180,BI180,BM180),8)</f>
        <v>200</v>
      </c>
      <c r="G180" s="131">
        <f t="shared" ref="G180:G181" si="20">SUM(E180:F180)</f>
        <v>439</v>
      </c>
      <c r="H180" s="126">
        <v>9</v>
      </c>
      <c r="I180" s="50">
        <f>IF(OR(H180&gt;0,H180=0),_xlfn.XLOOKUP(H180,Charts!$A$3:$A$35,Charts!$B$3:$B$35,0))</f>
        <v>63</v>
      </c>
      <c r="J180" s="31">
        <v>17</v>
      </c>
      <c r="K180" s="50">
        <f>IF(OR(J180&gt;0,J180=0),_xlfn.XLOOKUP(J180,Charts!$A$3:$A$35,Charts!$B$3:$B$35,0))</f>
        <v>40</v>
      </c>
      <c r="L180" s="31"/>
      <c r="M180" s="50">
        <f>IF(OR(L180&gt;0,L180=0),_xlfn.XLOOKUP(L180,Charts!$A$3:$A$35,Charts!$B$3:$B$35,0))</f>
        <v>0</v>
      </c>
      <c r="N180" s="31">
        <v>17</v>
      </c>
      <c r="O180" s="50">
        <f>IF(OR(N180&gt;0,N180=0),_xlfn.XLOOKUP(N180,Charts!$D$2:$D$9,Charts!$E$2:$E$9,0))</f>
        <v>25</v>
      </c>
      <c r="P180" s="31"/>
      <c r="Q180" s="50">
        <f>IF(OR(P180&gt;0,P180=0),_xlfn.XLOOKUP(P180,Charts!$D$2:$D$9,Charts!$E$2:$E$9,0))</f>
        <v>0</v>
      </c>
      <c r="R180" s="31"/>
      <c r="S180" s="50">
        <f>IF(OR(R180&gt;0,R180=0),_xlfn.XLOOKUP(R180,Charts!$G$2:$G$13,Charts!$H$2:$H$13,0))</f>
        <v>0</v>
      </c>
      <c r="T180" s="31"/>
      <c r="U180" s="50">
        <f>IF(OR(T180&gt;0,T180=0),_xlfn.XLOOKUP(T180,Charts!$D$2:$D$9,Charts!$E$2:$E$9,0))</f>
        <v>0</v>
      </c>
      <c r="V180" s="11"/>
      <c r="W180" s="50">
        <f>IF(OR(V180&gt;0,V180=0),_xlfn.XLOOKUP(V180,Charts!$D$2:$D$9,Charts!$E$2:$E$9,0))</f>
        <v>0</v>
      </c>
      <c r="X180" s="31"/>
      <c r="Y180" s="50">
        <f>IF(OR(X180&gt;0,X180=0),_xlfn.XLOOKUP(X180,Charts!$D$2:$D$9,Charts!$E$2:$E$9,0))</f>
        <v>0</v>
      </c>
      <c r="Z180" s="31">
        <v>20</v>
      </c>
      <c r="AA180" s="50">
        <f>IF(OR(Z180&gt;0,Z180=0),_xlfn.XLOOKUP(Z180,Charts!$A$3:$A$35,Charts!$B$3:$B$35,0))</f>
        <v>34</v>
      </c>
      <c r="AB180" s="31">
        <v>22</v>
      </c>
      <c r="AC180" s="50">
        <f>IF(OR(AB180&gt;0,AB180=0),_xlfn.XLOOKUP(AB180,Charts!$A$3:$A$35,Charts!$B$3:$B$35,0))</f>
        <v>30</v>
      </c>
      <c r="AD180" s="31"/>
      <c r="AE180" s="50">
        <f>IF(OR(AD180&gt;0,AD180=0),_xlfn.XLOOKUP(AD180,Charts!$A$3:$A$35,Charts!$B$3:$B$35,0))</f>
        <v>0</v>
      </c>
      <c r="AF180" s="31"/>
      <c r="AG180" s="165">
        <f>IF(OR(AF180&gt;0,AF180=0),_xlfn.XLOOKUP(AF180,Charts!$J$2:$J$11,Charts!$K$2:$K$11,0))</f>
        <v>0</v>
      </c>
      <c r="AH180" s="166">
        <v>1</v>
      </c>
      <c r="AI180" s="165">
        <f>IF(OR(AH180&gt;0,AH180=0),_xlfn.XLOOKUP(AH180,Charts!$J$2:$J$11,Charts!$K$2:$K$11,0))</f>
        <v>100</v>
      </c>
      <c r="AJ180" s="31"/>
      <c r="AK180" s="50">
        <f>IF(OR(AJ180&gt;0,AJ180=0),_xlfn.XLOOKUP(AJ180,Charts!$A$3:$A$35,Charts!$B$3:$B$35,0))</f>
        <v>0</v>
      </c>
      <c r="AL180" s="31">
        <v>1</v>
      </c>
      <c r="AM180" s="55">
        <f>IF(OR(AL180&gt;0,AL180=0),_xlfn.XLOOKUP(AL180,Charts!$A$3:$A$35,Charts!$B$3:$B$35,0))</f>
        <v>100</v>
      </c>
      <c r="AN180" s="11"/>
      <c r="AO180" s="50">
        <f>IF(OR(AN180&gt;0,AN180=0),_xlfn.XLOOKUP(AN180,Charts!$D$2:$D$9,Charts!$E$2:$E$9,0))</f>
        <v>0</v>
      </c>
      <c r="AP180" s="31"/>
      <c r="AQ180" s="50">
        <f>IF(OR(AP180&gt;0,AP180=0),_xlfn.XLOOKUP(AP180,Charts!$A$3:$A$35,Charts!$B$3:$B$35,0))</f>
        <v>0</v>
      </c>
      <c r="AR180" s="31"/>
      <c r="AS180" s="50">
        <f>IF(OR(AR180&gt;0,AR180=0),_xlfn.XLOOKUP(AR180,Charts!$A$3:$A$35,Charts!$B$3:$B$35,0))</f>
        <v>0</v>
      </c>
      <c r="AT180" s="31"/>
      <c r="AU180" s="50">
        <f>IF(OR(AT180&gt;0,AT180=0),_xlfn.XLOOKUP(AT180,Charts!$A$3:$A$35,Charts!$B$3:$B$35,0))</f>
        <v>0</v>
      </c>
      <c r="AV180" s="31"/>
      <c r="AW180" s="50">
        <f>IF(OR(AV180&gt;0,AV180=0),_xlfn.XLOOKUP(AV180,Charts!$D$2:$D$9,Charts!$E$2:$E$9,0))</f>
        <v>0</v>
      </c>
      <c r="AX180" s="31"/>
      <c r="AY180" s="50">
        <f>IF(OR(AX180&gt;0,AX180=0),_xlfn.XLOOKUP(AX180,Charts!$D$2:$D$9,Charts!$E$2:$E$9,0))</f>
        <v>0</v>
      </c>
      <c r="AZ180" s="31"/>
      <c r="BA180" s="50">
        <f>IF(OR(AZ180&gt;0,AZ180=0),_xlfn.XLOOKUP(AZ180,Charts!$G$2:$G$13,Charts!$H$2:$H$13,0))</f>
        <v>0</v>
      </c>
      <c r="BB180" s="31">
        <v>17</v>
      </c>
      <c r="BC180" s="50">
        <f>IF(OR(BB180&gt;0,BB180=0),_xlfn.XLOOKUP(BB180,Charts!$D$2:$D$9,Charts!$E$2:$E$9,0))</f>
        <v>25</v>
      </c>
      <c r="BD180" s="31"/>
      <c r="BE180" s="50">
        <f>IF(OR(BD180&gt;0,BD180=0),_xlfn.XLOOKUP(BD180,Charts!$D$2:$D$9,Charts!$E$2:$E$9,0))</f>
        <v>0</v>
      </c>
      <c r="BF180" s="31"/>
      <c r="BG180" s="50">
        <f>IF(OR(BF180&gt;0,BF180=0),_xlfn.XLOOKUP(BF180,Charts!$D$2:$D$9,Charts!$E$2:$E$9,0))</f>
        <v>0</v>
      </c>
      <c r="BH180" s="31"/>
      <c r="BI180" s="50">
        <f>IF(OR(BH180&gt;0,BH180=0),_xlfn.XLOOKUP(BH180,Charts!$D$2:$D$9,Charts!$E$2:$E$9,0))</f>
        <v>0</v>
      </c>
      <c r="BJ180" s="31">
        <v>26</v>
      </c>
      <c r="BK180" s="50">
        <f>IF(OR(BJ180&gt;0,BJ180=0),_xlfn.XLOOKUP(BJ180,Charts!$A$3:$A$35,Charts!$B$3:$B$35,0))</f>
        <v>22</v>
      </c>
      <c r="BL180" s="31"/>
      <c r="BM180" s="50">
        <f>IF(OR(BL180&gt;0,BL180=0),_xlfn.XLOOKUP(BL180,Charts!$A$3:$A$35,Charts!$B$3:$B$35,0))</f>
        <v>0</v>
      </c>
      <c r="BN180" s="31"/>
      <c r="BO180" s="50">
        <f>IF(OR(BN180&gt;0,BN180=0),_xlfn.XLOOKUP(BN180,Charts!$A$3:$A$35,Charts!$B$3:$B$35,0))</f>
        <v>0</v>
      </c>
      <c r="BP180" s="31"/>
      <c r="BQ180" s="55">
        <f>IF(OR(BP180&gt;0,BP180=0),_xlfn.XLOOKUP(BP180,Charts!$A$3:$A$35,Charts!$B$3:$B$35,0))</f>
        <v>0</v>
      </c>
      <c r="BR180" s="57"/>
      <c r="BS180" s="77">
        <f t="shared" ref="BS180:BS181" si="21">+I180+K180+O180+S180+U180+W180+AA180+AC180+AG180+AK180+AQ180+AU180+AW180+BA180+BC180+BG180+BK180+BO180+BQ180</f>
        <v>239</v>
      </c>
      <c r="BT180" s="78">
        <f t="shared" ref="BT180:BT181" si="22">+M180+Q180+Y180+AE180+AI180+AM180+AO180+AS180+AY180+BE180+BI180+BM180</f>
        <v>200</v>
      </c>
      <c r="BU180" s="79">
        <f t="shared" ref="BU180:BU181" si="23">SUM(BS180:BT180)</f>
        <v>439</v>
      </c>
    </row>
    <row r="181" spans="1:73" x14ac:dyDescent="0.25">
      <c r="A181" s="190" t="s">
        <v>225</v>
      </c>
      <c r="B181" s="116" t="s">
        <v>165</v>
      </c>
      <c r="C181" s="116">
        <v>2</v>
      </c>
      <c r="D181" s="121"/>
      <c r="E181" s="185">
        <f>LARGE((I181,K181,O181,S181,U181,W181,AA181,AC181,AG181,AK181,AQ181,AU181,AW181,BA181,BC181,BG181,BK181,BO181,BQ181),1)+LARGE((I181,K181,O181,S181,U181,W181,AA181,AC181,AG181,AK181,AQ181,AU181,AW181,BA181,BC181,BG181,BK181,BO181,BQ181),2)+LARGE((I181,K181,O181,S181,U181,W181,AA181,AC181,AG181,AK181,AQ181,AU181,AW181,BA181,BC181,BG181,BK181,BO181,BQ181),3)+LARGE((I181,K181,O181,S181,U181,W181,AA181,AC181,AG181,AK181,AQ181,AU181,AW181,BA181,BC181,BG181,BK181,BO181,BQ181),4)+LARGE((I181,K181,O181,S181,U181,W181,AA181,AC181,AG181,AK181,AQ181,AU181,AW181,BA181,BC181,BG181,BK181,BO181,BQ181),5)+LARGE((I181,K181,O181,S181,U181,W181,AA181,AC181,AG181,AK181,AQ181,AU181,AW181,BA181,BC181,BG181,BK181,BO181,BQ181),6)+LARGE((I181,K181,O181,S181,U181,W181,AA181,AC181,AG181,AK181,AQ181,AU181,AW181,BA181,BC181,BG181,BK181,BO181,BQ181),7)+LARGE((I181,K181,O181,S181,U181,W181,AA181,AC181,AG181,AK181,AQ181,AU181,AW181,BA181,BC181,BG181,BK181,BO181,BQ181),8)</f>
        <v>95</v>
      </c>
      <c r="F181" s="247">
        <f>LARGE((M181,Q181,Y181,AE181,AI181,AM181,AO181,AS181,AY181,BE181,BI181,BM181),1)+LARGE((M181,Q181,Y181,AE181,AI181,AM181,AO181,AS181,AY181,BE181,BI181,BM181),2)+LARGE((M181,Q181,Y181,AE181,AI181,AM181,AO181,AS181,AY181,BE181,BI181,BM181),3)+LARGE((M181,Q181,Y181,AE181,AI181,AM181,AO181,AS181,AY181,BE181,BI181,BM181),4)+LARGE((M181,Q181,Y181,AE181,AI181,AM181,AO181,AS181,AY181,BE181,BI181,BM181),5)+LARGE((M181,Q181,Y181,AE181,AI181,AM181,AO181,AS181,AY181,BE181,BI181,BM181),6)+LARGE((M181,Q181,Y181,AE181,AI181,AM181,AO181,AS181,AY181,BE181,BI181,BM181),7)+LARGE((M181,Q181,Y181,AE181,AI181,AM181,AO181,AS181,AY181,BE181,BI181,BM181),8)</f>
        <v>26</v>
      </c>
      <c r="G181" s="186">
        <f t="shared" si="20"/>
        <v>121</v>
      </c>
      <c r="H181" s="187"/>
      <c r="I181" s="81">
        <f>IF(OR(H181&gt;0,H181=0),_xlfn.XLOOKUP(H181,Charts!$A$3:$A$35,Charts!$B$3:$B$35,0))</f>
        <v>0</v>
      </c>
      <c r="J181" s="188">
        <v>16</v>
      </c>
      <c r="K181" s="81">
        <f>IF(OR(J181&gt;0,J181=0),_xlfn.XLOOKUP(J181,Charts!$A$3:$A$35,Charts!$B$3:$B$35,0))</f>
        <v>42</v>
      </c>
      <c r="L181" s="188">
        <v>24</v>
      </c>
      <c r="M181" s="81">
        <f>IF(OR(L181&gt;0,L181=0),_xlfn.XLOOKUP(L181,Charts!$A$3:$A$35,Charts!$B$3:$B$35,0))</f>
        <v>26</v>
      </c>
      <c r="N181" s="188"/>
      <c r="O181" s="81">
        <f>IF(OR(N181&gt;0,N181=0),_xlfn.XLOOKUP(N181,Charts!$D$2:$D$9,Charts!$E$2:$E$9,0))</f>
        <v>0</v>
      </c>
      <c r="P181" s="188"/>
      <c r="Q181" s="81">
        <f>IF(OR(P181&gt;0,P181=0),_xlfn.XLOOKUP(P181,Charts!$D$2:$D$9,Charts!$E$2:$E$9,0))</f>
        <v>0</v>
      </c>
      <c r="R181" s="188"/>
      <c r="S181" s="81">
        <f>IF(OR(R181&gt;0,R181=0),_xlfn.XLOOKUP(R181,Charts!$G$2:$G$13,Charts!$H$2:$H$13,0))</f>
        <v>0</v>
      </c>
      <c r="T181" s="188"/>
      <c r="U181" s="81">
        <f>IF(OR(T181&gt;0,T181=0),_xlfn.XLOOKUP(T181,Charts!$D$2:$D$9,Charts!$E$2:$E$9,0))</f>
        <v>0</v>
      </c>
      <c r="V181" s="189">
        <v>9</v>
      </c>
      <c r="W181" s="81">
        <f>IF(OR(V181&gt;0,V181=0),_xlfn.XLOOKUP(V181,Charts!$D$2:$D$9,Charts!$E$2:$E$9,0))</f>
        <v>53</v>
      </c>
      <c r="X181" s="188"/>
      <c r="Y181" s="81">
        <f>IF(OR(X181&gt;0,X181=0),_xlfn.XLOOKUP(X181,Charts!$D$2:$D$9,Charts!$E$2:$E$9,0))</f>
        <v>0</v>
      </c>
      <c r="Z181" s="188"/>
      <c r="AA181" s="81">
        <f>IF(OR(Z181&gt;0,Z181=0),_xlfn.XLOOKUP(Z181,Charts!$A$3:$A$35,Charts!$B$3:$B$35,0))</f>
        <v>0</v>
      </c>
      <c r="AB181" s="188"/>
      <c r="AC181" s="81">
        <f>IF(OR(AB181&gt;0,AB181=0),_xlfn.XLOOKUP(AB181,Charts!$A$3:$A$35,Charts!$B$3:$B$35,0))</f>
        <v>0</v>
      </c>
      <c r="AD181" s="188"/>
      <c r="AE181" s="81">
        <f>IF(OR(AD181&gt;0,AD181=0),_xlfn.XLOOKUP(AD181,Charts!$A$3:$A$35,Charts!$B$3:$B$35,0))</f>
        <v>0</v>
      </c>
      <c r="AF181" s="188"/>
      <c r="AG181" s="167">
        <f>IF(OR(AF181&gt;0,AF181=0),_xlfn.XLOOKUP(AF181,Charts!$J$2:$J$11,Charts!$K$2:$K$11,0))</f>
        <v>0</v>
      </c>
      <c r="AH181" s="168"/>
      <c r="AI181" s="167">
        <f>IF(OR(AH181&gt;0,AH181=0),_xlfn.XLOOKUP(AH181,Charts!$J$2:$J$11,Charts!$K$2:$K$11,0))</f>
        <v>0</v>
      </c>
      <c r="AJ181" s="188"/>
      <c r="AK181" s="81">
        <f>IF(OR(AJ181&gt;0,AJ181=0),_xlfn.XLOOKUP(AJ181,Charts!$A$3:$A$35,Charts!$B$3:$B$35,0))</f>
        <v>0</v>
      </c>
      <c r="AL181" s="188"/>
      <c r="AM181" s="82">
        <f>IF(OR(AL181&gt;0,AL181=0),_xlfn.XLOOKUP(AL181,Charts!$A$3:$A$35,Charts!$B$3:$B$35,0))</f>
        <v>0</v>
      </c>
      <c r="AN181" s="189"/>
      <c r="AO181" s="81">
        <f>IF(OR(AN181&gt;0,AN181=0),_xlfn.XLOOKUP(AN181,Charts!$D$2:$D$9,Charts!$E$2:$E$9,0))</f>
        <v>0</v>
      </c>
      <c r="AP181" s="188"/>
      <c r="AQ181" s="81">
        <f>IF(OR(AP181&gt;0,AP181=0),_xlfn.XLOOKUP(AP181,Charts!$A$3:$A$35,Charts!$B$3:$B$35,0))</f>
        <v>0</v>
      </c>
      <c r="AR181" s="188"/>
      <c r="AS181" s="81">
        <f>IF(OR(AR181&gt;0,AR181=0),_xlfn.XLOOKUP(AR181,Charts!$A$3:$A$35,Charts!$B$3:$B$35,0))</f>
        <v>0</v>
      </c>
      <c r="AT181" s="188"/>
      <c r="AU181" s="81">
        <f>IF(OR(AT181&gt;0,AT181=0),_xlfn.XLOOKUP(AT181,Charts!$A$3:$A$35,Charts!$B$3:$B$35,0))</f>
        <v>0</v>
      </c>
      <c r="AV181" s="188"/>
      <c r="AW181" s="81">
        <f>IF(OR(AV181&gt;0,AV181=0),_xlfn.XLOOKUP(AV181,Charts!$D$2:$D$9,Charts!$E$2:$E$9,0))</f>
        <v>0</v>
      </c>
      <c r="AX181" s="188"/>
      <c r="AY181" s="81">
        <f>IF(OR(AX181&gt;0,AX181=0),_xlfn.XLOOKUP(AX181,Charts!$D$2:$D$9,Charts!$E$2:$E$9,0))</f>
        <v>0</v>
      </c>
      <c r="AZ181" s="188"/>
      <c r="BA181" s="81">
        <f>IF(OR(AZ181&gt;0,AZ181=0),_xlfn.XLOOKUP(AZ181,Charts!$G$2:$G$13,Charts!$H$2:$H$13,0))</f>
        <v>0</v>
      </c>
      <c r="BB181" s="188"/>
      <c r="BC181" s="81">
        <f>IF(OR(BB181&gt;0,BB181=0),_xlfn.XLOOKUP(BB181,Charts!$D$2:$D$9,Charts!$E$2:$E$9,0))</f>
        <v>0</v>
      </c>
      <c r="BD181" s="188"/>
      <c r="BE181" s="81">
        <f>IF(OR(BD181&gt;0,BD181=0),_xlfn.XLOOKUP(BD181,Charts!$D$2:$D$9,Charts!$E$2:$E$9,0))</f>
        <v>0</v>
      </c>
      <c r="BF181" s="188"/>
      <c r="BG181" s="81">
        <f>IF(OR(BF181&gt;0,BF181=0),_xlfn.XLOOKUP(BF181,Charts!$D$2:$D$9,Charts!$E$2:$E$9,0))</f>
        <v>0</v>
      </c>
      <c r="BH181" s="188"/>
      <c r="BI181" s="81">
        <f>IF(OR(BH181&gt;0,BH181=0),_xlfn.XLOOKUP(BH181,Charts!$D$2:$D$9,Charts!$E$2:$E$9,0))</f>
        <v>0</v>
      </c>
      <c r="BJ181" s="188"/>
      <c r="BK181" s="81">
        <f>IF(OR(BJ181&gt;0,BJ181=0),_xlfn.XLOOKUP(BJ181,Charts!$A$3:$A$35,Charts!$B$3:$B$35,0))</f>
        <v>0</v>
      </c>
      <c r="BL181" s="188"/>
      <c r="BM181" s="81">
        <f>IF(OR(BL181&gt;0,BL181=0),_xlfn.XLOOKUP(BL181,Charts!$A$3:$A$35,Charts!$B$3:$B$35,0))</f>
        <v>0</v>
      </c>
      <c r="BN181" s="188"/>
      <c r="BO181" s="81">
        <f>IF(OR(BN181&gt;0,BN181=0),_xlfn.XLOOKUP(BN181,Charts!$A$3:$A$35,Charts!$B$3:$B$35,0))</f>
        <v>0</v>
      </c>
      <c r="BP181" s="188"/>
      <c r="BQ181" s="82">
        <f>IF(OR(BP181&gt;0,BP181=0),_xlfn.XLOOKUP(BP181,Charts!$A$3:$A$35,Charts!$B$3:$B$35,0))</f>
        <v>0</v>
      </c>
      <c r="BR181" s="62"/>
      <c r="BS181" s="80">
        <f t="shared" si="21"/>
        <v>95</v>
      </c>
      <c r="BT181" s="81">
        <f t="shared" si="22"/>
        <v>26</v>
      </c>
      <c r="BU181" s="82">
        <f t="shared" si="23"/>
        <v>121</v>
      </c>
    </row>
    <row r="182" spans="1:73" x14ac:dyDescent="0.25">
      <c r="A182" s="35" t="s">
        <v>226</v>
      </c>
      <c r="B182" s="36" t="s">
        <v>227</v>
      </c>
      <c r="C182" s="44">
        <v>7</v>
      </c>
      <c r="D182" s="122"/>
      <c r="E182" s="140">
        <f>LARGE((I182,K182,O182,S182,U182,W182,AA182,AC182,AG182,AK182,AQ182,AU182,AW182,BA182,BC182,BG182,BK182,BO182,BQ182),1)+LARGE((I182,K182,O182,S182,U182,W182,AA182,AC182,AG182,AK182,AQ182,AU182,AW182,BA182,BC182,BG182,BK182,BO182,BQ182),2)+LARGE((I182,K182,O182,S182,U182,W182,AA182,AC182,AG182,AK182,AQ182,AU182,AW182,BA182,BC182,BG182,BK182,BO182,BQ182),3)+LARGE((I182,K182,O182,S182,U182,W182,AA182,AC182,AG182,AK182,AQ182,AU182,AW182,BA182,BC182,BG182,BK182,BO182,BQ182),4)+LARGE((I182,K182,O182,S182,U182,W182,AA182,AC182,AG182,AK182,AQ182,AU182,AW182,BA182,BC182,BG182,BK182,BO182,BQ182),5)+LARGE((I182,K182,O182,S182,U182,W182,AA182,AC182,AG182,AK182,AQ182,AU182,AW182,BA182,BC182,BG182,BK182,BO182,BQ182),6)+LARGE((I182,K182,O182,S182,U182,W182,AA182,AC182,AG182,AK182,AQ182,AU182,AW182,BA182,BC182,BG182,BK182,BO182,BQ182),7)+LARGE((I182,K182,O182,S182,U182,W182,AA182,AC182,AG182,AK182,AQ182,AU182,AW182,BA182,BC182,BG182,BK182,BO182,BQ182),8)</f>
        <v>207</v>
      </c>
      <c r="F182" s="248">
        <f>LARGE((M182,Q182,Y182,AE182,AI182,AM182,AO182,AS182,AY182,BE182,BI182,BM182),1)+LARGE((M182,Q182,Y182,AE182,AI182,AM182,AO182,AS182,AY182,BE182,BI182,BM182),2)+LARGE((M182,Q182,Y182,AE182,AI182,AM182,AO182,AS182,AY182,BE182,BI182,BM182),3)+LARGE((M182,Q182,Y182,AE182,AI182,AM182,AO182,AS182,AY182,BE182,BI182,BM182),4)+LARGE((M182,Q182,Y182,AE182,AI182,AM182,AO182,AS182,AY182,BE182,BI182,BM182),5)+LARGE((M182,Q182,Y182,AE182,AI182,AM182,AO182,AS182,AY182,BE182,BI182,BM182),6)+LARGE((M182,Q182,Y182,AE182,AI182,AM182,AO182,AS182,AY182,BE182,BI182,BM182),7)+LARGE((M182,Q182,Y182,AE182,AI182,AM182,AO182,AS182,AY182,BE182,BI182,BM182),8)</f>
        <v>53</v>
      </c>
      <c r="G182" s="133">
        <f t="shared" si="16"/>
        <v>260</v>
      </c>
      <c r="H182" s="123">
        <v>7</v>
      </c>
      <c r="I182" s="47">
        <f>IF(OR(H182&gt;0,H182=0),_xlfn.XLOOKUP(H182,Charts!$A$3:$A$35,Charts!$B$3:$B$35,0))</f>
        <v>69</v>
      </c>
      <c r="J182" s="10"/>
      <c r="K182" s="47">
        <f>IF(OR(J182&gt;0,J182=0),_xlfn.XLOOKUP(J182,Charts!$A$3:$A$35,Charts!$B$3:$B$35,0))</f>
        <v>0</v>
      </c>
      <c r="L182" s="10"/>
      <c r="M182" s="47">
        <f>IF(OR(L182&gt;0,L182=0),_xlfn.XLOOKUP(L182,Charts!$A$3:$A$35,Charts!$B$3:$B$35,0))</f>
        <v>0</v>
      </c>
      <c r="N182" s="10"/>
      <c r="O182" s="47">
        <f>IF(OR(N182&gt;0,N182=0),_xlfn.XLOOKUP(N182,Charts!$D$2:$D$9,Charts!$E$2:$E$9,0))</f>
        <v>0</v>
      </c>
      <c r="P182" s="10"/>
      <c r="Q182" s="47">
        <f>IF(OR(P182&gt;0,P182=0),_xlfn.XLOOKUP(P182,Charts!$D$2:$D$9,Charts!$E$2:$E$9,0))</f>
        <v>0</v>
      </c>
      <c r="R182" s="10"/>
      <c r="S182" s="47">
        <f>IF(OR(R182&gt;0,R182=0),_xlfn.XLOOKUP(R182,Charts!$G$2:$G$13,Charts!$H$2:$H$13,0))</f>
        <v>0</v>
      </c>
      <c r="T182" s="10"/>
      <c r="U182" s="47">
        <f>IF(OR(T182&gt;0,T182=0),_xlfn.XLOOKUP(T182,Charts!$D$2:$D$9,Charts!$E$2:$E$9,0))</f>
        <v>0</v>
      </c>
      <c r="V182" s="8"/>
      <c r="W182" s="47">
        <f>IF(OR(V182&gt;0,V182=0),_xlfn.XLOOKUP(V182,Charts!$D$2:$D$9,Charts!$E$2:$E$9,0))</f>
        <v>0</v>
      </c>
      <c r="X182" s="10"/>
      <c r="Y182" s="47">
        <f>IF(OR(X182&gt;0,X182=0),_xlfn.XLOOKUP(X182,Charts!$D$2:$D$9,Charts!$E$2:$E$9,0))</f>
        <v>0</v>
      </c>
      <c r="Z182" s="10"/>
      <c r="AA182" s="47">
        <f>IF(OR(Z182&gt;0,Z182=0),_xlfn.XLOOKUP(Z182,Charts!$A$3:$A$35,Charts!$B$3:$B$35,0))</f>
        <v>0</v>
      </c>
      <c r="AB182" s="10"/>
      <c r="AC182" s="47">
        <f>IF(OR(AB182&gt;0,AB182=0),_xlfn.XLOOKUP(AB182,Charts!$A$3:$A$35,Charts!$B$3:$B$35,0))</f>
        <v>0</v>
      </c>
      <c r="AD182" s="10"/>
      <c r="AE182" s="47">
        <f>IF(OR(AD182&gt;0,AD182=0),_xlfn.XLOOKUP(AD182,Charts!$A$3:$A$35,Charts!$B$3:$B$35,0))</f>
        <v>0</v>
      </c>
      <c r="AF182" s="10"/>
      <c r="AG182" s="47">
        <f>IF(OR(AF182&gt;0,AF182=0),_xlfn.XLOOKUP(AF182,Charts!$J$2:$J$11,Charts!$K$2:$K$11,0))</f>
        <v>0</v>
      </c>
      <c r="AH182" s="10"/>
      <c r="AI182" s="47">
        <f>IF(OR(AH182&gt;0,AH182=0),_xlfn.XLOOKUP(AH182,Charts!$J$2:$J$11,Charts!$K$2:$K$11,0))</f>
        <v>0</v>
      </c>
      <c r="AJ182" s="10"/>
      <c r="AK182" s="47">
        <f>IF(OR(AJ182&gt;0,AJ182=0),_xlfn.XLOOKUP(AJ182,Charts!$A$3:$A$35,Charts!$B$3:$B$35,0))</f>
        <v>0</v>
      </c>
      <c r="AL182" s="10"/>
      <c r="AM182" s="52">
        <f>IF(OR(AL182&gt;0,AL182=0),_xlfn.XLOOKUP(AL182,Charts!$A$3:$A$35,Charts!$B$3:$B$35,0))</f>
        <v>0</v>
      </c>
      <c r="AN182" s="8">
        <v>9</v>
      </c>
      <c r="AO182" s="47">
        <f>IF(OR(AN182&gt;0,AN182=0),_xlfn.XLOOKUP(AN182,Charts!$D$2:$D$9,Charts!$E$2:$E$9,0))</f>
        <v>53</v>
      </c>
      <c r="AP182" s="10"/>
      <c r="AQ182" s="47">
        <f>IF(OR(AP182&gt;0,AP182=0),_xlfn.XLOOKUP(AP182,Charts!$A$3:$A$35,Charts!$B$3:$B$35,0))</f>
        <v>0</v>
      </c>
      <c r="AR182" s="10"/>
      <c r="AS182" s="47">
        <f>IF(OR(AR182&gt;0,AR182=0),_xlfn.XLOOKUP(AR182,Charts!$A$3:$A$35,Charts!$B$3:$B$35,0))</f>
        <v>0</v>
      </c>
      <c r="AT182" s="10"/>
      <c r="AU182" s="47">
        <f>IF(OR(AT182&gt;0,AT182=0),_xlfn.XLOOKUP(AT182,Charts!$A$3:$A$35,Charts!$B$3:$B$35,0))</f>
        <v>0</v>
      </c>
      <c r="AV182" s="10"/>
      <c r="AW182" s="47">
        <f>IF(OR(AV182&gt;0,AV182=0),_xlfn.XLOOKUP(AV182,Charts!$D$2:$D$9,Charts!$E$2:$E$9,0))</f>
        <v>0</v>
      </c>
      <c r="AX182" s="10"/>
      <c r="AY182" s="47">
        <f>IF(OR(AX182&gt;0,AX182=0),_xlfn.XLOOKUP(AX182,Charts!$D$2:$D$9,Charts!$E$2:$E$9,0))</f>
        <v>0</v>
      </c>
      <c r="AZ182" s="10"/>
      <c r="BA182" s="47">
        <f>IF(OR(AZ182&gt;0,AZ182=0),_xlfn.XLOOKUP(AZ182,Charts!$G$2:$G$13,Charts!$H$2:$H$13,0))</f>
        <v>0</v>
      </c>
      <c r="BB182" s="10">
        <v>9</v>
      </c>
      <c r="BC182" s="47">
        <f>IF(OR(BB182&gt;0,BB182=0),_xlfn.XLOOKUP(BB182,Charts!$D$2:$D$9,Charts!$E$2:$E$9,0))</f>
        <v>53</v>
      </c>
      <c r="BD182" s="10"/>
      <c r="BE182" s="47">
        <f>IF(OR(BD182&gt;0,BD182=0),_xlfn.XLOOKUP(BD182,Charts!$D$2:$D$9,Charts!$E$2:$E$9,0))</f>
        <v>0</v>
      </c>
      <c r="BF182" s="10">
        <v>17</v>
      </c>
      <c r="BG182" s="47">
        <f>IF(OR(BF182&gt;0,BF182=0),_xlfn.XLOOKUP(BF182,Charts!$D$2:$D$9,Charts!$E$2:$E$9,0))</f>
        <v>25</v>
      </c>
      <c r="BH182" s="10"/>
      <c r="BI182" s="47">
        <f>IF(OR(BH182&gt;0,BH182=0),_xlfn.XLOOKUP(BH182,Charts!$D$2:$D$9,Charts!$E$2:$E$9,0))</f>
        <v>0</v>
      </c>
      <c r="BJ182" s="10"/>
      <c r="BK182" s="47">
        <f>IF(OR(BJ182&gt;0,BJ182=0),_xlfn.XLOOKUP(BJ182,Charts!$A$3:$A$35,Charts!$B$3:$B$35,0))</f>
        <v>0</v>
      </c>
      <c r="BL182" s="10"/>
      <c r="BM182" s="47">
        <f>IF(OR(BL182&gt;0,BL182=0),_xlfn.XLOOKUP(BL182,Charts!$A$3:$A$35,Charts!$B$3:$B$35,0))</f>
        <v>0</v>
      </c>
      <c r="BN182" s="10">
        <v>10</v>
      </c>
      <c r="BO182" s="47">
        <f>IF(OR(BN182&gt;0,BN182=0),_xlfn.XLOOKUP(BN182,Charts!$A$3:$A$35,Charts!$B$3:$B$35,0))</f>
        <v>60</v>
      </c>
      <c r="BP182" s="10"/>
      <c r="BQ182" s="52">
        <f>IF(OR(BP182&gt;0,BP182=0),_xlfn.XLOOKUP(BP182,Charts!$A$3:$A$35,Charts!$B$3:$B$35,0))</f>
        <v>0</v>
      </c>
      <c r="BR182" s="63"/>
      <c r="BS182" s="87">
        <f t="shared" si="17"/>
        <v>207</v>
      </c>
      <c r="BT182" s="47">
        <f t="shared" si="18"/>
        <v>53</v>
      </c>
      <c r="BU182" s="52">
        <f t="shared" si="19"/>
        <v>260</v>
      </c>
    </row>
    <row r="183" spans="1:73" x14ac:dyDescent="0.25">
      <c r="A183" s="21" t="s">
        <v>228</v>
      </c>
      <c r="B183" s="22" t="s">
        <v>227</v>
      </c>
      <c r="C183" s="38">
        <v>4</v>
      </c>
      <c r="D183" s="117"/>
      <c r="E183" s="134">
        <f>LARGE((I183,K183,O183,S183,U183,W183,AA183,AC183,AG183,AK183,AQ183,AU183,AW183,BA183,BC183,BG183,BK183,BO183,BQ183),1)+LARGE((I183,K183,O183,S183,U183,W183,AA183,AC183,AG183,AK183,AQ183,AU183,AW183,BA183,BC183,BG183,BK183,BO183,BQ183),2)+LARGE((I183,K183,O183,S183,U183,W183,AA183,AC183,AG183,AK183,AQ183,AU183,AW183,BA183,BC183,BG183,BK183,BO183,BQ183),3)+LARGE((I183,K183,O183,S183,U183,W183,AA183,AC183,AG183,AK183,AQ183,AU183,AW183,BA183,BC183,BG183,BK183,BO183,BQ183),4)+LARGE((I183,K183,O183,S183,U183,W183,AA183,AC183,AG183,AK183,AQ183,AU183,AW183,BA183,BC183,BG183,BK183,BO183,BQ183),5)+LARGE((I183,K183,O183,S183,U183,W183,AA183,AC183,AG183,AK183,AQ183,AU183,AW183,BA183,BC183,BG183,BK183,BO183,BQ183),6)+LARGE((I183,K183,O183,S183,U183,W183,AA183,AC183,AG183,AK183,AQ183,AU183,AW183,BA183,BC183,BG183,BK183,BO183,BQ183),7)+LARGE((I183,K183,O183,S183,U183,W183,AA183,AC183,AG183,AK183,AQ183,AU183,AW183,BA183,BC183,BG183,BK183,BO183,BQ183),8)</f>
        <v>200</v>
      </c>
      <c r="F183" s="160">
        <f>LARGE((M183,Q183,Y183,AE183,AI183,AM183,AO183,AS183,AY183,BE183,BI183,BM183),1)+LARGE((M183,Q183,Y183,AE183,AI183,AM183,AO183,AS183,AY183,BE183,BI183,BM183),2)+LARGE((M183,Q183,Y183,AE183,AI183,AM183,AO183,AS183,AY183,BE183,BI183,BM183),3)+LARGE((M183,Q183,Y183,AE183,AI183,AM183,AO183,AS183,AY183,BE183,BI183,BM183),4)+LARGE((M183,Q183,Y183,AE183,AI183,AM183,AO183,AS183,AY183,BE183,BI183,BM183),5)+LARGE((M183,Q183,Y183,AE183,AI183,AM183,AO183,AS183,AY183,BE183,BI183,BM183),6)+LARGE((M183,Q183,Y183,AE183,AI183,AM183,AO183,AS183,AY183,BE183,BI183,BM183),7)+LARGE((M183,Q183,Y183,AE183,AI183,AM183,AO183,AS183,AY183,BE183,BI183,BM183),8)</f>
        <v>323</v>
      </c>
      <c r="G183" s="128">
        <f t="shared" si="16"/>
        <v>523</v>
      </c>
      <c r="H183" s="123">
        <v>6</v>
      </c>
      <c r="I183" s="47">
        <f>IF(OR(H183&gt;0,H183=0),_xlfn.XLOOKUP(H183,Charts!$A$3:$A$35,Charts!$B$3:$B$35,0))</f>
        <v>72</v>
      </c>
      <c r="J183" s="10"/>
      <c r="K183" s="47">
        <f>IF(OR(J183&gt;0,J183=0),_xlfn.XLOOKUP(J183,Charts!$A$3:$A$35,Charts!$B$3:$B$35,0))</f>
        <v>0</v>
      </c>
      <c r="L183" s="10">
        <v>16</v>
      </c>
      <c r="M183" s="47">
        <f>IF(OR(L183&gt;0,L183=0),_xlfn.XLOOKUP(L183,Charts!$A$3:$A$35,Charts!$B$3:$B$35,0))</f>
        <v>42</v>
      </c>
      <c r="N183" s="10"/>
      <c r="O183" s="47">
        <f>IF(OR(N183&gt;0,N183=0),_xlfn.XLOOKUP(N183,Charts!$D$2:$D$9,Charts!$E$2:$E$9,0))</f>
        <v>0</v>
      </c>
      <c r="P183" s="10">
        <v>9</v>
      </c>
      <c r="Q183" s="47">
        <f>IF(OR(P183&gt;0,P183=0),_xlfn.XLOOKUP(P183,Charts!$D$2:$D$9,Charts!$E$2:$E$9,0))</f>
        <v>53</v>
      </c>
      <c r="R183" s="10"/>
      <c r="S183" s="47">
        <f>IF(OR(R183&gt;0,R183=0),_xlfn.XLOOKUP(R183,Charts!$G$2:$G$13,Charts!$H$2:$H$13,0))</f>
        <v>0</v>
      </c>
      <c r="T183" s="10">
        <v>17</v>
      </c>
      <c r="U183" s="47">
        <f>IF(OR(T183&gt;0,T183=0),_xlfn.XLOOKUP(T183,Charts!$D$2:$D$9,Charts!$E$2:$E$9,0))</f>
        <v>25</v>
      </c>
      <c r="V183" s="8">
        <v>17</v>
      </c>
      <c r="W183" s="47">
        <f>IF(OR(V183&gt;0,V183=0),_xlfn.XLOOKUP(V183,Charts!$D$2:$D$9,Charts!$E$2:$E$9,0))</f>
        <v>25</v>
      </c>
      <c r="X183" s="10">
        <v>17</v>
      </c>
      <c r="Y183" s="47">
        <f>IF(OR(X183&gt;0,X183=0),_xlfn.XLOOKUP(X183,Charts!$D$2:$D$9,Charts!$E$2:$E$9,0))</f>
        <v>25</v>
      </c>
      <c r="Z183" s="10"/>
      <c r="AA183" s="47">
        <f>IF(OR(Z183&gt;0,Z183=0),_xlfn.XLOOKUP(Z183,Charts!$A$3:$A$35,Charts!$B$3:$B$35,0))</f>
        <v>0</v>
      </c>
      <c r="AB183" s="10"/>
      <c r="AC183" s="47">
        <f>IF(OR(AB183&gt;0,AB183=0),_xlfn.XLOOKUP(AB183,Charts!$A$3:$A$35,Charts!$B$3:$B$35,0))</f>
        <v>0</v>
      </c>
      <c r="AD183" s="10"/>
      <c r="AE183" s="47">
        <f>IF(OR(AD183&gt;0,AD183=0),_xlfn.XLOOKUP(AD183,Charts!$A$3:$A$35,Charts!$B$3:$B$35,0))</f>
        <v>0</v>
      </c>
      <c r="AF183" s="10"/>
      <c r="AG183" s="47">
        <f>IF(OR(AF183&gt;0,AF183=0),_xlfn.XLOOKUP(AF183,Charts!$J$2:$J$11,Charts!$K$2:$K$11,0))</f>
        <v>0</v>
      </c>
      <c r="AH183" s="10"/>
      <c r="AI183" s="47">
        <f>IF(OR(AH183&gt;0,AH183=0),_xlfn.XLOOKUP(AH183,Charts!$J$2:$J$11,Charts!$K$2:$K$11,0))</f>
        <v>0</v>
      </c>
      <c r="AJ183" s="10"/>
      <c r="AK183" s="47">
        <f>IF(OR(AJ183&gt;0,AJ183=0),_xlfn.XLOOKUP(AJ183,Charts!$A$3:$A$35,Charts!$B$3:$B$35,0))</f>
        <v>0</v>
      </c>
      <c r="AL183" s="10"/>
      <c r="AM183" s="52">
        <f>IF(OR(AL183&gt;0,AL183=0),_xlfn.XLOOKUP(AL183,Charts!$A$3:$A$35,Charts!$B$3:$B$35,0))</f>
        <v>0</v>
      </c>
      <c r="AN183" s="8">
        <v>17</v>
      </c>
      <c r="AO183" s="47">
        <f>IF(OR(AN183&gt;0,AN183=0),_xlfn.XLOOKUP(AN183,Charts!$D$2:$D$9,Charts!$E$2:$E$9,0))</f>
        <v>25</v>
      </c>
      <c r="AP183" s="10"/>
      <c r="AQ183" s="47">
        <f>IF(OR(AP183&gt;0,AP183=0),_xlfn.XLOOKUP(AP183,Charts!$A$3:$A$35,Charts!$B$3:$B$35,0))</f>
        <v>0</v>
      </c>
      <c r="AR183" s="10">
        <v>4</v>
      </c>
      <c r="AS183" s="47">
        <f>IF(OR(AR183&gt;0,AR183=0),_xlfn.XLOOKUP(AR183,Charts!$A$3:$A$35,Charts!$B$3:$B$35,0))</f>
        <v>80</v>
      </c>
      <c r="AT183" s="10"/>
      <c r="AU183" s="47">
        <f>IF(OR(AT183&gt;0,AT183=0),_xlfn.XLOOKUP(AT183,Charts!$A$3:$A$35,Charts!$B$3:$B$35,0))</f>
        <v>0</v>
      </c>
      <c r="AV183" s="10"/>
      <c r="AW183" s="47">
        <f>IF(OR(AV183&gt;0,AV183=0),_xlfn.XLOOKUP(AV183,Charts!$D$2:$D$9,Charts!$E$2:$E$9,0))</f>
        <v>0</v>
      </c>
      <c r="AX183" s="10"/>
      <c r="AY183" s="47">
        <f>IF(OR(AX183&gt;0,AX183=0),_xlfn.XLOOKUP(AX183,Charts!$D$2:$D$9,Charts!$E$2:$E$9,0))</f>
        <v>0</v>
      </c>
      <c r="AZ183" s="10"/>
      <c r="BA183" s="47">
        <f>IF(OR(AZ183&gt;0,AZ183=0),_xlfn.XLOOKUP(AZ183,Charts!$G$2:$G$13,Charts!$H$2:$H$13,0))</f>
        <v>0</v>
      </c>
      <c r="BB183" s="10">
        <v>9</v>
      </c>
      <c r="BC183" s="47">
        <f>IF(OR(BB183&gt;0,BB183=0),_xlfn.XLOOKUP(BB183,Charts!$D$2:$D$9,Charts!$E$2:$E$9,0))</f>
        <v>53</v>
      </c>
      <c r="BD183" s="10">
        <v>9</v>
      </c>
      <c r="BE183" s="47">
        <f>IF(OR(BD183&gt;0,BD183=0),_xlfn.XLOOKUP(BD183,Charts!$D$2:$D$9,Charts!$E$2:$E$9,0))</f>
        <v>53</v>
      </c>
      <c r="BF183" s="10">
        <v>17</v>
      </c>
      <c r="BG183" s="47">
        <f>IF(OR(BF183&gt;0,BF183=0),_xlfn.XLOOKUP(BF183,Charts!$D$2:$D$9,Charts!$E$2:$E$9,0))</f>
        <v>25</v>
      </c>
      <c r="BH183" s="10">
        <v>17</v>
      </c>
      <c r="BI183" s="47">
        <f>IF(OR(BH183&gt;0,BH183=0),_xlfn.XLOOKUP(BH183,Charts!$D$2:$D$9,Charts!$E$2:$E$9,0))</f>
        <v>25</v>
      </c>
      <c r="BJ183" s="10"/>
      <c r="BK183" s="47">
        <f>IF(OR(BJ183&gt;0,BJ183=0),_xlfn.XLOOKUP(BJ183,Charts!$A$3:$A$35,Charts!$B$3:$B$35,0))</f>
        <v>0</v>
      </c>
      <c r="BL183" s="10">
        <v>27</v>
      </c>
      <c r="BM183" s="47">
        <f>IF(OR(BL183&gt;0,BL183=0),_xlfn.XLOOKUP(BL183,Charts!$A$3:$A$35,Charts!$B$3:$B$35,0))</f>
        <v>20</v>
      </c>
      <c r="BN183" s="10"/>
      <c r="BO183" s="47">
        <f>IF(OR(BN183&gt;0,BN183=0),_xlfn.XLOOKUP(BN183,Charts!$A$3:$A$35,Charts!$B$3:$B$35,0))</f>
        <v>0</v>
      </c>
      <c r="BP183" s="10"/>
      <c r="BQ183" s="52">
        <f>IF(OR(BP183&gt;0,BP183=0),_xlfn.XLOOKUP(BP183,Charts!$A$3:$A$35,Charts!$B$3:$B$35,0))</f>
        <v>0</v>
      </c>
      <c r="BR183" s="57"/>
      <c r="BS183" s="74">
        <f t="shared" si="17"/>
        <v>200</v>
      </c>
      <c r="BT183" s="75">
        <f t="shared" si="18"/>
        <v>323</v>
      </c>
      <c r="BU183" s="76">
        <f t="shared" si="19"/>
        <v>523</v>
      </c>
    </row>
    <row r="184" spans="1:73" x14ac:dyDescent="0.25">
      <c r="A184" s="21" t="s">
        <v>229</v>
      </c>
      <c r="B184" s="22" t="s">
        <v>227</v>
      </c>
      <c r="C184" s="38">
        <v>1</v>
      </c>
      <c r="D184" s="117" t="s">
        <v>44</v>
      </c>
      <c r="E184" s="134">
        <f>LARGE((I184,K184,O184,S184,U184,W184,AA184,AC184,AG184,AK184,AQ184,AU184,AW184,BA184,BC184,BG184,BK184,BO184,BQ184),1)+LARGE((I184,K184,O184,S184,U184,W184,AA184,AC184,AG184,AK184,AQ184,AU184,AW184,BA184,BC184,BG184,BK184,BO184,BQ184),2)+LARGE((I184,K184,O184,S184,U184,W184,AA184,AC184,AG184,AK184,AQ184,AU184,AW184,BA184,BC184,BG184,BK184,BO184,BQ184),3)+LARGE((I184,K184,O184,S184,U184,W184,AA184,AC184,AG184,AK184,AQ184,AU184,AW184,BA184,BC184,BG184,BK184,BO184,BQ184),4)+LARGE((I184,K184,O184,S184,U184,W184,AA184,AC184,AG184,AK184,AQ184,AU184,AW184,BA184,BC184,BG184,BK184,BO184,BQ184),5)+LARGE((I184,K184,O184,S184,U184,W184,AA184,AC184,AG184,AK184,AQ184,AU184,AW184,BA184,BC184,BG184,BK184,BO184,BQ184),6)+LARGE((I184,K184,O184,S184,U184,W184,AA184,AC184,AG184,AK184,AQ184,AU184,AW184,BA184,BC184,BG184,BK184,BO184,BQ184),7)+LARGE((I184,K184,O184,S184,U184,W184,AA184,AC184,AG184,AK184,AQ184,AU184,AW184,BA184,BC184,BG184,BK184,BO184,BQ184),8)</f>
        <v>243</v>
      </c>
      <c r="F184" s="160">
        <f>LARGE((M184,Q184,Y184,AE184,AI184,AM184,AO184,AS184,AY184,BE184,BI184,BM184),1)+LARGE((M184,Q184,Y184,AE184,AI184,AM184,AO184,AS184,AY184,BE184,BI184,BM184),2)+LARGE((M184,Q184,Y184,AE184,AI184,AM184,AO184,AS184,AY184,BE184,BI184,BM184),3)+LARGE((M184,Q184,Y184,AE184,AI184,AM184,AO184,AS184,AY184,BE184,BI184,BM184),4)+LARGE((M184,Q184,Y184,AE184,AI184,AM184,AO184,AS184,AY184,BE184,BI184,BM184),5)+LARGE((M184,Q184,Y184,AE184,AI184,AM184,AO184,AS184,AY184,BE184,BI184,BM184),6)+LARGE((M184,Q184,Y184,AE184,AI184,AM184,AO184,AS184,AY184,BE184,BI184,BM184),7)+LARGE((M184,Q184,Y184,AE184,AI184,AM184,AO184,AS184,AY184,BE184,BI184,BM184),8)</f>
        <v>257</v>
      </c>
      <c r="G184" s="128">
        <f t="shared" si="16"/>
        <v>500</v>
      </c>
      <c r="H184" s="123"/>
      <c r="I184" s="47">
        <f>IF(OR(H184&gt;0,H184=0),_xlfn.XLOOKUP(H184,Charts!$A$3:$A$35,Charts!$B$3:$B$35,0))</f>
        <v>0</v>
      </c>
      <c r="J184" s="10"/>
      <c r="K184" s="47">
        <f>IF(OR(J184&gt;0,J184=0),_xlfn.XLOOKUP(J184,Charts!$A$3:$A$35,Charts!$B$3:$B$35,0))</f>
        <v>0</v>
      </c>
      <c r="L184" s="10">
        <v>22</v>
      </c>
      <c r="M184" s="47">
        <f>IF(OR(L184&gt;0,L184=0),_xlfn.XLOOKUP(L184,Charts!$A$3:$A$35,Charts!$B$3:$B$35,0))</f>
        <v>30</v>
      </c>
      <c r="N184" s="10"/>
      <c r="O184" s="47">
        <f>IF(OR(N184&gt;0,N184=0),_xlfn.XLOOKUP(N184,Charts!$D$2:$D$9,Charts!$E$2:$E$9,0))</f>
        <v>0</v>
      </c>
      <c r="P184" s="10"/>
      <c r="Q184" s="47">
        <f>IF(OR(P184&gt;0,P184=0),_xlfn.XLOOKUP(P184,Charts!$D$2:$D$9,Charts!$E$2:$E$9,0))</f>
        <v>0</v>
      </c>
      <c r="R184" s="10">
        <v>17</v>
      </c>
      <c r="S184" s="47">
        <f>IF(OR(R184&gt;0,R184=0),_xlfn.XLOOKUP(R184,Charts!$G$2:$G$13,Charts!$H$2:$H$13,0))</f>
        <v>25</v>
      </c>
      <c r="T184" s="10"/>
      <c r="U184" s="47">
        <f>IF(OR(T184&gt;0,T184=0),_xlfn.XLOOKUP(T184,Charts!$D$2:$D$9,Charts!$E$2:$E$9,0))</f>
        <v>0</v>
      </c>
      <c r="V184" s="8">
        <v>17</v>
      </c>
      <c r="W184" s="47">
        <f>IF(OR(V184&gt;0,V184=0),_xlfn.XLOOKUP(V184,Charts!$D$2:$D$9,Charts!$E$2:$E$9,0))</f>
        <v>25</v>
      </c>
      <c r="X184" s="10">
        <v>17</v>
      </c>
      <c r="Y184" s="47">
        <f>IF(OR(X184&gt;0,X184=0),_xlfn.XLOOKUP(X184,Charts!$D$2:$D$9,Charts!$E$2:$E$9,0))</f>
        <v>25</v>
      </c>
      <c r="Z184" s="10"/>
      <c r="AA184" s="47">
        <f>IF(OR(Z184&gt;0,Z184=0),_xlfn.XLOOKUP(Z184,Charts!$A$3:$A$35,Charts!$B$3:$B$35,0))</f>
        <v>0</v>
      </c>
      <c r="AB184" s="10">
        <v>18</v>
      </c>
      <c r="AC184" s="47">
        <f>IF(OR(AB184&gt;0,AB184=0),_xlfn.XLOOKUP(AB184,Charts!$A$3:$A$35,Charts!$B$3:$B$35,0))</f>
        <v>38</v>
      </c>
      <c r="AD184" s="10"/>
      <c r="AE184" s="47">
        <f>IF(OR(AD184&gt;0,AD184=0),_xlfn.XLOOKUP(AD184,Charts!$A$3:$A$35,Charts!$B$3:$B$35,0))</f>
        <v>0</v>
      </c>
      <c r="AF184" s="10"/>
      <c r="AG184" s="47">
        <f>IF(OR(AF184&gt;0,AF184=0),_xlfn.XLOOKUP(AF184,Charts!$J$2:$J$11,Charts!$K$2:$K$11,0))</f>
        <v>0</v>
      </c>
      <c r="AH184" s="10">
        <v>7</v>
      </c>
      <c r="AI184" s="47">
        <f>IF(OR(AH184&gt;0,AH184=0),_xlfn.XLOOKUP(AH184,Charts!$J$2:$J$11,Charts!$K$2:$K$11,0))</f>
        <v>69</v>
      </c>
      <c r="AJ184" s="10"/>
      <c r="AK184" s="47">
        <f>IF(OR(AJ184&gt;0,AJ184=0),_xlfn.XLOOKUP(AJ184,Charts!$A$3:$A$35,Charts!$B$3:$B$35,0))</f>
        <v>0</v>
      </c>
      <c r="AL184" s="10">
        <v>18</v>
      </c>
      <c r="AM184" s="52">
        <f>IF(OR(AL184&gt;0,AL184=0),_xlfn.XLOOKUP(AL184,Charts!$A$3:$A$35,Charts!$B$3:$B$35,0))</f>
        <v>38</v>
      </c>
      <c r="AN184" s="8"/>
      <c r="AO184" s="47">
        <f>IF(OR(AN184&gt;0,AN184=0),_xlfn.XLOOKUP(AN184,Charts!$D$2:$D$9,Charts!$E$2:$E$9,0))</f>
        <v>0</v>
      </c>
      <c r="AP184" s="10"/>
      <c r="AQ184" s="47">
        <f>IF(OR(AP184&gt;0,AP184=0),_xlfn.XLOOKUP(AP184,Charts!$A$3:$A$35,Charts!$B$3:$B$35,0))</f>
        <v>0</v>
      </c>
      <c r="AR184" s="10"/>
      <c r="AS184" s="47">
        <f>IF(OR(AR184&gt;0,AR184=0),_xlfn.XLOOKUP(AR184,Charts!$A$3:$A$35,Charts!$B$3:$B$35,0))</f>
        <v>0</v>
      </c>
      <c r="AT184" s="10"/>
      <c r="AU184" s="47">
        <f>IF(OR(AT184&gt;0,AT184=0),_xlfn.XLOOKUP(AT184,Charts!$A$3:$A$35,Charts!$B$3:$B$35,0))</f>
        <v>0</v>
      </c>
      <c r="AV184" s="10"/>
      <c r="AW184" s="47">
        <f>IF(OR(AV184&gt;0,AV184=0),_xlfn.XLOOKUP(AV184,Charts!$D$2:$D$9,Charts!$E$2:$E$9,0))</f>
        <v>0</v>
      </c>
      <c r="AX184" s="10"/>
      <c r="AY184" s="47">
        <f>IF(OR(AX184&gt;0,AX184=0),_xlfn.XLOOKUP(AX184,Charts!$D$2:$D$9,Charts!$E$2:$E$9,0))</f>
        <v>0</v>
      </c>
      <c r="AZ184" s="10"/>
      <c r="BA184" s="47">
        <f>IF(OR(AZ184&gt;0,AZ184=0),_xlfn.XLOOKUP(AZ184,Charts!$G$2:$G$13,Charts!$H$2:$H$13,0))</f>
        <v>0</v>
      </c>
      <c r="BB184" s="10">
        <v>17</v>
      </c>
      <c r="BC184" s="47">
        <f>IF(OR(BB184&gt;0,BB184=0),_xlfn.XLOOKUP(BB184,Charts!$D$2:$D$9,Charts!$E$2:$E$9,0))</f>
        <v>25</v>
      </c>
      <c r="BD184" s="10">
        <v>5</v>
      </c>
      <c r="BE184" s="47">
        <f>IF(OR(BD184&gt;0,BD184=0),_xlfn.XLOOKUP(BD184,Charts!$D$2:$D$9,Charts!$E$2:$E$9,0))</f>
        <v>70</v>
      </c>
      <c r="BF184" s="10">
        <v>5</v>
      </c>
      <c r="BG184" s="47">
        <f>IF(OR(BF184&gt;0,BF184=0),_xlfn.XLOOKUP(BF184,Charts!$D$2:$D$9,Charts!$E$2:$E$9,0))</f>
        <v>70</v>
      </c>
      <c r="BH184" s="10">
        <v>17</v>
      </c>
      <c r="BI184" s="47">
        <f>IF(OR(BH184&gt;0,BH184=0),_xlfn.XLOOKUP(BH184,Charts!$D$2:$D$9,Charts!$E$2:$E$9,0))</f>
        <v>25</v>
      </c>
      <c r="BJ184" s="10">
        <v>10</v>
      </c>
      <c r="BK184" s="47">
        <f>IF(OR(BJ184&gt;0,BJ184=0),_xlfn.XLOOKUP(BJ184,Charts!$A$3:$A$35,Charts!$B$3:$B$35,0))</f>
        <v>60</v>
      </c>
      <c r="BL184" s="10"/>
      <c r="BM184" s="47">
        <f>IF(OR(BL184&gt;0,BL184=0),_xlfn.XLOOKUP(BL184,Charts!$A$3:$A$35,Charts!$B$3:$B$35,0))</f>
        <v>0</v>
      </c>
      <c r="BN184" s="10"/>
      <c r="BO184" s="47">
        <f>IF(OR(BN184&gt;0,BN184=0),_xlfn.XLOOKUP(BN184,Charts!$A$3:$A$35,Charts!$B$3:$B$35,0))</f>
        <v>0</v>
      </c>
      <c r="BP184" s="10"/>
      <c r="BQ184" s="52">
        <f>IF(OR(BP184&gt;0,BP184=0),_xlfn.XLOOKUP(BP184,Charts!$A$3:$A$35,Charts!$B$3:$B$35,0))</f>
        <v>0</v>
      </c>
      <c r="BR184" s="57"/>
      <c r="BS184" s="74">
        <f t="shared" si="17"/>
        <v>243</v>
      </c>
      <c r="BT184" s="75">
        <f t="shared" si="18"/>
        <v>257</v>
      </c>
      <c r="BU184" s="76">
        <f t="shared" si="19"/>
        <v>500</v>
      </c>
    </row>
    <row r="185" spans="1:73" x14ac:dyDescent="0.25">
      <c r="A185" s="21" t="s">
        <v>230</v>
      </c>
      <c r="B185" s="22" t="s">
        <v>227</v>
      </c>
      <c r="C185" s="38">
        <v>4</v>
      </c>
      <c r="D185" s="117" t="s">
        <v>44</v>
      </c>
      <c r="E185" s="134">
        <f>LARGE((I185,K185,O185,S185,U185,W185,AA185,AC185,AG185,AK185,AQ185,AU185,AW185,BA185,BC185,BG185,BK185,BO185,BQ185),1)+LARGE((I185,K185,O185,S185,U185,W185,AA185,AC185,AG185,AK185,AQ185,AU185,AW185,BA185,BC185,BG185,BK185,BO185,BQ185),2)+LARGE((I185,K185,O185,S185,U185,W185,AA185,AC185,AG185,AK185,AQ185,AU185,AW185,BA185,BC185,BG185,BK185,BO185,BQ185),3)+LARGE((I185,K185,O185,S185,U185,W185,AA185,AC185,AG185,AK185,AQ185,AU185,AW185,BA185,BC185,BG185,BK185,BO185,BQ185),4)+LARGE((I185,K185,O185,S185,U185,W185,AA185,AC185,AG185,AK185,AQ185,AU185,AW185,BA185,BC185,BG185,BK185,BO185,BQ185),5)+LARGE((I185,K185,O185,S185,U185,W185,AA185,AC185,AG185,AK185,AQ185,AU185,AW185,BA185,BC185,BG185,BK185,BO185,BQ185),6)+LARGE((I185,K185,O185,S185,U185,W185,AA185,AC185,AG185,AK185,AQ185,AU185,AW185,BA185,BC185,BG185,BK185,BO185,BQ185),7)+LARGE((I185,K185,O185,S185,U185,W185,AA185,AC185,AG185,AK185,AQ185,AU185,AW185,BA185,BC185,BG185,BK185,BO185,BQ185),8)</f>
        <v>191</v>
      </c>
      <c r="F185" s="160">
        <f>LARGE((M185,Q185,Y185,AE185,AI185,AM185,AO185,AS185,AY185,BE185,BI185,BM185),1)+LARGE((M185,Q185,Y185,AE185,AI185,AM185,AO185,AS185,AY185,BE185,BI185,BM185),2)+LARGE((M185,Q185,Y185,AE185,AI185,AM185,AO185,AS185,AY185,BE185,BI185,BM185),3)+LARGE((M185,Q185,Y185,AE185,AI185,AM185,AO185,AS185,AY185,BE185,BI185,BM185),4)+LARGE((M185,Q185,Y185,AE185,AI185,AM185,AO185,AS185,AY185,BE185,BI185,BM185),5)+LARGE((M185,Q185,Y185,AE185,AI185,AM185,AO185,AS185,AY185,BE185,BI185,BM185),6)+LARGE((M185,Q185,Y185,AE185,AI185,AM185,AO185,AS185,AY185,BE185,BI185,BM185),7)+LARGE((M185,Q185,Y185,AE185,AI185,AM185,AO185,AS185,AY185,BE185,BI185,BM185),8)</f>
        <v>146</v>
      </c>
      <c r="G185" s="128">
        <f t="shared" si="16"/>
        <v>337</v>
      </c>
      <c r="H185" s="123"/>
      <c r="I185" s="47">
        <f>IF(OR(H185&gt;0,H185=0),_xlfn.XLOOKUP(H185,Charts!$A$3:$A$35,Charts!$B$3:$B$35,0))</f>
        <v>0</v>
      </c>
      <c r="J185" s="10"/>
      <c r="K185" s="47">
        <f>IF(OR(J185&gt;0,J185=0),_xlfn.XLOOKUP(J185,Charts!$A$3:$A$35,Charts!$B$3:$B$35,0))</f>
        <v>0</v>
      </c>
      <c r="L185" s="10"/>
      <c r="M185" s="47">
        <f>IF(OR(L185&gt;0,L185=0),_xlfn.XLOOKUP(L185,Charts!$A$3:$A$35,Charts!$B$3:$B$35,0))</f>
        <v>0</v>
      </c>
      <c r="N185" s="10"/>
      <c r="O185" s="47">
        <f>IF(OR(N185&gt;0,N185=0),_xlfn.XLOOKUP(N185,Charts!$D$2:$D$9,Charts!$E$2:$E$9,0))</f>
        <v>0</v>
      </c>
      <c r="P185" s="10"/>
      <c r="Q185" s="47">
        <f>IF(OR(P185&gt;0,P185=0),_xlfn.XLOOKUP(P185,Charts!$D$2:$D$9,Charts!$E$2:$E$9,0))</f>
        <v>0</v>
      </c>
      <c r="R185" s="10">
        <v>17</v>
      </c>
      <c r="S185" s="47">
        <f>IF(OR(R185&gt;0,R185=0),_xlfn.XLOOKUP(R185,Charts!$G$2:$G$13,Charts!$H$2:$H$13,0))</f>
        <v>25</v>
      </c>
      <c r="T185" s="10"/>
      <c r="U185" s="47">
        <f>IF(OR(T185&gt;0,T185=0),_xlfn.XLOOKUP(T185,Charts!$D$2:$D$9,Charts!$E$2:$E$9,0))</f>
        <v>0</v>
      </c>
      <c r="V185" s="8">
        <v>9</v>
      </c>
      <c r="W185" s="47">
        <f>IF(OR(V185&gt;0,V185=0),_xlfn.XLOOKUP(V185,Charts!$D$2:$D$9,Charts!$E$2:$E$9,0))</f>
        <v>53</v>
      </c>
      <c r="X185" s="10">
        <v>5</v>
      </c>
      <c r="Y185" s="47">
        <f>IF(OR(X185&gt;0,X185=0),_xlfn.XLOOKUP(X185,Charts!$D$2:$D$9,Charts!$E$2:$E$9,0))</f>
        <v>70</v>
      </c>
      <c r="Z185" s="10"/>
      <c r="AA185" s="47">
        <f>IF(OR(Z185&gt;0,Z185=0),_xlfn.XLOOKUP(Z185,Charts!$A$3:$A$35,Charts!$B$3:$B$35,0))</f>
        <v>0</v>
      </c>
      <c r="AB185" s="10"/>
      <c r="AC185" s="47">
        <f>IF(OR(AB185&gt;0,AB185=0),_xlfn.XLOOKUP(AB185,Charts!$A$3:$A$35,Charts!$B$3:$B$35,0))</f>
        <v>0</v>
      </c>
      <c r="AD185" s="10"/>
      <c r="AE185" s="47">
        <f>IF(OR(AD185&gt;0,AD185=0),_xlfn.XLOOKUP(AD185,Charts!$A$3:$A$35,Charts!$B$3:$B$35,0))</f>
        <v>0</v>
      </c>
      <c r="AF185" s="10">
        <v>8</v>
      </c>
      <c r="AG185" s="47">
        <f>IF(OR(AF185&gt;0,AF185=0),_xlfn.XLOOKUP(AF185,Charts!$J$2:$J$11,Charts!$K$2:$K$11,0))</f>
        <v>66</v>
      </c>
      <c r="AH185" s="10"/>
      <c r="AI185" s="47">
        <f>IF(OR(AH185&gt;0,AH185=0),_xlfn.XLOOKUP(AH185,Charts!$J$2:$J$11,Charts!$K$2:$K$11,0))</f>
        <v>0</v>
      </c>
      <c r="AJ185" s="10"/>
      <c r="AK185" s="47">
        <f>IF(OR(AJ185&gt;0,AJ185=0),_xlfn.XLOOKUP(AJ185,Charts!$A$3:$A$35,Charts!$B$3:$B$35,0))</f>
        <v>0</v>
      </c>
      <c r="AL185" s="10">
        <v>23</v>
      </c>
      <c r="AM185" s="52">
        <f>IF(OR(AL185&gt;0,AL185=0),_xlfn.XLOOKUP(AL185,Charts!$A$3:$A$35,Charts!$B$3:$B$35,0))</f>
        <v>28</v>
      </c>
      <c r="AN185" s="8"/>
      <c r="AO185" s="47">
        <f>IF(OR(AN185&gt;0,AN185=0),_xlfn.XLOOKUP(AN185,Charts!$D$2:$D$9,Charts!$E$2:$E$9,0))</f>
        <v>0</v>
      </c>
      <c r="AP185" s="10"/>
      <c r="AQ185" s="47">
        <f>IF(OR(AP185&gt;0,AP185=0),_xlfn.XLOOKUP(AP185,Charts!$A$3:$A$35,Charts!$B$3:$B$35,0))</f>
        <v>0</v>
      </c>
      <c r="AR185" s="10"/>
      <c r="AS185" s="47">
        <f>IF(OR(AR185&gt;0,AR185=0),_xlfn.XLOOKUP(AR185,Charts!$A$3:$A$35,Charts!$B$3:$B$35,0))</f>
        <v>0</v>
      </c>
      <c r="AT185" s="10"/>
      <c r="AU185" s="47">
        <f>IF(OR(AT185&gt;0,AT185=0),_xlfn.XLOOKUP(AT185,Charts!$A$3:$A$35,Charts!$B$3:$B$35,0))</f>
        <v>0</v>
      </c>
      <c r="AV185" s="10"/>
      <c r="AW185" s="47">
        <f>IF(OR(AV185&gt;0,AV185=0),_xlfn.XLOOKUP(AV185,Charts!$D$2:$D$9,Charts!$E$2:$E$9,0))</f>
        <v>0</v>
      </c>
      <c r="AX185" s="10"/>
      <c r="AY185" s="47">
        <f>IF(OR(AX185&gt;0,AX185=0),_xlfn.XLOOKUP(AX185,Charts!$D$2:$D$9,Charts!$E$2:$E$9,0))</f>
        <v>0</v>
      </c>
      <c r="AZ185" s="10"/>
      <c r="BA185" s="47">
        <f>IF(OR(AZ185&gt;0,AZ185=0),_xlfn.XLOOKUP(AZ185,Charts!$G$2:$G$13,Charts!$H$2:$H$13,0))</f>
        <v>0</v>
      </c>
      <c r="BB185" s="10"/>
      <c r="BC185" s="47">
        <f>IF(OR(BB185&gt;0,BB185=0),_xlfn.XLOOKUP(BB185,Charts!$D$2:$D$9,Charts!$E$2:$E$9,0))</f>
        <v>0</v>
      </c>
      <c r="BD185" s="10"/>
      <c r="BE185" s="47">
        <f>IF(OR(BD185&gt;0,BD185=0),_xlfn.XLOOKUP(BD185,Charts!$D$2:$D$9,Charts!$E$2:$E$9,0))</f>
        <v>0</v>
      </c>
      <c r="BF185" s="10">
        <v>17</v>
      </c>
      <c r="BG185" s="47">
        <f>IF(OR(BF185&gt;0,BF185=0),_xlfn.XLOOKUP(BF185,Charts!$D$2:$D$9,Charts!$E$2:$E$9,0))</f>
        <v>25</v>
      </c>
      <c r="BH185" s="10"/>
      <c r="BI185" s="47">
        <f>IF(OR(BH185&gt;0,BH185=0),_xlfn.XLOOKUP(BH185,Charts!$D$2:$D$9,Charts!$E$2:$E$9,0))</f>
        <v>0</v>
      </c>
      <c r="BJ185" s="10">
        <v>26</v>
      </c>
      <c r="BK185" s="47">
        <f>IF(OR(BJ185&gt;0,BJ185=0),_xlfn.XLOOKUP(BJ185,Charts!$A$3:$A$35,Charts!$B$3:$B$35,0))</f>
        <v>22</v>
      </c>
      <c r="BL185" s="10">
        <v>14</v>
      </c>
      <c r="BM185" s="47">
        <f>IF(OR(BL185&gt;0,BL185=0),_xlfn.XLOOKUP(BL185,Charts!$A$3:$A$35,Charts!$B$3:$B$35,0))</f>
        <v>48</v>
      </c>
      <c r="BN185" s="10"/>
      <c r="BO185" s="47">
        <f>IF(OR(BN185&gt;0,BN185=0),_xlfn.XLOOKUP(BN185,Charts!$A$3:$A$35,Charts!$B$3:$B$35,0))</f>
        <v>0</v>
      </c>
      <c r="BP185" s="10"/>
      <c r="BQ185" s="52">
        <f>IF(OR(BP185&gt;0,BP185=0),_xlfn.XLOOKUP(BP185,Charts!$A$3:$A$35,Charts!$B$3:$B$35,0))</f>
        <v>0</v>
      </c>
      <c r="BR185" s="57"/>
      <c r="BS185" s="74">
        <f t="shared" si="17"/>
        <v>191</v>
      </c>
      <c r="BT185" s="75">
        <f t="shared" si="18"/>
        <v>146</v>
      </c>
      <c r="BU185" s="76">
        <f t="shared" si="19"/>
        <v>337</v>
      </c>
    </row>
    <row r="186" spans="1:73" x14ac:dyDescent="0.25">
      <c r="A186" s="21" t="s">
        <v>231</v>
      </c>
      <c r="B186" s="22" t="s">
        <v>227</v>
      </c>
      <c r="C186" s="38">
        <v>3</v>
      </c>
      <c r="D186" s="117" t="s">
        <v>44</v>
      </c>
      <c r="E186" s="134">
        <f>LARGE((I186,K186,O186,S186,U186,W186,AA186,AC186,AG186,AK186,AQ186,AU186,AW186,BA186,BC186,BG186,BK186,BO186,BQ186),1)+LARGE((I186,K186,O186,S186,U186,W186,AA186,AC186,AG186,AK186,AQ186,AU186,AW186,BA186,BC186,BG186,BK186,BO186,BQ186),2)+LARGE((I186,K186,O186,S186,U186,W186,AA186,AC186,AG186,AK186,AQ186,AU186,AW186,BA186,BC186,BG186,BK186,BO186,BQ186),3)+LARGE((I186,K186,O186,S186,U186,W186,AA186,AC186,AG186,AK186,AQ186,AU186,AW186,BA186,BC186,BG186,BK186,BO186,BQ186),4)+LARGE((I186,K186,O186,S186,U186,W186,AA186,AC186,AG186,AK186,AQ186,AU186,AW186,BA186,BC186,BG186,BK186,BO186,BQ186),5)+LARGE((I186,K186,O186,S186,U186,W186,AA186,AC186,AG186,AK186,AQ186,AU186,AW186,BA186,BC186,BG186,BK186,BO186,BQ186),6)+LARGE((I186,K186,O186,S186,U186,W186,AA186,AC186,AG186,AK186,AQ186,AU186,AW186,BA186,BC186,BG186,BK186,BO186,BQ186),7)+LARGE((I186,K186,O186,S186,U186,W186,AA186,AC186,AG186,AK186,AQ186,AU186,AW186,BA186,BC186,BG186,BK186,BO186,BQ186),8)</f>
        <v>0</v>
      </c>
      <c r="F186" s="160">
        <f>LARGE((M186,Q186,Y186,AE186,AI186,AM186,AO186,AS186,AY186,BE186,BI186,BM186),1)+LARGE((M186,Q186,Y186,AE186,AI186,AM186,AO186,AS186,AY186,BE186,BI186,BM186),2)+LARGE((M186,Q186,Y186,AE186,AI186,AM186,AO186,AS186,AY186,BE186,BI186,BM186),3)+LARGE((M186,Q186,Y186,AE186,AI186,AM186,AO186,AS186,AY186,BE186,BI186,BM186),4)+LARGE((M186,Q186,Y186,AE186,AI186,AM186,AO186,AS186,AY186,BE186,BI186,BM186),5)+LARGE((M186,Q186,Y186,AE186,AI186,AM186,AO186,AS186,AY186,BE186,BI186,BM186),6)+LARGE((M186,Q186,Y186,AE186,AI186,AM186,AO186,AS186,AY186,BE186,BI186,BM186),7)+LARGE((M186,Q186,Y186,AE186,AI186,AM186,AO186,AS186,AY186,BE186,BI186,BM186),8)</f>
        <v>50</v>
      </c>
      <c r="G186" s="128">
        <f t="shared" si="16"/>
        <v>50</v>
      </c>
      <c r="H186" s="123"/>
      <c r="I186" s="47">
        <f>IF(OR(H186&gt;0,H186=0),_xlfn.XLOOKUP(H186,Charts!$A$3:$A$35,Charts!$B$3:$B$35,0))</f>
        <v>0</v>
      </c>
      <c r="J186" s="10"/>
      <c r="K186" s="47">
        <f>IF(OR(J186&gt;0,J186=0),_xlfn.XLOOKUP(J186,Charts!$A$3:$A$35,Charts!$B$3:$B$35,0))</f>
        <v>0</v>
      </c>
      <c r="L186" s="10"/>
      <c r="M186" s="47">
        <f>IF(OR(L186&gt;0,L186=0),_xlfn.XLOOKUP(L186,Charts!$A$3:$A$35,Charts!$B$3:$B$35,0))</f>
        <v>0</v>
      </c>
      <c r="N186" s="10"/>
      <c r="O186" s="47">
        <f>IF(OR(N186&gt;0,N186=0),_xlfn.XLOOKUP(N186,Charts!$D$2:$D$9,Charts!$E$2:$E$9,0))</f>
        <v>0</v>
      </c>
      <c r="P186" s="10">
        <v>17</v>
      </c>
      <c r="Q186" s="47">
        <f>IF(OR(P186&gt;0,P186=0),_xlfn.XLOOKUP(P186,Charts!$D$2:$D$9,Charts!$E$2:$E$9,0))</f>
        <v>25</v>
      </c>
      <c r="R186" s="10"/>
      <c r="S186" s="47">
        <f>IF(OR(R186&gt;0,R186=0),_xlfn.XLOOKUP(R186,Charts!$G$2:$G$13,Charts!$H$2:$H$13,0))</f>
        <v>0</v>
      </c>
      <c r="T186" s="10"/>
      <c r="U186" s="47">
        <f>IF(OR(T186&gt;0,T186=0),_xlfn.XLOOKUP(T186,Charts!$D$2:$D$9,Charts!$E$2:$E$9,0))</f>
        <v>0</v>
      </c>
      <c r="V186" s="8"/>
      <c r="W186" s="47">
        <f>IF(OR(V186&gt;0,V186=0),_xlfn.XLOOKUP(V186,Charts!$D$2:$D$9,Charts!$E$2:$E$9,0))</f>
        <v>0</v>
      </c>
      <c r="X186" s="10">
        <v>17</v>
      </c>
      <c r="Y186" s="47">
        <f>IF(OR(X186&gt;0,X186=0),_xlfn.XLOOKUP(X186,Charts!$D$2:$D$9,Charts!$E$2:$E$9,0))</f>
        <v>25</v>
      </c>
      <c r="Z186" s="10"/>
      <c r="AA186" s="47">
        <f>IF(OR(Z186&gt;0,Z186=0),_xlfn.XLOOKUP(Z186,Charts!$A$3:$A$35,Charts!$B$3:$B$35,0))</f>
        <v>0</v>
      </c>
      <c r="AB186" s="10"/>
      <c r="AC186" s="47">
        <f>IF(OR(AB186&gt;0,AB186=0),_xlfn.XLOOKUP(AB186,Charts!$A$3:$A$35,Charts!$B$3:$B$35,0))</f>
        <v>0</v>
      </c>
      <c r="AD186" s="10"/>
      <c r="AE186" s="47">
        <f>IF(OR(AD186&gt;0,AD186=0),_xlfn.XLOOKUP(AD186,Charts!$A$3:$A$35,Charts!$B$3:$B$35,0))</f>
        <v>0</v>
      </c>
      <c r="AF186" s="10"/>
      <c r="AG186" s="47">
        <f>IF(OR(AF186&gt;0,AF186=0),_xlfn.XLOOKUP(AF186,Charts!$J$2:$J$11,Charts!$K$2:$K$11,0))</f>
        <v>0</v>
      </c>
      <c r="AH186" s="10"/>
      <c r="AI186" s="47">
        <f>IF(OR(AH186&gt;0,AH186=0),_xlfn.XLOOKUP(AH186,Charts!$J$2:$J$11,Charts!$K$2:$K$11,0))</f>
        <v>0</v>
      </c>
      <c r="AJ186" s="10"/>
      <c r="AK186" s="47">
        <f>IF(OR(AJ186&gt;0,AJ186=0),_xlfn.XLOOKUP(AJ186,Charts!$A$3:$A$35,Charts!$B$3:$B$35,0))</f>
        <v>0</v>
      </c>
      <c r="AL186" s="10"/>
      <c r="AM186" s="52">
        <f>IF(OR(AL186&gt;0,AL186=0),_xlfn.XLOOKUP(AL186,Charts!$A$3:$A$35,Charts!$B$3:$B$35,0))</f>
        <v>0</v>
      </c>
      <c r="AN186" s="8"/>
      <c r="AO186" s="47">
        <f>IF(OR(AN186&gt;0,AN186=0),_xlfn.XLOOKUP(AN186,Charts!$D$2:$D$9,Charts!$E$2:$E$9,0))</f>
        <v>0</v>
      </c>
      <c r="AP186" s="10"/>
      <c r="AQ186" s="47">
        <f>IF(OR(AP186&gt;0,AP186=0),_xlfn.XLOOKUP(AP186,Charts!$A$3:$A$35,Charts!$B$3:$B$35,0))</f>
        <v>0</v>
      </c>
      <c r="AR186" s="10"/>
      <c r="AS186" s="47">
        <f>IF(OR(AR186&gt;0,AR186=0),_xlfn.XLOOKUP(AR186,Charts!$A$3:$A$35,Charts!$B$3:$B$35,0))</f>
        <v>0</v>
      </c>
      <c r="AT186" s="10"/>
      <c r="AU186" s="47">
        <f>IF(OR(AT186&gt;0,AT186=0),_xlfn.XLOOKUP(AT186,Charts!$A$3:$A$35,Charts!$B$3:$B$35,0))</f>
        <v>0</v>
      </c>
      <c r="AV186" s="10"/>
      <c r="AW186" s="47">
        <f>IF(OR(AV186&gt;0,AV186=0),_xlfn.XLOOKUP(AV186,Charts!$D$2:$D$9,Charts!$E$2:$E$9,0))</f>
        <v>0</v>
      </c>
      <c r="AX186" s="10"/>
      <c r="AY186" s="47">
        <f>IF(OR(AX186&gt;0,AX186=0),_xlfn.XLOOKUP(AX186,Charts!$D$2:$D$9,Charts!$E$2:$E$9,0))</f>
        <v>0</v>
      </c>
      <c r="AZ186" s="10"/>
      <c r="BA186" s="47">
        <f>IF(OR(AZ186&gt;0,AZ186=0),_xlfn.XLOOKUP(AZ186,Charts!$G$2:$G$13,Charts!$H$2:$H$13,0))</f>
        <v>0</v>
      </c>
      <c r="BB186" s="10"/>
      <c r="BC186" s="47">
        <f>IF(OR(BB186&gt;0,BB186=0),_xlfn.XLOOKUP(BB186,Charts!$D$2:$D$9,Charts!$E$2:$E$9,0))</f>
        <v>0</v>
      </c>
      <c r="BD186" s="10"/>
      <c r="BE186" s="47">
        <f>IF(OR(BD186&gt;0,BD186=0),_xlfn.XLOOKUP(BD186,Charts!$D$2:$D$9,Charts!$E$2:$E$9,0))</f>
        <v>0</v>
      </c>
      <c r="BF186" s="10"/>
      <c r="BG186" s="47">
        <f>IF(OR(BF186&gt;0,BF186=0),_xlfn.XLOOKUP(BF186,Charts!$D$2:$D$9,Charts!$E$2:$E$9,0))</f>
        <v>0</v>
      </c>
      <c r="BH186" s="10"/>
      <c r="BI186" s="47">
        <f>IF(OR(BH186&gt;0,BH186=0),_xlfn.XLOOKUP(BH186,Charts!$D$2:$D$9,Charts!$E$2:$E$9,0))</f>
        <v>0</v>
      </c>
      <c r="BJ186" s="10"/>
      <c r="BK186" s="47">
        <f>IF(OR(BJ186&gt;0,BJ186=0),_xlfn.XLOOKUP(BJ186,Charts!$A$3:$A$35,Charts!$B$3:$B$35,0))</f>
        <v>0</v>
      </c>
      <c r="BL186" s="10"/>
      <c r="BM186" s="47">
        <f>IF(OR(BL186&gt;0,BL186=0),_xlfn.XLOOKUP(BL186,Charts!$A$3:$A$35,Charts!$B$3:$B$35,0))</f>
        <v>0</v>
      </c>
      <c r="BN186" s="10"/>
      <c r="BO186" s="47">
        <f>IF(OR(BN186&gt;0,BN186=0),_xlfn.XLOOKUP(BN186,Charts!$A$3:$A$35,Charts!$B$3:$B$35,0))</f>
        <v>0</v>
      </c>
      <c r="BP186" s="10"/>
      <c r="BQ186" s="52">
        <f>IF(OR(BP186&gt;0,BP186=0),_xlfn.XLOOKUP(BP186,Charts!$A$3:$A$35,Charts!$B$3:$B$35,0))</f>
        <v>0</v>
      </c>
      <c r="BR186" s="57"/>
      <c r="BS186" s="74">
        <f t="shared" si="17"/>
        <v>0</v>
      </c>
      <c r="BT186" s="75">
        <f t="shared" si="18"/>
        <v>50</v>
      </c>
      <c r="BU186" s="76">
        <f t="shared" si="19"/>
        <v>50</v>
      </c>
    </row>
    <row r="187" spans="1:73" x14ac:dyDescent="0.25">
      <c r="A187" s="21" t="s">
        <v>232</v>
      </c>
      <c r="B187" s="22" t="s">
        <v>227</v>
      </c>
      <c r="C187" s="38">
        <v>1</v>
      </c>
      <c r="D187" s="117"/>
      <c r="E187" s="134">
        <f>LARGE((I187,K187,O187,S187,U187,W187,AA187,AC187,AG187,AK187,AQ187,AU187,AW187,BA187,BC187,BG187,BK187,BO187,BQ187),1)+LARGE((I187,K187,O187,S187,U187,W187,AA187,AC187,AG187,AK187,AQ187,AU187,AW187,BA187,BC187,BG187,BK187,BO187,BQ187),2)+LARGE((I187,K187,O187,S187,U187,W187,AA187,AC187,AG187,AK187,AQ187,AU187,AW187,BA187,BC187,BG187,BK187,BO187,BQ187),3)+LARGE((I187,K187,O187,S187,U187,W187,AA187,AC187,AG187,AK187,AQ187,AU187,AW187,BA187,BC187,BG187,BK187,BO187,BQ187),4)+LARGE((I187,K187,O187,S187,U187,W187,AA187,AC187,AG187,AK187,AQ187,AU187,AW187,BA187,BC187,BG187,BK187,BO187,BQ187),5)+LARGE((I187,K187,O187,S187,U187,W187,AA187,AC187,AG187,AK187,AQ187,AU187,AW187,BA187,BC187,BG187,BK187,BO187,BQ187),6)+LARGE((I187,K187,O187,S187,U187,W187,AA187,AC187,AG187,AK187,AQ187,AU187,AW187,BA187,BC187,BG187,BK187,BO187,BQ187),7)+LARGE((I187,K187,O187,S187,U187,W187,AA187,AC187,AG187,AK187,AQ187,AU187,AW187,BA187,BC187,BG187,BK187,BO187,BQ187),8)</f>
        <v>103</v>
      </c>
      <c r="F187" s="160">
        <f>LARGE((M187,Q187,Y187,AE187,AI187,AM187,AO187,AS187,AY187,BE187,BI187,BM187),1)+LARGE((M187,Q187,Y187,AE187,AI187,AM187,AO187,AS187,AY187,BE187,BI187,BM187),2)+LARGE((M187,Q187,Y187,AE187,AI187,AM187,AO187,AS187,AY187,BE187,BI187,BM187),3)+LARGE((M187,Q187,Y187,AE187,AI187,AM187,AO187,AS187,AY187,BE187,BI187,BM187),4)+LARGE((M187,Q187,Y187,AE187,AI187,AM187,AO187,AS187,AY187,BE187,BI187,BM187),5)+LARGE((M187,Q187,Y187,AE187,AI187,AM187,AO187,AS187,AY187,BE187,BI187,BM187),6)+LARGE((M187,Q187,Y187,AE187,AI187,AM187,AO187,AS187,AY187,BE187,BI187,BM187),7)+LARGE((M187,Q187,Y187,AE187,AI187,AM187,AO187,AS187,AY187,BE187,BI187,BM187),8)</f>
        <v>284</v>
      </c>
      <c r="G187" s="128">
        <f t="shared" si="16"/>
        <v>387</v>
      </c>
      <c r="H187" s="123"/>
      <c r="I187" s="47">
        <f>IF(OR(H187&gt;0,H187=0),_xlfn.XLOOKUP(H187,Charts!$A$3:$A$35,Charts!$B$3:$B$35,0))</f>
        <v>0</v>
      </c>
      <c r="J187" s="10"/>
      <c r="K187" s="47">
        <f>IF(OR(J187&gt;0,J187=0),_xlfn.XLOOKUP(J187,Charts!$A$3:$A$35,Charts!$B$3:$B$35,0))</f>
        <v>0</v>
      </c>
      <c r="L187" s="10"/>
      <c r="M187" s="47">
        <f>IF(OR(L187&gt;0,L187=0),_xlfn.XLOOKUP(L187,Charts!$A$3:$A$35,Charts!$B$3:$B$35,0))</f>
        <v>0</v>
      </c>
      <c r="N187" s="10"/>
      <c r="O187" s="47">
        <f>IF(OR(N187&gt;0,N187=0),_xlfn.XLOOKUP(N187,Charts!$D$2:$D$9,Charts!$E$2:$E$9,0))</f>
        <v>0</v>
      </c>
      <c r="P187" s="10">
        <v>5</v>
      </c>
      <c r="Q187" s="47">
        <f>IF(OR(P187&gt;0,P187=0),_xlfn.XLOOKUP(P187,Charts!$D$2:$D$9,Charts!$E$2:$E$9,0))</f>
        <v>70</v>
      </c>
      <c r="R187" s="10">
        <v>9</v>
      </c>
      <c r="S187" s="47">
        <f>IF(OR(R187&gt;0,R187=0),_xlfn.XLOOKUP(R187,Charts!$G$2:$G$13,Charts!$H$2:$H$13,0))</f>
        <v>53</v>
      </c>
      <c r="T187" s="10"/>
      <c r="U187" s="47">
        <f>IF(OR(T187&gt;0,T187=0),_xlfn.XLOOKUP(T187,Charts!$D$2:$D$9,Charts!$E$2:$E$9,0))</f>
        <v>0</v>
      </c>
      <c r="V187" s="8"/>
      <c r="W187" s="47">
        <f>IF(OR(V187&gt;0,V187=0),_xlfn.XLOOKUP(V187,Charts!$D$2:$D$9,Charts!$E$2:$E$9,0))</f>
        <v>0</v>
      </c>
      <c r="X187" s="10">
        <v>17</v>
      </c>
      <c r="Y187" s="47">
        <f>IF(OR(X187&gt;0,X187=0),_xlfn.XLOOKUP(X187,Charts!$D$2:$D$9,Charts!$E$2:$E$9,0))</f>
        <v>25</v>
      </c>
      <c r="Z187" s="10"/>
      <c r="AA187" s="47">
        <f>IF(OR(Z187&gt;0,Z187=0),_xlfn.XLOOKUP(Z187,Charts!$A$3:$A$35,Charts!$B$3:$B$35,0))</f>
        <v>0</v>
      </c>
      <c r="AB187" s="10"/>
      <c r="AC187" s="47">
        <f>IF(OR(AB187&gt;0,AB187=0),_xlfn.XLOOKUP(AB187,Charts!$A$3:$A$35,Charts!$B$3:$B$35,0))</f>
        <v>0</v>
      </c>
      <c r="AD187" s="10"/>
      <c r="AE187" s="47">
        <f>IF(OR(AD187&gt;0,AD187=0),_xlfn.XLOOKUP(AD187,Charts!$A$3:$A$35,Charts!$B$3:$B$35,0))</f>
        <v>0</v>
      </c>
      <c r="AF187" s="10"/>
      <c r="AG187" s="47">
        <f>IF(OR(AF187&gt;0,AF187=0),_xlfn.XLOOKUP(AF187,Charts!$J$2:$J$11,Charts!$K$2:$K$11,0))</f>
        <v>0</v>
      </c>
      <c r="AH187" s="10">
        <v>7</v>
      </c>
      <c r="AI187" s="47">
        <f>IF(OR(AH187&gt;0,AH187=0),_xlfn.XLOOKUP(AH187,Charts!$J$2:$J$11,Charts!$K$2:$K$11,0))</f>
        <v>69</v>
      </c>
      <c r="AJ187" s="10"/>
      <c r="AK187" s="47">
        <f>IF(OR(AJ187&gt;0,AJ187=0),_xlfn.XLOOKUP(AJ187,Charts!$A$3:$A$35,Charts!$B$3:$B$35,0))</f>
        <v>0</v>
      </c>
      <c r="AL187" s="10"/>
      <c r="AM187" s="52">
        <f>IF(OR(AL187&gt;0,AL187=0),_xlfn.XLOOKUP(AL187,Charts!$A$3:$A$35,Charts!$B$3:$B$35,0))</f>
        <v>0</v>
      </c>
      <c r="AN187" s="8"/>
      <c r="AO187" s="47">
        <f>IF(OR(AN187&gt;0,AN187=0),_xlfn.XLOOKUP(AN187,Charts!$D$2:$D$9,Charts!$E$2:$E$9,0))</f>
        <v>0</v>
      </c>
      <c r="AP187" s="10"/>
      <c r="AQ187" s="47">
        <f>IF(OR(AP187&gt;0,AP187=0),_xlfn.XLOOKUP(AP187,Charts!$A$3:$A$35,Charts!$B$3:$B$35,0))</f>
        <v>0</v>
      </c>
      <c r="AR187" s="10"/>
      <c r="AS187" s="47">
        <f>IF(OR(AR187&gt;0,AR187=0),_xlfn.XLOOKUP(AR187,Charts!$A$3:$A$35,Charts!$B$3:$B$35,0))</f>
        <v>0</v>
      </c>
      <c r="AT187" s="10"/>
      <c r="AU187" s="47">
        <f>IF(OR(AT187&gt;0,AT187=0),_xlfn.XLOOKUP(AT187,Charts!$A$3:$A$35,Charts!$B$3:$B$35,0))</f>
        <v>0</v>
      </c>
      <c r="AV187" s="10"/>
      <c r="AW187" s="47">
        <f>IF(OR(AV187&gt;0,AV187=0),_xlfn.XLOOKUP(AV187,Charts!$D$2:$D$9,Charts!$E$2:$E$9,0))</f>
        <v>0</v>
      </c>
      <c r="AX187" s="10"/>
      <c r="AY187" s="47">
        <f>IF(OR(AX187&gt;0,AX187=0),_xlfn.XLOOKUP(AX187,Charts!$D$2:$D$9,Charts!$E$2:$E$9,0))</f>
        <v>0</v>
      </c>
      <c r="AZ187" s="10"/>
      <c r="BA187" s="47">
        <f>IF(OR(AZ187&gt;0,AZ187=0),_xlfn.XLOOKUP(AZ187,Charts!$G$2:$G$13,Charts!$H$2:$H$13,0))</f>
        <v>0</v>
      </c>
      <c r="BB187" s="10">
        <v>17</v>
      </c>
      <c r="BC187" s="47">
        <f>IF(OR(BB187&gt;0,BB187=0),_xlfn.XLOOKUP(BB187,Charts!$D$2:$D$9,Charts!$E$2:$E$9,0))</f>
        <v>25</v>
      </c>
      <c r="BD187" s="10">
        <v>9</v>
      </c>
      <c r="BE187" s="47">
        <f>IF(OR(BD187&gt;0,BD187=0),_xlfn.XLOOKUP(BD187,Charts!$D$2:$D$9,Charts!$E$2:$E$9,0))</f>
        <v>53</v>
      </c>
      <c r="BF187" s="10">
        <v>17</v>
      </c>
      <c r="BG187" s="47">
        <f>IF(OR(BF187&gt;0,BF187=0),_xlfn.XLOOKUP(BF187,Charts!$D$2:$D$9,Charts!$E$2:$E$9,0))</f>
        <v>25</v>
      </c>
      <c r="BH187" s="10">
        <v>17</v>
      </c>
      <c r="BI187" s="47">
        <f>IF(OR(BH187&gt;0,BH187=0),_xlfn.XLOOKUP(BH187,Charts!$D$2:$D$9,Charts!$E$2:$E$9,0))</f>
        <v>25</v>
      </c>
      <c r="BJ187" s="10"/>
      <c r="BK187" s="47">
        <f>IF(OR(BJ187&gt;0,BJ187=0),_xlfn.XLOOKUP(BJ187,Charts!$A$3:$A$35,Charts!$B$3:$B$35,0))</f>
        <v>0</v>
      </c>
      <c r="BL187" s="10">
        <v>16</v>
      </c>
      <c r="BM187" s="47">
        <f>IF(OR(BL187&gt;0,BL187=0),_xlfn.XLOOKUP(BL187,Charts!$A$3:$A$35,Charts!$B$3:$B$35,0))</f>
        <v>42</v>
      </c>
      <c r="BN187" s="10"/>
      <c r="BO187" s="47">
        <f>IF(OR(BN187&gt;0,BN187=0),_xlfn.XLOOKUP(BN187,Charts!$A$3:$A$35,Charts!$B$3:$B$35,0))</f>
        <v>0</v>
      </c>
      <c r="BP187" s="10"/>
      <c r="BQ187" s="52">
        <f>IF(OR(BP187&gt;0,BP187=0),_xlfn.XLOOKUP(BP187,Charts!$A$3:$A$35,Charts!$B$3:$B$35,0))</f>
        <v>0</v>
      </c>
      <c r="BR187" s="57"/>
      <c r="BS187" s="74">
        <f t="shared" si="17"/>
        <v>103</v>
      </c>
      <c r="BT187" s="75">
        <f t="shared" si="18"/>
        <v>284</v>
      </c>
      <c r="BU187" s="76">
        <f t="shared" si="19"/>
        <v>387</v>
      </c>
    </row>
    <row r="188" spans="1:73" x14ac:dyDescent="0.25">
      <c r="A188" s="21" t="s">
        <v>233</v>
      </c>
      <c r="B188" s="22" t="s">
        <v>227</v>
      </c>
      <c r="C188" s="38">
        <v>7</v>
      </c>
      <c r="D188" s="117" t="s">
        <v>44</v>
      </c>
      <c r="E188" s="134">
        <f>LARGE((I188,K188,O188,S188,U188,W188,AA188,AC188,AG188,AK188,AQ188,AU188,AW188,BA188,BC188,BG188,BK188,BO188,BQ188),1)+LARGE((I188,K188,O188,S188,U188,W188,AA188,AC188,AG188,AK188,AQ188,AU188,AW188,BA188,BC188,BG188,BK188,BO188,BQ188),2)+LARGE((I188,K188,O188,S188,U188,W188,AA188,AC188,AG188,AK188,AQ188,AU188,AW188,BA188,BC188,BG188,BK188,BO188,BQ188),3)+LARGE((I188,K188,O188,S188,U188,W188,AA188,AC188,AG188,AK188,AQ188,AU188,AW188,BA188,BC188,BG188,BK188,BO188,BQ188),4)+LARGE((I188,K188,O188,S188,U188,W188,AA188,AC188,AG188,AK188,AQ188,AU188,AW188,BA188,BC188,BG188,BK188,BO188,BQ188),5)+LARGE((I188,K188,O188,S188,U188,W188,AA188,AC188,AG188,AK188,AQ188,AU188,AW188,BA188,BC188,BG188,BK188,BO188,BQ188),6)+LARGE((I188,K188,O188,S188,U188,W188,AA188,AC188,AG188,AK188,AQ188,AU188,AW188,BA188,BC188,BG188,BK188,BO188,BQ188),7)+LARGE((I188,K188,O188,S188,U188,W188,AA188,AC188,AG188,AK188,AQ188,AU188,AW188,BA188,BC188,BG188,BK188,BO188,BQ188),8)</f>
        <v>509</v>
      </c>
      <c r="F188" s="160">
        <f>LARGE((M188,Q188,Y188,AE188,AI188,AM188,AO188,AS188,AY188,BE188,BI188,BM188),1)+LARGE((M188,Q188,Y188,AE188,AI188,AM188,AO188,AS188,AY188,BE188,BI188,BM188),2)+LARGE((M188,Q188,Y188,AE188,AI188,AM188,AO188,AS188,AY188,BE188,BI188,BM188),3)+LARGE((M188,Q188,Y188,AE188,AI188,AM188,AO188,AS188,AY188,BE188,BI188,BM188),4)+LARGE((M188,Q188,Y188,AE188,AI188,AM188,AO188,AS188,AY188,BE188,BI188,BM188),5)+LARGE((M188,Q188,Y188,AE188,AI188,AM188,AO188,AS188,AY188,BE188,BI188,BM188),6)+LARGE((M188,Q188,Y188,AE188,AI188,AM188,AO188,AS188,AY188,BE188,BI188,BM188),7)+LARGE((M188,Q188,Y188,AE188,AI188,AM188,AO188,AS188,AY188,BE188,BI188,BM188),8)</f>
        <v>601</v>
      </c>
      <c r="G188" s="128">
        <f t="shared" si="16"/>
        <v>1110</v>
      </c>
      <c r="H188" s="123">
        <v>8</v>
      </c>
      <c r="I188" s="47">
        <f>IF(OR(H188&gt;0,H188=0),_xlfn.XLOOKUP(H188,Charts!$A$3:$A$35,Charts!$B$3:$B$35,0))</f>
        <v>66</v>
      </c>
      <c r="J188" s="10">
        <v>19</v>
      </c>
      <c r="K188" s="47">
        <f>IF(OR(J188&gt;0,J188=0),_xlfn.XLOOKUP(J188,Charts!$A$3:$A$35,Charts!$B$3:$B$35,0))</f>
        <v>36</v>
      </c>
      <c r="L188" s="10">
        <v>16</v>
      </c>
      <c r="M188" s="47">
        <f>IF(OR(L188&gt;0,L188=0),_xlfn.XLOOKUP(L188,Charts!$A$3:$A$35,Charts!$B$3:$B$35,0))</f>
        <v>42</v>
      </c>
      <c r="N188" s="10"/>
      <c r="O188" s="47">
        <f>IF(OR(N188&gt;0,N188=0),_xlfn.XLOOKUP(N188,Charts!$D$2:$D$9,Charts!$E$2:$E$9,0))</f>
        <v>0</v>
      </c>
      <c r="P188" s="10">
        <v>9</v>
      </c>
      <c r="Q188" s="47">
        <f>IF(OR(P188&gt;0,P188=0),_xlfn.XLOOKUP(P188,Charts!$D$2:$D$9,Charts!$E$2:$E$9,0))</f>
        <v>53</v>
      </c>
      <c r="R188" s="10"/>
      <c r="S188" s="47">
        <f>IF(OR(R188&gt;0,R188=0),_xlfn.XLOOKUP(R188,Charts!$G$2:$G$13,Charts!$H$2:$H$13,0))</f>
        <v>0</v>
      </c>
      <c r="T188" s="10">
        <v>3</v>
      </c>
      <c r="U188" s="47">
        <f>IF(OR(T188&gt;0,T188=0),_xlfn.XLOOKUP(T188,Charts!$D$2:$D$9,Charts!$E$2:$E$9,0))</f>
        <v>84</v>
      </c>
      <c r="V188" s="8"/>
      <c r="W188" s="47">
        <f>IF(OR(V188&gt;0,V188=0),_xlfn.XLOOKUP(V188,Charts!$D$2:$D$9,Charts!$E$2:$E$9,0))</f>
        <v>0</v>
      </c>
      <c r="X188" s="10">
        <v>5</v>
      </c>
      <c r="Y188" s="47">
        <f>IF(OR(X188&gt;0,X188=0),_xlfn.XLOOKUP(X188,Charts!$D$2:$D$9,Charts!$E$2:$E$9,0))</f>
        <v>70</v>
      </c>
      <c r="Z188" s="10"/>
      <c r="AA188" s="47">
        <f>IF(OR(Z188&gt;0,Z188=0),_xlfn.XLOOKUP(Z188,Charts!$A$3:$A$35,Charts!$B$3:$B$35,0))</f>
        <v>0</v>
      </c>
      <c r="AB188" s="10">
        <v>3</v>
      </c>
      <c r="AC188" s="47">
        <f>IF(OR(AB188&gt;0,AB188=0),_xlfn.XLOOKUP(AB188,Charts!$A$3:$A$35,Charts!$B$3:$B$35,0))</f>
        <v>85</v>
      </c>
      <c r="AD188" s="10">
        <v>8</v>
      </c>
      <c r="AE188" s="47">
        <f>IF(OR(AD188&gt;0,AD188=0),_xlfn.XLOOKUP(AD188,Charts!$A$3:$A$35,Charts!$B$3:$B$35,0))</f>
        <v>66</v>
      </c>
      <c r="AF188" s="10"/>
      <c r="AG188" s="47">
        <f>IF(OR(AF188&gt;0,AF188=0),_xlfn.XLOOKUP(AF188,Charts!$J$2:$J$11,Charts!$K$2:$K$11,0))</f>
        <v>0</v>
      </c>
      <c r="AH188" s="10">
        <v>6</v>
      </c>
      <c r="AI188" s="47">
        <f>IF(OR(AH188&gt;0,AH188=0),_xlfn.XLOOKUP(AH188,Charts!$J$2:$J$11,Charts!$K$2:$K$11,0))</f>
        <v>72</v>
      </c>
      <c r="AJ188" s="10"/>
      <c r="AK188" s="47">
        <f>IF(OR(AJ188&gt;0,AJ188=0),_xlfn.XLOOKUP(AJ188,Charts!$A$3:$A$35,Charts!$B$3:$B$35,0))</f>
        <v>0</v>
      </c>
      <c r="AL188" s="10">
        <v>13</v>
      </c>
      <c r="AM188" s="52">
        <f>IF(OR(AL188&gt;0,AL188=0),_xlfn.XLOOKUP(AL188,Charts!$A$3:$A$35,Charts!$B$3:$B$35,0))</f>
        <v>51</v>
      </c>
      <c r="AN188" s="8">
        <v>3</v>
      </c>
      <c r="AO188" s="47">
        <f>IF(OR(AN188&gt;0,AN188=0),_xlfn.XLOOKUP(AN188,Charts!$D$2:$D$9,Charts!$E$2:$E$9,0))</f>
        <v>84</v>
      </c>
      <c r="AP188" s="10">
        <v>1</v>
      </c>
      <c r="AQ188" s="47">
        <f>IF(OR(AP188&gt;0,AP188=0),_xlfn.XLOOKUP(AP188,Charts!$A$3:$A$35,Charts!$B$3:$B$35,0))</f>
        <v>100</v>
      </c>
      <c r="AR188" s="10">
        <v>7</v>
      </c>
      <c r="AS188" s="47">
        <f>IF(OR(AR188&gt;0,AR188=0),_xlfn.XLOOKUP(AR188,Charts!$A$3:$A$35,Charts!$B$3:$B$35,0))</f>
        <v>69</v>
      </c>
      <c r="AT188" s="10"/>
      <c r="AU188" s="47">
        <f>IF(OR(AT188&gt;0,AT188=0),_xlfn.XLOOKUP(AT188,Charts!$A$3:$A$35,Charts!$B$3:$B$35,0))</f>
        <v>0</v>
      </c>
      <c r="AV188" s="10"/>
      <c r="AW188" s="47">
        <f>IF(OR(AV188&gt;0,AV188=0),_xlfn.XLOOKUP(AV188,Charts!$D$2:$D$9,Charts!$E$2:$E$9,0))</f>
        <v>0</v>
      </c>
      <c r="AX188" s="10"/>
      <c r="AY188" s="47">
        <f>IF(OR(AX188&gt;0,AX188=0),_xlfn.XLOOKUP(AX188,Charts!$D$2:$D$9,Charts!$E$2:$E$9,0))</f>
        <v>0</v>
      </c>
      <c r="AZ188" s="10"/>
      <c r="BA188" s="47">
        <f>IF(OR(AZ188&gt;0,AZ188=0),_xlfn.XLOOKUP(AZ188,Charts!$G$2:$G$13,Charts!$H$2:$H$13,0))</f>
        <v>0</v>
      </c>
      <c r="BB188" s="10">
        <v>17</v>
      </c>
      <c r="BC188" s="47">
        <f>IF(OR(BB188&gt;0,BB188=0),_xlfn.XLOOKUP(BB188,Charts!$D$2:$D$9,Charts!$E$2:$E$9,0))</f>
        <v>25</v>
      </c>
      <c r="BD188" s="10">
        <v>5</v>
      </c>
      <c r="BE188" s="47">
        <f>IF(OR(BD188&gt;0,BD188=0),_xlfn.XLOOKUP(BD188,Charts!$D$2:$D$9,Charts!$E$2:$E$9,0))</f>
        <v>70</v>
      </c>
      <c r="BF188" s="10">
        <v>9</v>
      </c>
      <c r="BG188" s="47">
        <f>IF(OR(BF188&gt;0,BF188=0),_xlfn.XLOOKUP(BF188,Charts!$D$2:$D$9,Charts!$E$2:$E$9,0))</f>
        <v>53</v>
      </c>
      <c r="BH188" s="10">
        <v>2</v>
      </c>
      <c r="BI188" s="47">
        <f>IF(OR(BH188&gt;0,BH188=0),_xlfn.XLOOKUP(BH188,Charts!$D$2:$D$9,Charts!$E$2:$E$9,0))</f>
        <v>90</v>
      </c>
      <c r="BJ188" s="10">
        <v>10</v>
      </c>
      <c r="BK188" s="47">
        <f>IF(OR(BJ188&gt;0,BJ188=0),_xlfn.XLOOKUP(BJ188,Charts!$A$3:$A$35,Charts!$B$3:$B$35,0))</f>
        <v>60</v>
      </c>
      <c r="BL188" s="10">
        <v>4</v>
      </c>
      <c r="BM188" s="47">
        <f>IF(OR(BL188&gt;0,BL188=0),_xlfn.XLOOKUP(BL188,Charts!$A$3:$A$35,Charts!$B$3:$B$35,0))</f>
        <v>80</v>
      </c>
      <c r="BN188" s="10"/>
      <c r="BO188" s="47">
        <f>IF(OR(BN188&gt;0,BN188=0),_xlfn.XLOOKUP(BN188,Charts!$A$3:$A$35,Charts!$B$3:$B$35,0))</f>
        <v>0</v>
      </c>
      <c r="BP188" s="10"/>
      <c r="BQ188" s="52">
        <f>IF(OR(BP188&gt;0,BP188=0),_xlfn.XLOOKUP(BP188,Charts!$A$3:$A$35,Charts!$B$3:$B$35,0))</f>
        <v>0</v>
      </c>
      <c r="BR188" s="57"/>
      <c r="BS188" s="74">
        <f t="shared" si="17"/>
        <v>509</v>
      </c>
      <c r="BT188" s="75">
        <f t="shared" si="18"/>
        <v>747</v>
      </c>
      <c r="BU188" s="76">
        <f t="shared" si="19"/>
        <v>1256</v>
      </c>
    </row>
    <row r="189" spans="1:73" x14ac:dyDescent="0.25">
      <c r="A189" s="21" t="s">
        <v>234</v>
      </c>
      <c r="B189" s="22" t="s">
        <v>227</v>
      </c>
      <c r="C189" s="38">
        <v>3</v>
      </c>
      <c r="D189" s="117" t="s">
        <v>44</v>
      </c>
      <c r="E189" s="134">
        <f>LARGE((I189,K189,O189,S189,U189,W189,AA189,AC189,AG189,AK189,AQ189,AU189,AW189,BA189,BC189,BG189,BK189,BO189,BQ189),1)+LARGE((I189,K189,O189,S189,U189,W189,AA189,AC189,AG189,AK189,AQ189,AU189,AW189,BA189,BC189,BG189,BK189,BO189,BQ189),2)+LARGE((I189,K189,O189,S189,U189,W189,AA189,AC189,AG189,AK189,AQ189,AU189,AW189,BA189,BC189,BG189,BK189,BO189,BQ189),3)+LARGE((I189,K189,O189,S189,U189,W189,AA189,AC189,AG189,AK189,AQ189,AU189,AW189,BA189,BC189,BG189,BK189,BO189,BQ189),4)+LARGE((I189,K189,O189,S189,U189,W189,AA189,AC189,AG189,AK189,AQ189,AU189,AW189,BA189,BC189,BG189,BK189,BO189,BQ189),5)+LARGE((I189,K189,O189,S189,U189,W189,AA189,AC189,AG189,AK189,AQ189,AU189,AW189,BA189,BC189,BG189,BK189,BO189,BQ189),6)+LARGE((I189,K189,O189,S189,U189,W189,AA189,AC189,AG189,AK189,AQ189,AU189,AW189,BA189,BC189,BG189,BK189,BO189,BQ189),7)+LARGE((I189,K189,O189,S189,U189,W189,AA189,AC189,AG189,AK189,AQ189,AU189,AW189,BA189,BC189,BG189,BK189,BO189,BQ189),8)</f>
        <v>353</v>
      </c>
      <c r="F189" s="160">
        <f>LARGE((M189,Q189,Y189,AE189,AI189,AM189,AO189,AS189,AY189,BE189,BI189,BM189),1)+LARGE((M189,Q189,Y189,AE189,AI189,AM189,AO189,AS189,AY189,BE189,BI189,BM189),2)+LARGE((M189,Q189,Y189,AE189,AI189,AM189,AO189,AS189,AY189,BE189,BI189,BM189),3)+LARGE((M189,Q189,Y189,AE189,AI189,AM189,AO189,AS189,AY189,BE189,BI189,BM189),4)+LARGE((M189,Q189,Y189,AE189,AI189,AM189,AO189,AS189,AY189,BE189,BI189,BM189),5)+LARGE((M189,Q189,Y189,AE189,AI189,AM189,AO189,AS189,AY189,BE189,BI189,BM189),6)+LARGE((M189,Q189,Y189,AE189,AI189,AM189,AO189,AS189,AY189,BE189,BI189,BM189),7)+LARGE((M189,Q189,Y189,AE189,AI189,AM189,AO189,AS189,AY189,BE189,BI189,BM189),8)</f>
        <v>377</v>
      </c>
      <c r="G189" s="128">
        <f t="shared" si="16"/>
        <v>730</v>
      </c>
      <c r="H189" s="123"/>
      <c r="I189" s="47">
        <f>IF(OR(H189&gt;0,H189=0),_xlfn.XLOOKUP(H189,Charts!$A$3:$A$35,Charts!$B$3:$B$35,0))</f>
        <v>0</v>
      </c>
      <c r="J189" s="10"/>
      <c r="K189" s="47">
        <f>IF(OR(J189&gt;0,J189=0),_xlfn.XLOOKUP(J189,Charts!$A$3:$A$35,Charts!$B$3:$B$35,0))</f>
        <v>0</v>
      </c>
      <c r="L189" s="10">
        <v>18</v>
      </c>
      <c r="M189" s="47">
        <f>IF(OR(L189&gt;0,L189=0),_xlfn.XLOOKUP(L189,Charts!$A$3:$A$35,Charts!$B$3:$B$35,0))</f>
        <v>38</v>
      </c>
      <c r="N189" s="10">
        <v>5</v>
      </c>
      <c r="O189" s="47">
        <f>IF(OR(N189&gt;0,N189=0),_xlfn.XLOOKUP(N189,Charts!$D$2:$D$9,Charts!$E$2:$E$9,0))</f>
        <v>70</v>
      </c>
      <c r="P189" s="10">
        <v>2</v>
      </c>
      <c r="Q189" s="47">
        <f>IF(OR(P189&gt;0,P189=0),_xlfn.XLOOKUP(P189,Charts!$D$2:$D$9,Charts!$E$2:$E$9,0))</f>
        <v>90</v>
      </c>
      <c r="R189" s="10">
        <v>17</v>
      </c>
      <c r="S189" s="47">
        <f>IF(OR(R189&gt;0,R189=0),_xlfn.XLOOKUP(R189,Charts!$G$2:$G$13,Charts!$H$2:$H$13,0))</f>
        <v>25</v>
      </c>
      <c r="T189" s="10">
        <v>9</v>
      </c>
      <c r="U189" s="47">
        <f>IF(OR(T189&gt;0,T189=0),_xlfn.XLOOKUP(T189,Charts!$D$2:$D$9,Charts!$E$2:$E$9,0))</f>
        <v>53</v>
      </c>
      <c r="V189" s="8">
        <v>17</v>
      </c>
      <c r="W189" s="47">
        <f>IF(OR(V189&gt;0,V189=0),_xlfn.XLOOKUP(V189,Charts!$D$2:$D$9,Charts!$E$2:$E$9,0))</f>
        <v>25</v>
      </c>
      <c r="X189" s="10">
        <v>5</v>
      </c>
      <c r="Y189" s="47">
        <f>IF(OR(X189&gt;0,X189=0),_xlfn.XLOOKUP(X189,Charts!$D$2:$D$9,Charts!$E$2:$E$9,0))</f>
        <v>70</v>
      </c>
      <c r="Z189" s="10"/>
      <c r="AA189" s="47">
        <f>IF(OR(Z189&gt;0,Z189=0),_xlfn.XLOOKUP(Z189,Charts!$A$3:$A$35,Charts!$B$3:$B$35,0))</f>
        <v>0</v>
      </c>
      <c r="AB189" s="10"/>
      <c r="AC189" s="47">
        <f>IF(OR(AB189&gt;0,AB189=0),_xlfn.XLOOKUP(AB189,Charts!$A$3:$A$35,Charts!$B$3:$B$35,0))</f>
        <v>0</v>
      </c>
      <c r="AD189" s="10"/>
      <c r="AE189" s="47">
        <f>IF(OR(AD189&gt;0,AD189=0),_xlfn.XLOOKUP(AD189,Charts!$A$3:$A$35,Charts!$B$3:$B$35,0))</f>
        <v>0</v>
      </c>
      <c r="AF189" s="10"/>
      <c r="AG189" s="47">
        <f>IF(OR(AF189&gt;0,AF189=0),_xlfn.XLOOKUP(AF189,Charts!$J$2:$J$11,Charts!$K$2:$K$11,0))</f>
        <v>0</v>
      </c>
      <c r="AH189" s="10"/>
      <c r="AI189" s="47">
        <f>IF(OR(AH189&gt;0,AH189=0),_xlfn.XLOOKUP(AH189,Charts!$J$2:$J$11,Charts!$K$2:$K$11,0))</f>
        <v>0</v>
      </c>
      <c r="AJ189" s="10"/>
      <c r="AK189" s="47">
        <f>IF(OR(AJ189&gt;0,AJ189=0),_xlfn.XLOOKUP(AJ189,Charts!$A$3:$A$35,Charts!$B$3:$B$35,0))</f>
        <v>0</v>
      </c>
      <c r="AL189" s="10">
        <v>26</v>
      </c>
      <c r="AM189" s="52">
        <f>IF(OR(AL189&gt;0,AL189=0),_xlfn.XLOOKUP(AL189,Charts!$A$3:$A$35,Charts!$B$3:$B$35,0))</f>
        <v>22</v>
      </c>
      <c r="AN189" s="8">
        <v>9</v>
      </c>
      <c r="AO189" s="47">
        <f>IF(OR(AN189&gt;0,AN189=0),_xlfn.XLOOKUP(AN189,Charts!$D$2:$D$9,Charts!$E$2:$E$9,0))</f>
        <v>53</v>
      </c>
      <c r="AP189" s="10"/>
      <c r="AQ189" s="47">
        <f>IF(OR(AP189&gt;0,AP189=0),_xlfn.XLOOKUP(AP189,Charts!$A$3:$A$35,Charts!$B$3:$B$35,0))</f>
        <v>0</v>
      </c>
      <c r="AR189" s="10"/>
      <c r="AS189" s="47">
        <f>IF(OR(AR189&gt;0,AR189=0),_xlfn.XLOOKUP(AR189,Charts!$A$3:$A$35,Charts!$B$3:$B$35,0))</f>
        <v>0</v>
      </c>
      <c r="AT189" s="10"/>
      <c r="AU189" s="47">
        <f>IF(OR(AT189&gt;0,AT189=0),_xlfn.XLOOKUP(AT189,Charts!$A$3:$A$35,Charts!$B$3:$B$35,0))</f>
        <v>0</v>
      </c>
      <c r="AV189" s="10"/>
      <c r="AW189" s="47">
        <f>IF(OR(AV189&gt;0,AV189=0),_xlfn.XLOOKUP(AV189,Charts!$D$2:$D$9,Charts!$E$2:$E$9,0))</f>
        <v>0</v>
      </c>
      <c r="AX189" s="10">
        <v>17</v>
      </c>
      <c r="AY189" s="47">
        <f>IF(OR(AX189&gt;0,AX189=0),_xlfn.XLOOKUP(AX189,Charts!$D$2:$D$9,Charts!$E$2:$E$9,0))</f>
        <v>25</v>
      </c>
      <c r="AZ189" s="10"/>
      <c r="BA189" s="47">
        <f>IF(OR(AZ189&gt;0,AZ189=0),_xlfn.XLOOKUP(AZ189,Charts!$G$2:$G$13,Charts!$H$2:$H$13,0))</f>
        <v>0</v>
      </c>
      <c r="BB189" s="10">
        <v>9</v>
      </c>
      <c r="BC189" s="47">
        <f>IF(OR(BB189&gt;0,BB189=0),_xlfn.XLOOKUP(BB189,Charts!$D$2:$D$9,Charts!$E$2:$E$9,0))</f>
        <v>53</v>
      </c>
      <c r="BD189" s="10">
        <v>9</v>
      </c>
      <c r="BE189" s="47">
        <f>IF(OR(BD189&gt;0,BD189=0),_xlfn.XLOOKUP(BD189,Charts!$D$2:$D$9,Charts!$E$2:$E$9,0))</f>
        <v>53</v>
      </c>
      <c r="BF189" s="10">
        <v>17</v>
      </c>
      <c r="BG189" s="47">
        <f>IF(OR(BF189&gt;0,BF189=0),_xlfn.XLOOKUP(BF189,Charts!$D$2:$D$9,Charts!$E$2:$E$9,0))</f>
        <v>25</v>
      </c>
      <c r="BH189" s="10"/>
      <c r="BI189" s="47">
        <f>IF(OR(BH189&gt;0,BH189=0),_xlfn.XLOOKUP(BH189,Charts!$D$2:$D$9,Charts!$E$2:$E$9,0))</f>
        <v>0</v>
      </c>
      <c r="BJ189" s="10">
        <v>22</v>
      </c>
      <c r="BK189" s="47">
        <f>IF(OR(BJ189&gt;0,BJ189=0),_xlfn.XLOOKUP(BJ189,Charts!$A$3:$A$35,Charts!$B$3:$B$35,0))</f>
        <v>30</v>
      </c>
      <c r="BL189" s="10">
        <v>24</v>
      </c>
      <c r="BM189" s="47">
        <f>IF(OR(BL189&gt;0,BL189=0),_xlfn.XLOOKUP(BL189,Charts!$A$3:$A$35,Charts!$B$3:$B$35,0))</f>
        <v>26</v>
      </c>
      <c r="BN189" s="10">
        <v>6</v>
      </c>
      <c r="BO189" s="47">
        <f>IF(OR(BN189&gt;0,BN189=0),_xlfn.XLOOKUP(BN189,Charts!$A$3:$A$35,Charts!$B$3:$B$35,0))</f>
        <v>72</v>
      </c>
      <c r="BP189" s="10"/>
      <c r="BQ189" s="52">
        <f>IF(OR(BP189&gt;0,BP189=0),_xlfn.XLOOKUP(BP189,Charts!$A$3:$A$35,Charts!$B$3:$B$35,0))</f>
        <v>0</v>
      </c>
      <c r="BR189" s="57"/>
      <c r="BS189" s="74">
        <f t="shared" si="17"/>
        <v>353</v>
      </c>
      <c r="BT189" s="75">
        <f t="shared" si="18"/>
        <v>377</v>
      </c>
      <c r="BU189" s="76">
        <f t="shared" si="19"/>
        <v>730</v>
      </c>
    </row>
    <row r="190" spans="1:73" x14ac:dyDescent="0.25">
      <c r="A190" s="21" t="s">
        <v>235</v>
      </c>
      <c r="B190" s="22" t="s">
        <v>227</v>
      </c>
      <c r="C190" s="38">
        <v>5</v>
      </c>
      <c r="D190" s="117"/>
      <c r="E190" s="134">
        <f>LARGE((I190,K190,O190,S190,U190,W190,AA190,AC190,AG190,AK190,AQ190,AU190,AW190,BA190,BC190,BG190,BK190,BO190,BQ190),1)+LARGE((I190,K190,O190,S190,U190,W190,AA190,AC190,AG190,AK190,AQ190,AU190,AW190,BA190,BC190,BG190,BK190,BO190,BQ190),2)+LARGE((I190,K190,O190,S190,U190,W190,AA190,AC190,AG190,AK190,AQ190,AU190,AW190,BA190,BC190,BG190,BK190,BO190,BQ190),3)+LARGE((I190,K190,O190,S190,U190,W190,AA190,AC190,AG190,AK190,AQ190,AU190,AW190,BA190,BC190,BG190,BK190,BO190,BQ190),4)+LARGE((I190,K190,O190,S190,U190,W190,AA190,AC190,AG190,AK190,AQ190,AU190,AW190,BA190,BC190,BG190,BK190,BO190,BQ190),5)+LARGE((I190,K190,O190,S190,U190,W190,AA190,AC190,AG190,AK190,AQ190,AU190,AW190,BA190,BC190,BG190,BK190,BO190,BQ190),6)+LARGE((I190,K190,O190,S190,U190,W190,AA190,AC190,AG190,AK190,AQ190,AU190,AW190,BA190,BC190,BG190,BK190,BO190,BQ190),7)+LARGE((I190,K190,O190,S190,U190,W190,AA190,AC190,AG190,AK190,AQ190,AU190,AW190,BA190,BC190,BG190,BK190,BO190,BQ190),8)</f>
        <v>70</v>
      </c>
      <c r="F190" s="160">
        <f>LARGE((M190,Q190,Y190,AE190,AI190,AM190,AO190,AS190,AY190,BE190,BI190,BM190),1)+LARGE((M190,Q190,Y190,AE190,AI190,AM190,AO190,AS190,AY190,BE190,BI190,BM190),2)+LARGE((M190,Q190,Y190,AE190,AI190,AM190,AO190,AS190,AY190,BE190,BI190,BM190),3)+LARGE((M190,Q190,Y190,AE190,AI190,AM190,AO190,AS190,AY190,BE190,BI190,BM190),4)+LARGE((M190,Q190,Y190,AE190,AI190,AM190,AO190,AS190,AY190,BE190,BI190,BM190),5)+LARGE((M190,Q190,Y190,AE190,AI190,AM190,AO190,AS190,AY190,BE190,BI190,BM190),6)+LARGE((M190,Q190,Y190,AE190,AI190,AM190,AO190,AS190,AY190,BE190,BI190,BM190),7)+LARGE((M190,Q190,Y190,AE190,AI190,AM190,AO190,AS190,AY190,BE190,BI190,BM190),8)</f>
        <v>78</v>
      </c>
      <c r="G190" s="128">
        <f t="shared" si="16"/>
        <v>148</v>
      </c>
      <c r="H190" s="123"/>
      <c r="I190" s="47">
        <f>IF(OR(H190&gt;0,H190=0),_xlfn.XLOOKUP(H190,Charts!$A$3:$A$35,Charts!$B$3:$B$35,0))</f>
        <v>0</v>
      </c>
      <c r="J190" s="10"/>
      <c r="K190" s="47">
        <f>IF(OR(J190&gt;0,J190=0),_xlfn.XLOOKUP(J190,Charts!$A$3:$A$35,Charts!$B$3:$B$35,0))</f>
        <v>0</v>
      </c>
      <c r="L190" s="10"/>
      <c r="M190" s="47">
        <f>IF(OR(L190&gt;0,L190=0),_xlfn.XLOOKUP(L190,Charts!$A$3:$A$35,Charts!$B$3:$B$35,0))</f>
        <v>0</v>
      </c>
      <c r="N190" s="10">
        <v>17</v>
      </c>
      <c r="O190" s="47">
        <f>IF(OR(N190&gt;0,N190=0),_xlfn.XLOOKUP(N190,Charts!$D$2:$D$9,Charts!$E$2:$E$9,0))</f>
        <v>25</v>
      </c>
      <c r="P190" s="10">
        <v>17</v>
      </c>
      <c r="Q190" s="47">
        <f>IF(OR(P190&gt;0,P190=0),_xlfn.XLOOKUP(P190,Charts!$D$2:$D$9,Charts!$E$2:$E$9,0))</f>
        <v>25</v>
      </c>
      <c r="R190" s="10"/>
      <c r="S190" s="47">
        <f>IF(OR(R190&gt;0,R190=0),_xlfn.XLOOKUP(R190,Charts!$G$2:$G$13,Charts!$H$2:$H$13,0))</f>
        <v>0</v>
      </c>
      <c r="T190" s="10"/>
      <c r="U190" s="47">
        <f>IF(OR(T190&gt;0,T190=0),_xlfn.XLOOKUP(T190,Charts!$D$2:$D$9,Charts!$E$2:$E$9,0))</f>
        <v>0</v>
      </c>
      <c r="V190" s="8">
        <v>17</v>
      </c>
      <c r="W190" s="47">
        <f>IF(OR(V190&gt;0,V190=0),_xlfn.XLOOKUP(V190,Charts!$D$2:$D$9,Charts!$E$2:$E$9,0))</f>
        <v>25</v>
      </c>
      <c r="X190" s="10">
        <v>9</v>
      </c>
      <c r="Y190" s="47">
        <f>IF(OR(X190&gt;0,X190=0),_xlfn.XLOOKUP(X190,Charts!$D$2:$D$9,Charts!$E$2:$E$9,0))</f>
        <v>53</v>
      </c>
      <c r="Z190" s="10"/>
      <c r="AA190" s="47">
        <f>IF(OR(Z190&gt;0,Z190=0),_xlfn.XLOOKUP(Z190,Charts!$A$3:$A$35,Charts!$B$3:$B$35,0))</f>
        <v>0</v>
      </c>
      <c r="AB190" s="10"/>
      <c r="AC190" s="47">
        <f>IF(OR(AB190&gt;0,AB190=0),_xlfn.XLOOKUP(AB190,Charts!$A$3:$A$35,Charts!$B$3:$B$35,0))</f>
        <v>0</v>
      </c>
      <c r="AD190" s="10"/>
      <c r="AE190" s="47">
        <f>IF(OR(AD190&gt;0,AD190=0),_xlfn.XLOOKUP(AD190,Charts!$A$3:$A$35,Charts!$B$3:$B$35,0))</f>
        <v>0</v>
      </c>
      <c r="AF190" s="10"/>
      <c r="AG190" s="47">
        <f>IF(OR(AF190&gt;0,AF190=0),_xlfn.XLOOKUP(AF190,Charts!$J$2:$J$11,Charts!$K$2:$K$11,0))</f>
        <v>0</v>
      </c>
      <c r="AH190" s="10"/>
      <c r="AI190" s="47">
        <f>IF(OR(AH190&gt;0,AH190=0),_xlfn.XLOOKUP(AH190,Charts!$J$2:$J$11,Charts!$K$2:$K$11,0))</f>
        <v>0</v>
      </c>
      <c r="AJ190" s="10"/>
      <c r="AK190" s="47">
        <f>IF(OR(AJ190&gt;0,AJ190=0),_xlfn.XLOOKUP(AJ190,Charts!$A$3:$A$35,Charts!$B$3:$B$35,0))</f>
        <v>0</v>
      </c>
      <c r="AL190" s="10"/>
      <c r="AM190" s="52">
        <f>IF(OR(AL190&gt;0,AL190=0),_xlfn.XLOOKUP(AL190,Charts!$A$3:$A$35,Charts!$B$3:$B$35,0))</f>
        <v>0</v>
      </c>
      <c r="AN190" s="8"/>
      <c r="AO190" s="47">
        <f>IF(OR(AN190&gt;0,AN190=0),_xlfn.XLOOKUP(AN190,Charts!$D$2:$D$9,Charts!$E$2:$E$9,0))</f>
        <v>0</v>
      </c>
      <c r="AP190" s="10"/>
      <c r="AQ190" s="47">
        <f>IF(OR(AP190&gt;0,AP190=0),_xlfn.XLOOKUP(AP190,Charts!$A$3:$A$35,Charts!$B$3:$B$35,0))</f>
        <v>0</v>
      </c>
      <c r="AR190" s="10"/>
      <c r="AS190" s="47">
        <f>IF(OR(AR190&gt;0,AR190=0),_xlfn.XLOOKUP(AR190,Charts!$A$3:$A$35,Charts!$B$3:$B$35,0))</f>
        <v>0</v>
      </c>
      <c r="AT190" s="10"/>
      <c r="AU190" s="47">
        <f>IF(OR(AT190&gt;0,AT190=0),_xlfn.XLOOKUP(AT190,Charts!$A$3:$A$35,Charts!$B$3:$B$35,0))</f>
        <v>0</v>
      </c>
      <c r="AV190" s="10"/>
      <c r="AW190" s="47">
        <f>IF(OR(AV190&gt;0,AV190=0),_xlfn.XLOOKUP(AV190,Charts!$D$2:$D$9,Charts!$E$2:$E$9,0))</f>
        <v>0</v>
      </c>
      <c r="AX190" s="10"/>
      <c r="AY190" s="47">
        <f>IF(OR(AX190&gt;0,AX190=0),_xlfn.XLOOKUP(AX190,Charts!$D$2:$D$9,Charts!$E$2:$E$9,0))</f>
        <v>0</v>
      </c>
      <c r="AZ190" s="10"/>
      <c r="BA190" s="47">
        <f>IF(OR(AZ190&gt;0,AZ190=0),_xlfn.XLOOKUP(AZ190,Charts!$G$2:$G$13,Charts!$H$2:$H$13,0))</f>
        <v>0</v>
      </c>
      <c r="BB190" s="10"/>
      <c r="BC190" s="47">
        <f>IF(OR(BB190&gt;0,BB190=0),_xlfn.XLOOKUP(BB190,Charts!$D$2:$D$9,Charts!$E$2:$E$9,0))</f>
        <v>0</v>
      </c>
      <c r="BD190" s="10"/>
      <c r="BE190" s="47">
        <f>IF(OR(BD190&gt;0,BD190=0),_xlfn.XLOOKUP(BD190,Charts!$D$2:$D$9,Charts!$E$2:$E$9,0))</f>
        <v>0</v>
      </c>
      <c r="BF190" s="10"/>
      <c r="BG190" s="47">
        <f>IF(OR(BF190&gt;0,BF190=0),_xlfn.XLOOKUP(BF190,Charts!$D$2:$D$9,Charts!$E$2:$E$9,0))</f>
        <v>0</v>
      </c>
      <c r="BH190" s="10"/>
      <c r="BI190" s="47">
        <f>IF(OR(BH190&gt;0,BH190=0),_xlfn.XLOOKUP(BH190,Charts!$D$2:$D$9,Charts!$E$2:$E$9,0))</f>
        <v>0</v>
      </c>
      <c r="BJ190" s="10">
        <v>27</v>
      </c>
      <c r="BK190" s="47">
        <f>IF(OR(BJ190&gt;0,BJ190=0),_xlfn.XLOOKUP(BJ190,Charts!$A$3:$A$35,Charts!$B$3:$B$35,0))</f>
        <v>20</v>
      </c>
      <c r="BL190" s="10"/>
      <c r="BM190" s="47">
        <f>IF(OR(BL190&gt;0,BL190=0),_xlfn.XLOOKUP(BL190,Charts!$A$3:$A$35,Charts!$B$3:$B$35,0))</f>
        <v>0</v>
      </c>
      <c r="BN190" s="10"/>
      <c r="BO190" s="47">
        <f>IF(OR(BN190&gt;0,BN190=0),_xlfn.XLOOKUP(BN190,Charts!$A$3:$A$35,Charts!$B$3:$B$35,0))</f>
        <v>0</v>
      </c>
      <c r="BP190" s="10"/>
      <c r="BQ190" s="52">
        <f>IF(OR(BP190&gt;0,BP190=0),_xlfn.XLOOKUP(BP190,Charts!$A$3:$A$35,Charts!$B$3:$B$35,0))</f>
        <v>0</v>
      </c>
      <c r="BR190" s="57"/>
      <c r="BS190" s="74">
        <f t="shared" si="17"/>
        <v>70</v>
      </c>
      <c r="BT190" s="75">
        <f t="shared" si="18"/>
        <v>78</v>
      </c>
      <c r="BU190" s="76">
        <f t="shared" si="19"/>
        <v>148</v>
      </c>
    </row>
    <row r="191" spans="1:73" x14ac:dyDescent="0.25">
      <c r="A191" s="21" t="s">
        <v>236</v>
      </c>
      <c r="B191" s="22" t="s">
        <v>227</v>
      </c>
      <c r="C191" s="38">
        <v>8</v>
      </c>
      <c r="D191" s="117" t="s">
        <v>44</v>
      </c>
      <c r="E191" s="134">
        <f>LARGE((I191,K191,O191,S191,U191,W191,AA191,AC191,AG191,AK191,AQ191,AU191,AW191,BA191,BC191,BG191,BK191,BO191,BQ191),1)+LARGE((I191,K191,O191,S191,U191,W191,AA191,AC191,AG191,AK191,AQ191,AU191,AW191,BA191,BC191,BG191,BK191,BO191,BQ191),2)+LARGE((I191,K191,O191,S191,U191,W191,AA191,AC191,AG191,AK191,AQ191,AU191,AW191,BA191,BC191,BG191,BK191,BO191,BQ191),3)+LARGE((I191,K191,O191,S191,U191,W191,AA191,AC191,AG191,AK191,AQ191,AU191,AW191,BA191,BC191,BG191,BK191,BO191,BQ191),4)+LARGE((I191,K191,O191,S191,U191,W191,AA191,AC191,AG191,AK191,AQ191,AU191,AW191,BA191,BC191,BG191,BK191,BO191,BQ191),5)+LARGE((I191,K191,O191,S191,U191,W191,AA191,AC191,AG191,AK191,AQ191,AU191,AW191,BA191,BC191,BG191,BK191,BO191,BQ191),6)+LARGE((I191,K191,O191,S191,U191,W191,AA191,AC191,AG191,AK191,AQ191,AU191,AW191,BA191,BC191,BG191,BK191,BO191,BQ191),7)+LARGE((I191,K191,O191,S191,U191,W191,AA191,AC191,AG191,AK191,AQ191,AU191,AW191,BA191,BC191,BG191,BK191,BO191,BQ191),8)</f>
        <v>586</v>
      </c>
      <c r="F191" s="160">
        <f>LARGE((M191,Q191,Y191,AE191,AI191,AM191,AO191,AS191,AY191,BE191,BI191,BM191),1)+LARGE((M191,Q191,Y191,AE191,AI191,AM191,AO191,AS191,AY191,BE191,BI191,BM191),2)+LARGE((M191,Q191,Y191,AE191,AI191,AM191,AO191,AS191,AY191,BE191,BI191,BM191),3)+LARGE((M191,Q191,Y191,AE191,AI191,AM191,AO191,AS191,AY191,BE191,BI191,BM191),4)+LARGE((M191,Q191,Y191,AE191,AI191,AM191,AO191,AS191,AY191,BE191,BI191,BM191),5)+LARGE((M191,Q191,Y191,AE191,AI191,AM191,AO191,AS191,AY191,BE191,BI191,BM191),6)+LARGE((M191,Q191,Y191,AE191,AI191,AM191,AO191,AS191,AY191,BE191,BI191,BM191),7)+LARGE((M191,Q191,Y191,AE191,AI191,AM191,AO191,AS191,AY191,BE191,BI191,BM191),8)</f>
        <v>385</v>
      </c>
      <c r="G191" s="128">
        <f t="shared" si="16"/>
        <v>971</v>
      </c>
      <c r="H191" s="123">
        <v>2</v>
      </c>
      <c r="I191" s="47">
        <f>IF(OR(H191&gt;0,H191=0),_xlfn.XLOOKUP(H191,Charts!$A$3:$A$35,Charts!$B$3:$B$35,0))</f>
        <v>90</v>
      </c>
      <c r="J191" s="10">
        <v>13</v>
      </c>
      <c r="K191" s="47">
        <f>IF(OR(J191&gt;0,J191=0),_xlfn.XLOOKUP(J191,Charts!$A$3:$A$35,Charts!$B$3:$B$35,0))</f>
        <v>51</v>
      </c>
      <c r="L191" s="10">
        <v>4</v>
      </c>
      <c r="M191" s="47">
        <f>IF(OR(L191&gt;0,L191=0),_xlfn.XLOOKUP(L191,Charts!$A$3:$A$35,Charts!$B$3:$B$35,0))</f>
        <v>80</v>
      </c>
      <c r="N191" s="10"/>
      <c r="O191" s="47">
        <f>IF(OR(N191&gt;0,N191=0),_xlfn.XLOOKUP(N191,Charts!$D$2:$D$9,Charts!$E$2:$E$9,0))</f>
        <v>0</v>
      </c>
      <c r="P191" s="10">
        <v>17</v>
      </c>
      <c r="Q191" s="47">
        <f>IF(OR(P191&gt;0,P191=0),_xlfn.XLOOKUP(P191,Charts!$D$2:$D$9,Charts!$E$2:$E$9,0))</f>
        <v>25</v>
      </c>
      <c r="R191" s="10">
        <v>2</v>
      </c>
      <c r="S191" s="47">
        <f>IF(OR(R191&gt;0,R191=0),_xlfn.XLOOKUP(R191,Charts!$G$2:$G$13,Charts!$H$2:$H$13,0))</f>
        <v>90</v>
      </c>
      <c r="T191" s="10">
        <v>2</v>
      </c>
      <c r="U191" s="47">
        <f>IF(OR(T191&gt;0,T191=0),_xlfn.XLOOKUP(T191,Charts!$D$2:$D$9,Charts!$E$2:$E$9,0))</f>
        <v>90</v>
      </c>
      <c r="V191" s="8">
        <v>5</v>
      </c>
      <c r="W191" s="47">
        <f>IF(OR(V191&gt;0,V191=0),_xlfn.XLOOKUP(V191,Charts!$D$2:$D$9,Charts!$E$2:$E$9,0))</f>
        <v>70</v>
      </c>
      <c r="X191" s="10">
        <v>17</v>
      </c>
      <c r="Y191" s="47">
        <f>IF(OR(X191&gt;0,X191=0),_xlfn.XLOOKUP(X191,Charts!$D$2:$D$9,Charts!$E$2:$E$9,0))</f>
        <v>25</v>
      </c>
      <c r="Z191" s="10"/>
      <c r="AA191" s="47">
        <f>IF(OR(Z191&gt;0,Z191=0),_xlfn.XLOOKUP(Z191,Charts!$A$3:$A$35,Charts!$B$3:$B$35,0))</f>
        <v>0</v>
      </c>
      <c r="AB191" s="10"/>
      <c r="AC191" s="47">
        <f>IF(OR(AB191&gt;0,AB191=0),_xlfn.XLOOKUP(AB191,Charts!$A$3:$A$35,Charts!$B$3:$B$35,0))</f>
        <v>0</v>
      </c>
      <c r="AD191" s="10">
        <v>7</v>
      </c>
      <c r="AE191" s="47">
        <f>IF(OR(AD191&gt;0,AD191=0),_xlfn.XLOOKUP(AD191,Charts!$A$3:$A$35,Charts!$B$3:$B$35,0))</f>
        <v>69</v>
      </c>
      <c r="AF191" s="10"/>
      <c r="AG191" s="47">
        <f>IF(OR(AF191&gt;0,AF191=0),_xlfn.XLOOKUP(AF191,Charts!$J$2:$J$11,Charts!$K$2:$K$11,0))</f>
        <v>0</v>
      </c>
      <c r="AH191" s="172"/>
      <c r="AI191" s="47">
        <f>IF(OR(AH192&gt;0,AH192=0),_xlfn.XLOOKUP(AH192,Charts!$J$2:$J$11,Charts!$K$2:$K$11,0))</f>
        <v>0</v>
      </c>
      <c r="AJ191" s="10"/>
      <c r="AK191" s="47">
        <f>IF(OR(AJ191&gt;0,AJ191=0),_xlfn.XLOOKUP(AJ191,Charts!$A$3:$A$35,Charts!$B$3:$B$35,0))</f>
        <v>0</v>
      </c>
      <c r="AL191" s="10">
        <v>24</v>
      </c>
      <c r="AM191" s="52">
        <f>IF(OR(AL191&gt;0,AL191=0),_xlfn.XLOOKUP(AL191,Charts!$A$3:$A$35,Charts!$B$3:$B$35,0))</f>
        <v>26</v>
      </c>
      <c r="AN191" s="8">
        <v>9</v>
      </c>
      <c r="AO191" s="47">
        <f>IF(OR(AN191&gt;0,AN191=0),_xlfn.XLOOKUP(AN191,Charts!$D$2:$D$9,Charts!$E$2:$E$9,0))</f>
        <v>53</v>
      </c>
      <c r="AP191" s="10"/>
      <c r="AQ191" s="47">
        <f>IF(OR(AP191&gt;0,AP191=0),_xlfn.XLOOKUP(AP191,Charts!$A$3:$A$35,Charts!$B$3:$B$35,0))</f>
        <v>0</v>
      </c>
      <c r="AR191" s="10"/>
      <c r="AS191" s="47">
        <f>IF(OR(AR191&gt;0,AR191=0),_xlfn.XLOOKUP(AR191,Charts!$A$3:$A$35,Charts!$B$3:$B$35,0))</f>
        <v>0</v>
      </c>
      <c r="AT191" s="10"/>
      <c r="AU191" s="47">
        <f>IF(OR(AT191&gt;0,AT191=0),_xlfn.XLOOKUP(AT191,Charts!$A$3:$A$35,Charts!$B$3:$B$35,0))</f>
        <v>0</v>
      </c>
      <c r="AV191" s="10"/>
      <c r="AW191" s="47">
        <f>IF(OR(AV191&gt;0,AV191=0),_xlfn.XLOOKUP(AV191,Charts!$D$2:$D$9,Charts!$E$2:$E$9,0))</f>
        <v>0</v>
      </c>
      <c r="AX191" s="10">
        <v>17</v>
      </c>
      <c r="AY191" s="47">
        <f>IF(OR(AX191&gt;0,AX191=0),_xlfn.XLOOKUP(AX191,Charts!$D$2:$D$9,Charts!$E$2:$E$9,0))</f>
        <v>25</v>
      </c>
      <c r="AZ191" s="10"/>
      <c r="BA191" s="47">
        <f>IF(OR(AZ191&gt;0,AZ191=0),_xlfn.XLOOKUP(AZ191,Charts!$G$2:$G$13,Charts!$H$2:$H$13,0))</f>
        <v>0</v>
      </c>
      <c r="BB191" s="10">
        <v>5</v>
      </c>
      <c r="BC191" s="47">
        <f>IF(OR(BB191&gt;0,BB191=0),_xlfn.XLOOKUP(BB191,Charts!$D$2:$D$9,Charts!$E$2:$E$9,0))</f>
        <v>70</v>
      </c>
      <c r="BD191" s="10"/>
      <c r="BE191" s="47">
        <f>IF(OR(BD191&gt;0,BD191=0),_xlfn.XLOOKUP(BD191,Charts!$D$2:$D$9,Charts!$E$2:$E$9,0))</f>
        <v>0</v>
      </c>
      <c r="BF191" s="10">
        <v>9</v>
      </c>
      <c r="BG191" s="47">
        <f>IF(OR(BF191&gt;0,BF191=0),_xlfn.XLOOKUP(BF191,Charts!$D$2:$D$9,Charts!$E$2:$E$9,0))</f>
        <v>53</v>
      </c>
      <c r="BH191" s="10">
        <v>9</v>
      </c>
      <c r="BI191" s="47">
        <f>IF(OR(BH191&gt;0,BH191=0),_xlfn.XLOOKUP(BH191,Charts!$D$2:$D$9,Charts!$E$2:$E$9,0))</f>
        <v>53</v>
      </c>
      <c r="BJ191" s="10">
        <v>6</v>
      </c>
      <c r="BK191" s="47">
        <f>IF(OR(BJ191&gt;0,BJ191=0),_xlfn.XLOOKUP(BJ191,Charts!$A$3:$A$35,Charts!$B$3:$B$35,0))</f>
        <v>72</v>
      </c>
      <c r="BL191" s="10">
        <v>12</v>
      </c>
      <c r="BM191" s="47">
        <f>IF(OR(BL191&gt;0,BL191=0),_xlfn.XLOOKUP(BL191,Charts!$A$3:$A$35,Charts!$B$3:$B$35,0))</f>
        <v>54</v>
      </c>
      <c r="BN191" s="10"/>
      <c r="BO191" s="47">
        <f>IF(OR(BN191&gt;0,BN191=0),_xlfn.XLOOKUP(BN191,Charts!$A$3:$A$35,Charts!$B$3:$B$35,0))</f>
        <v>0</v>
      </c>
      <c r="BP191" s="10"/>
      <c r="BQ191" s="52">
        <f>IF(OR(BP191&gt;0,BP191=0),_xlfn.XLOOKUP(BP191,Charts!$A$3:$A$35,Charts!$B$3:$B$35,0))</f>
        <v>0</v>
      </c>
      <c r="BR191" s="57"/>
      <c r="BS191" s="74">
        <f t="shared" si="17"/>
        <v>586</v>
      </c>
      <c r="BT191" s="75">
        <f t="shared" si="18"/>
        <v>410</v>
      </c>
      <c r="BU191" s="76">
        <f t="shared" si="19"/>
        <v>996</v>
      </c>
    </row>
    <row r="192" spans="1:73" x14ac:dyDescent="0.25">
      <c r="A192" s="21" t="s">
        <v>237</v>
      </c>
      <c r="B192" s="22" t="s">
        <v>227</v>
      </c>
      <c r="C192" s="38">
        <v>6</v>
      </c>
      <c r="D192" s="117" t="s">
        <v>44</v>
      </c>
      <c r="E192" s="134">
        <f>LARGE((I192,K192,O192,S192,U192,W192,AA192,AC192,AG192,AK192,AQ192,AU192,AW192,BA192,BC192,BG192,BK192,BO192,BQ192),1)+LARGE((I192,K192,O192,S192,U192,W192,AA192,AC192,AG192,AK192,AQ192,AU192,AW192,BA192,BC192,BG192,BK192,BO192,BQ192),2)+LARGE((I192,K192,O192,S192,U192,W192,AA192,AC192,AG192,AK192,AQ192,AU192,AW192,BA192,BC192,BG192,BK192,BO192,BQ192),3)+LARGE((I192,K192,O192,S192,U192,W192,AA192,AC192,AG192,AK192,AQ192,AU192,AW192,BA192,BC192,BG192,BK192,BO192,BQ192),4)+LARGE((I192,K192,O192,S192,U192,W192,AA192,AC192,AG192,AK192,AQ192,AU192,AW192,BA192,BC192,BG192,BK192,BO192,BQ192),5)+LARGE((I192,K192,O192,S192,U192,W192,AA192,AC192,AG192,AK192,AQ192,AU192,AW192,BA192,BC192,BG192,BK192,BO192,BQ192),6)+LARGE((I192,K192,O192,S192,U192,W192,AA192,AC192,AG192,AK192,AQ192,AU192,AW192,BA192,BC192,BG192,BK192,BO192,BQ192),7)+LARGE((I192,K192,O192,S192,U192,W192,AA192,AC192,AG192,AK192,AQ192,AU192,AW192,BA192,BC192,BG192,BK192,BO192,BQ192),8)</f>
        <v>123</v>
      </c>
      <c r="F192" s="160">
        <f>LARGE((M192,Q192,Y192,AE192,AI192,AM192,AO192,AS192,AY192,BE192,BI192,BM192),1)+LARGE((M192,Q192,Y192,AE192,AI192,AM192,AO192,AS192,AY192,BE192,BI192,BM192),2)+LARGE((M192,Q192,Y192,AE192,AI192,AM192,AO192,AS192,AY192,BE192,BI192,BM192),3)+LARGE((M192,Q192,Y192,AE192,AI192,AM192,AO192,AS192,AY192,BE192,BI192,BM192),4)+LARGE((M192,Q192,Y192,AE192,AI192,AM192,AO192,AS192,AY192,BE192,BI192,BM192),5)+LARGE((M192,Q192,Y192,AE192,AI192,AM192,AO192,AS192,AY192,BE192,BI192,BM192),6)+LARGE((M192,Q192,Y192,AE192,AI192,AM192,AO192,AS192,AY192,BE192,BI192,BM192),7)+LARGE((M192,Q192,Y192,AE192,AI192,AM192,AO192,AS192,AY192,BE192,BI192,BM192),8)</f>
        <v>101</v>
      </c>
      <c r="G192" s="128">
        <f t="shared" ref="G192:G193" si="24">SUM(E192:F192)</f>
        <v>224</v>
      </c>
      <c r="H192" s="123"/>
      <c r="I192" s="47">
        <f>IF(OR(H192&gt;0,H192=0),_xlfn.XLOOKUP(H192,Charts!$A$3:$A$35,Charts!$B$3:$B$35,0))</f>
        <v>0</v>
      </c>
      <c r="J192" s="10">
        <v>5</v>
      </c>
      <c r="K192" s="47">
        <f>IF(OR(J192&gt;0,J192=0),_xlfn.XLOOKUP(J192,Charts!$A$3:$A$35,Charts!$B$3:$B$35,0))</f>
        <v>75</v>
      </c>
      <c r="L192" s="10"/>
      <c r="M192" s="47">
        <f>IF(OR(L192&gt;0,L192=0),_xlfn.XLOOKUP(L192,Charts!$A$3:$A$35,Charts!$B$3:$B$35,0))</f>
        <v>0</v>
      </c>
      <c r="N192" s="10"/>
      <c r="O192" s="47">
        <f>IF(OR(N192&gt;0,N192=0),_xlfn.XLOOKUP(N192,Charts!$D$2:$D$9,Charts!$E$2:$E$9,0))</f>
        <v>0</v>
      </c>
      <c r="P192" s="10"/>
      <c r="Q192" s="47">
        <f>IF(OR(P192&gt;0,P192=0),_xlfn.XLOOKUP(P192,Charts!$D$2:$D$9,Charts!$E$2:$E$9,0))</f>
        <v>0</v>
      </c>
      <c r="R192" s="10"/>
      <c r="S192" s="47">
        <f>IF(OR(R192&gt;0,R192=0),_xlfn.XLOOKUP(R192,Charts!$G$2:$G$13,Charts!$H$2:$H$13,0))</f>
        <v>0</v>
      </c>
      <c r="T192" s="10"/>
      <c r="U192" s="47">
        <f>IF(OR(T192&gt;0,T192=0),_xlfn.XLOOKUP(T192,Charts!$D$2:$D$9,Charts!$E$2:$E$9,0))</f>
        <v>0</v>
      </c>
      <c r="V192" s="8"/>
      <c r="W192" s="47">
        <f>IF(OR(V192&gt;0,V192=0),_xlfn.XLOOKUP(V192,Charts!$D$2:$D$9,Charts!$E$2:$E$9,0))</f>
        <v>0</v>
      </c>
      <c r="X192" s="10"/>
      <c r="Y192" s="47">
        <f>IF(OR(X192&gt;0,X192=0),_xlfn.XLOOKUP(X192,Charts!$D$2:$D$9,Charts!$E$2:$E$9,0))</f>
        <v>0</v>
      </c>
      <c r="Z192" s="10"/>
      <c r="AA192" s="47">
        <f>IF(OR(Z192&gt;0,Z192=0),_xlfn.XLOOKUP(Z192,Charts!$A$3:$A$35,Charts!$B$3:$B$35,0))</f>
        <v>0</v>
      </c>
      <c r="AB192" s="10"/>
      <c r="AC192" s="47">
        <f>IF(OR(AB192&gt;0,AB192=0),_xlfn.XLOOKUP(AB192,Charts!$A$3:$A$35,Charts!$B$3:$B$35,0))</f>
        <v>0</v>
      </c>
      <c r="AD192" s="10"/>
      <c r="AE192" s="47">
        <f>IF(OR(AD192&gt;0,AD192=0),_xlfn.XLOOKUP(AD192,Charts!$A$3:$A$35,Charts!$B$3:$B$35,0))</f>
        <v>0</v>
      </c>
      <c r="AF192" s="10"/>
      <c r="AG192" s="47">
        <f>IF(OR(AF192&gt;0,AF192=0),_xlfn.XLOOKUP(AF192,Charts!$J$2:$J$11,Charts!$K$2:$K$11,0))</f>
        <v>0</v>
      </c>
      <c r="AH192" s="10"/>
      <c r="AI192" s="47">
        <f>IF(OR(AH193&gt;0,AH193=0),_xlfn.XLOOKUP(AH193,Charts!$J$2:$J$11,Charts!$K$2:$K$11,0))</f>
        <v>0</v>
      </c>
      <c r="AJ192" s="10"/>
      <c r="AK192" s="47">
        <f>IF(OR(AJ192&gt;0,AJ192=0),_xlfn.XLOOKUP(AJ192,Charts!$A$3:$A$35,Charts!$B$3:$B$35,0))</f>
        <v>0</v>
      </c>
      <c r="AL192" s="10">
        <v>14</v>
      </c>
      <c r="AM192" s="52">
        <f>IF(OR(AL192&gt;0,AL192=0),_xlfn.XLOOKUP(AL192,Charts!$A$3:$A$35,Charts!$B$3:$B$35,0))</f>
        <v>48</v>
      </c>
      <c r="AN192" s="8"/>
      <c r="AO192" s="47">
        <f>IF(OR(AN192&gt;0,AN192=0),_xlfn.XLOOKUP(AN192,Charts!$D$2:$D$9,Charts!$E$2:$E$9,0))</f>
        <v>0</v>
      </c>
      <c r="AP192" s="10"/>
      <c r="AQ192" s="47">
        <f>IF(OR(AP192&gt;0,AP192=0),_xlfn.XLOOKUP(AP192,Charts!$A$3:$A$35,Charts!$B$3:$B$35,0))</f>
        <v>0</v>
      </c>
      <c r="AR192" s="10"/>
      <c r="AS192" s="47">
        <f>IF(OR(AR192&gt;0,AR192=0),_xlfn.XLOOKUP(AR192,Charts!$A$3:$A$35,Charts!$B$3:$B$35,0))</f>
        <v>0</v>
      </c>
      <c r="AT192" s="10"/>
      <c r="AU192" s="47">
        <f>IF(OR(AT192&gt;0,AT192=0),_xlfn.XLOOKUP(AT192,Charts!$A$3:$A$35,Charts!$B$3:$B$35,0))</f>
        <v>0</v>
      </c>
      <c r="AV192" s="10"/>
      <c r="AW192" s="47">
        <f>IF(OR(AV192&gt;0,AV192=0),_xlfn.XLOOKUP(AV192,Charts!$D$2:$D$9,Charts!$E$2:$E$9,0))</f>
        <v>0</v>
      </c>
      <c r="AX192" s="10"/>
      <c r="AY192" s="47">
        <f>IF(OR(AX192&gt;0,AX192=0),_xlfn.XLOOKUP(AX192,Charts!$D$2:$D$9,Charts!$E$2:$E$9,0))</f>
        <v>0</v>
      </c>
      <c r="AZ192" s="10"/>
      <c r="BA192" s="47">
        <f>IF(OR(AZ192&gt;0,AZ192=0),_xlfn.XLOOKUP(AZ192,Charts!$G$2:$G$13,Charts!$H$2:$H$13,0))</f>
        <v>0</v>
      </c>
      <c r="BB192" s="10"/>
      <c r="BC192" s="47">
        <f>IF(OR(BB192&gt;0,BB192=0),_xlfn.XLOOKUP(BB192,Charts!$D$2:$D$9,Charts!$E$2:$E$9,0))</f>
        <v>0</v>
      </c>
      <c r="BD192" s="10">
        <v>9</v>
      </c>
      <c r="BE192" s="47">
        <f>IF(OR(BD192&gt;0,BD192=0),_xlfn.XLOOKUP(BD192,Charts!$D$2:$D$9,Charts!$E$2:$E$9,0))</f>
        <v>53</v>
      </c>
      <c r="BF192" s="10"/>
      <c r="BG192" s="47">
        <f>IF(OR(BF192&gt;0,BF192=0),_xlfn.XLOOKUP(BF192,Charts!$D$2:$D$9,Charts!$E$2:$E$9,0))</f>
        <v>0</v>
      </c>
      <c r="BH192" s="10"/>
      <c r="BI192" s="47">
        <f>IF(OR(BH192&gt;0,BH192=0),_xlfn.XLOOKUP(BH192,Charts!$D$2:$D$9,Charts!$E$2:$E$9,0))</f>
        <v>0</v>
      </c>
      <c r="BJ192" s="10">
        <v>14</v>
      </c>
      <c r="BK192" s="47">
        <f>IF(OR(BJ192&gt;0,BJ192=0),_xlfn.XLOOKUP(BJ192,Charts!$A$3:$A$35,Charts!$B$3:$B$35,0))</f>
        <v>48</v>
      </c>
      <c r="BL192" s="10"/>
      <c r="BM192" s="47">
        <f>IF(OR(BL192&gt;0,BL192=0),_xlfn.XLOOKUP(BL192,Charts!$A$3:$A$35,Charts!$B$3:$B$35,0))</f>
        <v>0</v>
      </c>
      <c r="BN192" s="10"/>
      <c r="BO192" s="47">
        <f>IF(OR(BN192&gt;0,BN192=0),_xlfn.XLOOKUP(BN192,Charts!$A$3:$A$35,Charts!$B$3:$B$35,0))</f>
        <v>0</v>
      </c>
      <c r="BP192" s="10"/>
      <c r="BQ192" s="52">
        <f>IF(OR(BP192&gt;0,BP192=0),_xlfn.XLOOKUP(BP192,Charts!$A$3:$A$35,Charts!$B$3:$B$35,0))</f>
        <v>0</v>
      </c>
      <c r="BR192" s="57"/>
      <c r="BS192" s="74">
        <f t="shared" si="17"/>
        <v>123</v>
      </c>
      <c r="BT192" s="75">
        <f t="shared" si="18"/>
        <v>101</v>
      </c>
      <c r="BU192" s="76">
        <f t="shared" si="19"/>
        <v>224</v>
      </c>
    </row>
    <row r="193" spans="1:73" x14ac:dyDescent="0.25">
      <c r="A193" s="21" t="s">
        <v>238</v>
      </c>
      <c r="B193" s="22" t="s">
        <v>227</v>
      </c>
      <c r="C193" s="38">
        <v>4</v>
      </c>
      <c r="D193" s="117"/>
      <c r="E193" s="134">
        <f>LARGE((I193,K193,O193,S193,U193,W193,AA193,AC193,AG193,AK193,AQ193,AU193,AW193,BA193,BC193,BG193,BK193,BO193,BQ193),1)+LARGE((I193,K193,O193,S193,U193,W193,AA193,AC193,AG193,AK193,AQ193,AU193,AW193,BA193,BC193,BG193,BK193,BO193,BQ193),2)+LARGE((I193,K193,O193,S193,U193,W193,AA193,AC193,AG193,AK193,AQ193,AU193,AW193,BA193,BC193,BG193,BK193,BO193,BQ193),3)+LARGE((I193,K193,O193,S193,U193,W193,AA193,AC193,AG193,AK193,AQ193,AU193,AW193,BA193,BC193,BG193,BK193,BO193,BQ193),4)+LARGE((I193,K193,O193,S193,U193,W193,AA193,AC193,AG193,AK193,AQ193,AU193,AW193,BA193,BC193,BG193,BK193,BO193,BQ193),5)+LARGE((I193,K193,O193,S193,U193,W193,AA193,AC193,AG193,AK193,AQ193,AU193,AW193,BA193,BC193,BG193,BK193,BO193,BQ193),6)+LARGE((I193,K193,O193,S193,U193,W193,AA193,AC193,AG193,AK193,AQ193,AU193,AW193,BA193,BC193,BG193,BK193,BO193,BQ193),7)+LARGE((I193,K193,O193,S193,U193,W193,AA193,AC193,AG193,AK193,AQ193,AU193,AW193,BA193,BC193,BG193,BK193,BO193,BQ193),8)</f>
        <v>78</v>
      </c>
      <c r="F193" s="160">
        <f>LARGE((M193,Q193,Y193,AE193,AI193,AM193,AO193,AS193,AY193,BE193,BI193,BM193),1)+LARGE((M193,Q193,Y193,AE193,AI193,AM193,AO193,AS193,AY193,BE193,BI193,BM193),2)+LARGE((M193,Q193,Y193,AE193,AI193,AM193,AO193,AS193,AY193,BE193,BI193,BM193),3)+LARGE((M193,Q193,Y193,AE193,AI193,AM193,AO193,AS193,AY193,BE193,BI193,BM193),4)+LARGE((M193,Q193,Y193,AE193,AI193,AM193,AO193,AS193,AY193,BE193,BI193,BM193),5)+LARGE((M193,Q193,Y193,AE193,AI193,AM193,AO193,AS193,AY193,BE193,BI193,BM193),6)+LARGE((M193,Q193,Y193,AE193,AI193,AM193,AO193,AS193,AY193,BE193,BI193,BM193),7)+LARGE((M193,Q193,Y193,AE193,AI193,AM193,AO193,AS193,AY193,BE193,BI193,BM193),8)</f>
        <v>138</v>
      </c>
      <c r="G193" s="128">
        <f t="shared" si="24"/>
        <v>216</v>
      </c>
      <c r="H193" s="123"/>
      <c r="I193" s="47">
        <f>IF(OR(H193&gt;0,H193=0),_xlfn.XLOOKUP(H193,Charts!$A$3:$A$35,Charts!$B$3:$B$35,0))</f>
        <v>0</v>
      </c>
      <c r="J193" s="10"/>
      <c r="K193" s="47">
        <f>IF(OR(J193&gt;0,J193=0),_xlfn.XLOOKUP(J193,Charts!$A$3:$A$35,Charts!$B$3:$B$35,0))</f>
        <v>0</v>
      </c>
      <c r="L193" s="10"/>
      <c r="M193" s="47">
        <f>IF(OR(L193&gt;0,L193=0),_xlfn.XLOOKUP(L193,Charts!$A$3:$A$35,Charts!$B$3:$B$35,0))</f>
        <v>0</v>
      </c>
      <c r="N193" s="10"/>
      <c r="O193" s="47">
        <f>IF(OR(N193&gt;0,N193=0),_xlfn.XLOOKUP(N193,Charts!$D$2:$D$9,Charts!$E$2:$E$9,0))</f>
        <v>0</v>
      </c>
      <c r="P193" s="10"/>
      <c r="Q193" s="47">
        <f>IF(OR(P193&gt;0,P193=0),_xlfn.XLOOKUP(P193,Charts!$D$2:$D$9,Charts!$E$2:$E$9,0))</f>
        <v>0</v>
      </c>
      <c r="R193" s="10">
        <v>17</v>
      </c>
      <c r="S193" s="47">
        <f>IF(OR(R193&gt;0,R193=0),_xlfn.XLOOKUP(R193,Charts!$G$2:$G$13,Charts!$H$2:$H$13,0))</f>
        <v>25</v>
      </c>
      <c r="T193" s="10"/>
      <c r="U193" s="47">
        <f>IF(OR(T193&gt;0,T193=0),_xlfn.XLOOKUP(T193,Charts!$D$2:$D$9,Charts!$E$2:$E$9,0))</f>
        <v>0</v>
      </c>
      <c r="V193" s="8">
        <v>9</v>
      </c>
      <c r="W193" s="47">
        <f>IF(OR(V193&gt;0,V193=0),_xlfn.XLOOKUP(V193,Charts!$D$2:$D$9,Charts!$E$2:$E$9,0))</f>
        <v>53</v>
      </c>
      <c r="X193" s="10">
        <v>1</v>
      </c>
      <c r="Y193" s="47">
        <f>IF(OR(X193&gt;0,X193=0),_xlfn.XLOOKUP(X193,Charts!$D$2:$D$9,Charts!$E$2:$E$9,0))</f>
        <v>100</v>
      </c>
      <c r="Z193" s="10"/>
      <c r="AA193" s="47">
        <f>IF(OR(Z193&gt;0,Z193=0),_xlfn.XLOOKUP(Z193,Charts!$A$3:$A$35,Charts!$B$3:$B$35,0))</f>
        <v>0</v>
      </c>
      <c r="AB193" s="10"/>
      <c r="AC193" s="47">
        <f>IF(OR(AB193&gt;0,AB193=0),_xlfn.XLOOKUP(AB193,Charts!$A$3:$A$35,Charts!$B$3:$B$35,0))</f>
        <v>0</v>
      </c>
      <c r="AD193" s="10"/>
      <c r="AE193" s="47">
        <f>IF(OR(AD193&gt;0,AD193=0),_xlfn.XLOOKUP(AD193,Charts!$A$3:$A$35,Charts!$B$3:$B$35,0))</f>
        <v>0</v>
      </c>
      <c r="AF193" s="10"/>
      <c r="AG193" s="47">
        <f>IF(OR(AF193&gt;0,AF193=0),_xlfn.XLOOKUP(AF193,Charts!$J$2:$J$11,Charts!$K$2:$K$11,0))</f>
        <v>0</v>
      </c>
      <c r="AH193" s="10"/>
      <c r="AI193" s="47">
        <f>IF(OR(AH193&gt;0,AH193=0),_xlfn.XLOOKUP(AH193,Charts!$J$2:$J$11,Charts!$K$2:$K$11,0))</f>
        <v>0</v>
      </c>
      <c r="AJ193" s="10"/>
      <c r="AK193" s="47">
        <f>IF(OR(AJ193&gt;0,AJ193=0),_xlfn.XLOOKUP(AJ193,Charts!$A$3:$A$35,Charts!$B$3:$B$35,0))</f>
        <v>0</v>
      </c>
      <c r="AL193" s="10"/>
      <c r="AM193" s="52">
        <f>IF(OR(AL193&gt;0,AL193=0),_xlfn.XLOOKUP(AL193,Charts!$A$3:$A$35,Charts!$B$3:$B$35,0))</f>
        <v>0</v>
      </c>
      <c r="AN193" s="8"/>
      <c r="AO193" s="47">
        <f>IF(OR(AN193&gt;0,AN193=0),_xlfn.XLOOKUP(AN193,Charts!$D$2:$D$9,Charts!$E$2:$E$9,0))</f>
        <v>0</v>
      </c>
      <c r="AP193" s="10"/>
      <c r="AQ193" s="47">
        <f>IF(OR(AP193&gt;0,AP193=0),_xlfn.XLOOKUP(AP193,Charts!$A$3:$A$35,Charts!$B$3:$B$35,0))</f>
        <v>0</v>
      </c>
      <c r="AR193" s="10"/>
      <c r="AS193" s="47">
        <f>IF(OR(AR193&gt;0,AR193=0),_xlfn.XLOOKUP(AR193,Charts!$A$3:$A$35,Charts!$B$3:$B$35,0))</f>
        <v>0</v>
      </c>
      <c r="AT193" s="10"/>
      <c r="AU193" s="47">
        <f>IF(OR(AT193&gt;0,AT193=0),_xlfn.XLOOKUP(AT193,Charts!$A$3:$A$35,Charts!$B$3:$B$35,0))</f>
        <v>0</v>
      </c>
      <c r="AV193" s="10"/>
      <c r="AW193" s="47">
        <f>IF(OR(AV193&gt;0,AV193=0),_xlfn.XLOOKUP(AV193,Charts!$D$2:$D$9,Charts!$E$2:$E$9,0))</f>
        <v>0</v>
      </c>
      <c r="AX193" s="10"/>
      <c r="AY193" s="47">
        <f>IF(OR(AX193&gt;0,AX193=0),_xlfn.XLOOKUP(AX193,Charts!$D$2:$D$9,Charts!$E$2:$E$9,0))</f>
        <v>0</v>
      </c>
      <c r="AZ193" s="10"/>
      <c r="BA193" s="47">
        <f>IF(OR(AZ193&gt;0,AZ193=0),_xlfn.XLOOKUP(AZ193,Charts!$G$2:$G$13,Charts!$H$2:$H$13,0))</f>
        <v>0</v>
      </c>
      <c r="BB193" s="10"/>
      <c r="BC193" s="47">
        <f>IF(OR(BB193&gt;0,BB193=0),_xlfn.XLOOKUP(BB193,Charts!$D$2:$D$9,Charts!$E$2:$E$9,0))</f>
        <v>0</v>
      </c>
      <c r="BD193" s="10"/>
      <c r="BE193" s="47">
        <f>IF(OR(BD193&gt;0,BD193=0),_xlfn.XLOOKUP(BD193,Charts!$D$2:$D$9,Charts!$E$2:$E$9,0))</f>
        <v>0</v>
      </c>
      <c r="BF193" s="10"/>
      <c r="BG193" s="47">
        <f>IF(OR(BF193&gt;0,BF193=0),_xlfn.XLOOKUP(BF193,Charts!$D$2:$D$9,Charts!$E$2:$E$9,0))</f>
        <v>0</v>
      </c>
      <c r="BH193" s="10"/>
      <c r="BI193" s="47">
        <f>IF(OR(BH193&gt;0,BH193=0),_xlfn.XLOOKUP(BH193,Charts!$D$2:$D$9,Charts!$E$2:$E$9,0))</f>
        <v>0</v>
      </c>
      <c r="BJ193" s="10"/>
      <c r="BK193" s="47">
        <f>IF(OR(BJ193&gt;0,BJ193=0),_xlfn.XLOOKUP(BJ193,Charts!$A$3:$A$35,Charts!$B$3:$B$35,0))</f>
        <v>0</v>
      </c>
      <c r="BL193" s="10">
        <v>18</v>
      </c>
      <c r="BM193" s="47">
        <f>IF(OR(BL193&gt;0,BL193=0),_xlfn.XLOOKUP(BL193,Charts!$A$3:$A$35,Charts!$B$3:$B$35,0))</f>
        <v>38</v>
      </c>
      <c r="BN193" s="10"/>
      <c r="BO193" s="47">
        <f>IF(OR(BN193&gt;0,BN193=0),_xlfn.XLOOKUP(BN193,Charts!$A$3:$A$35,Charts!$B$3:$B$35,0))</f>
        <v>0</v>
      </c>
      <c r="BP193" s="10"/>
      <c r="BQ193" s="52">
        <f>IF(OR(BP193&gt;0,BP193=0),_xlfn.XLOOKUP(BP193,Charts!$A$3:$A$35,Charts!$B$3:$B$35,0))</f>
        <v>0</v>
      </c>
      <c r="BR193" s="57"/>
      <c r="BS193" s="74">
        <f t="shared" si="17"/>
        <v>78</v>
      </c>
      <c r="BT193" s="75">
        <f t="shared" si="18"/>
        <v>138</v>
      </c>
      <c r="BU193" s="76">
        <f t="shared" si="19"/>
        <v>216</v>
      </c>
    </row>
    <row r="194" spans="1:73" x14ac:dyDescent="0.25">
      <c r="A194" s="21" t="s">
        <v>239</v>
      </c>
      <c r="B194" s="22" t="s">
        <v>227</v>
      </c>
      <c r="C194" s="38">
        <v>6</v>
      </c>
      <c r="D194" s="117" t="s">
        <v>44</v>
      </c>
      <c r="E194" s="134">
        <f>LARGE((I194,K194,O194,S194,U194,W194,AA194,AC194,AG194,AK194,AQ194,AU194,AW194,BA194,BC194,BG194,BK194,BO194,BQ194),1)+LARGE((I194,K194,O194,S194,U194,W194,AA194,AC194,AG194,AK194,AQ194,AU194,AW194,BA194,BC194,BG194,BK194,BO194,BQ194),2)+LARGE((I194,K194,O194,S194,U194,W194,AA194,AC194,AG194,AK194,AQ194,AU194,AW194,BA194,BC194,BG194,BK194,BO194,BQ194),3)+LARGE((I194,K194,O194,S194,U194,W194,AA194,AC194,AG194,AK194,AQ194,AU194,AW194,BA194,BC194,BG194,BK194,BO194,BQ194),4)+LARGE((I194,K194,O194,S194,U194,W194,AA194,AC194,AG194,AK194,AQ194,AU194,AW194,BA194,BC194,BG194,BK194,BO194,BQ194),5)+LARGE((I194,K194,O194,S194,U194,W194,AA194,AC194,AG194,AK194,AQ194,AU194,AW194,BA194,BC194,BG194,BK194,BO194,BQ194),6)+LARGE((I194,K194,O194,S194,U194,W194,AA194,AC194,AG194,AK194,AQ194,AU194,AW194,BA194,BC194,BG194,BK194,BO194,BQ194),7)+LARGE((I194,K194,O194,S194,U194,W194,AA194,AC194,AG194,AK194,AQ194,AU194,AW194,BA194,BC194,BG194,BK194,BO194,BQ194),8)</f>
        <v>411</v>
      </c>
      <c r="F194" s="160">
        <f>LARGE((M194,Q194,Y194,AE194,AI194,AM194,AO194,AS194,AY194,BE194,BI194,BM194),1)+LARGE((M194,Q194,Y194,AE194,AI194,AM194,AO194,AS194,AY194,BE194,BI194,BM194),2)+LARGE((M194,Q194,Y194,AE194,AI194,AM194,AO194,AS194,AY194,BE194,BI194,BM194),3)+LARGE((M194,Q194,Y194,AE194,AI194,AM194,AO194,AS194,AY194,BE194,BI194,BM194),4)+LARGE((M194,Q194,Y194,AE194,AI194,AM194,AO194,AS194,AY194,BE194,BI194,BM194),5)+LARGE((M194,Q194,Y194,AE194,AI194,AM194,AO194,AS194,AY194,BE194,BI194,BM194),6)+LARGE((M194,Q194,Y194,AE194,AI194,AM194,AO194,AS194,AY194,BE194,BI194,BM194),7)+LARGE((M194,Q194,Y194,AE194,AI194,AM194,AO194,AS194,AY194,BE194,BI194,BM194),8)</f>
        <v>309</v>
      </c>
      <c r="G194" s="128">
        <f t="shared" si="16"/>
        <v>720</v>
      </c>
      <c r="H194" s="123">
        <v>9</v>
      </c>
      <c r="I194" s="47">
        <f>IF(OR(H194&gt;0,H194=0),_xlfn.XLOOKUP(H194,Charts!$A$3:$A$35,Charts!$B$3:$B$35,0))</f>
        <v>63</v>
      </c>
      <c r="J194" s="10">
        <v>3</v>
      </c>
      <c r="K194" s="47">
        <f>IF(OR(J194&gt;0,J194=0),_xlfn.XLOOKUP(J194,Charts!$A$3:$A$35,Charts!$B$3:$B$35,0))</f>
        <v>85</v>
      </c>
      <c r="L194" s="10">
        <v>17</v>
      </c>
      <c r="M194" s="47">
        <f>IF(OR(L194&gt;0,L194=0),_xlfn.XLOOKUP(L194,Charts!$A$3:$A$35,Charts!$B$3:$B$35,0))</f>
        <v>40</v>
      </c>
      <c r="N194" s="10">
        <v>17</v>
      </c>
      <c r="O194" s="47">
        <f>IF(OR(N194&gt;0,N194=0),_xlfn.XLOOKUP(N194,Charts!$D$2:$D$9,Charts!$E$2:$E$9,0))</f>
        <v>25</v>
      </c>
      <c r="P194" s="10"/>
      <c r="Q194" s="47">
        <f>IF(OR(P194&gt;0,P194=0),_xlfn.XLOOKUP(P194,Charts!$D$2:$D$9,Charts!$E$2:$E$9,0))</f>
        <v>0</v>
      </c>
      <c r="R194" s="10">
        <v>9</v>
      </c>
      <c r="S194" s="47">
        <f>IF(OR(R194&gt;0,R194=0),_xlfn.XLOOKUP(R194,Charts!$G$2:$G$13,Charts!$H$2:$H$13,0))</f>
        <v>53</v>
      </c>
      <c r="T194" s="10">
        <v>9</v>
      </c>
      <c r="U194" s="47">
        <f>IF(OR(T194&gt;0,T194=0),_xlfn.XLOOKUP(T194,Charts!$D$2:$D$9,Charts!$E$2:$E$9,0))</f>
        <v>53</v>
      </c>
      <c r="V194" s="8"/>
      <c r="W194" s="47">
        <f>IF(OR(V194&gt;0,V194=0),_xlfn.XLOOKUP(V194,Charts!$D$2:$D$9,Charts!$E$2:$E$9,0))</f>
        <v>0</v>
      </c>
      <c r="X194" s="10">
        <v>9</v>
      </c>
      <c r="Y194" s="47">
        <f>IF(OR(X194&gt;0,X194=0),_xlfn.XLOOKUP(X194,Charts!$D$2:$D$9,Charts!$E$2:$E$9,0))</f>
        <v>53</v>
      </c>
      <c r="Z194" s="10"/>
      <c r="AA194" s="47">
        <f>IF(OR(Z194&gt;0,Z194=0),_xlfn.XLOOKUP(Z194,Charts!$A$3:$A$35,Charts!$B$3:$B$35,0))</f>
        <v>0</v>
      </c>
      <c r="AB194" s="10"/>
      <c r="AC194" s="47">
        <f>IF(OR(AB194&gt;0,AB194=0),_xlfn.XLOOKUP(AB194,Charts!$A$3:$A$35,Charts!$B$3:$B$35,0))</f>
        <v>0</v>
      </c>
      <c r="AD194" s="10"/>
      <c r="AE194" s="47">
        <f>IF(OR(AD194&gt;0,AD194=0),_xlfn.XLOOKUP(AD194,Charts!$A$3:$A$35,Charts!$B$3:$B$35,0))</f>
        <v>0</v>
      </c>
      <c r="AF194" s="10"/>
      <c r="AG194" s="47">
        <f>IF(OR(AF194&gt;0,AF194=0),_xlfn.XLOOKUP(AF194,Charts!$J$2:$J$11,Charts!$K$2:$K$11,0))</f>
        <v>0</v>
      </c>
      <c r="AH194" s="10">
        <v>5</v>
      </c>
      <c r="AI194" s="47">
        <f>IF(OR(AH194&gt;0,AH194=0),_xlfn.XLOOKUP(AH194,Charts!$J$2:$J$11,Charts!$K$2:$K$11,0))</f>
        <v>75</v>
      </c>
      <c r="AJ194" s="10"/>
      <c r="AK194" s="47">
        <f>IF(OR(AJ194&gt;0,AJ194=0),_xlfn.XLOOKUP(AJ194,Charts!$A$3:$A$35,Charts!$B$3:$B$35,0))</f>
        <v>0</v>
      </c>
      <c r="AL194" s="10">
        <v>9</v>
      </c>
      <c r="AM194" s="52">
        <f>IF(OR(AL194&gt;0,AL194=0),_xlfn.XLOOKUP(AL194,Charts!$A$3:$A$35,Charts!$B$3:$B$35,0))</f>
        <v>63</v>
      </c>
      <c r="AN194" s="8">
        <v>9</v>
      </c>
      <c r="AO194" s="47">
        <f>IF(OR(AN194&gt;0,AN194=0),_xlfn.XLOOKUP(AN194,Charts!$D$2:$D$9,Charts!$E$2:$E$9,0))</f>
        <v>53</v>
      </c>
      <c r="AP194" s="10"/>
      <c r="AQ194" s="47">
        <f>IF(OR(AP194&gt;0,AP194=0),_xlfn.XLOOKUP(AP194,Charts!$A$3:$A$35,Charts!$B$3:$B$35,0))</f>
        <v>0</v>
      </c>
      <c r="AR194" s="10"/>
      <c r="AS194" s="47">
        <f>IF(OR(AR194&gt;0,AR194=0),_xlfn.XLOOKUP(AR194,Charts!$A$3:$A$35,Charts!$B$3:$B$35,0))</f>
        <v>0</v>
      </c>
      <c r="AT194" s="10"/>
      <c r="AU194" s="47">
        <f>IF(OR(AT194&gt;0,AT194=0),_xlfn.XLOOKUP(AT194,Charts!$A$3:$A$35,Charts!$B$3:$B$35,0))</f>
        <v>0</v>
      </c>
      <c r="AV194" s="10"/>
      <c r="AW194" s="47">
        <f>IF(OR(AV194&gt;0,AV194=0),_xlfn.XLOOKUP(AV194,Charts!$D$2:$D$9,Charts!$E$2:$E$9,0))</f>
        <v>0</v>
      </c>
      <c r="AX194" s="10"/>
      <c r="AY194" s="47">
        <f>IF(OR(AX194&gt;0,AX194=0),_xlfn.XLOOKUP(AX194,Charts!$D$2:$D$9,Charts!$E$2:$E$9,0))</f>
        <v>0</v>
      </c>
      <c r="AZ194" s="10"/>
      <c r="BA194" s="47">
        <f>IF(OR(AZ194&gt;0,AZ194=0),_xlfn.XLOOKUP(AZ194,Charts!$G$2:$G$13,Charts!$H$2:$H$13,0))</f>
        <v>0</v>
      </c>
      <c r="BB194" s="10">
        <v>3</v>
      </c>
      <c r="BC194" s="47">
        <f>IF(OR(BB194&gt;0,BB194=0),_xlfn.XLOOKUP(BB194,Charts!$D$2:$D$9,Charts!$E$2:$E$9,0))</f>
        <v>84</v>
      </c>
      <c r="BD194" s="10">
        <v>17</v>
      </c>
      <c r="BE194" s="47">
        <f>IF(OR(BD194&gt;0,BD194=0),_xlfn.XLOOKUP(BD194,Charts!$D$2:$D$9,Charts!$E$2:$E$9,0))</f>
        <v>25</v>
      </c>
      <c r="BF194" s="10"/>
      <c r="BG194" s="47">
        <f>IF(OR(BF194&gt;0,BF194=0),_xlfn.XLOOKUP(BF194,Charts!$D$2:$D$9,Charts!$E$2:$E$9,0))</f>
        <v>0</v>
      </c>
      <c r="BH194" s="10"/>
      <c r="BI194" s="47">
        <f>IF(OR(BH194&gt;0,BH194=0),_xlfn.XLOOKUP(BH194,Charts!$D$2:$D$9,Charts!$E$2:$E$9,0))</f>
        <v>0</v>
      </c>
      <c r="BJ194" s="10">
        <v>14</v>
      </c>
      <c r="BK194" s="47">
        <f>IF(OR(BJ194&gt;0,BJ194=0),_xlfn.XLOOKUP(BJ194,Charts!$A$3:$A$35,Charts!$B$3:$B$35,0))</f>
        <v>48</v>
      </c>
      <c r="BL194" s="10"/>
      <c r="BM194" s="47">
        <f>IF(OR(BL194&gt;0,BL194=0),_xlfn.XLOOKUP(BL194,Charts!$A$3:$A$35,Charts!$B$3:$B$35,0))</f>
        <v>0</v>
      </c>
      <c r="BN194" s="10"/>
      <c r="BO194" s="47">
        <f>IF(OR(BN194&gt;0,BN194=0),_xlfn.XLOOKUP(BN194,Charts!$A$3:$A$35,Charts!$B$3:$B$35,0))</f>
        <v>0</v>
      </c>
      <c r="BP194" s="10"/>
      <c r="BQ194" s="52">
        <f>IF(OR(BP194&gt;0,BP194=0),_xlfn.XLOOKUP(BP194,Charts!$A$3:$A$35,Charts!$B$3:$B$35,0))</f>
        <v>0</v>
      </c>
      <c r="BR194" s="57"/>
      <c r="BS194" s="74">
        <f t="shared" si="17"/>
        <v>411</v>
      </c>
      <c r="BT194" s="75">
        <f t="shared" si="18"/>
        <v>309</v>
      </c>
      <c r="BU194" s="76">
        <f t="shared" si="19"/>
        <v>720</v>
      </c>
    </row>
    <row r="195" spans="1:73" x14ac:dyDescent="0.25">
      <c r="A195" s="21" t="s">
        <v>240</v>
      </c>
      <c r="B195" s="22" t="s">
        <v>227</v>
      </c>
      <c r="C195" s="38">
        <v>1</v>
      </c>
      <c r="D195" s="117" t="s">
        <v>44</v>
      </c>
      <c r="E195" s="134">
        <f>LARGE((I195,K195,O195,S195,U195,W195,AA195,AC195,AG195,AK195,AQ195,AU195,AW195,BA195,BC195,BG195,BK195,BO195,BQ195),1)+LARGE((I195,K195,O195,S195,U195,W195,AA195,AC195,AG195,AK195,AQ195,AU195,AW195,BA195,BC195,BG195,BK195,BO195,BQ195),2)+LARGE((I195,K195,O195,S195,U195,W195,AA195,AC195,AG195,AK195,AQ195,AU195,AW195,BA195,BC195,BG195,BK195,BO195,BQ195),3)+LARGE((I195,K195,O195,S195,U195,W195,AA195,AC195,AG195,AK195,AQ195,AU195,AW195,BA195,BC195,BG195,BK195,BO195,BQ195),4)+LARGE((I195,K195,O195,S195,U195,W195,AA195,AC195,AG195,AK195,AQ195,AU195,AW195,BA195,BC195,BG195,BK195,BO195,BQ195),5)+LARGE((I195,K195,O195,S195,U195,W195,AA195,AC195,AG195,AK195,AQ195,AU195,AW195,BA195,BC195,BG195,BK195,BO195,BQ195),6)+LARGE((I195,K195,O195,S195,U195,W195,AA195,AC195,AG195,AK195,AQ195,AU195,AW195,BA195,BC195,BG195,BK195,BO195,BQ195),7)+LARGE((I195,K195,O195,S195,U195,W195,AA195,AC195,AG195,AK195,AQ195,AU195,AW195,BA195,BC195,BG195,BK195,BO195,BQ195),8)</f>
        <v>75</v>
      </c>
      <c r="F195" s="160">
        <f>LARGE((M195,Q195,Y195,AE195,AI195,AM195,AO195,AS195,AY195,BE195,BI195,BM195),1)+LARGE((M195,Q195,Y195,AE195,AI195,AM195,AO195,AS195,AY195,BE195,BI195,BM195),2)+LARGE((M195,Q195,Y195,AE195,AI195,AM195,AO195,AS195,AY195,BE195,BI195,BM195),3)+LARGE((M195,Q195,Y195,AE195,AI195,AM195,AO195,AS195,AY195,BE195,BI195,BM195),4)+LARGE((M195,Q195,Y195,AE195,AI195,AM195,AO195,AS195,AY195,BE195,BI195,BM195),5)+LARGE((M195,Q195,Y195,AE195,AI195,AM195,AO195,AS195,AY195,BE195,BI195,BM195),6)+LARGE((M195,Q195,Y195,AE195,AI195,AM195,AO195,AS195,AY195,BE195,BI195,BM195),7)+LARGE((M195,Q195,Y195,AE195,AI195,AM195,AO195,AS195,AY195,BE195,BI195,BM195),8)</f>
        <v>194</v>
      </c>
      <c r="G195" s="128">
        <f t="shared" si="16"/>
        <v>269</v>
      </c>
      <c r="H195" s="123"/>
      <c r="I195" s="47">
        <f>IF(OR(H195&gt;0,H195=0),_xlfn.XLOOKUP(H195,Charts!$A$3:$A$35,Charts!$B$3:$B$35,0))</f>
        <v>0</v>
      </c>
      <c r="J195" s="10"/>
      <c r="K195" s="47">
        <f>IF(OR(J195&gt;0,J195=0),_xlfn.XLOOKUP(J195,Charts!$A$3:$A$35,Charts!$B$3:$B$35,0))</f>
        <v>0</v>
      </c>
      <c r="L195" s="10"/>
      <c r="M195" s="47">
        <f>IF(OR(L195&gt;0,L195=0),_xlfn.XLOOKUP(L195,Charts!$A$3:$A$35,Charts!$B$3:$B$35,0))</f>
        <v>0</v>
      </c>
      <c r="N195" s="10">
        <v>17</v>
      </c>
      <c r="O195" s="47">
        <f>IF(OR(N195&gt;0,N195=0),_xlfn.XLOOKUP(N195,Charts!$D$2:$D$9,Charts!$E$2:$E$9,0))</f>
        <v>25</v>
      </c>
      <c r="P195" s="10">
        <v>17</v>
      </c>
      <c r="Q195" s="47">
        <f>IF(OR(P195&gt;0,P195=0),_xlfn.XLOOKUP(P195,Charts!$D$2:$D$9,Charts!$E$2:$E$9,0))</f>
        <v>25</v>
      </c>
      <c r="R195" s="10"/>
      <c r="S195" s="47">
        <f>IF(OR(R195&gt;0,R195=0),_xlfn.XLOOKUP(R195,Charts!$G$2:$G$13,Charts!$H$2:$H$13,0))</f>
        <v>0</v>
      </c>
      <c r="T195" s="10"/>
      <c r="U195" s="47">
        <f>IF(OR(T195&gt;0,T195=0),_xlfn.XLOOKUP(T195,Charts!$D$2:$D$9,Charts!$E$2:$E$9,0))</f>
        <v>0</v>
      </c>
      <c r="V195" s="8">
        <v>17</v>
      </c>
      <c r="W195" s="47">
        <f>IF(OR(V195&gt;0,V195=0),_xlfn.XLOOKUP(V195,Charts!$D$2:$D$9,Charts!$E$2:$E$9,0))</f>
        <v>25</v>
      </c>
      <c r="X195" s="10">
        <v>5</v>
      </c>
      <c r="Y195" s="47">
        <f>IF(OR(X195&gt;0,X195=0),_xlfn.XLOOKUP(X195,Charts!$D$2:$D$9,Charts!$E$2:$E$9,0))</f>
        <v>70</v>
      </c>
      <c r="Z195" s="10"/>
      <c r="AA195" s="47">
        <f>IF(OR(Z195&gt;0,Z195=0),_xlfn.XLOOKUP(Z195,Charts!$A$3:$A$35,Charts!$B$3:$B$35,0))</f>
        <v>0</v>
      </c>
      <c r="AB195" s="10"/>
      <c r="AC195" s="47">
        <f>IF(OR(AB195&gt;0,AB195=0),_xlfn.XLOOKUP(AB195,Charts!$A$3:$A$35,Charts!$B$3:$B$35,0))</f>
        <v>0</v>
      </c>
      <c r="AD195" s="10"/>
      <c r="AE195" s="47">
        <f>IF(OR(AD195&gt;0,AD195=0),_xlfn.XLOOKUP(AD195,Charts!$A$3:$A$35,Charts!$B$3:$B$35,0))</f>
        <v>0</v>
      </c>
      <c r="AF195" s="10"/>
      <c r="AG195" s="47">
        <f>IF(OR(AF195&gt;0,AF195=0),_xlfn.XLOOKUP(AF195,Charts!$J$2:$J$11,Charts!$K$2:$K$11,0))</f>
        <v>0</v>
      </c>
      <c r="AH195" s="10"/>
      <c r="AI195" s="47">
        <f>IF(OR(AH195&gt;0,AH195=0),_xlfn.XLOOKUP(AH195,Charts!$J$2:$J$11,Charts!$K$2:$K$11,0))</f>
        <v>0</v>
      </c>
      <c r="AJ195" s="10"/>
      <c r="AK195" s="47">
        <f>IF(OR(AJ195&gt;0,AJ195=0),_xlfn.XLOOKUP(AJ195,Charts!$A$3:$A$35,Charts!$B$3:$B$35,0))</f>
        <v>0</v>
      </c>
      <c r="AL195" s="10"/>
      <c r="AM195" s="52">
        <f>IF(OR(AL195&gt;0,AL195=0),_xlfn.XLOOKUP(AL195,Charts!$A$3:$A$35,Charts!$B$3:$B$35,0))</f>
        <v>0</v>
      </c>
      <c r="AN195" s="8">
        <v>17</v>
      </c>
      <c r="AO195" s="47">
        <f>IF(OR(AN195&gt;0,AN195=0),_xlfn.XLOOKUP(AN195,Charts!$D$2:$D$9,Charts!$E$2:$E$9,0))</f>
        <v>25</v>
      </c>
      <c r="AP195" s="10"/>
      <c r="AQ195" s="47">
        <f>IF(OR(AP195&gt;0,AP195=0),_xlfn.XLOOKUP(AP195,Charts!$A$3:$A$35,Charts!$B$3:$B$35,0))</f>
        <v>0</v>
      </c>
      <c r="AR195" s="10"/>
      <c r="AS195" s="47">
        <f>IF(OR(AR195&gt;0,AR195=0),_xlfn.XLOOKUP(AR195,Charts!$A$3:$A$35,Charts!$B$3:$B$35,0))</f>
        <v>0</v>
      </c>
      <c r="AT195" s="10"/>
      <c r="AU195" s="47">
        <f>IF(OR(AT195&gt;0,AT195=0),_xlfn.XLOOKUP(AT195,Charts!$A$3:$A$35,Charts!$B$3:$B$35,0))</f>
        <v>0</v>
      </c>
      <c r="AV195" s="10"/>
      <c r="AW195" s="47">
        <f>IF(OR(AV195&gt;0,AV195=0),_xlfn.XLOOKUP(AV195,Charts!$D$2:$D$9,Charts!$E$2:$E$9,0))</f>
        <v>0</v>
      </c>
      <c r="AX195" s="10"/>
      <c r="AY195" s="47">
        <f>IF(OR(AX195&gt;0,AX195=0),_xlfn.XLOOKUP(AX195,Charts!$D$2:$D$9,Charts!$E$2:$E$9,0))</f>
        <v>0</v>
      </c>
      <c r="AZ195" s="10"/>
      <c r="BA195" s="47">
        <f>IF(OR(AZ195&gt;0,AZ195=0),_xlfn.XLOOKUP(AZ195,Charts!$G$2:$G$13,Charts!$H$2:$H$13,0))</f>
        <v>0</v>
      </c>
      <c r="BB195" s="10"/>
      <c r="BC195" s="47">
        <f>IF(OR(BB195&gt;0,BB195=0),_xlfn.XLOOKUP(BB195,Charts!$D$2:$D$9,Charts!$E$2:$E$9,0))</f>
        <v>0</v>
      </c>
      <c r="BD195" s="10">
        <v>17</v>
      </c>
      <c r="BE195" s="47">
        <f>IF(OR(BD195&gt;0,BD195=0),_xlfn.XLOOKUP(BD195,Charts!$D$2:$D$9,Charts!$E$2:$E$9,0))</f>
        <v>25</v>
      </c>
      <c r="BF195" s="10">
        <v>17</v>
      </c>
      <c r="BG195" s="47">
        <f>IF(OR(BF195&gt;0,BF195=0),_xlfn.XLOOKUP(BF195,Charts!$D$2:$D$9,Charts!$E$2:$E$9,0))</f>
        <v>25</v>
      </c>
      <c r="BH195" s="10">
        <v>17</v>
      </c>
      <c r="BI195" s="47">
        <f>IF(OR(BH195&gt;0,BH195=0),_xlfn.XLOOKUP(BH195,Charts!$D$2:$D$9,Charts!$E$2:$E$9,0))</f>
        <v>25</v>
      </c>
      <c r="BJ195" s="10">
        <v>33</v>
      </c>
      <c r="BK195" s="47">
        <f>IF(OR(BJ195&gt;0,BJ195=0),_xlfn.XLOOKUP(BJ195,Charts!$A$3:$A$35,Charts!$B$3:$B$35,0))</f>
        <v>0</v>
      </c>
      <c r="BL195" s="10">
        <v>25</v>
      </c>
      <c r="BM195" s="47">
        <f>IF(OR(BL195&gt;0,BL195=0),_xlfn.XLOOKUP(BL195,Charts!$A$3:$A$35,Charts!$B$3:$B$35,0))</f>
        <v>24</v>
      </c>
      <c r="BN195" s="10"/>
      <c r="BO195" s="47">
        <f>IF(OR(BN195&gt;0,BN195=0),_xlfn.XLOOKUP(BN195,Charts!$A$3:$A$35,Charts!$B$3:$B$35,0))</f>
        <v>0</v>
      </c>
      <c r="BP195" s="10"/>
      <c r="BQ195" s="52">
        <f>IF(OR(BP195&gt;0,BP195=0),_xlfn.XLOOKUP(BP195,Charts!$A$3:$A$35,Charts!$B$3:$B$35,0))</f>
        <v>0</v>
      </c>
      <c r="BR195" s="57"/>
      <c r="BS195" s="74">
        <f t="shared" si="17"/>
        <v>75</v>
      </c>
      <c r="BT195" s="75">
        <f t="shared" si="18"/>
        <v>194</v>
      </c>
      <c r="BU195" s="76">
        <f t="shared" si="19"/>
        <v>269</v>
      </c>
    </row>
    <row r="196" spans="1:73" x14ac:dyDescent="0.25">
      <c r="A196" s="21" t="s">
        <v>241</v>
      </c>
      <c r="B196" s="22" t="s">
        <v>227</v>
      </c>
      <c r="C196" s="38">
        <v>5</v>
      </c>
      <c r="D196" s="117" t="s">
        <v>44</v>
      </c>
      <c r="E196" s="134">
        <f>LARGE((I196,K196,O196,S196,U196,W196,AA196,AC196,AG196,AK196,AQ196,AU196,AW196,BA196,BC196,BG196,BK196,BO196,BQ196),1)+LARGE((I196,K196,O196,S196,U196,W196,AA196,AC196,AG196,AK196,AQ196,AU196,AW196,BA196,BC196,BG196,BK196,BO196,BQ196),2)+LARGE((I196,K196,O196,S196,U196,W196,AA196,AC196,AG196,AK196,AQ196,AU196,AW196,BA196,BC196,BG196,BK196,BO196,BQ196),3)+LARGE((I196,K196,O196,S196,U196,W196,AA196,AC196,AG196,AK196,AQ196,AU196,AW196,BA196,BC196,BG196,BK196,BO196,BQ196),4)+LARGE((I196,K196,O196,S196,U196,W196,AA196,AC196,AG196,AK196,AQ196,AU196,AW196,BA196,BC196,BG196,BK196,BO196,BQ196),5)+LARGE((I196,K196,O196,S196,U196,W196,AA196,AC196,AG196,AK196,AQ196,AU196,AW196,BA196,BC196,BG196,BK196,BO196,BQ196),6)+LARGE((I196,K196,O196,S196,U196,W196,AA196,AC196,AG196,AK196,AQ196,AU196,AW196,BA196,BC196,BG196,BK196,BO196,BQ196),7)+LARGE((I196,K196,O196,S196,U196,W196,AA196,AC196,AG196,AK196,AQ196,AU196,AW196,BA196,BC196,BG196,BK196,BO196,BQ196),8)</f>
        <v>128</v>
      </c>
      <c r="F196" s="160">
        <f>LARGE((M196,Q196,Y196,AE196,AI196,AM196,AO196,AS196,AY196,BE196,BI196,BM196),1)+LARGE((M196,Q196,Y196,AE196,AI196,AM196,AO196,AS196,AY196,BE196,BI196,BM196),2)+LARGE((M196,Q196,Y196,AE196,AI196,AM196,AO196,AS196,AY196,BE196,BI196,BM196),3)+LARGE((M196,Q196,Y196,AE196,AI196,AM196,AO196,AS196,AY196,BE196,BI196,BM196),4)+LARGE((M196,Q196,Y196,AE196,AI196,AM196,AO196,AS196,AY196,BE196,BI196,BM196),5)+LARGE((M196,Q196,Y196,AE196,AI196,AM196,AO196,AS196,AY196,BE196,BI196,BM196),6)+LARGE((M196,Q196,Y196,AE196,AI196,AM196,AO196,AS196,AY196,BE196,BI196,BM196),7)+LARGE((M196,Q196,Y196,AE196,AI196,AM196,AO196,AS196,AY196,BE196,BI196,BM196),8)</f>
        <v>223</v>
      </c>
      <c r="G196" s="128">
        <f t="shared" si="16"/>
        <v>351</v>
      </c>
      <c r="H196" s="123"/>
      <c r="I196" s="47">
        <f>IF(OR(H196&gt;0,H196=0),_xlfn.XLOOKUP(H196,Charts!$A$3:$A$35,Charts!$B$3:$B$35,0))</f>
        <v>0</v>
      </c>
      <c r="J196" s="10"/>
      <c r="K196" s="47">
        <f>IF(OR(J196&gt;0,J196=0),_xlfn.XLOOKUP(J196,Charts!$A$3:$A$35,Charts!$B$3:$B$35,0))</f>
        <v>0</v>
      </c>
      <c r="L196" s="10"/>
      <c r="M196" s="47">
        <f>IF(OR(L196&gt;0,L196=0),_xlfn.XLOOKUP(L196,Charts!$A$3:$A$35,Charts!$B$3:$B$35,0))</f>
        <v>0</v>
      </c>
      <c r="N196" s="10">
        <v>9</v>
      </c>
      <c r="O196" s="47">
        <f>IF(OR(N196&gt;0,N196=0),_xlfn.XLOOKUP(N196,Charts!$D$2:$D$9,Charts!$E$2:$E$9,0))</f>
        <v>53</v>
      </c>
      <c r="P196" s="10">
        <v>5</v>
      </c>
      <c r="Q196" s="47">
        <f>IF(OR(P196&gt;0,P196=0),_xlfn.XLOOKUP(P196,Charts!$D$2:$D$9,Charts!$E$2:$E$9,0))</f>
        <v>70</v>
      </c>
      <c r="R196" s="10">
        <v>17</v>
      </c>
      <c r="S196" s="47">
        <f>IF(OR(R196&gt;0,R196=0),_xlfn.XLOOKUP(R196,Charts!$G$2:$G$13,Charts!$H$2:$H$13,0))</f>
        <v>25</v>
      </c>
      <c r="T196" s="10"/>
      <c r="U196" s="47">
        <f>IF(OR(T196&gt;0,T196=0),_xlfn.XLOOKUP(T196,Charts!$D$2:$D$9,Charts!$E$2:$E$9,0))</f>
        <v>0</v>
      </c>
      <c r="V196" s="8">
        <v>17</v>
      </c>
      <c r="W196" s="47">
        <f>IF(OR(V196&gt;0,V196=0),_xlfn.XLOOKUP(V196,Charts!$D$2:$D$9,Charts!$E$2:$E$9,0))</f>
        <v>25</v>
      </c>
      <c r="X196" s="10">
        <v>3</v>
      </c>
      <c r="Y196" s="47">
        <f>IF(OR(X196&gt;0,X196=0),_xlfn.XLOOKUP(X196,Charts!$D$2:$D$9,Charts!$E$2:$E$9,0))</f>
        <v>84</v>
      </c>
      <c r="Z196" s="10"/>
      <c r="AA196" s="47">
        <f>IF(OR(Z196&gt;0,Z196=0),_xlfn.XLOOKUP(Z196,Charts!$A$3:$A$35,Charts!$B$3:$B$35,0))</f>
        <v>0</v>
      </c>
      <c r="AB196" s="10"/>
      <c r="AC196" s="47">
        <f>IF(OR(AB196&gt;0,AB196=0),_xlfn.XLOOKUP(AB196,Charts!$A$3:$A$35,Charts!$B$3:$B$35,0))</f>
        <v>0</v>
      </c>
      <c r="AD196" s="10"/>
      <c r="AE196" s="47">
        <f>IF(OR(AD196&gt;0,AD196=0),_xlfn.XLOOKUP(AD196,Charts!$A$3:$A$35,Charts!$B$3:$B$35,0))</f>
        <v>0</v>
      </c>
      <c r="AF196" s="10"/>
      <c r="AG196" s="47">
        <f>IF(OR(AF196&gt;0,AF196=0),_xlfn.XLOOKUP(AF196,Charts!$J$2:$J$11,Charts!$K$2:$K$11,0))</f>
        <v>0</v>
      </c>
      <c r="AH196" s="10"/>
      <c r="AI196" s="47">
        <f>IF(OR(AH196&gt;0,AH196=0),_xlfn.XLOOKUP(AH196,Charts!$J$2:$J$11,Charts!$K$2:$K$11,0))</f>
        <v>0</v>
      </c>
      <c r="AJ196" s="10"/>
      <c r="AK196" s="47">
        <f>IF(OR(AJ196&gt;0,AJ196=0),_xlfn.XLOOKUP(AJ196,Charts!$A$3:$A$35,Charts!$B$3:$B$35,0))</f>
        <v>0</v>
      </c>
      <c r="AL196" s="10"/>
      <c r="AM196" s="52">
        <f>IF(OR(AL196&gt;0,AL196=0),_xlfn.XLOOKUP(AL196,Charts!$A$3:$A$35,Charts!$B$3:$B$35,0))</f>
        <v>0</v>
      </c>
      <c r="AN196" s="8"/>
      <c r="AO196" s="47">
        <f>IF(OR(AN196&gt;0,AN196=0),_xlfn.XLOOKUP(AN196,Charts!$D$2:$D$9,Charts!$E$2:$E$9,0))</f>
        <v>0</v>
      </c>
      <c r="AP196" s="10"/>
      <c r="AQ196" s="47">
        <f>IF(OR(AP196&gt;0,AP196=0),_xlfn.XLOOKUP(AP196,Charts!$A$3:$A$35,Charts!$B$3:$B$35,0))</f>
        <v>0</v>
      </c>
      <c r="AR196" s="10"/>
      <c r="AS196" s="47">
        <f>IF(OR(AR196&gt;0,AR196=0),_xlfn.XLOOKUP(AR196,Charts!$A$3:$A$35,Charts!$B$3:$B$35,0))</f>
        <v>0</v>
      </c>
      <c r="AT196" s="10"/>
      <c r="AU196" s="47">
        <f>IF(OR(AT196&gt;0,AT196=0),_xlfn.XLOOKUP(AT196,Charts!$A$3:$A$35,Charts!$B$3:$B$35,0))</f>
        <v>0</v>
      </c>
      <c r="AV196" s="10"/>
      <c r="AW196" s="47">
        <f>IF(OR(AV196&gt;0,AV196=0),_xlfn.XLOOKUP(AV196,Charts!$D$2:$D$9,Charts!$E$2:$E$9,0))</f>
        <v>0</v>
      </c>
      <c r="AX196" s="10"/>
      <c r="AY196" s="47">
        <f>IF(OR(AX196&gt;0,AX196=0),_xlfn.XLOOKUP(AX196,Charts!$D$2:$D$9,Charts!$E$2:$E$9,0))</f>
        <v>0</v>
      </c>
      <c r="AZ196" s="10"/>
      <c r="BA196" s="47">
        <f>IF(OR(AZ196&gt;0,AZ196=0),_xlfn.XLOOKUP(AZ196,Charts!$G$2:$G$13,Charts!$H$2:$H$13,0))</f>
        <v>0</v>
      </c>
      <c r="BB196" s="10">
        <v>17</v>
      </c>
      <c r="BC196" s="47">
        <f>IF(OR(BB196&gt;0,BB196=0),_xlfn.XLOOKUP(BB196,Charts!$D$2:$D$9,Charts!$E$2:$E$9,0))</f>
        <v>25</v>
      </c>
      <c r="BD196" s="10"/>
      <c r="BE196" s="47">
        <f>IF(OR(BD196&gt;0,BD196=0),_xlfn.XLOOKUP(BD196,Charts!$D$2:$D$9,Charts!$E$2:$E$9,0))</f>
        <v>0</v>
      </c>
      <c r="BF196" s="10"/>
      <c r="BG196" s="47">
        <f>IF(OR(BF196&gt;0,BF196=0),_xlfn.XLOOKUP(BF196,Charts!$D$2:$D$9,Charts!$E$2:$E$9,0))</f>
        <v>0</v>
      </c>
      <c r="BH196" s="10"/>
      <c r="BI196" s="47">
        <f>IF(OR(BH196&gt;0,BH196=0),_xlfn.XLOOKUP(BH196,Charts!$D$2:$D$9,Charts!$E$2:$E$9,0))</f>
        <v>0</v>
      </c>
      <c r="BJ196" s="10"/>
      <c r="BK196" s="47">
        <f>IF(OR(BJ196&gt;0,BJ196=0),_xlfn.XLOOKUP(BJ196,Charts!$A$3:$A$35,Charts!$B$3:$B$35,0))</f>
        <v>0</v>
      </c>
      <c r="BL196" s="10">
        <v>7</v>
      </c>
      <c r="BM196" s="47">
        <f>IF(OR(BL196&gt;0,BL196=0),_xlfn.XLOOKUP(BL196,Charts!$A$3:$A$35,Charts!$B$3:$B$35,0))</f>
        <v>69</v>
      </c>
      <c r="BN196" s="10"/>
      <c r="BO196" s="47">
        <f>IF(OR(BN196&gt;0,BN196=0),_xlfn.XLOOKUP(BN196,Charts!$A$3:$A$35,Charts!$B$3:$B$35,0))</f>
        <v>0</v>
      </c>
      <c r="BP196" s="10"/>
      <c r="BQ196" s="52">
        <f>IF(OR(BP196&gt;0,BP196=0),_xlfn.XLOOKUP(BP196,Charts!$A$3:$A$35,Charts!$B$3:$B$35,0))</f>
        <v>0</v>
      </c>
      <c r="BR196" s="57"/>
      <c r="BS196" s="74">
        <f t="shared" si="17"/>
        <v>128</v>
      </c>
      <c r="BT196" s="75">
        <f t="shared" si="18"/>
        <v>223</v>
      </c>
      <c r="BU196" s="76">
        <f t="shared" si="19"/>
        <v>351</v>
      </c>
    </row>
    <row r="197" spans="1:73" x14ac:dyDescent="0.25">
      <c r="A197" s="21" t="s">
        <v>242</v>
      </c>
      <c r="B197" s="22" t="s">
        <v>227</v>
      </c>
      <c r="C197" s="38">
        <v>8</v>
      </c>
      <c r="D197" s="117" t="s">
        <v>44</v>
      </c>
      <c r="E197" s="134">
        <f>LARGE((I197,K197,O197,S197,U197,W197,AA197,AC197,AG197,AK197,AQ197,AU197,AW197,BA197,BC197,BG197,BK197,BO197,BQ197),1)+LARGE((I197,K197,O197,S197,U197,W197,AA197,AC197,AG197,AK197,AQ197,AU197,AW197,BA197,BC197,BG197,BK197,BO197,BQ197),2)+LARGE((I197,K197,O197,S197,U197,W197,AA197,AC197,AG197,AK197,AQ197,AU197,AW197,BA197,BC197,BG197,BK197,BO197,BQ197),3)+LARGE((I197,K197,O197,S197,U197,W197,AA197,AC197,AG197,AK197,AQ197,AU197,AW197,BA197,BC197,BG197,BK197,BO197,BQ197),4)+LARGE((I197,K197,O197,S197,U197,W197,AA197,AC197,AG197,AK197,AQ197,AU197,AW197,BA197,BC197,BG197,BK197,BO197,BQ197),5)+LARGE((I197,K197,O197,S197,U197,W197,AA197,AC197,AG197,AK197,AQ197,AU197,AW197,BA197,BC197,BG197,BK197,BO197,BQ197),6)+LARGE((I197,K197,O197,S197,U197,W197,AA197,AC197,AG197,AK197,AQ197,AU197,AW197,BA197,BC197,BG197,BK197,BO197,BQ197),7)+LARGE((I197,K197,O197,S197,U197,W197,AA197,AC197,AG197,AK197,AQ197,AU197,AW197,BA197,BC197,BG197,BK197,BO197,BQ197),8)</f>
        <v>25</v>
      </c>
      <c r="F197" s="160">
        <f>LARGE((M197,Q197,Y197,AE197,AI197,AM197,AO197,AS197,AY197,BE197,BI197,BM197),1)+LARGE((M197,Q197,Y197,AE197,AI197,AM197,AO197,AS197,AY197,BE197,BI197,BM197),2)+LARGE((M197,Q197,Y197,AE197,AI197,AM197,AO197,AS197,AY197,BE197,BI197,BM197),3)+LARGE((M197,Q197,Y197,AE197,AI197,AM197,AO197,AS197,AY197,BE197,BI197,BM197),4)+LARGE((M197,Q197,Y197,AE197,AI197,AM197,AO197,AS197,AY197,BE197,BI197,BM197),5)+LARGE((M197,Q197,Y197,AE197,AI197,AM197,AO197,AS197,AY197,BE197,BI197,BM197),6)+LARGE((M197,Q197,Y197,AE197,AI197,AM197,AO197,AS197,AY197,BE197,BI197,BM197),7)+LARGE((M197,Q197,Y197,AE197,AI197,AM197,AO197,AS197,AY197,BE197,BI197,BM197),8)</f>
        <v>192</v>
      </c>
      <c r="G197" s="128">
        <f t="shared" si="16"/>
        <v>217</v>
      </c>
      <c r="H197" s="123"/>
      <c r="I197" s="47">
        <f>IF(OR(H197&gt;0,H197=0),_xlfn.XLOOKUP(H197,Charts!$A$3:$A$35,Charts!$B$3:$B$35,0))</f>
        <v>0</v>
      </c>
      <c r="J197" s="10"/>
      <c r="K197" s="47">
        <f>IF(OR(J197&gt;0,J197=0),_xlfn.XLOOKUP(J197,Charts!$A$3:$A$35,Charts!$B$3:$B$35,0))</f>
        <v>0</v>
      </c>
      <c r="L197" s="10"/>
      <c r="M197" s="47">
        <f>IF(OR(L197&gt;0,L197=0),_xlfn.XLOOKUP(L197,Charts!$A$3:$A$35,Charts!$B$3:$B$35,0))</f>
        <v>0</v>
      </c>
      <c r="N197" s="10"/>
      <c r="O197" s="47">
        <f>IF(OR(N197&gt;0,N197=0),_xlfn.XLOOKUP(N197,Charts!$D$2:$D$9,Charts!$E$2:$E$9,0))</f>
        <v>0</v>
      </c>
      <c r="P197" s="10"/>
      <c r="Q197" s="47">
        <f>IF(OR(P197&gt;0,P197=0),_xlfn.XLOOKUP(P197,Charts!$D$2:$D$9,Charts!$E$2:$E$9,0))</f>
        <v>0</v>
      </c>
      <c r="R197" s="10"/>
      <c r="S197" s="47">
        <f>IF(OR(R197&gt;0,R197=0),_xlfn.XLOOKUP(R197,Charts!$G$2:$G$13,Charts!$H$2:$H$13,0))</f>
        <v>0</v>
      </c>
      <c r="T197" s="10"/>
      <c r="U197" s="47">
        <f>IF(OR(T197&gt;0,T197=0),_xlfn.XLOOKUP(T197,Charts!$D$2:$D$9,Charts!$E$2:$E$9,0))</f>
        <v>0</v>
      </c>
      <c r="V197" s="8">
        <v>17</v>
      </c>
      <c r="W197" s="47">
        <f>IF(OR(V197&gt;0,V197=0),_xlfn.XLOOKUP(V197,Charts!$D$2:$D$9,Charts!$E$2:$E$9,0))</f>
        <v>25</v>
      </c>
      <c r="X197" s="10">
        <v>3</v>
      </c>
      <c r="Y197" s="47">
        <f>IF(OR(X197&gt;0,X197=0),_xlfn.XLOOKUP(X197,Charts!$D$2:$D$9,Charts!$E$2:$E$9,0))</f>
        <v>84</v>
      </c>
      <c r="Z197" s="10"/>
      <c r="AA197" s="47">
        <f>IF(OR(Z197&gt;0,Z197=0),_xlfn.XLOOKUP(Z197,Charts!$A$3:$A$35,Charts!$B$3:$B$35,0))</f>
        <v>0</v>
      </c>
      <c r="AB197" s="10"/>
      <c r="AC197" s="47">
        <f>IF(OR(AB197&gt;0,AB197=0),_xlfn.XLOOKUP(AB197,Charts!$A$3:$A$35,Charts!$B$3:$B$35,0))</f>
        <v>0</v>
      </c>
      <c r="AD197" s="10"/>
      <c r="AE197" s="47">
        <f>IF(OR(AD197&gt;0,AD197=0),_xlfn.XLOOKUP(AD197,Charts!$A$3:$A$35,Charts!$B$3:$B$35,0))</f>
        <v>0</v>
      </c>
      <c r="AF197" s="10"/>
      <c r="AG197" s="47">
        <f>IF(OR(AF197&gt;0,AF197=0),_xlfn.XLOOKUP(AF197,Charts!$J$2:$J$11,Charts!$K$2:$K$11,0))</f>
        <v>0</v>
      </c>
      <c r="AH197" s="10"/>
      <c r="AI197" s="47">
        <f>IF(OR(AH197&gt;0,AH197=0),_xlfn.XLOOKUP(AH197,Charts!$J$2:$J$11,Charts!$K$2:$K$11,0))</f>
        <v>0</v>
      </c>
      <c r="AJ197" s="10"/>
      <c r="AK197" s="47">
        <f>IF(OR(AJ197&gt;0,AJ197=0),_xlfn.XLOOKUP(AJ197,Charts!$A$3:$A$35,Charts!$B$3:$B$35,0))</f>
        <v>0</v>
      </c>
      <c r="AL197" s="10">
        <v>28</v>
      </c>
      <c r="AM197" s="52">
        <f>IF(OR(AL197&gt;0,AL197=0),_xlfn.XLOOKUP(AL197,Charts!$A$3:$A$35,Charts!$B$3:$B$35,0))</f>
        <v>18</v>
      </c>
      <c r="AN197" s="8"/>
      <c r="AO197" s="47">
        <f>IF(OR(AN197&gt;0,AN197=0),_xlfn.XLOOKUP(AN197,Charts!$D$2:$D$9,Charts!$E$2:$E$9,0))</f>
        <v>0</v>
      </c>
      <c r="AP197" s="10"/>
      <c r="AQ197" s="47">
        <f>IF(OR(AP197&gt;0,AP197=0),_xlfn.XLOOKUP(AP197,Charts!$A$3:$A$35,Charts!$B$3:$B$35,0))</f>
        <v>0</v>
      </c>
      <c r="AR197" s="10"/>
      <c r="AS197" s="47">
        <f>IF(OR(AR197&gt;0,AR197=0),_xlfn.XLOOKUP(AR197,Charts!$A$3:$A$35,Charts!$B$3:$B$35,0))</f>
        <v>0</v>
      </c>
      <c r="AT197" s="10"/>
      <c r="AU197" s="47">
        <f>IF(OR(AT197&gt;0,AT197=0),_xlfn.XLOOKUP(AT197,Charts!$A$3:$A$35,Charts!$B$3:$B$35,0))</f>
        <v>0</v>
      </c>
      <c r="AV197" s="10"/>
      <c r="AW197" s="47">
        <f>IF(OR(AV197&gt;0,AV197=0),_xlfn.XLOOKUP(AV197,Charts!$D$2:$D$9,Charts!$E$2:$E$9,0))</f>
        <v>0</v>
      </c>
      <c r="AX197" s="10"/>
      <c r="AY197" s="47">
        <f>IF(OR(AX197&gt;0,AX197=0),_xlfn.XLOOKUP(AX197,Charts!$D$2:$D$9,Charts!$E$2:$E$9,0))</f>
        <v>0</v>
      </c>
      <c r="AZ197" s="10"/>
      <c r="BA197" s="47">
        <f>IF(OR(AZ197&gt;0,AZ197=0),_xlfn.XLOOKUP(AZ197,Charts!$G$2:$G$13,Charts!$H$2:$H$13,0))</f>
        <v>0</v>
      </c>
      <c r="BB197" s="10"/>
      <c r="BC197" s="47">
        <f>IF(OR(BB197&gt;0,BB197=0),_xlfn.XLOOKUP(BB197,Charts!$D$2:$D$9,Charts!$E$2:$E$9,0))</f>
        <v>0</v>
      </c>
      <c r="BD197" s="10">
        <v>2</v>
      </c>
      <c r="BE197" s="47">
        <f>IF(OR(BD197&gt;0,BD197=0),_xlfn.XLOOKUP(BD197,Charts!$D$2:$D$9,Charts!$E$2:$E$9,0))</f>
        <v>90</v>
      </c>
      <c r="BF197" s="10"/>
      <c r="BG197" s="47">
        <f>IF(OR(BF197&gt;0,BF197=0),_xlfn.XLOOKUP(BF197,Charts!$D$2:$D$9,Charts!$E$2:$E$9,0))</f>
        <v>0</v>
      </c>
      <c r="BH197" s="10"/>
      <c r="BI197" s="47">
        <f>IF(OR(BH197&gt;0,BH197=0),_xlfn.XLOOKUP(BH197,Charts!$D$2:$D$9,Charts!$E$2:$E$9,0))</f>
        <v>0</v>
      </c>
      <c r="BJ197" s="10"/>
      <c r="BK197" s="47">
        <f>IF(OR(BJ197&gt;0,BJ197=0),_xlfn.XLOOKUP(BJ197,Charts!$A$3:$A$35,Charts!$B$3:$B$35,0))</f>
        <v>0</v>
      </c>
      <c r="BL197" s="10"/>
      <c r="BM197" s="47">
        <f>IF(OR(BL197&gt;0,BL197=0),_xlfn.XLOOKUP(BL197,Charts!$A$3:$A$35,Charts!$B$3:$B$35,0))</f>
        <v>0</v>
      </c>
      <c r="BN197" s="10"/>
      <c r="BO197" s="47">
        <f>IF(OR(BN197&gt;0,BN197=0),_xlfn.XLOOKUP(BN197,Charts!$A$3:$A$35,Charts!$B$3:$B$35,0))</f>
        <v>0</v>
      </c>
      <c r="BP197" s="10"/>
      <c r="BQ197" s="52">
        <f>IF(OR(BP197&gt;0,BP197=0),_xlfn.XLOOKUP(BP197,Charts!$A$3:$A$35,Charts!$B$3:$B$35,0))</f>
        <v>0</v>
      </c>
      <c r="BR197" s="57"/>
      <c r="BS197" s="74">
        <f t="shared" si="17"/>
        <v>25</v>
      </c>
      <c r="BT197" s="75">
        <f t="shared" si="18"/>
        <v>192</v>
      </c>
      <c r="BU197" s="76">
        <f t="shared" si="19"/>
        <v>217</v>
      </c>
    </row>
    <row r="198" spans="1:73" x14ac:dyDescent="0.25">
      <c r="A198" s="21" t="s">
        <v>243</v>
      </c>
      <c r="B198" s="22" t="s">
        <v>227</v>
      </c>
      <c r="C198" s="38">
        <v>2</v>
      </c>
      <c r="D198" s="117" t="s">
        <v>44</v>
      </c>
      <c r="E198" s="134">
        <f>LARGE((I198,K198,O198,S198,U198,W198,AA198,AC198,AG198,AK198,AQ198,AU198,AW198,BA198,BC198,BG198,BK198,BO198,BQ198),1)+LARGE((I198,K198,O198,S198,U198,W198,AA198,AC198,AG198,AK198,AQ198,AU198,AW198,BA198,BC198,BG198,BK198,BO198,BQ198),2)+LARGE((I198,K198,O198,S198,U198,W198,AA198,AC198,AG198,AK198,AQ198,AU198,AW198,BA198,BC198,BG198,BK198,BO198,BQ198),3)+LARGE((I198,K198,O198,S198,U198,W198,AA198,AC198,AG198,AK198,AQ198,AU198,AW198,BA198,BC198,BG198,BK198,BO198,BQ198),4)+LARGE((I198,K198,O198,S198,U198,W198,AA198,AC198,AG198,AK198,AQ198,AU198,AW198,BA198,BC198,BG198,BK198,BO198,BQ198),5)+LARGE((I198,K198,O198,S198,U198,W198,AA198,AC198,AG198,AK198,AQ198,AU198,AW198,BA198,BC198,BG198,BK198,BO198,BQ198),6)+LARGE((I198,K198,O198,S198,U198,W198,AA198,AC198,AG198,AK198,AQ198,AU198,AW198,BA198,BC198,BG198,BK198,BO198,BQ198),7)+LARGE((I198,K198,O198,S198,U198,W198,AA198,AC198,AG198,AK198,AQ198,AU198,AW198,BA198,BC198,BG198,BK198,BO198,BQ198),8)</f>
        <v>88</v>
      </c>
      <c r="F198" s="160">
        <f>LARGE((M198,Q198,Y198,AE198,AI198,AM198,AO198,AS198,AY198,BE198,BI198,BM198),1)+LARGE((M198,Q198,Y198,AE198,AI198,AM198,AO198,AS198,AY198,BE198,BI198,BM198),2)+LARGE((M198,Q198,Y198,AE198,AI198,AM198,AO198,AS198,AY198,BE198,BI198,BM198),3)+LARGE((M198,Q198,Y198,AE198,AI198,AM198,AO198,AS198,AY198,BE198,BI198,BM198),4)+LARGE((M198,Q198,Y198,AE198,AI198,AM198,AO198,AS198,AY198,BE198,BI198,BM198),5)+LARGE((M198,Q198,Y198,AE198,AI198,AM198,AO198,AS198,AY198,BE198,BI198,BM198),6)+LARGE((M198,Q198,Y198,AE198,AI198,AM198,AO198,AS198,AY198,BE198,BI198,BM198),7)+LARGE((M198,Q198,Y198,AE198,AI198,AM198,AO198,AS198,AY198,BE198,BI198,BM198),8)</f>
        <v>124</v>
      </c>
      <c r="G198" s="128">
        <f t="shared" si="16"/>
        <v>212</v>
      </c>
      <c r="H198" s="123"/>
      <c r="I198" s="47">
        <f>IF(OR(H198&gt;0,H198=0),_xlfn.XLOOKUP(H198,Charts!$A$3:$A$35,Charts!$B$3:$B$35,0))</f>
        <v>0</v>
      </c>
      <c r="J198" s="10"/>
      <c r="K198" s="47">
        <f>IF(OR(J198&gt;0,J198=0),_xlfn.XLOOKUP(J198,Charts!$A$3:$A$35,Charts!$B$3:$B$35,0))</f>
        <v>0</v>
      </c>
      <c r="L198" s="10">
        <v>20</v>
      </c>
      <c r="M198" s="47">
        <f>IF(OR(L198&gt;0,L198=0),_xlfn.XLOOKUP(L198,Charts!$A$3:$A$35,Charts!$B$3:$B$35,0))</f>
        <v>34</v>
      </c>
      <c r="N198" s="10">
        <v>17</v>
      </c>
      <c r="O198" s="47">
        <f>IF(OR(N198&gt;0,N198=0),_xlfn.XLOOKUP(N198,Charts!$D$2:$D$9,Charts!$E$2:$E$9,0))</f>
        <v>25</v>
      </c>
      <c r="P198" s="10"/>
      <c r="Q198" s="47">
        <f>IF(OR(P198&gt;0,P198=0),_xlfn.XLOOKUP(P198,Charts!$D$2:$D$9,Charts!$E$2:$E$9,0))</f>
        <v>0</v>
      </c>
      <c r="R198" s="10"/>
      <c r="S198" s="47">
        <f>IF(OR(R198&gt;0,R198=0),_xlfn.XLOOKUP(R198,Charts!$G$2:$G$13,Charts!$H$2:$H$13,0))</f>
        <v>0</v>
      </c>
      <c r="T198" s="10">
        <v>17</v>
      </c>
      <c r="U198" s="47">
        <f>IF(OR(T198&gt;0,T198=0),_xlfn.XLOOKUP(T198,Charts!$D$2:$D$9,Charts!$E$2:$E$9,0))</f>
        <v>25</v>
      </c>
      <c r="V198" s="8"/>
      <c r="W198" s="47">
        <f>IF(OR(V198&gt;0,V198=0),_xlfn.XLOOKUP(V198,Charts!$D$2:$D$9,Charts!$E$2:$E$9,0))</f>
        <v>0</v>
      </c>
      <c r="X198" s="10"/>
      <c r="Y198" s="47">
        <f>IF(OR(X198&gt;0,X198=0),_xlfn.XLOOKUP(X198,Charts!$D$2:$D$9,Charts!$E$2:$E$9,0))</f>
        <v>0</v>
      </c>
      <c r="Z198" s="10"/>
      <c r="AA198" s="47">
        <f>IF(OR(Z198&gt;0,Z198=0),_xlfn.XLOOKUP(Z198,Charts!$A$3:$A$35,Charts!$B$3:$B$35,0))</f>
        <v>0</v>
      </c>
      <c r="AB198" s="10"/>
      <c r="AC198" s="47">
        <f>IF(OR(AB198&gt;0,AB198=0),_xlfn.XLOOKUP(AB198,Charts!$A$3:$A$35,Charts!$B$3:$B$35,0))</f>
        <v>0</v>
      </c>
      <c r="AD198" s="10"/>
      <c r="AE198" s="47">
        <f>IF(OR(AD198&gt;0,AD198=0),_xlfn.XLOOKUP(AD198,Charts!$A$3:$A$35,Charts!$B$3:$B$35,0))</f>
        <v>0</v>
      </c>
      <c r="AF198" s="10"/>
      <c r="AG198" s="47">
        <f>IF(OR(AF198&gt;0,AF198=0),_xlfn.XLOOKUP(AF198,Charts!$J$2:$J$11,Charts!$K$2:$K$11,0))</f>
        <v>0</v>
      </c>
      <c r="AH198" s="10"/>
      <c r="AI198" s="47">
        <f>IF(OR(AH198&gt;0,AH198=0),_xlfn.XLOOKUP(AH198,Charts!$J$2:$J$11,Charts!$K$2:$K$11,0))</f>
        <v>0</v>
      </c>
      <c r="AJ198" s="10"/>
      <c r="AK198" s="47">
        <f>IF(OR(AJ198&gt;0,AJ198=0),_xlfn.XLOOKUP(AJ198,Charts!$A$3:$A$35,Charts!$B$3:$B$35,0))</f>
        <v>0</v>
      </c>
      <c r="AL198" s="10">
        <v>28</v>
      </c>
      <c r="AM198" s="52">
        <f>IF(OR(AL198&gt;0,AL198=0),_xlfn.XLOOKUP(AL198,Charts!$A$3:$A$35,Charts!$B$3:$B$35,0))</f>
        <v>18</v>
      </c>
      <c r="AN198" s="8"/>
      <c r="AO198" s="47">
        <f>IF(OR(AN198&gt;0,AN198=0),_xlfn.XLOOKUP(AN198,Charts!$D$2:$D$9,Charts!$E$2:$E$9,0))</f>
        <v>0</v>
      </c>
      <c r="AP198" s="10"/>
      <c r="AQ198" s="47">
        <f>IF(OR(AP198&gt;0,AP198=0),_xlfn.XLOOKUP(AP198,Charts!$A$3:$A$35,Charts!$B$3:$B$35,0))</f>
        <v>0</v>
      </c>
      <c r="AR198" s="10"/>
      <c r="AS198" s="47">
        <f>IF(OR(AR198&gt;0,AR198=0),_xlfn.XLOOKUP(AR198,Charts!$A$3:$A$35,Charts!$B$3:$B$35,0))</f>
        <v>0</v>
      </c>
      <c r="AT198" s="10"/>
      <c r="AU198" s="47">
        <f>IF(OR(AT198&gt;0,AT198=0),_xlfn.XLOOKUP(AT198,Charts!$A$3:$A$35,Charts!$B$3:$B$35,0))</f>
        <v>0</v>
      </c>
      <c r="AV198" s="10"/>
      <c r="AW198" s="47">
        <f>IF(OR(AV198&gt;0,AV198=0),_xlfn.XLOOKUP(AV198,Charts!$D$2:$D$9,Charts!$E$2:$E$9,0))</f>
        <v>0</v>
      </c>
      <c r="AX198" s="10"/>
      <c r="AY198" s="47">
        <f>IF(OR(AX198&gt;0,AX198=0),_xlfn.XLOOKUP(AX198,Charts!$D$2:$D$9,Charts!$E$2:$E$9,0))</f>
        <v>0</v>
      </c>
      <c r="AZ198" s="10"/>
      <c r="BA198" s="47">
        <f>IF(OR(AZ198&gt;0,AZ198=0),_xlfn.XLOOKUP(AZ198,Charts!$G$2:$G$13,Charts!$H$2:$H$13,0))</f>
        <v>0</v>
      </c>
      <c r="BB198" s="10"/>
      <c r="BC198" s="47">
        <f>IF(OR(BB198&gt;0,BB198=0),_xlfn.XLOOKUP(BB198,Charts!$D$2:$D$9,Charts!$E$2:$E$9,0))</f>
        <v>0</v>
      </c>
      <c r="BD198" s="10"/>
      <c r="BE198" s="47">
        <f>IF(OR(BD198&gt;0,BD198=0),_xlfn.XLOOKUP(BD198,Charts!$D$2:$D$9,Charts!$E$2:$E$9,0))</f>
        <v>0</v>
      </c>
      <c r="BF198" s="10"/>
      <c r="BG198" s="47">
        <f>IF(OR(BF198&gt;0,BF198=0),_xlfn.XLOOKUP(BF198,Charts!$D$2:$D$9,Charts!$E$2:$E$9,0))</f>
        <v>0</v>
      </c>
      <c r="BH198" s="10"/>
      <c r="BI198" s="47">
        <f>IF(OR(BH198&gt;0,BH198=0),_xlfn.XLOOKUP(BH198,Charts!$D$2:$D$9,Charts!$E$2:$E$9,0))</f>
        <v>0</v>
      </c>
      <c r="BJ198" s="10">
        <v>18</v>
      </c>
      <c r="BK198" s="47">
        <f>IF(OR(BJ198&gt;0,BJ198=0),_xlfn.XLOOKUP(BJ198,Charts!$A$3:$A$35,Charts!$B$3:$B$35,0))</f>
        <v>38</v>
      </c>
      <c r="BL198" s="10">
        <v>6</v>
      </c>
      <c r="BM198" s="47">
        <f>IF(OR(BL198&gt;0,BL198=0),_xlfn.XLOOKUP(BL198,Charts!$A$3:$A$35,Charts!$B$3:$B$35,0))</f>
        <v>72</v>
      </c>
      <c r="BN198" s="10"/>
      <c r="BO198" s="47">
        <f>IF(OR(BN198&gt;0,BN198=0),_xlfn.XLOOKUP(BN198,Charts!$A$3:$A$35,Charts!$B$3:$B$35,0))</f>
        <v>0</v>
      </c>
      <c r="BP198" s="10"/>
      <c r="BQ198" s="52">
        <f>IF(OR(BP198&gt;0,BP198=0),_xlfn.XLOOKUP(BP198,Charts!$A$3:$A$35,Charts!$B$3:$B$35,0))</f>
        <v>0</v>
      </c>
      <c r="BR198" s="57"/>
      <c r="BS198" s="74">
        <f t="shared" si="17"/>
        <v>88</v>
      </c>
      <c r="BT198" s="75">
        <f t="shared" si="18"/>
        <v>124</v>
      </c>
      <c r="BU198" s="76">
        <f t="shared" si="19"/>
        <v>212</v>
      </c>
    </row>
    <row r="199" spans="1:73" x14ac:dyDescent="0.25">
      <c r="A199" s="21" t="s">
        <v>244</v>
      </c>
      <c r="B199" s="22" t="s">
        <v>227</v>
      </c>
      <c r="C199" s="38">
        <v>7</v>
      </c>
      <c r="D199" s="117" t="s">
        <v>44</v>
      </c>
      <c r="E199" s="134">
        <f>LARGE((I199,K199,O199,S199,U199,W199,AA199,AC199,AG199,AK199,AQ199,AU199,AW199,BA199,BC199,BG199,BK199,BO199,BQ199),1)+LARGE((I199,K199,O199,S199,U199,W199,AA199,AC199,AG199,AK199,AQ199,AU199,AW199,BA199,BC199,BG199,BK199,BO199,BQ199),2)+LARGE((I199,K199,O199,S199,U199,W199,AA199,AC199,AG199,AK199,AQ199,AU199,AW199,BA199,BC199,BG199,BK199,BO199,BQ199),3)+LARGE((I199,K199,O199,S199,U199,W199,AA199,AC199,AG199,AK199,AQ199,AU199,AW199,BA199,BC199,BG199,BK199,BO199,BQ199),4)+LARGE((I199,K199,O199,S199,U199,W199,AA199,AC199,AG199,AK199,AQ199,AU199,AW199,BA199,BC199,BG199,BK199,BO199,BQ199),5)+LARGE((I199,K199,O199,S199,U199,W199,AA199,AC199,AG199,AK199,AQ199,AU199,AW199,BA199,BC199,BG199,BK199,BO199,BQ199),6)+LARGE((I199,K199,O199,S199,U199,W199,AA199,AC199,AG199,AK199,AQ199,AU199,AW199,BA199,BC199,BG199,BK199,BO199,BQ199),7)+LARGE((I199,K199,O199,S199,U199,W199,AA199,AC199,AG199,AK199,AQ199,AU199,AW199,BA199,BC199,BG199,BK199,BO199,BQ199),8)</f>
        <v>249</v>
      </c>
      <c r="F199" s="160">
        <f>LARGE((M199,Q199,Y199,AE199,AI199,AM199,AO199,AS199,AY199,BE199,BI199,BM199),1)+LARGE((M199,Q199,Y199,AE199,AI199,AM199,AO199,AS199,AY199,BE199,BI199,BM199),2)+LARGE((M199,Q199,Y199,AE199,AI199,AM199,AO199,AS199,AY199,BE199,BI199,BM199),3)+LARGE((M199,Q199,Y199,AE199,AI199,AM199,AO199,AS199,AY199,BE199,BI199,BM199),4)+LARGE((M199,Q199,Y199,AE199,AI199,AM199,AO199,AS199,AY199,BE199,BI199,BM199),5)+LARGE((M199,Q199,Y199,AE199,AI199,AM199,AO199,AS199,AY199,BE199,BI199,BM199),6)+LARGE((M199,Q199,Y199,AE199,AI199,AM199,AO199,AS199,AY199,BE199,BI199,BM199),7)+LARGE((M199,Q199,Y199,AE199,AI199,AM199,AO199,AS199,AY199,BE199,BI199,BM199),8)</f>
        <v>272</v>
      </c>
      <c r="G199" s="128">
        <f t="shared" si="16"/>
        <v>521</v>
      </c>
      <c r="H199" s="123"/>
      <c r="I199" s="47">
        <f>IF(OR(H199&gt;0,H199=0),_xlfn.XLOOKUP(H199,Charts!$A$3:$A$35,Charts!$B$3:$B$35,0))</f>
        <v>0</v>
      </c>
      <c r="J199" s="10">
        <v>15</v>
      </c>
      <c r="K199" s="47">
        <f>IF(OR(J199&gt;0,J199=0),_xlfn.XLOOKUP(J199,Charts!$A$3:$A$35,Charts!$B$3:$B$35,0))</f>
        <v>45</v>
      </c>
      <c r="L199" s="10"/>
      <c r="M199" s="47">
        <f>IF(OR(L199&gt;0,L199=0),_xlfn.XLOOKUP(L199,Charts!$A$3:$A$35,Charts!$B$3:$B$35,0))</f>
        <v>0</v>
      </c>
      <c r="N199" s="10"/>
      <c r="O199" s="47">
        <f>IF(OR(N199&gt;0,N199=0),_xlfn.XLOOKUP(N199,Charts!$D$2:$D$9,Charts!$E$2:$E$9,0))</f>
        <v>0</v>
      </c>
      <c r="P199" s="10">
        <v>17</v>
      </c>
      <c r="Q199" s="47">
        <f>IF(OR(P199&gt;0,P199=0),_xlfn.XLOOKUP(P199,Charts!$D$2:$D$9,Charts!$E$2:$E$9,0))</f>
        <v>25</v>
      </c>
      <c r="R199" s="10">
        <v>17</v>
      </c>
      <c r="S199" s="47">
        <f>IF(OR(R199&gt;0,R199=0),_xlfn.XLOOKUP(R199,Charts!$G$2:$G$13,Charts!$H$2:$H$13,0))</f>
        <v>25</v>
      </c>
      <c r="T199" s="10">
        <v>17</v>
      </c>
      <c r="U199" s="47">
        <f>IF(OR(T199&gt;0,T199=0),_xlfn.XLOOKUP(T199,Charts!$D$2:$D$9,Charts!$E$2:$E$9,0))</f>
        <v>25</v>
      </c>
      <c r="V199" s="8">
        <v>17</v>
      </c>
      <c r="W199" s="47">
        <f>IF(OR(V199&gt;0,V199=0),_xlfn.XLOOKUP(V199,Charts!$D$2:$D$9,Charts!$E$2:$E$9,0))</f>
        <v>25</v>
      </c>
      <c r="X199" s="10"/>
      <c r="Y199" s="47">
        <f>IF(OR(X199&gt;0,X199=0),_xlfn.XLOOKUP(X199,Charts!$D$2:$D$9,Charts!$E$2:$E$9,0))</f>
        <v>0</v>
      </c>
      <c r="Z199" s="10">
        <v>25</v>
      </c>
      <c r="AA199" s="47">
        <f>IF(OR(Z199&gt;0,Z199=0),_xlfn.XLOOKUP(Z199,Charts!$A$3:$A$35,Charts!$B$3:$B$35,0))</f>
        <v>24</v>
      </c>
      <c r="AB199" s="10"/>
      <c r="AC199" s="47">
        <f>IF(OR(AB199&gt;0,AB199=0),_xlfn.XLOOKUP(AB199,Charts!$A$3:$A$35,Charts!$B$3:$B$35,0))</f>
        <v>0</v>
      </c>
      <c r="AD199" s="10"/>
      <c r="AE199" s="47">
        <f>IF(OR(AD199&gt;0,AD199=0),_xlfn.XLOOKUP(AD199,Charts!$A$3:$A$35,Charts!$B$3:$B$35,0))</f>
        <v>0</v>
      </c>
      <c r="AF199" s="10">
        <v>5</v>
      </c>
      <c r="AG199" s="47">
        <f>IF(OR(AF199&gt;0,AF199=0),_xlfn.XLOOKUP(AF199,Charts!$J$2:$J$11,Charts!$K$2:$K$11,0))</f>
        <v>75</v>
      </c>
      <c r="AH199" s="10">
        <v>3</v>
      </c>
      <c r="AI199" s="47">
        <f>IF(OR(AH199&gt;0,AH199=0),_xlfn.XLOOKUP(AH199,Charts!$J$2:$J$11,Charts!$K$2:$K$11,0))</f>
        <v>85</v>
      </c>
      <c r="AJ199" s="10"/>
      <c r="AK199" s="47">
        <f>IF(OR(AJ199&gt;0,AJ199=0),_xlfn.XLOOKUP(AJ199,Charts!$A$3:$A$35,Charts!$B$3:$B$35,0))</f>
        <v>0</v>
      </c>
      <c r="AL199" s="10">
        <v>4</v>
      </c>
      <c r="AM199" s="52">
        <f>IF(OR(AL199&gt;0,AL199=0),_xlfn.XLOOKUP(AL199,Charts!$A$3:$A$35,Charts!$B$3:$B$35,0))</f>
        <v>80</v>
      </c>
      <c r="AN199" s="8"/>
      <c r="AO199" s="47">
        <f>IF(OR(AN199&gt;0,AN199=0),_xlfn.XLOOKUP(AN199,Charts!$D$2:$D$9,Charts!$E$2:$E$9,0))</f>
        <v>0</v>
      </c>
      <c r="AP199" s="10"/>
      <c r="AQ199" s="47">
        <f>IF(OR(AP199&gt;0,AP199=0),_xlfn.XLOOKUP(AP199,Charts!$A$3:$A$35,Charts!$B$3:$B$35,0))</f>
        <v>0</v>
      </c>
      <c r="AR199" s="10">
        <v>11</v>
      </c>
      <c r="AS199" s="47">
        <f>IF(OR(AR199&gt;0,AR199=0),_xlfn.XLOOKUP(AR199,Charts!$A$3:$A$35,Charts!$B$3:$B$35,0))</f>
        <v>57</v>
      </c>
      <c r="AT199" s="10"/>
      <c r="AU199" s="47">
        <f>IF(OR(AT199&gt;0,AT199=0),_xlfn.XLOOKUP(AT199,Charts!$A$3:$A$35,Charts!$B$3:$B$35,0))</f>
        <v>0</v>
      </c>
      <c r="AV199" s="10"/>
      <c r="AW199" s="47">
        <f>IF(OR(AV199&gt;0,AV199=0),_xlfn.XLOOKUP(AV199,Charts!$D$2:$D$9,Charts!$E$2:$E$9,0))</f>
        <v>0</v>
      </c>
      <c r="AX199" s="10"/>
      <c r="AY199" s="47">
        <f>IF(OR(AX199&gt;0,AX199=0),_xlfn.XLOOKUP(AX199,Charts!$D$2:$D$9,Charts!$E$2:$E$9,0))</f>
        <v>0</v>
      </c>
      <c r="AZ199" s="10"/>
      <c r="BA199" s="47">
        <f>IF(OR(AZ199&gt;0,AZ199=0),_xlfn.XLOOKUP(AZ199,Charts!$G$2:$G$13,Charts!$H$2:$H$13,0))</f>
        <v>0</v>
      </c>
      <c r="BB199" s="10"/>
      <c r="BC199" s="47">
        <f>IF(OR(BB199&gt;0,BB199=0),_xlfn.XLOOKUP(BB199,Charts!$D$2:$D$9,Charts!$E$2:$E$9,0))</f>
        <v>0</v>
      </c>
      <c r="BD199" s="10">
        <v>17</v>
      </c>
      <c r="BE199" s="47">
        <f>IF(OR(BD199&gt;0,BD199=0),_xlfn.XLOOKUP(BD199,Charts!$D$2:$D$9,Charts!$E$2:$E$9,0))</f>
        <v>25</v>
      </c>
      <c r="BF199" s="10"/>
      <c r="BG199" s="47">
        <f>IF(OR(BF199&gt;0,BF199=0),_xlfn.XLOOKUP(BF199,Charts!$D$2:$D$9,Charts!$E$2:$E$9,0))</f>
        <v>0</v>
      </c>
      <c r="BH199" s="10"/>
      <c r="BI199" s="47">
        <f>IF(OR(BH199&gt;0,BH199=0),_xlfn.XLOOKUP(BH199,Charts!$D$2:$D$9,Charts!$E$2:$E$9,0))</f>
        <v>0</v>
      </c>
      <c r="BJ199" s="10">
        <v>22</v>
      </c>
      <c r="BK199" s="47">
        <f>IF(OR(BJ199&gt;0,BJ199=0),_xlfn.XLOOKUP(BJ199,Charts!$A$3:$A$35,Charts!$B$3:$B$35,0))</f>
        <v>30</v>
      </c>
      <c r="BL199" s="10"/>
      <c r="BM199" s="47">
        <f>IF(OR(BL199&gt;0,BL199=0),_xlfn.XLOOKUP(BL199,Charts!$A$3:$A$35,Charts!$B$3:$B$35,0))</f>
        <v>0</v>
      </c>
      <c r="BN199" s="10"/>
      <c r="BO199" s="47">
        <f>IF(OR(BN199&gt;0,BN199=0),_xlfn.XLOOKUP(BN199,Charts!$A$3:$A$35,Charts!$B$3:$B$35,0))</f>
        <v>0</v>
      </c>
      <c r="BP199" s="10"/>
      <c r="BQ199" s="52">
        <f>IF(OR(BP199&gt;0,BP199=0),_xlfn.XLOOKUP(BP199,Charts!$A$3:$A$35,Charts!$B$3:$B$35,0))</f>
        <v>0</v>
      </c>
      <c r="BR199" s="57"/>
      <c r="BS199" s="74">
        <f t="shared" si="17"/>
        <v>249</v>
      </c>
      <c r="BT199" s="75">
        <f t="shared" si="18"/>
        <v>272</v>
      </c>
      <c r="BU199" s="76">
        <f t="shared" si="19"/>
        <v>521</v>
      </c>
    </row>
    <row r="200" spans="1:73" x14ac:dyDescent="0.25">
      <c r="A200" s="21" t="s">
        <v>245</v>
      </c>
      <c r="B200" s="22" t="s">
        <v>227</v>
      </c>
      <c r="C200" s="38">
        <v>6</v>
      </c>
      <c r="D200" s="117" t="s">
        <v>44</v>
      </c>
      <c r="E200" s="134">
        <f>LARGE((I200,K200,O200,S200,U200,W200,AA200,AC200,AG200,AK200,AQ200,AU200,AW200,BA200,BC200,BG200,BK200,BO200,BQ200),1)+LARGE((I200,K200,O200,S200,U200,W200,AA200,AC200,AG200,AK200,AQ200,AU200,AW200,BA200,BC200,BG200,BK200,BO200,BQ200),2)+LARGE((I200,K200,O200,S200,U200,W200,AA200,AC200,AG200,AK200,AQ200,AU200,AW200,BA200,BC200,BG200,BK200,BO200,BQ200),3)+LARGE((I200,K200,O200,S200,U200,W200,AA200,AC200,AG200,AK200,AQ200,AU200,AW200,BA200,BC200,BG200,BK200,BO200,BQ200),4)+LARGE((I200,K200,O200,S200,U200,W200,AA200,AC200,AG200,AK200,AQ200,AU200,AW200,BA200,BC200,BG200,BK200,BO200,BQ200),5)+LARGE((I200,K200,O200,S200,U200,W200,AA200,AC200,AG200,AK200,AQ200,AU200,AW200,BA200,BC200,BG200,BK200,BO200,BQ200),6)+LARGE((I200,K200,O200,S200,U200,W200,AA200,AC200,AG200,AK200,AQ200,AU200,AW200,BA200,BC200,BG200,BK200,BO200,BQ200),7)+LARGE((I200,K200,O200,S200,U200,W200,AA200,AC200,AG200,AK200,AQ200,AU200,AW200,BA200,BC200,BG200,BK200,BO200,BQ200),8)</f>
        <v>682</v>
      </c>
      <c r="F200" s="160">
        <f>LARGE((M200,Q200,Y200,AE200,AI200,AM200,AO200,AS200,AY200,BE200,BI200,BM200),1)+LARGE((M200,Q200,Y200,AE200,AI200,AM200,AO200,AS200,AY200,BE200,BI200,BM200),2)+LARGE((M200,Q200,Y200,AE200,AI200,AM200,AO200,AS200,AY200,BE200,BI200,BM200),3)+LARGE((M200,Q200,Y200,AE200,AI200,AM200,AO200,AS200,AY200,BE200,BI200,BM200),4)+LARGE((M200,Q200,Y200,AE200,AI200,AM200,AO200,AS200,AY200,BE200,BI200,BM200),5)+LARGE((M200,Q200,Y200,AE200,AI200,AM200,AO200,AS200,AY200,BE200,BI200,BM200),6)+LARGE((M200,Q200,Y200,AE200,AI200,AM200,AO200,AS200,AY200,BE200,BI200,BM200),7)+LARGE((M200,Q200,Y200,AE200,AI200,AM200,AO200,AS200,AY200,BE200,BI200,BM200),8)</f>
        <v>587</v>
      </c>
      <c r="G200" s="128">
        <f t="shared" si="16"/>
        <v>1269</v>
      </c>
      <c r="H200" s="123"/>
      <c r="I200" s="47">
        <f>IF(OR(H200&gt;0,H200=0),_xlfn.XLOOKUP(H200,Charts!$A$3:$A$35,Charts!$B$3:$B$35,0))</f>
        <v>0</v>
      </c>
      <c r="J200" s="10">
        <v>7</v>
      </c>
      <c r="K200" s="47">
        <f>IF(OR(J200&gt;0,J200=0),_xlfn.XLOOKUP(J200,Charts!$A$3:$A$35,Charts!$B$3:$B$35,0))</f>
        <v>69</v>
      </c>
      <c r="L200" s="10"/>
      <c r="M200" s="47">
        <f>IF(OR(L200&gt;0,L200=0),_xlfn.XLOOKUP(L200,Charts!$A$3:$A$35,Charts!$B$3:$B$35,0))</f>
        <v>0</v>
      </c>
      <c r="N200" s="10">
        <v>9</v>
      </c>
      <c r="O200" s="47">
        <f>IF(OR(N200&gt;0,N200=0),_xlfn.XLOOKUP(N200,Charts!$D$2:$D$9,Charts!$E$2:$E$9,0))</f>
        <v>53</v>
      </c>
      <c r="P200" s="10">
        <v>3</v>
      </c>
      <c r="Q200" s="47">
        <f>IF(OR(P200&gt;0,P200=0),_xlfn.XLOOKUP(P200,Charts!$D$2:$D$9,Charts!$E$2:$E$9,0))</f>
        <v>84</v>
      </c>
      <c r="R200" s="10">
        <v>9</v>
      </c>
      <c r="S200" s="47">
        <f>IF(OR(R200&gt;0,R200=0),_xlfn.XLOOKUP(R200,Charts!$G$2:$G$13,Charts!$H$2:$H$13,0))</f>
        <v>53</v>
      </c>
      <c r="T200" s="10">
        <v>5</v>
      </c>
      <c r="U200" s="47">
        <f>IF(OR(T200&gt;0,T200=0),_xlfn.XLOOKUP(T200,Charts!$D$2:$D$9,Charts!$E$2:$E$9,0))</f>
        <v>70</v>
      </c>
      <c r="V200" s="8">
        <v>3</v>
      </c>
      <c r="W200" s="47">
        <f>IF(OR(V200&gt;0,V200=0),_xlfn.XLOOKUP(V200,Charts!$D$2:$D$9,Charts!$E$2:$E$9,0))</f>
        <v>84</v>
      </c>
      <c r="X200" s="10">
        <v>9</v>
      </c>
      <c r="Y200" s="47">
        <f>IF(OR(X200&gt;0,X200=0),_xlfn.XLOOKUP(X200,Charts!$D$2:$D$9,Charts!$E$2:$E$9,0))</f>
        <v>53</v>
      </c>
      <c r="Z200" s="10"/>
      <c r="AA200" s="47">
        <f>IF(OR(Z200&gt;0,Z200=0),_xlfn.XLOOKUP(Z200,Charts!$A$3:$A$35,Charts!$B$3:$B$35,0))</f>
        <v>0</v>
      </c>
      <c r="AB200" s="10">
        <v>1</v>
      </c>
      <c r="AC200" s="47">
        <f>IF(OR(AB200&gt;0,AB200=0),_xlfn.XLOOKUP(AB200,Charts!$A$3:$A$35,Charts!$B$3:$B$35,0))</f>
        <v>100</v>
      </c>
      <c r="AD200" s="10">
        <v>1</v>
      </c>
      <c r="AE200" s="47">
        <f>IF(OR(AD200&gt;0,AD200=0),_xlfn.XLOOKUP(AD200,Charts!$A$3:$A$35,Charts!$B$3:$B$35,0))</f>
        <v>100</v>
      </c>
      <c r="AF200" s="10"/>
      <c r="AG200" s="47">
        <f>IF(OR(AF200&gt;0,AF200=0),_xlfn.XLOOKUP(AF200,Charts!$J$2:$J$11,Charts!$K$2:$K$11,0))</f>
        <v>0</v>
      </c>
      <c r="AH200" s="10"/>
      <c r="AI200" s="47">
        <f>IF(OR(AH200&gt;0,AH200=0),_xlfn.XLOOKUP(AH200,Charts!$J$2:$J$11,Charts!$K$2:$K$11,0))</f>
        <v>0</v>
      </c>
      <c r="AJ200" s="10"/>
      <c r="AK200" s="47">
        <f>IF(OR(AJ200&gt;0,AJ200=0),_xlfn.XLOOKUP(AJ200,Charts!$A$3:$A$35,Charts!$B$3:$B$35,0))</f>
        <v>0</v>
      </c>
      <c r="AL200" s="10"/>
      <c r="AM200" s="52">
        <f>IF(OR(AL200&gt;0,AL200=0),_xlfn.XLOOKUP(AL200,Charts!$A$3:$A$35,Charts!$B$3:$B$35,0))</f>
        <v>0</v>
      </c>
      <c r="AN200" s="8">
        <v>5</v>
      </c>
      <c r="AO200" s="47">
        <f>IF(OR(AN200&gt;0,AN200=0),_xlfn.XLOOKUP(AN200,Charts!$D$2:$D$9,Charts!$E$2:$E$9,0))</f>
        <v>70</v>
      </c>
      <c r="AP200" s="10"/>
      <c r="AQ200" s="47">
        <f>IF(OR(AP200&gt;0,AP200=0),_xlfn.XLOOKUP(AP200,Charts!$A$3:$A$35,Charts!$B$3:$B$35,0))</f>
        <v>0</v>
      </c>
      <c r="AR200" s="10"/>
      <c r="AS200" s="47">
        <f>IF(OR(AR200&gt;0,AR200=0),_xlfn.XLOOKUP(AR200,Charts!$A$3:$A$35,Charts!$B$3:$B$35,0))</f>
        <v>0</v>
      </c>
      <c r="AT200" s="10"/>
      <c r="AU200" s="47">
        <f>IF(OR(AT200&gt;0,AT200=0),_xlfn.XLOOKUP(AT200,Charts!$A$3:$A$35,Charts!$B$3:$B$35,0))</f>
        <v>0</v>
      </c>
      <c r="AV200" s="10">
        <v>5</v>
      </c>
      <c r="AW200" s="47">
        <f>IF(OR(AV200&gt;0,AV200=0),_xlfn.XLOOKUP(AV200,Charts!$D$2:$D$9,Charts!$E$2:$E$9,0))</f>
        <v>70</v>
      </c>
      <c r="AX200" s="10">
        <v>17</v>
      </c>
      <c r="AY200" s="47">
        <f>IF(OR(AX200&gt;0,AX200=0),_xlfn.XLOOKUP(AX200,Charts!$D$2:$D$9,Charts!$E$2:$E$9,0))</f>
        <v>25</v>
      </c>
      <c r="AZ200" s="10"/>
      <c r="BA200" s="47">
        <f>IF(OR(AZ200&gt;0,AZ200=0),_xlfn.XLOOKUP(AZ200,Charts!$G$2:$G$13,Charts!$H$2:$H$13,0))</f>
        <v>0</v>
      </c>
      <c r="BB200" s="10">
        <v>3</v>
      </c>
      <c r="BC200" s="47">
        <f>IF(OR(BB200&gt;0,BB200=0),_xlfn.XLOOKUP(BB200,Charts!$D$2:$D$9,Charts!$E$2:$E$9,0))</f>
        <v>84</v>
      </c>
      <c r="BD200" s="10">
        <v>5</v>
      </c>
      <c r="BE200" s="47">
        <f>IF(OR(BD200&gt;0,BD200=0),_xlfn.XLOOKUP(BD200,Charts!$D$2:$D$9,Charts!$E$2:$E$9,0))</f>
        <v>70</v>
      </c>
      <c r="BF200" s="10">
        <v>3</v>
      </c>
      <c r="BG200" s="47">
        <f>IF(OR(BF200&gt;0,BF200=0),_xlfn.XLOOKUP(BF200,Charts!$D$2:$D$9,Charts!$E$2:$E$9,0))</f>
        <v>84</v>
      </c>
      <c r="BH200" s="10">
        <v>1</v>
      </c>
      <c r="BI200" s="47">
        <f>IF(OR(BH200&gt;0,BH200=0),_xlfn.XLOOKUP(BH200,Charts!$D$2:$D$9,Charts!$E$2:$E$9,0))</f>
        <v>100</v>
      </c>
      <c r="BJ200" s="10">
        <v>2</v>
      </c>
      <c r="BK200" s="47">
        <f>IF(OR(BJ200&gt;0,BJ200=0),_xlfn.XLOOKUP(BJ200,Charts!$A$3:$A$35,Charts!$B$3:$B$35,0))</f>
        <v>90</v>
      </c>
      <c r="BL200" s="10">
        <v>3</v>
      </c>
      <c r="BM200" s="47">
        <f>IF(OR(BL200&gt;0,BL200=0),_xlfn.XLOOKUP(BL200,Charts!$A$3:$A$35,Charts!$B$3:$B$35,0))</f>
        <v>85</v>
      </c>
      <c r="BN200" s="10">
        <v>1</v>
      </c>
      <c r="BO200" s="47">
        <f>IF(OR(BN200&gt;0,BN200=0),_xlfn.XLOOKUP(BN200,Charts!$A$3:$A$35,Charts!$B$3:$B$35,0))</f>
        <v>100</v>
      </c>
      <c r="BP200" s="10"/>
      <c r="BQ200" s="52">
        <f>IF(OR(BP200&gt;0,BP200=0),_xlfn.XLOOKUP(BP200,Charts!$A$3:$A$35,Charts!$B$3:$B$35,0))</f>
        <v>0</v>
      </c>
      <c r="BR200" s="57"/>
      <c r="BS200" s="74">
        <f t="shared" si="17"/>
        <v>857</v>
      </c>
      <c r="BT200" s="75">
        <f t="shared" si="18"/>
        <v>587</v>
      </c>
      <c r="BU200" s="76">
        <f t="shared" si="19"/>
        <v>1444</v>
      </c>
    </row>
    <row r="201" spans="1:73" x14ac:dyDescent="0.25">
      <c r="A201" s="21" t="s">
        <v>246</v>
      </c>
      <c r="B201" s="22" t="s">
        <v>227</v>
      </c>
      <c r="C201" s="38">
        <v>3</v>
      </c>
      <c r="D201" s="117"/>
      <c r="E201" s="134">
        <f>LARGE((I201,K201,O201,S201,U201,W201,AA201,AC201,AG201,AK201,AQ201,AU201,AW201,BA201,BC201,BG201,BK201,BO201,BQ201),1)+LARGE((I201,K201,O201,S201,U201,W201,AA201,AC201,AG201,AK201,AQ201,AU201,AW201,BA201,BC201,BG201,BK201,BO201,BQ201),2)+LARGE((I201,K201,O201,S201,U201,W201,AA201,AC201,AG201,AK201,AQ201,AU201,AW201,BA201,BC201,BG201,BK201,BO201,BQ201),3)+LARGE((I201,K201,O201,S201,U201,W201,AA201,AC201,AG201,AK201,AQ201,AU201,AW201,BA201,BC201,BG201,BK201,BO201,BQ201),4)+LARGE((I201,K201,O201,S201,U201,W201,AA201,AC201,AG201,AK201,AQ201,AU201,AW201,BA201,BC201,BG201,BK201,BO201,BQ201),5)+LARGE((I201,K201,O201,S201,U201,W201,AA201,AC201,AG201,AK201,AQ201,AU201,AW201,BA201,BC201,BG201,BK201,BO201,BQ201),6)+LARGE((I201,K201,O201,S201,U201,W201,AA201,AC201,AG201,AK201,AQ201,AU201,AW201,BA201,BC201,BG201,BK201,BO201,BQ201),7)+LARGE((I201,K201,O201,S201,U201,W201,AA201,AC201,AG201,AK201,AQ201,AU201,AW201,BA201,BC201,BG201,BK201,BO201,BQ201),8)</f>
        <v>103</v>
      </c>
      <c r="F201" s="160">
        <f>LARGE((M201,Q201,Y201,AE201,AI201,AM201,AO201,AS201,AY201,BE201,BI201,BM201),1)+LARGE((M201,Q201,Y201,AE201,AI201,AM201,AO201,AS201,AY201,BE201,BI201,BM201),2)+LARGE((M201,Q201,Y201,AE201,AI201,AM201,AO201,AS201,AY201,BE201,BI201,BM201),3)+LARGE((M201,Q201,Y201,AE201,AI201,AM201,AO201,AS201,AY201,BE201,BI201,BM201),4)+LARGE((M201,Q201,Y201,AE201,AI201,AM201,AO201,AS201,AY201,BE201,BI201,BM201),5)+LARGE((M201,Q201,Y201,AE201,AI201,AM201,AO201,AS201,AY201,BE201,BI201,BM201),6)+LARGE((M201,Q201,Y201,AE201,AI201,AM201,AO201,AS201,AY201,BE201,BI201,BM201),7)+LARGE((M201,Q201,Y201,AE201,AI201,AM201,AO201,AS201,AY201,BE201,BI201,BM201),8)</f>
        <v>0</v>
      </c>
      <c r="G201" s="128">
        <f t="shared" si="16"/>
        <v>103</v>
      </c>
      <c r="H201" s="123"/>
      <c r="I201" s="47">
        <f>IF(OR(H201&gt;0,H201=0),_xlfn.XLOOKUP(H201,Charts!$A$3:$A$35,Charts!$B$3:$B$35,0))</f>
        <v>0</v>
      </c>
      <c r="J201" s="10"/>
      <c r="K201" s="47">
        <f>IF(OR(J201&gt;0,J201=0),_xlfn.XLOOKUP(J201,Charts!$A$3:$A$35,Charts!$B$3:$B$35,0))</f>
        <v>0</v>
      </c>
      <c r="L201" s="10"/>
      <c r="M201" s="47">
        <f>IF(OR(L201&gt;0,L201=0),_xlfn.XLOOKUP(L201,Charts!$A$3:$A$35,Charts!$B$3:$B$35,0))</f>
        <v>0</v>
      </c>
      <c r="N201" s="10">
        <v>17</v>
      </c>
      <c r="O201" s="47">
        <f>IF(OR(N201&gt;0,N201=0),_xlfn.XLOOKUP(N201,Charts!$D$2:$D$9,Charts!$E$2:$E$9,0))</f>
        <v>25</v>
      </c>
      <c r="P201" s="10"/>
      <c r="Q201" s="47">
        <f>IF(OR(P201&gt;0,P201=0),_xlfn.XLOOKUP(P201,Charts!$D$2:$D$9,Charts!$E$2:$E$9,0))</f>
        <v>0</v>
      </c>
      <c r="R201" s="10"/>
      <c r="S201" s="47">
        <f>IF(OR(R201&gt;0,R201=0),_xlfn.XLOOKUP(R201,Charts!$G$2:$G$13,Charts!$H$2:$H$13,0))</f>
        <v>0</v>
      </c>
      <c r="T201" s="10"/>
      <c r="U201" s="47">
        <f>IF(OR(T201&gt;0,T201=0),_xlfn.XLOOKUP(T201,Charts!$D$2:$D$9,Charts!$E$2:$E$9,0))</f>
        <v>0</v>
      </c>
      <c r="V201" s="8">
        <v>17</v>
      </c>
      <c r="W201" s="47">
        <f>IF(OR(V201&gt;0,V201=0),_xlfn.XLOOKUP(V201,Charts!$D$2:$D$9,Charts!$E$2:$E$9,0))</f>
        <v>25</v>
      </c>
      <c r="X201" s="10"/>
      <c r="Y201" s="47">
        <f>IF(OR(X201&gt;0,X201=0),_xlfn.XLOOKUP(X201,Charts!$D$2:$D$9,Charts!$E$2:$E$9,0))</f>
        <v>0</v>
      </c>
      <c r="Z201" s="10"/>
      <c r="AA201" s="47">
        <f>IF(OR(Z201&gt;0,Z201=0),_xlfn.XLOOKUP(Z201,Charts!$A$3:$A$35,Charts!$B$3:$B$35,0))</f>
        <v>0</v>
      </c>
      <c r="AB201" s="10"/>
      <c r="AC201" s="47">
        <f>IF(OR(AB201&gt;0,AB201=0),_xlfn.XLOOKUP(AB201,Charts!$A$3:$A$35,Charts!$B$3:$B$35,0))</f>
        <v>0</v>
      </c>
      <c r="AD201" s="10"/>
      <c r="AE201" s="47">
        <f>IF(OR(AD201&gt;0,AD201=0),_xlfn.XLOOKUP(AD201,Charts!$A$3:$A$35,Charts!$B$3:$B$35,0))</f>
        <v>0</v>
      </c>
      <c r="AF201" s="10"/>
      <c r="AG201" s="47">
        <f>IF(OR(AF201&gt;0,AF201=0),_xlfn.XLOOKUP(AF201,Charts!$J$2:$J$11,Charts!$K$2:$K$11,0))</f>
        <v>0</v>
      </c>
      <c r="AH201" s="10"/>
      <c r="AI201" s="47">
        <f>IF(OR(AH201&gt;0,AH201=0),_xlfn.XLOOKUP(AH201,Charts!$J$2:$J$11,Charts!$K$2:$K$11,0))</f>
        <v>0</v>
      </c>
      <c r="AJ201" s="10"/>
      <c r="AK201" s="47">
        <f>IF(OR(AJ201&gt;0,AJ201=0),_xlfn.XLOOKUP(AJ201,Charts!$A$3:$A$35,Charts!$B$3:$B$35,0))</f>
        <v>0</v>
      </c>
      <c r="AL201" s="10"/>
      <c r="AM201" s="52">
        <f>IF(OR(AL201&gt;0,AL201=0),_xlfn.XLOOKUP(AL201,Charts!$A$3:$A$35,Charts!$B$3:$B$35,0))</f>
        <v>0</v>
      </c>
      <c r="AN201" s="8"/>
      <c r="AO201" s="47">
        <f>IF(OR(AN201&gt;0,AN201=0),_xlfn.XLOOKUP(AN201,Charts!$D$2:$D$9,Charts!$E$2:$E$9,0))</f>
        <v>0</v>
      </c>
      <c r="AP201" s="10"/>
      <c r="AQ201" s="47">
        <f>IF(OR(AP201&gt;0,AP201=0),_xlfn.XLOOKUP(AP201,Charts!$A$3:$A$35,Charts!$B$3:$B$35,0))</f>
        <v>0</v>
      </c>
      <c r="AR201" s="10"/>
      <c r="AS201" s="47">
        <f>IF(OR(AR201&gt;0,AR201=0),_xlfn.XLOOKUP(AR201,Charts!$A$3:$A$35,Charts!$B$3:$B$35,0))</f>
        <v>0</v>
      </c>
      <c r="AT201" s="10"/>
      <c r="AU201" s="47">
        <f>IF(OR(AT201&gt;0,AT201=0),_xlfn.XLOOKUP(AT201,Charts!$A$3:$A$35,Charts!$B$3:$B$35,0))</f>
        <v>0</v>
      </c>
      <c r="AV201" s="10"/>
      <c r="AW201" s="47">
        <f>IF(OR(AV201&gt;0,AV201=0),_xlfn.XLOOKUP(AV201,Charts!$D$2:$D$9,Charts!$E$2:$E$9,0))</f>
        <v>0</v>
      </c>
      <c r="AX201" s="10"/>
      <c r="AY201" s="47">
        <f>IF(OR(AX201&gt;0,AX201=0),_xlfn.XLOOKUP(AX201,Charts!$D$2:$D$9,Charts!$E$2:$E$9,0))</f>
        <v>0</v>
      </c>
      <c r="AZ201" s="10">
        <v>9</v>
      </c>
      <c r="BA201" s="47">
        <f>IF(OR(AZ201&gt;0,AZ201=0),_xlfn.XLOOKUP(AZ201,Charts!$G$2:$G$13,Charts!$H$2:$H$13,0))</f>
        <v>53</v>
      </c>
      <c r="BB201" s="10"/>
      <c r="BC201" s="47">
        <f>IF(OR(BB201&gt;0,BB201=0),_xlfn.XLOOKUP(BB201,Charts!$D$2:$D$9,Charts!$E$2:$E$9,0))</f>
        <v>0</v>
      </c>
      <c r="BD201" s="10"/>
      <c r="BE201" s="47">
        <f>IF(OR(BD201&gt;0,BD201=0),_xlfn.XLOOKUP(BD201,Charts!$D$2:$D$9,Charts!$E$2:$E$9,0))</f>
        <v>0</v>
      </c>
      <c r="BF201" s="10"/>
      <c r="BG201" s="47">
        <f>IF(OR(BF201&gt;0,BF201=0),_xlfn.XLOOKUP(BF201,Charts!$D$2:$D$9,Charts!$E$2:$E$9,0))</f>
        <v>0</v>
      </c>
      <c r="BH201" s="10"/>
      <c r="BI201" s="47">
        <f>IF(OR(BH201&gt;0,BH201=0),_xlfn.XLOOKUP(BH201,Charts!$D$2:$D$9,Charts!$E$2:$E$9,0))</f>
        <v>0</v>
      </c>
      <c r="BJ201" s="10"/>
      <c r="BK201" s="47">
        <f>IF(OR(BJ201&gt;0,BJ201=0),_xlfn.XLOOKUP(BJ201,Charts!$A$3:$A$35,Charts!$B$3:$B$35,0))</f>
        <v>0</v>
      </c>
      <c r="BL201" s="10"/>
      <c r="BM201" s="47">
        <f>IF(OR(BL201&gt;0,BL201=0),_xlfn.XLOOKUP(BL201,Charts!$A$3:$A$35,Charts!$B$3:$B$35,0))</f>
        <v>0</v>
      </c>
      <c r="BN201" s="10"/>
      <c r="BO201" s="47">
        <f>IF(OR(BN201&gt;0,BN201=0),_xlfn.XLOOKUP(BN201,Charts!$A$3:$A$35,Charts!$B$3:$B$35,0))</f>
        <v>0</v>
      </c>
      <c r="BP201" s="10"/>
      <c r="BQ201" s="52">
        <f>IF(OR(BP201&gt;0,BP201=0),_xlfn.XLOOKUP(BP201,Charts!$A$3:$A$35,Charts!$B$3:$B$35,0))</f>
        <v>0</v>
      </c>
      <c r="BR201" s="57"/>
      <c r="BS201" s="74">
        <f t="shared" si="17"/>
        <v>103</v>
      </c>
      <c r="BT201" s="75">
        <f t="shared" si="18"/>
        <v>0</v>
      </c>
      <c r="BU201" s="76">
        <f t="shared" si="19"/>
        <v>103</v>
      </c>
    </row>
    <row r="202" spans="1:73" x14ac:dyDescent="0.25">
      <c r="A202" s="21" t="s">
        <v>247</v>
      </c>
      <c r="B202" s="22" t="s">
        <v>227</v>
      </c>
      <c r="C202" s="38">
        <v>4</v>
      </c>
      <c r="D202" s="117"/>
      <c r="E202" s="134">
        <f>LARGE((I202,K202,O202,S202,U202,W202,AA202,AC202,AG202,AK202,AQ202,AU202,AW202,BA202,BC202,BG202,BK202,BO202,BQ202),1)+LARGE((I202,K202,O202,S202,U202,W202,AA202,AC202,AG202,AK202,AQ202,AU202,AW202,BA202,BC202,BG202,BK202,BO202,BQ202),2)+LARGE((I202,K202,O202,S202,U202,W202,AA202,AC202,AG202,AK202,AQ202,AU202,AW202,BA202,BC202,BG202,BK202,BO202,BQ202),3)+LARGE((I202,K202,O202,S202,U202,W202,AA202,AC202,AG202,AK202,AQ202,AU202,AW202,BA202,BC202,BG202,BK202,BO202,BQ202),4)+LARGE((I202,K202,O202,S202,U202,W202,AA202,AC202,AG202,AK202,AQ202,AU202,AW202,BA202,BC202,BG202,BK202,BO202,BQ202),5)+LARGE((I202,K202,O202,S202,U202,W202,AA202,AC202,AG202,AK202,AQ202,AU202,AW202,BA202,BC202,BG202,BK202,BO202,BQ202),6)+LARGE((I202,K202,O202,S202,U202,W202,AA202,AC202,AG202,AK202,AQ202,AU202,AW202,BA202,BC202,BG202,BK202,BO202,BQ202),7)+LARGE((I202,K202,O202,S202,U202,W202,AA202,AC202,AG202,AK202,AQ202,AU202,AW202,BA202,BC202,BG202,BK202,BO202,BQ202),8)</f>
        <v>291</v>
      </c>
      <c r="F202" s="160">
        <f>LARGE((M202,Q202,Y202,AE202,AI202,AM202,AO202,AS202,AY202,BE202,BI202,BM202),1)+LARGE((M202,Q202,Y202,AE202,AI202,AM202,AO202,AS202,AY202,BE202,BI202,BM202),2)+LARGE((M202,Q202,Y202,AE202,AI202,AM202,AO202,AS202,AY202,BE202,BI202,BM202),3)+LARGE((M202,Q202,Y202,AE202,AI202,AM202,AO202,AS202,AY202,BE202,BI202,BM202),4)+LARGE((M202,Q202,Y202,AE202,AI202,AM202,AO202,AS202,AY202,BE202,BI202,BM202),5)+LARGE((M202,Q202,Y202,AE202,AI202,AM202,AO202,AS202,AY202,BE202,BI202,BM202),6)+LARGE((M202,Q202,Y202,AE202,AI202,AM202,AO202,AS202,AY202,BE202,BI202,BM202),7)+LARGE((M202,Q202,Y202,AE202,AI202,AM202,AO202,AS202,AY202,BE202,BI202,BM202),8)</f>
        <v>330</v>
      </c>
      <c r="G202" s="128">
        <f t="shared" si="16"/>
        <v>621</v>
      </c>
      <c r="H202" s="123"/>
      <c r="I202" s="47">
        <f>IF(OR(H202&gt;0,H202=0),_xlfn.XLOOKUP(H202,Charts!$A$3:$A$35,Charts!$B$3:$B$35,0))</f>
        <v>0</v>
      </c>
      <c r="J202" s="10"/>
      <c r="K202" s="47">
        <f>IF(OR(J202&gt;0,J202=0),_xlfn.XLOOKUP(J202,Charts!$A$3:$A$35,Charts!$B$3:$B$35,0))</f>
        <v>0</v>
      </c>
      <c r="L202" s="10">
        <v>19</v>
      </c>
      <c r="M202" s="47">
        <f>IF(OR(L202&gt;0,L202=0),_xlfn.XLOOKUP(L202,Charts!$A$3:$A$35,Charts!$B$3:$B$35,0))</f>
        <v>36</v>
      </c>
      <c r="N202" s="10"/>
      <c r="O202" s="47">
        <f>IF(OR(N202&gt;0,N202=0),_xlfn.XLOOKUP(N202,Charts!$D$2:$D$9,Charts!$E$2:$E$9,0))</f>
        <v>0</v>
      </c>
      <c r="P202" s="10">
        <v>9</v>
      </c>
      <c r="Q202" s="47">
        <f>IF(OR(P202&gt;0,P202=0),_xlfn.XLOOKUP(P202,Charts!$D$2:$D$9,Charts!$E$2:$E$9,0))</f>
        <v>53</v>
      </c>
      <c r="R202" s="10">
        <v>9</v>
      </c>
      <c r="S202" s="47">
        <f>IF(OR(R202&gt;0,R202=0),_xlfn.XLOOKUP(R202,Charts!$G$2:$G$13,Charts!$H$2:$H$13,0))</f>
        <v>53</v>
      </c>
      <c r="T202" s="10">
        <v>17</v>
      </c>
      <c r="U202" s="47">
        <f>IF(OR(T202&gt;0,T202=0),_xlfn.XLOOKUP(T202,Charts!$D$2:$D$9,Charts!$E$2:$E$9,0))</f>
        <v>25</v>
      </c>
      <c r="V202" s="8"/>
      <c r="W202" s="47">
        <f>IF(OR(V202&gt;0,V202=0),_xlfn.XLOOKUP(V202,Charts!$D$2:$D$9,Charts!$E$2:$E$9,0))</f>
        <v>0</v>
      </c>
      <c r="X202" s="10">
        <v>2</v>
      </c>
      <c r="Y202" s="47">
        <f>IF(OR(X202&gt;0,X202=0),_xlfn.XLOOKUP(X202,Charts!$D$2:$D$9,Charts!$E$2:$E$9,0))</f>
        <v>90</v>
      </c>
      <c r="Z202" s="10"/>
      <c r="AA202" s="47">
        <f>IF(OR(Z202&gt;0,Z202=0),_xlfn.XLOOKUP(Z202,Charts!$A$3:$A$35,Charts!$B$3:$B$35,0))</f>
        <v>0</v>
      </c>
      <c r="AB202" s="10"/>
      <c r="AC202" s="47">
        <f>IF(OR(AB202&gt;0,AB202=0),_xlfn.XLOOKUP(AB202,Charts!$A$3:$A$35,Charts!$B$3:$B$35,0))</f>
        <v>0</v>
      </c>
      <c r="AD202" s="10">
        <v>32</v>
      </c>
      <c r="AE202" s="47">
        <f>IF(OR(AD202&gt;0,AD202=0),_xlfn.XLOOKUP(AD202,Charts!$A$3:$A$35,Charts!$B$3:$B$35,0))</f>
        <v>10</v>
      </c>
      <c r="AF202" s="10"/>
      <c r="AG202" s="47">
        <f>IF(OR(AF202&gt;0,AF202=0),_xlfn.XLOOKUP(AF202,Charts!$J$2:$J$11,Charts!$K$2:$K$11,0))</f>
        <v>0</v>
      </c>
      <c r="AH202" s="10"/>
      <c r="AI202" s="47">
        <f>IF(OR(AH202&gt;0,AH202=0),_xlfn.XLOOKUP(AH202,Charts!$J$2:$J$11,Charts!$K$2:$K$11,0))</f>
        <v>0</v>
      </c>
      <c r="AJ202" s="10"/>
      <c r="AK202" s="47">
        <f>IF(OR(AJ202&gt;0,AJ202=0),_xlfn.XLOOKUP(AJ202,Charts!$A$3:$A$35,Charts!$B$3:$B$35,0))</f>
        <v>0</v>
      </c>
      <c r="AL202" s="10">
        <v>32</v>
      </c>
      <c r="AM202" s="52">
        <f>IF(OR(AL202&gt;0,AL202=0),_xlfn.XLOOKUP(AL202,Charts!$A$3:$A$35,Charts!$B$3:$B$35,0))</f>
        <v>10</v>
      </c>
      <c r="AN202" s="8">
        <v>9</v>
      </c>
      <c r="AO202" s="47">
        <f>IF(OR(AN202&gt;0,AN202=0),_xlfn.XLOOKUP(AN202,Charts!$D$2:$D$9,Charts!$E$2:$E$9,0))</f>
        <v>53</v>
      </c>
      <c r="AP202" s="10">
        <v>10</v>
      </c>
      <c r="AQ202" s="47">
        <f>IF(OR(AP202&gt;0,AP202=0),_xlfn.XLOOKUP(AP202,Charts!$A$3:$A$35,Charts!$B$3:$B$35,0))</f>
        <v>60</v>
      </c>
      <c r="AR202" s="10"/>
      <c r="AS202" s="47">
        <f>IF(OR(AR202&gt;0,AR202=0),_xlfn.XLOOKUP(AR202,Charts!$A$3:$A$35,Charts!$B$3:$B$35,0))</f>
        <v>0</v>
      </c>
      <c r="AT202" s="10"/>
      <c r="AU202" s="47">
        <f>IF(OR(AT202&gt;0,AT202=0),_xlfn.XLOOKUP(AT202,Charts!$A$3:$A$35,Charts!$B$3:$B$35,0))</f>
        <v>0</v>
      </c>
      <c r="AV202" s="10"/>
      <c r="AW202" s="47">
        <f>IF(OR(AV202&gt;0,AV202=0),_xlfn.XLOOKUP(AV202,Charts!$D$2:$D$9,Charts!$E$2:$E$9,0))</f>
        <v>0</v>
      </c>
      <c r="AX202" s="10"/>
      <c r="AY202" s="47">
        <f>IF(OR(AX202&gt;0,AX202=0),_xlfn.XLOOKUP(AX202,Charts!$D$2:$D$9,Charts!$E$2:$E$9,0))</f>
        <v>0</v>
      </c>
      <c r="AZ202" s="10"/>
      <c r="BA202" s="47">
        <f>IF(OR(AZ202&gt;0,AZ202=0),_xlfn.XLOOKUP(AZ202,Charts!$G$2:$G$13,Charts!$H$2:$H$13,0))</f>
        <v>0</v>
      </c>
      <c r="BB202" s="10">
        <v>9</v>
      </c>
      <c r="BC202" s="47">
        <f>IF(OR(BB202&gt;0,BB202=0),_xlfn.XLOOKUP(BB202,Charts!$D$2:$D$9,Charts!$E$2:$E$9,0))</f>
        <v>53</v>
      </c>
      <c r="BD202" s="10">
        <v>17</v>
      </c>
      <c r="BE202" s="47">
        <f>IF(OR(BD202&gt;0,BD202=0),_xlfn.XLOOKUP(BD202,Charts!$D$2:$D$9,Charts!$E$2:$E$9,0))</f>
        <v>25</v>
      </c>
      <c r="BF202" s="10">
        <v>17</v>
      </c>
      <c r="BG202" s="47">
        <f>IF(OR(BF202&gt;0,BF202=0),_xlfn.XLOOKUP(BF202,Charts!$D$2:$D$9,Charts!$E$2:$E$9,0))</f>
        <v>25</v>
      </c>
      <c r="BH202" s="10">
        <v>9</v>
      </c>
      <c r="BI202" s="47">
        <f>IF(OR(BH202&gt;0,BH202=0),_xlfn.XLOOKUP(BH202,Charts!$D$2:$D$9,Charts!$E$2:$E$9,0))</f>
        <v>53</v>
      </c>
      <c r="BJ202" s="10"/>
      <c r="BK202" s="47">
        <f>IF(OR(BJ202&gt;0,BJ202=0),_xlfn.XLOOKUP(BJ202,Charts!$A$3:$A$35,Charts!$B$3:$B$35,0))</f>
        <v>0</v>
      </c>
      <c r="BL202" s="10"/>
      <c r="BM202" s="47">
        <f>IF(OR(BL202&gt;0,BL202=0),_xlfn.XLOOKUP(BL202,Charts!$A$3:$A$35,Charts!$B$3:$B$35,0))</f>
        <v>0</v>
      </c>
      <c r="BN202" s="10">
        <v>5</v>
      </c>
      <c r="BO202" s="47">
        <f>IF(OR(BN202&gt;0,BN202=0),_xlfn.XLOOKUP(BN202,Charts!$A$3:$A$35,Charts!$B$3:$B$35,0))</f>
        <v>75</v>
      </c>
      <c r="BP202" s="10"/>
      <c r="BQ202" s="52">
        <f>IF(OR(BP202&gt;0,BP202=0),_xlfn.XLOOKUP(BP202,Charts!$A$3:$A$35,Charts!$B$3:$B$35,0))</f>
        <v>0</v>
      </c>
      <c r="BR202" s="57"/>
      <c r="BS202" s="74">
        <f t="shared" si="17"/>
        <v>291</v>
      </c>
      <c r="BT202" s="75">
        <f t="shared" si="18"/>
        <v>330</v>
      </c>
      <c r="BU202" s="76">
        <f t="shared" si="19"/>
        <v>621</v>
      </c>
    </row>
    <row r="203" spans="1:73" x14ac:dyDescent="0.25">
      <c r="A203" s="21" t="s">
        <v>248</v>
      </c>
      <c r="B203" s="22" t="s">
        <v>227</v>
      </c>
      <c r="C203" s="38">
        <v>4</v>
      </c>
      <c r="D203" s="117"/>
      <c r="E203" s="134">
        <f>LARGE((I203,K203,O203,S203,U203,W203,AA203,AC203,AG203,AK203,AQ203,AU203,AW203,BA203,BC203,BG203,BK203,BO203,BQ203),1)+LARGE((I203,K203,O203,S203,U203,W203,AA203,AC203,AG203,AK203,AQ203,AU203,AW203,BA203,BC203,BG203,BK203,BO203,BQ203),2)+LARGE((I203,K203,O203,S203,U203,W203,AA203,AC203,AG203,AK203,AQ203,AU203,AW203,BA203,BC203,BG203,BK203,BO203,BQ203),3)+LARGE((I203,K203,O203,S203,U203,W203,AA203,AC203,AG203,AK203,AQ203,AU203,AW203,BA203,BC203,BG203,BK203,BO203,BQ203),4)+LARGE((I203,K203,O203,S203,U203,W203,AA203,AC203,AG203,AK203,AQ203,AU203,AW203,BA203,BC203,BG203,BK203,BO203,BQ203),5)+LARGE((I203,K203,O203,S203,U203,W203,AA203,AC203,AG203,AK203,AQ203,AU203,AW203,BA203,BC203,BG203,BK203,BO203,BQ203),6)+LARGE((I203,K203,O203,S203,U203,W203,AA203,AC203,AG203,AK203,AQ203,AU203,AW203,BA203,BC203,BG203,BK203,BO203,BQ203),7)+LARGE((I203,K203,O203,S203,U203,W203,AA203,AC203,AG203,AK203,AQ203,AU203,AW203,BA203,BC203,BG203,BK203,BO203,BQ203),8)</f>
        <v>78</v>
      </c>
      <c r="F203" s="160">
        <f>LARGE((M203,Q203,Y203,AE203,AI203,AM203,AO203,AS203,AY203,BE203,BI203,BM203),1)+LARGE((M203,Q203,Y203,AE203,AI203,AM203,AO203,AS203,AY203,BE203,BI203,BM203),2)+LARGE((M203,Q203,Y203,AE203,AI203,AM203,AO203,AS203,AY203,BE203,BI203,BM203),3)+LARGE((M203,Q203,Y203,AE203,AI203,AM203,AO203,AS203,AY203,BE203,BI203,BM203),4)+LARGE((M203,Q203,Y203,AE203,AI203,AM203,AO203,AS203,AY203,BE203,BI203,BM203),5)+LARGE((M203,Q203,Y203,AE203,AI203,AM203,AO203,AS203,AY203,BE203,BI203,BM203),6)+LARGE((M203,Q203,Y203,AE203,AI203,AM203,AO203,AS203,AY203,BE203,BI203,BM203),7)+LARGE((M203,Q203,Y203,AE203,AI203,AM203,AO203,AS203,AY203,BE203,BI203,BM203),8)</f>
        <v>25</v>
      </c>
      <c r="G203" s="128">
        <f t="shared" si="16"/>
        <v>103</v>
      </c>
      <c r="H203" s="123"/>
      <c r="I203" s="47">
        <f>IF(OR(H203&gt;0,H203=0),_xlfn.XLOOKUP(H203,Charts!$A$3:$A$35,Charts!$B$3:$B$35,0))</f>
        <v>0</v>
      </c>
      <c r="J203" s="10"/>
      <c r="K203" s="47">
        <f>IF(OR(J203&gt;0,J203=0),_xlfn.XLOOKUP(J203,Charts!$A$3:$A$35,Charts!$B$3:$B$35,0))</f>
        <v>0</v>
      </c>
      <c r="L203" s="10"/>
      <c r="M203" s="47">
        <f>IF(OR(L203&gt;0,L203=0),_xlfn.XLOOKUP(L203,Charts!$A$3:$A$35,Charts!$B$3:$B$35,0))</f>
        <v>0</v>
      </c>
      <c r="N203" s="10">
        <v>17</v>
      </c>
      <c r="O203" s="47">
        <f>IF(OR(N203&gt;0,N203=0),_xlfn.XLOOKUP(N203,Charts!$D$2:$D$9,Charts!$E$2:$E$9,0))</f>
        <v>25</v>
      </c>
      <c r="P203" s="10"/>
      <c r="Q203" s="47">
        <f>IF(OR(P203&gt;0,P203=0),_xlfn.XLOOKUP(P203,Charts!$D$2:$D$9,Charts!$E$2:$E$9,0))</f>
        <v>0</v>
      </c>
      <c r="R203" s="10"/>
      <c r="S203" s="47">
        <f>IF(OR(R203&gt;0,R203=0),_xlfn.XLOOKUP(R203,Charts!$G$2:$G$13,Charts!$H$2:$H$13,0))</f>
        <v>0</v>
      </c>
      <c r="T203" s="10"/>
      <c r="U203" s="47">
        <f>IF(OR(T203&gt;0,T203=0),_xlfn.XLOOKUP(T203,Charts!$D$2:$D$9,Charts!$E$2:$E$9,0))</f>
        <v>0</v>
      </c>
      <c r="V203" s="8">
        <v>17</v>
      </c>
      <c r="W203" s="47">
        <f>IF(OR(V203&gt;0,V203=0),_xlfn.XLOOKUP(V203,Charts!$D$2:$D$9,Charts!$E$2:$E$9,0))</f>
        <v>25</v>
      </c>
      <c r="X203" s="10">
        <v>17</v>
      </c>
      <c r="Y203" s="47">
        <f>IF(OR(X203&gt;0,X203=0),_xlfn.XLOOKUP(X203,Charts!$D$2:$D$9,Charts!$E$2:$E$9,0))</f>
        <v>25</v>
      </c>
      <c r="Z203" s="10"/>
      <c r="AA203" s="47">
        <f>IF(OR(Z203&gt;0,Z203=0),_xlfn.XLOOKUP(Z203,Charts!$A$3:$A$35,Charts!$B$3:$B$35,0))</f>
        <v>0</v>
      </c>
      <c r="AB203" s="10"/>
      <c r="AC203" s="47">
        <f>IF(OR(AB203&gt;0,AB203=0),_xlfn.XLOOKUP(AB203,Charts!$A$3:$A$35,Charts!$B$3:$B$35,0))</f>
        <v>0</v>
      </c>
      <c r="AD203" s="10"/>
      <c r="AE203" s="47">
        <f>IF(OR(AD203&gt;0,AD203=0),_xlfn.XLOOKUP(AD203,Charts!$A$3:$A$35,Charts!$B$3:$B$35,0))</f>
        <v>0</v>
      </c>
      <c r="AF203" s="10"/>
      <c r="AG203" s="47">
        <f>IF(OR(AF203&gt;0,AF203=0),_xlfn.XLOOKUP(AF203,Charts!$J$2:$J$11,Charts!$K$2:$K$11,0))</f>
        <v>0</v>
      </c>
      <c r="AH203" s="10"/>
      <c r="AI203" s="47">
        <f>IF(OR(AH203&gt;0,AH203=0),_xlfn.XLOOKUP(AH203,Charts!$J$2:$J$11,Charts!$K$2:$K$11,0))</f>
        <v>0</v>
      </c>
      <c r="AJ203" s="10"/>
      <c r="AK203" s="47">
        <f>IF(OR(AJ203&gt;0,AJ203=0),_xlfn.XLOOKUP(AJ203,Charts!$A$3:$A$35,Charts!$B$3:$B$35,0))</f>
        <v>0</v>
      </c>
      <c r="AL203" s="10"/>
      <c r="AM203" s="52">
        <f>IF(OR(AL203&gt;0,AL203=0),_xlfn.XLOOKUP(AL203,Charts!$A$3:$A$35,Charts!$B$3:$B$35,0))</f>
        <v>0</v>
      </c>
      <c r="AN203" s="8"/>
      <c r="AO203" s="47">
        <f>IF(OR(AN203&gt;0,AN203=0),_xlfn.XLOOKUP(AN203,Charts!$D$2:$D$9,Charts!$E$2:$E$9,0))</f>
        <v>0</v>
      </c>
      <c r="AP203" s="10"/>
      <c r="AQ203" s="47">
        <f>IF(OR(AP203&gt;0,AP203=0),_xlfn.XLOOKUP(AP203,Charts!$A$3:$A$35,Charts!$B$3:$B$35,0))</f>
        <v>0</v>
      </c>
      <c r="AR203" s="10"/>
      <c r="AS203" s="47">
        <f>IF(OR(AR203&gt;0,AR203=0),_xlfn.XLOOKUP(AR203,Charts!$A$3:$A$35,Charts!$B$3:$B$35,0))</f>
        <v>0</v>
      </c>
      <c r="AT203" s="10"/>
      <c r="AU203" s="47">
        <f>IF(OR(AT203&gt;0,AT203=0),_xlfn.XLOOKUP(AT203,Charts!$A$3:$A$35,Charts!$B$3:$B$35,0))</f>
        <v>0</v>
      </c>
      <c r="AV203" s="10"/>
      <c r="AW203" s="47">
        <f>IF(OR(AV203&gt;0,AV203=0),_xlfn.XLOOKUP(AV203,Charts!$D$2:$D$9,Charts!$E$2:$E$9,0))</f>
        <v>0</v>
      </c>
      <c r="AX203" s="10"/>
      <c r="AY203" s="47">
        <f>IF(OR(AX203&gt;0,AX203=0),_xlfn.XLOOKUP(AX203,Charts!$D$2:$D$9,Charts!$E$2:$E$9,0))</f>
        <v>0</v>
      </c>
      <c r="AZ203" s="10"/>
      <c r="BA203" s="47">
        <f>IF(OR(AZ203&gt;0,AZ203=0),_xlfn.XLOOKUP(AZ203,Charts!$G$2:$G$13,Charts!$H$2:$H$13,0))</f>
        <v>0</v>
      </c>
      <c r="BB203" s="10"/>
      <c r="BC203" s="47">
        <f>IF(OR(BB203&gt;0,BB203=0),_xlfn.XLOOKUP(BB203,Charts!$D$2:$D$9,Charts!$E$2:$E$9,0))</f>
        <v>0</v>
      </c>
      <c r="BD203" s="10"/>
      <c r="BE203" s="47">
        <f>IF(OR(BD203&gt;0,BD203=0),_xlfn.XLOOKUP(BD203,Charts!$D$2:$D$9,Charts!$E$2:$E$9,0))</f>
        <v>0</v>
      </c>
      <c r="BF203" s="10"/>
      <c r="BG203" s="47">
        <f>IF(OR(BF203&gt;0,BF203=0),_xlfn.XLOOKUP(BF203,Charts!$D$2:$D$9,Charts!$E$2:$E$9,0))</f>
        <v>0</v>
      </c>
      <c r="BH203" s="10"/>
      <c r="BI203" s="47">
        <f>IF(OR(BH203&gt;0,BH203=0),_xlfn.XLOOKUP(BH203,Charts!$D$2:$D$9,Charts!$E$2:$E$9,0))</f>
        <v>0</v>
      </c>
      <c r="BJ203" s="10">
        <v>23</v>
      </c>
      <c r="BK203" s="47">
        <f>IF(OR(BJ203&gt;0,BJ203=0),_xlfn.XLOOKUP(BJ203,Charts!$A$3:$A$35,Charts!$B$3:$B$35,0))</f>
        <v>28</v>
      </c>
      <c r="BL203" s="10"/>
      <c r="BM203" s="47">
        <f>IF(OR(BL203&gt;0,BL203=0),_xlfn.XLOOKUP(BL203,Charts!$A$3:$A$35,Charts!$B$3:$B$35,0))</f>
        <v>0</v>
      </c>
      <c r="BN203" s="10"/>
      <c r="BO203" s="47">
        <f>IF(OR(BN203&gt;0,BN203=0),_xlfn.XLOOKUP(BN203,Charts!$A$3:$A$35,Charts!$B$3:$B$35,0))</f>
        <v>0</v>
      </c>
      <c r="BP203" s="10"/>
      <c r="BQ203" s="52">
        <f>IF(OR(BP203&gt;0,BP203=0),_xlfn.XLOOKUP(BP203,Charts!$A$3:$A$35,Charts!$B$3:$B$35,0))</f>
        <v>0</v>
      </c>
      <c r="BR203" s="57"/>
      <c r="BS203" s="74">
        <f t="shared" si="17"/>
        <v>78</v>
      </c>
      <c r="BT203" s="75">
        <f t="shared" si="18"/>
        <v>25</v>
      </c>
      <c r="BU203" s="76">
        <f t="shared" si="19"/>
        <v>103</v>
      </c>
    </row>
    <row r="204" spans="1:73" x14ac:dyDescent="0.25">
      <c r="A204" s="21" t="s">
        <v>249</v>
      </c>
      <c r="B204" s="22" t="s">
        <v>227</v>
      </c>
      <c r="C204" s="38">
        <v>7</v>
      </c>
      <c r="D204" s="117"/>
      <c r="E204" s="134">
        <f>LARGE((I204,K204,O204,S204,U204,W204,AA204,AC204,AG204,AK204,AQ204,AU204,AW204,BA204,BC204,BG204,BK204,BO204,BQ204),1)+LARGE((I204,K204,O204,S204,U204,W204,AA204,AC204,AG204,AK204,AQ204,AU204,AW204,BA204,BC204,BG204,BK204,BO204,BQ204),2)+LARGE((I204,K204,O204,S204,U204,W204,AA204,AC204,AG204,AK204,AQ204,AU204,AW204,BA204,BC204,BG204,BK204,BO204,BQ204),3)+LARGE((I204,K204,O204,S204,U204,W204,AA204,AC204,AG204,AK204,AQ204,AU204,AW204,BA204,BC204,BG204,BK204,BO204,BQ204),4)+LARGE((I204,K204,O204,S204,U204,W204,AA204,AC204,AG204,AK204,AQ204,AU204,AW204,BA204,BC204,BG204,BK204,BO204,BQ204),5)+LARGE((I204,K204,O204,S204,U204,W204,AA204,AC204,AG204,AK204,AQ204,AU204,AW204,BA204,BC204,BG204,BK204,BO204,BQ204),6)+LARGE((I204,K204,O204,S204,U204,W204,AA204,AC204,AG204,AK204,AQ204,AU204,AW204,BA204,BC204,BG204,BK204,BO204,BQ204),7)+LARGE((I204,K204,O204,S204,U204,W204,AA204,AC204,AG204,AK204,AQ204,AU204,AW204,BA204,BC204,BG204,BK204,BO204,BQ204),8)</f>
        <v>569</v>
      </c>
      <c r="F204" s="160">
        <f>LARGE((M204,Q204,Y204,AE204,AI204,AM204,AO204,AS204,AY204,BE204,BI204,BM204),1)+LARGE((M204,Q204,Y204,AE204,AI204,AM204,AO204,AS204,AY204,BE204,BI204,BM204),2)+LARGE((M204,Q204,Y204,AE204,AI204,AM204,AO204,AS204,AY204,BE204,BI204,BM204),3)+LARGE((M204,Q204,Y204,AE204,AI204,AM204,AO204,AS204,AY204,BE204,BI204,BM204),4)+LARGE((M204,Q204,Y204,AE204,AI204,AM204,AO204,AS204,AY204,BE204,BI204,BM204),5)+LARGE((M204,Q204,Y204,AE204,AI204,AM204,AO204,AS204,AY204,BE204,BI204,BM204),6)+LARGE((M204,Q204,Y204,AE204,AI204,AM204,AO204,AS204,AY204,BE204,BI204,BM204),7)+LARGE((M204,Q204,Y204,AE204,AI204,AM204,AO204,AS204,AY204,BE204,BI204,BM204),8)</f>
        <v>324</v>
      </c>
      <c r="G204" s="128">
        <f t="shared" si="16"/>
        <v>893</v>
      </c>
      <c r="H204" s="123">
        <v>1</v>
      </c>
      <c r="I204" s="47">
        <f>IF(OR(H204&gt;0,H204=0),_xlfn.XLOOKUP(H204,Charts!$A$3:$A$35,Charts!$B$3:$B$35,0))</f>
        <v>100</v>
      </c>
      <c r="J204" s="10">
        <v>16</v>
      </c>
      <c r="K204" s="47">
        <f>IF(OR(J204&gt;0,J204=0),_xlfn.XLOOKUP(J204,Charts!$A$3:$A$35,Charts!$B$3:$B$35,0))</f>
        <v>42</v>
      </c>
      <c r="L204" s="10">
        <v>5</v>
      </c>
      <c r="M204" s="47">
        <f>IF(OR(L204&gt;0,L204=0),_xlfn.XLOOKUP(L204,Charts!$A$3:$A$35,Charts!$B$3:$B$35,0))</f>
        <v>75</v>
      </c>
      <c r="N204" s="10">
        <v>17</v>
      </c>
      <c r="O204" s="47">
        <f>IF(OR(N204&gt;0,N204=0),_xlfn.XLOOKUP(N204,Charts!$D$2:$D$9,Charts!$E$2:$E$9,0))</f>
        <v>25</v>
      </c>
      <c r="P204" s="10">
        <v>17</v>
      </c>
      <c r="Q204" s="47">
        <f>IF(OR(P204&gt;0,P204=0),_xlfn.XLOOKUP(P204,Charts!$D$2:$D$9,Charts!$E$2:$E$9,0))</f>
        <v>25</v>
      </c>
      <c r="R204" s="10">
        <v>1</v>
      </c>
      <c r="S204" s="47">
        <f>IF(OR(R204&gt;0,R204=0),_xlfn.XLOOKUP(R204,Charts!$G$2:$G$13,Charts!$H$2:$H$13,0))</f>
        <v>100</v>
      </c>
      <c r="T204" s="10"/>
      <c r="U204" s="47">
        <f>IF(OR(T204&gt;0,T204=0),_xlfn.XLOOKUP(T204,Charts!$D$2:$D$9,Charts!$E$2:$E$9,0))</f>
        <v>0</v>
      </c>
      <c r="V204" s="8">
        <v>1</v>
      </c>
      <c r="W204" s="47">
        <f>IF(OR(V204&gt;0,V204=0),_xlfn.XLOOKUP(V204,Charts!$D$2:$D$9,Charts!$E$2:$E$9,0))</f>
        <v>100</v>
      </c>
      <c r="X204" s="10">
        <v>17</v>
      </c>
      <c r="Y204" s="47">
        <f>IF(OR(X204&gt;0,X204=0),_xlfn.XLOOKUP(X204,Charts!$D$2:$D$9,Charts!$E$2:$E$9,0))</f>
        <v>25</v>
      </c>
      <c r="Z204" s="10"/>
      <c r="AA204" s="47">
        <f>IF(OR(Z204&gt;0,Z204=0),_xlfn.XLOOKUP(Z204,Charts!$A$3:$A$35,Charts!$B$3:$B$35,0))</f>
        <v>0</v>
      </c>
      <c r="AB204" s="10"/>
      <c r="AC204" s="47">
        <f>IF(OR(AB204&gt;0,AB204=0),_xlfn.XLOOKUP(AB204,Charts!$A$3:$A$35,Charts!$B$3:$B$35,0))</f>
        <v>0</v>
      </c>
      <c r="AD204" s="10"/>
      <c r="AE204" s="47">
        <f>IF(OR(AD204&gt;0,AD204=0),_xlfn.XLOOKUP(AD204,Charts!$A$3:$A$35,Charts!$B$3:$B$35,0))</f>
        <v>0</v>
      </c>
      <c r="AF204" s="10"/>
      <c r="AG204" s="47">
        <f>IF(OR(AF204&gt;0,AF204=0),_xlfn.XLOOKUP(AF204,Charts!$J$2:$J$11,Charts!$K$2:$K$11,0))</f>
        <v>0</v>
      </c>
      <c r="AH204" s="10"/>
      <c r="AI204" s="47">
        <f>IF(OR(AH204&gt;0,AH204=0),_xlfn.XLOOKUP(AH204,Charts!$J$2:$J$11,Charts!$K$2:$K$11,0))</f>
        <v>0</v>
      </c>
      <c r="AJ204" s="10"/>
      <c r="AK204" s="47">
        <f>IF(OR(AJ204&gt;0,AJ204=0),_xlfn.XLOOKUP(AJ204,Charts!$A$3:$A$35,Charts!$B$3:$B$35,0))</f>
        <v>0</v>
      </c>
      <c r="AL204" s="10">
        <v>6</v>
      </c>
      <c r="AM204" s="52">
        <f>IF(OR(AL204&gt;0,AL204=0),_xlfn.XLOOKUP(AL204,Charts!$A$3:$A$35,Charts!$B$3:$B$35,0))</f>
        <v>72</v>
      </c>
      <c r="AN204" s="8"/>
      <c r="AO204" s="47">
        <f>IF(OR(AN204&gt;0,AN204=0),_xlfn.XLOOKUP(AN204,Charts!$D$2:$D$9,Charts!$E$2:$E$9,0))</f>
        <v>0</v>
      </c>
      <c r="AP204" s="10">
        <v>8</v>
      </c>
      <c r="AQ204" s="47">
        <f>IF(OR(AP204&gt;0,AP204=0),_xlfn.XLOOKUP(AP204,Charts!$A$3:$A$35,Charts!$B$3:$B$35,0))</f>
        <v>66</v>
      </c>
      <c r="AR204" s="10"/>
      <c r="AS204" s="47">
        <f>IF(OR(AR204&gt;0,AR204=0),_xlfn.XLOOKUP(AR204,Charts!$A$3:$A$35,Charts!$B$3:$B$35,0))</f>
        <v>0</v>
      </c>
      <c r="AT204" s="10"/>
      <c r="AU204" s="47">
        <f>IF(OR(AT204&gt;0,AT204=0),_xlfn.XLOOKUP(AT204,Charts!$A$3:$A$35,Charts!$B$3:$B$35,0))</f>
        <v>0</v>
      </c>
      <c r="AV204" s="10"/>
      <c r="AW204" s="47">
        <f>IF(OR(AV204&gt;0,AV204=0),_xlfn.XLOOKUP(AV204,Charts!$D$2:$D$9,Charts!$E$2:$E$9,0))</f>
        <v>0</v>
      </c>
      <c r="AX204" s="10"/>
      <c r="AY204" s="47">
        <f>IF(OR(AX204&gt;0,AX204=0),_xlfn.XLOOKUP(AX204,Charts!$D$2:$D$9,Charts!$E$2:$E$9,0))</f>
        <v>0</v>
      </c>
      <c r="AZ204" s="10"/>
      <c r="BA204" s="47">
        <f>IF(OR(AZ204&gt;0,AZ204=0),_xlfn.XLOOKUP(AZ204,Charts!$G$2:$G$13,Charts!$H$2:$H$13,0))</f>
        <v>0</v>
      </c>
      <c r="BB204" s="10">
        <v>5</v>
      </c>
      <c r="BC204" s="47">
        <f>IF(OR(BB204&gt;0,BB204=0),_xlfn.XLOOKUP(BB204,Charts!$D$2:$D$9,Charts!$E$2:$E$9,0))</f>
        <v>70</v>
      </c>
      <c r="BD204" s="10">
        <v>17</v>
      </c>
      <c r="BE204" s="47">
        <f>IF(OR(BD204&gt;0,BD204=0),_xlfn.XLOOKUP(BD204,Charts!$D$2:$D$9,Charts!$E$2:$E$9,0))</f>
        <v>25</v>
      </c>
      <c r="BF204" s="10">
        <v>9</v>
      </c>
      <c r="BG204" s="47">
        <f>IF(OR(BF204&gt;0,BF204=0),_xlfn.XLOOKUP(BF204,Charts!$D$2:$D$9,Charts!$E$2:$E$9,0))</f>
        <v>53</v>
      </c>
      <c r="BH204" s="10">
        <v>5</v>
      </c>
      <c r="BI204" s="47">
        <f>IF(OR(BH204&gt;0,BH204=0),_xlfn.XLOOKUP(BH204,Charts!$D$2:$D$9,Charts!$E$2:$E$9,0))</f>
        <v>70</v>
      </c>
      <c r="BJ204" s="10">
        <v>18</v>
      </c>
      <c r="BK204" s="47">
        <f>IF(OR(BJ204&gt;0,BJ204=0),_xlfn.XLOOKUP(BJ204,Charts!$A$3:$A$35,Charts!$B$3:$B$35,0))</f>
        <v>38</v>
      </c>
      <c r="BL204" s="10">
        <v>21</v>
      </c>
      <c r="BM204" s="47">
        <f>IF(OR(BL204&gt;0,BL204=0),_xlfn.XLOOKUP(BL204,Charts!$A$3:$A$35,Charts!$B$3:$B$35,0))</f>
        <v>32</v>
      </c>
      <c r="BN204" s="10"/>
      <c r="BO204" s="47">
        <f>IF(OR(BN204&gt;0,BN204=0),_xlfn.XLOOKUP(BN204,Charts!$A$3:$A$35,Charts!$B$3:$B$35,0))</f>
        <v>0</v>
      </c>
      <c r="BP204" s="10"/>
      <c r="BQ204" s="52">
        <f>IF(OR(BP204&gt;0,BP204=0),_xlfn.XLOOKUP(BP204,Charts!$A$3:$A$35,Charts!$B$3:$B$35,0))</f>
        <v>0</v>
      </c>
      <c r="BR204" s="57"/>
      <c r="BS204" s="74">
        <f t="shared" si="17"/>
        <v>594</v>
      </c>
      <c r="BT204" s="75">
        <f t="shared" si="18"/>
        <v>324</v>
      </c>
      <c r="BU204" s="76">
        <f t="shared" si="19"/>
        <v>918</v>
      </c>
    </row>
    <row r="205" spans="1:73" x14ac:dyDescent="0.25">
      <c r="A205" s="21" t="s">
        <v>250</v>
      </c>
      <c r="B205" s="22" t="s">
        <v>227</v>
      </c>
      <c r="C205" s="22">
        <v>4</v>
      </c>
      <c r="D205" s="117" t="s">
        <v>44</v>
      </c>
      <c r="E205" s="134">
        <f>LARGE((I205,K205,O205,S205,U205,W205,AA205,AC205,AG205,AK205,AQ205,AU205,AW205,BA205,BC205,BG205,BK205,BO205,BQ205),1)+LARGE((I205,K205,O205,S205,U205,W205,AA205,AC205,AG205,AK205,AQ205,AU205,AW205,BA205,BC205,BG205,BK205,BO205,BQ205),2)+LARGE((I205,K205,O205,S205,U205,W205,AA205,AC205,AG205,AK205,AQ205,AU205,AW205,BA205,BC205,BG205,BK205,BO205,BQ205),3)+LARGE((I205,K205,O205,S205,U205,W205,AA205,AC205,AG205,AK205,AQ205,AU205,AW205,BA205,BC205,BG205,BK205,BO205,BQ205),4)+LARGE((I205,K205,O205,S205,U205,W205,AA205,AC205,AG205,AK205,AQ205,AU205,AW205,BA205,BC205,BG205,BK205,BO205,BQ205),5)+LARGE((I205,K205,O205,S205,U205,W205,AA205,AC205,AG205,AK205,AQ205,AU205,AW205,BA205,BC205,BG205,BK205,BO205,BQ205),6)+LARGE((I205,K205,O205,S205,U205,W205,AA205,AC205,AG205,AK205,AQ205,AU205,AW205,BA205,BC205,BG205,BK205,BO205,BQ205),7)+LARGE((I205,K205,O205,S205,U205,W205,AA205,AC205,AG205,AK205,AQ205,AU205,AW205,BA205,BC205,BG205,BK205,BO205,BQ205),8)</f>
        <v>0</v>
      </c>
      <c r="F205" s="160">
        <f>LARGE((M205,Q205,Y205,AE205,AI205,AM205,AO205,AS205,AY205,BE205,BI205,BM205),1)+LARGE((M205,Q205,Y205,AE205,AI205,AM205,AO205,AS205,AY205,BE205,BI205,BM205),2)+LARGE((M205,Q205,Y205,AE205,AI205,AM205,AO205,AS205,AY205,BE205,BI205,BM205),3)+LARGE((M205,Q205,Y205,AE205,AI205,AM205,AO205,AS205,AY205,BE205,BI205,BM205),4)+LARGE((M205,Q205,Y205,AE205,AI205,AM205,AO205,AS205,AY205,BE205,BI205,BM205),5)+LARGE((M205,Q205,Y205,AE205,AI205,AM205,AO205,AS205,AY205,BE205,BI205,BM205),6)+LARGE((M205,Q205,Y205,AE205,AI205,AM205,AO205,AS205,AY205,BE205,BI205,BM205),7)+LARGE((M205,Q205,Y205,AE205,AI205,AM205,AO205,AS205,AY205,BE205,BI205,BM205),8)</f>
        <v>91</v>
      </c>
      <c r="G205" s="128">
        <f t="shared" si="16"/>
        <v>91</v>
      </c>
      <c r="H205" s="123"/>
      <c r="I205" s="47">
        <f>IF(OR(H205&gt;0,H205=0),_xlfn.XLOOKUP(H205,Charts!$A$3:$A$35,Charts!$B$3:$B$35,0))</f>
        <v>0</v>
      </c>
      <c r="J205" s="10"/>
      <c r="K205" s="47">
        <f>IF(OR(J205&gt;0,J205=0),_xlfn.XLOOKUP(J205,Charts!$A$3:$A$35,Charts!$B$3:$B$35,0))</f>
        <v>0</v>
      </c>
      <c r="L205" s="10"/>
      <c r="M205" s="47">
        <f>IF(OR(L205&gt;0,L205=0),_xlfn.XLOOKUP(L205,Charts!$A$3:$A$35,Charts!$B$3:$B$35,0))</f>
        <v>0</v>
      </c>
      <c r="N205" s="10"/>
      <c r="O205" s="47">
        <f>IF(OR(N205&gt;0,N205=0),_xlfn.XLOOKUP(N205,Charts!$D$2:$D$9,Charts!$E$2:$E$9,0))</f>
        <v>0</v>
      </c>
      <c r="P205" s="10"/>
      <c r="Q205" s="47">
        <f>IF(OR(P205&gt;0,P205=0),_xlfn.XLOOKUP(P205,Charts!$D$2:$D$9,Charts!$E$2:$E$9,0))</f>
        <v>0</v>
      </c>
      <c r="R205" s="10"/>
      <c r="S205" s="47">
        <f>IF(OR(R205&gt;0,R205=0),_xlfn.XLOOKUP(R205,Charts!$G$2:$G$13,Charts!$H$2:$H$13,0))</f>
        <v>0</v>
      </c>
      <c r="T205" s="10"/>
      <c r="U205" s="47">
        <f>IF(OR(T205&gt;0,T205=0),_xlfn.XLOOKUP(T205,Charts!$D$2:$D$9,Charts!$E$2:$E$9,0))</f>
        <v>0</v>
      </c>
      <c r="V205" s="8"/>
      <c r="W205" s="47">
        <f>IF(OR(V205&gt;0,V205=0),_xlfn.XLOOKUP(V205,Charts!$D$2:$D$9,Charts!$E$2:$E$9,0))</f>
        <v>0</v>
      </c>
      <c r="X205" s="10"/>
      <c r="Y205" s="47">
        <f>IF(OR(X205&gt;0,X205=0),_xlfn.XLOOKUP(X205,Charts!$D$2:$D$9,Charts!$E$2:$E$9,0))</f>
        <v>0</v>
      </c>
      <c r="Z205" s="10"/>
      <c r="AA205" s="47">
        <f>IF(OR(Z205&gt;0,Z205=0),_xlfn.XLOOKUP(Z205,Charts!$A$3:$A$35,Charts!$B$3:$B$35,0))</f>
        <v>0</v>
      </c>
      <c r="AB205" s="10"/>
      <c r="AC205" s="47">
        <f>IF(OR(AB205&gt;0,AB205=0),_xlfn.XLOOKUP(AB205,Charts!$A$3:$A$35,Charts!$B$3:$B$35,0))</f>
        <v>0</v>
      </c>
      <c r="AD205" s="10"/>
      <c r="AE205" s="47">
        <f>IF(OR(AD205&gt;0,AD205=0),_xlfn.XLOOKUP(AD205,Charts!$A$3:$A$35,Charts!$B$3:$B$35,0))</f>
        <v>0</v>
      </c>
      <c r="AF205" s="10"/>
      <c r="AG205" s="47">
        <f>IF(OR(AF205&gt;0,AF205=0),_xlfn.XLOOKUP(AF205,Charts!$J$2:$J$11,Charts!$K$2:$K$11,0))</f>
        <v>0</v>
      </c>
      <c r="AH205" s="10">
        <v>8</v>
      </c>
      <c r="AI205" s="47">
        <f>IF(OR(AH205&gt;0,AH205=0),_xlfn.XLOOKUP(AH205,Charts!$J$2:$J$11,Charts!$K$2:$K$11,0))</f>
        <v>66</v>
      </c>
      <c r="AJ205" s="10"/>
      <c r="AK205" s="47">
        <f>IF(OR(AJ205&gt;0,AJ205=0),_xlfn.XLOOKUP(AJ205,Charts!$A$3:$A$35,Charts!$B$3:$B$35,0))</f>
        <v>0</v>
      </c>
      <c r="AL205" s="10"/>
      <c r="AM205" s="52">
        <f>IF(OR(AL205&gt;0,AL205=0),_xlfn.XLOOKUP(AL205,Charts!$A$3:$A$35,Charts!$B$3:$B$35,0))</f>
        <v>0</v>
      </c>
      <c r="AN205" s="8"/>
      <c r="AO205" s="47">
        <f>IF(OR(AN205&gt;0,AN205=0),_xlfn.XLOOKUP(AN205,Charts!$D$2:$D$9,Charts!$E$2:$E$9,0))</f>
        <v>0</v>
      </c>
      <c r="AP205" s="10"/>
      <c r="AQ205" s="47">
        <f>IF(OR(AP205&gt;0,AP205=0),_xlfn.XLOOKUP(AP205,Charts!$A$3:$A$35,Charts!$B$3:$B$35,0))</f>
        <v>0</v>
      </c>
      <c r="AR205" s="10"/>
      <c r="AS205" s="47">
        <f>IF(OR(AR205&gt;0,AR205=0),_xlfn.XLOOKUP(AR205,Charts!$A$3:$A$35,Charts!$B$3:$B$35,0))</f>
        <v>0</v>
      </c>
      <c r="AT205" s="10"/>
      <c r="AU205" s="47">
        <f>IF(OR(AT205&gt;0,AT205=0),_xlfn.XLOOKUP(AT205,Charts!$A$3:$A$35,Charts!$B$3:$B$35,0))</f>
        <v>0</v>
      </c>
      <c r="AV205" s="10"/>
      <c r="AW205" s="47">
        <f>IF(OR(AV205&gt;0,AV205=0),_xlfn.XLOOKUP(AV205,Charts!$D$2:$D$9,Charts!$E$2:$E$9,0))</f>
        <v>0</v>
      </c>
      <c r="AX205" s="10"/>
      <c r="AY205" s="47">
        <f>IF(OR(AX205&gt;0,AX205=0),_xlfn.XLOOKUP(AX205,Charts!$D$2:$D$9,Charts!$E$2:$E$9,0))</f>
        <v>0</v>
      </c>
      <c r="AZ205" s="10"/>
      <c r="BA205" s="47">
        <f>IF(OR(AZ205&gt;0,AZ205=0),_xlfn.XLOOKUP(AZ205,Charts!$G$2:$G$13,Charts!$H$2:$H$13,0))</f>
        <v>0</v>
      </c>
      <c r="BB205" s="10"/>
      <c r="BC205" s="47">
        <f>IF(OR(BB205&gt;0,BB205=0),_xlfn.XLOOKUP(BB205,Charts!$D$2:$D$9,Charts!$E$2:$E$9,0))</f>
        <v>0</v>
      </c>
      <c r="BD205" s="10">
        <v>17</v>
      </c>
      <c r="BE205" s="47">
        <f>IF(OR(BD205&gt;0,BD205=0),_xlfn.XLOOKUP(BD205,Charts!$D$2:$D$9,Charts!$E$2:$E$9,0))</f>
        <v>25</v>
      </c>
      <c r="BF205" s="10"/>
      <c r="BG205" s="47">
        <f>IF(OR(BF205&gt;0,BF205=0),_xlfn.XLOOKUP(BF205,Charts!$D$2:$D$9,Charts!$E$2:$E$9,0))</f>
        <v>0</v>
      </c>
      <c r="BH205" s="10"/>
      <c r="BI205" s="47">
        <f>IF(OR(BH205&gt;0,BH205=0),_xlfn.XLOOKUP(BH205,Charts!$D$2:$D$9,Charts!$E$2:$E$9,0))</f>
        <v>0</v>
      </c>
      <c r="BJ205" s="10"/>
      <c r="BK205" s="47">
        <f>IF(OR(BJ205&gt;0,BJ205=0),_xlfn.XLOOKUP(BJ205,Charts!$A$3:$A$35,Charts!$B$3:$B$35,0))</f>
        <v>0</v>
      </c>
      <c r="BL205" s="10"/>
      <c r="BM205" s="47">
        <f>IF(OR(BL205&gt;0,BL205=0),_xlfn.XLOOKUP(BL205,Charts!$A$3:$A$35,Charts!$B$3:$B$35,0))</f>
        <v>0</v>
      </c>
      <c r="BN205" s="10"/>
      <c r="BO205" s="47">
        <f>IF(OR(BN205&gt;0,BN205=0),_xlfn.XLOOKUP(BN205,Charts!$A$3:$A$35,Charts!$B$3:$B$35,0))</f>
        <v>0</v>
      </c>
      <c r="BP205" s="10"/>
      <c r="BQ205" s="52">
        <f>IF(OR(BP205&gt;0,BP205=0),_xlfn.XLOOKUP(BP205,Charts!$A$3:$A$35,Charts!$B$3:$B$35,0))</f>
        <v>0</v>
      </c>
      <c r="BR205" s="57"/>
      <c r="BS205" s="74">
        <f t="shared" si="17"/>
        <v>0</v>
      </c>
      <c r="BT205" s="75">
        <f t="shared" si="18"/>
        <v>91</v>
      </c>
      <c r="BU205" s="76">
        <f t="shared" si="19"/>
        <v>91</v>
      </c>
    </row>
    <row r="206" spans="1:73" x14ac:dyDescent="0.25">
      <c r="A206" s="21" t="s">
        <v>251</v>
      </c>
      <c r="B206" s="22" t="s">
        <v>227</v>
      </c>
      <c r="C206" s="38">
        <v>3</v>
      </c>
      <c r="D206" s="117"/>
      <c r="E206" s="134">
        <f>LARGE((I206,K206,O206,S206,U206,W206,AA206,AC206,AG206,AK206,AQ206,AU206,AW206,BA206,BC206,BG206,BK206,BO206,BQ206),1)+LARGE((I206,K206,O206,S206,U206,W206,AA206,AC206,AG206,AK206,AQ206,AU206,AW206,BA206,BC206,BG206,BK206,BO206,BQ206),2)+LARGE((I206,K206,O206,S206,U206,W206,AA206,AC206,AG206,AK206,AQ206,AU206,AW206,BA206,BC206,BG206,BK206,BO206,BQ206),3)+LARGE((I206,K206,O206,S206,U206,W206,AA206,AC206,AG206,AK206,AQ206,AU206,AW206,BA206,BC206,BG206,BK206,BO206,BQ206),4)+LARGE((I206,K206,O206,S206,U206,W206,AA206,AC206,AG206,AK206,AQ206,AU206,AW206,BA206,BC206,BG206,BK206,BO206,BQ206),5)+LARGE((I206,K206,O206,S206,U206,W206,AA206,AC206,AG206,AK206,AQ206,AU206,AW206,BA206,BC206,BG206,BK206,BO206,BQ206),6)+LARGE((I206,K206,O206,S206,U206,W206,AA206,AC206,AG206,AK206,AQ206,AU206,AW206,BA206,BC206,BG206,BK206,BO206,BQ206),7)+LARGE((I206,K206,O206,S206,U206,W206,AA206,AC206,AG206,AK206,AQ206,AU206,AW206,BA206,BC206,BG206,BK206,BO206,BQ206),8)</f>
        <v>241</v>
      </c>
      <c r="F206" s="160">
        <f>LARGE((M206,Q206,Y206,AE206,AI206,AM206,AO206,AS206,AY206,BE206,BI206,BM206),1)+LARGE((M206,Q206,Y206,AE206,AI206,AM206,AO206,AS206,AY206,BE206,BI206,BM206),2)+LARGE((M206,Q206,Y206,AE206,AI206,AM206,AO206,AS206,AY206,BE206,BI206,BM206),3)+LARGE((M206,Q206,Y206,AE206,AI206,AM206,AO206,AS206,AY206,BE206,BI206,BM206),4)+LARGE((M206,Q206,Y206,AE206,AI206,AM206,AO206,AS206,AY206,BE206,BI206,BM206),5)+LARGE((M206,Q206,Y206,AE206,AI206,AM206,AO206,AS206,AY206,BE206,BI206,BM206),6)+LARGE((M206,Q206,Y206,AE206,AI206,AM206,AO206,AS206,AY206,BE206,BI206,BM206),7)+LARGE((M206,Q206,Y206,AE206,AI206,AM206,AO206,AS206,AY206,BE206,BI206,BM206),8)</f>
        <v>125</v>
      </c>
      <c r="G206" s="128">
        <f t="shared" si="16"/>
        <v>366</v>
      </c>
      <c r="H206" s="123"/>
      <c r="I206" s="47">
        <f>IF(OR(H206&gt;0,H206=0),_xlfn.XLOOKUP(H206,Charts!$A$3:$A$35,Charts!$B$3:$B$35,0))</f>
        <v>0</v>
      </c>
      <c r="J206" s="10">
        <v>11</v>
      </c>
      <c r="K206" s="47">
        <f>IF(OR(J206&gt;0,J206=0),_xlfn.XLOOKUP(J206,Charts!$A$3:$A$35,Charts!$B$3:$B$35,0))</f>
        <v>57</v>
      </c>
      <c r="L206" s="10"/>
      <c r="M206" s="47">
        <f>IF(OR(L206&gt;0,L206=0),_xlfn.XLOOKUP(L206,Charts!$A$3:$A$35,Charts!$B$3:$B$35,0))</f>
        <v>0</v>
      </c>
      <c r="N206" s="10"/>
      <c r="O206" s="47">
        <f>IF(OR(N206&gt;0,N206=0),_xlfn.XLOOKUP(N206,Charts!$D$2:$D$9,Charts!$E$2:$E$9,0))</f>
        <v>0</v>
      </c>
      <c r="P206" s="10"/>
      <c r="Q206" s="47">
        <f>IF(OR(P206&gt;0,P206=0),_xlfn.XLOOKUP(P206,Charts!$D$2:$D$9,Charts!$E$2:$E$9,0))</f>
        <v>0</v>
      </c>
      <c r="R206" s="10">
        <v>17</v>
      </c>
      <c r="S206" s="47">
        <f>IF(OR(R206&gt;0,R206=0),_xlfn.XLOOKUP(R206,Charts!$G$2:$G$13,Charts!$H$2:$H$13,0))</f>
        <v>25</v>
      </c>
      <c r="T206" s="10">
        <v>9</v>
      </c>
      <c r="U206" s="47">
        <f>IF(OR(T206&gt;0,T206=0),_xlfn.XLOOKUP(T206,Charts!$D$2:$D$9,Charts!$E$2:$E$9,0))</f>
        <v>53</v>
      </c>
      <c r="V206" s="8"/>
      <c r="W206" s="47">
        <f>IF(OR(V206&gt;0,V206=0),_xlfn.XLOOKUP(V206,Charts!$D$2:$D$9,Charts!$E$2:$E$9,0))</f>
        <v>0</v>
      </c>
      <c r="X206" s="10"/>
      <c r="Y206" s="47">
        <f>IF(OR(X206&gt;0,X206=0),_xlfn.XLOOKUP(X206,Charts!$D$2:$D$9,Charts!$E$2:$E$9,0))</f>
        <v>0</v>
      </c>
      <c r="Z206" s="10"/>
      <c r="AA206" s="47">
        <f>IF(OR(Z206&gt;0,Z206=0),_xlfn.XLOOKUP(Z206,Charts!$A$3:$A$35,Charts!$B$3:$B$35,0))</f>
        <v>0</v>
      </c>
      <c r="AB206" s="10"/>
      <c r="AC206" s="47">
        <f>IF(OR(AB206&gt;0,AB206=0),_xlfn.XLOOKUP(AB206,Charts!$A$3:$A$35,Charts!$B$3:$B$35,0))</f>
        <v>0</v>
      </c>
      <c r="AD206" s="10"/>
      <c r="AE206" s="47">
        <f>IF(OR(AD206&gt;0,AD206=0),_xlfn.XLOOKUP(AD206,Charts!$A$3:$A$35,Charts!$B$3:$B$35,0))</f>
        <v>0</v>
      </c>
      <c r="AF206" s="10"/>
      <c r="AG206" s="47">
        <f>IF(OR(AF206&gt;0,AF206=0),_xlfn.XLOOKUP(AF206,Charts!$J$2:$J$11,Charts!$K$2:$K$11,0))</f>
        <v>0</v>
      </c>
      <c r="AH206" s="10"/>
      <c r="AI206" s="47">
        <f>IF(OR(AH206&gt;0,AH206=0),_xlfn.XLOOKUP(AH206,Charts!$J$2:$J$11,Charts!$K$2:$K$11,0))</f>
        <v>0</v>
      </c>
      <c r="AJ206" s="10"/>
      <c r="AK206" s="47">
        <f>IF(OR(AJ206&gt;0,AJ206=0),_xlfn.XLOOKUP(AJ206,Charts!$A$3:$A$35,Charts!$B$3:$B$35,0))</f>
        <v>0</v>
      </c>
      <c r="AL206" s="10"/>
      <c r="AM206" s="52">
        <f>IF(OR(AL206&gt;0,AL206=0),_xlfn.XLOOKUP(AL206,Charts!$A$3:$A$35,Charts!$B$3:$B$35,0))</f>
        <v>0</v>
      </c>
      <c r="AN206" s="8"/>
      <c r="AO206" s="47">
        <f>IF(OR(AN206&gt;0,AN206=0),_xlfn.XLOOKUP(AN206,Charts!$D$2:$D$9,Charts!$E$2:$E$9,0))</f>
        <v>0</v>
      </c>
      <c r="AP206" s="10"/>
      <c r="AQ206" s="47">
        <f>IF(OR(AP206&gt;0,AP206=0),_xlfn.XLOOKUP(AP206,Charts!$A$3:$A$35,Charts!$B$3:$B$35,0))</f>
        <v>0</v>
      </c>
      <c r="AR206" s="10"/>
      <c r="AS206" s="47">
        <f>IF(OR(AR206&gt;0,AR206=0),_xlfn.XLOOKUP(AR206,Charts!$A$3:$A$35,Charts!$B$3:$B$35,0))</f>
        <v>0</v>
      </c>
      <c r="AT206" s="10"/>
      <c r="AU206" s="47">
        <f>IF(OR(AT206&gt;0,AT206=0),_xlfn.XLOOKUP(AT206,Charts!$A$3:$A$35,Charts!$B$3:$B$35,0))</f>
        <v>0</v>
      </c>
      <c r="AV206" s="10"/>
      <c r="AW206" s="47">
        <f>IF(OR(AV206&gt;0,AV206=0),_xlfn.XLOOKUP(AV206,Charts!$D$2:$D$9,Charts!$E$2:$E$9,0))</f>
        <v>0</v>
      </c>
      <c r="AX206" s="10"/>
      <c r="AY206" s="47">
        <f>IF(OR(AX206&gt;0,AX206=0),_xlfn.XLOOKUP(AX206,Charts!$D$2:$D$9,Charts!$E$2:$E$9,0))</f>
        <v>0</v>
      </c>
      <c r="AZ206" s="10"/>
      <c r="BA206" s="47">
        <f>IF(OR(AZ206&gt;0,AZ206=0),_xlfn.XLOOKUP(AZ206,Charts!$G$2:$G$13,Charts!$H$2:$H$13,0))</f>
        <v>0</v>
      </c>
      <c r="BB206" s="10">
        <v>9</v>
      </c>
      <c r="BC206" s="47">
        <f>IF(OR(BB206&gt;0,BB206=0),_xlfn.XLOOKUP(BB206,Charts!$D$2:$D$9,Charts!$E$2:$E$9,0))</f>
        <v>53</v>
      </c>
      <c r="BD206" s="10">
        <v>1</v>
      </c>
      <c r="BE206" s="47">
        <f>IF(OR(BD206&gt;0,BD206=0),_xlfn.XLOOKUP(BD206,Charts!$D$2:$D$9,Charts!$E$2:$E$9,0))</f>
        <v>100</v>
      </c>
      <c r="BF206" s="10">
        <v>9</v>
      </c>
      <c r="BG206" s="47">
        <f>IF(OR(BF206&gt;0,BF206=0),_xlfn.XLOOKUP(BF206,Charts!$D$2:$D$9,Charts!$E$2:$E$9,0))</f>
        <v>53</v>
      </c>
      <c r="BH206" s="10">
        <v>17</v>
      </c>
      <c r="BI206" s="47">
        <f>IF(OR(BH206&gt;0,BH206=0),_xlfn.XLOOKUP(BH206,Charts!$D$2:$D$9,Charts!$E$2:$E$9,0))</f>
        <v>25</v>
      </c>
      <c r="BJ206" s="10"/>
      <c r="BK206" s="47">
        <f>IF(OR(BJ206&gt;0,BJ206=0),_xlfn.XLOOKUP(BJ206,Charts!$A$3:$A$35,Charts!$B$3:$B$35,0))</f>
        <v>0</v>
      </c>
      <c r="BL206" s="10"/>
      <c r="BM206" s="47">
        <f>IF(OR(BL206&gt;0,BL206=0),_xlfn.XLOOKUP(BL206,Charts!$A$3:$A$35,Charts!$B$3:$B$35,0))</f>
        <v>0</v>
      </c>
      <c r="BN206" s="10"/>
      <c r="BO206" s="47">
        <f>IF(OR(BN206&gt;0,BN206=0),_xlfn.XLOOKUP(BN206,Charts!$A$3:$A$35,Charts!$B$3:$B$35,0))</f>
        <v>0</v>
      </c>
      <c r="BP206" s="10"/>
      <c r="BQ206" s="52">
        <f>IF(OR(BP206&gt;0,BP206=0),_xlfn.XLOOKUP(BP206,Charts!$A$3:$A$35,Charts!$B$3:$B$35,0))</f>
        <v>0</v>
      </c>
      <c r="BR206" s="57"/>
      <c r="BS206" s="74">
        <f t="shared" si="17"/>
        <v>241</v>
      </c>
      <c r="BT206" s="75">
        <f t="shared" si="18"/>
        <v>125</v>
      </c>
      <c r="BU206" s="76">
        <f t="shared" si="19"/>
        <v>366</v>
      </c>
    </row>
    <row r="207" spans="1:73" x14ac:dyDescent="0.25">
      <c r="A207" s="21" t="s">
        <v>252</v>
      </c>
      <c r="B207" s="22" t="s">
        <v>227</v>
      </c>
      <c r="C207" s="38">
        <v>8</v>
      </c>
      <c r="D207" s="117" t="s">
        <v>44</v>
      </c>
      <c r="E207" s="134">
        <f>LARGE((I207,K207,O207,S207,U207,W207,AA207,AC207,AG207,AK207,AQ207,AU207,AW207,BA207,BC207,BG207,BK207,BO207,BQ207),1)+LARGE((I207,K207,O207,S207,U207,W207,AA207,AC207,AG207,AK207,AQ207,AU207,AW207,BA207,BC207,BG207,BK207,BO207,BQ207),2)+LARGE((I207,K207,O207,S207,U207,W207,AA207,AC207,AG207,AK207,AQ207,AU207,AW207,BA207,BC207,BG207,BK207,BO207,BQ207),3)+LARGE((I207,K207,O207,S207,U207,W207,AA207,AC207,AG207,AK207,AQ207,AU207,AW207,BA207,BC207,BG207,BK207,BO207,BQ207),4)+LARGE((I207,K207,O207,S207,U207,W207,AA207,AC207,AG207,AK207,AQ207,AU207,AW207,BA207,BC207,BG207,BK207,BO207,BQ207),5)+LARGE((I207,K207,O207,S207,U207,W207,AA207,AC207,AG207,AK207,AQ207,AU207,AW207,BA207,BC207,BG207,BK207,BO207,BQ207),6)+LARGE((I207,K207,O207,S207,U207,W207,AA207,AC207,AG207,AK207,AQ207,AU207,AW207,BA207,BC207,BG207,BK207,BO207,BQ207),7)+LARGE((I207,K207,O207,S207,U207,W207,AA207,AC207,AG207,AK207,AQ207,AU207,AW207,BA207,BC207,BG207,BK207,BO207,BQ207),8)</f>
        <v>669</v>
      </c>
      <c r="F207" s="160">
        <f>LARGE((M207,Q207,Y207,AE207,AI207,AM207,AO207,AS207,AY207,BE207,BI207,BM207),1)+LARGE((M207,Q207,Y207,AE207,AI207,AM207,AO207,AS207,AY207,BE207,BI207,BM207),2)+LARGE((M207,Q207,Y207,AE207,AI207,AM207,AO207,AS207,AY207,BE207,BI207,BM207),3)+LARGE((M207,Q207,Y207,AE207,AI207,AM207,AO207,AS207,AY207,BE207,BI207,BM207),4)+LARGE((M207,Q207,Y207,AE207,AI207,AM207,AO207,AS207,AY207,BE207,BI207,BM207),5)+LARGE((M207,Q207,Y207,AE207,AI207,AM207,AO207,AS207,AY207,BE207,BI207,BM207),6)+LARGE((M207,Q207,Y207,AE207,AI207,AM207,AO207,AS207,AY207,BE207,BI207,BM207),7)+LARGE((M207,Q207,Y207,AE207,AI207,AM207,AO207,AS207,AY207,BE207,BI207,BM207),8)</f>
        <v>661</v>
      </c>
      <c r="G207" s="128">
        <f t="shared" si="16"/>
        <v>1330</v>
      </c>
      <c r="H207" s="123">
        <v>13</v>
      </c>
      <c r="I207" s="47">
        <f>IF(OR(H207&gt;0,H207=0),_xlfn.XLOOKUP(H207,Charts!$A$3:$A$35,Charts!$B$3:$B$35,0))</f>
        <v>51</v>
      </c>
      <c r="J207" s="10">
        <v>6</v>
      </c>
      <c r="K207" s="47">
        <f>IF(OR(J207&gt;0,J207=0),_xlfn.XLOOKUP(J207,Charts!$A$3:$A$35,Charts!$B$3:$B$35,0))</f>
        <v>72</v>
      </c>
      <c r="L207" s="10">
        <v>9</v>
      </c>
      <c r="M207" s="47">
        <f>IF(OR(L207&gt;0,L207=0),_xlfn.XLOOKUP(L207,Charts!$A$3:$A$35,Charts!$B$3:$B$35,0))</f>
        <v>63</v>
      </c>
      <c r="N207" s="10"/>
      <c r="O207" s="47">
        <f>IF(OR(N207&gt;0,N207=0),_xlfn.XLOOKUP(N207,Charts!$D$2:$D$9,Charts!$E$2:$E$9,0))</f>
        <v>0</v>
      </c>
      <c r="P207" s="10">
        <v>2</v>
      </c>
      <c r="Q207" s="47">
        <f>IF(OR(P207&gt;0,P207=0),_xlfn.XLOOKUP(P207,Charts!$D$2:$D$9,Charts!$E$2:$E$9,0))</f>
        <v>90</v>
      </c>
      <c r="R207" s="10">
        <v>9</v>
      </c>
      <c r="S207" s="47">
        <f>IF(OR(R207&gt;0,R207=0),_xlfn.XLOOKUP(R207,Charts!$G$2:$G$13,Charts!$H$2:$H$13,0))</f>
        <v>53</v>
      </c>
      <c r="T207" s="10">
        <v>5</v>
      </c>
      <c r="U207" s="47">
        <f>IF(OR(T207&gt;0,T207=0),_xlfn.XLOOKUP(T207,Charts!$D$2:$D$9,Charts!$E$2:$E$9,0))</f>
        <v>70</v>
      </c>
      <c r="V207" s="8">
        <v>17</v>
      </c>
      <c r="W207" s="47">
        <f>IF(OR(V207&gt;0,V207=0),_xlfn.XLOOKUP(V207,Charts!$D$2:$D$9,Charts!$E$2:$E$9,0))</f>
        <v>25</v>
      </c>
      <c r="X207" s="10">
        <v>9</v>
      </c>
      <c r="Y207" s="47">
        <f>IF(OR(X207&gt;0,X207=0),_xlfn.XLOOKUP(X207,Charts!$D$2:$D$9,Charts!$E$2:$E$9,0))</f>
        <v>53</v>
      </c>
      <c r="Z207" s="10">
        <v>6</v>
      </c>
      <c r="AA207" s="47">
        <f>IF(OR(Z207&gt;0,Z207=0),_xlfn.XLOOKUP(Z207,Charts!$A$3:$A$35,Charts!$B$3:$B$35,0))</f>
        <v>72</v>
      </c>
      <c r="AB207" s="10">
        <v>10</v>
      </c>
      <c r="AC207" s="47">
        <f>IF(OR(AB207&gt;0,AB207=0),_xlfn.XLOOKUP(AB207,Charts!$A$3:$A$35,Charts!$B$3:$B$35,0))</f>
        <v>60</v>
      </c>
      <c r="AD207" s="10">
        <v>18</v>
      </c>
      <c r="AE207" s="47">
        <f>IF(OR(AD207&gt;0,AD207=0),_xlfn.XLOOKUP(AD207,Charts!$A$3:$A$35,Charts!$B$3:$B$35,0))</f>
        <v>38</v>
      </c>
      <c r="AF207" s="10"/>
      <c r="AG207" s="47">
        <f>IF(OR(AF207&gt;0,AF207=0),_xlfn.XLOOKUP(AF207,Charts!$J$2:$J$11,Charts!$K$2:$K$11,0))</f>
        <v>0</v>
      </c>
      <c r="AH207" s="10">
        <v>1</v>
      </c>
      <c r="AI207" s="47">
        <f>IF(OR(AH207&gt;0,AH207=0),_xlfn.XLOOKUP(AH207,Charts!$J$2:$J$11,Charts!$K$2:$K$11,0))</f>
        <v>100</v>
      </c>
      <c r="AJ207" s="10">
        <v>1</v>
      </c>
      <c r="AK207" s="47">
        <f>IF(OR(AJ207&gt;0,AJ207=0),_xlfn.XLOOKUP(AJ207,Charts!$A$3:$A$35,Charts!$B$3:$B$35,0))</f>
        <v>100</v>
      </c>
      <c r="AL207" s="10">
        <v>1</v>
      </c>
      <c r="AM207" s="52">
        <f>IF(OR(AL207&gt;0,AL207=0),_xlfn.XLOOKUP(AL207,Charts!$A$3:$A$35,Charts!$B$3:$B$35,0))</f>
        <v>100</v>
      </c>
      <c r="AN207" s="8">
        <v>5</v>
      </c>
      <c r="AO207" s="47">
        <f>IF(OR(AN207&gt;0,AN207=0),_xlfn.XLOOKUP(AN207,Charts!$D$2:$D$9,Charts!$E$2:$E$9,0))</f>
        <v>70</v>
      </c>
      <c r="AP207" s="10">
        <v>2</v>
      </c>
      <c r="AQ207" s="47">
        <f>IF(OR(AP207&gt;0,AP207=0),_xlfn.XLOOKUP(AP207,Charts!$A$3:$A$35,Charts!$B$3:$B$35,0))</f>
        <v>90</v>
      </c>
      <c r="AR207" s="10">
        <v>6</v>
      </c>
      <c r="AS207" s="47">
        <f>IF(OR(AR207&gt;0,AR207=0),_xlfn.XLOOKUP(AR207,Charts!$A$3:$A$35,Charts!$B$3:$B$35,0))</f>
        <v>72</v>
      </c>
      <c r="AT207" s="10"/>
      <c r="AU207" s="47">
        <f>IF(OR(AT207&gt;0,AT207=0),_xlfn.XLOOKUP(AT207,Charts!$A$3:$A$35,Charts!$B$3:$B$35,0))</f>
        <v>0</v>
      </c>
      <c r="AV207" s="10"/>
      <c r="AW207" s="47">
        <f>IF(OR(AV207&gt;0,AV207=0),_xlfn.XLOOKUP(AV207,Charts!$D$2:$D$9,Charts!$E$2:$E$9,0))</f>
        <v>0</v>
      </c>
      <c r="AX207" s="10"/>
      <c r="AY207" s="47">
        <f>IF(OR(AX207&gt;0,AX207=0),_xlfn.XLOOKUP(AX207,Charts!$D$2:$D$9,Charts!$E$2:$E$9,0))</f>
        <v>0</v>
      </c>
      <c r="AZ207" s="10">
        <v>5</v>
      </c>
      <c r="BA207" s="47">
        <f>IF(OR(AZ207&gt;0,AZ207=0),_xlfn.XLOOKUP(AZ207,Charts!$G$2:$G$13,Charts!$H$2:$H$13,0))</f>
        <v>75</v>
      </c>
      <c r="BB207" s="10">
        <v>1</v>
      </c>
      <c r="BC207" s="47">
        <f>IF(OR(BB207&gt;0,BB207=0),_xlfn.XLOOKUP(BB207,Charts!$D$2:$D$9,Charts!$E$2:$E$9,0))</f>
        <v>100</v>
      </c>
      <c r="BD207" s="10">
        <v>3</v>
      </c>
      <c r="BE207" s="47">
        <f>IF(OR(BD207&gt;0,BD207=0),_xlfn.XLOOKUP(BD207,Charts!$D$2:$D$9,Charts!$E$2:$E$9,0))</f>
        <v>84</v>
      </c>
      <c r="BF207" s="10"/>
      <c r="BG207" s="47">
        <f>IF(OR(BF207&gt;0,BF207=0),_xlfn.XLOOKUP(BF207,Charts!$D$2:$D$9,Charts!$E$2:$E$9,0))</f>
        <v>0</v>
      </c>
      <c r="BH207" s="10">
        <v>5</v>
      </c>
      <c r="BI207" s="47">
        <f>IF(OR(BH207&gt;0,BH207=0),_xlfn.XLOOKUP(BH207,Charts!$D$2:$D$9,Charts!$E$2:$E$9,0))</f>
        <v>70</v>
      </c>
      <c r="BJ207" s="10">
        <v>2</v>
      </c>
      <c r="BK207" s="47">
        <f>IF(OR(BJ207&gt;0,BJ207=0),_xlfn.XLOOKUP(BJ207,Charts!$A$3:$A$35,Charts!$B$3:$B$35,0))</f>
        <v>90</v>
      </c>
      <c r="BL207" s="10">
        <v>5</v>
      </c>
      <c r="BM207" s="47">
        <f>IF(OR(BL207&gt;0,BL207=0),_xlfn.XLOOKUP(BL207,Charts!$A$3:$A$35,Charts!$B$3:$B$35,0))</f>
        <v>75</v>
      </c>
      <c r="BN207" s="10">
        <v>8</v>
      </c>
      <c r="BO207" s="47">
        <f>IF(OR(BN207&gt;0,BN207=0),_xlfn.XLOOKUP(BN207,Charts!$A$3:$A$35,Charts!$B$3:$B$35,0))</f>
        <v>66</v>
      </c>
      <c r="BP207" s="10"/>
      <c r="BQ207" s="52">
        <f>IF(OR(BP207&gt;0,BP207=0),_xlfn.XLOOKUP(BP207,Charts!$A$3:$A$35,Charts!$B$3:$B$35,0))</f>
        <v>0</v>
      </c>
      <c r="BR207" s="57"/>
      <c r="BS207" s="74">
        <f t="shared" si="17"/>
        <v>924</v>
      </c>
      <c r="BT207" s="75">
        <f t="shared" si="18"/>
        <v>815</v>
      </c>
      <c r="BU207" s="76">
        <f t="shared" si="19"/>
        <v>1739</v>
      </c>
    </row>
    <row r="208" spans="1:73" x14ac:dyDescent="0.25">
      <c r="A208" s="21" t="s">
        <v>253</v>
      </c>
      <c r="B208" s="22" t="s">
        <v>227</v>
      </c>
      <c r="C208" s="38">
        <v>3</v>
      </c>
      <c r="D208" s="117"/>
      <c r="E208" s="134">
        <f>LARGE((I208,K208,O208,S208,U208,W208,AA208,AC208,AG208,AK208,AQ208,AU208,AW208,BA208,BC208,BG208,BK208,BO208,BQ208),1)+LARGE((I208,K208,O208,S208,U208,W208,AA208,AC208,AG208,AK208,AQ208,AU208,AW208,BA208,BC208,BG208,BK208,BO208,BQ208),2)+LARGE((I208,K208,O208,S208,U208,W208,AA208,AC208,AG208,AK208,AQ208,AU208,AW208,BA208,BC208,BG208,BK208,BO208,BQ208),3)+LARGE((I208,K208,O208,S208,U208,W208,AA208,AC208,AG208,AK208,AQ208,AU208,AW208,BA208,BC208,BG208,BK208,BO208,BQ208),4)+LARGE((I208,K208,O208,S208,U208,W208,AA208,AC208,AG208,AK208,AQ208,AU208,AW208,BA208,BC208,BG208,BK208,BO208,BQ208),5)+LARGE((I208,K208,O208,S208,U208,W208,AA208,AC208,AG208,AK208,AQ208,AU208,AW208,BA208,BC208,BG208,BK208,BO208,BQ208),6)+LARGE((I208,K208,O208,S208,U208,W208,AA208,AC208,AG208,AK208,AQ208,AU208,AW208,BA208,BC208,BG208,BK208,BO208,BQ208),7)+LARGE((I208,K208,O208,S208,U208,W208,AA208,AC208,AG208,AK208,AQ208,AU208,AW208,BA208,BC208,BG208,BK208,BO208,BQ208),8)</f>
        <v>254</v>
      </c>
      <c r="F208" s="160">
        <f>LARGE((M208,Q208,Y208,AE208,AI208,AM208,AO208,AS208,AY208,BE208,BI208,BM208),1)+LARGE((M208,Q208,Y208,AE208,AI208,AM208,AO208,AS208,AY208,BE208,BI208,BM208),2)+LARGE((M208,Q208,Y208,AE208,AI208,AM208,AO208,AS208,AY208,BE208,BI208,BM208),3)+LARGE((M208,Q208,Y208,AE208,AI208,AM208,AO208,AS208,AY208,BE208,BI208,BM208),4)+LARGE((M208,Q208,Y208,AE208,AI208,AM208,AO208,AS208,AY208,BE208,BI208,BM208),5)+LARGE((M208,Q208,Y208,AE208,AI208,AM208,AO208,AS208,AY208,BE208,BI208,BM208),6)+LARGE((M208,Q208,Y208,AE208,AI208,AM208,AO208,AS208,AY208,BE208,BI208,BM208),7)+LARGE((M208,Q208,Y208,AE208,AI208,AM208,AO208,AS208,AY208,BE208,BI208,BM208),8)</f>
        <v>218</v>
      </c>
      <c r="G208" s="128">
        <f t="shared" si="16"/>
        <v>472</v>
      </c>
      <c r="H208" s="123"/>
      <c r="I208" s="47">
        <f>IF(OR(H208&gt;0,H208=0),_xlfn.XLOOKUP(H208,Charts!$A$3:$A$35,Charts!$B$3:$B$35,0))</f>
        <v>0</v>
      </c>
      <c r="J208" s="10"/>
      <c r="K208" s="47">
        <f>IF(OR(J208&gt;0,J208=0),_xlfn.XLOOKUP(J208,Charts!$A$3:$A$35,Charts!$B$3:$B$35,0))</f>
        <v>0</v>
      </c>
      <c r="L208" s="10"/>
      <c r="M208" s="47">
        <f>IF(OR(L208&gt;0,L208=0),_xlfn.XLOOKUP(L208,Charts!$A$3:$A$35,Charts!$B$3:$B$35,0))</f>
        <v>0</v>
      </c>
      <c r="N208" s="10">
        <v>2</v>
      </c>
      <c r="O208" s="47">
        <f>IF(OR(N208&gt;0,N208=0),_xlfn.XLOOKUP(N208,Charts!$D$2:$D$9,Charts!$E$2:$E$9,0))</f>
        <v>90</v>
      </c>
      <c r="P208" s="10"/>
      <c r="Q208" s="47">
        <f>IF(OR(P208&gt;0,P208=0),_xlfn.XLOOKUP(P208,Charts!$D$2:$D$9,Charts!$E$2:$E$9,0))</f>
        <v>0</v>
      </c>
      <c r="R208" s="10"/>
      <c r="S208" s="47">
        <f>IF(OR(R208&gt;0,R208=0),_xlfn.XLOOKUP(R208,Charts!$G$2:$G$13,Charts!$H$2:$H$13,0))</f>
        <v>0</v>
      </c>
      <c r="T208" s="10">
        <v>17</v>
      </c>
      <c r="U208" s="47">
        <f>IF(OR(T208&gt;0,T208=0),_xlfn.XLOOKUP(T208,Charts!$D$2:$D$9,Charts!$E$2:$E$9,0))</f>
        <v>25</v>
      </c>
      <c r="V208" s="8">
        <v>5</v>
      </c>
      <c r="W208" s="47">
        <f>IF(OR(V208&gt;0,V208=0),_xlfn.XLOOKUP(V208,Charts!$D$2:$D$9,Charts!$E$2:$E$9,0))</f>
        <v>70</v>
      </c>
      <c r="X208" s="10"/>
      <c r="Y208" s="47">
        <f>IF(OR(X208&gt;0,X208=0),_xlfn.XLOOKUP(X208,Charts!$D$2:$D$9,Charts!$E$2:$E$9,0))</f>
        <v>0</v>
      </c>
      <c r="Z208" s="10"/>
      <c r="AA208" s="47">
        <f>IF(OR(Z208&gt;0,Z208=0),_xlfn.XLOOKUP(Z208,Charts!$A$3:$A$35,Charts!$B$3:$B$35,0))</f>
        <v>0</v>
      </c>
      <c r="AB208" s="10"/>
      <c r="AC208" s="47">
        <f>IF(OR(AB208&gt;0,AB208=0),_xlfn.XLOOKUP(AB208,Charts!$A$3:$A$35,Charts!$B$3:$B$35,0))</f>
        <v>0</v>
      </c>
      <c r="AD208" s="10">
        <v>19</v>
      </c>
      <c r="AE208" s="47">
        <f>IF(OR(AD208&gt;0,AD208=0),_xlfn.XLOOKUP(AD208,Charts!$A$3:$A$35,Charts!$B$3:$B$35,0))</f>
        <v>36</v>
      </c>
      <c r="AF208" s="10"/>
      <c r="AG208" s="47">
        <f>IF(OR(AF208&gt;0,AF208=0),_xlfn.XLOOKUP(AF208,Charts!$J$2:$J$11,Charts!$K$2:$K$11,0))</f>
        <v>0</v>
      </c>
      <c r="AH208" s="10">
        <v>8</v>
      </c>
      <c r="AI208" s="47">
        <f>IF(OR(AH208&gt;0,AH208=0),_xlfn.XLOOKUP(AH208,Charts!$J$2:$J$11,Charts!$K$2:$K$11,0))</f>
        <v>66</v>
      </c>
      <c r="AJ208" s="10"/>
      <c r="AK208" s="47">
        <f>IF(OR(AJ208&gt;0,AJ208=0),_xlfn.XLOOKUP(AJ208,Charts!$A$3:$A$35,Charts!$B$3:$B$35,0))</f>
        <v>0</v>
      </c>
      <c r="AL208" s="10"/>
      <c r="AM208" s="52">
        <f>IF(OR(AL208&gt;0,AL208=0),_xlfn.XLOOKUP(AL208,Charts!$A$3:$A$35,Charts!$B$3:$B$35,0))</f>
        <v>0</v>
      </c>
      <c r="AN208" s="8"/>
      <c r="AO208" s="47">
        <f>IF(OR(AN208&gt;0,AN208=0),_xlfn.XLOOKUP(AN208,Charts!$D$2:$D$9,Charts!$E$2:$E$9,0))</f>
        <v>0</v>
      </c>
      <c r="AP208" s="10"/>
      <c r="AQ208" s="47">
        <f>IF(OR(AP208&gt;0,AP208=0),_xlfn.XLOOKUP(AP208,Charts!$A$3:$A$35,Charts!$B$3:$B$35,0))</f>
        <v>0</v>
      </c>
      <c r="AR208" s="10"/>
      <c r="AS208" s="47">
        <f>IF(OR(AR208&gt;0,AR208=0),_xlfn.XLOOKUP(AR208,Charts!$A$3:$A$35,Charts!$B$3:$B$35,0))</f>
        <v>0</v>
      </c>
      <c r="AT208" s="10"/>
      <c r="AU208" s="47">
        <f>IF(OR(AT208&gt;0,AT208=0),_xlfn.XLOOKUP(AT208,Charts!$A$3:$A$35,Charts!$B$3:$B$35,0))</f>
        <v>0</v>
      </c>
      <c r="AV208" s="10"/>
      <c r="AW208" s="47">
        <f>IF(OR(AV208&gt;0,AV208=0),_xlfn.XLOOKUP(AV208,Charts!$D$2:$D$9,Charts!$E$2:$E$9,0))</f>
        <v>0</v>
      </c>
      <c r="AX208" s="10"/>
      <c r="AY208" s="47">
        <f>IF(OR(AX208&gt;0,AX208=0),_xlfn.XLOOKUP(AX208,Charts!$D$2:$D$9,Charts!$E$2:$E$9,0))</f>
        <v>0</v>
      </c>
      <c r="AZ208" s="10"/>
      <c r="BA208" s="47">
        <f>IF(OR(AZ208&gt;0,AZ208=0),_xlfn.XLOOKUP(AZ208,Charts!$G$2:$G$13,Charts!$H$2:$H$13,0))</f>
        <v>0</v>
      </c>
      <c r="BB208" s="10"/>
      <c r="BC208" s="47">
        <f>IF(OR(BB208&gt;0,BB208=0),_xlfn.XLOOKUP(BB208,Charts!$D$2:$D$9,Charts!$E$2:$E$9,0))</f>
        <v>0</v>
      </c>
      <c r="BD208" s="10">
        <v>17</v>
      </c>
      <c r="BE208" s="47">
        <f>IF(OR(BD208&gt;0,BD208=0),_xlfn.XLOOKUP(BD208,Charts!$D$2:$D$9,Charts!$E$2:$E$9,0))</f>
        <v>25</v>
      </c>
      <c r="BF208" s="10"/>
      <c r="BG208" s="47">
        <f>IF(OR(BF208&gt;0,BF208=0),_xlfn.XLOOKUP(BF208,Charts!$D$2:$D$9,Charts!$E$2:$E$9,0))</f>
        <v>0</v>
      </c>
      <c r="BH208" s="10">
        <v>17</v>
      </c>
      <c r="BI208" s="47">
        <f>IF(OR(BH208&gt;0,BH208=0),_xlfn.XLOOKUP(BH208,Charts!$D$2:$D$9,Charts!$E$2:$E$9,0))</f>
        <v>25</v>
      </c>
      <c r="BJ208" s="10">
        <v>7</v>
      </c>
      <c r="BK208" s="47">
        <f>IF(OR(BJ208&gt;0,BJ208=0),_xlfn.XLOOKUP(BJ208,Charts!$A$3:$A$35,Charts!$B$3:$B$35,0))</f>
        <v>69</v>
      </c>
      <c r="BL208" s="10">
        <v>8</v>
      </c>
      <c r="BM208" s="47">
        <f>IF(OR(BL208&gt;0,BL208=0),_xlfn.XLOOKUP(BL208,Charts!$A$3:$A$35,Charts!$B$3:$B$35,0))</f>
        <v>66</v>
      </c>
      <c r="BN208" s="10"/>
      <c r="BO208" s="47">
        <f>IF(OR(BN208&gt;0,BN208=0),_xlfn.XLOOKUP(BN208,Charts!$A$3:$A$35,Charts!$B$3:$B$35,0))</f>
        <v>0</v>
      </c>
      <c r="BP208" s="10"/>
      <c r="BQ208" s="52">
        <f>IF(OR(BP208&gt;0,BP208=0),_xlfn.XLOOKUP(BP208,Charts!$A$3:$A$35,Charts!$B$3:$B$35,0))</f>
        <v>0</v>
      </c>
      <c r="BR208" s="57"/>
      <c r="BS208" s="74">
        <f t="shared" si="17"/>
        <v>254</v>
      </c>
      <c r="BT208" s="75">
        <f t="shared" si="18"/>
        <v>218</v>
      </c>
      <c r="BU208" s="76">
        <f t="shared" si="19"/>
        <v>472</v>
      </c>
    </row>
    <row r="209" spans="1:73" x14ac:dyDescent="0.25">
      <c r="A209" s="21" t="s">
        <v>254</v>
      </c>
      <c r="B209" s="22" t="s">
        <v>227</v>
      </c>
      <c r="C209" s="38">
        <v>6</v>
      </c>
      <c r="D209" s="117" t="s">
        <v>44</v>
      </c>
      <c r="E209" s="134">
        <f>LARGE((I209,K209,O209,S209,U209,W209,AA209,AC209,AG209,AK209,AQ209,AU209,AW209,BA209,BC209,BG209,BK209,BO209,BQ209),1)+LARGE((I209,K209,O209,S209,U209,W209,AA209,AC209,AG209,AK209,AQ209,AU209,AW209,BA209,BC209,BG209,BK209,BO209,BQ209),2)+LARGE((I209,K209,O209,S209,U209,W209,AA209,AC209,AG209,AK209,AQ209,AU209,AW209,BA209,BC209,BG209,BK209,BO209,BQ209),3)+LARGE((I209,K209,O209,S209,U209,W209,AA209,AC209,AG209,AK209,AQ209,AU209,AW209,BA209,BC209,BG209,BK209,BO209,BQ209),4)+LARGE((I209,K209,O209,S209,U209,W209,AA209,AC209,AG209,AK209,AQ209,AU209,AW209,BA209,BC209,BG209,BK209,BO209,BQ209),5)+LARGE((I209,K209,O209,S209,U209,W209,AA209,AC209,AG209,AK209,AQ209,AU209,AW209,BA209,BC209,BG209,BK209,BO209,BQ209),6)+LARGE((I209,K209,O209,S209,U209,W209,AA209,AC209,AG209,AK209,AQ209,AU209,AW209,BA209,BC209,BG209,BK209,BO209,BQ209),7)+LARGE((I209,K209,O209,S209,U209,W209,AA209,AC209,AG209,AK209,AQ209,AU209,AW209,BA209,BC209,BG209,BK209,BO209,BQ209),8)</f>
        <v>84</v>
      </c>
      <c r="F209" s="160">
        <f>LARGE((M209,Q209,Y209,AE209,AI209,AM209,AO209,AS209,AY209,BE209,BI209,BM209),1)+LARGE((M209,Q209,Y209,AE209,AI209,AM209,AO209,AS209,AY209,BE209,BI209,BM209),2)+LARGE((M209,Q209,Y209,AE209,AI209,AM209,AO209,AS209,AY209,BE209,BI209,BM209),3)+LARGE((M209,Q209,Y209,AE209,AI209,AM209,AO209,AS209,AY209,BE209,BI209,BM209),4)+LARGE((M209,Q209,Y209,AE209,AI209,AM209,AO209,AS209,AY209,BE209,BI209,BM209),5)+LARGE((M209,Q209,Y209,AE209,AI209,AM209,AO209,AS209,AY209,BE209,BI209,BM209),6)+LARGE((M209,Q209,Y209,AE209,AI209,AM209,AO209,AS209,AY209,BE209,BI209,BM209),7)+LARGE((M209,Q209,Y209,AE209,AI209,AM209,AO209,AS209,AY209,BE209,BI209,BM209),8)</f>
        <v>144</v>
      </c>
      <c r="G209" s="128">
        <f t="shared" si="16"/>
        <v>228</v>
      </c>
      <c r="H209" s="123"/>
      <c r="I209" s="47">
        <f>IF(OR(H209&gt;0,H209=0),_xlfn.XLOOKUP(H209,Charts!$A$3:$A$35,Charts!$B$3:$B$35,0))</f>
        <v>0</v>
      </c>
      <c r="J209" s="10"/>
      <c r="K209" s="47">
        <f>IF(OR(J209&gt;0,J209=0),_xlfn.XLOOKUP(J209,Charts!$A$3:$A$35,Charts!$B$3:$B$35,0))</f>
        <v>0</v>
      </c>
      <c r="L209" s="10">
        <v>8</v>
      </c>
      <c r="M209" s="47">
        <f>IF(OR(L209&gt;0,L209=0),_xlfn.XLOOKUP(L209,Charts!$A$3:$A$35,Charts!$B$3:$B$35,0))</f>
        <v>66</v>
      </c>
      <c r="N209" s="10"/>
      <c r="O209" s="47">
        <f>IF(OR(N209&gt;0,N209=0),_xlfn.XLOOKUP(N209,Charts!$D$2:$D$9,Charts!$E$2:$E$9,0))</f>
        <v>0</v>
      </c>
      <c r="P209" s="10"/>
      <c r="Q209" s="47">
        <f>IF(OR(P209&gt;0,P209=0),_xlfn.XLOOKUP(P209,Charts!$D$2:$D$9,Charts!$E$2:$E$9,0))</f>
        <v>0</v>
      </c>
      <c r="R209" s="10"/>
      <c r="S209" s="47">
        <f>IF(OR(R209&gt;0,R209=0),_xlfn.XLOOKUP(R209,Charts!$G$2:$G$13,Charts!$H$2:$H$13,0))</f>
        <v>0</v>
      </c>
      <c r="T209" s="10"/>
      <c r="U209" s="47">
        <f>IF(OR(T209&gt;0,T209=0),_xlfn.XLOOKUP(T209,Charts!$D$2:$D$9,Charts!$E$2:$E$9,0))</f>
        <v>0</v>
      </c>
      <c r="V209" s="8"/>
      <c r="W209" s="47">
        <f>IF(OR(V209&gt;0,V209=0),_xlfn.XLOOKUP(V209,Charts!$D$2:$D$9,Charts!$E$2:$E$9,0))</f>
        <v>0</v>
      </c>
      <c r="X209" s="10"/>
      <c r="Y209" s="47">
        <f>IF(OR(X209&gt;0,X209=0),_xlfn.XLOOKUP(X209,Charts!$D$2:$D$9,Charts!$E$2:$E$9,0))</f>
        <v>0</v>
      </c>
      <c r="Z209" s="10"/>
      <c r="AA209" s="47">
        <f>IF(OR(Z209&gt;0,Z209=0),_xlfn.XLOOKUP(Z209,Charts!$A$3:$A$35,Charts!$B$3:$B$35,0))</f>
        <v>0</v>
      </c>
      <c r="AB209" s="10"/>
      <c r="AC209" s="47">
        <f>IF(OR(AB209&gt;0,AB209=0),_xlfn.XLOOKUP(AB209,Charts!$A$3:$A$35,Charts!$B$3:$B$35,0))</f>
        <v>0</v>
      </c>
      <c r="AD209" s="10"/>
      <c r="AE209" s="47">
        <f>IF(OR(AD209&gt;0,AD209=0),_xlfn.XLOOKUP(AD209,Charts!$A$3:$A$35,Charts!$B$3:$B$35,0))</f>
        <v>0</v>
      </c>
      <c r="AF209" s="10"/>
      <c r="AG209" s="47">
        <f>IF(OR(AF209&gt;0,AF209=0),_xlfn.XLOOKUP(AF209,Charts!$J$2:$J$11,Charts!$K$2:$K$11,0))</f>
        <v>0</v>
      </c>
      <c r="AH209" s="10"/>
      <c r="AI209" s="47">
        <f>IF(OR(AH209&gt;0,AH209=0),_xlfn.XLOOKUP(AH209,Charts!$J$2:$J$11,Charts!$K$2:$K$11,0))</f>
        <v>0</v>
      </c>
      <c r="AJ209" s="10"/>
      <c r="AK209" s="47">
        <f>IF(OR(AJ209&gt;0,AJ209=0),_xlfn.XLOOKUP(AJ209,Charts!$A$3:$A$35,Charts!$B$3:$B$35,0))</f>
        <v>0</v>
      </c>
      <c r="AL209" s="10"/>
      <c r="AM209" s="52">
        <f>IF(OR(AL209&gt;0,AL209=0),_xlfn.XLOOKUP(AL209,Charts!$A$3:$A$35,Charts!$B$3:$B$35,0))</f>
        <v>0</v>
      </c>
      <c r="AN209" s="8"/>
      <c r="AO209" s="47">
        <f>IF(OR(AN209&gt;0,AN209=0),_xlfn.XLOOKUP(AN209,Charts!$D$2:$D$9,Charts!$E$2:$E$9,0))</f>
        <v>0</v>
      </c>
      <c r="AP209" s="10"/>
      <c r="AQ209" s="47">
        <f>IF(OR(AP209&gt;0,AP209=0),_xlfn.XLOOKUP(AP209,Charts!$A$3:$A$35,Charts!$B$3:$B$35,0))</f>
        <v>0</v>
      </c>
      <c r="AR209" s="10"/>
      <c r="AS209" s="47">
        <f>IF(OR(AR209&gt;0,AR209=0),_xlfn.XLOOKUP(AR209,Charts!$A$3:$A$35,Charts!$B$3:$B$35,0))</f>
        <v>0</v>
      </c>
      <c r="AT209" s="10"/>
      <c r="AU209" s="47">
        <f>IF(OR(AT209&gt;0,AT209=0),_xlfn.XLOOKUP(AT209,Charts!$A$3:$A$35,Charts!$B$3:$B$35,0))</f>
        <v>0</v>
      </c>
      <c r="AV209" s="10"/>
      <c r="AW209" s="47">
        <f>IF(OR(AV209&gt;0,AV209=0),_xlfn.XLOOKUP(AV209,Charts!$D$2:$D$9,Charts!$E$2:$E$9,0))</f>
        <v>0</v>
      </c>
      <c r="AX209" s="10"/>
      <c r="AY209" s="47">
        <f>IF(OR(AX209&gt;0,AX209=0),_xlfn.XLOOKUP(AX209,Charts!$D$2:$D$9,Charts!$E$2:$E$9,0))</f>
        <v>0</v>
      </c>
      <c r="AZ209" s="10"/>
      <c r="BA209" s="47">
        <f>IF(OR(AZ209&gt;0,AZ209=0),_xlfn.XLOOKUP(AZ209,Charts!$G$2:$G$13,Charts!$H$2:$H$13,0))</f>
        <v>0</v>
      </c>
      <c r="BB209" s="10">
        <v>3</v>
      </c>
      <c r="BC209" s="47">
        <f>IF(OR(BB209&gt;0,BB209=0),_xlfn.XLOOKUP(BB209,Charts!$D$2:$D$9,Charts!$E$2:$E$9,0))</f>
        <v>84</v>
      </c>
      <c r="BD209" s="10">
        <v>9</v>
      </c>
      <c r="BE209" s="47">
        <f>IF(OR(BD209&gt;0,BD209=0),_xlfn.XLOOKUP(BD209,Charts!$D$2:$D$9,Charts!$E$2:$E$9,0))</f>
        <v>53</v>
      </c>
      <c r="BF209" s="10"/>
      <c r="BG209" s="47">
        <f>IF(OR(BF209&gt;0,BF209=0),_xlfn.XLOOKUP(BF209,Charts!$D$2:$D$9,Charts!$E$2:$E$9,0))</f>
        <v>0</v>
      </c>
      <c r="BH209" s="10">
        <v>17</v>
      </c>
      <c r="BI209" s="47">
        <f>IF(OR(BH209&gt;0,BH209=0),_xlfn.XLOOKUP(BH209,Charts!$D$2:$D$9,Charts!$E$2:$E$9,0))</f>
        <v>25</v>
      </c>
      <c r="BJ209" s="10"/>
      <c r="BK209" s="47">
        <f>IF(OR(BJ209&gt;0,BJ209=0),_xlfn.XLOOKUP(BJ209,Charts!$A$3:$A$35,Charts!$B$3:$B$35,0))</f>
        <v>0</v>
      </c>
      <c r="BL209" s="10"/>
      <c r="BM209" s="47">
        <f>IF(OR(BL209&gt;0,BL209=0),_xlfn.XLOOKUP(BL209,Charts!$A$3:$A$35,Charts!$B$3:$B$35,0))</f>
        <v>0</v>
      </c>
      <c r="BN209" s="10"/>
      <c r="BO209" s="47">
        <f>IF(OR(BN209&gt;0,BN209=0),_xlfn.XLOOKUP(BN209,Charts!$A$3:$A$35,Charts!$B$3:$B$35,0))</f>
        <v>0</v>
      </c>
      <c r="BP209" s="10"/>
      <c r="BQ209" s="52">
        <f>IF(OR(BP209&gt;0,BP209=0),_xlfn.XLOOKUP(BP209,Charts!$A$3:$A$35,Charts!$B$3:$B$35,0))</f>
        <v>0</v>
      </c>
      <c r="BR209" s="57"/>
      <c r="BS209" s="74">
        <f t="shared" si="17"/>
        <v>84</v>
      </c>
      <c r="BT209" s="75">
        <f t="shared" si="18"/>
        <v>144</v>
      </c>
      <c r="BU209" s="76">
        <f t="shared" si="19"/>
        <v>228</v>
      </c>
    </row>
    <row r="210" spans="1:73" x14ac:dyDescent="0.25">
      <c r="A210" s="21" t="s">
        <v>255</v>
      </c>
      <c r="B210" s="22" t="s">
        <v>227</v>
      </c>
      <c r="C210" s="38">
        <v>3</v>
      </c>
      <c r="D210" s="117"/>
      <c r="E210" s="134">
        <f>LARGE((I210,K210,O210,S210,U210,W210,AA210,AC210,AG210,AK210,AQ210,AU210,AW210,BA210,BC210,BG210,BK210,BO210,BQ210),1)+LARGE((I210,K210,O210,S210,U210,W210,AA210,AC210,AG210,AK210,AQ210,AU210,AW210,BA210,BC210,BG210,BK210,BO210,BQ210),2)+LARGE((I210,K210,O210,S210,U210,W210,AA210,AC210,AG210,AK210,AQ210,AU210,AW210,BA210,BC210,BG210,BK210,BO210,BQ210),3)+LARGE((I210,K210,O210,S210,U210,W210,AA210,AC210,AG210,AK210,AQ210,AU210,AW210,BA210,BC210,BG210,BK210,BO210,BQ210),4)+LARGE((I210,K210,O210,S210,U210,W210,AA210,AC210,AG210,AK210,AQ210,AU210,AW210,BA210,BC210,BG210,BK210,BO210,BQ210),5)+LARGE((I210,K210,O210,S210,U210,W210,AA210,AC210,AG210,AK210,AQ210,AU210,AW210,BA210,BC210,BG210,BK210,BO210,BQ210),6)+LARGE((I210,K210,O210,S210,U210,W210,AA210,AC210,AG210,AK210,AQ210,AU210,AW210,BA210,BC210,BG210,BK210,BO210,BQ210),7)+LARGE((I210,K210,O210,S210,U210,W210,AA210,AC210,AG210,AK210,AQ210,AU210,AW210,BA210,BC210,BG210,BK210,BO210,BQ210),8)</f>
        <v>24</v>
      </c>
      <c r="F210" s="160">
        <f>LARGE((M210,Q210,Y210,AE210,AI210,AM210,AO210,AS210,AY210,BE210,BI210,BM210),1)+LARGE((M210,Q210,Y210,AE210,AI210,AM210,AO210,AS210,AY210,BE210,BI210,BM210),2)+LARGE((M210,Q210,Y210,AE210,AI210,AM210,AO210,AS210,AY210,BE210,BI210,BM210),3)+LARGE((M210,Q210,Y210,AE210,AI210,AM210,AO210,AS210,AY210,BE210,BI210,BM210),4)+LARGE((M210,Q210,Y210,AE210,AI210,AM210,AO210,AS210,AY210,BE210,BI210,BM210),5)+LARGE((M210,Q210,Y210,AE210,AI210,AM210,AO210,AS210,AY210,BE210,BI210,BM210),6)+LARGE((M210,Q210,Y210,AE210,AI210,AM210,AO210,AS210,AY210,BE210,BI210,BM210),7)+LARGE((M210,Q210,Y210,AE210,AI210,AM210,AO210,AS210,AY210,BE210,BI210,BM210),8)</f>
        <v>25</v>
      </c>
      <c r="G210" s="128">
        <f t="shared" si="16"/>
        <v>49</v>
      </c>
      <c r="H210" s="123"/>
      <c r="I210" s="47">
        <f>IF(OR(H210&gt;0,H210=0),_xlfn.XLOOKUP(H210,Charts!$A$3:$A$35,Charts!$B$3:$B$35,0))</f>
        <v>0</v>
      </c>
      <c r="J210" s="10"/>
      <c r="K210" s="47">
        <f>IF(OR(J210&gt;0,J210=0),_xlfn.XLOOKUP(J210,Charts!$A$3:$A$35,Charts!$B$3:$B$35,0))</f>
        <v>0</v>
      </c>
      <c r="L210" s="10"/>
      <c r="M210" s="47">
        <f>IF(OR(L210&gt;0,L210=0),_xlfn.XLOOKUP(L210,Charts!$A$3:$A$35,Charts!$B$3:$B$35,0))</f>
        <v>0</v>
      </c>
      <c r="N210" s="10"/>
      <c r="O210" s="47">
        <f>IF(OR(N210&gt;0,N210=0),_xlfn.XLOOKUP(N210,Charts!$D$2:$D$9,Charts!$E$2:$E$9,0))</f>
        <v>0</v>
      </c>
      <c r="P210" s="10"/>
      <c r="Q210" s="47">
        <f>IF(OR(P210&gt;0,P210=0),_xlfn.XLOOKUP(P210,Charts!$D$2:$D$9,Charts!$E$2:$E$9,0))</f>
        <v>0</v>
      </c>
      <c r="R210" s="10"/>
      <c r="S210" s="47">
        <f>IF(OR(R210&gt;0,R210=0),_xlfn.XLOOKUP(R210,Charts!$G$2:$G$13,Charts!$H$2:$H$13,0))</f>
        <v>0</v>
      </c>
      <c r="T210" s="10"/>
      <c r="U210" s="47">
        <f>IF(OR(T210&gt;0,T210=0),_xlfn.XLOOKUP(T210,Charts!$D$2:$D$9,Charts!$E$2:$E$9,0))</f>
        <v>0</v>
      </c>
      <c r="V210" s="8"/>
      <c r="W210" s="47">
        <f>IF(OR(V210&gt;0,V210=0),_xlfn.XLOOKUP(V210,Charts!$D$2:$D$9,Charts!$E$2:$E$9,0))</f>
        <v>0</v>
      </c>
      <c r="X210" s="10"/>
      <c r="Y210" s="47">
        <f>IF(OR(X210&gt;0,X210=0),_xlfn.XLOOKUP(X210,Charts!$D$2:$D$9,Charts!$E$2:$E$9,0))</f>
        <v>0</v>
      </c>
      <c r="Z210" s="10"/>
      <c r="AA210" s="47">
        <f>IF(OR(Z210&gt;0,Z210=0),_xlfn.XLOOKUP(Z210,Charts!$A$3:$A$35,Charts!$B$3:$B$35,0))</f>
        <v>0</v>
      </c>
      <c r="AB210" s="10"/>
      <c r="AC210" s="47">
        <f>IF(OR(AB210&gt;0,AB210=0),_xlfn.XLOOKUP(AB210,Charts!$A$3:$A$35,Charts!$B$3:$B$35,0))</f>
        <v>0</v>
      </c>
      <c r="AD210" s="10"/>
      <c r="AE210" s="47">
        <f>IF(OR(AD210&gt;0,AD210=0),_xlfn.XLOOKUP(AD210,Charts!$A$3:$A$35,Charts!$B$3:$B$35,0))</f>
        <v>0</v>
      </c>
      <c r="AF210" s="10"/>
      <c r="AG210" s="47">
        <f>IF(OR(AF210&gt;0,AF210=0),_xlfn.XLOOKUP(AF210,Charts!$J$2:$J$11,Charts!$K$2:$K$11,0))</f>
        <v>0</v>
      </c>
      <c r="AH210" s="10"/>
      <c r="AI210" s="47">
        <f>IF(OR(AH210&gt;0,AH210=0),_xlfn.XLOOKUP(AH210,Charts!$J$2:$J$11,Charts!$K$2:$K$11,0))</f>
        <v>0</v>
      </c>
      <c r="AJ210" s="10"/>
      <c r="AK210" s="47">
        <f>IF(OR(AJ210&gt;0,AJ210=0),_xlfn.XLOOKUP(AJ210,Charts!$A$3:$A$35,Charts!$B$3:$B$35,0))</f>
        <v>0</v>
      </c>
      <c r="AL210" s="10"/>
      <c r="AM210" s="52">
        <f>IF(OR(AL210&gt;0,AL210=0),_xlfn.XLOOKUP(AL210,Charts!$A$3:$A$35,Charts!$B$3:$B$35,0))</f>
        <v>0</v>
      </c>
      <c r="AN210" s="8"/>
      <c r="AO210" s="47">
        <f>IF(OR(AN210&gt;0,AN210=0),_xlfn.XLOOKUP(AN210,Charts!$D$2:$D$9,Charts!$E$2:$E$9,0))</f>
        <v>0</v>
      </c>
      <c r="AP210" s="10"/>
      <c r="AQ210" s="47">
        <f>IF(OR(AP210&gt;0,AP210=0),_xlfn.XLOOKUP(AP210,Charts!$A$3:$A$35,Charts!$B$3:$B$35,0))</f>
        <v>0</v>
      </c>
      <c r="AR210" s="10"/>
      <c r="AS210" s="47">
        <f>IF(OR(AR210&gt;0,AR210=0),_xlfn.XLOOKUP(AR210,Charts!$A$3:$A$35,Charts!$B$3:$B$35,0))</f>
        <v>0</v>
      </c>
      <c r="AT210" s="10"/>
      <c r="AU210" s="47">
        <f>IF(OR(AT210&gt;0,AT210=0),_xlfn.XLOOKUP(AT210,Charts!$A$3:$A$35,Charts!$B$3:$B$35,0))</f>
        <v>0</v>
      </c>
      <c r="AV210" s="10"/>
      <c r="AW210" s="47">
        <f>IF(OR(AV210&gt;0,AV210=0),_xlfn.XLOOKUP(AV210,Charts!$D$2:$D$9,Charts!$E$2:$E$9,0))</f>
        <v>0</v>
      </c>
      <c r="AX210" s="10"/>
      <c r="AY210" s="47">
        <f>IF(OR(AX210&gt;0,AX210=0),_xlfn.XLOOKUP(AX210,Charts!$D$2:$D$9,Charts!$E$2:$E$9,0))</f>
        <v>0</v>
      </c>
      <c r="AZ210" s="10"/>
      <c r="BA210" s="47">
        <f>IF(OR(AZ210&gt;0,AZ210=0),_xlfn.XLOOKUP(AZ210,Charts!$G$2:$G$13,Charts!$H$2:$H$13,0))</f>
        <v>0</v>
      </c>
      <c r="BB210" s="10"/>
      <c r="BC210" s="47">
        <f>IF(OR(BB210&gt;0,BB210=0),_xlfn.XLOOKUP(BB210,Charts!$D$2:$D$9,Charts!$E$2:$E$9,0))</f>
        <v>0</v>
      </c>
      <c r="BD210" s="10">
        <v>17</v>
      </c>
      <c r="BE210" s="47">
        <f>IF(OR(BD210&gt;0,BD210=0),_xlfn.XLOOKUP(BD210,Charts!$D$2:$D$9,Charts!$E$2:$E$9,0))</f>
        <v>25</v>
      </c>
      <c r="BF210" s="10"/>
      <c r="BG210" s="47">
        <f>IF(OR(BF210&gt;0,BF210=0),_xlfn.XLOOKUP(BF210,Charts!$D$2:$D$9,Charts!$E$2:$E$9,0))</f>
        <v>0</v>
      </c>
      <c r="BH210" s="10"/>
      <c r="BI210" s="47">
        <f>IF(OR(BH210&gt;0,BH210=0),_xlfn.XLOOKUP(BH210,Charts!$D$2:$D$9,Charts!$E$2:$E$9,0))</f>
        <v>0</v>
      </c>
      <c r="BJ210" s="10">
        <v>25</v>
      </c>
      <c r="BK210" s="47">
        <f>IF(OR(BJ210&gt;0,BJ210=0),_xlfn.XLOOKUP(BJ210,Charts!$A$3:$A$35,Charts!$B$3:$B$35,0))</f>
        <v>24</v>
      </c>
      <c r="BL210" s="10"/>
      <c r="BM210" s="47">
        <f>IF(OR(BL210&gt;0,BL210=0),_xlfn.XLOOKUP(BL210,Charts!$A$3:$A$35,Charts!$B$3:$B$35,0))</f>
        <v>0</v>
      </c>
      <c r="BN210" s="10"/>
      <c r="BO210" s="47">
        <f>IF(OR(BN210&gt;0,BN210=0),_xlfn.XLOOKUP(BN210,Charts!$A$3:$A$35,Charts!$B$3:$B$35,0))</f>
        <v>0</v>
      </c>
      <c r="BP210" s="10"/>
      <c r="BQ210" s="52">
        <f>IF(OR(BP210&gt;0,BP210=0),_xlfn.XLOOKUP(BP210,Charts!$A$3:$A$35,Charts!$B$3:$B$35,0))</f>
        <v>0</v>
      </c>
      <c r="BR210" s="57"/>
      <c r="BS210" s="74">
        <f t="shared" si="17"/>
        <v>24</v>
      </c>
      <c r="BT210" s="75">
        <f t="shared" si="18"/>
        <v>25</v>
      </c>
      <c r="BU210" s="76">
        <f t="shared" si="19"/>
        <v>49</v>
      </c>
    </row>
    <row r="211" spans="1:73" x14ac:dyDescent="0.25">
      <c r="A211" s="21" t="s">
        <v>256</v>
      </c>
      <c r="B211" s="22" t="s">
        <v>227</v>
      </c>
      <c r="C211" s="38">
        <v>7</v>
      </c>
      <c r="D211" s="117"/>
      <c r="E211" s="134">
        <f>LARGE((I211,K211,O211,S211,U211,W211,AA211,AC211,AG211,AK211,AQ211,AU211,AW211,BA211,BC211,BG211,BK211,BO211,BQ211),1)+LARGE((I211,K211,O211,S211,U211,W211,AA211,AC211,AG211,AK211,AQ211,AU211,AW211,BA211,BC211,BG211,BK211,BO211,BQ211),2)+LARGE((I211,K211,O211,S211,U211,W211,AA211,AC211,AG211,AK211,AQ211,AU211,AW211,BA211,BC211,BG211,BK211,BO211,BQ211),3)+LARGE((I211,K211,O211,S211,U211,W211,AA211,AC211,AG211,AK211,AQ211,AU211,AW211,BA211,BC211,BG211,BK211,BO211,BQ211),4)+LARGE((I211,K211,O211,S211,U211,W211,AA211,AC211,AG211,AK211,AQ211,AU211,AW211,BA211,BC211,BG211,BK211,BO211,BQ211),5)+LARGE((I211,K211,O211,S211,U211,W211,AA211,AC211,AG211,AK211,AQ211,AU211,AW211,BA211,BC211,BG211,BK211,BO211,BQ211),6)+LARGE((I211,K211,O211,S211,U211,W211,AA211,AC211,AG211,AK211,AQ211,AU211,AW211,BA211,BC211,BG211,BK211,BO211,BQ211),7)+LARGE((I211,K211,O211,S211,U211,W211,AA211,AC211,AG211,AK211,AQ211,AU211,AW211,BA211,BC211,BG211,BK211,BO211,BQ211),8)</f>
        <v>333</v>
      </c>
      <c r="F211" s="160">
        <f>LARGE((M211,Q211,Y211,AE211,AI211,AM211,AO211,AS211,AY211,BE211,BI211,BM211),1)+LARGE((M211,Q211,Y211,AE211,AI211,AM211,AO211,AS211,AY211,BE211,BI211,BM211),2)+LARGE((M211,Q211,Y211,AE211,AI211,AM211,AO211,AS211,AY211,BE211,BI211,BM211),3)+LARGE((M211,Q211,Y211,AE211,AI211,AM211,AO211,AS211,AY211,BE211,BI211,BM211),4)+LARGE((M211,Q211,Y211,AE211,AI211,AM211,AO211,AS211,AY211,BE211,BI211,BM211),5)+LARGE((M211,Q211,Y211,AE211,AI211,AM211,AO211,AS211,AY211,BE211,BI211,BM211),6)+LARGE((M211,Q211,Y211,AE211,AI211,AM211,AO211,AS211,AY211,BE211,BI211,BM211),7)+LARGE((M211,Q211,Y211,AE211,AI211,AM211,AO211,AS211,AY211,BE211,BI211,BM211),8)</f>
        <v>123</v>
      </c>
      <c r="G211" s="128">
        <f t="shared" si="16"/>
        <v>456</v>
      </c>
      <c r="H211" s="123"/>
      <c r="I211" s="47">
        <f>IF(OR(H211&gt;0,H211=0),_xlfn.XLOOKUP(H211,Charts!$A$3:$A$35,Charts!$B$3:$B$35,0))</f>
        <v>0</v>
      </c>
      <c r="J211" s="10"/>
      <c r="K211" s="47">
        <f>IF(OR(J211&gt;0,J211=0),_xlfn.XLOOKUP(J211,Charts!$A$3:$A$35,Charts!$B$3:$B$35,0))</f>
        <v>0</v>
      </c>
      <c r="L211" s="10">
        <v>23</v>
      </c>
      <c r="M211" s="47">
        <f>IF(OR(L211&gt;0,L211=0),_xlfn.XLOOKUP(L211,Charts!$A$3:$A$35,Charts!$B$3:$B$35,0))</f>
        <v>28</v>
      </c>
      <c r="N211" s="10">
        <v>15</v>
      </c>
      <c r="O211" s="47">
        <f>IF(OR(N211&gt;0,N211=0),_xlfn.XLOOKUP(N211,Charts!$D$2:$D$9,Charts!$E$2:$E$9,0))</f>
        <v>0</v>
      </c>
      <c r="P211" s="10"/>
      <c r="Q211" s="47">
        <f>IF(OR(P211&gt;0,P211=0),_xlfn.XLOOKUP(P211,Charts!$D$2:$D$9,Charts!$E$2:$E$9,0))</f>
        <v>0</v>
      </c>
      <c r="R211" s="10">
        <v>5</v>
      </c>
      <c r="S211" s="47">
        <f>IF(OR(R211&gt;0,R211=0),_xlfn.XLOOKUP(R211,Charts!$G$2:$G$13,Charts!$H$2:$H$13,0))</f>
        <v>75</v>
      </c>
      <c r="T211" s="10">
        <v>5</v>
      </c>
      <c r="U211" s="47">
        <f>IF(OR(T211&gt;0,T211=0),_xlfn.XLOOKUP(T211,Charts!$D$2:$D$9,Charts!$E$2:$E$9,0))</f>
        <v>70</v>
      </c>
      <c r="V211" s="8"/>
      <c r="W211" s="47">
        <f>IF(OR(V211&gt;0,V211=0),_xlfn.XLOOKUP(V211,Charts!$D$2:$D$9,Charts!$E$2:$E$9,0))</f>
        <v>0</v>
      </c>
      <c r="X211" s="10">
        <v>17</v>
      </c>
      <c r="Y211" s="47">
        <f>IF(OR(X211&gt;0,X211=0),_xlfn.XLOOKUP(X211,Charts!$D$2:$D$9,Charts!$E$2:$E$9,0))</f>
        <v>25</v>
      </c>
      <c r="Z211" s="10"/>
      <c r="AA211" s="47">
        <f>IF(OR(Z211&gt;0,Z211=0),_xlfn.XLOOKUP(Z211,Charts!$A$3:$A$35,Charts!$B$3:$B$35,0))</f>
        <v>0</v>
      </c>
      <c r="AB211" s="10"/>
      <c r="AC211" s="47">
        <f>IF(OR(AB211&gt;0,AB211=0),_xlfn.XLOOKUP(AB211,Charts!$A$3:$A$35,Charts!$B$3:$B$35,0))</f>
        <v>0</v>
      </c>
      <c r="AD211" s="10"/>
      <c r="AE211" s="47">
        <f>IF(OR(AD211&gt;0,AD211=0),_xlfn.XLOOKUP(AD211,Charts!$A$3:$A$35,Charts!$B$3:$B$35,0))</f>
        <v>0</v>
      </c>
      <c r="AF211" s="10">
        <v>8</v>
      </c>
      <c r="AG211" s="47">
        <f>IF(OR(AF211&gt;0,AF211=0),_xlfn.XLOOKUP(AF211,Charts!$J$2:$J$11,Charts!$K$2:$K$11,0))</f>
        <v>66</v>
      </c>
      <c r="AH211" s="10"/>
      <c r="AI211" s="47">
        <f>IF(OR(AH211&gt;0,AH211=0),_xlfn.XLOOKUP(AH211,Charts!$J$2:$J$11,Charts!$K$2:$K$11,0))</f>
        <v>0</v>
      </c>
      <c r="AJ211" s="10"/>
      <c r="AK211" s="47">
        <f>IF(OR(AJ211&gt;0,AJ211=0),_xlfn.XLOOKUP(AJ211,Charts!$A$3:$A$35,Charts!$B$3:$B$35,0))</f>
        <v>0</v>
      </c>
      <c r="AL211" s="10">
        <v>15</v>
      </c>
      <c r="AM211" s="52">
        <f>IF(OR(AL211&gt;0,AL211=0),_xlfn.XLOOKUP(AL211,Charts!$A$3:$A$35,Charts!$B$3:$B$35,0))</f>
        <v>45</v>
      </c>
      <c r="AN211" s="8"/>
      <c r="AO211" s="47">
        <f>IF(OR(AN211&gt;0,AN211=0),_xlfn.XLOOKUP(AN211,Charts!$D$2:$D$9,Charts!$E$2:$E$9,0))</f>
        <v>0</v>
      </c>
      <c r="AP211" s="10">
        <v>7</v>
      </c>
      <c r="AQ211" s="47">
        <f>IF(OR(AP211&gt;0,AP211=0),_xlfn.XLOOKUP(AP211,Charts!$A$3:$A$35,Charts!$B$3:$B$35,0))</f>
        <v>69</v>
      </c>
      <c r="AR211" s="10"/>
      <c r="AS211" s="47">
        <f>IF(OR(AR211&gt;0,AR211=0),_xlfn.XLOOKUP(AR211,Charts!$A$3:$A$35,Charts!$B$3:$B$35,0))</f>
        <v>0</v>
      </c>
      <c r="AT211" s="10"/>
      <c r="AU211" s="47">
        <f>IF(OR(AT211&gt;0,AT211=0),_xlfn.XLOOKUP(AT211,Charts!$A$3:$A$35,Charts!$B$3:$B$35,0))</f>
        <v>0</v>
      </c>
      <c r="AV211" s="10"/>
      <c r="AW211" s="47">
        <f>IF(OR(AV211&gt;0,AV211=0),_xlfn.XLOOKUP(AV211,Charts!$D$2:$D$9,Charts!$E$2:$E$9,0))</f>
        <v>0</v>
      </c>
      <c r="AX211" s="10"/>
      <c r="AY211" s="47">
        <f>IF(OR(AX211&gt;0,AX211=0),_xlfn.XLOOKUP(AX211,Charts!$D$2:$D$9,Charts!$E$2:$E$9,0))</f>
        <v>0</v>
      </c>
      <c r="AZ211" s="10"/>
      <c r="BA211" s="47">
        <f>IF(OR(AZ211&gt;0,AZ211=0),_xlfn.XLOOKUP(AZ211,Charts!$G$2:$G$13,Charts!$H$2:$H$13,0))</f>
        <v>0</v>
      </c>
      <c r="BB211" s="10"/>
      <c r="BC211" s="47">
        <f>IF(OR(BB211&gt;0,BB211=0),_xlfn.XLOOKUP(BB211,Charts!$D$2:$D$9,Charts!$E$2:$E$9,0))</f>
        <v>0</v>
      </c>
      <c r="BD211" s="10"/>
      <c r="BE211" s="47">
        <f>IF(OR(BD211&gt;0,BD211=0),_xlfn.XLOOKUP(BD211,Charts!$D$2:$D$9,Charts!$E$2:$E$9,0))</f>
        <v>0</v>
      </c>
      <c r="BF211" s="10">
        <v>9</v>
      </c>
      <c r="BG211" s="47">
        <f>IF(OR(BF211&gt;0,BF211=0),_xlfn.XLOOKUP(BF211,Charts!$D$2:$D$9,Charts!$E$2:$E$9,0))</f>
        <v>53</v>
      </c>
      <c r="BH211" s="10">
        <v>17</v>
      </c>
      <c r="BI211" s="47">
        <f>IF(OR(BH211&gt;0,BH211=0),_xlfn.XLOOKUP(BH211,Charts!$D$2:$D$9,Charts!$E$2:$E$9,0))</f>
        <v>25</v>
      </c>
      <c r="BJ211" s="10"/>
      <c r="BK211" s="47">
        <f>IF(OR(BJ211&gt;0,BJ211=0),_xlfn.XLOOKUP(BJ211,Charts!$A$3:$A$35,Charts!$B$3:$B$35,0))</f>
        <v>0</v>
      </c>
      <c r="BL211" s="10"/>
      <c r="BM211" s="47">
        <f>IF(OR(BL211&gt;0,BL211=0),_xlfn.XLOOKUP(BL211,Charts!$A$3:$A$35,Charts!$B$3:$B$35,0))</f>
        <v>0</v>
      </c>
      <c r="BN211" s="10"/>
      <c r="BO211" s="47">
        <f>IF(OR(BN211&gt;0,BN211=0),_xlfn.XLOOKUP(BN211,Charts!$A$3:$A$35,Charts!$B$3:$B$35,0))</f>
        <v>0</v>
      </c>
      <c r="BP211" s="10"/>
      <c r="BQ211" s="52">
        <f>IF(OR(BP211&gt;0,BP211=0),_xlfn.XLOOKUP(BP211,Charts!$A$3:$A$35,Charts!$B$3:$B$35,0))</f>
        <v>0</v>
      </c>
      <c r="BR211" s="57"/>
      <c r="BS211" s="74">
        <f t="shared" si="17"/>
        <v>333</v>
      </c>
      <c r="BT211" s="75">
        <f t="shared" si="18"/>
        <v>123</v>
      </c>
      <c r="BU211" s="76">
        <f t="shared" si="19"/>
        <v>456</v>
      </c>
    </row>
    <row r="212" spans="1:73" x14ac:dyDescent="0.25">
      <c r="A212" s="21" t="s">
        <v>257</v>
      </c>
      <c r="B212" s="22" t="s">
        <v>227</v>
      </c>
      <c r="C212" s="38">
        <v>2</v>
      </c>
      <c r="D212" s="281" t="s">
        <v>44</v>
      </c>
      <c r="E212" s="134">
        <f>LARGE((I212,K212,O212,S212,U212,W212,AA212,AC212,AG212,AK212,AQ212,AU212,AW212,BA212,BC212,BG212,BK212,BO212,BQ212),1)+LARGE((I212,K212,O212,S212,U212,W212,AA212,AC212,AG212,AK212,AQ212,AU212,AW212,BA212,BC212,BG212,BK212,BO212,BQ212),2)+LARGE((I212,K212,O212,S212,U212,W212,AA212,AC212,AG212,AK212,AQ212,AU212,AW212,BA212,BC212,BG212,BK212,BO212,BQ212),3)+LARGE((I212,K212,O212,S212,U212,W212,AA212,AC212,AG212,AK212,AQ212,AU212,AW212,BA212,BC212,BG212,BK212,BO212,BQ212),4)+LARGE((I212,K212,O212,S212,U212,W212,AA212,AC212,AG212,AK212,AQ212,AU212,AW212,BA212,BC212,BG212,BK212,BO212,BQ212),5)+LARGE((I212,K212,O212,S212,U212,W212,AA212,AC212,AG212,AK212,AQ212,AU212,AW212,BA212,BC212,BG212,BK212,BO212,BQ212),6)+LARGE((I212,K212,O212,S212,U212,W212,AA212,AC212,AG212,AK212,AQ212,AU212,AW212,BA212,BC212,BG212,BK212,BO212,BQ212),7)+LARGE((I212,K212,O212,S212,U212,W212,AA212,AC212,AG212,AK212,AQ212,AU212,AW212,BA212,BC212,BG212,BK212,BO212,BQ212),8)</f>
        <v>375</v>
      </c>
      <c r="F212" s="160">
        <f>LARGE((M212,Q212,Y212,AE212,AI212,AM212,AO212,AS212,AY212,BE212,BI212,BM212),1)+LARGE((M212,Q212,Y212,AE212,AI212,AM212,AO212,AS212,AY212,BE212,BI212,BM212),2)+LARGE((M212,Q212,Y212,AE212,AI212,AM212,AO212,AS212,AY212,BE212,BI212,BM212),3)+LARGE((M212,Q212,Y212,AE212,AI212,AM212,AO212,AS212,AY212,BE212,BI212,BM212),4)+LARGE((M212,Q212,Y212,AE212,AI212,AM212,AO212,AS212,AY212,BE212,BI212,BM212),5)+LARGE((M212,Q212,Y212,AE212,AI212,AM212,AO212,AS212,AY212,BE212,BI212,BM212),6)+LARGE((M212,Q212,Y212,AE212,AI212,AM212,AO212,AS212,AY212,BE212,BI212,BM212),7)+LARGE((M212,Q212,Y212,AE212,AI212,AM212,AO212,AS212,AY212,BE212,BI212,BM212),8)</f>
        <v>405</v>
      </c>
      <c r="G212" s="128">
        <f t="shared" si="16"/>
        <v>780</v>
      </c>
      <c r="H212" s="123">
        <v>16</v>
      </c>
      <c r="I212" s="47">
        <f>IF(OR(H212&gt;0,H212=0),_xlfn.XLOOKUP(H212,Charts!$A$3:$A$35,Charts!$B$3:$B$35,0))</f>
        <v>42</v>
      </c>
      <c r="J212" s="10">
        <v>14</v>
      </c>
      <c r="K212" s="47">
        <f>IF(OR(J212&gt;0,J212=0),_xlfn.XLOOKUP(J212,Charts!$A$3:$A$35,Charts!$B$3:$B$35,0))</f>
        <v>48</v>
      </c>
      <c r="L212" s="10">
        <v>24</v>
      </c>
      <c r="M212" s="47">
        <f>IF(OR(L212&gt;0,L212=0),_xlfn.XLOOKUP(L212,Charts!$A$3:$A$35,Charts!$B$3:$B$35,0))</f>
        <v>26</v>
      </c>
      <c r="N212" s="10">
        <v>16</v>
      </c>
      <c r="O212" s="47">
        <f>IF(OR(N212&gt;0,N212=0),_xlfn.XLOOKUP(N212,Charts!$D$2:$D$9,Charts!$E$2:$E$9,0))</f>
        <v>0</v>
      </c>
      <c r="P212" s="10">
        <v>3</v>
      </c>
      <c r="Q212" s="47">
        <f>IF(OR(P212&gt;0,P212=0),_xlfn.XLOOKUP(P212,Charts!$D$2:$D$9,Charts!$E$2:$E$9,0))</f>
        <v>84</v>
      </c>
      <c r="R212" s="10">
        <v>17</v>
      </c>
      <c r="S212" s="47">
        <f>IF(OR(R212&gt;0,R212=0),_xlfn.XLOOKUP(R212,Charts!$G$2:$G$13,Charts!$H$2:$H$13,0))</f>
        <v>25</v>
      </c>
      <c r="T212" s="10"/>
      <c r="U212" s="47">
        <f>IF(OR(T212&gt;0,T212=0),_xlfn.XLOOKUP(T212,Charts!$D$2:$D$9,Charts!$E$2:$E$9,0))</f>
        <v>0</v>
      </c>
      <c r="V212" s="8"/>
      <c r="W212" s="47">
        <f>IF(OR(V212&gt;0,V212=0),_xlfn.XLOOKUP(V212,Charts!$D$2:$D$9,Charts!$E$2:$E$9,0))</f>
        <v>0</v>
      </c>
      <c r="X212" s="10"/>
      <c r="Y212" s="47">
        <f>IF(OR(X212&gt;0,X212=0),_xlfn.XLOOKUP(X212,Charts!$D$2:$D$9,Charts!$E$2:$E$9,0))</f>
        <v>0</v>
      </c>
      <c r="Z212" s="10"/>
      <c r="AA212" s="47">
        <f>IF(OR(Z212&gt;0,Z212=0),_xlfn.XLOOKUP(Z212,Charts!$A$3:$A$35,Charts!$B$3:$B$35,0))</f>
        <v>0</v>
      </c>
      <c r="AB212" s="10"/>
      <c r="AC212" s="47">
        <f>IF(OR(AB212&gt;0,AB212=0),_xlfn.XLOOKUP(AB212,Charts!$A$3:$A$35,Charts!$B$3:$B$35,0))</f>
        <v>0</v>
      </c>
      <c r="AD212" s="10"/>
      <c r="AE212" s="47">
        <f>IF(OR(AD212&gt;0,AD212=0),_xlfn.XLOOKUP(AD212,Charts!$A$3:$A$35,Charts!$B$3:$B$35,0))</f>
        <v>0</v>
      </c>
      <c r="AF212" s="10"/>
      <c r="AG212" s="47">
        <f>IF(OR(AF212&gt;0,AF212=0),_xlfn.XLOOKUP(AF212,Charts!$J$2:$J$11,Charts!$K$2:$K$11,0))</f>
        <v>0</v>
      </c>
      <c r="AH212" s="10"/>
      <c r="AI212" s="47">
        <f>IF(OR(AH212&gt;0,AH212=0),_xlfn.XLOOKUP(AH212,Charts!$J$2:$J$11,Charts!$K$2:$K$11,0))</f>
        <v>0</v>
      </c>
      <c r="AJ212" s="10"/>
      <c r="AK212" s="47">
        <f>IF(OR(AJ212&gt;0,AJ212=0),_xlfn.XLOOKUP(AJ212,Charts!$A$3:$A$35,Charts!$B$3:$B$35,0))</f>
        <v>0</v>
      </c>
      <c r="AL212" s="10">
        <v>16</v>
      </c>
      <c r="AM212" s="52">
        <f>IF(OR(AL212&gt;0,AL212=0),_xlfn.XLOOKUP(AL212,Charts!$A$3:$A$35,Charts!$B$3:$B$35,0))</f>
        <v>42</v>
      </c>
      <c r="AN212" s="8"/>
      <c r="AO212" s="47">
        <f>IF(OR(AN212&gt;0,AN212=0),_xlfn.XLOOKUP(AN212,Charts!$D$2:$D$9,Charts!$E$2:$E$9,0))</f>
        <v>0</v>
      </c>
      <c r="AP212" s="10">
        <v>6</v>
      </c>
      <c r="AQ212" s="47">
        <f>IF(OR(AP212&gt;0,AP212=0),_xlfn.XLOOKUP(AP212,Charts!$A$3:$A$35,Charts!$B$3:$B$35,0))</f>
        <v>72</v>
      </c>
      <c r="AR212" s="10">
        <v>1</v>
      </c>
      <c r="AS212" s="47">
        <f>IF(OR(AR212&gt;0,AR212=0),_xlfn.XLOOKUP(AR212,Charts!$A$3:$A$35,Charts!$B$3:$B$35,0))</f>
        <v>100</v>
      </c>
      <c r="AT212" s="10"/>
      <c r="AU212" s="47">
        <f>IF(OR(AT212&gt;0,AT212=0),_xlfn.XLOOKUP(AT212,Charts!$A$3:$A$35,Charts!$B$3:$B$35,0))</f>
        <v>0</v>
      </c>
      <c r="AV212" s="10"/>
      <c r="AW212" s="47">
        <f>IF(OR(AV212&gt;0,AV212=0),_xlfn.XLOOKUP(AV212,Charts!$D$2:$D$9,Charts!$E$2:$E$9,0))</f>
        <v>0</v>
      </c>
      <c r="AX212" s="10"/>
      <c r="AY212" s="47">
        <f>IF(OR(AX212&gt;0,AX212=0),_xlfn.XLOOKUP(AX212,Charts!$D$2:$D$9,Charts!$E$2:$E$9,0))</f>
        <v>0</v>
      </c>
      <c r="AZ212" s="10"/>
      <c r="BA212" s="47">
        <f>IF(OR(AZ212&gt;0,AZ212=0),_xlfn.XLOOKUP(AZ212,Charts!$G$2:$G$13,Charts!$H$2:$H$13,0))</f>
        <v>0</v>
      </c>
      <c r="BB212" s="10">
        <v>17</v>
      </c>
      <c r="BC212" s="47">
        <f>IF(OR(BB212&gt;0,BB212=0),_xlfn.XLOOKUP(BB212,Charts!$D$2:$D$9,Charts!$E$2:$E$9,0))</f>
        <v>25</v>
      </c>
      <c r="BD212" s="10">
        <v>9</v>
      </c>
      <c r="BE212" s="47">
        <f>IF(OR(BD212&gt;0,BD212=0),_xlfn.XLOOKUP(BD212,Charts!$D$2:$D$9,Charts!$E$2:$E$9,0))</f>
        <v>53</v>
      </c>
      <c r="BF212" s="10">
        <v>1</v>
      </c>
      <c r="BG212" s="47">
        <f>IF(OR(BF212&gt;0,BF212=0),_xlfn.XLOOKUP(BF212,Charts!$D$2:$D$9,Charts!$E$2:$E$9,0))</f>
        <v>100</v>
      </c>
      <c r="BH212" s="10">
        <v>1</v>
      </c>
      <c r="BI212" s="47">
        <f>IF(OR(BH212&gt;0,BH212=0),_xlfn.XLOOKUP(BH212,Charts!$D$2:$D$9,Charts!$E$2:$E$9,0))</f>
        <v>100</v>
      </c>
      <c r="BJ212" s="10"/>
      <c r="BK212" s="47">
        <f>IF(OR(BJ212&gt;0,BJ212=0),_xlfn.XLOOKUP(BJ212,Charts!$A$3:$A$35,Charts!$B$3:$B$35,0))</f>
        <v>0</v>
      </c>
      <c r="BL212" s="10"/>
      <c r="BM212" s="47">
        <f>IF(OR(BL212&gt;0,BL212=0),_xlfn.XLOOKUP(BL212,Charts!$A$3:$A$35,Charts!$B$3:$B$35,0))</f>
        <v>0</v>
      </c>
      <c r="BN212" s="10">
        <v>9</v>
      </c>
      <c r="BO212" s="47">
        <f>IF(OR(BN212&gt;0,BN212=0),_xlfn.XLOOKUP(BN212,Charts!$A$3:$A$35,Charts!$B$3:$B$35,0))</f>
        <v>63</v>
      </c>
      <c r="BP212" s="10"/>
      <c r="BQ212" s="52">
        <f>IF(OR(BP212&gt;0,BP212=0),_xlfn.XLOOKUP(BP212,Charts!$A$3:$A$35,Charts!$B$3:$B$35,0))</f>
        <v>0</v>
      </c>
      <c r="BR212" s="57"/>
      <c r="BS212" s="74">
        <f t="shared" si="17"/>
        <v>375</v>
      </c>
      <c r="BT212" s="75">
        <f t="shared" si="18"/>
        <v>405</v>
      </c>
      <c r="BU212" s="76">
        <f t="shared" si="19"/>
        <v>780</v>
      </c>
    </row>
    <row r="213" spans="1:73" x14ac:dyDescent="0.25">
      <c r="A213" s="21" t="s">
        <v>258</v>
      </c>
      <c r="B213" s="22" t="s">
        <v>227</v>
      </c>
      <c r="C213" s="38">
        <v>3</v>
      </c>
      <c r="D213" s="117"/>
      <c r="E213" s="134">
        <f>LARGE((I213,K213,O213,S213,U213,W213,AA213,AC213,AG213,AK213,AQ213,AU213,AW213,BA213,BC213,BG213,BK213,BO213,BQ213),1)+LARGE((I213,K213,O213,S213,U213,W213,AA213,AC213,AG213,AK213,AQ213,AU213,AW213,BA213,BC213,BG213,BK213,BO213,BQ213),2)+LARGE((I213,K213,O213,S213,U213,W213,AA213,AC213,AG213,AK213,AQ213,AU213,AW213,BA213,BC213,BG213,BK213,BO213,BQ213),3)+LARGE((I213,K213,O213,S213,U213,W213,AA213,AC213,AG213,AK213,AQ213,AU213,AW213,BA213,BC213,BG213,BK213,BO213,BQ213),4)+LARGE((I213,K213,O213,S213,U213,W213,AA213,AC213,AG213,AK213,AQ213,AU213,AW213,BA213,BC213,BG213,BK213,BO213,BQ213),5)+LARGE((I213,K213,O213,S213,U213,W213,AA213,AC213,AG213,AK213,AQ213,AU213,AW213,BA213,BC213,BG213,BK213,BO213,BQ213),6)+LARGE((I213,K213,O213,S213,U213,W213,AA213,AC213,AG213,AK213,AQ213,AU213,AW213,BA213,BC213,BG213,BK213,BO213,BQ213),7)+LARGE((I213,K213,O213,S213,U213,W213,AA213,AC213,AG213,AK213,AQ213,AU213,AW213,BA213,BC213,BG213,BK213,BO213,BQ213),8)</f>
        <v>101</v>
      </c>
      <c r="F213" s="160">
        <f>LARGE((M213,Q213,Y213,AE213,AI213,AM213,AO213,AS213,AY213,BE213,BI213,BM213),1)+LARGE((M213,Q213,Y213,AE213,AI213,AM213,AO213,AS213,AY213,BE213,BI213,BM213),2)+LARGE((M213,Q213,Y213,AE213,AI213,AM213,AO213,AS213,AY213,BE213,BI213,BM213),3)+LARGE((M213,Q213,Y213,AE213,AI213,AM213,AO213,AS213,AY213,BE213,BI213,BM213),4)+LARGE((M213,Q213,Y213,AE213,AI213,AM213,AO213,AS213,AY213,BE213,BI213,BM213),5)+LARGE((M213,Q213,Y213,AE213,AI213,AM213,AO213,AS213,AY213,BE213,BI213,BM213),6)+LARGE((M213,Q213,Y213,AE213,AI213,AM213,AO213,AS213,AY213,BE213,BI213,BM213),7)+LARGE((M213,Q213,Y213,AE213,AI213,AM213,AO213,AS213,AY213,BE213,BI213,BM213),8)</f>
        <v>179</v>
      </c>
      <c r="G213" s="128">
        <f t="shared" si="16"/>
        <v>280</v>
      </c>
      <c r="H213" s="123"/>
      <c r="I213" s="47">
        <f>IF(OR(H213&gt;0,H213=0),_xlfn.XLOOKUP(H213,Charts!$A$3:$A$35,Charts!$B$3:$B$35,0))</f>
        <v>0</v>
      </c>
      <c r="J213" s="10"/>
      <c r="K213" s="47">
        <f>IF(OR(J213&gt;0,J213=0),_xlfn.XLOOKUP(J213,Charts!$A$3:$A$35,Charts!$B$3:$B$35,0))</f>
        <v>0</v>
      </c>
      <c r="L213" s="10"/>
      <c r="M213" s="47">
        <f>IF(OR(L213&gt;0,L213=0),_xlfn.XLOOKUP(L213,Charts!$A$3:$A$35,Charts!$B$3:$B$35,0))</f>
        <v>0</v>
      </c>
      <c r="N213" s="10"/>
      <c r="O213" s="47">
        <f>IF(OR(N213&gt;0,N213=0),_xlfn.XLOOKUP(N213,Charts!$D$2:$D$9,Charts!$E$2:$E$9,0))</f>
        <v>0</v>
      </c>
      <c r="P213" s="10">
        <v>17</v>
      </c>
      <c r="Q213" s="47">
        <f>IF(OR(P213&gt;0,P213=0),_xlfn.XLOOKUP(P213,Charts!$D$2:$D$9,Charts!$E$2:$E$9,0))</f>
        <v>25</v>
      </c>
      <c r="R213" s="10">
        <v>17</v>
      </c>
      <c r="S213" s="47">
        <f>IF(OR(R213&gt;0,R213=0),_xlfn.XLOOKUP(R213,Charts!$G$2:$G$13,Charts!$H$2:$H$13,0))</f>
        <v>25</v>
      </c>
      <c r="T213" s="10"/>
      <c r="U213" s="47">
        <f>IF(OR(T213&gt;0,T213=0),_xlfn.XLOOKUP(T213,Charts!$D$2:$D$9,Charts!$E$2:$E$9,0))</f>
        <v>0</v>
      </c>
      <c r="V213" s="8">
        <v>17</v>
      </c>
      <c r="W213" s="47">
        <f>IF(OR(V213&gt;0,V213=0),_xlfn.XLOOKUP(V213,Charts!$D$2:$D$9,Charts!$E$2:$E$9,0))</f>
        <v>25</v>
      </c>
      <c r="X213" s="10">
        <v>17</v>
      </c>
      <c r="Y213" s="47">
        <f>IF(OR(X213&gt;0,X213=0),_xlfn.XLOOKUP(X213,Charts!$D$2:$D$9,Charts!$E$2:$E$9,0))</f>
        <v>25</v>
      </c>
      <c r="Z213" s="10"/>
      <c r="AA213" s="47">
        <f>IF(OR(Z213&gt;0,Z213=0),_xlfn.XLOOKUP(Z213,Charts!$A$3:$A$35,Charts!$B$3:$B$35,0))</f>
        <v>0</v>
      </c>
      <c r="AB213" s="10"/>
      <c r="AC213" s="47">
        <f>IF(OR(AB213&gt;0,AB213=0),_xlfn.XLOOKUP(AB213,Charts!$A$3:$A$35,Charts!$B$3:$B$35,0))</f>
        <v>0</v>
      </c>
      <c r="AD213" s="10"/>
      <c r="AE213" s="47">
        <f>IF(OR(AD213&gt;0,AD213=0),_xlfn.XLOOKUP(AD213,Charts!$A$3:$A$35,Charts!$B$3:$B$35,0))</f>
        <v>0</v>
      </c>
      <c r="AF213" s="10"/>
      <c r="AG213" s="47">
        <f>IF(OR(AF213&gt;0,AF213=0),_xlfn.XLOOKUP(AF213,Charts!$J$2:$J$11,Charts!$K$2:$K$11,0))</f>
        <v>0</v>
      </c>
      <c r="AH213" s="10"/>
      <c r="AI213" s="47">
        <f>IF(OR(AH213&gt;0,AH213=0),_xlfn.XLOOKUP(AH213,Charts!$J$2:$J$11,Charts!$K$2:$K$11,0))</f>
        <v>0</v>
      </c>
      <c r="AJ213" s="10"/>
      <c r="AK213" s="47">
        <f>IF(OR(AJ213&gt;0,AJ213=0),_xlfn.XLOOKUP(AJ213,Charts!$A$3:$A$35,Charts!$B$3:$B$35,0))</f>
        <v>0</v>
      </c>
      <c r="AL213" s="10"/>
      <c r="AM213" s="52">
        <f>IF(OR(AL213&gt;0,AL213=0),_xlfn.XLOOKUP(AL213,Charts!$A$3:$A$35,Charts!$B$3:$B$35,0))</f>
        <v>0</v>
      </c>
      <c r="AN213" s="8">
        <v>17</v>
      </c>
      <c r="AO213" s="47">
        <f>IF(OR(AN213&gt;0,AN213=0),_xlfn.XLOOKUP(AN213,Charts!$D$2:$D$9,Charts!$E$2:$E$9,0))</f>
        <v>25</v>
      </c>
      <c r="AP213" s="10"/>
      <c r="AQ213" s="47">
        <f>IF(OR(AP213&gt;0,AP213=0),_xlfn.XLOOKUP(AP213,Charts!$A$3:$A$35,Charts!$B$3:$B$35,0))</f>
        <v>0</v>
      </c>
      <c r="AR213" s="10"/>
      <c r="AS213" s="47">
        <f>IF(OR(AR213&gt;0,AR213=0),_xlfn.XLOOKUP(AR213,Charts!$A$3:$A$35,Charts!$B$3:$B$35,0))</f>
        <v>0</v>
      </c>
      <c r="AT213" s="10"/>
      <c r="AU213" s="47">
        <f>IF(OR(AT213&gt;0,AT213=0),_xlfn.XLOOKUP(AT213,Charts!$A$3:$A$35,Charts!$B$3:$B$35,0))</f>
        <v>0</v>
      </c>
      <c r="AV213" s="10"/>
      <c r="AW213" s="47">
        <f>IF(OR(AV213&gt;0,AV213=0),_xlfn.XLOOKUP(AV213,Charts!$D$2:$D$9,Charts!$E$2:$E$9,0))</f>
        <v>0</v>
      </c>
      <c r="AX213" s="10"/>
      <c r="AY213" s="47">
        <f>IF(OR(AX213&gt;0,AX213=0),_xlfn.XLOOKUP(AX213,Charts!$D$2:$D$9,Charts!$E$2:$E$9,0))</f>
        <v>0</v>
      </c>
      <c r="AZ213" s="10"/>
      <c r="BA213" s="47">
        <f>IF(OR(AZ213&gt;0,AZ213=0),_xlfn.XLOOKUP(AZ213,Charts!$G$2:$G$13,Charts!$H$2:$H$13,0))</f>
        <v>0</v>
      </c>
      <c r="BB213" s="10"/>
      <c r="BC213" s="47">
        <f>IF(OR(BB213&gt;0,BB213=0),_xlfn.XLOOKUP(BB213,Charts!$D$2:$D$9,Charts!$E$2:$E$9,0))</f>
        <v>0</v>
      </c>
      <c r="BD213" s="10"/>
      <c r="BE213" s="47">
        <f>IF(OR(BD213&gt;0,BD213=0),_xlfn.XLOOKUP(BD213,Charts!$D$2:$D$9,Charts!$E$2:$E$9,0))</f>
        <v>0</v>
      </c>
      <c r="BF213" s="10">
        <v>17</v>
      </c>
      <c r="BG213" s="47">
        <f>IF(OR(BF213&gt;0,BF213=0),_xlfn.XLOOKUP(BF213,Charts!$D$2:$D$9,Charts!$E$2:$E$9,0))</f>
        <v>25</v>
      </c>
      <c r="BH213" s="10">
        <v>9</v>
      </c>
      <c r="BI213" s="47">
        <f>IF(OR(BH213&gt;0,BH213=0),_xlfn.XLOOKUP(BH213,Charts!$D$2:$D$9,Charts!$E$2:$E$9,0))</f>
        <v>53</v>
      </c>
      <c r="BJ213" s="10">
        <v>24</v>
      </c>
      <c r="BK213" s="47">
        <f>IF(OR(BJ213&gt;0,BJ213=0),_xlfn.XLOOKUP(BJ213,Charts!$A$3:$A$35,Charts!$B$3:$B$35,0))</f>
        <v>26</v>
      </c>
      <c r="BL213" s="10">
        <v>13</v>
      </c>
      <c r="BM213" s="47">
        <f>IF(OR(BL213&gt;0,BL213=0),_xlfn.XLOOKUP(BL213,Charts!$A$3:$A$35,Charts!$B$3:$B$35,0))</f>
        <v>51</v>
      </c>
      <c r="BN213" s="10"/>
      <c r="BO213" s="47">
        <f>IF(OR(BN213&gt;0,BN213=0),_xlfn.XLOOKUP(BN213,Charts!$A$3:$A$35,Charts!$B$3:$B$35,0))</f>
        <v>0</v>
      </c>
      <c r="BP213" s="10"/>
      <c r="BQ213" s="52">
        <f>IF(OR(BP213&gt;0,BP213=0),_xlfn.XLOOKUP(BP213,Charts!$A$3:$A$35,Charts!$B$3:$B$35,0))</f>
        <v>0</v>
      </c>
      <c r="BR213" s="57"/>
      <c r="BS213" s="74">
        <f t="shared" si="17"/>
        <v>101</v>
      </c>
      <c r="BT213" s="75">
        <f t="shared" si="18"/>
        <v>179</v>
      </c>
      <c r="BU213" s="76">
        <f t="shared" si="19"/>
        <v>280</v>
      </c>
    </row>
    <row r="214" spans="1:73" x14ac:dyDescent="0.25">
      <c r="A214" s="21" t="s">
        <v>259</v>
      </c>
      <c r="B214" s="22" t="s">
        <v>227</v>
      </c>
      <c r="C214" s="38">
        <v>3</v>
      </c>
      <c r="D214" s="117"/>
      <c r="E214" s="134">
        <f>LARGE((I214,K214,O214,S214,U214,W214,AA214,AC214,AG214,AK214,AQ214,AU214,AW214,BA214,BC214,BG214,BK214,BO214,BQ214),1)+LARGE((I214,K214,O214,S214,U214,W214,AA214,AC214,AG214,AK214,AQ214,AU214,AW214,BA214,BC214,BG214,BK214,BO214,BQ214),2)+LARGE((I214,K214,O214,S214,U214,W214,AA214,AC214,AG214,AK214,AQ214,AU214,AW214,BA214,BC214,BG214,BK214,BO214,BQ214),3)+LARGE((I214,K214,O214,S214,U214,W214,AA214,AC214,AG214,AK214,AQ214,AU214,AW214,BA214,BC214,BG214,BK214,BO214,BQ214),4)+LARGE((I214,K214,O214,S214,U214,W214,AA214,AC214,AG214,AK214,AQ214,AU214,AW214,BA214,BC214,BG214,BK214,BO214,BQ214),5)+LARGE((I214,K214,O214,S214,U214,W214,AA214,AC214,AG214,AK214,AQ214,AU214,AW214,BA214,BC214,BG214,BK214,BO214,BQ214),6)+LARGE((I214,K214,O214,S214,U214,W214,AA214,AC214,AG214,AK214,AQ214,AU214,AW214,BA214,BC214,BG214,BK214,BO214,BQ214),7)+LARGE((I214,K214,O214,S214,U214,W214,AA214,AC214,AG214,AK214,AQ214,AU214,AW214,BA214,BC214,BG214,BK214,BO214,BQ214),8)</f>
        <v>390</v>
      </c>
      <c r="F214" s="160">
        <f>LARGE((M214,Q214,Y214,AE214,AI214,AM214,AO214,AS214,AY214,BE214,BI214,BM214),1)+LARGE((M214,Q214,Y214,AE214,AI214,AM214,AO214,AS214,AY214,BE214,BI214,BM214),2)+LARGE((M214,Q214,Y214,AE214,AI214,AM214,AO214,AS214,AY214,BE214,BI214,BM214),3)+LARGE((M214,Q214,Y214,AE214,AI214,AM214,AO214,AS214,AY214,BE214,BI214,BM214),4)+LARGE((M214,Q214,Y214,AE214,AI214,AM214,AO214,AS214,AY214,BE214,BI214,BM214),5)+LARGE((M214,Q214,Y214,AE214,AI214,AM214,AO214,AS214,AY214,BE214,BI214,BM214),6)+LARGE((M214,Q214,Y214,AE214,AI214,AM214,AO214,AS214,AY214,BE214,BI214,BM214),7)+LARGE((M214,Q214,Y214,AE214,AI214,AM214,AO214,AS214,AY214,BE214,BI214,BM214),8)</f>
        <v>302</v>
      </c>
      <c r="G214" s="128">
        <f t="shared" si="16"/>
        <v>692</v>
      </c>
      <c r="H214" s="123">
        <v>15</v>
      </c>
      <c r="I214" s="47">
        <f>IF(OR(H214&gt;0,H214=0),_xlfn.XLOOKUP(H214,Charts!$A$3:$A$35,Charts!$B$3:$B$35,0))</f>
        <v>45</v>
      </c>
      <c r="J214" s="10">
        <v>17</v>
      </c>
      <c r="K214" s="47">
        <f>IF(OR(J214&gt;0,J214=0),_xlfn.XLOOKUP(J214,Charts!$A$3:$A$35,Charts!$B$3:$B$35,0))</f>
        <v>40</v>
      </c>
      <c r="L214" s="10">
        <v>15</v>
      </c>
      <c r="M214" s="47">
        <f>IF(OR(L214&gt;0,L214=0),_xlfn.XLOOKUP(L214,Charts!$A$3:$A$35,Charts!$B$3:$B$35,0))</f>
        <v>45</v>
      </c>
      <c r="N214" s="10">
        <v>5</v>
      </c>
      <c r="O214" s="47">
        <f>IF(OR(N214&gt;0,N214=0),_xlfn.XLOOKUP(N214,Charts!$D$2:$D$9,Charts!$E$2:$E$9,0))</f>
        <v>70</v>
      </c>
      <c r="P214" s="10">
        <v>17</v>
      </c>
      <c r="Q214" s="47">
        <f>IF(OR(P214&gt;0,P214=0),_xlfn.XLOOKUP(P214,Charts!$D$2:$D$9,Charts!$E$2:$E$9,0))</f>
        <v>25</v>
      </c>
      <c r="R214" s="10">
        <v>9</v>
      </c>
      <c r="S214" s="47">
        <f>IF(OR(R214&gt;0,R214=0),_xlfn.XLOOKUP(R214,Charts!$G$2:$G$13,Charts!$H$2:$H$13,0))</f>
        <v>53</v>
      </c>
      <c r="T214" s="10">
        <v>17</v>
      </c>
      <c r="U214" s="47">
        <f>IF(OR(T214&gt;0,T214=0),_xlfn.XLOOKUP(T214,Charts!$D$2:$D$9,Charts!$E$2:$E$9,0))</f>
        <v>25</v>
      </c>
      <c r="V214" s="8">
        <v>17</v>
      </c>
      <c r="W214" s="47">
        <f>IF(OR(V214&gt;0,V214=0),_xlfn.XLOOKUP(V214,Charts!$D$2:$D$9,Charts!$E$2:$E$9,0))</f>
        <v>25</v>
      </c>
      <c r="X214" s="10">
        <v>9</v>
      </c>
      <c r="Y214" s="47">
        <f>IF(OR(X214&gt;0,X214=0),_xlfn.XLOOKUP(X214,Charts!$D$2:$D$9,Charts!$E$2:$E$9,0))</f>
        <v>53</v>
      </c>
      <c r="Z214" s="10"/>
      <c r="AA214" s="47">
        <f>IF(OR(Z214&gt;0,Z214=0),_xlfn.XLOOKUP(Z214,Charts!$A$3:$A$35,Charts!$B$3:$B$35,0))</f>
        <v>0</v>
      </c>
      <c r="AB214" s="10"/>
      <c r="AC214" s="47">
        <f>IF(OR(AB214&gt;0,AB214=0),_xlfn.XLOOKUP(AB214,Charts!$A$3:$A$35,Charts!$B$3:$B$35,0))</f>
        <v>0</v>
      </c>
      <c r="AD214" s="10"/>
      <c r="AE214" s="47">
        <f>IF(OR(AD214&gt;0,AD214=0),_xlfn.XLOOKUP(AD214,Charts!$A$3:$A$35,Charts!$B$3:$B$35,0))</f>
        <v>0</v>
      </c>
      <c r="AF214" s="10">
        <v>2</v>
      </c>
      <c r="AG214" s="47">
        <f>IF(OR(AF214&gt;0,AF214=0),_xlfn.XLOOKUP(AF214,Charts!$J$2:$J$11,Charts!$K$2:$K$11,0))</f>
        <v>90</v>
      </c>
      <c r="AH214" s="10">
        <v>8</v>
      </c>
      <c r="AI214" s="47">
        <f>IF(OR(AH214&gt;0,AH214=0),_xlfn.XLOOKUP(AH214,Charts!$J$2:$J$11,Charts!$K$2:$K$11,0))</f>
        <v>66</v>
      </c>
      <c r="AJ214" s="10"/>
      <c r="AK214" s="47">
        <f>IF(OR(AJ214&gt;0,AJ214=0),_xlfn.XLOOKUP(AJ214,Charts!$A$3:$A$35,Charts!$B$3:$B$35,0))</f>
        <v>0</v>
      </c>
      <c r="AL214" s="10">
        <v>12</v>
      </c>
      <c r="AM214" s="52">
        <f>IF(OR(AL214&gt;0,AL214=0),_xlfn.XLOOKUP(AL214,Charts!$A$3:$A$35,Charts!$B$3:$B$35,0))</f>
        <v>54</v>
      </c>
      <c r="AN214" s="8">
        <v>17</v>
      </c>
      <c r="AO214" s="47">
        <f>IF(OR(AN214&gt;0,AN214=0),_xlfn.XLOOKUP(AN214,Charts!$D$2:$D$9,Charts!$E$2:$E$9,0))</f>
        <v>25</v>
      </c>
      <c r="AP214" s="10"/>
      <c r="AQ214" s="47">
        <f>IF(OR(AP214&gt;0,AP214=0),_xlfn.XLOOKUP(AP214,Charts!$A$3:$A$35,Charts!$B$3:$B$35,0))</f>
        <v>0</v>
      </c>
      <c r="AR214" s="10"/>
      <c r="AS214" s="47">
        <f>IF(OR(AR214&gt;0,AR214=0),_xlfn.XLOOKUP(AR214,Charts!$A$3:$A$35,Charts!$B$3:$B$35,0))</f>
        <v>0</v>
      </c>
      <c r="AT214" s="10"/>
      <c r="AU214" s="47">
        <f>IF(OR(AT214&gt;0,AT214=0),_xlfn.XLOOKUP(AT214,Charts!$A$3:$A$35,Charts!$B$3:$B$35,0))</f>
        <v>0</v>
      </c>
      <c r="AV214" s="10"/>
      <c r="AW214" s="47">
        <f>IF(OR(AV214&gt;0,AV214=0),_xlfn.XLOOKUP(AV214,Charts!$D$2:$D$9,Charts!$E$2:$E$9,0))</f>
        <v>0</v>
      </c>
      <c r="AX214" s="10"/>
      <c r="AY214" s="47">
        <f>IF(OR(AX214&gt;0,AX214=0),_xlfn.XLOOKUP(AX214,Charts!$D$2:$D$9,Charts!$E$2:$E$9,0))</f>
        <v>0</v>
      </c>
      <c r="AZ214" s="10"/>
      <c r="BA214" s="47">
        <f>IF(OR(AZ214&gt;0,AZ214=0),_xlfn.XLOOKUP(AZ214,Charts!$G$2:$G$13,Charts!$H$2:$H$13,0))</f>
        <v>0</v>
      </c>
      <c r="BB214" s="10">
        <v>17</v>
      </c>
      <c r="BC214" s="47">
        <f>IF(OR(BB214&gt;0,BB214=0),_xlfn.XLOOKUP(BB214,Charts!$D$2:$D$9,Charts!$E$2:$E$9,0))</f>
        <v>25</v>
      </c>
      <c r="BD214" s="10"/>
      <c r="BE214" s="47">
        <f>IF(OR(BD214&gt;0,BD214=0),_xlfn.XLOOKUP(BD214,Charts!$D$2:$D$9,Charts!$E$2:$E$9,0))</f>
        <v>0</v>
      </c>
      <c r="BF214" s="10"/>
      <c r="BG214" s="47">
        <f>IF(OR(BF214&gt;0,BF214=0),_xlfn.XLOOKUP(BF214,Charts!$D$2:$D$9,Charts!$E$2:$E$9,0))</f>
        <v>0</v>
      </c>
      <c r="BH214" s="10"/>
      <c r="BI214" s="47">
        <f>IF(OR(BH214&gt;0,BH214=0),_xlfn.XLOOKUP(BH214,Charts!$D$2:$D$9,Charts!$E$2:$E$9,0))</f>
        <v>0</v>
      </c>
      <c r="BJ214" s="10">
        <v>16</v>
      </c>
      <c r="BK214" s="47">
        <f>IF(OR(BJ214&gt;0,BJ214=0),_xlfn.XLOOKUP(BJ214,Charts!$A$3:$A$35,Charts!$B$3:$B$35,0))</f>
        <v>42</v>
      </c>
      <c r="BL214" s="10">
        <v>20</v>
      </c>
      <c r="BM214" s="47">
        <f>IF(OR(BL214&gt;0,BL214=0),_xlfn.XLOOKUP(BL214,Charts!$A$3:$A$35,Charts!$B$3:$B$35,0))</f>
        <v>34</v>
      </c>
      <c r="BN214" s="10"/>
      <c r="BO214" s="47">
        <f>IF(OR(BN214&gt;0,BN214=0),_xlfn.XLOOKUP(BN214,Charts!$A$3:$A$35,Charts!$B$3:$B$35,0))</f>
        <v>0</v>
      </c>
      <c r="BP214" s="10"/>
      <c r="BQ214" s="52">
        <f>IF(OR(BP214&gt;0,BP214=0),_xlfn.XLOOKUP(BP214,Charts!$A$3:$A$35,Charts!$B$3:$B$35,0))</f>
        <v>0</v>
      </c>
      <c r="BR214" s="57"/>
      <c r="BS214" s="74">
        <f t="shared" si="17"/>
        <v>415</v>
      </c>
      <c r="BT214" s="75">
        <f t="shared" si="18"/>
        <v>302</v>
      </c>
      <c r="BU214" s="76">
        <f t="shared" si="19"/>
        <v>717</v>
      </c>
    </row>
    <row r="215" spans="1:73" x14ac:dyDescent="0.25">
      <c r="A215" s="21" t="s">
        <v>260</v>
      </c>
      <c r="B215" s="22" t="s">
        <v>227</v>
      </c>
      <c r="C215" s="38">
        <v>5</v>
      </c>
      <c r="D215" s="117" t="s">
        <v>44</v>
      </c>
      <c r="E215" s="134">
        <f>LARGE((I215,K215,O215,S215,U215,W215,AA215,AC215,AG215,AK215,AQ215,AU215,AW215,BA215,BC215,BG215,BK215,BO215,BQ215),1)+LARGE((I215,K215,O215,S215,U215,W215,AA215,AC215,AG215,AK215,AQ215,AU215,AW215,BA215,BC215,BG215,BK215,BO215,BQ215),2)+LARGE((I215,K215,O215,S215,U215,W215,AA215,AC215,AG215,AK215,AQ215,AU215,AW215,BA215,BC215,BG215,BK215,BO215,BQ215),3)+LARGE((I215,K215,O215,S215,U215,W215,AA215,AC215,AG215,AK215,AQ215,AU215,AW215,BA215,BC215,BG215,BK215,BO215,BQ215),4)+LARGE((I215,K215,O215,S215,U215,W215,AA215,AC215,AG215,AK215,AQ215,AU215,AW215,BA215,BC215,BG215,BK215,BO215,BQ215),5)+LARGE((I215,K215,O215,S215,U215,W215,AA215,AC215,AG215,AK215,AQ215,AU215,AW215,BA215,BC215,BG215,BK215,BO215,BQ215),6)+LARGE((I215,K215,O215,S215,U215,W215,AA215,AC215,AG215,AK215,AQ215,AU215,AW215,BA215,BC215,BG215,BK215,BO215,BQ215),7)+LARGE((I215,K215,O215,S215,U215,W215,AA215,AC215,AG215,AK215,AQ215,AU215,AW215,BA215,BC215,BG215,BK215,BO215,BQ215),8)</f>
        <v>197</v>
      </c>
      <c r="F215" s="160">
        <f>LARGE((M215,Q215,Y215,AE215,AI215,AM215,AO215,AS215,AY215,BE215,BI215,BM215),1)+LARGE((M215,Q215,Y215,AE215,AI215,AM215,AO215,AS215,AY215,BE215,BI215,BM215),2)+LARGE((M215,Q215,Y215,AE215,AI215,AM215,AO215,AS215,AY215,BE215,BI215,BM215),3)+LARGE((M215,Q215,Y215,AE215,AI215,AM215,AO215,AS215,AY215,BE215,BI215,BM215),4)+LARGE((M215,Q215,Y215,AE215,AI215,AM215,AO215,AS215,AY215,BE215,BI215,BM215),5)+LARGE((M215,Q215,Y215,AE215,AI215,AM215,AO215,AS215,AY215,BE215,BI215,BM215),6)+LARGE((M215,Q215,Y215,AE215,AI215,AM215,AO215,AS215,AY215,BE215,BI215,BM215),7)+LARGE((M215,Q215,Y215,AE215,AI215,AM215,AO215,AS215,AY215,BE215,BI215,BM215),8)</f>
        <v>158</v>
      </c>
      <c r="G215" s="128">
        <f t="shared" si="16"/>
        <v>355</v>
      </c>
      <c r="H215" s="123"/>
      <c r="I215" s="47">
        <f>IF(OR(H215&gt;0,H215=0),_xlfn.XLOOKUP(H215,Charts!$A$3:$A$35,Charts!$B$3:$B$35,0))</f>
        <v>0</v>
      </c>
      <c r="J215" s="10"/>
      <c r="K215" s="47">
        <f>IF(OR(J215&gt;0,J215=0),_xlfn.XLOOKUP(J215,Charts!$A$3:$A$35,Charts!$B$3:$B$35,0))</f>
        <v>0</v>
      </c>
      <c r="L215" s="10"/>
      <c r="M215" s="47">
        <f>IF(OR(L215&gt;0,L215=0),_xlfn.XLOOKUP(L215,Charts!$A$3:$A$35,Charts!$B$3:$B$35,0))</f>
        <v>0</v>
      </c>
      <c r="N215" s="10">
        <v>17</v>
      </c>
      <c r="O215" s="47">
        <f>IF(OR(N215&gt;0,N215=0),_xlfn.XLOOKUP(N215,Charts!$D$2:$D$9,Charts!$E$2:$E$9,0))</f>
        <v>25</v>
      </c>
      <c r="P215" s="10"/>
      <c r="Q215" s="47">
        <f>IF(OR(P215&gt;0,P215=0),_xlfn.XLOOKUP(P215,Charts!$D$2:$D$9,Charts!$E$2:$E$9,0))</f>
        <v>0</v>
      </c>
      <c r="R215" s="10">
        <v>17</v>
      </c>
      <c r="S215" s="47">
        <f>IF(OR(R215&gt;0,R215=0),_xlfn.XLOOKUP(R215,Charts!$G$2:$G$13,Charts!$H$2:$H$13,0))</f>
        <v>25</v>
      </c>
      <c r="T215" s="10"/>
      <c r="U215" s="47">
        <f>IF(OR(T215&gt;0,T215=0),_xlfn.XLOOKUP(T215,Charts!$D$2:$D$9,Charts!$E$2:$E$9,0))</f>
        <v>0</v>
      </c>
      <c r="V215" s="8">
        <v>9</v>
      </c>
      <c r="W215" s="47">
        <f>IF(OR(V215&gt;0,V215=0),_xlfn.XLOOKUP(V215,Charts!$D$2:$D$9,Charts!$E$2:$E$9,0))</f>
        <v>53</v>
      </c>
      <c r="X215" s="10">
        <v>17</v>
      </c>
      <c r="Y215" s="47">
        <f>IF(OR(X215&gt;0,X215=0),_xlfn.XLOOKUP(X215,Charts!$D$2:$D$9,Charts!$E$2:$E$9,0))</f>
        <v>25</v>
      </c>
      <c r="Z215" s="10"/>
      <c r="AA215" s="47">
        <f>IF(OR(Z215&gt;0,Z215=0),_xlfn.XLOOKUP(Z215,Charts!$A$3:$A$35,Charts!$B$3:$B$35,0))</f>
        <v>0</v>
      </c>
      <c r="AB215" s="10"/>
      <c r="AC215" s="47">
        <f>IF(OR(AB215&gt;0,AB215=0),_xlfn.XLOOKUP(AB215,Charts!$A$3:$A$35,Charts!$B$3:$B$35,0))</f>
        <v>0</v>
      </c>
      <c r="AD215" s="10"/>
      <c r="AE215" s="47">
        <f>IF(OR(AD215&gt;0,AD215=0),_xlfn.XLOOKUP(AD215,Charts!$A$3:$A$35,Charts!$B$3:$B$35,0))</f>
        <v>0</v>
      </c>
      <c r="AF215" s="10"/>
      <c r="AG215" s="47">
        <f>IF(OR(AF215&gt;0,AF215=0),_xlfn.XLOOKUP(AF215,Charts!$J$2:$J$11,Charts!$K$2:$K$11,0))</f>
        <v>0</v>
      </c>
      <c r="AH215" s="10"/>
      <c r="AI215" s="47">
        <f>IF(OR(AH215&gt;0,AH215=0),_xlfn.XLOOKUP(AH215,Charts!$J$2:$J$11,Charts!$K$2:$K$11,0))</f>
        <v>0</v>
      </c>
      <c r="AJ215" s="10"/>
      <c r="AK215" s="47">
        <f>IF(OR(AJ215&gt;0,AJ215=0),_xlfn.XLOOKUP(AJ215,Charts!$A$3:$A$35,Charts!$B$3:$B$35,0))</f>
        <v>0</v>
      </c>
      <c r="AL215" s="10">
        <v>32</v>
      </c>
      <c r="AM215" s="52">
        <f>IF(OR(AL215&gt;0,AL215=0),_xlfn.XLOOKUP(AL215,Charts!$A$3:$A$35,Charts!$B$3:$B$35,0))</f>
        <v>10</v>
      </c>
      <c r="AN215" s="8"/>
      <c r="AO215" s="47">
        <f>IF(OR(AN215&gt;0,AN215=0),_xlfn.XLOOKUP(AN215,Charts!$D$2:$D$9,Charts!$E$2:$E$9,0))</f>
        <v>0</v>
      </c>
      <c r="AP215" s="10"/>
      <c r="AQ215" s="47">
        <f>IF(OR(AP215&gt;0,AP215=0),_xlfn.XLOOKUP(AP215,Charts!$A$3:$A$35,Charts!$B$3:$B$35,0))</f>
        <v>0</v>
      </c>
      <c r="AR215" s="10"/>
      <c r="AS215" s="47">
        <f>IF(OR(AR215&gt;0,AR215=0),_xlfn.XLOOKUP(AR215,Charts!$A$3:$A$35,Charts!$B$3:$B$35,0))</f>
        <v>0</v>
      </c>
      <c r="AT215" s="10"/>
      <c r="AU215" s="47">
        <f>IF(OR(AT215&gt;0,AT215=0),_xlfn.XLOOKUP(AT215,Charts!$A$3:$A$35,Charts!$B$3:$B$35,0))</f>
        <v>0</v>
      </c>
      <c r="AV215" s="10"/>
      <c r="AW215" s="47">
        <f>IF(OR(AV215&gt;0,AV215=0),_xlfn.XLOOKUP(AV215,Charts!$D$2:$D$9,Charts!$E$2:$E$9,0))</f>
        <v>0</v>
      </c>
      <c r="AX215" s="10"/>
      <c r="AY215" s="47">
        <f>IF(OR(AX215&gt;0,AX215=0),_xlfn.XLOOKUP(AX215,Charts!$D$2:$D$9,Charts!$E$2:$E$9,0))</f>
        <v>0</v>
      </c>
      <c r="AZ215" s="10"/>
      <c r="BA215" s="47">
        <f>IF(OR(AZ215&gt;0,AZ215=0),_xlfn.XLOOKUP(AZ215,Charts!$G$2:$G$13,Charts!$H$2:$H$13,0))</f>
        <v>0</v>
      </c>
      <c r="BB215" s="10">
        <v>17</v>
      </c>
      <c r="BC215" s="47">
        <f>IF(OR(BB215&gt;0,BB215=0),_xlfn.XLOOKUP(BB215,Charts!$D$2:$D$9,Charts!$E$2:$E$9,0))</f>
        <v>25</v>
      </c>
      <c r="BD215" s="10">
        <v>17</v>
      </c>
      <c r="BE215" s="47">
        <f>IF(OR(BD215&gt;0,BD215=0),_xlfn.XLOOKUP(BD215,Charts!$D$2:$D$9,Charts!$E$2:$E$9,0))</f>
        <v>25</v>
      </c>
      <c r="BF215" s="10">
        <v>9</v>
      </c>
      <c r="BG215" s="47">
        <f>IF(OR(BF215&gt;0,BF215=0),_xlfn.XLOOKUP(BF215,Charts!$D$2:$D$9,Charts!$E$2:$E$9,0))</f>
        <v>53</v>
      </c>
      <c r="BH215" s="10">
        <v>5</v>
      </c>
      <c r="BI215" s="47">
        <f>IF(OR(BH215&gt;0,BH215=0),_xlfn.XLOOKUP(BH215,Charts!$D$2:$D$9,Charts!$E$2:$E$9,0))</f>
        <v>70</v>
      </c>
      <c r="BJ215" s="10">
        <v>29</v>
      </c>
      <c r="BK215" s="47">
        <f>IF(OR(BJ215&gt;0,BJ215=0),_xlfn.XLOOKUP(BJ215,Charts!$A$3:$A$35,Charts!$B$3:$B$35,0))</f>
        <v>16</v>
      </c>
      <c r="BL215" s="10">
        <v>23</v>
      </c>
      <c r="BM215" s="47">
        <f>IF(OR(BL215&gt;0,BL215=0),_xlfn.XLOOKUP(BL215,Charts!$A$3:$A$35,Charts!$B$3:$B$35,0))</f>
        <v>28</v>
      </c>
      <c r="BN215" s="10"/>
      <c r="BO215" s="47">
        <f>IF(OR(BN215&gt;0,BN215=0),_xlfn.XLOOKUP(BN215,Charts!$A$3:$A$35,Charts!$B$3:$B$35,0))</f>
        <v>0</v>
      </c>
      <c r="BP215" s="10"/>
      <c r="BQ215" s="52">
        <f>IF(OR(BP215&gt;0,BP215=0),_xlfn.XLOOKUP(BP215,Charts!$A$3:$A$35,Charts!$B$3:$B$35,0))</f>
        <v>0</v>
      </c>
      <c r="BR215" s="57"/>
      <c r="BS215" s="74">
        <f t="shared" si="17"/>
        <v>197</v>
      </c>
      <c r="BT215" s="75">
        <f t="shared" si="18"/>
        <v>158</v>
      </c>
      <c r="BU215" s="76">
        <f t="shared" si="19"/>
        <v>355</v>
      </c>
    </row>
    <row r="216" spans="1:73" x14ac:dyDescent="0.25">
      <c r="A216" s="21" t="s">
        <v>261</v>
      </c>
      <c r="B216" s="22" t="s">
        <v>227</v>
      </c>
      <c r="C216" s="22">
        <v>6</v>
      </c>
      <c r="D216" s="117" t="s">
        <v>44</v>
      </c>
      <c r="E216" s="134">
        <f>LARGE((I216,K216,O216,S216,U216,W216,AA216,AC216,AG216,AK216,AQ216,AU216,AW216,BA216,BC216,BG216,BK216,BO216,BQ216),1)+LARGE((I216,K216,O216,S216,U216,W216,AA216,AC216,AG216,AK216,AQ216,AU216,AW216,BA216,BC216,BG216,BK216,BO216,BQ216),2)+LARGE((I216,K216,O216,S216,U216,W216,AA216,AC216,AG216,AK216,AQ216,AU216,AW216,BA216,BC216,BG216,BK216,BO216,BQ216),3)+LARGE((I216,K216,O216,S216,U216,W216,AA216,AC216,AG216,AK216,AQ216,AU216,AW216,BA216,BC216,BG216,BK216,BO216,BQ216),4)+LARGE((I216,K216,O216,S216,U216,W216,AA216,AC216,AG216,AK216,AQ216,AU216,AW216,BA216,BC216,BG216,BK216,BO216,BQ216),5)+LARGE((I216,K216,O216,S216,U216,W216,AA216,AC216,AG216,AK216,AQ216,AU216,AW216,BA216,BC216,BG216,BK216,BO216,BQ216),6)+LARGE((I216,K216,O216,S216,U216,W216,AA216,AC216,AG216,AK216,AQ216,AU216,AW216,BA216,BC216,BG216,BK216,BO216,BQ216),7)+LARGE((I216,K216,O216,S216,U216,W216,AA216,AC216,AG216,AK216,AQ216,AU216,AW216,BA216,BC216,BG216,BK216,BO216,BQ216),8)</f>
        <v>404</v>
      </c>
      <c r="F216" s="160">
        <f>LARGE((M216,Q216,Y216,AE216,AI216,AM216,AO216,AS216,AY216,BE216,BI216,BM216),1)+LARGE((M216,Q216,Y216,AE216,AI216,AM216,AO216,AS216,AY216,BE216,BI216,BM216),2)+LARGE((M216,Q216,Y216,AE216,AI216,AM216,AO216,AS216,AY216,BE216,BI216,BM216),3)+LARGE((M216,Q216,Y216,AE216,AI216,AM216,AO216,AS216,AY216,BE216,BI216,BM216),4)+LARGE((M216,Q216,Y216,AE216,AI216,AM216,AO216,AS216,AY216,BE216,BI216,BM216),5)+LARGE((M216,Q216,Y216,AE216,AI216,AM216,AO216,AS216,AY216,BE216,BI216,BM216),6)+LARGE((M216,Q216,Y216,AE216,AI216,AM216,AO216,AS216,AY216,BE216,BI216,BM216),7)+LARGE((M216,Q216,Y216,AE216,AI216,AM216,AO216,AS216,AY216,BE216,BI216,BM216),8)</f>
        <v>275</v>
      </c>
      <c r="G216" s="128">
        <f t="shared" si="16"/>
        <v>679</v>
      </c>
      <c r="H216" s="123"/>
      <c r="I216" s="47">
        <f>IF(OR(H216&gt;0,H216=0),_xlfn.XLOOKUP(H216,Charts!$A$3:$A$35,Charts!$B$3:$B$35,0))</f>
        <v>0</v>
      </c>
      <c r="J216" s="10">
        <v>12</v>
      </c>
      <c r="K216" s="47">
        <f>IF(OR(J216&gt;0,J216=0),_xlfn.XLOOKUP(J216,Charts!$A$3:$A$35,Charts!$B$3:$B$35,0))</f>
        <v>54</v>
      </c>
      <c r="L216" s="10">
        <v>3</v>
      </c>
      <c r="M216" s="47">
        <f>IF(OR(L216&gt;0,L216=0),_xlfn.XLOOKUP(L216,Charts!$A$3:$A$35,Charts!$B$3:$B$35,0))</f>
        <v>85</v>
      </c>
      <c r="N216" s="10"/>
      <c r="O216" s="47">
        <f>IF(OR(N216&gt;0,N216=0),_xlfn.XLOOKUP(N216,Charts!$D$2:$D$9,Charts!$E$2:$E$9,0))</f>
        <v>0</v>
      </c>
      <c r="P216" s="10">
        <v>17</v>
      </c>
      <c r="Q216" s="47">
        <f>IF(OR(P216&gt;0,P216=0),_xlfn.XLOOKUP(P216,Charts!$D$2:$D$9,Charts!$E$2:$E$9,0))</f>
        <v>25</v>
      </c>
      <c r="R216" s="10">
        <v>9</v>
      </c>
      <c r="S216" s="47">
        <f>IF(OR(R216&gt;0,R216=0),_xlfn.XLOOKUP(R216,Charts!$G$2:$G$13,Charts!$H$2:$H$13,0))</f>
        <v>53</v>
      </c>
      <c r="T216" s="10">
        <v>17</v>
      </c>
      <c r="U216" s="47">
        <f>IF(OR(T216&gt;0,T216=0),_xlfn.XLOOKUP(T216,Charts!$D$2:$D$9,Charts!$E$2:$E$9,0))</f>
        <v>25</v>
      </c>
      <c r="V216" s="8">
        <v>9</v>
      </c>
      <c r="W216" s="47">
        <f>IF(OR(V216&gt;0,V216=0),_xlfn.XLOOKUP(V216,Charts!$D$2:$D$9,Charts!$E$2:$E$9,0))</f>
        <v>53</v>
      </c>
      <c r="X216" s="10">
        <v>17</v>
      </c>
      <c r="Y216" s="47">
        <f>IF(OR(X216&gt;0,X216=0),_xlfn.XLOOKUP(X216,Charts!$D$2:$D$9,Charts!$E$2:$E$9,0))</f>
        <v>25</v>
      </c>
      <c r="Z216" s="10"/>
      <c r="AA216" s="47">
        <f>IF(OR(Z216&gt;0,Z216=0),_xlfn.XLOOKUP(Z216,Charts!$A$3:$A$35,Charts!$B$3:$B$35,0))</f>
        <v>0</v>
      </c>
      <c r="AB216" s="10">
        <v>25</v>
      </c>
      <c r="AC216" s="47">
        <f>IF(OR(AB216&gt;0,AB216=0),_xlfn.XLOOKUP(AB216,Charts!$A$3:$A$35,Charts!$B$3:$B$35,0))</f>
        <v>24</v>
      </c>
      <c r="AD216" s="10"/>
      <c r="AE216" s="47">
        <f>IF(OR(AD216&gt;0,AD216=0),_xlfn.XLOOKUP(AD216,Charts!$A$3:$A$35,Charts!$B$3:$B$35,0))</f>
        <v>0</v>
      </c>
      <c r="AF216" s="10">
        <v>1</v>
      </c>
      <c r="AG216" s="47">
        <f>IF(OR(AF216&gt;0,AF216=0),_xlfn.XLOOKUP(AF216,Charts!$J$2:$J$11,Charts!$K$2:$K$11,0))</f>
        <v>100</v>
      </c>
      <c r="AH216" s="10"/>
      <c r="AI216" s="47">
        <f>IF(OR(AH216&gt;0,AH216=0),_xlfn.XLOOKUP(AH216,Charts!$J$2:$J$11,Charts!$K$2:$K$11,0))</f>
        <v>0</v>
      </c>
      <c r="AJ216" s="10"/>
      <c r="AK216" s="47">
        <f>IF(OR(AJ216&gt;0,AJ216=0),_xlfn.XLOOKUP(AJ216,Charts!$A$3:$A$35,Charts!$B$3:$B$35,0))</f>
        <v>0</v>
      </c>
      <c r="AL216" s="10">
        <v>8</v>
      </c>
      <c r="AM216" s="52">
        <f>IF(OR(AL216&gt;0,AL216=0),_xlfn.XLOOKUP(AL216,Charts!$A$3:$A$35,Charts!$B$3:$B$35,0))</f>
        <v>66</v>
      </c>
      <c r="AN216" s="8"/>
      <c r="AO216" s="47">
        <f>IF(OR(AN216&gt;0,AN216=0),_xlfn.XLOOKUP(AN216,Charts!$D$2:$D$9,Charts!$E$2:$E$9,0))</f>
        <v>0</v>
      </c>
      <c r="AP216" s="10"/>
      <c r="AQ216" s="47">
        <f>IF(OR(AP216&gt;0,AP216=0),_xlfn.XLOOKUP(AP216,Charts!$A$3:$A$35,Charts!$B$3:$B$35,0))</f>
        <v>0</v>
      </c>
      <c r="AR216" s="10"/>
      <c r="AS216" s="47">
        <f>IF(OR(AR216&gt;0,AR216=0),_xlfn.XLOOKUP(AR216,Charts!$A$3:$A$35,Charts!$B$3:$B$35,0))</f>
        <v>0</v>
      </c>
      <c r="AT216" s="10"/>
      <c r="AU216" s="47">
        <f>IF(OR(AT216&gt;0,AT216=0),_xlfn.XLOOKUP(AT216,Charts!$A$3:$A$35,Charts!$B$3:$B$35,0))</f>
        <v>0</v>
      </c>
      <c r="AV216" s="10"/>
      <c r="AW216" s="47">
        <f>IF(OR(AV216&gt;0,AV216=0),_xlfn.XLOOKUP(AV216,Charts!$D$2:$D$9,Charts!$E$2:$E$9,0))</f>
        <v>0</v>
      </c>
      <c r="AX216" s="10"/>
      <c r="AY216" s="47">
        <f>IF(OR(AX216&gt;0,AX216=0),_xlfn.XLOOKUP(AX216,Charts!$D$2:$D$9,Charts!$E$2:$E$9,0))</f>
        <v>0</v>
      </c>
      <c r="AZ216" s="10"/>
      <c r="BA216" s="47">
        <f>IF(OR(AZ216&gt;0,AZ216=0),_xlfn.XLOOKUP(AZ216,Charts!$G$2:$G$13,Charts!$H$2:$H$13,0))</f>
        <v>0</v>
      </c>
      <c r="BB216" s="10">
        <v>5</v>
      </c>
      <c r="BC216" s="47">
        <f>IF(OR(BB216&gt;0,BB216=0),_xlfn.XLOOKUP(BB216,Charts!$D$2:$D$9,Charts!$E$2:$E$9,0))</f>
        <v>70</v>
      </c>
      <c r="BD216" s="10">
        <v>17</v>
      </c>
      <c r="BE216" s="47">
        <f>IF(OR(BD216&gt;0,BD216=0),_xlfn.XLOOKUP(BD216,Charts!$D$2:$D$9,Charts!$E$2:$E$9,0))</f>
        <v>25</v>
      </c>
      <c r="BF216" s="10">
        <v>17</v>
      </c>
      <c r="BG216" s="47">
        <f>IF(OR(BF216&gt;0,BF216=0),_xlfn.XLOOKUP(BF216,Charts!$D$2:$D$9,Charts!$E$2:$E$9,0))</f>
        <v>25</v>
      </c>
      <c r="BH216" s="10">
        <v>17</v>
      </c>
      <c r="BI216" s="47">
        <f>IF(OR(BH216&gt;0,BH216=0),_xlfn.XLOOKUP(BH216,Charts!$D$2:$D$9,Charts!$E$2:$E$9,0))</f>
        <v>25</v>
      </c>
      <c r="BJ216" s="10"/>
      <c r="BK216" s="47">
        <f>IF(OR(BJ216&gt;0,BJ216=0),_xlfn.XLOOKUP(BJ216,Charts!$A$3:$A$35,Charts!$B$3:$B$35,0))</f>
        <v>0</v>
      </c>
      <c r="BL216" s="10">
        <v>25</v>
      </c>
      <c r="BM216" s="47">
        <f>IF(OR(BL216&gt;0,BL216=0),_xlfn.XLOOKUP(BL216,Charts!$A$3:$A$35,Charts!$B$3:$B$35,0))</f>
        <v>24</v>
      </c>
      <c r="BN216" s="10"/>
      <c r="BO216" s="47">
        <f>IF(OR(BN216&gt;0,BN216=0),_xlfn.XLOOKUP(BN216,Charts!$A$3:$A$35,Charts!$B$3:$B$35,0))</f>
        <v>0</v>
      </c>
      <c r="BP216" s="10"/>
      <c r="BQ216" s="52">
        <f>IF(OR(BP216&gt;0,BP216=0),_xlfn.XLOOKUP(BP216,Charts!$A$3:$A$35,Charts!$B$3:$B$35,0))</f>
        <v>0</v>
      </c>
      <c r="BR216" s="57"/>
      <c r="BS216" s="74">
        <f t="shared" si="17"/>
        <v>404</v>
      </c>
      <c r="BT216" s="75">
        <f t="shared" si="18"/>
        <v>275</v>
      </c>
      <c r="BU216" s="76">
        <f t="shared" si="19"/>
        <v>679</v>
      </c>
    </row>
    <row r="217" spans="1:73" x14ac:dyDescent="0.25">
      <c r="A217" s="21" t="s">
        <v>262</v>
      </c>
      <c r="B217" s="22" t="s">
        <v>227</v>
      </c>
      <c r="C217" s="22">
        <v>2</v>
      </c>
      <c r="D217" s="117" t="s">
        <v>44</v>
      </c>
      <c r="E217" s="134">
        <f>LARGE((I217,K217,O217,S217,U217,W217,AA217,AC217,AG217,AK217,AQ217,AU217,AW217,BA217,BC217,BG217,BK217,BO217,BQ217),1)+LARGE((I217,K217,O217,S217,U217,W217,AA217,AC217,AG217,AK217,AQ217,AU217,AW217,BA217,BC217,BG217,BK217,BO217,BQ217),2)+LARGE((I217,K217,O217,S217,U217,W217,AA217,AC217,AG217,AK217,AQ217,AU217,AW217,BA217,BC217,BG217,BK217,BO217,BQ217),3)+LARGE((I217,K217,O217,S217,U217,W217,AA217,AC217,AG217,AK217,AQ217,AU217,AW217,BA217,BC217,BG217,BK217,BO217,BQ217),4)+LARGE((I217,K217,O217,S217,U217,W217,AA217,AC217,AG217,AK217,AQ217,AU217,AW217,BA217,BC217,BG217,BK217,BO217,BQ217),5)+LARGE((I217,K217,O217,S217,U217,W217,AA217,AC217,AG217,AK217,AQ217,AU217,AW217,BA217,BC217,BG217,BK217,BO217,BQ217),6)+LARGE((I217,K217,O217,S217,U217,W217,AA217,AC217,AG217,AK217,AQ217,AU217,AW217,BA217,BC217,BG217,BK217,BO217,BQ217),7)+LARGE((I217,K217,O217,S217,U217,W217,AA217,AC217,AG217,AK217,AQ217,AU217,AW217,BA217,BC217,BG217,BK217,BO217,BQ217),8)</f>
        <v>431</v>
      </c>
      <c r="F217" s="160">
        <f>LARGE((M217,Q217,Y217,AE217,AI217,AM217,AO217,AS217,AY217,BE217,BI217,BM217),1)+LARGE((M217,Q217,Y217,AE217,AI217,AM217,AO217,AS217,AY217,BE217,BI217,BM217),2)+LARGE((M217,Q217,Y217,AE217,AI217,AM217,AO217,AS217,AY217,BE217,BI217,BM217),3)+LARGE((M217,Q217,Y217,AE217,AI217,AM217,AO217,AS217,AY217,BE217,BI217,BM217),4)+LARGE((M217,Q217,Y217,AE217,AI217,AM217,AO217,AS217,AY217,BE217,BI217,BM217),5)+LARGE((M217,Q217,Y217,AE217,AI217,AM217,AO217,AS217,AY217,BE217,BI217,BM217),6)+LARGE((M217,Q217,Y217,AE217,AI217,AM217,AO217,AS217,AY217,BE217,BI217,BM217),7)+LARGE((M217,Q217,Y217,AE217,AI217,AM217,AO217,AS217,AY217,BE217,BI217,BM217),8)</f>
        <v>372</v>
      </c>
      <c r="G217" s="128">
        <f t="shared" si="16"/>
        <v>803</v>
      </c>
      <c r="H217" s="123">
        <v>4</v>
      </c>
      <c r="I217" s="47">
        <f>IF(OR(H217&gt;0,H217=0),_xlfn.XLOOKUP(H217,Charts!$A$3:$A$35,Charts!$B$3:$B$35,0))</f>
        <v>80</v>
      </c>
      <c r="J217" s="10">
        <v>20</v>
      </c>
      <c r="K217" s="47">
        <f>IF(OR(J217&gt;0,J217=0),_xlfn.XLOOKUP(J217,Charts!$A$3:$A$35,Charts!$B$3:$B$35,0))</f>
        <v>34</v>
      </c>
      <c r="L217" s="10">
        <v>7</v>
      </c>
      <c r="M217" s="47">
        <f>IF(OR(L217&gt;0,L217=0),_xlfn.XLOOKUP(L217,Charts!$A$3:$A$35,Charts!$B$3:$B$35,0))</f>
        <v>69</v>
      </c>
      <c r="N217" s="10">
        <v>17</v>
      </c>
      <c r="O217" s="47">
        <f>IF(OR(N217&gt;0,N217=0),_xlfn.XLOOKUP(N217,Charts!$D$2:$D$9,Charts!$E$2:$E$9,0))</f>
        <v>25</v>
      </c>
      <c r="P217" s="10"/>
      <c r="Q217" s="47">
        <f>IF(OR(P217&gt;0,P217=0),_xlfn.XLOOKUP(P217,Charts!$D$2:$D$9,Charts!$E$2:$E$9,0))</f>
        <v>0</v>
      </c>
      <c r="R217" s="10">
        <v>9</v>
      </c>
      <c r="S217" s="47">
        <f>IF(OR(R217&gt;0,R217=0),_xlfn.XLOOKUP(R217,Charts!$G$2:$G$13,Charts!$H$2:$H$13,0))</f>
        <v>53</v>
      </c>
      <c r="T217" s="10"/>
      <c r="U217" s="47">
        <f>IF(OR(T217&gt;0,T217=0),_xlfn.XLOOKUP(T217,Charts!$D$2:$D$9,Charts!$E$2:$E$9,0))</f>
        <v>0</v>
      </c>
      <c r="V217" s="8"/>
      <c r="W217" s="47">
        <f>IF(OR(V217&gt;0,V217=0),_xlfn.XLOOKUP(V217,Charts!$D$2:$D$9,Charts!$E$2:$E$9,0))</f>
        <v>0</v>
      </c>
      <c r="X217" s="10"/>
      <c r="Y217" s="47">
        <f>IF(OR(X217&gt;0,X217=0),_xlfn.XLOOKUP(X217,Charts!$D$2:$D$9,Charts!$E$2:$E$9,0))</f>
        <v>0</v>
      </c>
      <c r="Z217" s="10"/>
      <c r="AA217" s="47">
        <f>IF(OR(Z217&gt;0,Z217=0),_xlfn.XLOOKUP(Z217,Charts!$A$3:$A$35,Charts!$B$3:$B$35,0))</f>
        <v>0</v>
      </c>
      <c r="AB217" s="10"/>
      <c r="AC217" s="47">
        <f>IF(OR(AB217&gt;0,AB217=0),_xlfn.XLOOKUP(AB217,Charts!$A$3:$A$35,Charts!$B$3:$B$35,0))</f>
        <v>0</v>
      </c>
      <c r="AD217" s="10">
        <v>10</v>
      </c>
      <c r="AE217" s="47">
        <f>IF(OR(AD217&gt;0,AD217=0),_xlfn.XLOOKUP(AD217,Charts!$A$3:$A$35,Charts!$B$3:$B$35,0))</f>
        <v>60</v>
      </c>
      <c r="AF217" s="10"/>
      <c r="AG217" s="47">
        <f>IF(OR(AF217&gt;0,AF217=0),_xlfn.XLOOKUP(AF217,Charts!$J$2:$J$11,Charts!$K$2:$K$11,0))</f>
        <v>0</v>
      </c>
      <c r="AH217" s="10">
        <v>7</v>
      </c>
      <c r="AI217" s="47">
        <f>IF(OR(AH217&gt;0,AH217=0),_xlfn.XLOOKUP(AH217,Charts!$J$2:$J$11,Charts!$K$2:$K$11,0))</f>
        <v>69</v>
      </c>
      <c r="AJ217" s="10"/>
      <c r="AK217" s="47">
        <f>IF(OR(AJ217&gt;0,AJ217=0),_xlfn.XLOOKUP(AJ217,Charts!$A$3:$A$35,Charts!$B$3:$B$35,0))</f>
        <v>0</v>
      </c>
      <c r="AL217" s="10">
        <v>19</v>
      </c>
      <c r="AM217" s="52">
        <f>IF(OR(AL217&gt;0,AL217=0),_xlfn.XLOOKUP(AL217,Charts!$A$3:$A$35,Charts!$B$3:$B$35,0))</f>
        <v>36</v>
      </c>
      <c r="AN217" s="8">
        <v>17</v>
      </c>
      <c r="AO217" s="47">
        <f>IF(OR(AN217&gt;0,AN217=0),_xlfn.XLOOKUP(AN217,Charts!$D$2:$D$9,Charts!$E$2:$E$9,0))</f>
        <v>25</v>
      </c>
      <c r="AP217" s="10">
        <v>12</v>
      </c>
      <c r="AQ217" s="47">
        <f>IF(OR(AP217&gt;0,AP217=0),_xlfn.XLOOKUP(AP217,Charts!$A$3:$A$35,Charts!$B$3:$B$35,0))</f>
        <v>54</v>
      </c>
      <c r="AR217" s="10"/>
      <c r="AS217" s="47">
        <f>IF(OR(AR217&gt;0,AR217=0),_xlfn.XLOOKUP(AR217,Charts!$A$3:$A$35,Charts!$B$3:$B$35,0))</f>
        <v>0</v>
      </c>
      <c r="AT217" s="10"/>
      <c r="AU217" s="47">
        <f>IF(OR(AT217&gt;0,AT217=0),_xlfn.XLOOKUP(AT217,Charts!$A$3:$A$35,Charts!$B$3:$B$35,0))</f>
        <v>0</v>
      </c>
      <c r="AV217" s="10"/>
      <c r="AW217" s="47">
        <f>IF(OR(AV217&gt;0,AV217=0),_xlfn.XLOOKUP(AV217,Charts!$D$2:$D$9,Charts!$E$2:$E$9,0))</f>
        <v>0</v>
      </c>
      <c r="AX217" s="10"/>
      <c r="AY217" s="47">
        <f>IF(OR(AX217&gt;0,AX217=0),_xlfn.XLOOKUP(AX217,Charts!$D$2:$D$9,Charts!$E$2:$E$9,0))</f>
        <v>0</v>
      </c>
      <c r="AZ217" s="10"/>
      <c r="BA217" s="47">
        <f>IF(OR(AZ217&gt;0,AZ217=0),_xlfn.XLOOKUP(AZ217,Charts!$G$2:$G$13,Charts!$H$2:$H$13,0))</f>
        <v>0</v>
      </c>
      <c r="BB217" s="10">
        <v>17</v>
      </c>
      <c r="BC217" s="47">
        <f>IF(OR(BB217&gt;0,BB217=0),_xlfn.XLOOKUP(BB217,Charts!$D$2:$D$9,Charts!$E$2:$E$9,0))</f>
        <v>25</v>
      </c>
      <c r="BD217" s="10">
        <v>5</v>
      </c>
      <c r="BE217" s="47">
        <f>IF(OR(BD217&gt;0,BD217=0),_xlfn.XLOOKUP(BD217,Charts!$D$2:$D$9,Charts!$E$2:$E$9,0))</f>
        <v>70</v>
      </c>
      <c r="BF217" s="10">
        <v>5</v>
      </c>
      <c r="BG217" s="47">
        <f>IF(OR(BF217&gt;0,BF217=0),_xlfn.XLOOKUP(BF217,Charts!$D$2:$D$9,Charts!$E$2:$E$9,0))</f>
        <v>70</v>
      </c>
      <c r="BH217" s="10">
        <v>17</v>
      </c>
      <c r="BI217" s="47">
        <f>IF(OR(BH217&gt;0,BH217=0),_xlfn.XLOOKUP(BH217,Charts!$D$2:$D$9,Charts!$E$2:$E$9,0))</f>
        <v>25</v>
      </c>
      <c r="BJ217" s="10">
        <v>29</v>
      </c>
      <c r="BK217" s="47">
        <f>IF(OR(BJ217&gt;0,BJ217=0),_xlfn.XLOOKUP(BJ217,Charts!$A$3:$A$35,Charts!$B$3:$B$35,0))</f>
        <v>16</v>
      </c>
      <c r="BL217" s="10">
        <v>28</v>
      </c>
      <c r="BM217" s="47">
        <f>IF(OR(BL217&gt;0,BL217=0),_xlfn.XLOOKUP(BL217,Charts!$A$3:$A$35,Charts!$B$3:$B$35,0))</f>
        <v>18</v>
      </c>
      <c r="BN217" s="10">
        <v>2</v>
      </c>
      <c r="BO217" s="47">
        <f>IF(OR(BN217&gt;0,BN217=0),_xlfn.XLOOKUP(BN217,Charts!$A$3:$A$35,Charts!$B$3:$B$35,0))</f>
        <v>90</v>
      </c>
      <c r="BP217" s="10"/>
      <c r="BQ217" s="52">
        <f>IF(OR(BP217&gt;0,BP217=0),_xlfn.XLOOKUP(BP217,Charts!$A$3:$A$35,Charts!$B$3:$B$35,0))</f>
        <v>0</v>
      </c>
      <c r="BR217" s="57"/>
      <c r="BS217" s="74">
        <f t="shared" si="17"/>
        <v>447</v>
      </c>
      <c r="BT217" s="75">
        <f t="shared" si="18"/>
        <v>372</v>
      </c>
      <c r="BU217" s="76">
        <f t="shared" si="19"/>
        <v>819</v>
      </c>
    </row>
    <row r="218" spans="1:73" x14ac:dyDescent="0.25">
      <c r="A218" s="21" t="s">
        <v>263</v>
      </c>
      <c r="B218" s="22" t="s">
        <v>227</v>
      </c>
      <c r="C218" s="38">
        <v>1</v>
      </c>
      <c r="D218" s="117" t="s">
        <v>44</v>
      </c>
      <c r="E218" s="134">
        <f>LARGE((I218,K218,O218,S218,U218,W218,AA218,AC218,AG218,AK218,AQ218,AU218,AW218,BA218,BC218,BG218,BK218,BO218,BQ218),1)+LARGE((I218,K218,O218,S218,U218,W218,AA218,AC218,AG218,AK218,AQ218,AU218,AW218,BA218,BC218,BG218,BK218,BO218,BQ218),2)+LARGE((I218,K218,O218,S218,U218,W218,AA218,AC218,AG218,AK218,AQ218,AU218,AW218,BA218,BC218,BG218,BK218,BO218,BQ218),3)+LARGE((I218,K218,O218,S218,U218,W218,AA218,AC218,AG218,AK218,AQ218,AU218,AW218,BA218,BC218,BG218,BK218,BO218,BQ218),4)+LARGE((I218,K218,O218,S218,U218,W218,AA218,AC218,AG218,AK218,AQ218,AU218,AW218,BA218,BC218,BG218,BK218,BO218,BQ218),5)+LARGE((I218,K218,O218,S218,U218,W218,AA218,AC218,AG218,AK218,AQ218,AU218,AW218,BA218,BC218,BG218,BK218,BO218,BQ218),6)+LARGE((I218,K218,O218,S218,U218,W218,AA218,AC218,AG218,AK218,AQ218,AU218,AW218,BA218,BC218,BG218,BK218,BO218,BQ218),7)+LARGE((I218,K218,O218,S218,U218,W218,AA218,AC218,AG218,AK218,AQ218,AU218,AW218,BA218,BC218,BG218,BK218,BO218,BQ218),8)</f>
        <v>228</v>
      </c>
      <c r="F218" s="160">
        <f>LARGE((M218,Q218,Y218,AE218,AI218,AM218,AO218,AS218,AY218,BE218,BI218,BM218),1)+LARGE((M218,Q218,Y218,AE218,AI218,AM218,AO218,AS218,AY218,BE218,BI218,BM218),2)+LARGE((M218,Q218,Y218,AE218,AI218,AM218,AO218,AS218,AY218,BE218,BI218,BM218),3)+LARGE((M218,Q218,Y218,AE218,AI218,AM218,AO218,AS218,AY218,BE218,BI218,BM218),4)+LARGE((M218,Q218,Y218,AE218,AI218,AM218,AO218,AS218,AY218,BE218,BI218,BM218),5)+LARGE((M218,Q218,Y218,AE218,AI218,AM218,AO218,AS218,AY218,BE218,BI218,BM218),6)+LARGE((M218,Q218,Y218,AE218,AI218,AM218,AO218,AS218,AY218,BE218,BI218,BM218),7)+LARGE((M218,Q218,Y218,AE218,AI218,AM218,AO218,AS218,AY218,BE218,BI218,BM218),8)</f>
        <v>78</v>
      </c>
      <c r="G218" s="128">
        <f t="shared" si="16"/>
        <v>306</v>
      </c>
      <c r="H218" s="123"/>
      <c r="I218" s="47">
        <f>IF(OR(H218&gt;0,H218=0),_xlfn.XLOOKUP(H218,Charts!$A$3:$A$35,Charts!$B$3:$B$35,0))</f>
        <v>0</v>
      </c>
      <c r="J218" s="10"/>
      <c r="K218" s="47">
        <f>IF(OR(J218&gt;0,J218=0),_xlfn.XLOOKUP(J218,Charts!$A$3:$A$35,Charts!$B$3:$B$35,0))</f>
        <v>0</v>
      </c>
      <c r="L218" s="10"/>
      <c r="M218" s="47">
        <f>IF(OR(L218&gt;0,L218=0),_xlfn.XLOOKUP(L218,Charts!$A$3:$A$35,Charts!$B$3:$B$35,0))</f>
        <v>0</v>
      </c>
      <c r="N218" s="10">
        <v>9</v>
      </c>
      <c r="O218" s="47">
        <f>IF(OR(N218&gt;0,N218=0),_xlfn.XLOOKUP(N218,Charts!$D$2:$D$9,Charts!$E$2:$E$9,0))</f>
        <v>53</v>
      </c>
      <c r="P218" s="10"/>
      <c r="Q218" s="47">
        <f>IF(OR(P218&gt;0,P218=0),_xlfn.XLOOKUP(P218,Charts!$D$2:$D$9,Charts!$E$2:$E$9,0))</f>
        <v>0</v>
      </c>
      <c r="R218" s="10"/>
      <c r="S218" s="47">
        <f>IF(OR(R218&gt;0,R218=0),_xlfn.XLOOKUP(R218,Charts!$G$2:$G$13,Charts!$H$2:$H$13,0))</f>
        <v>0</v>
      </c>
      <c r="T218" s="10"/>
      <c r="U218" s="47">
        <f>IF(OR(T218&gt;0,T218=0),_xlfn.XLOOKUP(T218,Charts!$D$2:$D$9,Charts!$E$2:$E$9,0))</f>
        <v>0</v>
      </c>
      <c r="V218" s="8">
        <v>3</v>
      </c>
      <c r="W218" s="47">
        <f>IF(OR(V218&gt;0,V218=0),_xlfn.XLOOKUP(V218,Charts!$D$2:$D$9,Charts!$E$2:$E$9,0))</f>
        <v>84</v>
      </c>
      <c r="X218" s="10">
        <v>9</v>
      </c>
      <c r="Y218" s="47">
        <f>IF(OR(X218&gt;0,X218=0),_xlfn.XLOOKUP(X218,Charts!$D$2:$D$9,Charts!$E$2:$E$9,0))</f>
        <v>53</v>
      </c>
      <c r="Z218" s="10"/>
      <c r="AA218" s="47">
        <f>IF(OR(Z218&gt;0,Z218=0),_xlfn.XLOOKUP(Z218,Charts!$A$3:$A$35,Charts!$B$3:$B$35,0))</f>
        <v>0</v>
      </c>
      <c r="AB218" s="10"/>
      <c r="AC218" s="47">
        <f>IF(OR(AB218&gt;0,AB218=0),_xlfn.XLOOKUP(AB218,Charts!$A$3:$A$35,Charts!$B$3:$B$35,0))</f>
        <v>0</v>
      </c>
      <c r="AD218" s="10"/>
      <c r="AE218" s="47">
        <f>IF(OR(AD218&gt;0,AD218=0),_xlfn.XLOOKUP(AD218,Charts!$A$3:$A$35,Charts!$B$3:$B$35,0))</f>
        <v>0</v>
      </c>
      <c r="AF218" s="10"/>
      <c r="AG218" s="47">
        <f>IF(OR(AF218&gt;0,AF218=0),_xlfn.XLOOKUP(AF218,Charts!$J$2:$J$11,Charts!$K$2:$K$11,0))</f>
        <v>0</v>
      </c>
      <c r="AH218" s="10"/>
      <c r="AI218" s="47">
        <f>IF(OR(AH218&gt;0,AH218=0),_xlfn.XLOOKUP(AH218,Charts!$J$2:$J$11,Charts!$K$2:$K$11,0))</f>
        <v>0</v>
      </c>
      <c r="AJ218" s="10"/>
      <c r="AK218" s="47">
        <f>IF(OR(AJ218&gt;0,AJ218=0),_xlfn.XLOOKUP(AJ218,Charts!$A$3:$A$35,Charts!$B$3:$B$35,0))</f>
        <v>0</v>
      </c>
      <c r="AL218" s="10"/>
      <c r="AM218" s="52">
        <f>IF(OR(AL218&gt;0,AL218=0),_xlfn.XLOOKUP(AL218,Charts!$A$3:$A$35,Charts!$B$3:$B$35,0))</f>
        <v>0</v>
      </c>
      <c r="AN218" s="8"/>
      <c r="AO218" s="47">
        <f>IF(OR(AN218&gt;0,AN218=0),_xlfn.XLOOKUP(AN218,Charts!$D$2:$D$9,Charts!$E$2:$E$9,0))</f>
        <v>0</v>
      </c>
      <c r="AP218" s="10"/>
      <c r="AQ218" s="47">
        <f>IF(OR(AP218&gt;0,AP218=0),_xlfn.XLOOKUP(AP218,Charts!$A$3:$A$35,Charts!$B$3:$B$35,0))</f>
        <v>0</v>
      </c>
      <c r="AR218" s="10"/>
      <c r="AS218" s="47">
        <f>IF(OR(AR218&gt;0,AR218=0),_xlfn.XLOOKUP(AR218,Charts!$A$3:$A$35,Charts!$B$3:$B$35,0))</f>
        <v>0</v>
      </c>
      <c r="AT218" s="10"/>
      <c r="AU218" s="47">
        <f>IF(OR(AT218&gt;0,AT218=0),_xlfn.XLOOKUP(AT218,Charts!$A$3:$A$35,Charts!$B$3:$B$35,0))</f>
        <v>0</v>
      </c>
      <c r="AV218" s="10"/>
      <c r="AW218" s="47">
        <f>IF(OR(AV218&gt;0,AV218=0),_xlfn.XLOOKUP(AV218,Charts!$D$2:$D$9,Charts!$E$2:$E$9,0))</f>
        <v>0</v>
      </c>
      <c r="AX218" s="10"/>
      <c r="AY218" s="47">
        <f>IF(OR(AX218&gt;0,AX218=0),_xlfn.XLOOKUP(AX218,Charts!$D$2:$D$9,Charts!$E$2:$E$9,0))</f>
        <v>0</v>
      </c>
      <c r="AZ218" s="10"/>
      <c r="BA218" s="47">
        <f>IF(OR(AZ218&gt;0,AZ218=0),_xlfn.XLOOKUP(AZ218,Charts!$G$2:$G$13,Charts!$H$2:$H$13,0))</f>
        <v>0</v>
      </c>
      <c r="BB218" s="10"/>
      <c r="BC218" s="47">
        <f>IF(OR(BB218&gt;0,BB218=0),_xlfn.XLOOKUP(BB218,Charts!$D$2:$D$9,Charts!$E$2:$E$9,0))</f>
        <v>0</v>
      </c>
      <c r="BD218" s="10"/>
      <c r="BE218" s="47">
        <f>IF(OR(BD218&gt;0,BD218=0),_xlfn.XLOOKUP(BD218,Charts!$D$2:$D$9,Charts!$E$2:$E$9,0))</f>
        <v>0</v>
      </c>
      <c r="BF218" s="10">
        <v>17</v>
      </c>
      <c r="BG218" s="47">
        <f>IF(OR(BF218&gt;0,BF218=0),_xlfn.XLOOKUP(BF218,Charts!$D$2:$D$9,Charts!$E$2:$E$9,0))</f>
        <v>25</v>
      </c>
      <c r="BH218" s="10">
        <v>17</v>
      </c>
      <c r="BI218" s="47">
        <f>IF(OR(BH218&gt;0,BH218=0),_xlfn.XLOOKUP(BH218,Charts!$D$2:$D$9,Charts!$E$2:$E$9,0))</f>
        <v>25</v>
      </c>
      <c r="BJ218" s="10">
        <v>8</v>
      </c>
      <c r="BK218" s="47">
        <f>IF(OR(BJ218&gt;0,BJ218=0),_xlfn.XLOOKUP(BJ218,Charts!$A$3:$A$35,Charts!$B$3:$B$35,0))</f>
        <v>66</v>
      </c>
      <c r="BL218" s="10"/>
      <c r="BM218" s="47">
        <f>IF(OR(BL218&gt;0,BL218=0),_xlfn.XLOOKUP(BL218,Charts!$A$3:$A$35,Charts!$B$3:$B$35,0))</f>
        <v>0</v>
      </c>
      <c r="BN218" s="10"/>
      <c r="BO218" s="47">
        <f>IF(OR(BN218&gt;0,BN218=0),_xlfn.XLOOKUP(BN218,Charts!$A$3:$A$35,Charts!$B$3:$B$35,0))</f>
        <v>0</v>
      </c>
      <c r="BP218" s="10"/>
      <c r="BQ218" s="52">
        <f>IF(OR(BP218&gt;0,BP218=0),_xlfn.XLOOKUP(BP218,Charts!$A$3:$A$35,Charts!$B$3:$B$35,0))</f>
        <v>0</v>
      </c>
      <c r="BR218" s="57"/>
      <c r="BS218" s="74">
        <f t="shared" si="17"/>
        <v>228</v>
      </c>
      <c r="BT218" s="75">
        <f t="shared" si="18"/>
        <v>78</v>
      </c>
      <c r="BU218" s="76">
        <f t="shared" si="19"/>
        <v>306</v>
      </c>
    </row>
    <row r="219" spans="1:73" x14ac:dyDescent="0.25">
      <c r="A219" s="21" t="s">
        <v>264</v>
      </c>
      <c r="B219" s="22" t="s">
        <v>227</v>
      </c>
      <c r="C219" s="38">
        <v>8</v>
      </c>
      <c r="D219" s="117" t="s">
        <v>44</v>
      </c>
      <c r="E219" s="134">
        <f>LARGE((I219,K219,O219,S219,U219,W219,AA219,AC219,AG219,AK219,AQ219,AU219,AW219,BA219,BC219,BG219,BK219,BO219,BQ219),1)+LARGE((I219,K219,O219,S219,U219,W219,AA219,AC219,AG219,AK219,AQ219,AU219,AW219,BA219,BC219,BG219,BK219,BO219,BQ219),2)+LARGE((I219,K219,O219,S219,U219,W219,AA219,AC219,AG219,AK219,AQ219,AU219,AW219,BA219,BC219,BG219,BK219,BO219,BQ219),3)+LARGE((I219,K219,O219,S219,U219,W219,AA219,AC219,AG219,AK219,AQ219,AU219,AW219,BA219,BC219,BG219,BK219,BO219,BQ219),4)+LARGE((I219,K219,O219,S219,U219,W219,AA219,AC219,AG219,AK219,AQ219,AU219,AW219,BA219,BC219,BG219,BK219,BO219,BQ219),5)+LARGE((I219,K219,O219,S219,U219,W219,AA219,AC219,AG219,AK219,AQ219,AU219,AW219,BA219,BC219,BG219,BK219,BO219,BQ219),6)+LARGE((I219,K219,O219,S219,U219,W219,AA219,AC219,AG219,AK219,AQ219,AU219,AW219,BA219,BC219,BG219,BK219,BO219,BQ219),7)+LARGE((I219,K219,O219,S219,U219,W219,AA219,AC219,AG219,AK219,AQ219,AU219,AW219,BA219,BC219,BG219,BK219,BO219,BQ219),8)</f>
        <v>330</v>
      </c>
      <c r="F219" s="160">
        <f>LARGE((M219,Q219,Y219,AE219,AI219,AM219,AO219,AS219,AY219,BE219,BI219,BM219),1)+LARGE((M219,Q219,Y219,AE219,AI219,AM219,AO219,AS219,AY219,BE219,BI219,BM219),2)+LARGE((M219,Q219,Y219,AE219,AI219,AM219,AO219,AS219,AY219,BE219,BI219,BM219),3)+LARGE((M219,Q219,Y219,AE219,AI219,AM219,AO219,AS219,AY219,BE219,BI219,BM219),4)+LARGE((M219,Q219,Y219,AE219,AI219,AM219,AO219,AS219,AY219,BE219,BI219,BM219),5)+LARGE((M219,Q219,Y219,AE219,AI219,AM219,AO219,AS219,AY219,BE219,BI219,BM219),6)+LARGE((M219,Q219,Y219,AE219,AI219,AM219,AO219,AS219,AY219,BE219,BI219,BM219),7)+LARGE((M219,Q219,Y219,AE219,AI219,AM219,AO219,AS219,AY219,BE219,BI219,BM219),8)</f>
        <v>215</v>
      </c>
      <c r="G219" s="128">
        <f t="shared" si="16"/>
        <v>545</v>
      </c>
      <c r="H219" s="123"/>
      <c r="I219" s="47">
        <f>IF(OR(H219&gt;0,H219=0),_xlfn.XLOOKUP(H219,Charts!$A$3:$A$35,Charts!$B$3:$B$35,0))</f>
        <v>0</v>
      </c>
      <c r="J219" s="10"/>
      <c r="K219" s="47">
        <f>IF(OR(J219&gt;0,J219=0),_xlfn.XLOOKUP(J219,Charts!$A$3:$A$35,Charts!$B$3:$B$35,0))</f>
        <v>0</v>
      </c>
      <c r="L219" s="10"/>
      <c r="M219" s="47">
        <f>IF(OR(L219&gt;0,L219=0),_xlfn.XLOOKUP(L219,Charts!$A$3:$A$35,Charts!$B$3:$B$35,0))</f>
        <v>0</v>
      </c>
      <c r="N219" s="10"/>
      <c r="O219" s="47">
        <f>IF(OR(N219&gt;0,N219=0),_xlfn.XLOOKUP(N219,Charts!$D$2:$D$9,Charts!$E$2:$E$9,0))</f>
        <v>0</v>
      </c>
      <c r="P219" s="10">
        <v>9</v>
      </c>
      <c r="Q219" s="47">
        <f>IF(OR(P219&gt;0,P219=0),_xlfn.XLOOKUP(P219,Charts!$D$2:$D$9,Charts!$E$2:$E$9,0))</f>
        <v>53</v>
      </c>
      <c r="R219" s="10">
        <v>4</v>
      </c>
      <c r="S219" s="47">
        <f>IF(OR(R219&gt;0,R219=0),_xlfn.XLOOKUP(R219,Charts!$G$2:$G$13,Charts!$H$2:$H$13,0))</f>
        <v>80</v>
      </c>
      <c r="T219" s="10">
        <v>17</v>
      </c>
      <c r="U219" s="47">
        <f>IF(OR(T219&gt;0,T219=0),_xlfn.XLOOKUP(T219,Charts!$D$2:$D$9,Charts!$E$2:$E$9,0))</f>
        <v>25</v>
      </c>
      <c r="V219" s="8"/>
      <c r="W219" s="47">
        <f>IF(OR(V219&gt;0,V219=0),_xlfn.XLOOKUP(V219,Charts!$D$2:$D$9,Charts!$E$2:$E$9,0))</f>
        <v>0</v>
      </c>
      <c r="X219" s="10">
        <v>17</v>
      </c>
      <c r="Y219" s="47">
        <f>IF(OR(X219&gt;0,X219=0),_xlfn.XLOOKUP(X219,Charts!$D$2:$D$9,Charts!$E$2:$E$9,0))</f>
        <v>25</v>
      </c>
      <c r="Z219" s="10"/>
      <c r="AA219" s="47">
        <f>IF(OR(Z219&gt;0,Z219=0),_xlfn.XLOOKUP(Z219,Charts!$A$3:$A$35,Charts!$B$3:$B$35,0))</f>
        <v>0</v>
      </c>
      <c r="AB219" s="10"/>
      <c r="AC219" s="47">
        <f>IF(OR(AB219&gt;0,AB219=0),_xlfn.XLOOKUP(AB219,Charts!$A$3:$A$35,Charts!$B$3:$B$35,0))</f>
        <v>0</v>
      </c>
      <c r="AD219" s="10"/>
      <c r="AE219" s="47">
        <f>IF(OR(AD219&gt;0,AD219=0),_xlfn.XLOOKUP(AD219,Charts!$A$3:$A$35,Charts!$B$3:$B$35,0))</f>
        <v>0</v>
      </c>
      <c r="AF219" s="10"/>
      <c r="AG219" s="47">
        <f>IF(OR(AF219&gt;0,AF219=0),_xlfn.XLOOKUP(AF219,Charts!$J$2:$J$11,Charts!$K$2:$K$11,0))</f>
        <v>0</v>
      </c>
      <c r="AH219" s="10"/>
      <c r="AI219" s="47">
        <f>IF(OR(AH219&gt;0,AH219=0),_xlfn.XLOOKUP(AH219,Charts!$J$2:$J$11,Charts!$K$2:$K$11,0))</f>
        <v>0</v>
      </c>
      <c r="AJ219" s="10"/>
      <c r="AK219" s="47">
        <f>IF(OR(AJ219&gt;0,AJ219=0),_xlfn.XLOOKUP(AJ219,Charts!$A$3:$A$35,Charts!$B$3:$B$35,0))</f>
        <v>0</v>
      </c>
      <c r="AL219" s="10">
        <v>25</v>
      </c>
      <c r="AM219" s="52">
        <f>IF(OR(AL219&gt;0,AL219=0),_xlfn.XLOOKUP(AL219,Charts!$A$3:$A$35,Charts!$B$3:$B$35,0))</f>
        <v>24</v>
      </c>
      <c r="AN219" s="8">
        <v>17</v>
      </c>
      <c r="AO219" s="47">
        <f>IF(OR(AN219&gt;0,AN219=0),_xlfn.XLOOKUP(AN219,Charts!$D$2:$D$9,Charts!$E$2:$E$9,0))</f>
        <v>25</v>
      </c>
      <c r="AP219" s="10"/>
      <c r="AQ219" s="47">
        <f>IF(OR(AP219&gt;0,AP219=0),_xlfn.XLOOKUP(AP219,Charts!$A$3:$A$35,Charts!$B$3:$B$35,0))</f>
        <v>0</v>
      </c>
      <c r="AR219" s="10"/>
      <c r="AS219" s="47">
        <f>IF(OR(AR219&gt;0,AR219=0),_xlfn.XLOOKUP(AR219,Charts!$A$3:$A$35,Charts!$B$3:$B$35,0))</f>
        <v>0</v>
      </c>
      <c r="AT219" s="10"/>
      <c r="AU219" s="47">
        <f>IF(OR(AT219&gt;0,AT219=0),_xlfn.XLOOKUP(AT219,Charts!$A$3:$A$35,Charts!$B$3:$B$35,0))</f>
        <v>0</v>
      </c>
      <c r="AV219" s="10"/>
      <c r="AW219" s="47">
        <f>IF(OR(AV219&gt;0,AV219=0),_xlfn.XLOOKUP(AV219,Charts!$D$2:$D$9,Charts!$E$2:$E$9,0))</f>
        <v>0</v>
      </c>
      <c r="AX219" s="10"/>
      <c r="AY219" s="47">
        <f>IF(OR(AX219&gt;0,AX219=0),_xlfn.XLOOKUP(AX219,Charts!$D$2:$D$9,Charts!$E$2:$E$9,0))</f>
        <v>0</v>
      </c>
      <c r="AZ219" s="10"/>
      <c r="BA219" s="47">
        <f>IF(OR(AZ219&gt;0,AZ219=0),_xlfn.XLOOKUP(AZ219,Charts!$G$2:$G$13,Charts!$H$2:$H$13,0))</f>
        <v>0</v>
      </c>
      <c r="BB219" s="10">
        <v>5</v>
      </c>
      <c r="BC219" s="47">
        <f>IF(OR(BB219&gt;0,BB219=0),_xlfn.XLOOKUP(BB219,Charts!$D$2:$D$9,Charts!$E$2:$E$9,0))</f>
        <v>70</v>
      </c>
      <c r="BD219" s="10"/>
      <c r="BE219" s="47">
        <f>IF(OR(BD219&gt;0,BD219=0),_xlfn.XLOOKUP(BD219,Charts!$D$2:$D$9,Charts!$E$2:$E$9,0))</f>
        <v>0</v>
      </c>
      <c r="BF219" s="10">
        <v>5</v>
      </c>
      <c r="BG219" s="47">
        <f>IF(OR(BF219&gt;0,BF219=0),_xlfn.XLOOKUP(BF219,Charts!$D$2:$D$9,Charts!$E$2:$E$9,0))</f>
        <v>70</v>
      </c>
      <c r="BH219" s="10">
        <v>17</v>
      </c>
      <c r="BI219" s="47">
        <f>IF(OR(BH219&gt;0,BH219=0),_xlfn.XLOOKUP(BH219,Charts!$D$2:$D$9,Charts!$E$2:$E$9,0))</f>
        <v>25</v>
      </c>
      <c r="BJ219" s="10">
        <v>3</v>
      </c>
      <c r="BK219" s="47">
        <f>IF(OR(BJ219&gt;0,BJ219=0),_xlfn.XLOOKUP(BJ219,Charts!$A$3:$A$35,Charts!$B$3:$B$35,0))</f>
        <v>85</v>
      </c>
      <c r="BL219" s="10">
        <v>9</v>
      </c>
      <c r="BM219" s="47">
        <f>IF(OR(BL219&gt;0,BL219=0),_xlfn.XLOOKUP(BL219,Charts!$A$3:$A$35,Charts!$B$3:$B$35,0))</f>
        <v>63</v>
      </c>
      <c r="BN219" s="10"/>
      <c r="BO219" s="47">
        <f>IF(OR(BN219&gt;0,BN219=0),_xlfn.XLOOKUP(BN219,Charts!$A$3:$A$35,Charts!$B$3:$B$35,0))</f>
        <v>0</v>
      </c>
      <c r="BP219" s="10"/>
      <c r="BQ219" s="52">
        <f>IF(OR(BP219&gt;0,BP219=0),_xlfn.XLOOKUP(BP219,Charts!$A$3:$A$35,Charts!$B$3:$B$35,0))</f>
        <v>0</v>
      </c>
      <c r="BR219" s="57"/>
      <c r="BS219" s="74">
        <f t="shared" si="17"/>
        <v>330</v>
      </c>
      <c r="BT219" s="75">
        <f t="shared" si="18"/>
        <v>215</v>
      </c>
      <c r="BU219" s="76">
        <f t="shared" si="19"/>
        <v>545</v>
      </c>
    </row>
    <row r="220" spans="1:73" x14ac:dyDescent="0.25">
      <c r="A220" s="21" t="s">
        <v>265</v>
      </c>
      <c r="B220" s="22" t="s">
        <v>227</v>
      </c>
      <c r="C220" s="38">
        <v>5</v>
      </c>
      <c r="D220" s="117" t="s">
        <v>44</v>
      </c>
      <c r="E220" s="134">
        <f>LARGE((I220,K220,O220,S220,U220,W220,AA220,AC220,AG220,AK220,AQ220,AU220,AW220,BA220,BC220,BG220,BK220,BO220,BQ220),1)+LARGE((I220,K220,O220,S220,U220,W220,AA220,AC220,AG220,AK220,AQ220,AU220,AW220,BA220,BC220,BG220,BK220,BO220,BQ220),2)+LARGE((I220,K220,O220,S220,U220,W220,AA220,AC220,AG220,AK220,AQ220,AU220,AW220,BA220,BC220,BG220,BK220,BO220,BQ220),3)+LARGE((I220,K220,O220,S220,U220,W220,AA220,AC220,AG220,AK220,AQ220,AU220,AW220,BA220,BC220,BG220,BK220,BO220,BQ220),4)+LARGE((I220,K220,O220,S220,U220,W220,AA220,AC220,AG220,AK220,AQ220,AU220,AW220,BA220,BC220,BG220,BK220,BO220,BQ220),5)+LARGE((I220,K220,O220,S220,U220,W220,AA220,AC220,AG220,AK220,AQ220,AU220,AW220,BA220,BC220,BG220,BK220,BO220,BQ220),6)+LARGE((I220,K220,O220,S220,U220,W220,AA220,AC220,AG220,AK220,AQ220,AU220,AW220,BA220,BC220,BG220,BK220,BO220,BQ220),7)+LARGE((I220,K220,O220,S220,U220,W220,AA220,AC220,AG220,AK220,AQ220,AU220,AW220,BA220,BC220,BG220,BK220,BO220,BQ220),8)</f>
        <v>172</v>
      </c>
      <c r="F220" s="160">
        <f>LARGE((M220,Q220,Y220,AE220,AI220,AM220,AO220,AS220,AY220,BE220,BI220,BM220),1)+LARGE((M220,Q220,Y220,AE220,AI220,AM220,AO220,AS220,AY220,BE220,BI220,BM220),2)+LARGE((M220,Q220,Y220,AE220,AI220,AM220,AO220,AS220,AY220,BE220,BI220,BM220),3)+LARGE((M220,Q220,Y220,AE220,AI220,AM220,AO220,AS220,AY220,BE220,BI220,BM220),4)+LARGE((M220,Q220,Y220,AE220,AI220,AM220,AO220,AS220,AY220,BE220,BI220,BM220),5)+LARGE((M220,Q220,Y220,AE220,AI220,AM220,AO220,AS220,AY220,BE220,BI220,BM220),6)+LARGE((M220,Q220,Y220,AE220,AI220,AM220,AO220,AS220,AY220,BE220,BI220,BM220),7)+LARGE((M220,Q220,Y220,AE220,AI220,AM220,AO220,AS220,AY220,BE220,BI220,BM220),8)</f>
        <v>122</v>
      </c>
      <c r="G220" s="128">
        <f t="shared" ref="G220:G295" si="25">SUM(E220:F220)</f>
        <v>294</v>
      </c>
      <c r="H220" s="123"/>
      <c r="I220" s="47">
        <f>IF(OR(H220&gt;0,H220=0),_xlfn.XLOOKUP(H220,Charts!$A$3:$A$35,Charts!$B$3:$B$35,0))</f>
        <v>0</v>
      </c>
      <c r="J220" s="10"/>
      <c r="K220" s="47">
        <f>IF(OR(J220&gt;0,J220=0),_xlfn.XLOOKUP(J220,Charts!$A$3:$A$35,Charts!$B$3:$B$35,0))</f>
        <v>0</v>
      </c>
      <c r="L220" s="10"/>
      <c r="M220" s="47">
        <f>IF(OR(L220&gt;0,L220=0),_xlfn.XLOOKUP(L220,Charts!$A$3:$A$35,Charts!$B$3:$B$35,0))</f>
        <v>0</v>
      </c>
      <c r="N220" s="10">
        <v>17</v>
      </c>
      <c r="O220" s="47">
        <f>IF(OR(N220&gt;0,N220=0),_xlfn.XLOOKUP(N220,Charts!$D$2:$D$9,Charts!$E$2:$E$9,0))</f>
        <v>25</v>
      </c>
      <c r="P220" s="10">
        <v>17</v>
      </c>
      <c r="Q220" s="47">
        <f>IF(OR(P220&gt;0,P220=0),_xlfn.XLOOKUP(P220,Charts!$D$2:$D$9,Charts!$E$2:$E$9,0))</f>
        <v>25</v>
      </c>
      <c r="R220" s="10">
        <v>17</v>
      </c>
      <c r="S220" s="47">
        <f>IF(OR(R220&gt;0,R220=0),_xlfn.XLOOKUP(R220,Charts!$G$2:$G$13,Charts!$H$2:$H$13,0))</f>
        <v>25</v>
      </c>
      <c r="T220" s="10"/>
      <c r="U220" s="47">
        <f>IF(OR(T220&gt;0,T220=0),_xlfn.XLOOKUP(T220,Charts!$D$2:$D$9,Charts!$E$2:$E$9,0))</f>
        <v>0</v>
      </c>
      <c r="V220" s="8"/>
      <c r="W220" s="47">
        <f>IF(OR(V220&gt;0,V220=0),_xlfn.XLOOKUP(V220,Charts!$D$2:$D$9,Charts!$E$2:$E$9,0))</f>
        <v>0</v>
      </c>
      <c r="X220" s="10"/>
      <c r="Y220" s="47">
        <f>IF(OR(X220&gt;0,X220=0),_xlfn.XLOOKUP(X220,Charts!$D$2:$D$9,Charts!$E$2:$E$9,0))</f>
        <v>0</v>
      </c>
      <c r="Z220" s="10"/>
      <c r="AA220" s="47">
        <f>IF(OR(Z220&gt;0,Z220=0),_xlfn.XLOOKUP(Z220,Charts!$A$3:$A$35,Charts!$B$3:$B$35,0))</f>
        <v>0</v>
      </c>
      <c r="AB220" s="10"/>
      <c r="AC220" s="47">
        <f>IF(OR(AB220&gt;0,AB220=0),_xlfn.XLOOKUP(AB220,Charts!$A$3:$A$35,Charts!$B$3:$B$35,0))</f>
        <v>0</v>
      </c>
      <c r="AD220" s="10"/>
      <c r="AE220" s="47">
        <f>IF(OR(AD220&gt;0,AD220=0),_xlfn.XLOOKUP(AD220,Charts!$A$3:$A$35,Charts!$B$3:$B$35,0))</f>
        <v>0</v>
      </c>
      <c r="AF220" s="10">
        <v>6</v>
      </c>
      <c r="AG220" s="47">
        <f>IF(OR(AF220&gt;0,AF220=0),_xlfn.XLOOKUP(AF220,Charts!$J$2:$J$11,Charts!$K$2:$K$11,0))</f>
        <v>72</v>
      </c>
      <c r="AH220" s="10">
        <v>7</v>
      </c>
      <c r="AI220" s="47">
        <f>IF(OR(AH220&gt;0,AH220=0),_xlfn.XLOOKUP(AH220,Charts!$J$2:$J$11,Charts!$K$2:$K$11,0))</f>
        <v>69</v>
      </c>
      <c r="AJ220" s="10"/>
      <c r="AK220" s="47">
        <f>IF(OR(AJ220&gt;0,AJ220=0),_xlfn.XLOOKUP(AJ220,Charts!$A$3:$A$35,Charts!$B$3:$B$35,0))</f>
        <v>0</v>
      </c>
      <c r="AL220" s="10">
        <v>31</v>
      </c>
      <c r="AM220" s="52">
        <f>IF(OR(AL220&gt;0,AL220=0),_xlfn.XLOOKUP(AL220,Charts!$A$3:$A$35,Charts!$B$3:$B$35,0))</f>
        <v>12</v>
      </c>
      <c r="AN220" s="8"/>
      <c r="AO220" s="47">
        <f>IF(OR(AN220&gt;0,AN220=0),_xlfn.XLOOKUP(AN220,Charts!$D$2:$D$9,Charts!$E$2:$E$9,0))</f>
        <v>0</v>
      </c>
      <c r="AP220" s="10"/>
      <c r="AQ220" s="47">
        <f>IF(OR(AP220&gt;0,AP220=0),_xlfn.XLOOKUP(AP220,Charts!$A$3:$A$35,Charts!$B$3:$B$35,0))</f>
        <v>0</v>
      </c>
      <c r="AR220" s="10"/>
      <c r="AS220" s="47">
        <f>IF(OR(AR220&gt;0,AR220=0),_xlfn.XLOOKUP(AR220,Charts!$A$3:$A$35,Charts!$B$3:$B$35,0))</f>
        <v>0</v>
      </c>
      <c r="AT220" s="10"/>
      <c r="AU220" s="47">
        <f>IF(OR(AT220&gt;0,AT220=0),_xlfn.XLOOKUP(AT220,Charts!$A$3:$A$35,Charts!$B$3:$B$35,0))</f>
        <v>0</v>
      </c>
      <c r="AV220" s="10"/>
      <c r="AW220" s="47">
        <f>IF(OR(AV220&gt;0,AV220=0),_xlfn.XLOOKUP(AV220,Charts!$D$2:$D$9,Charts!$E$2:$E$9,0))</f>
        <v>0</v>
      </c>
      <c r="AX220" s="10"/>
      <c r="AY220" s="47">
        <f>IF(OR(AX220&gt;0,AX220=0),_xlfn.XLOOKUP(AX220,Charts!$D$2:$D$9,Charts!$E$2:$E$9,0))</f>
        <v>0</v>
      </c>
      <c r="AZ220" s="10"/>
      <c r="BA220" s="47">
        <f>IF(OR(AZ220&gt;0,AZ220=0),_xlfn.XLOOKUP(AZ220,Charts!$G$2:$G$13,Charts!$H$2:$H$13,0))</f>
        <v>0</v>
      </c>
      <c r="BB220" s="10">
        <v>17</v>
      </c>
      <c r="BC220" s="47">
        <f>IF(OR(BB220&gt;0,BB220=0),_xlfn.XLOOKUP(BB220,Charts!$D$2:$D$9,Charts!$E$2:$E$9,0))</f>
        <v>25</v>
      </c>
      <c r="BD220" s="10"/>
      <c r="BE220" s="47">
        <f>IF(OR(BD220&gt;0,BD220=0),_xlfn.XLOOKUP(BD220,Charts!$D$2:$D$9,Charts!$E$2:$E$9,0))</f>
        <v>0</v>
      </c>
      <c r="BF220" s="10">
        <v>17</v>
      </c>
      <c r="BG220" s="47">
        <f>IF(OR(BF220&gt;0,BF220=0),_xlfn.XLOOKUP(BF220,Charts!$D$2:$D$9,Charts!$E$2:$E$9,0))</f>
        <v>25</v>
      </c>
      <c r="BH220" s="10"/>
      <c r="BI220" s="47">
        <f>IF(OR(BH220&gt;0,BH220=0),_xlfn.XLOOKUP(BH220,Charts!$D$2:$D$9,Charts!$E$2:$E$9,0))</f>
        <v>0</v>
      </c>
      <c r="BJ220" s="10"/>
      <c r="BK220" s="47">
        <f>IF(OR(BJ220&gt;0,BJ220=0),_xlfn.XLOOKUP(BJ220,Charts!$A$3:$A$35,Charts!$B$3:$B$35,0))</f>
        <v>0</v>
      </c>
      <c r="BL220" s="10">
        <v>29</v>
      </c>
      <c r="BM220" s="47">
        <f>IF(OR(BL220&gt;0,BL220=0),_xlfn.XLOOKUP(BL220,Charts!$A$3:$A$35,Charts!$B$3:$B$35,0))</f>
        <v>16</v>
      </c>
      <c r="BN220" s="10"/>
      <c r="BO220" s="47">
        <f>IF(OR(BN220&gt;0,BN220=0),_xlfn.XLOOKUP(BN220,Charts!$A$3:$A$35,Charts!$B$3:$B$35,0))</f>
        <v>0</v>
      </c>
      <c r="BP220" s="10"/>
      <c r="BQ220" s="52">
        <f>IF(OR(BP220&gt;0,BP220=0),_xlfn.XLOOKUP(BP220,Charts!$A$3:$A$35,Charts!$B$3:$B$35,0))</f>
        <v>0</v>
      </c>
      <c r="BR220" s="57"/>
      <c r="BS220" s="74">
        <f t="shared" ref="BS220:BS295" si="26">+I220+K220+O220+S220+U220+W220+AA220+AC220+AG220+AK220+AQ220+AU220+AW220+BA220+BC220+BG220+BK220+BO220+BQ220</f>
        <v>172</v>
      </c>
      <c r="BT220" s="75">
        <f t="shared" ref="BT220:BT295" si="27">+M220+Q220+Y220+AE220+AI220+AM220+AO220+AS220+AY220+BE220+BI220+BM220</f>
        <v>122</v>
      </c>
      <c r="BU220" s="76">
        <f t="shared" ref="BU220:BU295" si="28">SUM(BS220:BT220)</f>
        <v>294</v>
      </c>
    </row>
    <row r="221" spans="1:73" x14ac:dyDescent="0.25">
      <c r="A221" s="21" t="s">
        <v>266</v>
      </c>
      <c r="B221" s="22" t="s">
        <v>227</v>
      </c>
      <c r="C221" s="38">
        <v>5</v>
      </c>
      <c r="D221" s="117" t="s">
        <v>44</v>
      </c>
      <c r="E221" s="134">
        <f>LARGE((I221,K221,O221,S221,U221,W221,AA221,AC221,AG221,AK221,AQ221,AU221,AW221,BA221,BC221,BG221,BK221,BO221,BQ221),1)+LARGE((I221,K221,O221,S221,U221,W221,AA221,AC221,AG221,AK221,AQ221,AU221,AW221,BA221,BC221,BG221,BK221,BO221,BQ221),2)+LARGE((I221,K221,O221,S221,U221,W221,AA221,AC221,AG221,AK221,AQ221,AU221,AW221,BA221,BC221,BG221,BK221,BO221,BQ221),3)+LARGE((I221,K221,O221,S221,U221,W221,AA221,AC221,AG221,AK221,AQ221,AU221,AW221,BA221,BC221,BG221,BK221,BO221,BQ221),4)+LARGE((I221,K221,O221,S221,U221,W221,AA221,AC221,AG221,AK221,AQ221,AU221,AW221,BA221,BC221,BG221,BK221,BO221,BQ221),5)+LARGE((I221,K221,O221,S221,U221,W221,AA221,AC221,AG221,AK221,AQ221,AU221,AW221,BA221,BC221,BG221,BK221,BO221,BQ221),6)+LARGE((I221,K221,O221,S221,U221,W221,AA221,AC221,AG221,AK221,AQ221,AU221,AW221,BA221,BC221,BG221,BK221,BO221,BQ221),7)+LARGE((I221,K221,O221,S221,U221,W221,AA221,AC221,AG221,AK221,AQ221,AU221,AW221,BA221,BC221,BG221,BK221,BO221,BQ221),8)</f>
        <v>50</v>
      </c>
      <c r="F221" s="160">
        <f>LARGE((M221,Q221,Y221,AE221,AI221,AM221,AO221,AS221,AY221,BE221,BI221,BM221),1)+LARGE((M221,Q221,Y221,AE221,AI221,AM221,AO221,AS221,AY221,BE221,BI221,BM221),2)+LARGE((M221,Q221,Y221,AE221,AI221,AM221,AO221,AS221,AY221,BE221,BI221,BM221),3)+LARGE((M221,Q221,Y221,AE221,AI221,AM221,AO221,AS221,AY221,BE221,BI221,BM221),4)+LARGE((M221,Q221,Y221,AE221,AI221,AM221,AO221,AS221,AY221,BE221,BI221,BM221),5)+LARGE((M221,Q221,Y221,AE221,AI221,AM221,AO221,AS221,AY221,BE221,BI221,BM221),6)+LARGE((M221,Q221,Y221,AE221,AI221,AM221,AO221,AS221,AY221,BE221,BI221,BM221),7)+LARGE((M221,Q221,Y221,AE221,AI221,AM221,AO221,AS221,AY221,BE221,BI221,BM221),8)</f>
        <v>100</v>
      </c>
      <c r="G221" s="128">
        <f t="shared" si="25"/>
        <v>150</v>
      </c>
      <c r="H221" s="123"/>
      <c r="I221" s="47">
        <f>IF(OR(H221&gt;0,H221=0),_xlfn.XLOOKUP(H221,Charts!$A$3:$A$35,Charts!$B$3:$B$35,0))</f>
        <v>0</v>
      </c>
      <c r="J221" s="10"/>
      <c r="K221" s="47">
        <f>IF(OR(J221&gt;0,J221=0),_xlfn.XLOOKUP(J221,Charts!$A$3:$A$35,Charts!$B$3:$B$35,0))</f>
        <v>0</v>
      </c>
      <c r="L221" s="10"/>
      <c r="M221" s="47">
        <f>IF(OR(L221&gt;0,L221=0),_xlfn.XLOOKUP(L221,Charts!$A$3:$A$35,Charts!$B$3:$B$35,0))</f>
        <v>0</v>
      </c>
      <c r="N221" s="10"/>
      <c r="O221" s="47">
        <f>IF(OR(N221&gt;0,N221=0),_xlfn.XLOOKUP(N221,Charts!$D$2:$D$9,Charts!$E$2:$E$9,0))</f>
        <v>0</v>
      </c>
      <c r="P221" s="10">
        <v>17</v>
      </c>
      <c r="Q221" s="47">
        <f>IF(OR(P221&gt;0,P221=0),_xlfn.XLOOKUP(P221,Charts!$D$2:$D$9,Charts!$E$2:$E$9,0))</f>
        <v>25</v>
      </c>
      <c r="R221" s="10"/>
      <c r="S221" s="47">
        <f>IF(OR(R221&gt;0,R221=0),_xlfn.XLOOKUP(R221,Charts!$G$2:$G$13,Charts!$H$2:$H$13,0))</f>
        <v>0</v>
      </c>
      <c r="T221" s="10">
        <v>17</v>
      </c>
      <c r="U221" s="47">
        <f>IF(OR(T221&gt;0,T221=0),_xlfn.XLOOKUP(T221,Charts!$D$2:$D$9,Charts!$E$2:$E$9,0))</f>
        <v>25</v>
      </c>
      <c r="V221" s="8"/>
      <c r="W221" s="47">
        <f>IF(OR(V221&gt;0,V221=0),_xlfn.XLOOKUP(V221,Charts!$D$2:$D$9,Charts!$E$2:$E$9,0))</f>
        <v>0</v>
      </c>
      <c r="X221" s="10">
        <v>17</v>
      </c>
      <c r="Y221" s="47">
        <f>IF(OR(X221&gt;0,X221=0),_xlfn.XLOOKUP(X221,Charts!$D$2:$D$9,Charts!$E$2:$E$9,0))</f>
        <v>25</v>
      </c>
      <c r="Z221" s="10"/>
      <c r="AA221" s="47">
        <f>IF(OR(Z221&gt;0,Z221=0),_xlfn.XLOOKUP(Z221,Charts!$A$3:$A$35,Charts!$B$3:$B$35,0))</f>
        <v>0</v>
      </c>
      <c r="AB221" s="10"/>
      <c r="AC221" s="47">
        <f>IF(OR(AB221&gt;0,AB221=0),_xlfn.XLOOKUP(AB221,Charts!$A$3:$A$35,Charts!$B$3:$B$35,0))</f>
        <v>0</v>
      </c>
      <c r="AD221" s="10"/>
      <c r="AE221" s="47">
        <f>IF(OR(AD221&gt;0,AD221=0),_xlfn.XLOOKUP(AD221,Charts!$A$3:$A$35,Charts!$B$3:$B$35,0))</f>
        <v>0</v>
      </c>
      <c r="AF221" s="10"/>
      <c r="AG221" s="47">
        <f>IF(OR(AF221&gt;0,AF221=0),_xlfn.XLOOKUP(AF221,Charts!$J$2:$J$11,Charts!$K$2:$K$11,0))</f>
        <v>0</v>
      </c>
      <c r="AH221" s="10"/>
      <c r="AI221" s="47">
        <f>IF(OR(AH221&gt;0,AH221=0),_xlfn.XLOOKUP(AH221,Charts!$J$2:$J$11,Charts!$K$2:$K$11,0))</f>
        <v>0</v>
      </c>
      <c r="AJ221" s="10"/>
      <c r="AK221" s="47">
        <f>IF(OR(AJ221&gt;0,AJ221=0),_xlfn.XLOOKUP(AJ221,Charts!$A$3:$A$35,Charts!$B$3:$B$35,0))</f>
        <v>0</v>
      </c>
      <c r="AL221" s="10"/>
      <c r="AM221" s="52">
        <f>IF(OR(AL221&gt;0,AL221=0),_xlfn.XLOOKUP(AL221,Charts!$A$3:$A$35,Charts!$B$3:$B$35,0))</f>
        <v>0</v>
      </c>
      <c r="AN221" s="8"/>
      <c r="AO221" s="47">
        <f>IF(OR(AN221&gt;0,AN221=0),_xlfn.XLOOKUP(AN221,Charts!$D$2:$D$9,Charts!$E$2:$E$9,0))</f>
        <v>0</v>
      </c>
      <c r="AP221" s="10"/>
      <c r="AQ221" s="47">
        <f>IF(OR(AP221&gt;0,AP221=0),_xlfn.XLOOKUP(AP221,Charts!$A$3:$A$35,Charts!$B$3:$B$35,0))</f>
        <v>0</v>
      </c>
      <c r="AR221" s="10"/>
      <c r="AS221" s="47">
        <f>IF(OR(AR221&gt;0,AR221=0),_xlfn.XLOOKUP(AR221,Charts!$A$3:$A$35,Charts!$B$3:$B$35,0))</f>
        <v>0</v>
      </c>
      <c r="AT221" s="10"/>
      <c r="AU221" s="47">
        <f>IF(OR(AT221&gt;0,AT221=0),_xlfn.XLOOKUP(AT221,Charts!$A$3:$A$35,Charts!$B$3:$B$35,0))</f>
        <v>0</v>
      </c>
      <c r="AV221" s="10"/>
      <c r="AW221" s="47">
        <f>IF(OR(AV221&gt;0,AV221=0),_xlfn.XLOOKUP(AV221,Charts!$D$2:$D$9,Charts!$E$2:$E$9,0))</f>
        <v>0</v>
      </c>
      <c r="AX221" s="10"/>
      <c r="AY221" s="47">
        <f>IF(OR(AX221&gt;0,AX221=0),_xlfn.XLOOKUP(AX221,Charts!$D$2:$D$9,Charts!$E$2:$E$9,0))</f>
        <v>0</v>
      </c>
      <c r="AZ221" s="10"/>
      <c r="BA221" s="47">
        <f>IF(OR(AZ221&gt;0,AZ221=0),_xlfn.XLOOKUP(AZ221,Charts!$G$2:$G$13,Charts!$H$2:$H$13,0))</f>
        <v>0</v>
      </c>
      <c r="BB221" s="10"/>
      <c r="BC221" s="47">
        <f>IF(OR(BB221&gt;0,BB221=0),_xlfn.XLOOKUP(BB221,Charts!$D$2:$D$9,Charts!$E$2:$E$9,0))</f>
        <v>0</v>
      </c>
      <c r="BD221" s="10">
        <v>17</v>
      </c>
      <c r="BE221" s="47">
        <f>IF(OR(BD221&gt;0,BD221=0),_xlfn.XLOOKUP(BD221,Charts!$D$2:$D$9,Charts!$E$2:$E$9,0))</f>
        <v>25</v>
      </c>
      <c r="BF221" s="10">
        <v>17</v>
      </c>
      <c r="BG221" s="47">
        <f>IF(OR(BF221&gt;0,BF221=0),_xlfn.XLOOKUP(BF221,Charts!$D$2:$D$9,Charts!$E$2:$E$9,0))</f>
        <v>25</v>
      </c>
      <c r="BH221" s="10">
        <v>17</v>
      </c>
      <c r="BI221" s="47">
        <f>IF(OR(BH221&gt;0,BH221=0),_xlfn.XLOOKUP(BH221,Charts!$D$2:$D$9,Charts!$E$2:$E$9,0))</f>
        <v>25</v>
      </c>
      <c r="BJ221" s="10"/>
      <c r="BK221" s="47">
        <f>IF(OR(BJ221&gt;0,BJ221=0),_xlfn.XLOOKUP(BJ221,Charts!$A$3:$A$35,Charts!$B$3:$B$35,0))</f>
        <v>0</v>
      </c>
      <c r="BL221" s="10"/>
      <c r="BM221" s="47">
        <f>IF(OR(BL221&gt;0,BL221=0),_xlfn.XLOOKUP(BL221,Charts!$A$3:$A$35,Charts!$B$3:$B$35,0))</f>
        <v>0</v>
      </c>
      <c r="BN221" s="10"/>
      <c r="BO221" s="47">
        <f>IF(OR(BN221&gt;0,BN221=0),_xlfn.XLOOKUP(BN221,Charts!$A$3:$A$35,Charts!$B$3:$B$35,0))</f>
        <v>0</v>
      </c>
      <c r="BP221" s="10"/>
      <c r="BQ221" s="52">
        <f>IF(OR(BP221&gt;0,BP221=0),_xlfn.XLOOKUP(BP221,Charts!$A$3:$A$35,Charts!$B$3:$B$35,0))</f>
        <v>0</v>
      </c>
      <c r="BR221" s="57"/>
      <c r="BS221" s="74">
        <f t="shared" si="26"/>
        <v>50</v>
      </c>
      <c r="BT221" s="75">
        <f t="shared" si="27"/>
        <v>100</v>
      </c>
      <c r="BU221" s="76">
        <f t="shared" si="28"/>
        <v>150</v>
      </c>
    </row>
    <row r="222" spans="1:73" x14ac:dyDescent="0.25">
      <c r="A222" s="21" t="s">
        <v>267</v>
      </c>
      <c r="B222" s="22" t="s">
        <v>227</v>
      </c>
      <c r="C222" s="38">
        <v>6</v>
      </c>
      <c r="D222" s="117" t="s">
        <v>44</v>
      </c>
      <c r="E222" s="134">
        <f>LARGE((I222,K222,O222,S222,U222,W222,AA222,AC222,AG222,AK222,AQ222,AU222,AW222,BA222,BC222,BG222,BK222,BO222,BQ222),1)+LARGE((I222,K222,O222,S222,U222,W222,AA222,AC222,AG222,AK222,AQ222,AU222,AW222,BA222,BC222,BG222,BK222,BO222,BQ222),2)+LARGE((I222,K222,O222,S222,U222,W222,AA222,AC222,AG222,AK222,AQ222,AU222,AW222,BA222,BC222,BG222,BK222,BO222,BQ222),3)+LARGE((I222,K222,O222,S222,U222,W222,AA222,AC222,AG222,AK222,AQ222,AU222,AW222,BA222,BC222,BG222,BK222,BO222,BQ222),4)+LARGE((I222,K222,O222,S222,U222,W222,AA222,AC222,AG222,AK222,AQ222,AU222,AW222,BA222,BC222,BG222,BK222,BO222,BQ222),5)+LARGE((I222,K222,O222,S222,U222,W222,AA222,AC222,AG222,AK222,AQ222,AU222,AW222,BA222,BC222,BG222,BK222,BO222,BQ222),6)+LARGE((I222,K222,O222,S222,U222,W222,AA222,AC222,AG222,AK222,AQ222,AU222,AW222,BA222,BC222,BG222,BK222,BO222,BQ222),7)+LARGE((I222,K222,O222,S222,U222,W222,AA222,AC222,AG222,AK222,AQ222,AU222,AW222,BA222,BC222,BG222,BK222,BO222,BQ222),8)</f>
        <v>619</v>
      </c>
      <c r="F222" s="160">
        <f>LARGE((M222,Q222,Y222,AE222,AI222,AM222,AO222,AS222,AY222,BE222,BI222,BM222),1)+LARGE((M222,Q222,Y222,AE222,AI222,AM222,AO222,AS222,AY222,BE222,BI222,BM222),2)+LARGE((M222,Q222,Y222,AE222,AI222,AM222,AO222,AS222,AY222,BE222,BI222,BM222),3)+LARGE((M222,Q222,Y222,AE222,AI222,AM222,AO222,AS222,AY222,BE222,BI222,BM222),4)+LARGE((M222,Q222,Y222,AE222,AI222,AM222,AO222,AS222,AY222,BE222,BI222,BM222),5)+LARGE((M222,Q222,Y222,AE222,AI222,AM222,AO222,AS222,AY222,BE222,BI222,BM222),6)+LARGE((M222,Q222,Y222,AE222,AI222,AM222,AO222,AS222,AY222,BE222,BI222,BM222),7)+LARGE((M222,Q222,Y222,AE222,AI222,AM222,AO222,AS222,AY222,BE222,BI222,BM222),8)</f>
        <v>574</v>
      </c>
      <c r="G222" s="128">
        <f t="shared" si="25"/>
        <v>1193</v>
      </c>
      <c r="H222" s="123"/>
      <c r="I222" s="47">
        <f>IF(OR(H222&gt;0,H222=0),_xlfn.XLOOKUP(H222,Charts!$A$3:$A$35,Charts!$B$3:$B$35,0))</f>
        <v>0</v>
      </c>
      <c r="J222" s="10">
        <v>1</v>
      </c>
      <c r="K222" s="47">
        <f>IF(OR(J222&gt;0,J222=0),_xlfn.XLOOKUP(J222,Charts!$A$3:$A$35,Charts!$B$3:$B$35,0))</f>
        <v>100</v>
      </c>
      <c r="L222" s="10">
        <v>2</v>
      </c>
      <c r="M222" s="47">
        <f>IF(OR(L222&gt;0,L222=0),_xlfn.XLOOKUP(L222,Charts!$A$3:$A$35,Charts!$B$3:$B$35,0))</f>
        <v>90</v>
      </c>
      <c r="N222" s="10"/>
      <c r="O222" s="47">
        <f>IF(OR(N222&gt;0,N222=0),_xlfn.XLOOKUP(N222,Charts!$D$2:$D$9,Charts!$E$2:$E$9,0))</f>
        <v>0</v>
      </c>
      <c r="P222" s="10">
        <v>9</v>
      </c>
      <c r="Q222" s="47">
        <f>IF(OR(P222&gt;0,P222=0),_xlfn.XLOOKUP(P222,Charts!$D$2:$D$9,Charts!$E$2:$E$9,0))</f>
        <v>53</v>
      </c>
      <c r="R222" s="10">
        <v>7</v>
      </c>
      <c r="S222" s="47">
        <f>IF(OR(R222&gt;0,R222=0),_xlfn.XLOOKUP(R222,Charts!$G$2:$G$13,Charts!$H$2:$H$13,0))</f>
        <v>69</v>
      </c>
      <c r="T222" s="10">
        <v>5</v>
      </c>
      <c r="U222" s="47">
        <f>IF(OR(T222&gt;0,T222=0),_xlfn.XLOOKUP(T222,Charts!$D$2:$D$9,Charts!$E$2:$E$9,0))</f>
        <v>70</v>
      </c>
      <c r="V222" s="8">
        <v>9</v>
      </c>
      <c r="W222" s="47">
        <f>IF(OR(V222&gt;0,V222=0),_xlfn.XLOOKUP(V222,Charts!$D$2:$D$9,Charts!$E$2:$E$9,0))</f>
        <v>53</v>
      </c>
      <c r="X222" s="10"/>
      <c r="Y222" s="47">
        <f>IF(OR(X222&gt;0,X222=0),_xlfn.XLOOKUP(X222,Charts!$D$2:$D$9,Charts!$E$2:$E$9,0))</f>
        <v>0</v>
      </c>
      <c r="Z222" s="10"/>
      <c r="AA222" s="47">
        <f>IF(OR(Z222&gt;0,Z222=0),_xlfn.XLOOKUP(Z222,Charts!$A$3:$A$35,Charts!$B$3:$B$35,0))</f>
        <v>0</v>
      </c>
      <c r="AB222" s="10">
        <v>9</v>
      </c>
      <c r="AC222" s="47">
        <f>IF(OR(AB222&gt;0,AB222=0),_xlfn.XLOOKUP(AB222,Charts!$A$3:$A$35,Charts!$B$3:$B$35,0))</f>
        <v>63</v>
      </c>
      <c r="AD222" s="10">
        <v>3</v>
      </c>
      <c r="AE222" s="47">
        <f>IF(OR(AD222&gt;0,AD222=0),_xlfn.XLOOKUP(AD222,Charts!$A$3:$A$35,Charts!$B$3:$B$35,0))</f>
        <v>85</v>
      </c>
      <c r="AF222" s="10"/>
      <c r="AG222" s="47">
        <f>IF(OR(AF222&gt;0,AF222=0),_xlfn.XLOOKUP(AF222,Charts!$J$2:$J$11,Charts!$K$2:$K$11,0))</f>
        <v>0</v>
      </c>
      <c r="AH222" s="10"/>
      <c r="AI222" s="47">
        <f>IF(OR(AH222&gt;0,AH222=0),_xlfn.XLOOKUP(AH222,Charts!$J$2:$J$11,Charts!$K$2:$K$11,0))</f>
        <v>0</v>
      </c>
      <c r="AJ222" s="10"/>
      <c r="AK222" s="47">
        <f>IF(OR(AJ222&gt;0,AJ222=0),_xlfn.XLOOKUP(AJ222,Charts!$A$3:$A$35,Charts!$B$3:$B$35,0))</f>
        <v>0</v>
      </c>
      <c r="AL222" s="10">
        <v>3</v>
      </c>
      <c r="AM222" s="52">
        <f>IF(OR(AL222&gt;0,AL222=0),_xlfn.XLOOKUP(AL222,Charts!$A$3:$A$35,Charts!$B$3:$B$35,0))</f>
        <v>85</v>
      </c>
      <c r="AN222" s="8">
        <v>5</v>
      </c>
      <c r="AO222" s="47">
        <f>IF(OR(AN222&gt;0,AN222=0),_xlfn.XLOOKUP(AN222,Charts!$D$2:$D$9,Charts!$E$2:$E$9,0))</f>
        <v>70</v>
      </c>
      <c r="AP222" s="10">
        <v>4</v>
      </c>
      <c r="AQ222" s="47">
        <f>IF(OR(AP222&gt;0,AP222=0),_xlfn.XLOOKUP(AP222,Charts!$A$3:$A$35,Charts!$B$3:$B$35,0))</f>
        <v>80</v>
      </c>
      <c r="AR222" s="10">
        <v>5</v>
      </c>
      <c r="AS222" s="47">
        <f>IF(OR(AR222&gt;0,AR222=0),_xlfn.XLOOKUP(AR222,Charts!$A$3:$A$35,Charts!$B$3:$B$35,0))</f>
        <v>75</v>
      </c>
      <c r="AT222" s="10"/>
      <c r="AU222" s="47">
        <f>IF(OR(AT222&gt;0,AT222=0),_xlfn.XLOOKUP(AT222,Charts!$A$3:$A$35,Charts!$B$3:$B$35,0))</f>
        <v>0</v>
      </c>
      <c r="AV222" s="10"/>
      <c r="AW222" s="47">
        <f>IF(OR(AV222&gt;0,AV222=0),_xlfn.XLOOKUP(AV222,Charts!$D$2:$D$9,Charts!$E$2:$E$9,0))</f>
        <v>0</v>
      </c>
      <c r="AX222" s="10"/>
      <c r="AY222" s="47">
        <f>IF(OR(AX222&gt;0,AX222=0),_xlfn.XLOOKUP(AX222,Charts!$D$2:$D$9,Charts!$E$2:$E$9,0))</f>
        <v>0</v>
      </c>
      <c r="AZ222" s="10"/>
      <c r="BA222" s="47">
        <f>IF(OR(AZ222&gt;0,AZ222=0),_xlfn.XLOOKUP(AZ222,Charts!$G$2:$G$13,Charts!$H$2:$H$13,0))</f>
        <v>0</v>
      </c>
      <c r="BB222" s="10"/>
      <c r="BC222" s="47">
        <f>IF(OR(BB222&gt;0,BB222=0),_xlfn.XLOOKUP(BB222,Charts!$D$2:$D$9,Charts!$E$2:$E$9,0))</f>
        <v>0</v>
      </c>
      <c r="BD222" s="10"/>
      <c r="BE222" s="47">
        <f>IF(OR(BD222&gt;0,BD222=0),_xlfn.XLOOKUP(BD222,Charts!$D$2:$D$9,Charts!$E$2:$E$9,0))</f>
        <v>0</v>
      </c>
      <c r="BF222" s="10">
        <v>3</v>
      </c>
      <c r="BG222" s="47">
        <f>IF(OR(BF222&gt;0,BF222=0),_xlfn.XLOOKUP(BF222,Charts!$D$2:$D$9,Charts!$E$2:$E$9,0))</f>
        <v>84</v>
      </c>
      <c r="BH222" s="10">
        <v>3</v>
      </c>
      <c r="BI222" s="47">
        <f>IF(OR(BH222&gt;0,BH222=0),_xlfn.XLOOKUP(BH222,Charts!$D$2:$D$9,Charts!$E$2:$E$9,0))</f>
        <v>84</v>
      </c>
      <c r="BJ222" s="10">
        <v>1</v>
      </c>
      <c r="BK222" s="47">
        <f>IF(OR(BJ222&gt;0,BJ222=0),_xlfn.XLOOKUP(BJ222,Charts!$A$3:$A$35,Charts!$B$3:$B$35,0))</f>
        <v>100</v>
      </c>
      <c r="BL222" s="10">
        <v>21</v>
      </c>
      <c r="BM222" s="47">
        <f>IF(OR(BL222&gt;0,BL222=0),_xlfn.XLOOKUP(BL222,Charts!$A$3:$A$35,Charts!$B$3:$B$35,0))</f>
        <v>32</v>
      </c>
      <c r="BN222" s="10"/>
      <c r="BO222" s="47">
        <f>IF(OR(BN222&gt;0,BN222=0),_xlfn.XLOOKUP(BN222,Charts!$A$3:$A$35,Charts!$B$3:$B$35,0))</f>
        <v>0</v>
      </c>
      <c r="BP222" s="10"/>
      <c r="BQ222" s="52">
        <f>IF(OR(BP222&gt;0,BP222=0),_xlfn.XLOOKUP(BP222,Charts!$A$3:$A$35,Charts!$B$3:$B$35,0))</f>
        <v>0</v>
      </c>
      <c r="BR222" s="57"/>
      <c r="BS222" s="74">
        <f t="shared" si="26"/>
        <v>619</v>
      </c>
      <c r="BT222" s="75">
        <f t="shared" si="27"/>
        <v>574</v>
      </c>
      <c r="BU222" s="76">
        <f t="shared" si="28"/>
        <v>1193</v>
      </c>
    </row>
    <row r="223" spans="1:73" x14ac:dyDescent="0.25">
      <c r="A223" s="21" t="s">
        <v>268</v>
      </c>
      <c r="B223" s="22" t="s">
        <v>227</v>
      </c>
      <c r="C223" s="38">
        <v>7</v>
      </c>
      <c r="D223" s="281"/>
      <c r="E223" s="134">
        <f>LARGE((I223,K223,O223,S223,U223,W223,AA223,AC223,AG223,AK223,AQ223,AU223,AW223,BA223,BC223,BG223,BK223,BO223,BQ223),1)+LARGE((I223,K223,O223,S223,U223,W223,AA223,AC223,AG223,AK223,AQ223,AU223,AW223,BA223,BC223,BG223,BK223,BO223,BQ223),2)+LARGE((I223,K223,O223,S223,U223,W223,AA223,AC223,AG223,AK223,AQ223,AU223,AW223,BA223,BC223,BG223,BK223,BO223,BQ223),3)+LARGE((I223,K223,O223,S223,U223,W223,AA223,AC223,AG223,AK223,AQ223,AU223,AW223,BA223,BC223,BG223,BK223,BO223,BQ223),4)+LARGE((I223,K223,O223,S223,U223,W223,AA223,AC223,AG223,AK223,AQ223,AU223,AW223,BA223,BC223,BG223,BK223,BO223,BQ223),5)+LARGE((I223,K223,O223,S223,U223,W223,AA223,AC223,AG223,AK223,AQ223,AU223,AW223,BA223,BC223,BG223,BK223,BO223,BQ223),6)+LARGE((I223,K223,O223,S223,U223,W223,AA223,AC223,AG223,AK223,AQ223,AU223,AW223,BA223,BC223,BG223,BK223,BO223,BQ223),7)+LARGE((I223,K223,O223,S223,U223,W223,AA223,AC223,AG223,AK223,AQ223,AU223,AW223,BA223,BC223,BG223,BK223,BO223,BQ223),8)</f>
        <v>244</v>
      </c>
      <c r="F223" s="160">
        <f>LARGE((M223,Q223,Y223,AE223,AI223,AM223,AO223,AS223,AY223,BE223,BI223,BM223),1)+LARGE((M223,Q223,Y223,AE223,AI223,AM223,AO223,AS223,AY223,BE223,BI223,BM223),2)+LARGE((M223,Q223,Y223,AE223,AI223,AM223,AO223,AS223,AY223,BE223,BI223,BM223),3)+LARGE((M223,Q223,Y223,AE223,AI223,AM223,AO223,AS223,AY223,BE223,BI223,BM223),4)+LARGE((M223,Q223,Y223,AE223,AI223,AM223,AO223,AS223,AY223,BE223,BI223,BM223),5)+LARGE((M223,Q223,Y223,AE223,AI223,AM223,AO223,AS223,AY223,BE223,BI223,BM223),6)+LARGE((M223,Q223,Y223,AE223,AI223,AM223,AO223,AS223,AY223,BE223,BI223,BM223),7)+LARGE((M223,Q223,Y223,AE223,AI223,AM223,AO223,AS223,AY223,BE223,BI223,BM223),8)</f>
        <v>310</v>
      </c>
      <c r="G223" s="128">
        <f t="shared" si="25"/>
        <v>554</v>
      </c>
      <c r="H223" s="123">
        <v>10</v>
      </c>
      <c r="I223" s="47">
        <f>IF(OR(H223&gt;0,H223=0),_xlfn.XLOOKUP(H223,Charts!$A$3:$A$35,Charts!$B$3:$B$35,0))</f>
        <v>60</v>
      </c>
      <c r="J223" s="10"/>
      <c r="K223" s="47">
        <f>IF(OR(J223&gt;0,J223=0),_xlfn.XLOOKUP(J223,Charts!$A$3:$A$35,Charts!$B$3:$B$35,0))</f>
        <v>0</v>
      </c>
      <c r="L223" s="10"/>
      <c r="M223" s="47">
        <f>IF(OR(L223&gt;0,L223=0),_xlfn.XLOOKUP(L223,Charts!$A$3:$A$35,Charts!$B$3:$B$35,0))</f>
        <v>0</v>
      </c>
      <c r="N223" s="10"/>
      <c r="O223" s="47">
        <f>IF(OR(N223&gt;0,N223=0),_xlfn.XLOOKUP(N223,Charts!$D$2:$D$9,Charts!$E$2:$E$9,0))</f>
        <v>0</v>
      </c>
      <c r="P223" s="10">
        <v>17</v>
      </c>
      <c r="Q223" s="47">
        <f>IF(OR(P223&gt;0,P223=0),_xlfn.XLOOKUP(P223,Charts!$D$2:$D$9,Charts!$E$2:$E$9,0))</f>
        <v>25</v>
      </c>
      <c r="R223" s="10"/>
      <c r="S223" s="47">
        <f>IF(OR(R223&gt;0,R223=0),_xlfn.XLOOKUP(R223,Charts!$G$2:$G$13,Charts!$H$2:$H$13,0))</f>
        <v>0</v>
      </c>
      <c r="T223" s="10">
        <v>9</v>
      </c>
      <c r="U223" s="47">
        <f>IF(OR(T223&gt;0,T223=0),_xlfn.XLOOKUP(T223,Charts!$D$2:$D$9,Charts!$E$2:$E$9,0))</f>
        <v>53</v>
      </c>
      <c r="V223" s="8">
        <v>9</v>
      </c>
      <c r="W223" s="47">
        <f>IF(OR(V223&gt;0,V223=0),_xlfn.XLOOKUP(V223,Charts!$D$2:$D$9,Charts!$E$2:$E$9,0))</f>
        <v>53</v>
      </c>
      <c r="X223" s="10">
        <v>17</v>
      </c>
      <c r="Y223" s="47">
        <f>IF(OR(X223&gt;0,X223=0),_xlfn.XLOOKUP(X223,Charts!$D$2:$D$9,Charts!$E$2:$E$9,0))</f>
        <v>25</v>
      </c>
      <c r="Z223" s="10"/>
      <c r="AA223" s="47">
        <f>IF(OR(Z223&gt;0,Z223=0),_xlfn.XLOOKUP(Z223,Charts!$A$3:$A$35,Charts!$B$3:$B$35,0))</f>
        <v>0</v>
      </c>
      <c r="AB223" s="10"/>
      <c r="AC223" s="47">
        <f>IF(OR(AB223&gt;0,AB223=0),_xlfn.XLOOKUP(AB223,Charts!$A$3:$A$35,Charts!$B$3:$B$35,0))</f>
        <v>0</v>
      </c>
      <c r="AD223" s="10"/>
      <c r="AE223" s="47">
        <f>IF(OR(AD223&gt;0,AD223=0),_xlfn.XLOOKUP(AD223,Charts!$A$3:$A$35,Charts!$B$3:$B$35,0))</f>
        <v>0</v>
      </c>
      <c r="AF223" s="10"/>
      <c r="AG223" s="47">
        <f>IF(OR(AF223&gt;0,AF223=0),_xlfn.XLOOKUP(AF223,Charts!$J$2:$J$11,Charts!$K$2:$K$11,0))</f>
        <v>0</v>
      </c>
      <c r="AH223" s="10"/>
      <c r="AI223" s="47">
        <f>IF(OR(AH223&gt;0,AH223=0),_xlfn.XLOOKUP(AH223,Charts!$J$2:$J$11,Charts!$K$2:$K$11,0))</f>
        <v>0</v>
      </c>
      <c r="AJ223" s="10"/>
      <c r="AK223" s="47">
        <f>IF(OR(AJ223&gt;0,AJ223=0),_xlfn.XLOOKUP(AJ223,Charts!$A$3:$A$35,Charts!$B$3:$B$35,0))</f>
        <v>0</v>
      </c>
      <c r="AL223" s="10">
        <v>21</v>
      </c>
      <c r="AM223" s="52">
        <f>IF(OR(AL223&gt;0,AL223=0),_xlfn.XLOOKUP(AL223,Charts!$A$3:$A$35,Charts!$B$3:$B$35,0))</f>
        <v>32</v>
      </c>
      <c r="AN223" s="8">
        <v>9</v>
      </c>
      <c r="AO223" s="47">
        <f>IF(OR(AN223&gt;0,AN223=0),_xlfn.XLOOKUP(AN223,Charts!$D$2:$D$9,Charts!$E$2:$E$9,0))</f>
        <v>53</v>
      </c>
      <c r="AP223" s="10"/>
      <c r="AQ223" s="47">
        <f>IF(OR(AP223&gt;0,AP223=0),_xlfn.XLOOKUP(AP223,Charts!$A$3:$A$35,Charts!$B$3:$B$35,0))</f>
        <v>0</v>
      </c>
      <c r="AR223" s="10">
        <v>7</v>
      </c>
      <c r="AS223" s="47">
        <f>IF(OR(AR223&gt;0,AR223=0),_xlfn.XLOOKUP(AR223,Charts!$A$3:$A$35,Charts!$B$3:$B$35,0))</f>
        <v>69</v>
      </c>
      <c r="AT223" s="10"/>
      <c r="AU223" s="47">
        <f>IF(OR(AT223&gt;0,AT223=0),_xlfn.XLOOKUP(AT223,Charts!$A$3:$A$35,Charts!$B$3:$B$35,0))</f>
        <v>0</v>
      </c>
      <c r="AV223" s="10"/>
      <c r="AW223" s="47">
        <f>IF(OR(AV223&gt;0,AV223=0),_xlfn.XLOOKUP(AV223,Charts!$D$2:$D$9,Charts!$E$2:$E$9,0))</f>
        <v>0</v>
      </c>
      <c r="AX223" s="10"/>
      <c r="AY223" s="47">
        <f>IF(OR(AX223&gt;0,AX223=0),_xlfn.XLOOKUP(AX223,Charts!$D$2:$D$9,Charts!$E$2:$E$9,0))</f>
        <v>0</v>
      </c>
      <c r="AZ223" s="10"/>
      <c r="BA223" s="47">
        <f>IF(OR(AZ223&gt;0,AZ223=0),_xlfn.XLOOKUP(AZ223,Charts!$G$2:$G$13,Charts!$H$2:$H$13,0))</f>
        <v>0</v>
      </c>
      <c r="BB223" s="10">
        <v>9</v>
      </c>
      <c r="BC223" s="47">
        <f>IF(OR(BB223&gt;0,BB223=0),_xlfn.XLOOKUP(BB223,Charts!$D$2:$D$9,Charts!$E$2:$E$9,0))</f>
        <v>53</v>
      </c>
      <c r="BD223" s="10">
        <v>9</v>
      </c>
      <c r="BE223" s="47">
        <f>IF(OR(BD223&gt;0,BD223=0),_xlfn.XLOOKUP(BD223,Charts!$D$2:$D$9,Charts!$E$2:$E$9,0))</f>
        <v>53</v>
      </c>
      <c r="BF223" s="10">
        <v>17</v>
      </c>
      <c r="BG223" s="47">
        <f>IF(OR(BF223&gt;0,BF223=0),_xlfn.XLOOKUP(BF223,Charts!$D$2:$D$9,Charts!$E$2:$E$9,0))</f>
        <v>25</v>
      </c>
      <c r="BH223" s="10">
        <v>9</v>
      </c>
      <c r="BI223" s="47">
        <f>IF(OR(BH223&gt;0,BH223=0),_xlfn.XLOOKUP(BH223,Charts!$D$2:$D$9,Charts!$E$2:$E$9,0))</f>
        <v>53</v>
      </c>
      <c r="BJ223" s="10"/>
      <c r="BK223" s="47">
        <f>IF(OR(BJ223&gt;0,BJ223=0),_xlfn.XLOOKUP(BJ223,Charts!$A$3:$A$35,Charts!$B$3:$B$35,0))</f>
        <v>0</v>
      </c>
      <c r="BL223" s="10"/>
      <c r="BM223" s="47">
        <f>IF(OR(BL223&gt;0,BL223=0),_xlfn.XLOOKUP(BL223,Charts!$A$3:$A$35,Charts!$B$3:$B$35,0))</f>
        <v>0</v>
      </c>
      <c r="BN223" s="10"/>
      <c r="BO223" s="47">
        <f>IF(OR(BN223&gt;0,BN223=0),_xlfn.XLOOKUP(BN223,Charts!$A$3:$A$35,Charts!$B$3:$B$35,0))</f>
        <v>0</v>
      </c>
      <c r="BP223" s="10"/>
      <c r="BQ223" s="52">
        <f>IF(OR(BP223&gt;0,BP223=0),_xlfn.XLOOKUP(BP223,Charts!$A$3:$A$35,Charts!$B$3:$B$35,0))</f>
        <v>0</v>
      </c>
      <c r="BR223" s="57"/>
      <c r="BS223" s="74">
        <f t="shared" si="26"/>
        <v>244</v>
      </c>
      <c r="BT223" s="75">
        <f t="shared" si="27"/>
        <v>310</v>
      </c>
      <c r="BU223" s="76">
        <f t="shared" si="28"/>
        <v>554</v>
      </c>
    </row>
    <row r="224" spans="1:73" x14ac:dyDescent="0.25">
      <c r="A224" s="21" t="s">
        <v>269</v>
      </c>
      <c r="B224" s="22" t="s">
        <v>227</v>
      </c>
      <c r="C224" s="38">
        <v>8</v>
      </c>
      <c r="D224" s="117" t="s">
        <v>44</v>
      </c>
      <c r="E224" s="134">
        <f>LARGE((I224,K224,O224,S224,U224,W224,AA224,AC224,AG224,AK224,AQ224,AU224,AW224,BA224,BC224,BG224,BK224,BO224,BQ224),1)+LARGE((I224,K224,O224,S224,U224,W224,AA224,AC224,AG224,AK224,AQ224,AU224,AW224,BA224,BC224,BG224,BK224,BO224,BQ224),2)+LARGE((I224,K224,O224,S224,U224,W224,AA224,AC224,AG224,AK224,AQ224,AU224,AW224,BA224,BC224,BG224,BK224,BO224,BQ224),3)+LARGE((I224,K224,O224,S224,U224,W224,AA224,AC224,AG224,AK224,AQ224,AU224,AW224,BA224,BC224,BG224,BK224,BO224,BQ224),4)+LARGE((I224,K224,O224,S224,U224,W224,AA224,AC224,AG224,AK224,AQ224,AU224,AW224,BA224,BC224,BG224,BK224,BO224,BQ224),5)+LARGE((I224,K224,O224,S224,U224,W224,AA224,AC224,AG224,AK224,AQ224,AU224,AW224,BA224,BC224,BG224,BK224,BO224,BQ224),6)+LARGE((I224,K224,O224,S224,U224,W224,AA224,AC224,AG224,AK224,AQ224,AU224,AW224,BA224,BC224,BG224,BK224,BO224,BQ224),7)+LARGE((I224,K224,O224,S224,U224,W224,AA224,AC224,AG224,AK224,AQ224,AU224,AW224,BA224,BC224,BG224,BK224,BO224,BQ224),8)</f>
        <v>616</v>
      </c>
      <c r="F224" s="160">
        <f>LARGE((M224,Q224,Y224,AE224,AI224,AM224,AO224,AS224,AY224,BE224,BI224,BM224),1)+LARGE((M224,Q224,Y224,AE224,AI224,AM224,AO224,AS224,AY224,BE224,BI224,BM224),2)+LARGE((M224,Q224,Y224,AE224,AI224,AM224,AO224,AS224,AY224,BE224,BI224,BM224),3)+LARGE((M224,Q224,Y224,AE224,AI224,AM224,AO224,AS224,AY224,BE224,BI224,BM224),4)+LARGE((M224,Q224,Y224,AE224,AI224,AM224,AO224,AS224,AY224,BE224,BI224,BM224),5)+LARGE((M224,Q224,Y224,AE224,AI224,AM224,AO224,AS224,AY224,BE224,BI224,BM224),6)+LARGE((M224,Q224,Y224,AE224,AI224,AM224,AO224,AS224,AY224,BE224,BI224,BM224),7)+LARGE((M224,Q224,Y224,AE224,AI224,AM224,AO224,AS224,AY224,BE224,BI224,BM224),8)</f>
        <v>632</v>
      </c>
      <c r="G224" s="128">
        <f t="shared" si="25"/>
        <v>1248</v>
      </c>
      <c r="H224" s="123">
        <v>11</v>
      </c>
      <c r="I224" s="47">
        <f>IF(OR(H224&gt;0,H224=0),_xlfn.XLOOKUP(H224,Charts!$A$3:$A$35,Charts!$B$3:$B$35,0))</f>
        <v>57</v>
      </c>
      <c r="J224" s="10">
        <v>2</v>
      </c>
      <c r="K224" s="47">
        <f>IF(OR(J224&gt;0,J224=0),_xlfn.XLOOKUP(J224,Charts!$A$3:$A$35,Charts!$B$3:$B$35,0))</f>
        <v>90</v>
      </c>
      <c r="L224" s="10">
        <v>1</v>
      </c>
      <c r="M224" s="47">
        <f>IF(OR(L224&gt;0,L224=0),_xlfn.XLOOKUP(L224,Charts!$A$3:$A$35,Charts!$B$3:$B$35,0))</f>
        <v>100</v>
      </c>
      <c r="N224" s="10">
        <v>17</v>
      </c>
      <c r="O224" s="47">
        <f>IF(OR(N224&gt;0,N224=0),_xlfn.XLOOKUP(N224,Charts!$D$2:$D$9,Charts!$E$2:$E$9,0))</f>
        <v>25</v>
      </c>
      <c r="P224" s="10">
        <v>9</v>
      </c>
      <c r="Q224" s="47">
        <f>IF(OR(P224&gt;0,P224=0),_xlfn.XLOOKUP(P224,Charts!$D$2:$D$9,Charts!$E$2:$E$9,0))</f>
        <v>53</v>
      </c>
      <c r="R224" s="10">
        <v>9</v>
      </c>
      <c r="S224" s="47">
        <f>IF(OR(R224&gt;0,R224=0),_xlfn.XLOOKUP(R224,Charts!$G$2:$G$13,Charts!$H$2:$H$13,0))</f>
        <v>53</v>
      </c>
      <c r="T224" s="10">
        <v>5</v>
      </c>
      <c r="U224" s="47">
        <f>IF(OR(T224&gt;0,T224=0),_xlfn.XLOOKUP(T224,Charts!$D$2:$D$9,Charts!$E$2:$E$9,0))</f>
        <v>70</v>
      </c>
      <c r="V224" s="8">
        <v>5</v>
      </c>
      <c r="W224" s="47">
        <f>IF(OR(V224&gt;0,V224=0),_xlfn.XLOOKUP(V224,Charts!$D$2:$D$9,Charts!$E$2:$E$9,0))</f>
        <v>70</v>
      </c>
      <c r="X224" s="10"/>
      <c r="Y224" s="47">
        <f>IF(OR(X224&gt;0,X224=0),_xlfn.XLOOKUP(X224,Charts!$D$2:$D$9,Charts!$E$2:$E$9,0))</f>
        <v>0</v>
      </c>
      <c r="Z224" s="10">
        <v>7</v>
      </c>
      <c r="AA224" s="47">
        <f>IF(OR(Z224&gt;0,Z224=0),_xlfn.XLOOKUP(Z224,Charts!$A$3:$A$35,Charts!$B$3:$B$35,0))</f>
        <v>69</v>
      </c>
      <c r="AB224" s="10">
        <v>12</v>
      </c>
      <c r="AC224" s="47">
        <f>IF(OR(AB224&gt;0,AB224=0),_xlfn.XLOOKUP(AB224,Charts!$A$3:$A$35,Charts!$B$3:$B$35,0))</f>
        <v>54</v>
      </c>
      <c r="AD224" s="10"/>
      <c r="AE224" s="47">
        <f>IF(OR(AD224&gt;0,AD224=0),_xlfn.XLOOKUP(AD224,Charts!$A$3:$A$35,Charts!$B$3:$B$35,0))</f>
        <v>0</v>
      </c>
      <c r="AF224" s="10"/>
      <c r="AG224" s="47">
        <f>IF(OR(AF224&gt;0,AF224=0),_xlfn.XLOOKUP(AF224,Charts!$J$2:$J$11,Charts!$K$2:$K$11,0))</f>
        <v>0</v>
      </c>
      <c r="AH224" s="10">
        <v>5</v>
      </c>
      <c r="AI224" s="47">
        <f>IF(OR(AH224&gt;0,AH224=0),_xlfn.XLOOKUP(AH224,Charts!$J$2:$J$11,Charts!$K$2:$K$11,0))</f>
        <v>75</v>
      </c>
      <c r="AJ224" s="10"/>
      <c r="AK224" s="47">
        <f>IF(OR(AJ224&gt;0,AJ224=0),_xlfn.XLOOKUP(AJ224,Charts!$A$3:$A$35,Charts!$B$3:$B$35,0))</f>
        <v>0</v>
      </c>
      <c r="AL224" s="10">
        <v>22</v>
      </c>
      <c r="AM224" s="52">
        <f>IF(OR(AL224&gt;0,AL224=0),_xlfn.XLOOKUP(AL224,Charts!$A$3:$A$35,Charts!$B$3:$B$35,0))</f>
        <v>30</v>
      </c>
      <c r="AN224" s="8">
        <v>5</v>
      </c>
      <c r="AO224" s="47">
        <f>IF(OR(AN224&gt;0,AN224=0),_xlfn.XLOOKUP(AN224,Charts!$D$2:$D$9,Charts!$E$2:$E$9,0))</f>
        <v>70</v>
      </c>
      <c r="AP224" s="10"/>
      <c r="AQ224" s="47">
        <f>IF(OR(AP224&gt;0,AP224=0),_xlfn.XLOOKUP(AP224,Charts!$A$3:$A$35,Charts!$B$3:$B$35,0))</f>
        <v>0</v>
      </c>
      <c r="AR224" s="10">
        <v>4</v>
      </c>
      <c r="AS224" s="47">
        <f>IF(OR(AR224&gt;0,AR224=0),_xlfn.XLOOKUP(AR224,Charts!$A$3:$A$35,Charts!$B$3:$B$35,0))</f>
        <v>80</v>
      </c>
      <c r="AT224" s="10"/>
      <c r="AU224" s="47">
        <f>IF(OR(AT224&gt;0,AT224=0),_xlfn.XLOOKUP(AT224,Charts!$A$3:$A$35,Charts!$B$3:$B$35,0))</f>
        <v>0</v>
      </c>
      <c r="AV224" s="10">
        <v>9</v>
      </c>
      <c r="AW224" s="47">
        <f>IF(OR(AV224&gt;0,AV224=0),_xlfn.XLOOKUP(AV224,Charts!$D$2:$D$9,Charts!$E$2:$E$9,0))</f>
        <v>53</v>
      </c>
      <c r="AX224" s="10"/>
      <c r="AY224" s="47">
        <f>IF(OR(AX224&gt;0,AX224=0),_xlfn.XLOOKUP(AX224,Charts!$D$2:$D$9,Charts!$E$2:$E$9,0))</f>
        <v>0</v>
      </c>
      <c r="AZ224" s="10"/>
      <c r="BA224" s="47">
        <f>IF(OR(AZ224&gt;0,AZ224=0),_xlfn.XLOOKUP(AZ224,Charts!$G$2:$G$13,Charts!$H$2:$H$13,0))</f>
        <v>0</v>
      </c>
      <c r="BB224" s="10">
        <v>2</v>
      </c>
      <c r="BC224" s="47">
        <f>IF(OR(BB224&gt;0,BB224=0),_xlfn.XLOOKUP(BB224,Charts!$D$2:$D$9,Charts!$E$2:$E$9,0))</f>
        <v>90</v>
      </c>
      <c r="BD224" s="10">
        <v>5</v>
      </c>
      <c r="BE224" s="47">
        <f>IF(OR(BD224&gt;0,BD224=0),_xlfn.XLOOKUP(BD224,Charts!$D$2:$D$9,Charts!$E$2:$E$9,0))</f>
        <v>70</v>
      </c>
      <c r="BF224" s="10">
        <v>2</v>
      </c>
      <c r="BG224" s="47">
        <f>IF(OR(BF224&gt;0,BF224=0),_xlfn.XLOOKUP(BF224,Charts!$D$2:$D$9,Charts!$E$2:$E$9,0))</f>
        <v>90</v>
      </c>
      <c r="BH224" s="10">
        <v>3</v>
      </c>
      <c r="BI224" s="47">
        <f>IF(OR(BH224&gt;0,BH224=0),_xlfn.XLOOKUP(BH224,Charts!$D$2:$D$9,Charts!$E$2:$E$9,0))</f>
        <v>84</v>
      </c>
      <c r="BJ224" s="10">
        <v>4</v>
      </c>
      <c r="BK224" s="47">
        <f>IF(OR(BJ224&gt;0,BJ224=0),_xlfn.XLOOKUP(BJ224,Charts!$A$3:$A$35,Charts!$B$3:$B$35,0))</f>
        <v>80</v>
      </c>
      <c r="BL224" s="10">
        <v>1</v>
      </c>
      <c r="BM224" s="47">
        <f>IF(OR(BL224&gt;0,BL224=0),_xlfn.XLOOKUP(BL224,Charts!$A$3:$A$35,Charts!$B$3:$B$35,0))</f>
        <v>100</v>
      </c>
      <c r="BN224" s="10">
        <v>11</v>
      </c>
      <c r="BO224" s="47">
        <f>IF(OR(BN224&gt;0,BN224=0),_xlfn.XLOOKUP(BN224,Charts!$A$3:$A$35,Charts!$B$3:$B$35,0))</f>
        <v>57</v>
      </c>
      <c r="BP224" s="10"/>
      <c r="BQ224" s="52">
        <f>IF(OR(BP224&gt;0,BP224=0),_xlfn.XLOOKUP(BP224,Charts!$A$3:$A$35,Charts!$B$3:$B$35,0))</f>
        <v>0</v>
      </c>
      <c r="BR224" s="57"/>
      <c r="BS224" s="74">
        <f t="shared" si="26"/>
        <v>858</v>
      </c>
      <c r="BT224" s="75">
        <f t="shared" si="27"/>
        <v>662</v>
      </c>
      <c r="BU224" s="76">
        <f t="shared" si="28"/>
        <v>1520</v>
      </c>
    </row>
    <row r="225" spans="1:73" x14ac:dyDescent="0.25">
      <c r="A225" s="21" t="s">
        <v>270</v>
      </c>
      <c r="B225" s="22" t="s">
        <v>227</v>
      </c>
      <c r="C225" s="38">
        <v>1</v>
      </c>
      <c r="D225" s="117" t="s">
        <v>44</v>
      </c>
      <c r="E225" s="134">
        <f>LARGE((I225,K225,O225,S225,U225,W225,AA225,AC225,AG225,AK225,AQ225,AU225,AW225,BA225,BC225,BG225,BK225,BO225,BQ225),1)+LARGE((I225,K225,O225,S225,U225,W225,AA225,AC225,AG225,AK225,AQ225,AU225,AW225,BA225,BC225,BG225,BK225,BO225,BQ225),2)+LARGE((I225,K225,O225,S225,U225,W225,AA225,AC225,AG225,AK225,AQ225,AU225,AW225,BA225,BC225,BG225,BK225,BO225,BQ225),3)+LARGE((I225,K225,O225,S225,U225,W225,AA225,AC225,AG225,AK225,AQ225,AU225,AW225,BA225,BC225,BG225,BK225,BO225,BQ225),4)+LARGE((I225,K225,O225,S225,U225,W225,AA225,AC225,AG225,AK225,AQ225,AU225,AW225,BA225,BC225,BG225,BK225,BO225,BQ225),5)+LARGE((I225,K225,O225,S225,U225,W225,AA225,AC225,AG225,AK225,AQ225,AU225,AW225,BA225,BC225,BG225,BK225,BO225,BQ225),6)+LARGE((I225,K225,O225,S225,U225,W225,AA225,AC225,AG225,AK225,AQ225,AU225,AW225,BA225,BC225,BG225,BK225,BO225,BQ225),7)+LARGE((I225,K225,O225,S225,U225,W225,AA225,AC225,AG225,AK225,AQ225,AU225,AW225,BA225,BC225,BG225,BK225,BO225,BQ225),8)</f>
        <v>138</v>
      </c>
      <c r="F225" s="160">
        <f>LARGE((M225,Q225,Y225,AE225,AI225,AM225,AO225,AS225,AY225,BE225,BI225,BM225),1)+LARGE((M225,Q225,Y225,AE225,AI225,AM225,AO225,AS225,AY225,BE225,BI225,BM225),2)+LARGE((M225,Q225,Y225,AE225,AI225,AM225,AO225,AS225,AY225,BE225,BI225,BM225),3)+LARGE((M225,Q225,Y225,AE225,AI225,AM225,AO225,AS225,AY225,BE225,BI225,BM225),4)+LARGE((M225,Q225,Y225,AE225,AI225,AM225,AO225,AS225,AY225,BE225,BI225,BM225),5)+LARGE((M225,Q225,Y225,AE225,AI225,AM225,AO225,AS225,AY225,BE225,BI225,BM225),6)+LARGE((M225,Q225,Y225,AE225,AI225,AM225,AO225,AS225,AY225,BE225,BI225,BM225),7)+LARGE((M225,Q225,Y225,AE225,AI225,AM225,AO225,AS225,AY225,BE225,BI225,BM225),8)</f>
        <v>264</v>
      </c>
      <c r="G225" s="128">
        <f t="shared" si="25"/>
        <v>402</v>
      </c>
      <c r="H225" s="123"/>
      <c r="I225" s="47">
        <f>IF(OR(H225&gt;0,H225=0),_xlfn.XLOOKUP(H225,Charts!$A$3:$A$35,Charts!$B$3:$B$35,0))</f>
        <v>0</v>
      </c>
      <c r="J225" s="10">
        <v>18</v>
      </c>
      <c r="K225" s="47">
        <f>IF(OR(J225&gt;0,J225=0),_xlfn.XLOOKUP(J225,Charts!$A$3:$A$35,Charts!$B$3:$B$35,0))</f>
        <v>38</v>
      </c>
      <c r="L225" s="10">
        <v>21</v>
      </c>
      <c r="M225" s="47">
        <f>IF(OR(L225&gt;0,L225=0),_xlfn.XLOOKUP(L225,Charts!$A$3:$A$35,Charts!$B$3:$B$35,0))</f>
        <v>32</v>
      </c>
      <c r="N225" s="10">
        <v>17</v>
      </c>
      <c r="O225" s="47">
        <f>IF(OR(N225&gt;0,N225=0),_xlfn.XLOOKUP(N225,Charts!$D$2:$D$9,Charts!$E$2:$E$9,0))</f>
        <v>25</v>
      </c>
      <c r="P225" s="10">
        <v>9</v>
      </c>
      <c r="Q225" s="47">
        <f>IF(OR(P225&gt;0,P225=0),_xlfn.XLOOKUP(P225,Charts!$D$2:$D$9,Charts!$E$2:$E$9,0))</f>
        <v>53</v>
      </c>
      <c r="R225" s="10">
        <v>17</v>
      </c>
      <c r="S225" s="47">
        <f>IF(OR(R225&gt;0,R225=0),_xlfn.XLOOKUP(R225,Charts!$G$2:$G$13,Charts!$H$2:$H$13,0))</f>
        <v>25</v>
      </c>
      <c r="T225" s="10">
        <v>17</v>
      </c>
      <c r="U225" s="47">
        <f>IF(OR(T225&gt;0,T225=0),_xlfn.XLOOKUP(T225,Charts!$D$2:$D$9,Charts!$E$2:$E$9,0))</f>
        <v>25</v>
      </c>
      <c r="V225" s="8"/>
      <c r="W225" s="47">
        <f>IF(OR(V225&gt;0,V225=0),_xlfn.XLOOKUP(V225,Charts!$D$2:$D$9,Charts!$E$2:$E$9,0))</f>
        <v>0</v>
      </c>
      <c r="X225" s="10"/>
      <c r="Y225" s="47">
        <f>IF(OR(X225&gt;0,X225=0),_xlfn.XLOOKUP(X225,Charts!$D$2:$D$9,Charts!$E$2:$E$9,0))</f>
        <v>0</v>
      </c>
      <c r="Z225" s="10"/>
      <c r="AA225" s="47">
        <f>IF(OR(Z225&gt;0,Z225=0),_xlfn.XLOOKUP(Z225,Charts!$A$3:$A$35,Charts!$B$3:$B$35,0))</f>
        <v>0</v>
      </c>
      <c r="AB225" s="10"/>
      <c r="AC225" s="47">
        <f>IF(OR(AB225&gt;0,AB225=0),_xlfn.XLOOKUP(AB225,Charts!$A$3:$A$35,Charts!$B$3:$B$35,0))</f>
        <v>0</v>
      </c>
      <c r="AD225" s="10">
        <v>29</v>
      </c>
      <c r="AE225" s="47">
        <f>IF(OR(AD225&gt;0,AD225=0),_xlfn.XLOOKUP(AD225,Charts!$A$3:$A$35,Charts!$B$3:$B$35,0))</f>
        <v>16</v>
      </c>
      <c r="AF225" s="10"/>
      <c r="AG225" s="47">
        <f>IF(OR(AF225&gt;0,AF225=0),_xlfn.XLOOKUP(AF225,Charts!$J$2:$J$11,Charts!$K$2:$K$11,0))</f>
        <v>0</v>
      </c>
      <c r="AH225" s="10"/>
      <c r="AI225" s="47">
        <f>IF(OR(AH225&gt;0,AH225=0),_xlfn.XLOOKUP(AH225,Charts!$J$2:$J$11,Charts!$K$2:$K$11,0))</f>
        <v>0</v>
      </c>
      <c r="AJ225" s="10"/>
      <c r="AK225" s="47">
        <f>IF(OR(AJ225&gt;0,AJ225=0),_xlfn.XLOOKUP(AJ225,Charts!$A$3:$A$35,Charts!$B$3:$B$35,0))</f>
        <v>0</v>
      </c>
      <c r="AL225" s="10"/>
      <c r="AM225" s="52">
        <f>IF(OR(AL225&gt;0,AL225=0),_xlfn.XLOOKUP(AL225,Charts!$A$3:$A$35,Charts!$B$3:$B$35,0))</f>
        <v>0</v>
      </c>
      <c r="AN225" s="8">
        <v>3</v>
      </c>
      <c r="AO225" s="47">
        <f>IF(OR(AN225&gt;0,AN225=0),_xlfn.XLOOKUP(AN225,Charts!$D$2:$D$9,Charts!$E$2:$E$9,0))</f>
        <v>84</v>
      </c>
      <c r="AP225" s="10"/>
      <c r="AQ225" s="47">
        <f>IF(OR(AP225&gt;0,AP225=0),_xlfn.XLOOKUP(AP225,Charts!$A$3:$A$35,Charts!$B$3:$B$35,0))</f>
        <v>0</v>
      </c>
      <c r="AR225" s="10"/>
      <c r="AS225" s="47">
        <f>IF(OR(AR225&gt;0,AR225=0),_xlfn.XLOOKUP(AR225,Charts!$A$3:$A$35,Charts!$B$3:$B$35,0))</f>
        <v>0</v>
      </c>
      <c r="AT225" s="10"/>
      <c r="AU225" s="47">
        <f>IF(OR(AT225&gt;0,AT225=0),_xlfn.XLOOKUP(AT225,Charts!$A$3:$A$35,Charts!$B$3:$B$35,0))</f>
        <v>0</v>
      </c>
      <c r="AV225" s="10"/>
      <c r="AW225" s="47">
        <f>IF(OR(AV225&gt;0,AV225=0),_xlfn.XLOOKUP(AV225,Charts!$D$2:$D$9,Charts!$E$2:$E$9,0))</f>
        <v>0</v>
      </c>
      <c r="AX225" s="10"/>
      <c r="AY225" s="47">
        <f>IF(OR(AX225&gt;0,AX225=0),_xlfn.XLOOKUP(AX225,Charts!$D$2:$D$9,Charts!$E$2:$E$9,0))</f>
        <v>0</v>
      </c>
      <c r="AZ225" s="10"/>
      <c r="BA225" s="47">
        <f>IF(OR(AZ225&gt;0,AZ225=0),_xlfn.XLOOKUP(AZ225,Charts!$G$2:$G$13,Charts!$H$2:$H$13,0))</f>
        <v>0</v>
      </c>
      <c r="BB225" s="10">
        <v>17</v>
      </c>
      <c r="BC225" s="47">
        <f>IF(OR(BB225&gt;0,BB225=0),_xlfn.XLOOKUP(BB225,Charts!$D$2:$D$9,Charts!$E$2:$E$9,0))</f>
        <v>25</v>
      </c>
      <c r="BD225" s="10">
        <v>9</v>
      </c>
      <c r="BE225" s="47">
        <f>IF(OR(BD225&gt;0,BD225=0),_xlfn.XLOOKUP(BD225,Charts!$D$2:$D$9,Charts!$E$2:$E$9,0))</f>
        <v>53</v>
      </c>
      <c r="BF225" s="10"/>
      <c r="BG225" s="47">
        <f>IF(OR(BF225&gt;0,BF225=0),_xlfn.XLOOKUP(BF225,Charts!$D$2:$D$9,Charts!$E$2:$E$9,0))</f>
        <v>0</v>
      </c>
      <c r="BH225" s="10"/>
      <c r="BI225" s="47">
        <f>IF(OR(BH225&gt;0,BH225=0),_xlfn.XLOOKUP(BH225,Charts!$D$2:$D$9,Charts!$E$2:$E$9,0))</f>
        <v>0</v>
      </c>
      <c r="BJ225" s="10"/>
      <c r="BK225" s="47">
        <f>IF(OR(BJ225&gt;0,BJ225=0),_xlfn.XLOOKUP(BJ225,Charts!$A$3:$A$35,Charts!$B$3:$B$35,0))</f>
        <v>0</v>
      </c>
      <c r="BL225" s="10">
        <v>24</v>
      </c>
      <c r="BM225" s="47">
        <f>IF(OR(BL225&gt;0,BL225=0),_xlfn.XLOOKUP(BL225,Charts!$A$3:$A$35,Charts!$B$3:$B$35,0))</f>
        <v>26</v>
      </c>
      <c r="BN225" s="10"/>
      <c r="BO225" s="47">
        <f>IF(OR(BN225&gt;0,BN225=0),_xlfn.XLOOKUP(BN225,Charts!$A$3:$A$35,Charts!$B$3:$B$35,0))</f>
        <v>0</v>
      </c>
      <c r="BP225" s="10"/>
      <c r="BQ225" s="52">
        <f>IF(OR(BP225&gt;0,BP225=0),_xlfn.XLOOKUP(BP225,Charts!$A$3:$A$35,Charts!$B$3:$B$35,0))</f>
        <v>0</v>
      </c>
      <c r="BR225" s="57"/>
      <c r="BS225" s="74">
        <f t="shared" si="26"/>
        <v>138</v>
      </c>
      <c r="BT225" s="75">
        <f t="shared" si="27"/>
        <v>264</v>
      </c>
      <c r="BU225" s="76">
        <f t="shared" si="28"/>
        <v>402</v>
      </c>
    </row>
    <row r="226" spans="1:73" x14ac:dyDescent="0.25">
      <c r="A226" s="21" t="s">
        <v>271</v>
      </c>
      <c r="B226" s="22" t="s">
        <v>227</v>
      </c>
      <c r="C226" s="38">
        <v>6</v>
      </c>
      <c r="D226" s="117" t="s">
        <v>44</v>
      </c>
      <c r="E226" s="134">
        <f>LARGE((I226,K226,O226,S226,U226,W226,AA226,AC226,AG226,AK226,AQ226,AU226,AW226,BA226,BC226,BG226,BK226,BO226,BQ226),1)+LARGE((I226,K226,O226,S226,U226,W226,AA226,AC226,AG226,AK226,AQ226,AU226,AW226,BA226,BC226,BG226,BK226,BO226,BQ226),2)+LARGE((I226,K226,O226,S226,U226,W226,AA226,AC226,AG226,AK226,AQ226,AU226,AW226,BA226,BC226,BG226,BK226,BO226,BQ226),3)+LARGE((I226,K226,O226,S226,U226,W226,AA226,AC226,AG226,AK226,AQ226,AU226,AW226,BA226,BC226,BG226,BK226,BO226,BQ226),4)+LARGE((I226,K226,O226,S226,U226,W226,AA226,AC226,AG226,AK226,AQ226,AU226,AW226,BA226,BC226,BG226,BK226,BO226,BQ226),5)+LARGE((I226,K226,O226,S226,U226,W226,AA226,AC226,AG226,AK226,AQ226,AU226,AW226,BA226,BC226,BG226,BK226,BO226,BQ226),6)+LARGE((I226,K226,O226,S226,U226,W226,AA226,AC226,AG226,AK226,AQ226,AU226,AW226,BA226,BC226,BG226,BK226,BO226,BQ226),7)+LARGE((I226,K226,O226,S226,U226,W226,AA226,AC226,AG226,AK226,AQ226,AU226,AW226,BA226,BC226,BG226,BK226,BO226,BQ226),8)</f>
        <v>476</v>
      </c>
      <c r="F226" s="160">
        <f>LARGE((M226,Q226,Y226,AE226,AI226,AM226,AO226,AS226,AY226,BE226,BI226,BM226),1)+LARGE((M226,Q226,Y226,AE226,AI226,AM226,AO226,AS226,AY226,BE226,BI226,BM226),2)+LARGE((M226,Q226,Y226,AE226,AI226,AM226,AO226,AS226,AY226,BE226,BI226,BM226),3)+LARGE((M226,Q226,Y226,AE226,AI226,AM226,AO226,AS226,AY226,BE226,BI226,BM226),4)+LARGE((M226,Q226,Y226,AE226,AI226,AM226,AO226,AS226,AY226,BE226,BI226,BM226),5)+LARGE((M226,Q226,Y226,AE226,AI226,AM226,AO226,AS226,AY226,BE226,BI226,BM226),6)+LARGE((M226,Q226,Y226,AE226,AI226,AM226,AO226,AS226,AY226,BE226,BI226,BM226),7)+LARGE((M226,Q226,Y226,AE226,AI226,AM226,AO226,AS226,AY226,BE226,BI226,BM226),8)</f>
        <v>251</v>
      </c>
      <c r="G226" s="128">
        <f t="shared" si="25"/>
        <v>727</v>
      </c>
      <c r="H226" s="123"/>
      <c r="I226" s="47">
        <f>IF(OR(H226&gt;0,H226=0),_xlfn.XLOOKUP(H226,Charts!$A$3:$A$35,Charts!$B$3:$B$35,0))</f>
        <v>0</v>
      </c>
      <c r="J226" s="10">
        <v>7</v>
      </c>
      <c r="K226" s="47">
        <f>IF(OR(J226&gt;0,J226=0),_xlfn.XLOOKUP(J226,Charts!$A$3:$A$35,Charts!$B$3:$B$35,0))</f>
        <v>69</v>
      </c>
      <c r="L226" s="10">
        <v>14</v>
      </c>
      <c r="M226" s="47">
        <f>IF(OR(L226&gt;0,L226=0),_xlfn.XLOOKUP(L226,Charts!$A$3:$A$35,Charts!$B$3:$B$35,0))</f>
        <v>48</v>
      </c>
      <c r="N226" s="10"/>
      <c r="O226" s="47">
        <f>IF(OR(N226&gt;0,N226=0),_xlfn.XLOOKUP(N226,Charts!$D$2:$D$9,Charts!$E$2:$E$9,0))</f>
        <v>0</v>
      </c>
      <c r="P226" s="10">
        <v>17</v>
      </c>
      <c r="Q226" s="47">
        <f>IF(OR(P226&gt;0,P226=0),_xlfn.XLOOKUP(P226,Charts!$D$2:$D$9,Charts!$E$2:$E$9,0))</f>
        <v>25</v>
      </c>
      <c r="R226" s="10">
        <v>5</v>
      </c>
      <c r="S226" s="47">
        <f>IF(OR(R226&gt;0,R226=0),_xlfn.XLOOKUP(R226,Charts!$G$2:$G$13,Charts!$H$2:$H$13,0))</f>
        <v>75</v>
      </c>
      <c r="T226" s="10">
        <v>17</v>
      </c>
      <c r="U226" s="47">
        <f>IF(OR(T226&gt;0,T226=0),_xlfn.XLOOKUP(T226,Charts!$D$2:$D$9,Charts!$E$2:$E$9,0))</f>
        <v>25</v>
      </c>
      <c r="V226" s="8">
        <v>3</v>
      </c>
      <c r="W226" s="47">
        <f>IF(OR(V226&gt;0,V226=0),_xlfn.XLOOKUP(V226,Charts!$D$2:$D$9,Charts!$E$2:$E$9,0))</f>
        <v>84</v>
      </c>
      <c r="X226" s="10">
        <v>17</v>
      </c>
      <c r="Y226" s="47">
        <f>IF(OR(X226&gt;0,X226=0),_xlfn.XLOOKUP(X226,Charts!$D$2:$D$9,Charts!$E$2:$E$9,0))</f>
        <v>25</v>
      </c>
      <c r="Z226" s="10"/>
      <c r="AA226" s="47">
        <f>IF(OR(Z226&gt;0,Z226=0),_xlfn.XLOOKUP(Z226,Charts!$A$3:$A$35,Charts!$B$3:$B$35,0))</f>
        <v>0</v>
      </c>
      <c r="AB226" s="10"/>
      <c r="AC226" s="47">
        <f>IF(OR(AB226&gt;0,AB226=0),_xlfn.XLOOKUP(AB226,Charts!$A$3:$A$35,Charts!$B$3:$B$35,0))</f>
        <v>0</v>
      </c>
      <c r="AD226" s="10"/>
      <c r="AE226" s="47">
        <f>IF(OR(AD226&gt;0,AD226=0),_xlfn.XLOOKUP(AD226,Charts!$A$3:$A$35,Charts!$B$3:$B$35,0))</f>
        <v>0</v>
      </c>
      <c r="AF226" s="10"/>
      <c r="AG226" s="47">
        <f>IF(OR(AF226&gt;0,AF226=0),_xlfn.XLOOKUP(AF226,Charts!$J$2:$J$11,Charts!$K$2:$K$11,0))</f>
        <v>0</v>
      </c>
      <c r="AH226" s="10"/>
      <c r="AI226" s="47">
        <f>IF(OR(AH226&gt;0,AH226=0),_xlfn.XLOOKUP(AH226,Charts!$J$2:$J$11,Charts!$K$2:$K$11,0))</f>
        <v>0</v>
      </c>
      <c r="AJ226" s="10"/>
      <c r="AK226" s="47">
        <f>IF(OR(AJ226&gt;0,AJ226=0),_xlfn.XLOOKUP(AJ226,Charts!$A$3:$A$35,Charts!$B$3:$B$35,0))</f>
        <v>0</v>
      </c>
      <c r="AL226" s="10"/>
      <c r="AM226" s="52">
        <f>IF(OR(AL226&gt;0,AL226=0),_xlfn.XLOOKUP(AL226,Charts!$A$3:$A$35,Charts!$B$3:$B$35,0))</f>
        <v>0</v>
      </c>
      <c r="AN226" s="8">
        <v>1</v>
      </c>
      <c r="AO226" s="47">
        <f>IF(OR(AN226&gt;0,AN226=0),_xlfn.XLOOKUP(AN226,Charts!$D$2:$D$9,Charts!$E$2:$E$9,0))</f>
        <v>100</v>
      </c>
      <c r="AP226" s="10"/>
      <c r="AQ226" s="47">
        <f>IF(OR(AP226&gt;0,AP226=0),_xlfn.XLOOKUP(AP226,Charts!$A$3:$A$35,Charts!$B$3:$B$35,0))</f>
        <v>0</v>
      </c>
      <c r="AR226" s="10"/>
      <c r="AS226" s="47">
        <f>IF(OR(AR226&gt;0,AR226=0),_xlfn.XLOOKUP(AR226,Charts!$A$3:$A$35,Charts!$B$3:$B$35,0))</f>
        <v>0</v>
      </c>
      <c r="AT226" s="10"/>
      <c r="AU226" s="47">
        <f>IF(OR(AT226&gt;0,AT226=0),_xlfn.XLOOKUP(AT226,Charts!$A$3:$A$35,Charts!$B$3:$B$35,0))</f>
        <v>0</v>
      </c>
      <c r="AV226" s="10"/>
      <c r="AW226" s="47">
        <f>IF(OR(AV226&gt;0,AV226=0),_xlfn.XLOOKUP(AV226,Charts!$D$2:$D$9,Charts!$E$2:$E$9,0))</f>
        <v>0</v>
      </c>
      <c r="AX226" s="10"/>
      <c r="AY226" s="47">
        <f>IF(OR(AX226&gt;0,AX226=0),_xlfn.XLOOKUP(AX226,Charts!$D$2:$D$9,Charts!$E$2:$E$9,0))</f>
        <v>0</v>
      </c>
      <c r="AZ226" s="10"/>
      <c r="BA226" s="47">
        <f>IF(OR(AZ226&gt;0,AZ226=0),_xlfn.XLOOKUP(AZ226,Charts!$G$2:$G$13,Charts!$H$2:$H$13,0))</f>
        <v>0</v>
      </c>
      <c r="BB226" s="10">
        <v>9</v>
      </c>
      <c r="BC226" s="47">
        <f>IF(OR(BB226&gt;0,BB226=0),_xlfn.XLOOKUP(BB226,Charts!$D$2:$D$9,Charts!$E$2:$E$9,0))</f>
        <v>53</v>
      </c>
      <c r="BD226" s="10"/>
      <c r="BE226" s="47">
        <f>IF(OR(BD226&gt;0,BD226=0),_xlfn.XLOOKUP(BD226,Charts!$D$2:$D$9,Charts!$E$2:$E$9,0))</f>
        <v>0</v>
      </c>
      <c r="BF226" s="10">
        <v>9</v>
      </c>
      <c r="BG226" s="47">
        <f>IF(OR(BF226&gt;0,BF226=0),_xlfn.XLOOKUP(BF226,Charts!$D$2:$D$9,Charts!$E$2:$E$9,0))</f>
        <v>53</v>
      </c>
      <c r="BH226" s="10">
        <v>9</v>
      </c>
      <c r="BI226" s="47">
        <f>IF(OR(BH226&gt;0,BH226=0),_xlfn.XLOOKUP(BH226,Charts!$D$2:$D$9,Charts!$E$2:$E$9,0))</f>
        <v>53</v>
      </c>
      <c r="BJ226" s="10">
        <v>21</v>
      </c>
      <c r="BK226" s="47">
        <f>IF(OR(BJ226&gt;0,BJ226=0),_xlfn.XLOOKUP(BJ226,Charts!$A$3:$A$35,Charts!$B$3:$B$35,0))</f>
        <v>32</v>
      </c>
      <c r="BL226" s="10"/>
      <c r="BM226" s="47">
        <f>IF(OR(BL226&gt;0,BL226=0),_xlfn.XLOOKUP(BL226,Charts!$A$3:$A$35,Charts!$B$3:$B$35,0))</f>
        <v>0</v>
      </c>
      <c r="BN226" s="10">
        <v>3</v>
      </c>
      <c r="BO226" s="47">
        <f>IF(OR(BN226&gt;0,BN226=0),_xlfn.XLOOKUP(BN226,Charts!$A$3:$A$35,Charts!$B$3:$B$35,0))</f>
        <v>85</v>
      </c>
      <c r="BP226" s="10"/>
      <c r="BQ226" s="52">
        <f>IF(OR(BP226&gt;0,BP226=0),_xlfn.XLOOKUP(BP226,Charts!$A$3:$A$35,Charts!$B$3:$B$35,0))</f>
        <v>0</v>
      </c>
      <c r="BR226" s="57"/>
      <c r="BS226" s="74">
        <f t="shared" si="26"/>
        <v>476</v>
      </c>
      <c r="BT226" s="75">
        <f t="shared" si="27"/>
        <v>251</v>
      </c>
      <c r="BU226" s="76">
        <f t="shared" si="28"/>
        <v>727</v>
      </c>
    </row>
    <row r="227" spans="1:73" x14ac:dyDescent="0.25">
      <c r="A227" s="21" t="s">
        <v>272</v>
      </c>
      <c r="B227" s="22" t="s">
        <v>227</v>
      </c>
      <c r="C227" s="38">
        <v>4</v>
      </c>
      <c r="D227" s="117"/>
      <c r="E227" s="134">
        <f>LARGE((I227,K227,O227,S227,U227,W227,AA227,AC227,AG227,AK227,AQ227,AU227,AW227,BA227,BC227,BG227,BK227,BO227,BQ227),1)+LARGE((I227,K227,O227,S227,U227,W227,AA227,AC227,AG227,AK227,AQ227,AU227,AW227,BA227,BC227,BG227,BK227,BO227,BQ227),2)+LARGE((I227,K227,O227,S227,U227,W227,AA227,AC227,AG227,AK227,AQ227,AU227,AW227,BA227,BC227,BG227,BK227,BO227,BQ227),3)+LARGE((I227,K227,O227,S227,U227,W227,AA227,AC227,AG227,AK227,AQ227,AU227,AW227,BA227,BC227,BG227,BK227,BO227,BQ227),4)+LARGE((I227,K227,O227,S227,U227,W227,AA227,AC227,AG227,AK227,AQ227,AU227,AW227,BA227,BC227,BG227,BK227,BO227,BQ227),5)+LARGE((I227,K227,O227,S227,U227,W227,AA227,AC227,AG227,AK227,AQ227,AU227,AW227,BA227,BC227,BG227,BK227,BO227,BQ227),6)+LARGE((I227,K227,O227,S227,U227,W227,AA227,AC227,AG227,AK227,AQ227,AU227,AW227,BA227,BC227,BG227,BK227,BO227,BQ227),7)+LARGE((I227,K227,O227,S227,U227,W227,AA227,AC227,AG227,AK227,AQ227,AU227,AW227,BA227,BC227,BG227,BK227,BO227,BQ227),8)</f>
        <v>215</v>
      </c>
      <c r="F227" s="160">
        <f>LARGE((M227,Q227,Y227,AE227,AI227,AM227,AO227,AS227,AY227,BE227,BI227,BM227),1)+LARGE((M227,Q227,Y227,AE227,AI227,AM227,AO227,AS227,AY227,BE227,BI227,BM227),2)+LARGE((M227,Q227,Y227,AE227,AI227,AM227,AO227,AS227,AY227,BE227,BI227,BM227),3)+LARGE((M227,Q227,Y227,AE227,AI227,AM227,AO227,AS227,AY227,BE227,BI227,BM227),4)+LARGE((M227,Q227,Y227,AE227,AI227,AM227,AO227,AS227,AY227,BE227,BI227,BM227),5)+LARGE((M227,Q227,Y227,AE227,AI227,AM227,AO227,AS227,AY227,BE227,BI227,BM227),6)+LARGE((M227,Q227,Y227,AE227,AI227,AM227,AO227,AS227,AY227,BE227,BI227,BM227),7)+LARGE((M227,Q227,Y227,AE227,AI227,AM227,AO227,AS227,AY227,BE227,BI227,BM227),8)</f>
        <v>258</v>
      </c>
      <c r="G227" s="128">
        <f t="shared" si="25"/>
        <v>473</v>
      </c>
      <c r="H227" s="123"/>
      <c r="I227" s="47">
        <f>IF(OR(H227&gt;0,H227=0),_xlfn.XLOOKUP(H227,Charts!$A$3:$A$35,Charts!$B$3:$B$35,0))</f>
        <v>0</v>
      </c>
      <c r="J227" s="10"/>
      <c r="K227" s="47">
        <f>IF(OR(J227&gt;0,J227=0),_xlfn.XLOOKUP(J227,Charts!$A$3:$A$35,Charts!$B$3:$B$35,0))</f>
        <v>0</v>
      </c>
      <c r="L227" s="10"/>
      <c r="M227" s="47">
        <f>IF(OR(L227&gt;0,L227=0),_xlfn.XLOOKUP(L227,Charts!$A$3:$A$35,Charts!$B$3:$B$35,0))</f>
        <v>0</v>
      </c>
      <c r="N227" s="10">
        <v>17</v>
      </c>
      <c r="O227" s="47">
        <f>IF(OR(N227&gt;0,N227=0),_xlfn.XLOOKUP(N227,Charts!$D$2:$D$9,Charts!$E$2:$E$9,0))</f>
        <v>25</v>
      </c>
      <c r="P227" s="10">
        <v>17</v>
      </c>
      <c r="Q227" s="47">
        <f>IF(OR(P227&gt;0,P227=0),_xlfn.XLOOKUP(P227,Charts!$D$2:$D$9,Charts!$E$2:$E$9,0))</f>
        <v>25</v>
      </c>
      <c r="R227" s="10"/>
      <c r="S227" s="47">
        <f>IF(OR(R227&gt;0,R227=0),_xlfn.XLOOKUP(R227,Charts!$G$2:$G$13,Charts!$H$2:$H$13,0))</f>
        <v>0</v>
      </c>
      <c r="T227" s="10">
        <v>3</v>
      </c>
      <c r="U227" s="47">
        <f>IF(OR(T227&gt;0,T227=0),_xlfn.XLOOKUP(T227,Charts!$D$2:$D$9,Charts!$E$2:$E$9,0))</f>
        <v>84</v>
      </c>
      <c r="V227" s="8"/>
      <c r="W227" s="47">
        <f>IF(OR(V227&gt;0,V227=0),_xlfn.XLOOKUP(V227,Charts!$D$2:$D$9,Charts!$E$2:$E$9,0))</f>
        <v>0</v>
      </c>
      <c r="X227" s="10"/>
      <c r="Y227" s="47">
        <f>IF(OR(X227&gt;0,X227=0),_xlfn.XLOOKUP(X227,Charts!$D$2:$D$9,Charts!$E$2:$E$9,0))</f>
        <v>0</v>
      </c>
      <c r="Z227" s="10"/>
      <c r="AA227" s="47">
        <f>IF(OR(Z227&gt;0,Z227=0),_xlfn.XLOOKUP(Z227,Charts!$A$3:$A$35,Charts!$B$3:$B$35,0))</f>
        <v>0</v>
      </c>
      <c r="AB227" s="10"/>
      <c r="AC227" s="47">
        <f>IF(OR(AB227&gt;0,AB227=0),_xlfn.XLOOKUP(AB227,Charts!$A$3:$A$35,Charts!$B$3:$B$35,0))</f>
        <v>0</v>
      </c>
      <c r="AD227" s="10">
        <v>24</v>
      </c>
      <c r="AE227" s="47">
        <f>IF(OR(AD227&gt;0,AD227=0),_xlfn.XLOOKUP(AD227,Charts!$A$3:$A$35,Charts!$B$3:$B$35,0))</f>
        <v>26</v>
      </c>
      <c r="AF227" s="10"/>
      <c r="AG227" s="47">
        <f>IF(OR(AF227&gt;0,AF227=0),_xlfn.XLOOKUP(AF227,Charts!$J$2:$J$11,Charts!$K$2:$K$11,0))</f>
        <v>0</v>
      </c>
      <c r="AH227" s="10"/>
      <c r="AI227" s="47">
        <f>IF(OR(AH227&gt;0,AH227=0),_xlfn.XLOOKUP(AH227,Charts!$J$2:$J$11,Charts!$K$2:$K$11,0))</f>
        <v>0</v>
      </c>
      <c r="AJ227" s="10"/>
      <c r="AK227" s="47">
        <f>IF(OR(AJ227&gt;0,AJ227=0),_xlfn.XLOOKUP(AJ227,Charts!$A$3:$A$35,Charts!$B$3:$B$35,0))</f>
        <v>0</v>
      </c>
      <c r="AL227" s="10"/>
      <c r="AM227" s="52">
        <f>IF(OR(AL227&gt;0,AL227=0),_xlfn.XLOOKUP(AL227,Charts!$A$3:$A$35,Charts!$B$3:$B$35,0))</f>
        <v>0</v>
      </c>
      <c r="AN227" s="8">
        <v>17</v>
      </c>
      <c r="AO227" s="47">
        <f>IF(OR(AN227&gt;0,AN227=0),_xlfn.XLOOKUP(AN227,Charts!$D$2:$D$9,Charts!$E$2:$E$9,0))</f>
        <v>25</v>
      </c>
      <c r="AP227" s="10"/>
      <c r="AQ227" s="47">
        <f>IF(OR(AP227&gt;0,AP227=0),_xlfn.XLOOKUP(AP227,Charts!$A$3:$A$35,Charts!$B$3:$B$35,0))</f>
        <v>0</v>
      </c>
      <c r="AR227" s="10">
        <v>2</v>
      </c>
      <c r="AS227" s="47">
        <f>IF(OR(AR227&gt;0,AR227=0),_xlfn.XLOOKUP(AR227,Charts!$A$3:$A$35,Charts!$B$3:$B$35,0))</f>
        <v>90</v>
      </c>
      <c r="AT227" s="10"/>
      <c r="AU227" s="47">
        <f>IF(OR(AT227&gt;0,AT227=0),_xlfn.XLOOKUP(AT227,Charts!$A$3:$A$35,Charts!$B$3:$B$35,0))</f>
        <v>0</v>
      </c>
      <c r="AV227" s="10"/>
      <c r="AW227" s="47">
        <f>IF(OR(AV227&gt;0,AV227=0),_xlfn.XLOOKUP(AV227,Charts!$D$2:$D$9,Charts!$E$2:$E$9,0))</f>
        <v>0</v>
      </c>
      <c r="AX227" s="10"/>
      <c r="AY227" s="47">
        <f>IF(OR(AX227&gt;0,AX227=0),_xlfn.XLOOKUP(AX227,Charts!$D$2:$D$9,Charts!$E$2:$E$9,0))</f>
        <v>0</v>
      </c>
      <c r="AZ227" s="10"/>
      <c r="BA227" s="47">
        <f>IF(OR(AZ227&gt;0,AZ227=0),_xlfn.XLOOKUP(AZ227,Charts!$G$2:$G$13,Charts!$H$2:$H$13,0))</f>
        <v>0</v>
      </c>
      <c r="BB227" s="10">
        <v>9</v>
      </c>
      <c r="BC227" s="47">
        <f>IF(OR(BB227&gt;0,BB227=0),_xlfn.XLOOKUP(BB227,Charts!$D$2:$D$9,Charts!$E$2:$E$9,0))</f>
        <v>53</v>
      </c>
      <c r="BD227" s="10">
        <v>17</v>
      </c>
      <c r="BE227" s="47">
        <f>IF(OR(BD227&gt;0,BD227=0),_xlfn.XLOOKUP(BD227,Charts!$D$2:$D$9,Charts!$E$2:$E$9,0))</f>
        <v>25</v>
      </c>
      <c r="BF227" s="10">
        <v>9</v>
      </c>
      <c r="BG227" s="47">
        <f>IF(OR(BF227&gt;0,BF227=0),_xlfn.XLOOKUP(BF227,Charts!$D$2:$D$9,Charts!$E$2:$E$9,0))</f>
        <v>53</v>
      </c>
      <c r="BH227" s="10">
        <v>17</v>
      </c>
      <c r="BI227" s="47">
        <f>IF(OR(BH227&gt;0,BH227=0),_xlfn.XLOOKUP(BH227,Charts!$D$2:$D$9,Charts!$E$2:$E$9,0))</f>
        <v>25</v>
      </c>
      <c r="BJ227" s="10">
        <v>33</v>
      </c>
      <c r="BK227" s="47">
        <f>IF(OR(BJ227&gt;0,BJ227=0),_xlfn.XLOOKUP(BJ227,Charts!$A$3:$A$35,Charts!$B$3:$B$35,0))</f>
        <v>0</v>
      </c>
      <c r="BL227" s="10">
        <v>16</v>
      </c>
      <c r="BM227" s="47">
        <f>IF(OR(BL227&gt;0,BL227=0),_xlfn.XLOOKUP(BL227,Charts!$A$3:$A$35,Charts!$B$3:$B$35,0))</f>
        <v>42</v>
      </c>
      <c r="BN227" s="10"/>
      <c r="BO227" s="47">
        <f>IF(OR(BN227&gt;0,BN227=0),_xlfn.XLOOKUP(BN227,Charts!$A$3:$A$35,Charts!$B$3:$B$35,0))</f>
        <v>0</v>
      </c>
      <c r="BP227" s="10"/>
      <c r="BQ227" s="52">
        <f>IF(OR(BP227&gt;0,BP227=0),_xlfn.XLOOKUP(BP227,Charts!$A$3:$A$35,Charts!$B$3:$B$35,0))</f>
        <v>0</v>
      </c>
      <c r="BR227" s="57"/>
      <c r="BS227" s="74">
        <f t="shared" si="26"/>
        <v>215</v>
      </c>
      <c r="BT227" s="75">
        <f t="shared" si="27"/>
        <v>258</v>
      </c>
      <c r="BU227" s="76">
        <f t="shared" si="28"/>
        <v>473</v>
      </c>
    </row>
    <row r="228" spans="1:73" x14ac:dyDescent="0.25">
      <c r="A228" s="21" t="s">
        <v>273</v>
      </c>
      <c r="B228" s="22" t="s">
        <v>227</v>
      </c>
      <c r="C228" s="38">
        <v>7</v>
      </c>
      <c r="D228" s="117"/>
      <c r="E228" s="134">
        <f>LARGE((I228,K228,O228,S228,U228,W228,AA228,AC228,AG228,AK228,AQ228,AU228,AW228,BA228,BC228,BG228,BK228,BO228,BQ228),1)+LARGE((I228,K228,O228,S228,U228,W228,AA228,AC228,AG228,AK228,AQ228,AU228,AW228,BA228,BC228,BG228,BK228,BO228,BQ228),2)+LARGE((I228,K228,O228,S228,U228,W228,AA228,AC228,AG228,AK228,AQ228,AU228,AW228,BA228,BC228,BG228,BK228,BO228,BQ228),3)+LARGE((I228,K228,O228,S228,U228,W228,AA228,AC228,AG228,AK228,AQ228,AU228,AW228,BA228,BC228,BG228,BK228,BO228,BQ228),4)+LARGE((I228,K228,O228,S228,U228,W228,AA228,AC228,AG228,AK228,AQ228,AU228,AW228,BA228,BC228,BG228,BK228,BO228,BQ228),5)+LARGE((I228,K228,O228,S228,U228,W228,AA228,AC228,AG228,AK228,AQ228,AU228,AW228,BA228,BC228,BG228,BK228,BO228,BQ228),6)+LARGE((I228,K228,O228,S228,U228,W228,AA228,AC228,AG228,AK228,AQ228,AU228,AW228,BA228,BC228,BG228,BK228,BO228,BQ228),7)+LARGE((I228,K228,O228,S228,U228,W228,AA228,AC228,AG228,AK228,AQ228,AU228,AW228,BA228,BC228,BG228,BK228,BO228,BQ228),8)</f>
        <v>213</v>
      </c>
      <c r="F228" s="160">
        <f>LARGE((M228,Q228,Y228,AE228,AI228,AM228,AO228,AS228,AY228,BE228,BI228,BM228),1)+LARGE((M228,Q228,Y228,AE228,AI228,AM228,AO228,AS228,AY228,BE228,BI228,BM228),2)+LARGE((M228,Q228,Y228,AE228,AI228,AM228,AO228,AS228,AY228,BE228,BI228,BM228),3)+LARGE((M228,Q228,Y228,AE228,AI228,AM228,AO228,AS228,AY228,BE228,BI228,BM228),4)+LARGE((M228,Q228,Y228,AE228,AI228,AM228,AO228,AS228,AY228,BE228,BI228,BM228),5)+LARGE((M228,Q228,Y228,AE228,AI228,AM228,AO228,AS228,AY228,BE228,BI228,BM228),6)+LARGE((M228,Q228,Y228,AE228,AI228,AM228,AO228,AS228,AY228,BE228,BI228,BM228),7)+LARGE((M228,Q228,Y228,AE228,AI228,AM228,AO228,AS228,AY228,BE228,BI228,BM228),8)</f>
        <v>20</v>
      </c>
      <c r="G228" s="128">
        <f t="shared" si="25"/>
        <v>233</v>
      </c>
      <c r="H228" s="123">
        <v>14</v>
      </c>
      <c r="I228" s="47">
        <f>IF(OR(H228&gt;0,H228=0),_xlfn.XLOOKUP(H228,Charts!$A$3:$A$35,Charts!$B$3:$B$35,0))</f>
        <v>48</v>
      </c>
      <c r="J228" s="10"/>
      <c r="K228" s="47">
        <f>IF(OR(J228&gt;0,J228=0),_xlfn.XLOOKUP(J228,Charts!$A$3:$A$35,Charts!$B$3:$B$35,0))</f>
        <v>0</v>
      </c>
      <c r="L228" s="10"/>
      <c r="M228" s="47">
        <f>IF(OR(L228&gt;0,L228=0),_xlfn.XLOOKUP(L228,Charts!$A$3:$A$35,Charts!$B$3:$B$35,0))</f>
        <v>0</v>
      </c>
      <c r="N228" s="10"/>
      <c r="O228" s="47">
        <f>IF(OR(N228&gt;0,N228=0),_xlfn.XLOOKUP(N228,Charts!$D$2:$D$9,Charts!$E$2:$E$9,0))</f>
        <v>0</v>
      </c>
      <c r="P228" s="10"/>
      <c r="Q228" s="47">
        <f>IF(OR(P228&gt;0,P228=0),_xlfn.XLOOKUP(P228,Charts!$D$2:$D$9,Charts!$E$2:$E$9,0))</f>
        <v>0</v>
      </c>
      <c r="R228" s="10">
        <v>17</v>
      </c>
      <c r="S228" s="47">
        <f>IF(OR(R228&gt;0,R228=0),_xlfn.XLOOKUP(R228,Charts!$G$2:$G$13,Charts!$H$2:$H$13,0))</f>
        <v>25</v>
      </c>
      <c r="T228" s="10"/>
      <c r="U228" s="47">
        <f>IF(OR(T228&gt;0,T228=0),_xlfn.XLOOKUP(T228,Charts!$D$2:$D$9,Charts!$E$2:$E$9,0))</f>
        <v>0</v>
      </c>
      <c r="V228" s="8">
        <v>9</v>
      </c>
      <c r="W228" s="47">
        <f>IF(OR(V228&gt;0,V228=0),_xlfn.XLOOKUP(V228,Charts!$D$2:$D$9,Charts!$E$2:$E$9,0))</f>
        <v>53</v>
      </c>
      <c r="X228" s="10"/>
      <c r="Y228" s="47">
        <f>IF(OR(X228&gt;0,X228=0),_xlfn.XLOOKUP(X228,Charts!$D$2:$D$9,Charts!$E$2:$E$9,0))</f>
        <v>0</v>
      </c>
      <c r="Z228" s="10"/>
      <c r="AA228" s="47">
        <f>IF(OR(Z228&gt;0,Z228=0),_xlfn.XLOOKUP(Z228,Charts!$A$3:$A$35,Charts!$B$3:$B$35,0))</f>
        <v>0</v>
      </c>
      <c r="AB228" s="10"/>
      <c r="AC228" s="47">
        <f>IF(OR(AB228&gt;0,AB228=0),_xlfn.XLOOKUP(AB228,Charts!$A$3:$A$35,Charts!$B$3:$B$35,0))</f>
        <v>0</v>
      </c>
      <c r="AD228" s="10"/>
      <c r="AE228" s="47">
        <f>IF(OR(AD228&gt;0,AD228=0),_xlfn.XLOOKUP(AD228,Charts!$A$3:$A$35,Charts!$B$3:$B$35,0))</f>
        <v>0</v>
      </c>
      <c r="AF228" s="10">
        <v>5</v>
      </c>
      <c r="AG228" s="47">
        <f>IF(OR(AF228&gt;0,AF228=0),_xlfn.XLOOKUP(AF228,Charts!$J$2:$J$11,Charts!$K$2:$K$11,0))</f>
        <v>75</v>
      </c>
      <c r="AH228" s="10"/>
      <c r="AI228" s="47">
        <f>IF(OR(AH228&gt;0,AH228=0),_xlfn.XLOOKUP(AH228,Charts!$J$2:$J$11,Charts!$K$2:$K$11,0))</f>
        <v>0</v>
      </c>
      <c r="AJ228" s="10"/>
      <c r="AK228" s="47">
        <f>IF(OR(AJ228&gt;0,AJ228=0),_xlfn.XLOOKUP(AJ228,Charts!$A$3:$A$35,Charts!$B$3:$B$35,0))</f>
        <v>0</v>
      </c>
      <c r="AL228" s="10">
        <v>27</v>
      </c>
      <c r="AM228" s="52">
        <f>IF(OR(AL228&gt;0,AL228=0),_xlfn.XLOOKUP(AL228,Charts!$A$3:$A$35,Charts!$B$3:$B$35,0))</f>
        <v>20</v>
      </c>
      <c r="AN228" s="8"/>
      <c r="AO228" s="47">
        <f>IF(OR(AN228&gt;0,AN228=0),_xlfn.XLOOKUP(AN228,Charts!$D$2:$D$9,Charts!$E$2:$E$9,0))</f>
        <v>0</v>
      </c>
      <c r="AP228" s="10"/>
      <c r="AQ228" s="47">
        <f>IF(OR(AP228&gt;0,AP228=0),_xlfn.XLOOKUP(AP228,Charts!$A$3:$A$35,Charts!$B$3:$B$35,0))</f>
        <v>0</v>
      </c>
      <c r="AR228" s="10"/>
      <c r="AS228" s="47">
        <f>IF(OR(AR228&gt;0,AR228=0),_xlfn.XLOOKUP(AR228,Charts!$A$3:$A$35,Charts!$B$3:$B$35,0))</f>
        <v>0</v>
      </c>
      <c r="AT228" s="10"/>
      <c r="AU228" s="47">
        <f>IF(OR(AT228&gt;0,AT228=0),_xlfn.XLOOKUP(AT228,Charts!$A$3:$A$35,Charts!$B$3:$B$35,0))</f>
        <v>0</v>
      </c>
      <c r="AV228" s="10"/>
      <c r="AW228" s="47">
        <f>IF(OR(AV228&gt;0,AV228=0),_xlfn.XLOOKUP(AV228,Charts!$D$2:$D$9,Charts!$E$2:$E$9,0))</f>
        <v>0</v>
      </c>
      <c r="AX228" s="10"/>
      <c r="AY228" s="47">
        <f>IF(OR(AX228&gt;0,AX228=0),_xlfn.XLOOKUP(AX228,Charts!$D$2:$D$9,Charts!$E$2:$E$9,0))</f>
        <v>0</v>
      </c>
      <c r="AZ228" s="10"/>
      <c r="BA228" s="47">
        <f>IF(OR(AZ228&gt;0,AZ228=0),_xlfn.XLOOKUP(AZ228,Charts!$G$2:$G$13,Charts!$H$2:$H$13,0))</f>
        <v>0</v>
      </c>
      <c r="BB228" s="10"/>
      <c r="BC228" s="47">
        <f>IF(OR(BB228&gt;0,BB228=0),_xlfn.XLOOKUP(BB228,Charts!$D$2:$D$9,Charts!$E$2:$E$9,0))</f>
        <v>0</v>
      </c>
      <c r="BD228" s="10"/>
      <c r="BE228" s="47">
        <f>IF(OR(BD228&gt;0,BD228=0),_xlfn.XLOOKUP(BD228,Charts!$D$2:$D$9,Charts!$E$2:$E$9,0))</f>
        <v>0</v>
      </c>
      <c r="BF228" s="10"/>
      <c r="BG228" s="47">
        <f>IF(OR(BF228&gt;0,BF228=0),_xlfn.XLOOKUP(BF228,Charts!$D$2:$D$9,Charts!$E$2:$E$9,0))</f>
        <v>0</v>
      </c>
      <c r="BH228" s="10"/>
      <c r="BI228" s="47">
        <f>IF(OR(BH228&gt;0,BH228=0),_xlfn.XLOOKUP(BH228,Charts!$D$2:$D$9,Charts!$E$2:$E$9,0))</f>
        <v>0</v>
      </c>
      <c r="BJ228" s="10">
        <v>31</v>
      </c>
      <c r="BK228" s="47">
        <f>IF(OR(BJ228&gt;0,BJ228=0),_xlfn.XLOOKUP(BJ228,Charts!$A$3:$A$35,Charts!$B$3:$B$35,0))</f>
        <v>12</v>
      </c>
      <c r="BL228" s="10"/>
      <c r="BM228" s="47">
        <f>IF(OR(BL228&gt;0,BL228=0),_xlfn.XLOOKUP(BL228,Charts!$A$3:$A$35,Charts!$B$3:$B$35,0))</f>
        <v>0</v>
      </c>
      <c r="BN228" s="10"/>
      <c r="BO228" s="47">
        <f>IF(OR(BN228&gt;0,BN228=0),_xlfn.XLOOKUP(BN228,Charts!$A$3:$A$35,Charts!$B$3:$B$35,0))</f>
        <v>0</v>
      </c>
      <c r="BP228" s="10"/>
      <c r="BQ228" s="52">
        <f>IF(OR(BP228&gt;0,BP228=0),_xlfn.XLOOKUP(BP228,Charts!$A$3:$A$35,Charts!$B$3:$B$35,0))</f>
        <v>0</v>
      </c>
      <c r="BR228" s="57"/>
      <c r="BS228" s="74">
        <f t="shared" si="26"/>
        <v>213</v>
      </c>
      <c r="BT228" s="75">
        <f t="shared" si="27"/>
        <v>20</v>
      </c>
      <c r="BU228" s="76">
        <f t="shared" si="28"/>
        <v>233</v>
      </c>
    </row>
    <row r="229" spans="1:73" x14ac:dyDescent="0.25">
      <c r="A229" s="21" t="s">
        <v>274</v>
      </c>
      <c r="B229" s="22" t="s">
        <v>227</v>
      </c>
      <c r="C229" s="38">
        <v>5</v>
      </c>
      <c r="D229" s="117" t="s">
        <v>44</v>
      </c>
      <c r="E229" s="134">
        <f>LARGE((I229,K229,O229,S229,U229,W229,AA229,AC229,AG229,AK229,AQ229,AU229,AW229,BA229,BC229,BG229,BK229,BO229,BQ229),1)+LARGE((I229,K229,O229,S229,U229,W229,AA229,AC229,AG229,AK229,AQ229,AU229,AW229,BA229,BC229,BG229,BK229,BO229,BQ229),2)+LARGE((I229,K229,O229,S229,U229,W229,AA229,AC229,AG229,AK229,AQ229,AU229,AW229,BA229,BC229,BG229,BK229,BO229,BQ229),3)+LARGE((I229,K229,O229,S229,U229,W229,AA229,AC229,AG229,AK229,AQ229,AU229,AW229,BA229,BC229,BG229,BK229,BO229,BQ229),4)+LARGE((I229,K229,O229,S229,U229,W229,AA229,AC229,AG229,AK229,AQ229,AU229,AW229,BA229,BC229,BG229,BK229,BO229,BQ229),5)+LARGE((I229,K229,O229,S229,U229,W229,AA229,AC229,AG229,AK229,AQ229,AU229,AW229,BA229,BC229,BG229,BK229,BO229,BQ229),6)+LARGE((I229,K229,O229,S229,U229,W229,AA229,AC229,AG229,AK229,AQ229,AU229,AW229,BA229,BC229,BG229,BK229,BO229,BQ229),7)+LARGE((I229,K229,O229,S229,U229,W229,AA229,AC229,AG229,AK229,AQ229,AU229,AW229,BA229,BC229,BG229,BK229,BO229,BQ229),8)</f>
        <v>125</v>
      </c>
      <c r="F229" s="160">
        <f>LARGE((M229,Q229,Y229,AE229,AI229,AM229,AO229,AS229,AY229,BE229,BI229,BM229),1)+LARGE((M229,Q229,Y229,AE229,AI229,AM229,AO229,AS229,AY229,BE229,BI229,BM229),2)+LARGE((M229,Q229,Y229,AE229,AI229,AM229,AO229,AS229,AY229,BE229,BI229,BM229),3)+LARGE((M229,Q229,Y229,AE229,AI229,AM229,AO229,AS229,AY229,BE229,BI229,BM229),4)+LARGE((M229,Q229,Y229,AE229,AI229,AM229,AO229,AS229,AY229,BE229,BI229,BM229),5)+LARGE((M229,Q229,Y229,AE229,AI229,AM229,AO229,AS229,AY229,BE229,BI229,BM229),6)+LARGE((M229,Q229,Y229,AE229,AI229,AM229,AO229,AS229,AY229,BE229,BI229,BM229),7)+LARGE((M229,Q229,Y229,AE229,AI229,AM229,AO229,AS229,AY229,BE229,BI229,BM229),8)</f>
        <v>70</v>
      </c>
      <c r="G229" s="128">
        <f t="shared" si="25"/>
        <v>195</v>
      </c>
      <c r="H229" s="123"/>
      <c r="I229" s="47">
        <f>IF(OR(H229&gt;0,H229=0),_xlfn.XLOOKUP(H229,Charts!$A$3:$A$35,Charts!$B$3:$B$35,0))</f>
        <v>0</v>
      </c>
      <c r="J229" s="10"/>
      <c r="K229" s="47">
        <f>IF(OR(J229&gt;0,J229=0),_xlfn.XLOOKUP(J229,Charts!$A$3:$A$35,Charts!$B$3:$B$35,0))</f>
        <v>0</v>
      </c>
      <c r="L229" s="10"/>
      <c r="M229" s="47">
        <f>IF(OR(L229&gt;0,L229=0),_xlfn.XLOOKUP(L229,Charts!$A$3:$A$35,Charts!$B$3:$B$35,0))</f>
        <v>0</v>
      </c>
      <c r="N229" s="10">
        <v>17</v>
      </c>
      <c r="O229" s="47">
        <f>IF(OR(N229&gt;0,N229=0),_xlfn.XLOOKUP(N229,Charts!$D$2:$D$9,Charts!$E$2:$E$9,0))</f>
        <v>25</v>
      </c>
      <c r="P229" s="10"/>
      <c r="Q229" s="47">
        <f>IF(OR(P229&gt;0,P229=0),_xlfn.XLOOKUP(P229,Charts!$D$2:$D$9,Charts!$E$2:$E$9,0))</f>
        <v>0</v>
      </c>
      <c r="R229" s="10">
        <v>17</v>
      </c>
      <c r="S229" s="47">
        <f>IF(OR(R229&gt;0,R229=0),_xlfn.XLOOKUP(R229,Charts!$G$2:$G$13,Charts!$H$2:$H$13,0))</f>
        <v>25</v>
      </c>
      <c r="T229" s="10">
        <v>17</v>
      </c>
      <c r="U229" s="47">
        <f>IF(OR(T229&gt;0,T229=0),_xlfn.XLOOKUP(T229,Charts!$D$2:$D$9,Charts!$E$2:$E$9,0))</f>
        <v>25</v>
      </c>
      <c r="V229" s="8"/>
      <c r="W229" s="47">
        <f>IF(OR(V229&gt;0,V229=0),_xlfn.XLOOKUP(V229,Charts!$D$2:$D$9,Charts!$E$2:$E$9,0))</f>
        <v>0</v>
      </c>
      <c r="X229" s="10"/>
      <c r="Y229" s="47">
        <f>IF(OR(X229&gt;0,X229=0),_xlfn.XLOOKUP(X229,Charts!$D$2:$D$9,Charts!$E$2:$E$9,0))</f>
        <v>0</v>
      </c>
      <c r="Z229" s="10"/>
      <c r="AA229" s="47">
        <f>IF(OR(Z229&gt;0,Z229=0),_xlfn.XLOOKUP(Z229,Charts!$A$3:$A$35,Charts!$B$3:$B$35,0))</f>
        <v>0</v>
      </c>
      <c r="AB229" s="10"/>
      <c r="AC229" s="47">
        <f>IF(OR(AB229&gt;0,AB229=0),_xlfn.XLOOKUP(AB229,Charts!$A$3:$A$35,Charts!$B$3:$B$35,0))</f>
        <v>0</v>
      </c>
      <c r="AD229" s="10"/>
      <c r="AE229" s="47">
        <f>IF(OR(AD229&gt;0,AD229=0),_xlfn.XLOOKUP(AD229,Charts!$A$3:$A$35,Charts!$B$3:$B$35,0))</f>
        <v>0</v>
      </c>
      <c r="AF229" s="10"/>
      <c r="AG229" s="47">
        <f>IF(OR(AF229&gt;0,AF229=0),_xlfn.XLOOKUP(AF229,Charts!$J$2:$J$11,Charts!$K$2:$K$11,0))</f>
        <v>0</v>
      </c>
      <c r="AH229" s="10"/>
      <c r="AI229" s="47">
        <f>IF(OR(AH229&gt;0,AH229=0),_xlfn.XLOOKUP(AH229,Charts!$J$2:$J$11,Charts!$K$2:$K$11,0))</f>
        <v>0</v>
      </c>
      <c r="AJ229" s="10"/>
      <c r="AK229" s="47">
        <f>IF(OR(AJ229&gt;0,AJ229=0),_xlfn.XLOOKUP(AJ229,Charts!$A$3:$A$35,Charts!$B$3:$B$35,0))</f>
        <v>0</v>
      </c>
      <c r="AL229" s="10"/>
      <c r="AM229" s="52">
        <f>IF(OR(AL229&gt;0,AL229=0),_xlfn.XLOOKUP(AL229,Charts!$A$3:$A$35,Charts!$B$3:$B$35,0))</f>
        <v>0</v>
      </c>
      <c r="AN229" s="8"/>
      <c r="AO229" s="47">
        <f>IF(OR(AN229&gt;0,AN229=0),_xlfn.XLOOKUP(AN229,Charts!$D$2:$D$9,Charts!$E$2:$E$9,0))</f>
        <v>0</v>
      </c>
      <c r="AP229" s="10"/>
      <c r="AQ229" s="47">
        <f>IF(OR(AP229&gt;0,AP229=0),_xlfn.XLOOKUP(AP229,Charts!$A$3:$A$35,Charts!$B$3:$B$35,0))</f>
        <v>0</v>
      </c>
      <c r="AR229" s="10"/>
      <c r="AS229" s="47">
        <f>IF(OR(AR229&gt;0,AR229=0),_xlfn.XLOOKUP(AR229,Charts!$A$3:$A$35,Charts!$B$3:$B$35,0))</f>
        <v>0</v>
      </c>
      <c r="AT229" s="10"/>
      <c r="AU229" s="47">
        <f>IF(OR(AT229&gt;0,AT229=0),_xlfn.XLOOKUP(AT229,Charts!$A$3:$A$35,Charts!$B$3:$B$35,0))</f>
        <v>0</v>
      </c>
      <c r="AV229" s="10"/>
      <c r="AW229" s="47">
        <f>IF(OR(AV229&gt;0,AV229=0),_xlfn.XLOOKUP(AV229,Charts!$D$2:$D$9,Charts!$E$2:$E$9,0))</f>
        <v>0</v>
      </c>
      <c r="AX229" s="10"/>
      <c r="AY229" s="47">
        <f>IF(OR(AX229&gt;0,AX229=0),_xlfn.XLOOKUP(AX229,Charts!$D$2:$D$9,Charts!$E$2:$E$9,0))</f>
        <v>0</v>
      </c>
      <c r="AZ229" s="10"/>
      <c r="BA229" s="47">
        <f>IF(OR(AZ229&gt;0,AZ229=0),_xlfn.XLOOKUP(AZ229,Charts!$G$2:$G$13,Charts!$H$2:$H$13,0))</f>
        <v>0</v>
      </c>
      <c r="BB229" s="10">
        <v>17</v>
      </c>
      <c r="BC229" s="47">
        <f>IF(OR(BB229&gt;0,BB229=0),_xlfn.XLOOKUP(BB229,Charts!$D$2:$D$9,Charts!$E$2:$E$9,0))</f>
        <v>25</v>
      </c>
      <c r="BD229" s="10">
        <v>17</v>
      </c>
      <c r="BE229" s="47">
        <f>IF(OR(BD229&gt;0,BD229=0),_xlfn.XLOOKUP(BD229,Charts!$D$2:$D$9,Charts!$E$2:$E$9,0))</f>
        <v>25</v>
      </c>
      <c r="BF229" s="10">
        <v>17</v>
      </c>
      <c r="BG229" s="47">
        <f>IF(OR(BF229&gt;0,BF229=0),_xlfn.XLOOKUP(BF229,Charts!$D$2:$D$9,Charts!$E$2:$E$9,0))</f>
        <v>25</v>
      </c>
      <c r="BH229" s="10">
        <v>17</v>
      </c>
      <c r="BI229" s="47">
        <f>IF(OR(BH229&gt;0,BH229=0),_xlfn.XLOOKUP(BH229,Charts!$D$2:$D$9,Charts!$E$2:$E$9,0))</f>
        <v>25</v>
      </c>
      <c r="BJ229" s="10"/>
      <c r="BK229" s="47">
        <f>IF(OR(BJ229&gt;0,BJ229=0),_xlfn.XLOOKUP(BJ229,Charts!$A$3:$A$35,Charts!$B$3:$B$35,0))</f>
        <v>0</v>
      </c>
      <c r="BL229" s="10">
        <v>27</v>
      </c>
      <c r="BM229" s="47">
        <f>IF(OR(BL229&gt;0,BL229=0),_xlfn.XLOOKUP(BL229,Charts!$A$3:$A$35,Charts!$B$3:$B$35,0))</f>
        <v>20</v>
      </c>
      <c r="BN229" s="10"/>
      <c r="BO229" s="47">
        <f>IF(OR(BN229&gt;0,BN229=0),_xlfn.XLOOKUP(BN229,Charts!$A$3:$A$35,Charts!$B$3:$B$35,0))</f>
        <v>0</v>
      </c>
      <c r="BP229" s="10"/>
      <c r="BQ229" s="52">
        <f>IF(OR(BP229&gt;0,BP229=0),_xlfn.XLOOKUP(BP229,Charts!$A$3:$A$35,Charts!$B$3:$B$35,0))</f>
        <v>0</v>
      </c>
      <c r="BR229" s="57"/>
      <c r="BS229" s="74">
        <f t="shared" si="26"/>
        <v>125</v>
      </c>
      <c r="BT229" s="75">
        <f t="shared" si="27"/>
        <v>70</v>
      </c>
      <c r="BU229" s="76">
        <f t="shared" si="28"/>
        <v>195</v>
      </c>
    </row>
    <row r="230" spans="1:73" x14ac:dyDescent="0.25">
      <c r="A230" s="21" t="s">
        <v>275</v>
      </c>
      <c r="B230" s="22" t="s">
        <v>227</v>
      </c>
      <c r="C230" s="22">
        <v>2</v>
      </c>
      <c r="D230" s="182" t="s">
        <v>44</v>
      </c>
      <c r="E230" s="134">
        <f>LARGE((I230,K230,O230,S230,U230,W230,AA230,AC230,AG230,AK230,AQ230,AU230,AW230,BA230,BC230,BG230,BK230,BO230,BQ230),1)+LARGE((I230,K230,O230,S230,U230,W230,AA230,AC230,AG230,AK230,AQ230,AU230,AW230,BA230,BC230,BG230,BK230,BO230,BQ230),2)+LARGE((I230,K230,O230,S230,U230,W230,AA230,AC230,AG230,AK230,AQ230,AU230,AW230,BA230,BC230,BG230,BK230,BO230,BQ230),3)+LARGE((I230,K230,O230,S230,U230,W230,AA230,AC230,AG230,AK230,AQ230,AU230,AW230,BA230,BC230,BG230,BK230,BO230,BQ230),4)+LARGE((I230,K230,O230,S230,U230,W230,AA230,AC230,AG230,AK230,AQ230,AU230,AW230,BA230,BC230,BG230,BK230,BO230,BQ230),5)+LARGE((I230,K230,O230,S230,U230,W230,AA230,AC230,AG230,AK230,AQ230,AU230,AW230,BA230,BC230,BG230,BK230,BO230,BQ230),6)+LARGE((I230,K230,O230,S230,U230,W230,AA230,AC230,AG230,AK230,AQ230,AU230,AW230,BA230,BC230,BG230,BK230,BO230,BQ230),7)+LARGE((I230,K230,O230,S230,U230,W230,AA230,AC230,AG230,AK230,AQ230,AU230,AW230,BA230,BC230,BG230,BK230,BO230,BQ230),8)</f>
        <v>269</v>
      </c>
      <c r="F230" s="160">
        <f>LARGE((M230,Q230,Y230,AE230,AI230,AM230,AO230,AS230,AY230,BE230,BI230,BM230),1)+LARGE((M230,Q230,Y230,AE230,AI230,AM230,AO230,AS230,AY230,BE230,BI230,BM230),2)+LARGE((M230,Q230,Y230,AE230,AI230,AM230,AO230,AS230,AY230,BE230,BI230,BM230),3)+LARGE((M230,Q230,Y230,AE230,AI230,AM230,AO230,AS230,AY230,BE230,BI230,BM230),4)+LARGE((M230,Q230,Y230,AE230,AI230,AM230,AO230,AS230,AY230,BE230,BI230,BM230),5)+LARGE((M230,Q230,Y230,AE230,AI230,AM230,AO230,AS230,AY230,BE230,BI230,BM230),6)+LARGE((M230,Q230,Y230,AE230,AI230,AM230,AO230,AS230,AY230,BE230,BI230,BM230),7)+LARGE((M230,Q230,Y230,AE230,AI230,AM230,AO230,AS230,AY230,BE230,BI230,BM230),8)</f>
        <v>467</v>
      </c>
      <c r="G230" s="128">
        <f t="shared" si="25"/>
        <v>736</v>
      </c>
      <c r="H230" s="123"/>
      <c r="I230" s="47">
        <f>IF(OR(H230&gt;0,H230=0),_xlfn.XLOOKUP(H230,Charts!$A$3:$A$35,Charts!$B$3:$B$35,0))</f>
        <v>0</v>
      </c>
      <c r="J230" s="10"/>
      <c r="K230" s="47">
        <f>IF(OR(J230&gt;0,J230=0),_xlfn.XLOOKUP(J230,Charts!$A$3:$A$35,Charts!$B$3:$B$35,0))</f>
        <v>0</v>
      </c>
      <c r="L230" s="10">
        <v>13</v>
      </c>
      <c r="M230" s="47">
        <f>IF(OR(L230&gt;0,L230=0),_xlfn.XLOOKUP(L230,Charts!$A$3:$A$35,Charts!$B$3:$B$35,0))</f>
        <v>51</v>
      </c>
      <c r="N230" s="10"/>
      <c r="O230" s="47">
        <f>IF(OR(N230&gt;0,N230=0),_xlfn.XLOOKUP(N230,Charts!$D$2:$D$9,Charts!$E$2:$E$9,0))</f>
        <v>0</v>
      </c>
      <c r="P230" s="10">
        <v>1</v>
      </c>
      <c r="Q230" s="47">
        <f>IF(OR(P230&gt;0,P230=0),_xlfn.XLOOKUP(P230,Charts!$D$2:$D$9,Charts!$E$2:$E$9,0))</f>
        <v>100</v>
      </c>
      <c r="R230" s="10"/>
      <c r="S230" s="47">
        <f>IF(OR(R230&gt;0,R230=0),_xlfn.XLOOKUP(R230,Charts!$G$2:$G$13,Charts!$H$2:$H$13,0))</f>
        <v>0</v>
      </c>
      <c r="T230" s="10">
        <v>17</v>
      </c>
      <c r="U230" s="47">
        <f>IF(OR(T230&gt;0,T230=0),_xlfn.XLOOKUP(T230,Charts!$D$2:$D$9,Charts!$E$2:$E$9,0))</f>
        <v>25</v>
      </c>
      <c r="V230" s="8">
        <v>2</v>
      </c>
      <c r="W230" s="47">
        <f>IF(OR(V230&gt;0,V230=0),_xlfn.XLOOKUP(V230,Charts!$D$2:$D$9,Charts!$E$2:$E$9,0))</f>
        <v>90</v>
      </c>
      <c r="X230" s="10">
        <v>9</v>
      </c>
      <c r="Y230" s="47">
        <f>IF(OR(X230&gt;0,X230=0),_xlfn.XLOOKUP(X230,Charts!$D$2:$D$9,Charts!$E$2:$E$9,0))</f>
        <v>53</v>
      </c>
      <c r="Z230" s="10"/>
      <c r="AA230" s="47">
        <f>IF(OR(Z230&gt;0,Z230=0),_xlfn.XLOOKUP(Z230,Charts!$A$3:$A$35,Charts!$B$3:$B$35,0))</f>
        <v>0</v>
      </c>
      <c r="AB230" s="10"/>
      <c r="AC230" s="47">
        <f>IF(OR(AB230&gt;0,AB230=0),_xlfn.XLOOKUP(AB230,Charts!$A$3:$A$35,Charts!$B$3:$B$35,0))</f>
        <v>0</v>
      </c>
      <c r="AD230" s="10">
        <v>21</v>
      </c>
      <c r="AE230" s="47">
        <f>IF(OR(AD230&gt;0,AD230=0),_xlfn.XLOOKUP(AD230,Charts!$A$3:$A$35,Charts!$B$3:$B$35,0))</f>
        <v>32</v>
      </c>
      <c r="AF230" s="10"/>
      <c r="AG230" s="47">
        <f>IF(OR(AF230&gt;0,AF230=0),_xlfn.XLOOKUP(AF230,Charts!$J$2:$J$11,Charts!$K$2:$K$11,0))</f>
        <v>0</v>
      </c>
      <c r="AH230" s="10"/>
      <c r="AI230" s="47">
        <f>IF(OR(AH230&gt;0,AH230=0),_xlfn.XLOOKUP(AH230,Charts!$J$2:$J$11,Charts!$K$2:$K$11,0))</f>
        <v>0</v>
      </c>
      <c r="AJ230" s="10"/>
      <c r="AK230" s="47">
        <f>IF(OR(AJ230&gt;0,AJ230=0),_xlfn.XLOOKUP(AJ230,Charts!$A$3:$A$35,Charts!$B$3:$B$35,0))</f>
        <v>0</v>
      </c>
      <c r="AL230" s="10">
        <v>17</v>
      </c>
      <c r="AM230" s="52">
        <f>IF(OR(AL230&gt;0,AL230=0),_xlfn.XLOOKUP(AL230,Charts!$A$3:$A$35,Charts!$B$3:$B$35,0))</f>
        <v>40</v>
      </c>
      <c r="AN230" s="8">
        <v>9</v>
      </c>
      <c r="AO230" s="47">
        <f>IF(OR(AN230&gt;0,AN230=0),_xlfn.XLOOKUP(AN230,Charts!$D$2:$D$9,Charts!$E$2:$E$9,0))</f>
        <v>53</v>
      </c>
      <c r="AP230" s="10"/>
      <c r="AQ230" s="47">
        <f>IF(OR(AP230&gt;0,AP230=0),_xlfn.XLOOKUP(AP230,Charts!$A$3:$A$35,Charts!$B$3:$B$35,0))</f>
        <v>0</v>
      </c>
      <c r="AR230" s="10"/>
      <c r="AS230" s="47">
        <f>IF(OR(AR230&gt;0,AR230=0),_xlfn.XLOOKUP(AR230,Charts!$A$3:$A$35,Charts!$B$3:$B$35,0))</f>
        <v>0</v>
      </c>
      <c r="AT230" s="10"/>
      <c r="AU230" s="47">
        <f>IF(OR(AT230&gt;0,AT230=0),_xlfn.XLOOKUP(AT230,Charts!$A$3:$A$35,Charts!$B$3:$B$35,0))</f>
        <v>0</v>
      </c>
      <c r="AV230" s="10"/>
      <c r="AW230" s="47">
        <f>IF(OR(AV230&gt;0,AV230=0),_xlfn.XLOOKUP(AV230,Charts!$D$2:$D$9,Charts!$E$2:$E$9,0))</f>
        <v>0</v>
      </c>
      <c r="AX230" s="10"/>
      <c r="AY230" s="47">
        <f>IF(OR(AX230&gt;0,AX230=0),_xlfn.XLOOKUP(AX230,Charts!$D$2:$D$9,Charts!$E$2:$E$9,0))</f>
        <v>0</v>
      </c>
      <c r="AZ230" s="10"/>
      <c r="BA230" s="47">
        <f>IF(OR(AZ230&gt;0,AZ230=0),_xlfn.XLOOKUP(AZ230,Charts!$G$2:$G$13,Charts!$H$2:$H$13,0))</f>
        <v>0</v>
      </c>
      <c r="BB230" s="10">
        <v>17</v>
      </c>
      <c r="BC230" s="47">
        <f>IF(OR(BB230&gt;0,BB230=0),_xlfn.XLOOKUP(BB230,Charts!$D$2:$D$9,Charts!$E$2:$E$9,0))</f>
        <v>25</v>
      </c>
      <c r="BD230" s="10">
        <v>9</v>
      </c>
      <c r="BE230" s="47">
        <f>IF(OR(BD230&gt;0,BD230=0),_xlfn.XLOOKUP(BD230,Charts!$D$2:$D$9,Charts!$E$2:$E$9,0))</f>
        <v>53</v>
      </c>
      <c r="BF230" s="10"/>
      <c r="BG230" s="47">
        <f>IF(OR(BF230&gt;0,BF230=0),_xlfn.XLOOKUP(BF230,Charts!$D$2:$D$9,Charts!$E$2:$E$9,0))</f>
        <v>0</v>
      </c>
      <c r="BH230" s="10"/>
      <c r="BI230" s="47">
        <f>IF(OR(BH230&gt;0,BH230=0),_xlfn.XLOOKUP(BH230,Charts!$D$2:$D$9,Charts!$E$2:$E$9,0))</f>
        <v>0</v>
      </c>
      <c r="BJ230" s="10">
        <v>5</v>
      </c>
      <c r="BK230" s="47">
        <f>IF(OR(BJ230&gt;0,BJ230=0),_xlfn.XLOOKUP(BJ230,Charts!$A$3:$A$35,Charts!$B$3:$B$35,0))</f>
        <v>75</v>
      </c>
      <c r="BL230" s="10">
        <v>3</v>
      </c>
      <c r="BM230" s="47">
        <f>IF(OR(BL230&gt;0,BL230=0),_xlfn.XLOOKUP(BL230,Charts!$A$3:$A$35,Charts!$B$3:$B$35,0))</f>
        <v>85</v>
      </c>
      <c r="BN230" s="10">
        <v>12</v>
      </c>
      <c r="BO230" s="47">
        <f>IF(OR(BN230&gt;0,BN230=0),_xlfn.XLOOKUP(BN230,Charts!$A$3:$A$35,Charts!$B$3:$B$35,0))</f>
        <v>54</v>
      </c>
      <c r="BP230" s="10"/>
      <c r="BQ230" s="52">
        <f>IF(OR(BP230&gt;0,BP230=0),_xlfn.XLOOKUP(BP230,Charts!$A$3:$A$35,Charts!$B$3:$B$35,0))</f>
        <v>0</v>
      </c>
      <c r="BR230" s="57"/>
      <c r="BS230" s="74">
        <f t="shared" si="26"/>
        <v>269</v>
      </c>
      <c r="BT230" s="75">
        <f t="shared" si="27"/>
        <v>467</v>
      </c>
      <c r="BU230" s="76">
        <f t="shared" si="28"/>
        <v>736</v>
      </c>
    </row>
    <row r="231" spans="1:73" x14ac:dyDescent="0.25">
      <c r="A231" s="191" t="s">
        <v>276</v>
      </c>
      <c r="B231" s="22" t="s">
        <v>227</v>
      </c>
      <c r="C231" s="117">
        <v>3</v>
      </c>
      <c r="D231" s="182"/>
      <c r="E231" s="134">
        <f>LARGE((I231,K231,O231,S231,U231,W231,AA231,AC231,AG231,AK231,AQ231,AU231,AW231,BA231,BC231,BG231,BK231,BO231,BQ231),1)+LARGE((I231,K231,O231,S231,U231,W231,AA231,AC231,AG231,AK231,AQ231,AU231,AW231,BA231,BC231,BG231,BK231,BO231,BQ231),2)+LARGE((I231,K231,O231,S231,U231,W231,AA231,AC231,AG231,AK231,AQ231,AU231,AW231,BA231,BC231,BG231,BK231,BO231,BQ231),3)+LARGE((I231,K231,O231,S231,U231,W231,AA231,AC231,AG231,AK231,AQ231,AU231,AW231,BA231,BC231,BG231,BK231,BO231,BQ231),4)+LARGE((I231,K231,O231,S231,U231,W231,AA231,AC231,AG231,AK231,AQ231,AU231,AW231,BA231,BC231,BG231,BK231,BO231,BQ231),5)+LARGE((I231,K231,O231,S231,U231,W231,AA231,AC231,AG231,AK231,AQ231,AU231,AW231,BA231,BC231,BG231,BK231,BO231,BQ231),6)+LARGE((I231,K231,O231,S231,U231,W231,AA231,AC231,AG231,AK231,AQ231,AU231,AW231,BA231,BC231,BG231,BK231,BO231,BQ231),7)+LARGE((I231,K231,O231,S231,U231,W231,AA231,AC231,AG231,AK231,AQ231,AU231,AW231,BA231,BC231,BG231,BK231,BO231,BQ231),8)</f>
        <v>535</v>
      </c>
      <c r="F231" s="160">
        <f>LARGE((M231,Q231,Y231,AE231,AI231,AM231,AO231,AS231,AY231,BE231,BI231,BM231),1)+LARGE((M231,Q231,Y231,AE231,AI231,AM231,AO231,AS231,AY231,BE231,BI231,BM231),2)+LARGE((M231,Q231,Y231,AE231,AI231,AM231,AO231,AS231,AY231,BE231,BI231,BM231),3)+LARGE((M231,Q231,Y231,AE231,AI231,AM231,AO231,AS231,AY231,BE231,BI231,BM231),4)+LARGE((M231,Q231,Y231,AE231,AI231,AM231,AO231,AS231,AY231,BE231,BI231,BM231),5)+LARGE((M231,Q231,Y231,AE231,AI231,AM231,AO231,AS231,AY231,BE231,BI231,BM231),6)+LARGE((M231,Q231,Y231,AE231,AI231,AM231,AO231,AS231,AY231,BE231,BI231,BM231),7)+LARGE((M231,Q231,Y231,AE231,AI231,AM231,AO231,AS231,AY231,BE231,BI231,BM231),8)</f>
        <v>287</v>
      </c>
      <c r="G231" s="128">
        <f t="shared" ref="G231" si="29">SUM(E231:F231)</f>
        <v>822</v>
      </c>
      <c r="H231" s="123">
        <v>12</v>
      </c>
      <c r="I231" s="47">
        <f>IF(OR(H231&gt;0,H231=0),_xlfn.XLOOKUP(H231,Charts!$A$3:$A$35,Charts!$B$3:$B$35,0))</f>
        <v>54</v>
      </c>
      <c r="J231" s="10">
        <v>10</v>
      </c>
      <c r="K231" s="47">
        <f>IF(OR(J231&gt;0,J231=0),_xlfn.XLOOKUP(J231,Charts!$A$3:$A$35,Charts!$B$3:$B$35,0))</f>
        <v>60</v>
      </c>
      <c r="L231" s="10">
        <v>10</v>
      </c>
      <c r="M231" s="47">
        <f>IF(OR(L231&gt;0,L231=0),_xlfn.XLOOKUP(L231,Charts!$A$3:$A$35,Charts!$B$3:$B$35,0))</f>
        <v>60</v>
      </c>
      <c r="N231" s="10">
        <v>3</v>
      </c>
      <c r="O231" s="47">
        <f>IF(OR(N231&gt;0,N231=0),_xlfn.XLOOKUP(N231,Charts!$D$2:$D$9,Charts!$E$2:$E$9,0))</f>
        <v>84</v>
      </c>
      <c r="P231" s="10"/>
      <c r="Q231" s="47">
        <f>IF(OR(P231&gt;0,P231=0),_xlfn.XLOOKUP(P231,Charts!$D$2:$D$9,Charts!$E$2:$E$9,0))</f>
        <v>0</v>
      </c>
      <c r="R231" s="10">
        <v>7</v>
      </c>
      <c r="S231" s="47">
        <f>IF(OR(R231&gt;0,R231=0),_xlfn.XLOOKUP(R231,Charts!$G$2:$G$13,Charts!$H$2:$H$13,0))</f>
        <v>69</v>
      </c>
      <c r="T231" s="10">
        <v>17</v>
      </c>
      <c r="U231" s="47">
        <f>IF(OR(T231&gt;0,T231=0),_xlfn.XLOOKUP(T231,Charts!$D$2:$D$9,Charts!$E$2:$E$9,0))</f>
        <v>25</v>
      </c>
      <c r="V231" s="8"/>
      <c r="W231" s="47">
        <f>IF(OR(V231&gt;0,V231=0),_xlfn.XLOOKUP(V231,Charts!$D$2:$D$9,Charts!$E$2:$E$9,0))</f>
        <v>0</v>
      </c>
      <c r="X231" s="10"/>
      <c r="Y231" s="47">
        <f>IF(OR(X231&gt;0,X231=0),_xlfn.XLOOKUP(X231,Charts!$D$2:$D$9,Charts!$E$2:$E$9,0))</f>
        <v>0</v>
      </c>
      <c r="Z231" s="10"/>
      <c r="AA231" s="47">
        <f>IF(OR(Z231&gt;0,Z231=0),_xlfn.XLOOKUP(Z231,Charts!$A$3:$A$35,Charts!$B$3:$B$35,0))</f>
        <v>0</v>
      </c>
      <c r="AB231" s="10"/>
      <c r="AC231" s="47">
        <f>IF(OR(AB231&gt;0,AB231=0),_xlfn.XLOOKUP(AB231,Charts!$A$3:$A$35,Charts!$B$3:$B$35,0))</f>
        <v>0</v>
      </c>
      <c r="AD231" s="10">
        <v>26</v>
      </c>
      <c r="AE231" s="47">
        <f>IF(OR(AD231&gt;0,AD231=0),_xlfn.XLOOKUP(AD231,Charts!$A$3:$A$35,Charts!$B$3:$B$35,0))</f>
        <v>22</v>
      </c>
      <c r="AF231" s="10"/>
      <c r="AG231" s="47">
        <f>IF(OR(AF231&gt;0,AF231=0),_xlfn.XLOOKUP(AF231,Charts!$J$2:$J$11,Charts!$K$2:$K$11,0))</f>
        <v>0</v>
      </c>
      <c r="AH231" s="10"/>
      <c r="AI231" s="47">
        <f>IF(OR(AH231&gt;0,AH231=0),_xlfn.XLOOKUP(AH231,Charts!$J$2:$J$11,Charts!$K$2:$K$11,0))</f>
        <v>0</v>
      </c>
      <c r="AJ231" s="10"/>
      <c r="AK231" s="47">
        <f>IF(OR(AJ231&gt;0,AJ231=0),_xlfn.XLOOKUP(AJ231,Charts!$A$3:$A$35,Charts!$B$3:$B$35,0))</f>
        <v>0</v>
      </c>
      <c r="AL231" s="10"/>
      <c r="AM231" s="52">
        <f>IF(OR(AL231&gt;0,AL231=0),_xlfn.XLOOKUP(AL231,Charts!$A$3:$A$35,Charts!$B$3:$B$35,0))</f>
        <v>0</v>
      </c>
      <c r="AN231" s="8">
        <v>9</v>
      </c>
      <c r="AO231" s="47">
        <f>IF(OR(AN231&gt;0,AN231=0),_xlfn.XLOOKUP(AN231,Charts!$D$2:$D$9,Charts!$E$2:$E$9,0))</f>
        <v>53</v>
      </c>
      <c r="AP231" s="10">
        <v>2</v>
      </c>
      <c r="AQ231" s="47">
        <f>IF(OR(AP231&gt;0,AP231=0),_xlfn.XLOOKUP(AP231,Charts!$A$3:$A$35,Charts!$B$3:$B$35,0))</f>
        <v>90</v>
      </c>
      <c r="AR231" s="10">
        <v>9</v>
      </c>
      <c r="AS231" s="47">
        <f>IF(OR(AR231&gt;0,AR231=0),_xlfn.XLOOKUP(AR231,Charts!$A$3:$A$35,Charts!$B$3:$B$35,0))</f>
        <v>63</v>
      </c>
      <c r="AT231" s="10"/>
      <c r="AU231" s="47">
        <f>IF(OR(AT231&gt;0,AT231=0),_xlfn.XLOOKUP(AT231,Charts!$A$3:$A$35,Charts!$B$3:$B$35,0))</f>
        <v>0</v>
      </c>
      <c r="AV231" s="10"/>
      <c r="AW231" s="47">
        <f>IF(OR(AV231&gt;0,AV231=0),_xlfn.XLOOKUP(AV231,Charts!$D$2:$D$9,Charts!$E$2:$E$9,0))</f>
        <v>0</v>
      </c>
      <c r="AX231" s="10"/>
      <c r="AY231" s="47">
        <f>IF(OR(AX231&gt;0,AX231=0),_xlfn.XLOOKUP(AX231,Charts!$D$2:$D$9,Charts!$E$2:$E$9,0))</f>
        <v>0</v>
      </c>
      <c r="AZ231" s="10"/>
      <c r="BA231" s="47">
        <f>IF(OR(AZ231&gt;0,AZ231=0),_xlfn.XLOOKUP(AZ231,Charts!$G$2:$G$13,Charts!$H$2:$H$13,0))</f>
        <v>0</v>
      </c>
      <c r="BB231" s="10">
        <v>17</v>
      </c>
      <c r="BC231" s="47">
        <f>IF(OR(BB231&gt;0,BB231=0),_xlfn.XLOOKUP(BB231,Charts!$D$2:$D$9,Charts!$E$2:$E$9,0))</f>
        <v>25</v>
      </c>
      <c r="BD231" s="10"/>
      <c r="BE231" s="47">
        <f>IF(OR(BD231&gt;0,BD231=0),_xlfn.XLOOKUP(BD231,Charts!$D$2:$D$9,Charts!$E$2:$E$9,0))</f>
        <v>0</v>
      </c>
      <c r="BF231" s="10">
        <v>3</v>
      </c>
      <c r="BG231" s="47">
        <f>IF(OR(BF231&gt;0,BF231=0),_xlfn.XLOOKUP(BF231,Charts!$D$2:$D$9,Charts!$E$2:$E$9,0))</f>
        <v>84</v>
      </c>
      <c r="BH231" s="10">
        <v>9</v>
      </c>
      <c r="BI231" s="47">
        <f>IF(OR(BH231&gt;0,BH231=0),_xlfn.XLOOKUP(BH231,Charts!$D$2:$D$9,Charts!$E$2:$E$9,0))</f>
        <v>53</v>
      </c>
      <c r="BJ231" s="10"/>
      <c r="BK231" s="47">
        <f>IF(OR(BJ231&gt;0,BJ231=0),_xlfn.XLOOKUP(BJ231,Charts!$A$3:$A$35,Charts!$B$3:$B$35,0))</f>
        <v>0</v>
      </c>
      <c r="BL231" s="10">
        <v>19</v>
      </c>
      <c r="BM231" s="47">
        <f>IF(OR(BL231&gt;0,BL231=0),_xlfn.XLOOKUP(BL231,Charts!$A$3:$A$35,Charts!$B$3:$B$35,0))</f>
        <v>36</v>
      </c>
      <c r="BN231" s="10">
        <v>7</v>
      </c>
      <c r="BO231" s="47">
        <f>IF(OR(BN231&gt;0,BN231=0),_xlfn.XLOOKUP(BN231,Charts!$A$3:$A$35,Charts!$B$3:$B$35,0))</f>
        <v>69</v>
      </c>
      <c r="BP231" s="10"/>
      <c r="BQ231" s="52">
        <f>IF(OR(BP231&gt;0,BP231=0),_xlfn.XLOOKUP(BP231,Charts!$A$3:$A$35,Charts!$B$3:$B$35,0))</f>
        <v>0</v>
      </c>
      <c r="BR231" s="57"/>
      <c r="BS231" s="74">
        <f t="shared" ref="BS231" si="30">+I231+K231+O231+S231+U231+W231+AA231+AC231+AG231+AK231+AQ231+AU231+AW231+BA231+BC231+BG231+BK231+BO231+BQ231</f>
        <v>560</v>
      </c>
      <c r="BT231" s="75">
        <f t="shared" ref="BT231" si="31">+M231+Q231+Y231+AE231+AI231+AM231+AO231+AS231+AY231+BE231+BI231+BM231</f>
        <v>287</v>
      </c>
      <c r="BU231" s="76">
        <f t="shared" ref="BU231" si="32">SUM(BS231:BT231)</f>
        <v>847</v>
      </c>
    </row>
    <row r="232" spans="1:73" x14ac:dyDescent="0.25">
      <c r="A232" s="191" t="s">
        <v>277</v>
      </c>
      <c r="B232" s="22" t="s">
        <v>227</v>
      </c>
      <c r="C232" s="192">
        <v>2</v>
      </c>
      <c r="D232" s="117" t="s">
        <v>44</v>
      </c>
      <c r="E232" s="134">
        <f>LARGE((I232,K232,O232,S232,U232,W232,AA232,AC232,AG232,AK232,AQ232,AU232,AW232,BA232,BC232,BG232,BK232,BO232,BQ232),1)+LARGE((I232,K232,O232,S232,U232,W232,AA232,AC232,AG232,AK232,AQ232,AU232,AW232,BA232,BC232,BG232,BK232,BO232,BQ232),2)+LARGE((I232,K232,O232,S232,U232,W232,AA232,AC232,AG232,AK232,AQ232,AU232,AW232,BA232,BC232,BG232,BK232,BO232,BQ232),3)+LARGE((I232,K232,O232,S232,U232,W232,AA232,AC232,AG232,AK232,AQ232,AU232,AW232,BA232,BC232,BG232,BK232,BO232,BQ232),4)+LARGE((I232,K232,O232,S232,U232,W232,AA232,AC232,AG232,AK232,AQ232,AU232,AW232,BA232,BC232,BG232,BK232,BO232,BQ232),5)+LARGE((I232,K232,O232,S232,U232,W232,AA232,AC232,AG232,AK232,AQ232,AU232,AW232,BA232,BC232,BG232,BK232,BO232,BQ232),6)+LARGE((I232,K232,O232,S232,U232,W232,AA232,AC232,AG232,AK232,AQ232,AU232,AW232,BA232,BC232,BG232,BK232,BO232,BQ232),7)+LARGE((I232,K232,O232,S232,U232,W232,AA232,AC232,AG232,AK232,AQ232,AU232,AW232,BA232,BC232,BG232,BK232,BO232,BQ232),8)</f>
        <v>25</v>
      </c>
      <c r="F232" s="160">
        <f>LARGE((M232,Q232,Y232,AE232,AI232,AM232,AO232,AS232,AY232,BE232,BI232,BM232),1)+LARGE((M232,Q232,Y232,AE232,AI232,AM232,AO232,AS232,AY232,BE232,BI232,BM232),2)+LARGE((M232,Q232,Y232,AE232,AI232,AM232,AO232,AS232,AY232,BE232,BI232,BM232),3)+LARGE((M232,Q232,Y232,AE232,AI232,AM232,AO232,AS232,AY232,BE232,BI232,BM232),4)+LARGE((M232,Q232,Y232,AE232,AI232,AM232,AO232,AS232,AY232,BE232,BI232,BM232),5)+LARGE((M232,Q232,Y232,AE232,AI232,AM232,AO232,AS232,AY232,BE232,BI232,BM232),6)+LARGE((M232,Q232,Y232,AE232,AI232,AM232,AO232,AS232,AY232,BE232,BI232,BM232),7)+LARGE((M232,Q232,Y232,AE232,AI232,AM232,AO232,AS232,AY232,BE232,BI232,BM232),8)</f>
        <v>90</v>
      </c>
      <c r="G232" s="128">
        <f t="shared" ref="G232:G244" si="33">SUM(E232:F232)</f>
        <v>115</v>
      </c>
      <c r="H232" s="253"/>
      <c r="I232" s="75">
        <f>IF(OR(H232&gt;0,H232=0),_xlfn.XLOOKUP(H232,Charts!$A$3:$A$35,Charts!$B$3:$B$35,0))</f>
        <v>0</v>
      </c>
      <c r="J232" s="170"/>
      <c r="K232" s="75">
        <f>IF(OR(J232&gt;0,J232=0),_xlfn.XLOOKUP(J232,Charts!$A$3:$A$35,Charts!$B$3:$B$35,0))</f>
        <v>0</v>
      </c>
      <c r="L232" s="170"/>
      <c r="M232" s="75">
        <f>IF(OR(L232&gt;0,L232=0),_xlfn.XLOOKUP(L232,Charts!$A$3:$A$35,Charts!$B$3:$B$35,0))</f>
        <v>0</v>
      </c>
      <c r="N232" s="170"/>
      <c r="O232" s="75">
        <f>IF(OR(N232&gt;0,N232=0),_xlfn.XLOOKUP(N232,Charts!$D$2:$D$9,Charts!$E$2:$E$9,0))</f>
        <v>0</v>
      </c>
      <c r="P232" s="170"/>
      <c r="Q232" s="75">
        <f>IF(OR(P232&gt;0,P232=0),_xlfn.XLOOKUP(P232,Charts!$D$2:$D$9,Charts!$E$2:$E$9,0))</f>
        <v>0</v>
      </c>
      <c r="R232" s="170"/>
      <c r="S232" s="75">
        <f>IF(OR(R232&gt;0,R232=0),_xlfn.XLOOKUP(R232,Charts!$G$2:$G$13,Charts!$H$2:$H$13,0))</f>
        <v>0</v>
      </c>
      <c r="T232" s="170"/>
      <c r="U232" s="75">
        <f>IF(OR(T232&gt;0,T232=0),_xlfn.XLOOKUP(T232,Charts!$D$2:$D$9,Charts!$E$2:$E$9,0))</f>
        <v>0</v>
      </c>
      <c r="V232" s="170"/>
      <c r="W232" s="75">
        <f>IF(OR(V232&gt;0,V232=0),_xlfn.XLOOKUP(V232,Charts!$D$2:$D$9,Charts!$E$2:$E$9,0))</f>
        <v>0</v>
      </c>
      <c r="X232" s="170">
        <v>17</v>
      </c>
      <c r="Y232" s="75">
        <f>IF(OR(X232&gt;0,X232=0),_xlfn.XLOOKUP(X232,Charts!$D$2:$D$9,Charts!$E$2:$E$9,0))</f>
        <v>25</v>
      </c>
      <c r="Z232" s="170"/>
      <c r="AA232" s="75">
        <f>IF(OR(Z232&gt;0,Z232=0),_xlfn.XLOOKUP(Z232,Charts!$A$3:$A$35,Charts!$B$3:$B$35,0))</f>
        <v>0</v>
      </c>
      <c r="AB232" s="170"/>
      <c r="AC232" s="75">
        <f>IF(OR(AB232&gt;0,AB232=0),_xlfn.XLOOKUP(AB232,Charts!$A$3:$A$35,Charts!$B$3:$B$35,0))</f>
        <v>0</v>
      </c>
      <c r="AD232" s="170"/>
      <c r="AE232" s="75">
        <f>IF(OR(AD232&gt;0,AD232=0),_xlfn.XLOOKUP(AD232,Charts!$A$3:$A$35,Charts!$B$3:$B$35,0))</f>
        <v>0</v>
      </c>
      <c r="AF232" s="170"/>
      <c r="AG232" s="75">
        <f>IF(OR(AF232&gt;0,AF232=0),_xlfn.XLOOKUP(AF232,Charts!$J$2:$J$11,Charts!$K$2:$K$11,0))</f>
        <v>0</v>
      </c>
      <c r="AH232" s="170"/>
      <c r="AI232" s="75">
        <f>IF(OR(AH232&gt;0,AH232=0),_xlfn.XLOOKUP(AH232,Charts!$J$2:$J$11,Charts!$K$2:$K$11,0))</f>
        <v>0</v>
      </c>
      <c r="AJ232" s="170"/>
      <c r="AK232" s="75">
        <f>IF(OR(AJ232&gt;0,AJ232=0),_xlfn.XLOOKUP(AJ232,Charts!$A$3:$A$35,Charts!$B$3:$B$35,0))</f>
        <v>0</v>
      </c>
      <c r="AL232" s="170"/>
      <c r="AM232" s="75">
        <f>IF(OR(AL232&gt;0,AL232=0),_xlfn.XLOOKUP(AL232,Charts!$A$3:$A$35,Charts!$B$3:$B$35,0))</f>
        <v>0</v>
      </c>
      <c r="AN232" s="170"/>
      <c r="AO232" s="75">
        <f>IF(OR(AN232&gt;0,AN232=0),_xlfn.XLOOKUP(AN232,Charts!$D$2:$D$9,Charts!$E$2:$E$9,0))</f>
        <v>0</v>
      </c>
      <c r="AP232" s="170"/>
      <c r="AQ232" s="75">
        <f>IF(OR(AP232&gt;0,AP232=0),_xlfn.XLOOKUP(AP232,Charts!$A$3:$A$35,Charts!$B$3:$B$35,0))</f>
        <v>0</v>
      </c>
      <c r="AR232" s="170"/>
      <c r="AS232" s="75">
        <f>IF(OR(AR232&gt;0,AR232=0),_xlfn.XLOOKUP(AR232,Charts!$A$3:$A$35,Charts!$B$3:$B$35,0))</f>
        <v>0</v>
      </c>
      <c r="AT232" s="170"/>
      <c r="AU232" s="75">
        <f>IF(OR(AT232&gt;0,AT232=0),_xlfn.XLOOKUP(AT232,Charts!$A$3:$A$35,Charts!$B$3:$B$35,0))</f>
        <v>0</v>
      </c>
      <c r="AV232" s="170"/>
      <c r="AW232" s="75">
        <f>IF(OR(AV232&gt;0,AV232=0),_xlfn.XLOOKUP(AV232,Charts!$D$2:$D$9,Charts!$E$2:$E$9,0))</f>
        <v>0</v>
      </c>
      <c r="AX232" s="170"/>
      <c r="AY232" s="75">
        <f>IF(OR(AX232&gt;0,AX232=0),_xlfn.XLOOKUP(AX232,Charts!$D$2:$D$9,Charts!$E$2:$E$9,0))</f>
        <v>0</v>
      </c>
      <c r="AZ232" s="170"/>
      <c r="BA232" s="75">
        <f>IF(OR(AZ232&gt;0,AZ232=0),_xlfn.XLOOKUP(AZ232,Charts!$G$2:$G$13,Charts!$H$2:$H$13,0))</f>
        <v>0</v>
      </c>
      <c r="BB232" s="170">
        <v>17</v>
      </c>
      <c r="BC232" s="75">
        <f>IF(OR(BB232&gt;0,BB232=0),_xlfn.XLOOKUP(BB232,Charts!$D$2:$D$9,Charts!$E$2:$E$9,0))</f>
        <v>25</v>
      </c>
      <c r="BD232" s="170"/>
      <c r="BE232" s="75">
        <f>IF(OR(BD232&gt;0,BD232=0),_xlfn.XLOOKUP(BD232,Charts!$D$2:$D$9,Charts!$E$2:$E$9,0))</f>
        <v>0</v>
      </c>
      <c r="BF232" s="170"/>
      <c r="BG232" s="75">
        <f>IF(OR(BF232&gt;0,BF232=0),_xlfn.XLOOKUP(BF232,Charts!$D$2:$D$9,Charts!$E$2:$E$9,0))</f>
        <v>0</v>
      </c>
      <c r="BH232" s="170">
        <v>9</v>
      </c>
      <c r="BI232" s="75">
        <f>IF(OR(BH232&gt;0,BH232=0),_xlfn.XLOOKUP(BH232,Charts!$D$2:$D$9,Charts!$E$2:$E$9,0))</f>
        <v>53</v>
      </c>
      <c r="BJ232" s="170"/>
      <c r="BK232" s="75">
        <f>IF(OR(BJ232&gt;0,BJ232=0),_xlfn.XLOOKUP(BJ232,Charts!$A$3:$A$35,Charts!$B$3:$B$35,0))</f>
        <v>0</v>
      </c>
      <c r="BL232" s="170">
        <v>31</v>
      </c>
      <c r="BM232" s="75">
        <f>IF(OR(BL232&gt;0,BL232=0),_xlfn.XLOOKUP(BL232,Charts!$A$3:$A$35,Charts!$B$3:$B$35,0))</f>
        <v>12</v>
      </c>
      <c r="BN232" s="170"/>
      <c r="BO232" s="75">
        <f>IF(OR(BN232&gt;0,BN232=0),_xlfn.XLOOKUP(BN232,Charts!$A$3:$A$35,Charts!$B$3:$B$35,0))</f>
        <v>0</v>
      </c>
      <c r="BP232" s="170"/>
      <c r="BQ232" s="75">
        <f>IF(OR(BP232&gt;0,BP232=0),_xlfn.XLOOKUP(BP232,Charts!$A$3:$A$35,Charts!$B$3:$B$35,0))</f>
        <v>0</v>
      </c>
      <c r="BR232" s="57"/>
      <c r="BS232" s="74">
        <f t="shared" ref="BS232:BS244" si="34">+I232+K232+O232+S232+U232+W232+AA232+AC232+AG232+AK232+AQ232+AU232+AW232+BA232+BC232+BG232+BK232+BO232+BQ232</f>
        <v>25</v>
      </c>
      <c r="BT232" s="75">
        <f t="shared" ref="BT232:BT244" si="35">+M232+Q232+Y232+AE232+AI232+AM232+AO232+AS232+AY232+BE232+BI232+BM232</f>
        <v>90</v>
      </c>
      <c r="BU232" s="76">
        <f t="shared" ref="BU232:BU244" si="36">SUM(BS232:BT232)</f>
        <v>115</v>
      </c>
    </row>
    <row r="233" spans="1:73" x14ac:dyDescent="0.25">
      <c r="A233" s="191" t="s">
        <v>278</v>
      </c>
      <c r="B233" s="22" t="s">
        <v>227</v>
      </c>
      <c r="C233" s="192">
        <v>5</v>
      </c>
      <c r="D233" s="117"/>
      <c r="E233" s="134">
        <f>LARGE((I233,K233,O233,S233,U233,W233,AA233,AC233,AG233,AK233,AQ233,AU233,AW233,BA233,BC233,BG233,BK233,BO233,BQ233),1)+LARGE((I233,K233,O233,S233,U233,W233,AA233,AC233,AG233,AK233,AQ233,AU233,AW233,BA233,BC233,BG233,BK233,BO233,BQ233),2)+LARGE((I233,K233,O233,S233,U233,W233,AA233,AC233,AG233,AK233,AQ233,AU233,AW233,BA233,BC233,BG233,BK233,BO233,BQ233),3)+LARGE((I233,K233,O233,S233,U233,W233,AA233,AC233,AG233,AK233,AQ233,AU233,AW233,BA233,BC233,BG233,BK233,BO233,BQ233),4)+LARGE((I233,K233,O233,S233,U233,W233,AA233,AC233,AG233,AK233,AQ233,AU233,AW233,BA233,BC233,BG233,BK233,BO233,BQ233),5)+LARGE((I233,K233,O233,S233,U233,W233,AA233,AC233,AG233,AK233,AQ233,AU233,AW233,BA233,BC233,BG233,BK233,BO233,BQ233),6)+LARGE((I233,K233,O233,S233,U233,W233,AA233,AC233,AG233,AK233,AQ233,AU233,AW233,BA233,BC233,BG233,BK233,BO233,BQ233),7)+LARGE((I233,K233,O233,S233,U233,W233,AA233,AC233,AG233,AK233,AQ233,AU233,AW233,BA233,BC233,BG233,BK233,BO233,BQ233),8)</f>
        <v>186</v>
      </c>
      <c r="F233" s="160">
        <f>LARGE((M233,Q233,Y233,AE233,AI233,AM233,AO233,AS233,AY233,BE233,BI233,BM233),1)+LARGE((M233,Q233,Y233,AE233,AI233,AM233,AO233,AS233,AY233,BE233,BI233,BM233),2)+LARGE((M233,Q233,Y233,AE233,AI233,AM233,AO233,AS233,AY233,BE233,BI233,BM233),3)+LARGE((M233,Q233,Y233,AE233,AI233,AM233,AO233,AS233,AY233,BE233,BI233,BM233),4)+LARGE((M233,Q233,Y233,AE233,AI233,AM233,AO233,AS233,AY233,BE233,BI233,BM233),5)+LARGE((M233,Q233,Y233,AE233,AI233,AM233,AO233,AS233,AY233,BE233,BI233,BM233),6)+LARGE((M233,Q233,Y233,AE233,AI233,AM233,AO233,AS233,AY233,BE233,BI233,BM233),7)+LARGE((M233,Q233,Y233,AE233,AI233,AM233,AO233,AS233,AY233,BE233,BI233,BM233),8)</f>
        <v>285</v>
      </c>
      <c r="G233" s="128">
        <f t="shared" si="33"/>
        <v>471</v>
      </c>
      <c r="H233" s="253"/>
      <c r="I233" s="75">
        <f>IF(OR(H233&gt;0,H233=0),_xlfn.XLOOKUP(H233,Charts!$A$3:$A$35,Charts!$B$3:$B$35,0))</f>
        <v>0</v>
      </c>
      <c r="J233" s="170"/>
      <c r="K233" s="75">
        <f>IF(OR(J233&gt;0,J233=0),_xlfn.XLOOKUP(J233,Charts!$A$3:$A$35,Charts!$B$3:$B$35,0))</f>
        <v>0</v>
      </c>
      <c r="L233" s="170"/>
      <c r="M233" s="75">
        <f>IF(OR(L233&gt;0,L233=0),_xlfn.XLOOKUP(L233,Charts!$A$3:$A$35,Charts!$B$3:$B$35,0))</f>
        <v>0</v>
      </c>
      <c r="N233" s="170">
        <v>9</v>
      </c>
      <c r="O233" s="75">
        <f>IF(OR(N233&gt;0,N233=0),_xlfn.XLOOKUP(N233,Charts!$D$2:$D$9,Charts!$E$2:$E$9,0))</f>
        <v>53</v>
      </c>
      <c r="P233" s="170">
        <v>5</v>
      </c>
      <c r="Q233" s="75">
        <f>IF(OR(P233&gt;0,P233=0),_xlfn.XLOOKUP(P233,Charts!$D$2:$D$9,Charts!$E$2:$E$9,0))</f>
        <v>70</v>
      </c>
      <c r="R233" s="170"/>
      <c r="S233" s="75">
        <f>IF(OR(R233&gt;0,R233=0),_xlfn.XLOOKUP(R233,Charts!$G$2:$G$13,Charts!$H$2:$H$13,0))</f>
        <v>0</v>
      </c>
      <c r="T233" s="170"/>
      <c r="U233" s="75">
        <f>IF(OR(T233&gt;0,T233=0),_xlfn.XLOOKUP(T233,Charts!$D$2:$D$9,Charts!$E$2:$E$9,0))</f>
        <v>0</v>
      </c>
      <c r="V233" s="170">
        <v>5</v>
      </c>
      <c r="W233" s="75">
        <f>IF(OR(V233&gt;0,V233=0),_xlfn.XLOOKUP(V233,Charts!$D$2:$D$9,Charts!$E$2:$E$9,0))</f>
        <v>70</v>
      </c>
      <c r="X233" s="170"/>
      <c r="Y233" s="75">
        <f>IF(OR(X233&gt;0,X233=0),_xlfn.XLOOKUP(X233,Charts!$D$2:$D$9,Charts!$E$2:$E$9,0))</f>
        <v>0</v>
      </c>
      <c r="Z233" s="170"/>
      <c r="AA233" s="75">
        <f>IF(OR(Z233&gt;0,Z233=0),_xlfn.XLOOKUP(Z233,Charts!$A$3:$A$35,Charts!$B$3:$B$35,0))</f>
        <v>0</v>
      </c>
      <c r="AB233" s="170"/>
      <c r="AC233" s="75">
        <f>IF(OR(AB233&gt;0,AB233=0),_xlfn.XLOOKUP(AB233,Charts!$A$3:$A$35,Charts!$B$3:$B$35,0))</f>
        <v>0</v>
      </c>
      <c r="AD233" s="170"/>
      <c r="AE233" s="75">
        <f>IF(OR(AD233&gt;0,AD233=0),_xlfn.XLOOKUP(AD233,Charts!$A$3:$A$35,Charts!$B$3:$B$35,0))</f>
        <v>0</v>
      </c>
      <c r="AF233" s="170"/>
      <c r="AG233" s="75">
        <f>IF(OR(AF233&gt;0,AF233=0),_xlfn.XLOOKUP(AF233,Charts!$J$2:$J$11,Charts!$K$2:$K$11,0))</f>
        <v>0</v>
      </c>
      <c r="AH233" s="170">
        <v>8</v>
      </c>
      <c r="AI233" s="75">
        <f>IF(OR(AH233&gt;0,AH233=0),_xlfn.XLOOKUP(AH233,Charts!$J$2:$J$11,Charts!$K$2:$K$11,0))</f>
        <v>66</v>
      </c>
      <c r="AJ233" s="170"/>
      <c r="AK233" s="75">
        <f>IF(OR(AJ233&gt;0,AJ233=0),_xlfn.XLOOKUP(AJ233,Charts!$A$3:$A$35,Charts!$B$3:$B$35,0))</f>
        <v>0</v>
      </c>
      <c r="AL233" s="170">
        <v>20</v>
      </c>
      <c r="AM233" s="75">
        <f>IF(OR(AL233&gt;0,AL233=0),_xlfn.XLOOKUP(AL233,Charts!$A$3:$A$35,Charts!$B$3:$B$35,0))</f>
        <v>34</v>
      </c>
      <c r="AN233" s="170">
        <v>17</v>
      </c>
      <c r="AO233" s="75">
        <f>IF(OR(AN233&gt;0,AN233=0),_xlfn.XLOOKUP(AN233,Charts!$D$2:$D$9,Charts!$E$2:$E$9,0))</f>
        <v>25</v>
      </c>
      <c r="AP233" s="170"/>
      <c r="AQ233" s="75">
        <f>IF(OR(AP233&gt;0,AP233=0),_xlfn.XLOOKUP(AP233,Charts!$A$3:$A$35,Charts!$B$3:$B$35,0))</f>
        <v>0</v>
      </c>
      <c r="AR233" s="170"/>
      <c r="AS233" s="75">
        <f>IF(OR(AR233&gt;0,AR233=0),_xlfn.XLOOKUP(AR233,Charts!$A$3:$A$35,Charts!$B$3:$B$35,0))</f>
        <v>0</v>
      </c>
      <c r="AT233" s="170"/>
      <c r="AU233" s="75">
        <f>IF(OR(AT233&gt;0,AT233=0),_xlfn.XLOOKUP(AT233,Charts!$A$3:$A$35,Charts!$B$3:$B$35,0))</f>
        <v>0</v>
      </c>
      <c r="AV233" s="170"/>
      <c r="AW233" s="75">
        <f>IF(OR(AV233&gt;0,AV233=0),_xlfn.XLOOKUP(AV233,Charts!$D$2:$D$9,Charts!$E$2:$E$9,0))</f>
        <v>0</v>
      </c>
      <c r="AX233" s="170"/>
      <c r="AY233" s="75">
        <f>IF(OR(AX233&gt;0,AX233=0),_xlfn.XLOOKUP(AX233,Charts!$D$2:$D$9,Charts!$E$2:$E$9,0))</f>
        <v>0</v>
      </c>
      <c r="AZ233" s="170"/>
      <c r="BA233" s="75">
        <f>IF(OR(AZ233&gt;0,AZ233=0),_xlfn.XLOOKUP(AZ233,Charts!$G$2:$G$13,Charts!$H$2:$H$13,0))</f>
        <v>0</v>
      </c>
      <c r="BB233" s="170"/>
      <c r="BC233" s="75">
        <f>IF(OR(BB233&gt;0,BB233=0),_xlfn.XLOOKUP(BB233,Charts!$D$2:$D$9,Charts!$E$2:$E$9,0))</f>
        <v>0</v>
      </c>
      <c r="BD233" s="170"/>
      <c r="BE233" s="75">
        <f>IF(OR(BD233&gt;0,BD233=0),_xlfn.XLOOKUP(BD233,Charts!$D$2:$D$9,Charts!$E$2:$E$9,0))</f>
        <v>0</v>
      </c>
      <c r="BF233" s="170"/>
      <c r="BG233" s="75">
        <f>IF(OR(BF233&gt;0,BF233=0),_xlfn.XLOOKUP(BF233,Charts!$D$2:$D$9,Charts!$E$2:$E$9,0))</f>
        <v>0</v>
      </c>
      <c r="BH233" s="170"/>
      <c r="BI233" s="75">
        <f>IF(OR(BH233&gt;0,BH233=0),_xlfn.XLOOKUP(BH233,Charts!$D$2:$D$9,Charts!$E$2:$E$9,0))</f>
        <v>0</v>
      </c>
      <c r="BJ233" s="170">
        <v>9</v>
      </c>
      <c r="BK233" s="75">
        <f>IF(OR(BJ233&gt;0,BJ233=0),_xlfn.XLOOKUP(BJ233,Charts!$A$3:$A$35,Charts!$B$3:$B$35,0))</f>
        <v>63</v>
      </c>
      <c r="BL233" s="170">
        <v>2</v>
      </c>
      <c r="BM233" s="75">
        <f>IF(OR(BL233&gt;0,BL233=0),_xlfn.XLOOKUP(BL233,Charts!$A$3:$A$35,Charts!$B$3:$B$35,0))</f>
        <v>90</v>
      </c>
      <c r="BN233" s="170"/>
      <c r="BO233" s="75">
        <f>IF(OR(BN233&gt;0,BN233=0),_xlfn.XLOOKUP(BN233,Charts!$A$3:$A$35,Charts!$B$3:$B$35,0))</f>
        <v>0</v>
      </c>
      <c r="BP233" s="170"/>
      <c r="BQ233" s="75">
        <f>IF(OR(BP233&gt;0,BP233=0),_xlfn.XLOOKUP(BP233,Charts!$A$3:$A$35,Charts!$B$3:$B$35,0))</f>
        <v>0</v>
      </c>
      <c r="BR233" s="60"/>
      <c r="BS233" s="74">
        <f t="shared" si="34"/>
        <v>186</v>
      </c>
      <c r="BT233" s="75">
        <f t="shared" si="35"/>
        <v>285</v>
      </c>
      <c r="BU233" s="76">
        <f t="shared" si="36"/>
        <v>471</v>
      </c>
    </row>
    <row r="234" spans="1:73" x14ac:dyDescent="0.25">
      <c r="A234" s="191" t="s">
        <v>279</v>
      </c>
      <c r="B234" s="22" t="s">
        <v>227</v>
      </c>
      <c r="C234" s="192">
        <v>5</v>
      </c>
      <c r="D234" s="117"/>
      <c r="E234" s="134">
        <f>LARGE((I234,K234,O234,S234,U234,W234,AA234,AC234,AG234,AK234,AQ234,AU234,AW234,BA234,BC234,BG234,BK234,BO234,BQ234),1)+LARGE((I234,K234,O234,S234,U234,W234,AA234,AC234,AG234,AK234,AQ234,AU234,AW234,BA234,BC234,BG234,BK234,BO234,BQ234),2)+LARGE((I234,K234,O234,S234,U234,W234,AA234,AC234,AG234,AK234,AQ234,AU234,AW234,BA234,BC234,BG234,BK234,BO234,BQ234),3)+LARGE((I234,K234,O234,S234,U234,W234,AA234,AC234,AG234,AK234,AQ234,AU234,AW234,BA234,BC234,BG234,BK234,BO234,BQ234),4)+LARGE((I234,K234,O234,S234,U234,W234,AA234,AC234,AG234,AK234,AQ234,AU234,AW234,BA234,BC234,BG234,BK234,BO234,BQ234),5)+LARGE((I234,K234,O234,S234,U234,W234,AA234,AC234,AG234,AK234,AQ234,AU234,AW234,BA234,BC234,BG234,BK234,BO234,BQ234),6)+LARGE((I234,K234,O234,S234,U234,W234,AA234,AC234,AG234,AK234,AQ234,AU234,AW234,BA234,BC234,BG234,BK234,BO234,BQ234),7)+LARGE((I234,K234,O234,S234,U234,W234,AA234,AC234,AG234,AK234,AQ234,AU234,AW234,BA234,BC234,BG234,BK234,BO234,BQ234),8)</f>
        <v>91</v>
      </c>
      <c r="F234" s="160">
        <f>LARGE((M234,Q234,Y234,AE234,AI234,AM234,AO234,AS234,AY234,BE234,BI234,BM234),1)+LARGE((M234,Q234,Y234,AE234,AI234,AM234,AO234,AS234,AY234,BE234,BI234,BM234),2)+LARGE((M234,Q234,Y234,AE234,AI234,AM234,AO234,AS234,AY234,BE234,BI234,BM234),3)+LARGE((M234,Q234,Y234,AE234,AI234,AM234,AO234,AS234,AY234,BE234,BI234,BM234),4)+LARGE((M234,Q234,Y234,AE234,AI234,AM234,AO234,AS234,AY234,BE234,BI234,BM234),5)+LARGE((M234,Q234,Y234,AE234,AI234,AM234,AO234,AS234,AY234,BE234,BI234,BM234),6)+LARGE((M234,Q234,Y234,AE234,AI234,AM234,AO234,AS234,AY234,BE234,BI234,BM234),7)+LARGE((M234,Q234,Y234,AE234,AI234,AM234,AO234,AS234,AY234,BE234,BI234,BM234),8)</f>
        <v>78</v>
      </c>
      <c r="G234" s="128">
        <f t="shared" si="33"/>
        <v>169</v>
      </c>
      <c r="H234" s="253"/>
      <c r="I234" s="75">
        <f>IF(OR(H234&gt;0,H234=0),_xlfn.XLOOKUP(H234,Charts!$A$3:$A$35,Charts!$B$3:$B$35,0))</f>
        <v>0</v>
      </c>
      <c r="J234" s="170"/>
      <c r="K234" s="75">
        <f>IF(OR(J234&gt;0,J234=0),_xlfn.XLOOKUP(J234,Charts!$A$3:$A$35,Charts!$B$3:$B$35,0))</f>
        <v>0</v>
      </c>
      <c r="L234" s="170"/>
      <c r="M234" s="75">
        <f>IF(OR(L234&gt;0,L234=0),_xlfn.XLOOKUP(L234,Charts!$A$3:$A$35,Charts!$B$3:$B$35,0))</f>
        <v>0</v>
      </c>
      <c r="N234" s="170"/>
      <c r="O234" s="75">
        <f>IF(OR(N234&gt;0,N234=0),_xlfn.XLOOKUP(N234,Charts!$D$2:$D$9,Charts!$E$2:$E$9,0))</f>
        <v>0</v>
      </c>
      <c r="P234" s="170"/>
      <c r="Q234" s="75">
        <f>IF(OR(P234&gt;0,P234=0),_xlfn.XLOOKUP(P234,Charts!$D$2:$D$9,Charts!$E$2:$E$9,0))</f>
        <v>0</v>
      </c>
      <c r="R234" s="170"/>
      <c r="S234" s="75">
        <f>IF(OR(R234&gt;0,R234=0),_xlfn.XLOOKUP(R234,Charts!$G$2:$G$13,Charts!$H$2:$H$13,0))</f>
        <v>0</v>
      </c>
      <c r="T234" s="170"/>
      <c r="U234" s="75">
        <f>IF(OR(T234&gt;0,T234=0),_xlfn.XLOOKUP(T234,Charts!$D$2:$D$9,Charts!$E$2:$E$9,0))</f>
        <v>0</v>
      </c>
      <c r="V234" s="170"/>
      <c r="W234" s="75">
        <f>IF(OR(V234&gt;0,V234=0),_xlfn.XLOOKUP(V234,Charts!$D$2:$D$9,Charts!$E$2:$E$9,0))</f>
        <v>0</v>
      </c>
      <c r="X234" s="170"/>
      <c r="Y234" s="75">
        <f>IF(OR(X234&gt;0,X234=0),_xlfn.XLOOKUP(X234,Charts!$D$2:$D$9,Charts!$E$2:$E$9,0))</f>
        <v>0</v>
      </c>
      <c r="Z234" s="170"/>
      <c r="AA234" s="75">
        <f>IF(OR(Z234&gt;0,Z234=0),_xlfn.XLOOKUP(Z234,Charts!$A$3:$A$35,Charts!$B$3:$B$35,0))</f>
        <v>0</v>
      </c>
      <c r="AB234" s="170"/>
      <c r="AC234" s="75">
        <f>IF(OR(AB234&gt;0,AB234=0),_xlfn.XLOOKUP(AB234,Charts!$A$3:$A$35,Charts!$B$3:$B$35,0))</f>
        <v>0</v>
      </c>
      <c r="AD234" s="170"/>
      <c r="AE234" s="75">
        <f>IF(OR(AD234&gt;0,AD234=0),_xlfn.XLOOKUP(AD234,Charts!$A$3:$A$35,Charts!$B$3:$B$35,0))</f>
        <v>0</v>
      </c>
      <c r="AF234" s="170">
        <v>8</v>
      </c>
      <c r="AG234" s="75">
        <f>IF(OR(AF234&gt;0,AF234=0),_xlfn.XLOOKUP(AF234,Charts!$J$2:$J$11,Charts!$K$2:$K$11,0))</f>
        <v>66</v>
      </c>
      <c r="AH234" s="170"/>
      <c r="AI234" s="75">
        <f>IF(OR(AH234&gt;0,AH234=0),_xlfn.XLOOKUP(AH234,Charts!$J$2:$J$11,Charts!$K$2:$K$11,0))</f>
        <v>0</v>
      </c>
      <c r="AJ234" s="170"/>
      <c r="AK234" s="75">
        <f>IF(OR(AJ234&gt;0,AJ234=0),_xlfn.XLOOKUP(AJ234,Charts!$A$3:$A$35,Charts!$B$3:$B$35,0))</f>
        <v>0</v>
      </c>
      <c r="AL234" s="170"/>
      <c r="AM234" s="75">
        <f>IF(OR(AL234&gt;0,AL234=0),_xlfn.XLOOKUP(AL234,Charts!$A$3:$A$35,Charts!$B$3:$B$35,0))</f>
        <v>0</v>
      </c>
      <c r="AN234" s="170"/>
      <c r="AO234" s="75">
        <f>IF(OR(AN234&gt;0,AN234=0),_xlfn.XLOOKUP(AN234,Charts!$D$2:$D$9,Charts!$E$2:$E$9,0))</f>
        <v>0</v>
      </c>
      <c r="AP234" s="170"/>
      <c r="AQ234" s="75">
        <f>IF(OR(AP234&gt;0,AP234=0),_xlfn.XLOOKUP(AP234,Charts!$A$3:$A$35,Charts!$B$3:$B$35,0))</f>
        <v>0</v>
      </c>
      <c r="AR234" s="170"/>
      <c r="AS234" s="75">
        <f>IF(OR(AR234&gt;0,AR234=0),_xlfn.XLOOKUP(AR234,Charts!$A$3:$A$35,Charts!$B$3:$B$35,0))</f>
        <v>0</v>
      </c>
      <c r="AT234" s="170"/>
      <c r="AU234" s="75">
        <f>IF(OR(AT234&gt;0,AT234=0),_xlfn.XLOOKUP(AT234,Charts!$A$3:$A$35,Charts!$B$3:$B$35,0))</f>
        <v>0</v>
      </c>
      <c r="AV234" s="170"/>
      <c r="AW234" s="75">
        <f>IF(OR(AV234&gt;0,AV234=0),_xlfn.XLOOKUP(AV234,Charts!$D$2:$D$9,Charts!$E$2:$E$9,0))</f>
        <v>0</v>
      </c>
      <c r="AX234" s="170"/>
      <c r="AY234" s="75">
        <f>IF(OR(AX234&gt;0,AX234=0),_xlfn.XLOOKUP(AX234,Charts!$D$2:$D$9,Charts!$E$2:$E$9,0))</f>
        <v>0</v>
      </c>
      <c r="AZ234" s="170"/>
      <c r="BA234" s="75">
        <f>IF(OR(AZ234&gt;0,AZ234=0),_xlfn.XLOOKUP(AZ234,Charts!$G$2:$G$13,Charts!$H$2:$H$13,0))</f>
        <v>0</v>
      </c>
      <c r="BB234" s="170"/>
      <c r="BC234" s="75">
        <f>IF(OR(BB234&gt;0,BB234=0),_xlfn.XLOOKUP(BB234,Charts!$D$2:$D$9,Charts!$E$2:$E$9,0))</f>
        <v>0</v>
      </c>
      <c r="BD234" s="170">
        <v>9</v>
      </c>
      <c r="BE234" s="75">
        <f>IF(OR(BD234&gt;0,BD234=0),_xlfn.XLOOKUP(BD234,Charts!$D$2:$D$9,Charts!$E$2:$E$9,0))</f>
        <v>53</v>
      </c>
      <c r="BF234" s="170">
        <v>17</v>
      </c>
      <c r="BG234" s="75">
        <f>IF(OR(BF234&gt;0,BF234=0),_xlfn.XLOOKUP(BF234,Charts!$D$2:$D$9,Charts!$E$2:$E$9,0))</f>
        <v>25</v>
      </c>
      <c r="BH234" s="170">
        <v>17</v>
      </c>
      <c r="BI234" s="75">
        <f>IF(OR(BH234&gt;0,BH234=0),_xlfn.XLOOKUP(BH234,Charts!$D$2:$D$9,Charts!$E$2:$E$9,0))</f>
        <v>25</v>
      </c>
      <c r="BJ234" s="170"/>
      <c r="BK234" s="75">
        <f>IF(OR(BJ234&gt;0,BJ234=0),_xlfn.XLOOKUP(BJ234,Charts!$A$3:$A$35,Charts!$B$3:$B$35,0))</f>
        <v>0</v>
      </c>
      <c r="BL234" s="170"/>
      <c r="BM234" s="75">
        <f>IF(OR(BL234&gt;0,BL234=0),_xlfn.XLOOKUP(BL234,Charts!$A$3:$A$35,Charts!$B$3:$B$35,0))</f>
        <v>0</v>
      </c>
      <c r="BN234" s="170"/>
      <c r="BO234" s="75">
        <f>IF(OR(BN234&gt;0,BN234=0),_xlfn.XLOOKUP(BN234,Charts!$A$3:$A$35,Charts!$B$3:$B$35,0))</f>
        <v>0</v>
      </c>
      <c r="BP234" s="170"/>
      <c r="BQ234" s="75">
        <f>IF(OR(BP234&gt;0,BP234=0),_xlfn.XLOOKUP(BP234,Charts!$A$3:$A$35,Charts!$B$3:$B$35,0))</f>
        <v>0</v>
      </c>
      <c r="BR234" s="60"/>
      <c r="BS234" s="74">
        <f t="shared" si="34"/>
        <v>91</v>
      </c>
      <c r="BT234" s="75">
        <f t="shared" si="35"/>
        <v>78</v>
      </c>
      <c r="BU234" s="76">
        <f t="shared" si="36"/>
        <v>169</v>
      </c>
    </row>
    <row r="235" spans="1:73" x14ac:dyDescent="0.25">
      <c r="A235" s="191" t="s">
        <v>280</v>
      </c>
      <c r="B235" s="22" t="s">
        <v>227</v>
      </c>
      <c r="C235" s="192">
        <v>2</v>
      </c>
      <c r="D235" s="117" t="s">
        <v>44</v>
      </c>
      <c r="E235" s="134">
        <f>LARGE((I235,K235,O235,S235,U235,W235,AA235,AC235,AG235,AK235,AQ235,AU235,AW235,BA235,BC235,BG235,BK235,BO235,BQ235),1)+LARGE((I235,K235,O235,S235,U235,W235,AA235,AC235,AG235,AK235,AQ235,AU235,AW235,BA235,BC235,BG235,BK235,BO235,BQ235),2)+LARGE((I235,K235,O235,S235,U235,W235,AA235,AC235,AG235,AK235,AQ235,AU235,AW235,BA235,BC235,BG235,BK235,BO235,BQ235),3)+LARGE((I235,K235,O235,S235,U235,W235,AA235,AC235,AG235,AK235,AQ235,AU235,AW235,BA235,BC235,BG235,BK235,BO235,BQ235),4)+LARGE((I235,K235,O235,S235,U235,W235,AA235,AC235,AG235,AK235,AQ235,AU235,AW235,BA235,BC235,BG235,BK235,BO235,BQ235),5)+LARGE((I235,K235,O235,S235,U235,W235,AA235,AC235,AG235,AK235,AQ235,AU235,AW235,BA235,BC235,BG235,BK235,BO235,BQ235),6)+LARGE((I235,K235,O235,S235,U235,W235,AA235,AC235,AG235,AK235,AQ235,AU235,AW235,BA235,BC235,BG235,BK235,BO235,BQ235),7)+LARGE((I235,K235,O235,S235,U235,W235,AA235,AC235,AG235,AK235,AQ235,AU235,AW235,BA235,BC235,BG235,BK235,BO235,BQ235),8)</f>
        <v>439</v>
      </c>
      <c r="F235" s="160">
        <f>LARGE((M235,Q235,Y235,AE235,AI235,AM235,AO235,AS235,AY235,BE235,BI235,BM235),1)+LARGE((M235,Q235,Y235,AE235,AI235,AM235,AO235,AS235,AY235,BE235,BI235,BM235),2)+LARGE((M235,Q235,Y235,AE235,AI235,AM235,AO235,AS235,AY235,BE235,BI235,BM235),3)+LARGE((M235,Q235,Y235,AE235,AI235,AM235,AO235,AS235,AY235,BE235,BI235,BM235),4)+LARGE((M235,Q235,Y235,AE235,AI235,AM235,AO235,AS235,AY235,BE235,BI235,BM235),5)+LARGE((M235,Q235,Y235,AE235,AI235,AM235,AO235,AS235,AY235,BE235,BI235,BM235),6)+LARGE((M235,Q235,Y235,AE235,AI235,AM235,AO235,AS235,AY235,BE235,BI235,BM235),7)+LARGE((M235,Q235,Y235,AE235,AI235,AM235,AO235,AS235,AY235,BE235,BI235,BM235),8)</f>
        <v>363</v>
      </c>
      <c r="G235" s="128">
        <f t="shared" si="33"/>
        <v>802</v>
      </c>
      <c r="H235" s="253"/>
      <c r="I235" s="75">
        <f>IF(OR(H235&gt;0,H235=0),_xlfn.XLOOKUP(H235,Charts!$A$3:$A$35,Charts!$B$3:$B$35,0))</f>
        <v>0</v>
      </c>
      <c r="J235" s="170">
        <v>18</v>
      </c>
      <c r="K235" s="75">
        <f>IF(OR(J235&gt;0,J235=0),_xlfn.XLOOKUP(J235,Charts!$A$3:$A$35,Charts!$B$3:$B$35,0))</f>
        <v>38</v>
      </c>
      <c r="L235" s="170">
        <v>3</v>
      </c>
      <c r="M235" s="75">
        <f>IF(OR(L235&gt;0,L235=0),_xlfn.XLOOKUP(L235,Charts!$A$3:$A$35,Charts!$B$3:$B$35,0))</f>
        <v>85</v>
      </c>
      <c r="N235" s="170">
        <v>9</v>
      </c>
      <c r="O235" s="75">
        <f>IF(OR(N235&gt;0,N235=0),_xlfn.XLOOKUP(N235,Charts!$D$2:$D$9,Charts!$E$2:$E$9,0))</f>
        <v>53</v>
      </c>
      <c r="P235" s="170">
        <v>9</v>
      </c>
      <c r="Q235" s="75">
        <f>IF(OR(P235&gt;0,P235=0),_xlfn.XLOOKUP(P235,Charts!$D$2:$D$9,Charts!$E$2:$E$9,0))</f>
        <v>53</v>
      </c>
      <c r="R235" s="170">
        <v>9</v>
      </c>
      <c r="S235" s="75">
        <f>IF(OR(R235&gt;0,R235=0),_xlfn.XLOOKUP(R235,Charts!$G$2:$G$13,Charts!$H$2:$H$13,0))</f>
        <v>53</v>
      </c>
      <c r="T235" s="170">
        <v>3</v>
      </c>
      <c r="U235" s="75">
        <f>IF(OR(T235&gt;0,T235=0),_xlfn.XLOOKUP(T235,Charts!$D$2:$D$9,Charts!$E$2:$E$9,0))</f>
        <v>84</v>
      </c>
      <c r="V235" s="170">
        <v>9</v>
      </c>
      <c r="W235" s="75">
        <f>IF(OR(V235&gt;0,V235=0),_xlfn.XLOOKUP(V235,Charts!$D$2:$D$9,Charts!$E$2:$E$9,0))</f>
        <v>53</v>
      </c>
      <c r="X235" s="170">
        <v>17</v>
      </c>
      <c r="Y235" s="75">
        <f>IF(OR(X235&gt;0,X235=0),_xlfn.XLOOKUP(X235,Charts!$D$2:$D$9,Charts!$E$2:$E$9,0))</f>
        <v>25</v>
      </c>
      <c r="Z235" s="170"/>
      <c r="AA235" s="75">
        <f>IF(OR(Z235&gt;0,Z235=0),_xlfn.XLOOKUP(Z235,Charts!$A$3:$A$35,Charts!$B$3:$B$35,0))</f>
        <v>0</v>
      </c>
      <c r="AB235" s="170"/>
      <c r="AC235" s="75">
        <f>IF(OR(AB235&gt;0,AB235=0),_xlfn.XLOOKUP(AB235,Charts!$A$3:$A$35,Charts!$B$3:$B$35,0))</f>
        <v>0</v>
      </c>
      <c r="AD235" s="170"/>
      <c r="AE235" s="75">
        <f>IF(OR(AD235&gt;0,AD235=0),_xlfn.XLOOKUP(AD235,Charts!$A$3:$A$35,Charts!$B$3:$B$35,0))</f>
        <v>0</v>
      </c>
      <c r="AF235" s="170"/>
      <c r="AG235" s="75">
        <f>IF(OR(AF235&gt;0,AF235=0),_xlfn.XLOOKUP(AF235,Charts!$J$2:$J$11,Charts!$K$2:$K$11,0))</f>
        <v>0</v>
      </c>
      <c r="AH235" s="170"/>
      <c r="AI235" s="75">
        <f>IF(OR(AH235&gt;0,AH235=0),_xlfn.XLOOKUP(AH235,Charts!$J$2:$J$11,Charts!$K$2:$K$11,0))</f>
        <v>0</v>
      </c>
      <c r="AJ235" s="170"/>
      <c r="AK235" s="75">
        <f>IF(OR(AJ235&gt;0,AJ235=0),_xlfn.XLOOKUP(AJ235,Charts!$A$3:$A$35,Charts!$B$3:$B$35,0))</f>
        <v>0</v>
      </c>
      <c r="AL235" s="170"/>
      <c r="AM235" s="75">
        <f>IF(OR(AL235&gt;0,AL235=0),_xlfn.XLOOKUP(AL235,Charts!$A$3:$A$35,Charts!$B$3:$B$35,0))</f>
        <v>0</v>
      </c>
      <c r="AN235" s="170">
        <v>17</v>
      </c>
      <c r="AO235" s="75">
        <f>IF(OR(AN235&gt;0,AN235=0),_xlfn.XLOOKUP(AN235,Charts!$D$2:$D$9,Charts!$E$2:$E$9,0))</f>
        <v>25</v>
      </c>
      <c r="AP235" s="170"/>
      <c r="AQ235" s="75">
        <f>IF(OR(AP235&gt;0,AP235=0),_xlfn.XLOOKUP(AP235,Charts!$A$3:$A$35,Charts!$B$3:$B$35,0))</f>
        <v>0</v>
      </c>
      <c r="AR235" s="170"/>
      <c r="AS235" s="75">
        <f>IF(OR(AR235&gt;0,AR235=0),_xlfn.XLOOKUP(AR235,Charts!$A$3:$A$35,Charts!$B$3:$B$35,0))</f>
        <v>0</v>
      </c>
      <c r="AT235" s="170"/>
      <c r="AU235" s="75">
        <f>IF(OR(AT235&gt;0,AT235=0),_xlfn.XLOOKUP(AT235,Charts!$A$3:$A$35,Charts!$B$3:$B$35,0))</f>
        <v>0</v>
      </c>
      <c r="AV235" s="170"/>
      <c r="AW235" s="75">
        <f>IF(OR(AV235&gt;0,AV235=0),_xlfn.XLOOKUP(AV235,Charts!$D$2:$D$9,Charts!$E$2:$E$9,0))</f>
        <v>0</v>
      </c>
      <c r="AX235" s="170">
        <v>17</v>
      </c>
      <c r="AY235" s="75">
        <f>IF(OR(AX235&gt;0,AX235=0),_xlfn.XLOOKUP(AX235,Charts!$D$2:$D$9,Charts!$E$2:$E$9,0))</f>
        <v>25</v>
      </c>
      <c r="AZ235" s="170"/>
      <c r="BA235" s="75">
        <f>IF(OR(AZ235&gt;0,AZ235=0),_xlfn.XLOOKUP(AZ235,Charts!$G$2:$G$13,Charts!$H$2:$H$13,0))</f>
        <v>0</v>
      </c>
      <c r="BB235" s="170">
        <v>5</v>
      </c>
      <c r="BC235" s="75">
        <f>IF(OR(BB235&gt;0,BB235=0),_xlfn.XLOOKUP(BB235,Charts!$D$2:$D$9,Charts!$E$2:$E$9,0))</f>
        <v>70</v>
      </c>
      <c r="BD235" s="170">
        <v>17</v>
      </c>
      <c r="BE235" s="75">
        <f>IF(OR(BD235&gt;0,BD235=0),_xlfn.XLOOKUP(BD235,Charts!$D$2:$D$9,Charts!$E$2:$E$9,0))</f>
        <v>25</v>
      </c>
      <c r="BF235" s="170">
        <v>17</v>
      </c>
      <c r="BG235" s="75">
        <f>IF(OR(BF235&gt;0,BF235=0),_xlfn.XLOOKUP(BF235,Charts!$D$2:$D$9,Charts!$E$2:$E$9,0))</f>
        <v>25</v>
      </c>
      <c r="BH235" s="170">
        <v>9</v>
      </c>
      <c r="BI235" s="75">
        <f>IF(OR(BH235&gt;0,BH235=0),_xlfn.XLOOKUP(BH235,Charts!$D$2:$D$9,Charts!$E$2:$E$9,0))</f>
        <v>53</v>
      </c>
      <c r="BJ235" s="170">
        <v>9</v>
      </c>
      <c r="BK235" s="75">
        <f>IF(OR(BJ235&gt;0,BJ235=0),_xlfn.XLOOKUP(BJ235,Charts!$A$3:$A$35,Charts!$B$3:$B$35,0))</f>
        <v>63</v>
      </c>
      <c r="BL235" s="170">
        <v>6</v>
      </c>
      <c r="BM235" s="75">
        <f>IF(OR(BL235&gt;0,BL235=0),_xlfn.XLOOKUP(BL235,Charts!$A$3:$A$35,Charts!$B$3:$B$35,0))</f>
        <v>72</v>
      </c>
      <c r="BN235" s="170"/>
      <c r="BO235" s="75">
        <f>IF(OR(BN235&gt;0,BN235=0),_xlfn.XLOOKUP(BN235,Charts!$A$3:$A$35,Charts!$B$3:$B$35,0))</f>
        <v>0</v>
      </c>
      <c r="BP235" s="170"/>
      <c r="BQ235" s="75">
        <f>IF(OR(BP235&gt;0,BP235=0),_xlfn.XLOOKUP(BP235,Charts!$A$3:$A$35,Charts!$B$3:$B$35,0))</f>
        <v>0</v>
      </c>
      <c r="BR235" s="60"/>
      <c r="BS235" s="74">
        <f t="shared" si="34"/>
        <v>439</v>
      </c>
      <c r="BT235" s="75">
        <f t="shared" si="35"/>
        <v>363</v>
      </c>
      <c r="BU235" s="76">
        <f t="shared" si="36"/>
        <v>802</v>
      </c>
    </row>
    <row r="236" spans="1:73" x14ac:dyDescent="0.25">
      <c r="A236" s="191" t="s">
        <v>281</v>
      </c>
      <c r="B236" s="22" t="s">
        <v>227</v>
      </c>
      <c r="C236" s="117">
        <v>2</v>
      </c>
      <c r="D236" s="117" t="s">
        <v>44</v>
      </c>
      <c r="E236" s="134">
        <f>LARGE((I236,K236,O236,S236,U236,W236,AA236,AC236,AG236,AK236,AQ236,AU236,AW236,BA236,BC236,BG236,BK236,BO236,BQ236),1)+LARGE((I236,K236,O236,S236,U236,W236,AA236,AC236,AG236,AK236,AQ236,AU236,AW236,BA236,BC236,BG236,BK236,BO236,BQ236),2)+LARGE((I236,K236,O236,S236,U236,W236,AA236,AC236,AG236,AK236,AQ236,AU236,AW236,BA236,BC236,BG236,BK236,BO236,BQ236),3)+LARGE((I236,K236,O236,S236,U236,W236,AA236,AC236,AG236,AK236,AQ236,AU236,AW236,BA236,BC236,BG236,BK236,BO236,BQ236),4)+LARGE((I236,K236,O236,S236,U236,W236,AA236,AC236,AG236,AK236,AQ236,AU236,AW236,BA236,BC236,BG236,BK236,BO236,BQ236),5)+LARGE((I236,K236,O236,S236,U236,W236,AA236,AC236,AG236,AK236,AQ236,AU236,AW236,BA236,BC236,BG236,BK236,BO236,BQ236),6)+LARGE((I236,K236,O236,S236,U236,W236,AA236,AC236,AG236,AK236,AQ236,AU236,AW236,BA236,BC236,BG236,BK236,BO236,BQ236),7)+LARGE((I236,K236,O236,S236,U236,W236,AA236,AC236,AG236,AK236,AQ236,AU236,AW236,BA236,BC236,BG236,BK236,BO236,BQ236),8)</f>
        <v>176</v>
      </c>
      <c r="F236" s="160">
        <f>LARGE((M236,Q236,Y236,AE236,AI236,AM236,AO236,AS236,AY236,BE236,BI236,BM236),1)+LARGE((M236,Q236,Y236,AE236,AI236,AM236,AO236,AS236,AY236,BE236,BI236,BM236),2)+LARGE((M236,Q236,Y236,AE236,AI236,AM236,AO236,AS236,AY236,BE236,BI236,BM236),3)+LARGE((M236,Q236,Y236,AE236,AI236,AM236,AO236,AS236,AY236,BE236,BI236,BM236),4)+LARGE((M236,Q236,Y236,AE236,AI236,AM236,AO236,AS236,AY236,BE236,BI236,BM236),5)+LARGE((M236,Q236,Y236,AE236,AI236,AM236,AO236,AS236,AY236,BE236,BI236,BM236),6)+LARGE((M236,Q236,Y236,AE236,AI236,AM236,AO236,AS236,AY236,BE236,BI236,BM236),7)+LARGE((M236,Q236,Y236,AE236,AI236,AM236,AO236,AS236,AY236,BE236,BI236,BM236),8)</f>
        <v>455</v>
      </c>
      <c r="G236" s="128">
        <f t="shared" si="33"/>
        <v>631</v>
      </c>
      <c r="H236" s="253">
        <v>6</v>
      </c>
      <c r="I236" s="75">
        <f>IF(OR(H236&gt;0,H236=0),_xlfn.XLOOKUP(H236,Charts!$A$3:$A$35,Charts!$B$3:$B$35,0))</f>
        <v>72</v>
      </c>
      <c r="J236" s="170"/>
      <c r="K236" s="75">
        <f>IF(OR(J236&gt;0,J236=0),_xlfn.XLOOKUP(J236,Charts!$A$3:$A$35,Charts!$B$3:$B$35,0))</f>
        <v>0</v>
      </c>
      <c r="L236" s="170"/>
      <c r="M236" s="75">
        <f>IF(OR(L236&gt;0,L236=0),_xlfn.XLOOKUP(L236,Charts!$A$3:$A$35,Charts!$B$3:$B$35,0))</f>
        <v>0</v>
      </c>
      <c r="N236" s="170">
        <v>17</v>
      </c>
      <c r="O236" s="75">
        <f>IF(OR(N236&gt;0,N236=0),_xlfn.XLOOKUP(N236,Charts!$D$2:$D$9,Charts!$E$2:$E$9,0))</f>
        <v>25</v>
      </c>
      <c r="P236" s="170">
        <v>9</v>
      </c>
      <c r="Q236" s="75">
        <f>IF(OR(P236&gt;0,P236=0),_xlfn.XLOOKUP(P236,Charts!$D$2:$D$9,Charts!$E$2:$E$9,0))</f>
        <v>53</v>
      </c>
      <c r="R236" s="170"/>
      <c r="S236" s="75">
        <f>IF(OR(R236&gt;0,R236=0),_xlfn.XLOOKUP(R236,Charts!$G$2:$G$13,Charts!$H$2:$H$13,0))</f>
        <v>0</v>
      </c>
      <c r="T236" s="170"/>
      <c r="U236" s="75">
        <f>IF(OR(T236&gt;0,T236=0),_xlfn.XLOOKUP(T236,Charts!$D$2:$D$9,Charts!$E$2:$E$9,0))</f>
        <v>0</v>
      </c>
      <c r="V236" s="170">
        <v>17</v>
      </c>
      <c r="W236" s="75">
        <f>IF(OR(V236&gt;0,V236=0),_xlfn.XLOOKUP(V236,Charts!$D$2:$D$9,Charts!$E$2:$E$9,0))</f>
        <v>25</v>
      </c>
      <c r="X236" s="170"/>
      <c r="Y236" s="75">
        <f>IF(OR(X236&gt;0,X236=0),_xlfn.XLOOKUP(X236,Charts!$D$2:$D$9,Charts!$E$2:$E$9,0))</f>
        <v>0</v>
      </c>
      <c r="Z236" s="170"/>
      <c r="AA236" s="75">
        <f>IF(OR(Z236&gt;0,Z236=0),_xlfn.XLOOKUP(Z236,Charts!$A$3:$A$35,Charts!$B$3:$B$35,0))</f>
        <v>0</v>
      </c>
      <c r="AB236" s="170"/>
      <c r="AC236" s="75">
        <f>IF(OR(AB236&gt;0,AB236=0),_xlfn.XLOOKUP(AB236,Charts!$A$3:$A$35,Charts!$B$3:$B$35,0))</f>
        <v>0</v>
      </c>
      <c r="AD236" s="170"/>
      <c r="AE236" s="75">
        <f>IF(OR(AD236&gt;0,AD236=0),_xlfn.XLOOKUP(AD236,Charts!$A$3:$A$35,Charts!$B$3:$B$35,0))</f>
        <v>0</v>
      </c>
      <c r="AF236" s="170"/>
      <c r="AG236" s="75">
        <f>IF(OR(AF236&gt;0,AF236=0),_xlfn.XLOOKUP(AF236,Charts!$J$2:$J$11,Charts!$K$2:$K$11,0))</f>
        <v>0</v>
      </c>
      <c r="AH236" s="170">
        <v>2</v>
      </c>
      <c r="AI236" s="75">
        <f>IF(OR(AH236&gt;0,AH236=0),_xlfn.XLOOKUP(AH236,Charts!$J$2:$J$11,Charts!$K$2:$K$11,0))</f>
        <v>90</v>
      </c>
      <c r="AJ236" s="170"/>
      <c r="AK236" s="75">
        <f>IF(OR(AJ236&gt;0,AJ236=0),_xlfn.XLOOKUP(AJ236,Charts!$A$3:$A$35,Charts!$B$3:$B$35,0))</f>
        <v>0</v>
      </c>
      <c r="AL236" s="170">
        <v>2</v>
      </c>
      <c r="AM236" s="75">
        <f>IF(OR(AL236&gt;0,AL236=0),_xlfn.XLOOKUP(AL236,Charts!$A$3:$A$35,Charts!$B$3:$B$35,0))</f>
        <v>90</v>
      </c>
      <c r="AN236" s="170">
        <v>2</v>
      </c>
      <c r="AO236" s="75">
        <f>IF(OR(AN236&gt;0,AN236=0),_xlfn.XLOOKUP(AN236,Charts!$D$2:$D$9,Charts!$E$2:$E$9,0))</f>
        <v>90</v>
      </c>
      <c r="AP236" s="170"/>
      <c r="AQ236" s="75">
        <f>IF(OR(AP236&gt;0,AP236=0),_xlfn.XLOOKUP(AP236,Charts!$A$3:$A$35,Charts!$B$3:$B$35,0))</f>
        <v>0</v>
      </c>
      <c r="AR236" s="170">
        <v>12</v>
      </c>
      <c r="AS236" s="75">
        <f>IF(OR(AR236&gt;0,AR236=0),_xlfn.XLOOKUP(AR236,Charts!$A$3:$A$35,Charts!$B$3:$B$35,0))</f>
        <v>54</v>
      </c>
      <c r="AT236" s="170"/>
      <c r="AU236" s="75">
        <f>IF(OR(AT236&gt;0,AT236=0),_xlfn.XLOOKUP(AT236,Charts!$A$3:$A$35,Charts!$B$3:$B$35,0))</f>
        <v>0</v>
      </c>
      <c r="AV236" s="170"/>
      <c r="AW236" s="75">
        <f>IF(OR(AV236&gt;0,AV236=0),_xlfn.XLOOKUP(AV236,Charts!$D$2:$D$9,Charts!$E$2:$E$9,0))</f>
        <v>0</v>
      </c>
      <c r="AX236" s="170"/>
      <c r="AY236" s="75">
        <f>IF(OR(AX236&gt;0,AX236=0),_xlfn.XLOOKUP(AX236,Charts!$D$2:$D$9,Charts!$E$2:$E$9,0))</f>
        <v>0</v>
      </c>
      <c r="AZ236" s="170"/>
      <c r="BA236" s="75">
        <f>IF(OR(AZ236&gt;0,AZ236=0),_xlfn.XLOOKUP(AZ236,Charts!$G$2:$G$13,Charts!$H$2:$H$13,0))</f>
        <v>0</v>
      </c>
      <c r="BB236" s="170"/>
      <c r="BC236" s="75">
        <f>IF(OR(BB236&gt;0,BB236=0),_xlfn.XLOOKUP(BB236,Charts!$D$2:$D$9,Charts!$E$2:$E$9,0))</f>
        <v>0</v>
      </c>
      <c r="BD236" s="170">
        <v>17</v>
      </c>
      <c r="BE236" s="75">
        <f>IF(OR(BD236&gt;0,BD236=0),_xlfn.XLOOKUP(BD236,Charts!$D$2:$D$9,Charts!$E$2:$E$9,0))</f>
        <v>25</v>
      </c>
      <c r="BF236" s="170"/>
      <c r="BG236" s="75">
        <f>IF(OR(BF236&gt;0,BF236=0),_xlfn.XLOOKUP(BF236,Charts!$D$2:$D$9,Charts!$E$2:$E$9,0))</f>
        <v>0</v>
      </c>
      <c r="BH236" s="170">
        <v>9</v>
      </c>
      <c r="BI236" s="75">
        <f>IF(OR(BH236&gt;0,BH236=0),_xlfn.XLOOKUP(BH236,Charts!$D$2:$D$9,Charts!$E$2:$E$9,0))</f>
        <v>53</v>
      </c>
      <c r="BJ236" s="170">
        <v>12</v>
      </c>
      <c r="BK236" s="75">
        <f>IF(OR(BJ236&gt;0,BJ236=0),_xlfn.XLOOKUP(BJ236,Charts!$A$3:$A$35,Charts!$B$3:$B$35,0))</f>
        <v>54</v>
      </c>
      <c r="BL236" s="170"/>
      <c r="BM236" s="75">
        <f>IF(OR(BL236&gt;0,BL236=0),_xlfn.XLOOKUP(BL236,Charts!$A$3:$A$35,Charts!$B$3:$B$35,0))</f>
        <v>0</v>
      </c>
      <c r="BN236" s="170"/>
      <c r="BO236" s="75">
        <f>IF(OR(BN236&gt;0,BN236=0),_xlfn.XLOOKUP(BN236,Charts!$A$3:$A$35,Charts!$B$3:$B$35,0))</f>
        <v>0</v>
      </c>
      <c r="BP236" s="170"/>
      <c r="BQ236" s="75">
        <f>IF(OR(BP236&gt;0,BP236=0),_xlfn.XLOOKUP(BP236,Charts!$A$3:$A$35,Charts!$B$3:$B$35,0))</f>
        <v>0</v>
      </c>
      <c r="BR236" s="60"/>
      <c r="BS236" s="74">
        <f t="shared" si="34"/>
        <v>176</v>
      </c>
      <c r="BT236" s="75">
        <f t="shared" si="35"/>
        <v>455</v>
      </c>
      <c r="BU236" s="76">
        <f t="shared" si="36"/>
        <v>631</v>
      </c>
    </row>
    <row r="237" spans="1:73" x14ac:dyDescent="0.25">
      <c r="A237" s="191" t="s">
        <v>282</v>
      </c>
      <c r="B237" s="22" t="s">
        <v>227</v>
      </c>
      <c r="C237" s="192">
        <v>2</v>
      </c>
      <c r="D237" s="117" t="s">
        <v>44</v>
      </c>
      <c r="E237" s="134">
        <f>LARGE((I237,K237,O237,S237,U237,W237,AA237,AC237,AG237,AK237,AQ237,AU237,AW237,BA237,BC237,BG237,BK237,BO237,BQ237),1)+LARGE((I237,K237,O237,S237,U237,W237,AA237,AC237,AG237,AK237,AQ237,AU237,AW237,BA237,BC237,BG237,BK237,BO237,BQ237),2)+LARGE((I237,K237,O237,S237,U237,W237,AA237,AC237,AG237,AK237,AQ237,AU237,AW237,BA237,BC237,BG237,BK237,BO237,BQ237),3)+LARGE((I237,K237,O237,S237,U237,W237,AA237,AC237,AG237,AK237,AQ237,AU237,AW237,BA237,BC237,BG237,BK237,BO237,BQ237),4)+LARGE((I237,K237,O237,S237,U237,W237,AA237,AC237,AG237,AK237,AQ237,AU237,AW237,BA237,BC237,BG237,BK237,BO237,BQ237),5)+LARGE((I237,K237,O237,S237,U237,W237,AA237,AC237,AG237,AK237,AQ237,AU237,AW237,BA237,BC237,BG237,BK237,BO237,BQ237),6)+LARGE((I237,K237,O237,S237,U237,W237,AA237,AC237,AG237,AK237,AQ237,AU237,AW237,BA237,BC237,BG237,BK237,BO237,BQ237),7)+LARGE((I237,K237,O237,S237,U237,W237,AA237,AC237,AG237,AK237,AQ237,AU237,AW237,BA237,BC237,BG237,BK237,BO237,BQ237),8)</f>
        <v>235</v>
      </c>
      <c r="F237" s="160">
        <f>LARGE((M237,Q237,Y237,AE237,AI237,AM237,AO237,AS237,AY237,BE237,BI237,BM237),1)+LARGE((M237,Q237,Y237,AE237,AI237,AM237,AO237,AS237,AY237,BE237,BI237,BM237),2)+LARGE((M237,Q237,Y237,AE237,AI237,AM237,AO237,AS237,AY237,BE237,BI237,BM237),3)+LARGE((M237,Q237,Y237,AE237,AI237,AM237,AO237,AS237,AY237,BE237,BI237,BM237),4)+LARGE((M237,Q237,Y237,AE237,AI237,AM237,AO237,AS237,AY237,BE237,BI237,BM237),5)+LARGE((M237,Q237,Y237,AE237,AI237,AM237,AO237,AS237,AY237,BE237,BI237,BM237),6)+LARGE((M237,Q237,Y237,AE237,AI237,AM237,AO237,AS237,AY237,BE237,BI237,BM237),7)+LARGE((M237,Q237,Y237,AE237,AI237,AM237,AO237,AS237,AY237,BE237,BI237,BM237),8)</f>
        <v>107</v>
      </c>
      <c r="G237" s="128">
        <f t="shared" si="33"/>
        <v>342</v>
      </c>
      <c r="H237" s="253"/>
      <c r="I237" s="75">
        <f>IF(OR(H237&gt;0,H237=0),_xlfn.XLOOKUP(H237,Charts!$A$3:$A$35,Charts!$B$3:$B$35,0))</f>
        <v>0</v>
      </c>
      <c r="J237" s="170">
        <v>21</v>
      </c>
      <c r="K237" s="75">
        <f>IF(OR(J237&gt;0,J237=0),_xlfn.XLOOKUP(J237,Charts!$A$3:$A$35,Charts!$B$3:$B$35,0))</f>
        <v>32</v>
      </c>
      <c r="L237" s="170">
        <v>18</v>
      </c>
      <c r="M237" s="75">
        <f>IF(OR(L237&gt;0,L237=0),_xlfn.XLOOKUP(L237,Charts!$A$3:$A$35,Charts!$B$3:$B$35,0))</f>
        <v>38</v>
      </c>
      <c r="N237" s="170"/>
      <c r="O237" s="75">
        <f>IF(OR(N237&gt;0,N237=0),_xlfn.XLOOKUP(N237,Charts!$D$2:$D$9,Charts!$E$2:$E$9,0))</f>
        <v>0</v>
      </c>
      <c r="P237" s="170"/>
      <c r="Q237" s="75">
        <f>IF(OR(P237&gt;0,P237=0),_xlfn.XLOOKUP(P237,Charts!$D$2:$D$9,Charts!$E$2:$E$9,0))</f>
        <v>0</v>
      </c>
      <c r="R237" s="170"/>
      <c r="S237" s="75">
        <f>IF(OR(R237&gt;0,R237=0),_xlfn.XLOOKUP(R237,Charts!$G$2:$G$13,Charts!$H$2:$H$13,0))</f>
        <v>0</v>
      </c>
      <c r="T237" s="170">
        <v>17</v>
      </c>
      <c r="U237" s="75">
        <f>IF(OR(T237&gt;0,T237=0),_xlfn.XLOOKUP(T237,Charts!$D$2:$D$9,Charts!$E$2:$E$9,0))</f>
        <v>25</v>
      </c>
      <c r="V237" s="170">
        <v>17</v>
      </c>
      <c r="W237" s="75">
        <f>IF(OR(V237&gt;0,V237=0),_xlfn.XLOOKUP(V237,Charts!$D$2:$D$9,Charts!$E$2:$E$9,0))</f>
        <v>25</v>
      </c>
      <c r="X237" s="170"/>
      <c r="Y237" s="75">
        <f>IF(OR(X237&gt;0,X237=0),_xlfn.XLOOKUP(X237,Charts!$D$2:$D$9,Charts!$E$2:$E$9,0))</f>
        <v>0</v>
      </c>
      <c r="Z237" s="170"/>
      <c r="AA237" s="75">
        <f>IF(OR(Z237&gt;0,Z237=0),_xlfn.XLOOKUP(Z237,Charts!$A$3:$A$35,Charts!$B$3:$B$35,0))</f>
        <v>0</v>
      </c>
      <c r="AB237" s="170"/>
      <c r="AC237" s="75">
        <f>IF(OR(AB237&gt;0,AB237=0),_xlfn.XLOOKUP(AB237,Charts!$A$3:$A$35,Charts!$B$3:$B$35,0))</f>
        <v>0</v>
      </c>
      <c r="AD237" s="170"/>
      <c r="AE237" s="75">
        <f>IF(OR(AD237&gt;0,AD237=0),_xlfn.XLOOKUP(AD237,Charts!$A$3:$A$35,Charts!$B$3:$B$35,0))</f>
        <v>0</v>
      </c>
      <c r="AF237" s="170"/>
      <c r="AG237" s="75">
        <f>IF(OR(AF237&gt;0,AF237=0),_xlfn.XLOOKUP(AF237,Charts!$J$2:$J$11,Charts!$K$2:$K$11,0))</f>
        <v>0</v>
      </c>
      <c r="AH237" s="170"/>
      <c r="AI237" s="75">
        <f>IF(OR(AH237&gt;0,AH237=0),_xlfn.XLOOKUP(AH237,Charts!$J$2:$J$11,Charts!$K$2:$K$11,0))</f>
        <v>0</v>
      </c>
      <c r="AJ237" s="170"/>
      <c r="AK237" s="75">
        <f>IF(OR(AJ237&gt;0,AJ237=0),_xlfn.XLOOKUP(AJ237,Charts!$A$3:$A$35,Charts!$B$3:$B$35,0))</f>
        <v>0</v>
      </c>
      <c r="AL237" s="170">
        <v>7</v>
      </c>
      <c r="AM237" s="75">
        <f>IF(OR(AL237&gt;0,AL237=0),_xlfn.XLOOKUP(AL237,Charts!$A$3:$A$35,Charts!$B$3:$B$35,0))</f>
        <v>69</v>
      </c>
      <c r="AN237" s="170"/>
      <c r="AO237" s="75">
        <f>IF(OR(AN237&gt;0,AN237=0),_xlfn.XLOOKUP(AN237,Charts!$D$2:$D$9,Charts!$E$2:$E$9,0))</f>
        <v>0</v>
      </c>
      <c r="AP237" s="170">
        <v>9</v>
      </c>
      <c r="AQ237" s="75">
        <f>IF(OR(AP237&gt;0,AP237=0),_xlfn.XLOOKUP(AP237,Charts!$A$3:$A$35,Charts!$B$3:$B$35,0))</f>
        <v>63</v>
      </c>
      <c r="AR237" s="170"/>
      <c r="AS237" s="75">
        <f>IF(OR(AR237&gt;0,AR237=0),_xlfn.XLOOKUP(AR237,Charts!$A$3:$A$35,Charts!$B$3:$B$35,0))</f>
        <v>0</v>
      </c>
      <c r="AT237" s="170"/>
      <c r="AU237" s="75">
        <f>IF(OR(AT237&gt;0,AT237=0),_xlfn.XLOOKUP(AT237,Charts!$A$3:$A$35,Charts!$B$3:$B$35,0))</f>
        <v>0</v>
      </c>
      <c r="AV237" s="170"/>
      <c r="AW237" s="75">
        <f>IF(OR(AV237&gt;0,AV237=0),_xlfn.XLOOKUP(AV237,Charts!$D$2:$D$9,Charts!$E$2:$E$9,0))</f>
        <v>0</v>
      </c>
      <c r="AX237" s="170"/>
      <c r="AY237" s="75">
        <f>IF(OR(AX237&gt;0,AX237=0),_xlfn.XLOOKUP(AX237,Charts!$D$2:$D$9,Charts!$E$2:$E$9,0))</f>
        <v>0</v>
      </c>
      <c r="AZ237" s="170"/>
      <c r="BA237" s="75">
        <f>IF(OR(AZ237&gt;0,AZ237=0),_xlfn.XLOOKUP(AZ237,Charts!$G$2:$G$13,Charts!$H$2:$H$13,0))</f>
        <v>0</v>
      </c>
      <c r="BB237" s="170">
        <v>17</v>
      </c>
      <c r="BC237" s="75">
        <f>IF(OR(BB237&gt;0,BB237=0),_xlfn.XLOOKUP(BB237,Charts!$D$2:$D$9,Charts!$E$2:$E$9,0))</f>
        <v>25</v>
      </c>
      <c r="BD237" s="170"/>
      <c r="BE237" s="75">
        <f>IF(OR(BD237&gt;0,BD237=0),_xlfn.XLOOKUP(BD237,Charts!$D$2:$D$9,Charts!$E$2:$E$9,0))</f>
        <v>0</v>
      </c>
      <c r="BF237" s="170">
        <v>17</v>
      </c>
      <c r="BG237" s="75">
        <f>IF(OR(BF237&gt;0,BF237=0),_xlfn.XLOOKUP(BF237,Charts!$D$2:$D$9,Charts!$E$2:$E$9,0))</f>
        <v>25</v>
      </c>
      <c r="BH237" s="170"/>
      <c r="BI237" s="75">
        <f>IF(OR(BH237&gt;0,BH237=0),_xlfn.XLOOKUP(BH237,Charts!$D$2:$D$9,Charts!$E$2:$E$9,0))</f>
        <v>0</v>
      </c>
      <c r="BJ237" s="170">
        <v>17</v>
      </c>
      <c r="BK237" s="75">
        <f>IF(OR(BJ237&gt;0,BJ237=0),_xlfn.XLOOKUP(BJ237,Charts!$A$3:$A$35,Charts!$B$3:$B$35,0))</f>
        <v>40</v>
      </c>
      <c r="BL237" s="170"/>
      <c r="BM237" s="75">
        <f>IF(OR(BL237&gt;0,BL237=0),_xlfn.XLOOKUP(BL237,Charts!$A$3:$A$35,Charts!$B$3:$B$35,0))</f>
        <v>0</v>
      </c>
      <c r="BN237" s="170"/>
      <c r="BO237" s="75">
        <f>IF(OR(BN237&gt;0,BN237=0),_xlfn.XLOOKUP(BN237,Charts!$A$3:$A$35,Charts!$B$3:$B$35,0))</f>
        <v>0</v>
      </c>
      <c r="BP237" s="170"/>
      <c r="BQ237" s="75">
        <f>IF(OR(BP237&gt;0,BP237=0),_xlfn.XLOOKUP(BP237,Charts!$A$3:$A$35,Charts!$B$3:$B$35,0))</f>
        <v>0</v>
      </c>
      <c r="BR237" s="60"/>
      <c r="BS237" s="74">
        <f t="shared" si="34"/>
        <v>235</v>
      </c>
      <c r="BT237" s="75">
        <f t="shared" si="35"/>
        <v>107</v>
      </c>
      <c r="BU237" s="76">
        <f t="shared" si="36"/>
        <v>342</v>
      </c>
    </row>
    <row r="238" spans="1:73" x14ac:dyDescent="0.25">
      <c r="A238" s="191" t="s">
        <v>283</v>
      </c>
      <c r="B238" s="22" t="s">
        <v>227</v>
      </c>
      <c r="C238" s="192">
        <v>8</v>
      </c>
      <c r="D238" s="117" t="s">
        <v>44</v>
      </c>
      <c r="E238" s="134">
        <f>LARGE((I238,K238,O238,S238,U238,W238,AA238,AC238,AG238,AK238,AQ238,AU238,AW238,BA238,BC238,BG238,BK238,BO238,BQ238),1)+LARGE((I238,K238,O238,S238,U238,W238,AA238,AC238,AG238,AK238,AQ238,AU238,AW238,BA238,BC238,BG238,BK238,BO238,BQ238),2)+LARGE((I238,K238,O238,S238,U238,W238,AA238,AC238,AG238,AK238,AQ238,AU238,AW238,BA238,BC238,BG238,BK238,BO238,BQ238),3)+LARGE((I238,K238,O238,S238,U238,W238,AA238,AC238,AG238,AK238,AQ238,AU238,AW238,BA238,BC238,BG238,BK238,BO238,BQ238),4)+LARGE((I238,K238,O238,S238,U238,W238,AA238,AC238,AG238,AK238,AQ238,AU238,AW238,BA238,BC238,BG238,BK238,BO238,BQ238),5)+LARGE((I238,K238,O238,S238,U238,W238,AA238,AC238,AG238,AK238,AQ238,AU238,AW238,BA238,BC238,BG238,BK238,BO238,BQ238),6)+LARGE((I238,K238,O238,S238,U238,W238,AA238,AC238,AG238,AK238,AQ238,AU238,AW238,BA238,BC238,BG238,BK238,BO238,BQ238),7)+LARGE((I238,K238,O238,S238,U238,W238,AA238,AC238,AG238,AK238,AQ238,AU238,AW238,BA238,BC238,BG238,BK238,BO238,BQ238),8)</f>
        <v>51</v>
      </c>
      <c r="F238" s="160">
        <f>LARGE((M238,Q238,Y238,AE238,AI238,AM238,AO238,AS238,AY238,BE238,BI238,BM238),1)+LARGE((M238,Q238,Y238,AE238,AI238,AM238,AO238,AS238,AY238,BE238,BI238,BM238),2)+LARGE((M238,Q238,Y238,AE238,AI238,AM238,AO238,AS238,AY238,BE238,BI238,BM238),3)+LARGE((M238,Q238,Y238,AE238,AI238,AM238,AO238,AS238,AY238,BE238,BI238,BM238),4)+LARGE((M238,Q238,Y238,AE238,AI238,AM238,AO238,AS238,AY238,BE238,BI238,BM238),5)+LARGE((M238,Q238,Y238,AE238,AI238,AM238,AO238,AS238,AY238,BE238,BI238,BM238),6)+LARGE((M238,Q238,Y238,AE238,AI238,AM238,AO238,AS238,AY238,BE238,BI238,BM238),7)+LARGE((M238,Q238,Y238,AE238,AI238,AM238,AO238,AS238,AY238,BE238,BI238,BM238),8)</f>
        <v>39</v>
      </c>
      <c r="G238" s="128">
        <f t="shared" si="33"/>
        <v>90</v>
      </c>
      <c r="H238" s="253"/>
      <c r="I238" s="75">
        <f>IF(OR(H238&gt;0,H238=0),_xlfn.XLOOKUP(H238,Charts!$A$3:$A$35,Charts!$B$3:$B$35,0))</f>
        <v>0</v>
      </c>
      <c r="J238" s="170"/>
      <c r="K238" s="75">
        <f>IF(OR(J238&gt;0,J238=0),_xlfn.XLOOKUP(J238,Charts!$A$3:$A$35,Charts!$B$3:$B$35,0))</f>
        <v>0</v>
      </c>
      <c r="L238" s="170"/>
      <c r="M238" s="75">
        <f>IF(OR(L238&gt;0,L238=0),_xlfn.XLOOKUP(L238,Charts!$A$3:$A$35,Charts!$B$3:$B$35,0))</f>
        <v>0</v>
      </c>
      <c r="N238" s="170"/>
      <c r="O238" s="75">
        <f>IF(OR(N238&gt;0,N238=0),_xlfn.XLOOKUP(N238,Charts!$D$2:$D$9,Charts!$E$2:$E$9,0))</f>
        <v>0</v>
      </c>
      <c r="P238" s="170"/>
      <c r="Q238" s="75">
        <f>IF(OR(P238&gt;0,P238=0),_xlfn.XLOOKUP(P238,Charts!$D$2:$D$9,Charts!$E$2:$E$9,0))</f>
        <v>0</v>
      </c>
      <c r="R238" s="170"/>
      <c r="S238" s="75">
        <f>IF(OR(R238&gt;0,R238=0),_xlfn.XLOOKUP(R238,Charts!$G$2:$G$13,Charts!$H$2:$H$13,0))</f>
        <v>0</v>
      </c>
      <c r="T238" s="170"/>
      <c r="U238" s="75">
        <f>IF(OR(T238&gt;0,T238=0),_xlfn.XLOOKUP(T238,Charts!$D$2:$D$9,Charts!$E$2:$E$9,0))</f>
        <v>0</v>
      </c>
      <c r="V238" s="170"/>
      <c r="W238" s="75">
        <f>IF(OR(V238&gt;0,V238=0),_xlfn.XLOOKUP(V238,Charts!$D$2:$D$9,Charts!$E$2:$E$9,0))</f>
        <v>0</v>
      </c>
      <c r="X238" s="170"/>
      <c r="Y238" s="75">
        <f>IF(OR(X238&gt;0,X238=0),_xlfn.XLOOKUP(X238,Charts!$D$2:$D$9,Charts!$E$2:$E$9,0))</f>
        <v>0</v>
      </c>
      <c r="Z238" s="170"/>
      <c r="AA238" s="75">
        <f>IF(OR(Z238&gt;0,Z238=0),_xlfn.XLOOKUP(Z238,Charts!$A$3:$A$35,Charts!$B$3:$B$35,0))</f>
        <v>0</v>
      </c>
      <c r="AB238" s="170">
        <v>24</v>
      </c>
      <c r="AC238" s="75">
        <f>IF(OR(AB238&gt;0,AB238=0),_xlfn.XLOOKUP(AB238,Charts!$A$3:$A$35,Charts!$B$3:$B$35,0))</f>
        <v>26</v>
      </c>
      <c r="AD238" s="170"/>
      <c r="AE238" s="75">
        <f>IF(OR(AD238&gt;0,AD238=0),_xlfn.XLOOKUP(AD238,Charts!$A$3:$A$35,Charts!$B$3:$B$35,0))</f>
        <v>0</v>
      </c>
      <c r="AF238" s="170"/>
      <c r="AG238" s="75">
        <f>IF(OR(AF238&gt;0,AF238=0),_xlfn.XLOOKUP(AF238,Charts!$J$2:$J$11,Charts!$K$2:$K$11,0))</f>
        <v>0</v>
      </c>
      <c r="AH238" s="170"/>
      <c r="AI238" s="75">
        <f>IF(OR(AH238&gt;0,AH238=0),_xlfn.XLOOKUP(AH238,Charts!$J$2:$J$11,Charts!$K$2:$K$11,0))</f>
        <v>0</v>
      </c>
      <c r="AJ238" s="170"/>
      <c r="AK238" s="75">
        <f>IF(OR(AJ238&gt;0,AJ238=0),_xlfn.XLOOKUP(AJ238,Charts!$A$3:$A$35,Charts!$B$3:$B$35,0))</f>
        <v>0</v>
      </c>
      <c r="AL238" s="170"/>
      <c r="AM238" s="75">
        <f>IF(OR(AL238&gt;0,AL238=0),_xlfn.XLOOKUP(AL238,Charts!$A$3:$A$35,Charts!$B$3:$B$35,0))</f>
        <v>0</v>
      </c>
      <c r="AN238" s="170"/>
      <c r="AO238" s="75">
        <f>IF(OR(AN238&gt;0,AN238=0),_xlfn.XLOOKUP(AN238,Charts!$D$2:$D$9,Charts!$E$2:$E$9,0))</f>
        <v>0</v>
      </c>
      <c r="AP238" s="170"/>
      <c r="AQ238" s="75">
        <f>IF(OR(AP238&gt;0,AP238=0),_xlfn.XLOOKUP(AP238,Charts!$A$3:$A$35,Charts!$B$3:$B$35,0))</f>
        <v>0</v>
      </c>
      <c r="AR238" s="170"/>
      <c r="AS238" s="75">
        <f>IF(OR(AR238&gt;0,AR238=0),_xlfn.XLOOKUP(AR238,Charts!$A$3:$A$35,Charts!$B$3:$B$35,0))</f>
        <v>0</v>
      </c>
      <c r="AT238" s="170"/>
      <c r="AU238" s="75">
        <f>IF(OR(AT238&gt;0,AT238=0),_xlfn.XLOOKUP(AT238,Charts!$A$3:$A$35,Charts!$B$3:$B$35,0))</f>
        <v>0</v>
      </c>
      <c r="AV238" s="170"/>
      <c r="AW238" s="75">
        <f>IF(OR(AV238&gt;0,AV238=0),_xlfn.XLOOKUP(AV238,Charts!$D$2:$D$9,Charts!$E$2:$E$9,0))</f>
        <v>0</v>
      </c>
      <c r="AX238" s="170"/>
      <c r="AY238" s="75">
        <f>IF(OR(AX238&gt;0,AX238=0),_xlfn.XLOOKUP(AX238,Charts!$D$2:$D$9,Charts!$E$2:$E$9,0))</f>
        <v>0</v>
      </c>
      <c r="AZ238" s="170"/>
      <c r="BA238" s="75">
        <f>IF(OR(AZ238&gt;0,AZ238=0),_xlfn.XLOOKUP(AZ238,Charts!$G$2:$G$13,Charts!$H$2:$H$13,0))</f>
        <v>0</v>
      </c>
      <c r="BB238" s="170"/>
      <c r="BC238" s="75">
        <f>IF(OR(BB238&gt;0,BB238=0),_xlfn.XLOOKUP(BB238,Charts!$D$2:$D$9,Charts!$E$2:$E$9,0))</f>
        <v>0</v>
      </c>
      <c r="BD238" s="170">
        <v>17</v>
      </c>
      <c r="BE238" s="75">
        <f>IF(OR(BD238&gt;0,BD238=0),_xlfn.XLOOKUP(BD238,Charts!$D$2:$D$9,Charts!$E$2:$E$9,0))</f>
        <v>25</v>
      </c>
      <c r="BF238" s="170">
        <v>17</v>
      </c>
      <c r="BG238" s="75">
        <f>IF(OR(BF238&gt;0,BF238=0),_xlfn.XLOOKUP(BF238,Charts!$D$2:$D$9,Charts!$E$2:$E$9,0))</f>
        <v>25</v>
      </c>
      <c r="BH238" s="170"/>
      <c r="BI238" s="75">
        <f>IF(OR(BH238&gt;0,BH238=0),_xlfn.XLOOKUP(BH238,Charts!$D$2:$D$9,Charts!$E$2:$E$9,0))</f>
        <v>0</v>
      </c>
      <c r="BJ238" s="170"/>
      <c r="BK238" s="75">
        <f>IF(OR(BJ238&gt;0,BJ238=0),_xlfn.XLOOKUP(BJ238,Charts!$A$3:$A$35,Charts!$B$3:$B$35,0))</f>
        <v>0</v>
      </c>
      <c r="BL238" s="170">
        <v>30</v>
      </c>
      <c r="BM238" s="75">
        <f>IF(OR(BL238&gt;0,BL238=0),_xlfn.XLOOKUP(BL238,Charts!$A$3:$A$35,Charts!$B$3:$B$35,0))</f>
        <v>14</v>
      </c>
      <c r="BN238" s="170"/>
      <c r="BO238" s="75">
        <f>IF(OR(BN238&gt;0,BN238=0),_xlfn.XLOOKUP(BN238,Charts!$A$3:$A$35,Charts!$B$3:$B$35,0))</f>
        <v>0</v>
      </c>
      <c r="BP238" s="170"/>
      <c r="BQ238" s="75">
        <f>IF(OR(BP238&gt;0,BP238=0),_xlfn.XLOOKUP(BP238,Charts!$A$3:$A$35,Charts!$B$3:$B$35,0))</f>
        <v>0</v>
      </c>
      <c r="BR238" s="60"/>
      <c r="BS238" s="74">
        <f t="shared" si="34"/>
        <v>51</v>
      </c>
      <c r="BT238" s="75">
        <f t="shared" si="35"/>
        <v>39</v>
      </c>
      <c r="BU238" s="76">
        <f t="shared" si="36"/>
        <v>90</v>
      </c>
    </row>
    <row r="239" spans="1:73" x14ac:dyDescent="0.25">
      <c r="A239" s="191" t="s">
        <v>284</v>
      </c>
      <c r="B239" s="22" t="s">
        <v>227</v>
      </c>
      <c r="C239" s="192">
        <v>4</v>
      </c>
      <c r="D239" s="117" t="s">
        <v>44</v>
      </c>
      <c r="E239" s="134">
        <f>LARGE((I239,K239,O239,S239,U239,W239,AA239,AC239,AG239,AK239,AQ239,AU239,AW239,BA239,BC239,BG239,BK239,BO239,BQ239),1)+LARGE((I239,K239,O239,S239,U239,W239,AA239,AC239,AG239,AK239,AQ239,AU239,AW239,BA239,BC239,BG239,BK239,BO239,BQ239),2)+LARGE((I239,K239,O239,S239,U239,W239,AA239,AC239,AG239,AK239,AQ239,AU239,AW239,BA239,BC239,BG239,BK239,BO239,BQ239),3)+LARGE((I239,K239,O239,S239,U239,W239,AA239,AC239,AG239,AK239,AQ239,AU239,AW239,BA239,BC239,BG239,BK239,BO239,BQ239),4)+LARGE((I239,K239,O239,S239,U239,W239,AA239,AC239,AG239,AK239,AQ239,AU239,AW239,BA239,BC239,BG239,BK239,BO239,BQ239),5)+LARGE((I239,K239,O239,S239,U239,W239,AA239,AC239,AG239,AK239,AQ239,AU239,AW239,BA239,BC239,BG239,BK239,BO239,BQ239),6)+LARGE((I239,K239,O239,S239,U239,W239,AA239,AC239,AG239,AK239,AQ239,AU239,AW239,BA239,BC239,BG239,BK239,BO239,BQ239),7)+LARGE((I239,K239,O239,S239,U239,W239,AA239,AC239,AG239,AK239,AQ239,AU239,AW239,BA239,BC239,BG239,BK239,BO239,BQ239),8)</f>
        <v>568</v>
      </c>
      <c r="F239" s="160">
        <f>LARGE((M239,Q239,Y239,AE239,AI239,AM239,AO239,AS239,AY239,BE239,BI239,BM239),1)+LARGE((M239,Q239,Y239,AE239,AI239,AM239,AO239,AS239,AY239,BE239,BI239,BM239),2)+LARGE((M239,Q239,Y239,AE239,AI239,AM239,AO239,AS239,AY239,BE239,BI239,BM239),3)+LARGE((M239,Q239,Y239,AE239,AI239,AM239,AO239,AS239,AY239,BE239,BI239,BM239),4)+LARGE((M239,Q239,Y239,AE239,AI239,AM239,AO239,AS239,AY239,BE239,BI239,BM239),5)+LARGE((M239,Q239,Y239,AE239,AI239,AM239,AO239,AS239,AY239,BE239,BI239,BM239),6)+LARGE((M239,Q239,Y239,AE239,AI239,AM239,AO239,AS239,AY239,BE239,BI239,BM239),7)+LARGE((M239,Q239,Y239,AE239,AI239,AM239,AO239,AS239,AY239,BE239,BI239,BM239),8)</f>
        <v>597</v>
      </c>
      <c r="G239" s="128">
        <f t="shared" si="33"/>
        <v>1165</v>
      </c>
      <c r="H239" s="253">
        <v>3</v>
      </c>
      <c r="I239" s="75">
        <f>IF(OR(H239&gt;0,H239=0),_xlfn.XLOOKUP(H239,Charts!$A$3:$A$35,Charts!$B$3:$B$35,0))</f>
        <v>85</v>
      </c>
      <c r="J239" s="170">
        <v>9</v>
      </c>
      <c r="K239" s="75">
        <f>IF(OR(J239&gt;0,J239=0),_xlfn.XLOOKUP(J239,Charts!$A$3:$A$35,Charts!$B$3:$B$35,0))</f>
        <v>63</v>
      </c>
      <c r="L239" s="170">
        <v>6</v>
      </c>
      <c r="M239" s="75">
        <f>IF(OR(L239&gt;0,L239=0),_xlfn.XLOOKUP(L239,Charts!$A$3:$A$35,Charts!$B$3:$B$35,0))</f>
        <v>72</v>
      </c>
      <c r="N239" s="170"/>
      <c r="O239" s="75">
        <f>IF(OR(N239&gt;0,N239=0),_xlfn.XLOOKUP(N239,Charts!$D$2:$D$9,Charts!$E$2:$E$9,0))</f>
        <v>0</v>
      </c>
      <c r="P239" s="170">
        <v>3</v>
      </c>
      <c r="Q239" s="75">
        <f>IF(OR(P239&gt;0,P239=0),_xlfn.XLOOKUP(P239,Charts!$D$2:$D$9,Charts!$E$2:$E$9,0))</f>
        <v>84</v>
      </c>
      <c r="R239" s="170">
        <v>3</v>
      </c>
      <c r="S239" s="75">
        <f>IF(OR(R239&gt;0,R239=0),_xlfn.XLOOKUP(R239,Charts!$G$2:$G$13,Charts!$H$2:$H$13,0))</f>
        <v>85</v>
      </c>
      <c r="T239" s="170">
        <v>17</v>
      </c>
      <c r="U239" s="75">
        <f>IF(OR(T239&gt;0,T239=0),_xlfn.XLOOKUP(T239,Charts!$D$2:$D$9,Charts!$E$2:$E$9,0))</f>
        <v>25</v>
      </c>
      <c r="V239" s="170">
        <v>17</v>
      </c>
      <c r="W239" s="75">
        <f>IF(OR(V239&gt;0,V239=0),_xlfn.XLOOKUP(V239,Charts!$D$2:$D$9,Charts!$E$2:$E$9,0))</f>
        <v>25</v>
      </c>
      <c r="X239" s="170"/>
      <c r="Y239" s="75">
        <f>IF(OR(X239&gt;0,X239=0),_xlfn.XLOOKUP(X239,Charts!$D$2:$D$9,Charts!$E$2:$E$9,0))</f>
        <v>0</v>
      </c>
      <c r="Z239" s="170"/>
      <c r="AA239" s="75">
        <f>IF(OR(Z239&gt;0,Z239=0),_xlfn.XLOOKUP(Z239,Charts!$A$3:$A$35,Charts!$B$3:$B$35,0))</f>
        <v>0</v>
      </c>
      <c r="AB239" s="170"/>
      <c r="AC239" s="75">
        <f>IF(OR(AB239&gt;0,AB239=0),_xlfn.XLOOKUP(AB239,Charts!$A$3:$A$35,Charts!$B$3:$B$35,0))</f>
        <v>0</v>
      </c>
      <c r="AD239" s="170"/>
      <c r="AE239" s="75">
        <f>IF(OR(AD239&gt;0,AD239=0),_xlfn.XLOOKUP(AD239,Charts!$A$3:$A$35,Charts!$B$3:$B$35,0))</f>
        <v>0</v>
      </c>
      <c r="AF239" s="170"/>
      <c r="AG239" s="75">
        <f>IF(OR(AF239&gt;0,AF239=0),_xlfn.XLOOKUP(AF239,Charts!$J$2:$J$11,Charts!$K$2:$K$11,0))</f>
        <v>0</v>
      </c>
      <c r="AH239" s="170">
        <v>6</v>
      </c>
      <c r="AI239" s="75">
        <f>IF(OR(AH239&gt;0,AH239=0),_xlfn.XLOOKUP(AH239,Charts!$J$2:$J$11,Charts!$K$2:$K$11,0))</f>
        <v>72</v>
      </c>
      <c r="AJ239" s="170"/>
      <c r="AK239" s="75">
        <f>IF(OR(AJ239&gt;0,AJ239=0),_xlfn.XLOOKUP(AJ239,Charts!$A$3:$A$35,Charts!$B$3:$B$35,0))</f>
        <v>0</v>
      </c>
      <c r="AL239" s="170">
        <v>10</v>
      </c>
      <c r="AM239" s="75">
        <f>IF(OR(AL239&gt;0,AL239=0),_xlfn.XLOOKUP(AL239,Charts!$A$3:$A$35,Charts!$B$3:$B$35,0))</f>
        <v>60</v>
      </c>
      <c r="AN239" s="170">
        <v>5</v>
      </c>
      <c r="AO239" s="75">
        <f>IF(OR(AN239&gt;0,AN239=0),_xlfn.XLOOKUP(AN239,Charts!$D$2:$D$9,Charts!$E$2:$E$9,0))</f>
        <v>70</v>
      </c>
      <c r="AP239" s="170">
        <v>11</v>
      </c>
      <c r="AQ239" s="75">
        <f>IF(OR(AP239&gt;0,AP239=0),_xlfn.XLOOKUP(AP239,Charts!$A$3:$A$35,Charts!$B$3:$B$35,0))</f>
        <v>57</v>
      </c>
      <c r="AR239" s="170">
        <v>3</v>
      </c>
      <c r="AS239" s="75">
        <f>IF(OR(AR239&gt;0,AR239=0),_xlfn.XLOOKUP(AR239,Charts!$A$3:$A$35,Charts!$B$3:$B$35,0))</f>
        <v>85</v>
      </c>
      <c r="AT239" s="170"/>
      <c r="AU239" s="75">
        <f>IF(OR(AT239&gt;0,AT239=0),_xlfn.XLOOKUP(AT239,Charts!$A$3:$A$35,Charts!$B$3:$B$35,0))</f>
        <v>0</v>
      </c>
      <c r="AV239" s="170"/>
      <c r="AW239" s="75">
        <f>IF(OR(AV239&gt;0,AV239=0),_xlfn.XLOOKUP(AV239,Charts!$D$2:$D$9,Charts!$E$2:$E$9,0))</f>
        <v>0</v>
      </c>
      <c r="AX239" s="170"/>
      <c r="AY239" s="75">
        <f>IF(OR(AX239&gt;0,AX239=0),_xlfn.XLOOKUP(AX239,Charts!$D$2:$D$9,Charts!$E$2:$E$9,0))</f>
        <v>0</v>
      </c>
      <c r="AZ239" s="170">
        <v>5</v>
      </c>
      <c r="BA239" s="75">
        <f>IF(OR(AZ239&gt;0,AZ239=0),_xlfn.XLOOKUP(AZ239,Charts!$G$2:$G$13,Charts!$H$2:$H$13,0))</f>
        <v>75</v>
      </c>
      <c r="BB239" s="170">
        <v>9</v>
      </c>
      <c r="BC239" s="75">
        <f>IF(OR(BB239&gt;0,BB239=0),_xlfn.XLOOKUP(BB239,Charts!$D$2:$D$9,Charts!$E$2:$E$9,0))</f>
        <v>53</v>
      </c>
      <c r="BD239" s="170">
        <v>3</v>
      </c>
      <c r="BE239" s="75">
        <f>IF(OR(BD239&gt;0,BD239=0),_xlfn.XLOOKUP(BD239,Charts!$D$2:$D$9,Charts!$E$2:$E$9,0))</f>
        <v>84</v>
      </c>
      <c r="BF239" s="170">
        <v>5</v>
      </c>
      <c r="BG239" s="75">
        <f>IF(OR(BF239&gt;0,BF239=0),_xlfn.XLOOKUP(BF239,Charts!$D$2:$D$9,Charts!$E$2:$E$9,0))</f>
        <v>70</v>
      </c>
      <c r="BH239" s="170">
        <v>5</v>
      </c>
      <c r="BI239" s="75">
        <f>IF(OR(BH239&gt;0,BH239=0),_xlfn.XLOOKUP(BH239,Charts!$D$2:$D$9,Charts!$E$2:$E$9,0))</f>
        <v>70</v>
      </c>
      <c r="BJ239" s="170">
        <v>26</v>
      </c>
      <c r="BK239" s="75">
        <f>IF(OR(BJ239&gt;0,BJ239=0),_xlfn.XLOOKUP(BJ239,Charts!$A$3:$A$35,Charts!$B$3:$B$35,0))</f>
        <v>22</v>
      </c>
      <c r="BL239" s="170">
        <v>11</v>
      </c>
      <c r="BM239" s="75">
        <f>IF(OR(BL239&gt;0,BL239=0),_xlfn.XLOOKUP(BL239,Charts!$A$3:$A$35,Charts!$B$3:$B$35,0))</f>
        <v>57</v>
      </c>
      <c r="BN239" s="170">
        <v>4</v>
      </c>
      <c r="BO239" s="75">
        <f>IF(OR(BN239&gt;0,BN239=0),_xlfn.XLOOKUP(BN239,Charts!$A$3:$A$35,Charts!$B$3:$B$35,0))</f>
        <v>80</v>
      </c>
      <c r="BP239" s="170"/>
      <c r="BQ239" s="75">
        <f>IF(OR(BP239&gt;0,BP239=0),_xlfn.XLOOKUP(BP239,Charts!$A$3:$A$35,Charts!$B$3:$B$35,0))</f>
        <v>0</v>
      </c>
      <c r="BR239" s="60"/>
      <c r="BS239" s="74">
        <f t="shared" si="34"/>
        <v>640</v>
      </c>
      <c r="BT239" s="75">
        <f t="shared" si="35"/>
        <v>654</v>
      </c>
      <c r="BU239" s="76">
        <f t="shared" si="36"/>
        <v>1294</v>
      </c>
    </row>
    <row r="240" spans="1:73" x14ac:dyDescent="0.25">
      <c r="A240" s="191" t="s">
        <v>285</v>
      </c>
      <c r="B240" s="22" t="s">
        <v>227</v>
      </c>
      <c r="C240" s="117">
        <v>1</v>
      </c>
      <c r="D240" s="117"/>
      <c r="E240" s="134">
        <f>LARGE((I240,K240,O240,S240,U240,W240,AA240,AC240,AG240,AK240,AQ240,AU240,AW240,BA240,BC240,BG240,BK240,BO240,BQ240),1)+LARGE((I240,K240,O240,S240,U240,W240,AA240,AC240,AG240,AK240,AQ240,AU240,AW240,BA240,BC240,BG240,BK240,BO240,BQ240),2)+LARGE((I240,K240,O240,S240,U240,W240,AA240,AC240,AG240,AK240,AQ240,AU240,AW240,BA240,BC240,BG240,BK240,BO240,BQ240),3)+LARGE((I240,K240,O240,S240,U240,W240,AA240,AC240,AG240,AK240,AQ240,AU240,AW240,BA240,BC240,BG240,BK240,BO240,BQ240),4)+LARGE((I240,K240,O240,S240,U240,W240,AA240,AC240,AG240,AK240,AQ240,AU240,AW240,BA240,BC240,BG240,BK240,BO240,BQ240),5)+LARGE((I240,K240,O240,S240,U240,W240,AA240,AC240,AG240,AK240,AQ240,AU240,AW240,BA240,BC240,BG240,BK240,BO240,BQ240),6)+LARGE((I240,K240,O240,S240,U240,W240,AA240,AC240,AG240,AK240,AQ240,AU240,AW240,BA240,BC240,BG240,BK240,BO240,BQ240),7)+LARGE((I240,K240,O240,S240,U240,W240,AA240,AC240,AG240,AK240,AQ240,AU240,AW240,BA240,BC240,BG240,BK240,BO240,BQ240),8)</f>
        <v>156</v>
      </c>
      <c r="F240" s="160">
        <f>LARGE((M240,Q240,Y240,AE240,AI240,AM240,AO240,AS240,AY240,BE240,BI240,BM240),1)+LARGE((M240,Q240,Y240,AE240,AI240,AM240,AO240,AS240,AY240,BE240,BI240,BM240),2)+LARGE((M240,Q240,Y240,AE240,AI240,AM240,AO240,AS240,AY240,BE240,BI240,BM240),3)+LARGE((M240,Q240,Y240,AE240,AI240,AM240,AO240,AS240,AY240,BE240,BI240,BM240),4)+LARGE((M240,Q240,Y240,AE240,AI240,AM240,AO240,AS240,AY240,BE240,BI240,BM240),5)+LARGE((M240,Q240,Y240,AE240,AI240,AM240,AO240,AS240,AY240,BE240,BI240,BM240),6)+LARGE((M240,Q240,Y240,AE240,AI240,AM240,AO240,AS240,AY240,BE240,BI240,BM240),7)+LARGE((M240,Q240,Y240,AE240,AI240,AM240,AO240,AS240,AY240,BE240,BI240,BM240),8)</f>
        <v>135</v>
      </c>
      <c r="G240" s="128">
        <f t="shared" si="33"/>
        <v>291</v>
      </c>
      <c r="H240" s="253"/>
      <c r="I240" s="75">
        <f>IF(OR(H240&gt;0,H240=0),_xlfn.XLOOKUP(H240,Charts!$A$3:$A$35,Charts!$B$3:$B$35,0))</f>
        <v>0</v>
      </c>
      <c r="J240" s="170">
        <v>22</v>
      </c>
      <c r="K240" s="75">
        <f>IF(OR(J240&gt;0,J240=0),_xlfn.XLOOKUP(J240,Charts!$A$3:$A$35,Charts!$B$3:$B$35,0))</f>
        <v>30</v>
      </c>
      <c r="L240" s="170"/>
      <c r="M240" s="75">
        <f>IF(OR(L240&gt;0,L240=0),_xlfn.XLOOKUP(L240,Charts!$A$3:$A$35,Charts!$B$3:$B$35,0))</f>
        <v>0</v>
      </c>
      <c r="N240" s="170"/>
      <c r="O240" s="75">
        <f>IF(OR(N240&gt;0,N240=0),_xlfn.XLOOKUP(N240,Charts!$D$2:$D$9,Charts!$E$2:$E$9,0))</f>
        <v>0</v>
      </c>
      <c r="P240" s="170">
        <v>17</v>
      </c>
      <c r="Q240" s="75">
        <f>IF(OR(P240&gt;0,P240=0),_xlfn.XLOOKUP(P240,Charts!$D$2:$D$9,Charts!$E$2:$E$9,0))</f>
        <v>25</v>
      </c>
      <c r="R240" s="170">
        <v>17</v>
      </c>
      <c r="S240" s="75">
        <f>IF(OR(R240&gt;0,R240=0),_xlfn.XLOOKUP(R240,Charts!$G$2:$G$13,Charts!$H$2:$H$13,0))</f>
        <v>25</v>
      </c>
      <c r="T240" s="170"/>
      <c r="U240" s="75">
        <f>IF(OR(T240&gt;0,T240=0),_xlfn.XLOOKUP(T240,Charts!$D$2:$D$9,Charts!$E$2:$E$9,0))</f>
        <v>0</v>
      </c>
      <c r="V240" s="170">
        <v>17</v>
      </c>
      <c r="W240" s="75">
        <f>IF(OR(V240&gt;0,V240=0),_xlfn.XLOOKUP(V240,Charts!$D$2:$D$9,Charts!$E$2:$E$9,0))</f>
        <v>25</v>
      </c>
      <c r="X240" s="170">
        <v>9</v>
      </c>
      <c r="Y240" s="75">
        <f>IF(OR(X240&gt;0,X240=0),_xlfn.XLOOKUP(X240,Charts!$D$2:$D$9,Charts!$E$2:$E$9,0))</f>
        <v>53</v>
      </c>
      <c r="Z240" s="170"/>
      <c r="AA240" s="75">
        <f>IF(OR(Z240&gt;0,Z240=0),_xlfn.XLOOKUP(Z240,Charts!$A$3:$A$35,Charts!$B$3:$B$35,0))</f>
        <v>0</v>
      </c>
      <c r="AB240" s="170"/>
      <c r="AC240" s="75">
        <f>IF(OR(AB240&gt;0,AB240=0),_xlfn.XLOOKUP(AB240,Charts!$A$3:$A$35,Charts!$B$3:$B$35,0))</f>
        <v>0</v>
      </c>
      <c r="AD240" s="170"/>
      <c r="AE240" s="75">
        <f>IF(OR(AD240&gt;0,AD240=0),_xlfn.XLOOKUP(AD240,Charts!$A$3:$A$35,Charts!$B$3:$B$35,0))</f>
        <v>0</v>
      </c>
      <c r="AF240" s="170"/>
      <c r="AG240" s="75">
        <f>IF(OR(AF240&gt;0,AF240=0),_xlfn.XLOOKUP(AF240,Charts!$J$2:$J$11,Charts!$K$2:$K$11,0))</f>
        <v>0</v>
      </c>
      <c r="AH240" s="170"/>
      <c r="AI240" s="75">
        <f>IF(OR(AH240&gt;0,AH240=0),_xlfn.XLOOKUP(AH240,Charts!$J$2:$J$11,Charts!$K$2:$K$11,0))</f>
        <v>0</v>
      </c>
      <c r="AJ240" s="170"/>
      <c r="AK240" s="75">
        <f>IF(OR(AJ240&gt;0,AJ240=0),_xlfn.XLOOKUP(AJ240,Charts!$A$3:$A$35,Charts!$B$3:$B$35,0))</f>
        <v>0</v>
      </c>
      <c r="AL240" s="170">
        <v>11</v>
      </c>
      <c r="AM240" s="75">
        <f>IF(OR(AL240&gt;0,AL240=0),_xlfn.XLOOKUP(AL240,Charts!$A$3:$A$35,Charts!$B$3:$B$35,0))</f>
        <v>57</v>
      </c>
      <c r="AN240" s="170"/>
      <c r="AO240" s="75">
        <f>IF(OR(AN240&gt;0,AN240=0),_xlfn.XLOOKUP(AN240,Charts!$D$2:$D$9,Charts!$E$2:$E$9,0))</f>
        <v>0</v>
      </c>
      <c r="AP240" s="170"/>
      <c r="AQ240" s="75">
        <f>IF(OR(AP240&gt;0,AP240=0),_xlfn.XLOOKUP(AP240,Charts!$A$3:$A$35,Charts!$B$3:$B$35,0))</f>
        <v>0</v>
      </c>
      <c r="AR240" s="170"/>
      <c r="AS240" s="75">
        <f>IF(OR(AR240&gt;0,AR240=0),_xlfn.XLOOKUP(AR240,Charts!$A$3:$A$35,Charts!$B$3:$B$35,0))</f>
        <v>0</v>
      </c>
      <c r="AT240" s="170"/>
      <c r="AU240" s="75">
        <f>IF(OR(AT240&gt;0,AT240=0),_xlfn.XLOOKUP(AT240,Charts!$A$3:$A$35,Charts!$B$3:$B$35,0))</f>
        <v>0</v>
      </c>
      <c r="AV240" s="170"/>
      <c r="AW240" s="75">
        <f>IF(OR(AV240&gt;0,AV240=0),_xlfn.XLOOKUP(AV240,Charts!$D$2:$D$9,Charts!$E$2:$E$9,0))</f>
        <v>0</v>
      </c>
      <c r="AX240" s="170"/>
      <c r="AY240" s="75">
        <f>IF(OR(AX240&gt;0,AX240=0),_xlfn.XLOOKUP(AX240,Charts!$D$2:$D$9,Charts!$E$2:$E$9,0))</f>
        <v>0</v>
      </c>
      <c r="AZ240" s="170"/>
      <c r="BA240" s="75">
        <f>IF(OR(AZ240&gt;0,AZ240=0),_xlfn.XLOOKUP(AZ240,Charts!$G$2:$G$13,Charts!$H$2:$H$13,0))</f>
        <v>0</v>
      </c>
      <c r="BB240" s="170">
        <v>17</v>
      </c>
      <c r="BC240" s="75">
        <f>IF(OR(BB240&gt;0,BB240=0),_xlfn.XLOOKUP(BB240,Charts!$D$2:$D$9,Charts!$E$2:$E$9,0))</f>
        <v>25</v>
      </c>
      <c r="BD240" s="170"/>
      <c r="BE240" s="75">
        <f>IF(OR(BD240&gt;0,BD240=0),_xlfn.XLOOKUP(BD240,Charts!$D$2:$D$9,Charts!$E$2:$E$9,0))</f>
        <v>0</v>
      </c>
      <c r="BF240" s="170"/>
      <c r="BG240" s="75">
        <f>IF(OR(BF240&gt;0,BF240=0),_xlfn.XLOOKUP(BF240,Charts!$D$2:$D$9,Charts!$E$2:$E$9,0))</f>
        <v>0</v>
      </c>
      <c r="BH240" s="170"/>
      <c r="BI240" s="75">
        <f>IF(OR(BH240&gt;0,BH240=0),_xlfn.XLOOKUP(BH240,Charts!$D$2:$D$9,Charts!$E$2:$E$9,0))</f>
        <v>0</v>
      </c>
      <c r="BJ240" s="170">
        <v>13</v>
      </c>
      <c r="BK240" s="75">
        <f>IF(OR(BJ240&gt;0,BJ240=0),_xlfn.XLOOKUP(BJ240,Charts!$A$3:$A$35,Charts!$B$3:$B$35,0))</f>
        <v>51</v>
      </c>
      <c r="BL240" s="170"/>
      <c r="BM240" s="75">
        <f>IF(OR(BL240&gt;0,BL240=0),_xlfn.XLOOKUP(BL240,Charts!$A$3:$A$35,Charts!$B$3:$B$35,0))</f>
        <v>0</v>
      </c>
      <c r="BN240" s="170"/>
      <c r="BO240" s="75">
        <f>IF(OR(BN240&gt;0,BN240=0),_xlfn.XLOOKUP(BN240,Charts!$A$3:$A$35,Charts!$B$3:$B$35,0))</f>
        <v>0</v>
      </c>
      <c r="BP240" s="170"/>
      <c r="BQ240" s="75">
        <f>IF(OR(BP240&gt;0,BP240=0),_xlfn.XLOOKUP(BP240,Charts!$A$3:$A$35,Charts!$B$3:$B$35,0))</f>
        <v>0</v>
      </c>
      <c r="BR240" s="60"/>
      <c r="BS240" s="74">
        <f t="shared" si="34"/>
        <v>156</v>
      </c>
      <c r="BT240" s="75">
        <f t="shared" si="35"/>
        <v>135</v>
      </c>
      <c r="BU240" s="76">
        <f t="shared" si="36"/>
        <v>291</v>
      </c>
    </row>
    <row r="241" spans="1:73" x14ac:dyDescent="0.25">
      <c r="A241" s="191" t="s">
        <v>286</v>
      </c>
      <c r="B241" s="22" t="s">
        <v>227</v>
      </c>
      <c r="C241" s="192">
        <v>4</v>
      </c>
      <c r="D241" s="117"/>
      <c r="E241" s="134">
        <f>LARGE((I241,K241,O241,S241,U241,W241,AA241,AC241,AG241,AK241,AQ241,AU241,AW241,BA241,BC241,BG241,BK241,BO241,BQ241),1)+LARGE((I241,K241,O241,S241,U241,W241,AA241,AC241,AG241,AK241,AQ241,AU241,AW241,BA241,BC241,BG241,BK241,BO241,BQ241),2)+LARGE((I241,K241,O241,S241,U241,W241,AA241,AC241,AG241,AK241,AQ241,AU241,AW241,BA241,BC241,BG241,BK241,BO241,BQ241),3)+LARGE((I241,K241,O241,S241,U241,W241,AA241,AC241,AG241,AK241,AQ241,AU241,AW241,BA241,BC241,BG241,BK241,BO241,BQ241),4)+LARGE((I241,K241,O241,S241,U241,W241,AA241,AC241,AG241,AK241,AQ241,AU241,AW241,BA241,BC241,BG241,BK241,BO241,BQ241),5)+LARGE((I241,K241,O241,S241,U241,W241,AA241,AC241,AG241,AK241,AQ241,AU241,AW241,BA241,BC241,BG241,BK241,BO241,BQ241),6)+LARGE((I241,K241,O241,S241,U241,W241,AA241,AC241,AG241,AK241,AQ241,AU241,AW241,BA241,BC241,BG241,BK241,BO241,BQ241),7)+LARGE((I241,K241,O241,S241,U241,W241,AA241,AC241,AG241,AK241,AQ241,AU241,AW241,BA241,BC241,BG241,BK241,BO241,BQ241),8)</f>
        <v>25</v>
      </c>
      <c r="F241" s="160">
        <f>LARGE((M241,Q241,Y241,AE241,AI241,AM241,AO241,AS241,AY241,BE241,BI241,BM241),1)+LARGE((M241,Q241,Y241,AE241,AI241,AM241,AO241,AS241,AY241,BE241,BI241,BM241),2)+LARGE((M241,Q241,Y241,AE241,AI241,AM241,AO241,AS241,AY241,BE241,BI241,BM241),3)+LARGE((M241,Q241,Y241,AE241,AI241,AM241,AO241,AS241,AY241,BE241,BI241,BM241),4)+LARGE((M241,Q241,Y241,AE241,AI241,AM241,AO241,AS241,AY241,BE241,BI241,BM241),5)+LARGE((M241,Q241,Y241,AE241,AI241,AM241,AO241,AS241,AY241,BE241,BI241,BM241),6)+LARGE((M241,Q241,Y241,AE241,AI241,AM241,AO241,AS241,AY241,BE241,BI241,BM241),7)+LARGE((M241,Q241,Y241,AE241,AI241,AM241,AO241,AS241,AY241,BE241,BI241,BM241),8)</f>
        <v>106</v>
      </c>
      <c r="G241" s="128">
        <f t="shared" si="33"/>
        <v>131</v>
      </c>
      <c r="H241" s="253"/>
      <c r="I241" s="75">
        <f>IF(OR(H241&gt;0,H241=0),_xlfn.XLOOKUP(H241,Charts!$A$3:$A$35,Charts!$B$3:$B$35,0))</f>
        <v>0</v>
      </c>
      <c r="J241" s="170"/>
      <c r="K241" s="75">
        <f>IF(OR(J241&gt;0,J241=0),_xlfn.XLOOKUP(J241,Charts!$A$3:$A$35,Charts!$B$3:$B$35,0))</f>
        <v>0</v>
      </c>
      <c r="L241" s="170"/>
      <c r="M241" s="75">
        <f>IF(OR(L241&gt;0,L241=0),_xlfn.XLOOKUP(L241,Charts!$A$3:$A$35,Charts!$B$3:$B$35,0))</f>
        <v>0</v>
      </c>
      <c r="N241" s="170"/>
      <c r="O241" s="75">
        <f>IF(OR(N241&gt;0,N241=0),_xlfn.XLOOKUP(N241,Charts!$D$2:$D$9,Charts!$E$2:$E$9,0))</f>
        <v>0</v>
      </c>
      <c r="P241" s="170">
        <v>9</v>
      </c>
      <c r="Q241" s="75">
        <f>IF(OR(P241&gt;0,P241=0),_xlfn.XLOOKUP(P241,Charts!$D$2:$D$9,Charts!$E$2:$E$9,0))</f>
        <v>53</v>
      </c>
      <c r="R241" s="170"/>
      <c r="S241" s="75">
        <f>IF(OR(R241&gt;0,R241=0),_xlfn.XLOOKUP(R241,Charts!$G$2:$G$13,Charts!$H$2:$H$13,0))</f>
        <v>0</v>
      </c>
      <c r="T241" s="170">
        <v>17</v>
      </c>
      <c r="U241" s="75">
        <f>IF(OR(T241&gt;0,T241=0),_xlfn.XLOOKUP(T241,Charts!$D$2:$D$9,Charts!$E$2:$E$9,0))</f>
        <v>25</v>
      </c>
      <c r="V241" s="170"/>
      <c r="W241" s="75">
        <f>IF(OR(V241&gt;0,V241=0),_xlfn.XLOOKUP(V241,Charts!$D$2:$D$9,Charts!$E$2:$E$9,0))</f>
        <v>0</v>
      </c>
      <c r="X241" s="170">
        <v>9</v>
      </c>
      <c r="Y241" s="75">
        <f>IF(OR(X241&gt;0,X241=0),_xlfn.XLOOKUP(X241,Charts!$D$2:$D$9,Charts!$E$2:$E$9,0))</f>
        <v>53</v>
      </c>
      <c r="Z241" s="170"/>
      <c r="AA241" s="75">
        <f>IF(OR(Z241&gt;0,Z241=0),_xlfn.XLOOKUP(Z241,Charts!$A$3:$A$35,Charts!$B$3:$B$35,0))</f>
        <v>0</v>
      </c>
      <c r="AB241" s="170"/>
      <c r="AC241" s="75">
        <f>IF(OR(AB241&gt;0,AB241=0),_xlfn.XLOOKUP(AB241,Charts!$A$3:$A$35,Charts!$B$3:$B$35,0))</f>
        <v>0</v>
      </c>
      <c r="AD241" s="170"/>
      <c r="AE241" s="75">
        <f>IF(OR(AD241&gt;0,AD241=0),_xlfn.XLOOKUP(AD241,Charts!$A$3:$A$35,Charts!$B$3:$B$35,0))</f>
        <v>0</v>
      </c>
      <c r="AF241" s="170"/>
      <c r="AG241" s="75">
        <f>IF(OR(AF241&gt;0,AF241=0),_xlfn.XLOOKUP(AF241,Charts!$J$2:$J$11,Charts!$K$2:$K$11,0))</f>
        <v>0</v>
      </c>
      <c r="AH241" s="170"/>
      <c r="AI241" s="75">
        <f>IF(OR(AH241&gt;0,AH241=0),_xlfn.XLOOKUP(AH241,Charts!$J$2:$J$11,Charts!$K$2:$K$11,0))</f>
        <v>0</v>
      </c>
      <c r="AJ241" s="170"/>
      <c r="AK241" s="75">
        <f>IF(OR(AJ241&gt;0,AJ241=0),_xlfn.XLOOKUP(AJ241,Charts!$A$3:$A$35,Charts!$B$3:$B$35,0))</f>
        <v>0</v>
      </c>
      <c r="AL241" s="170"/>
      <c r="AM241" s="75">
        <f>IF(OR(AL241&gt;0,AL241=0),_xlfn.XLOOKUP(AL241,Charts!$A$3:$A$35,Charts!$B$3:$B$35,0))</f>
        <v>0</v>
      </c>
      <c r="AN241" s="170"/>
      <c r="AO241" s="75">
        <f>IF(OR(AN241&gt;0,AN241=0),_xlfn.XLOOKUP(AN241,Charts!$D$2:$D$9,Charts!$E$2:$E$9,0))</f>
        <v>0</v>
      </c>
      <c r="AP241" s="170"/>
      <c r="AQ241" s="75">
        <f>IF(OR(AP241&gt;0,AP241=0),_xlfn.XLOOKUP(AP241,Charts!$A$3:$A$35,Charts!$B$3:$B$35,0))</f>
        <v>0</v>
      </c>
      <c r="AR241" s="170"/>
      <c r="AS241" s="75">
        <f>IF(OR(AR241&gt;0,AR241=0),_xlfn.XLOOKUP(AR241,Charts!$A$3:$A$35,Charts!$B$3:$B$35,0))</f>
        <v>0</v>
      </c>
      <c r="AT241" s="170"/>
      <c r="AU241" s="75">
        <f>IF(OR(AT241&gt;0,AT241=0),_xlfn.XLOOKUP(AT241,Charts!$A$3:$A$35,Charts!$B$3:$B$35,0))</f>
        <v>0</v>
      </c>
      <c r="AV241" s="170"/>
      <c r="AW241" s="75">
        <f>IF(OR(AV241&gt;0,AV241=0),_xlfn.XLOOKUP(AV241,Charts!$D$2:$D$9,Charts!$E$2:$E$9,0))</f>
        <v>0</v>
      </c>
      <c r="AX241" s="170"/>
      <c r="AY241" s="75">
        <f>IF(OR(AX241&gt;0,AX241=0),_xlfn.XLOOKUP(AX241,Charts!$D$2:$D$9,Charts!$E$2:$E$9,0))</f>
        <v>0</v>
      </c>
      <c r="AZ241" s="170"/>
      <c r="BA241" s="75">
        <f>IF(OR(AZ241&gt;0,AZ241=0),_xlfn.XLOOKUP(AZ241,Charts!$G$2:$G$13,Charts!$H$2:$H$13,0))</f>
        <v>0</v>
      </c>
      <c r="BB241" s="170"/>
      <c r="BC241" s="75">
        <f>IF(OR(BB241&gt;0,BB241=0),_xlfn.XLOOKUP(BB241,Charts!$D$2:$D$9,Charts!$E$2:$E$9,0))</f>
        <v>0</v>
      </c>
      <c r="BD241" s="170"/>
      <c r="BE241" s="75">
        <f>IF(OR(BD241&gt;0,BD241=0),_xlfn.XLOOKUP(BD241,Charts!$D$2:$D$9,Charts!$E$2:$E$9,0))</f>
        <v>0</v>
      </c>
      <c r="BF241" s="170"/>
      <c r="BG241" s="75">
        <f>IF(OR(BF241&gt;0,BF241=0),_xlfn.XLOOKUP(BF241,Charts!$D$2:$D$9,Charts!$E$2:$E$9,0))</f>
        <v>0</v>
      </c>
      <c r="BH241" s="170"/>
      <c r="BI241" s="75">
        <f>IF(OR(BH241&gt;0,BH241=0),_xlfn.XLOOKUP(BH241,Charts!$D$2:$D$9,Charts!$E$2:$E$9,0))</f>
        <v>0</v>
      </c>
      <c r="BJ241" s="170"/>
      <c r="BK241" s="75">
        <f>IF(OR(BJ241&gt;0,BJ241=0),_xlfn.XLOOKUP(BJ241,Charts!$A$3:$A$35,Charts!$B$3:$B$35,0))</f>
        <v>0</v>
      </c>
      <c r="BL241" s="170"/>
      <c r="BM241" s="75">
        <f>IF(OR(BL241&gt;0,BL241=0),_xlfn.XLOOKUP(BL241,Charts!$A$3:$A$35,Charts!$B$3:$B$35,0))</f>
        <v>0</v>
      </c>
      <c r="BN241" s="170"/>
      <c r="BO241" s="75">
        <f>IF(OR(BN241&gt;0,BN241=0),_xlfn.XLOOKUP(BN241,Charts!$A$3:$A$35,Charts!$B$3:$B$35,0))</f>
        <v>0</v>
      </c>
      <c r="BP241" s="170"/>
      <c r="BQ241" s="75">
        <f>IF(OR(BP241&gt;0,BP241=0),_xlfn.XLOOKUP(BP241,Charts!$A$3:$A$35,Charts!$B$3:$B$35,0))</f>
        <v>0</v>
      </c>
      <c r="BR241" s="60"/>
      <c r="BS241" s="74">
        <f t="shared" si="34"/>
        <v>25</v>
      </c>
      <c r="BT241" s="75">
        <f t="shared" si="35"/>
        <v>106</v>
      </c>
      <c r="BU241" s="76">
        <f t="shared" si="36"/>
        <v>131</v>
      </c>
    </row>
    <row r="242" spans="1:73" x14ac:dyDescent="0.25">
      <c r="A242" s="191" t="s">
        <v>287</v>
      </c>
      <c r="B242" s="22" t="s">
        <v>227</v>
      </c>
      <c r="C242" s="192">
        <v>6</v>
      </c>
      <c r="D242" s="117" t="s">
        <v>44</v>
      </c>
      <c r="E242" s="134">
        <f>LARGE((I242,K242,O242,S242,U242,W242,AA242,AC242,AG242,AK242,AQ242,AU242,AW242,BA242,BC242,BG242,BK242,BO242,BQ242),1)+LARGE((I242,K242,O242,S242,U242,W242,AA242,AC242,AG242,AK242,AQ242,AU242,AW242,BA242,BC242,BG242,BK242,BO242,BQ242),2)+LARGE((I242,K242,O242,S242,U242,W242,AA242,AC242,AG242,AK242,AQ242,AU242,AW242,BA242,BC242,BG242,BK242,BO242,BQ242),3)+LARGE((I242,K242,O242,S242,U242,W242,AA242,AC242,AG242,AK242,AQ242,AU242,AW242,BA242,BC242,BG242,BK242,BO242,BQ242),4)+LARGE((I242,K242,O242,S242,U242,W242,AA242,AC242,AG242,AK242,AQ242,AU242,AW242,BA242,BC242,BG242,BK242,BO242,BQ242),5)+LARGE((I242,K242,O242,S242,U242,W242,AA242,AC242,AG242,AK242,AQ242,AU242,AW242,BA242,BC242,BG242,BK242,BO242,BQ242),6)+LARGE((I242,K242,O242,S242,U242,W242,AA242,AC242,AG242,AK242,AQ242,AU242,AW242,BA242,BC242,BG242,BK242,BO242,BQ242),7)+LARGE((I242,K242,O242,S242,U242,W242,AA242,AC242,AG242,AK242,AQ242,AU242,AW242,BA242,BC242,BG242,BK242,BO242,BQ242),8)</f>
        <v>343</v>
      </c>
      <c r="F242" s="160">
        <f>LARGE((M242,Q242,Y242,AE242,AI242,AM242,AO242,AS242,AY242,BE242,BI242,BM242),1)+LARGE((M242,Q242,Y242,AE242,AI242,AM242,AO242,AS242,AY242,BE242,BI242,BM242),2)+LARGE((M242,Q242,Y242,AE242,AI242,AM242,AO242,AS242,AY242,BE242,BI242,BM242),3)+LARGE((M242,Q242,Y242,AE242,AI242,AM242,AO242,AS242,AY242,BE242,BI242,BM242),4)+LARGE((M242,Q242,Y242,AE242,AI242,AM242,AO242,AS242,AY242,BE242,BI242,BM242),5)+LARGE((M242,Q242,Y242,AE242,AI242,AM242,AO242,AS242,AY242,BE242,BI242,BM242),6)+LARGE((M242,Q242,Y242,AE242,AI242,AM242,AO242,AS242,AY242,BE242,BI242,BM242),7)+LARGE((M242,Q242,Y242,AE242,AI242,AM242,AO242,AS242,AY242,BE242,BI242,BM242),8)</f>
        <v>234</v>
      </c>
      <c r="G242" s="128">
        <f t="shared" si="33"/>
        <v>577</v>
      </c>
      <c r="H242" s="253"/>
      <c r="I242" s="75">
        <f>IF(OR(H242&gt;0,H242=0),_xlfn.XLOOKUP(H242,Charts!$A$3:$A$35,Charts!$B$3:$B$35,0))</f>
        <v>0</v>
      </c>
      <c r="J242" s="170">
        <v>4</v>
      </c>
      <c r="K242" s="75">
        <f>IF(OR(J242&gt;0,J242=0),_xlfn.XLOOKUP(J242,Charts!$A$3:$A$35,Charts!$B$3:$B$35,0))</f>
        <v>80</v>
      </c>
      <c r="L242" s="170">
        <v>12</v>
      </c>
      <c r="M242" s="75">
        <f>IF(OR(L242&gt;0,L242=0),_xlfn.XLOOKUP(L242,Charts!$A$3:$A$35,Charts!$B$3:$B$35,0))</f>
        <v>54</v>
      </c>
      <c r="N242" s="170"/>
      <c r="O242" s="75">
        <f>IF(OR(N242&gt;0,N242=0),_xlfn.XLOOKUP(N242,Charts!$D$2:$D$9,Charts!$E$2:$E$9,0))</f>
        <v>0</v>
      </c>
      <c r="P242" s="170"/>
      <c r="Q242" s="75">
        <f>IF(OR(P242&gt;0,P242=0),_xlfn.XLOOKUP(P242,Charts!$D$2:$D$9,Charts!$E$2:$E$9,0))</f>
        <v>0</v>
      </c>
      <c r="R242" s="170">
        <v>17</v>
      </c>
      <c r="S242" s="75">
        <f>IF(OR(R242&gt;0,R242=0),_xlfn.XLOOKUP(R242,Charts!$G$2:$G$13,Charts!$H$2:$H$13,0))</f>
        <v>25</v>
      </c>
      <c r="T242" s="170">
        <v>9</v>
      </c>
      <c r="U242" s="75">
        <f>IF(OR(T242&gt;0,T242=0),_xlfn.XLOOKUP(T242,Charts!$D$2:$D$9,Charts!$E$2:$E$9,0))</f>
        <v>53</v>
      </c>
      <c r="V242" s="170">
        <v>9</v>
      </c>
      <c r="W242" s="75">
        <f>IF(OR(V242&gt;0,V242=0),_xlfn.XLOOKUP(V242,Charts!$D$2:$D$9,Charts!$E$2:$E$9,0))</f>
        <v>53</v>
      </c>
      <c r="X242" s="170"/>
      <c r="Y242" s="75">
        <f>IF(OR(X242&gt;0,X242=0),_xlfn.XLOOKUP(X242,Charts!$D$2:$D$9,Charts!$E$2:$E$9,0))</f>
        <v>0</v>
      </c>
      <c r="Z242" s="170"/>
      <c r="AA242" s="75">
        <f>IF(OR(Z242&gt;0,Z242=0),_xlfn.XLOOKUP(Z242,Charts!$A$3:$A$35,Charts!$B$3:$B$35,0))</f>
        <v>0</v>
      </c>
      <c r="AB242" s="170"/>
      <c r="AC242" s="75">
        <f>IF(OR(AB242&gt;0,AB242=0),_xlfn.XLOOKUP(AB242,Charts!$A$3:$A$35,Charts!$B$3:$B$35,0))</f>
        <v>0</v>
      </c>
      <c r="AD242" s="170"/>
      <c r="AE242" s="75">
        <f>IF(OR(AD242&gt;0,AD242=0),_xlfn.XLOOKUP(AD242,Charts!$A$3:$A$35,Charts!$B$3:$B$35,0))</f>
        <v>0</v>
      </c>
      <c r="AF242" s="170"/>
      <c r="AG242" s="75">
        <f>IF(OR(AF242&gt;0,AF242=0),_xlfn.XLOOKUP(AF242,Charts!$J$2:$J$11,Charts!$K$2:$K$11,0))</f>
        <v>0</v>
      </c>
      <c r="AH242" s="170">
        <v>4</v>
      </c>
      <c r="AI242" s="75">
        <f>IF(OR(AH242&gt;0,AH242=0),_xlfn.XLOOKUP(AH242,Charts!$J$2:$J$11,Charts!$K$2:$K$11,0))</f>
        <v>80</v>
      </c>
      <c r="AJ242" s="170"/>
      <c r="AK242" s="75">
        <f>IF(OR(AJ242&gt;0,AJ242=0),_xlfn.XLOOKUP(AJ242,Charts!$A$3:$A$35,Charts!$B$3:$B$35,0))</f>
        <v>0</v>
      </c>
      <c r="AL242" s="170">
        <v>5</v>
      </c>
      <c r="AM242" s="75">
        <f>IF(OR(AL242&gt;0,AL242=0),_xlfn.XLOOKUP(AL242,Charts!$A$3:$A$35,Charts!$B$3:$B$35,0))</f>
        <v>75</v>
      </c>
      <c r="AN242" s="170">
        <v>17</v>
      </c>
      <c r="AO242" s="75">
        <f>IF(OR(AN242&gt;0,AN242=0),_xlfn.XLOOKUP(AN242,Charts!$D$2:$D$9,Charts!$E$2:$E$9,0))</f>
        <v>25</v>
      </c>
      <c r="AP242" s="170">
        <v>5</v>
      </c>
      <c r="AQ242" s="75">
        <f>IF(OR(AP242&gt;0,AP242=0),_xlfn.XLOOKUP(AP242,Charts!$A$3:$A$35,Charts!$B$3:$B$35,0))</f>
        <v>75</v>
      </c>
      <c r="AR242" s="170"/>
      <c r="AS242" s="75">
        <f>IF(OR(AR242&gt;0,AR242=0),_xlfn.XLOOKUP(AR242,Charts!$A$3:$A$35,Charts!$B$3:$B$35,0))</f>
        <v>0</v>
      </c>
      <c r="AT242" s="170"/>
      <c r="AU242" s="75">
        <f>IF(OR(AT242&gt;0,AT242=0),_xlfn.XLOOKUP(AT242,Charts!$A$3:$A$35,Charts!$B$3:$B$35,0))</f>
        <v>0</v>
      </c>
      <c r="AV242" s="170"/>
      <c r="AW242" s="75">
        <f>IF(OR(AV242&gt;0,AV242=0),_xlfn.XLOOKUP(AV242,Charts!$D$2:$D$9,Charts!$E$2:$E$9,0))</f>
        <v>0</v>
      </c>
      <c r="AX242" s="170"/>
      <c r="AY242" s="75">
        <f>IF(OR(AX242&gt;0,AX242=0),_xlfn.XLOOKUP(AX242,Charts!$D$2:$D$9,Charts!$E$2:$E$9,0))</f>
        <v>0</v>
      </c>
      <c r="AZ242" s="170"/>
      <c r="BA242" s="75">
        <f>IF(OR(AZ242&gt;0,AZ242=0),_xlfn.XLOOKUP(AZ242,Charts!$G$2:$G$13,Charts!$H$2:$H$13,0))</f>
        <v>0</v>
      </c>
      <c r="BB242" s="170"/>
      <c r="BC242" s="75">
        <f>IF(OR(BB242&gt;0,BB242=0),_xlfn.XLOOKUP(BB242,Charts!$D$2:$D$9,Charts!$E$2:$E$9,0))</f>
        <v>0</v>
      </c>
      <c r="BD242" s="170"/>
      <c r="BE242" s="75">
        <f>IF(OR(BD242&gt;0,BD242=0),_xlfn.XLOOKUP(BD242,Charts!$D$2:$D$9,Charts!$E$2:$E$9,0))</f>
        <v>0</v>
      </c>
      <c r="BF242" s="170"/>
      <c r="BG242" s="75">
        <f>IF(OR(BF242&gt;0,BF242=0),_xlfn.XLOOKUP(BF242,Charts!$D$2:$D$9,Charts!$E$2:$E$9,0))</f>
        <v>0</v>
      </c>
      <c r="BH242" s="170"/>
      <c r="BI242" s="75">
        <f>IF(OR(BH242&gt;0,BH242=0),_xlfn.XLOOKUP(BH242,Charts!$D$2:$D$9,Charts!$E$2:$E$9,0))</f>
        <v>0</v>
      </c>
      <c r="BJ242" s="170">
        <v>11</v>
      </c>
      <c r="BK242" s="75">
        <f>IF(OR(BJ242&gt;0,BJ242=0),_xlfn.XLOOKUP(BJ242,Charts!$A$3:$A$35,Charts!$B$3:$B$35,0))</f>
        <v>57</v>
      </c>
      <c r="BL242" s="170"/>
      <c r="BM242" s="75">
        <f>IF(OR(BL242&gt;0,BL242=0),_xlfn.XLOOKUP(BL242,Charts!$A$3:$A$35,Charts!$B$3:$B$35,0))</f>
        <v>0</v>
      </c>
      <c r="BN242" s="170"/>
      <c r="BO242" s="75">
        <f>IF(OR(BN242&gt;0,BN242=0),_xlfn.XLOOKUP(BN242,Charts!$A$3:$A$35,Charts!$B$3:$B$35,0))</f>
        <v>0</v>
      </c>
      <c r="BP242" s="170"/>
      <c r="BQ242" s="75">
        <f>IF(OR(BP242&gt;0,BP242=0),_xlfn.XLOOKUP(BP242,Charts!$A$3:$A$35,Charts!$B$3:$B$35,0))</f>
        <v>0</v>
      </c>
      <c r="BR242" s="60"/>
      <c r="BS242" s="74">
        <f t="shared" si="34"/>
        <v>343</v>
      </c>
      <c r="BT242" s="75">
        <f t="shared" si="35"/>
        <v>234</v>
      </c>
      <c r="BU242" s="76">
        <f t="shared" si="36"/>
        <v>577</v>
      </c>
    </row>
    <row r="243" spans="1:73" x14ac:dyDescent="0.25">
      <c r="A243" s="198" t="s">
        <v>288</v>
      </c>
      <c r="B243" s="24" t="s">
        <v>227</v>
      </c>
      <c r="C243" s="199">
        <v>2</v>
      </c>
      <c r="D243" s="182" t="s">
        <v>44</v>
      </c>
      <c r="E243" s="134">
        <f>LARGE((I243,K243,O243,S243,U243,W243,AA243,AC243,AG243,AK243,AQ243,AU243,AW243,BA243,BC243,BG243,BK243,BO243,BQ243),1)+LARGE((I243,K243,O243,S243,U243,W243,AA243,AC243,AG243,AK243,AQ243,AU243,AW243,BA243,BC243,BG243,BK243,BO243,BQ243),2)+LARGE((I243,K243,O243,S243,U243,W243,AA243,AC243,AG243,AK243,AQ243,AU243,AW243,BA243,BC243,BG243,BK243,BO243,BQ243),3)+LARGE((I243,K243,O243,S243,U243,W243,AA243,AC243,AG243,AK243,AQ243,AU243,AW243,BA243,BC243,BG243,BK243,BO243,BQ243),4)+LARGE((I243,K243,O243,S243,U243,W243,AA243,AC243,AG243,AK243,AQ243,AU243,AW243,BA243,BC243,BG243,BK243,BO243,BQ243),5)+LARGE((I243,K243,O243,S243,U243,W243,AA243,AC243,AG243,AK243,AQ243,AU243,AW243,BA243,BC243,BG243,BK243,BO243,BQ243),6)+LARGE((I243,K243,O243,S243,U243,W243,AA243,AC243,AG243,AK243,AQ243,AU243,AW243,BA243,BC243,BG243,BK243,BO243,BQ243),7)+LARGE((I243,K243,O243,S243,U243,W243,AA243,AC243,AG243,AK243,AQ243,AU243,AW243,BA243,BC243,BG243,BK243,BO243,BQ243),8)</f>
        <v>500</v>
      </c>
      <c r="F243" s="160">
        <f>LARGE((M243,Q243,Y243,AE243,AI243,AM243,AO243,AS243,AY243,BE243,BI243,BM243),1)+LARGE((M243,Q243,Y243,AE243,AI243,AM243,AO243,AS243,AY243,BE243,BI243,BM243),2)+LARGE((M243,Q243,Y243,AE243,AI243,AM243,AO243,AS243,AY243,BE243,BI243,BM243),3)+LARGE((M243,Q243,Y243,AE243,AI243,AM243,AO243,AS243,AY243,BE243,BI243,BM243),4)+LARGE((M243,Q243,Y243,AE243,AI243,AM243,AO243,AS243,AY243,BE243,BI243,BM243),5)+LARGE((M243,Q243,Y243,AE243,AI243,AM243,AO243,AS243,AY243,BE243,BI243,BM243),6)+LARGE((M243,Q243,Y243,AE243,AI243,AM243,AO243,AS243,AY243,BE243,BI243,BM243),7)+LARGE((M243,Q243,Y243,AE243,AI243,AM243,AO243,AS243,AY243,BE243,BI243,BM243),8)</f>
        <v>348</v>
      </c>
      <c r="G243" s="128">
        <f t="shared" si="33"/>
        <v>848</v>
      </c>
      <c r="H243" s="253">
        <v>5</v>
      </c>
      <c r="I243" s="75">
        <f>IF(OR(H243&gt;0,H243=0),_xlfn.XLOOKUP(H243,Charts!$A$3:$A$35,Charts!$B$3:$B$35,0))</f>
        <v>75</v>
      </c>
      <c r="J243" s="170">
        <v>8</v>
      </c>
      <c r="K243" s="75">
        <f>IF(OR(J243&gt;0,J243=0),_xlfn.XLOOKUP(J243,Charts!$A$3:$A$35,Charts!$B$3:$B$35,0))</f>
        <v>66</v>
      </c>
      <c r="L243" s="170">
        <v>11</v>
      </c>
      <c r="M243" s="75">
        <f>IF(OR(L243&gt;0,L243=0),_xlfn.XLOOKUP(L243,Charts!$A$3:$A$35,Charts!$B$3:$B$35,0))</f>
        <v>57</v>
      </c>
      <c r="N243" s="170">
        <v>2</v>
      </c>
      <c r="O243" s="75">
        <f>IF(OR(N243&gt;0,N243=0),_xlfn.XLOOKUP(N243,Charts!$D$2:$D$9,Charts!$E$2:$E$9,0))</f>
        <v>90</v>
      </c>
      <c r="P243" s="170">
        <v>17</v>
      </c>
      <c r="Q243" s="75">
        <f>IF(OR(P243&gt;0,P243=0),_xlfn.XLOOKUP(P243,Charts!$D$2:$D$9,Charts!$E$2:$E$9,0))</f>
        <v>25</v>
      </c>
      <c r="R243" s="170">
        <v>17</v>
      </c>
      <c r="S243" s="75">
        <f>IF(OR(R243&gt;0,R243=0),_xlfn.XLOOKUP(R243,Charts!$G$2:$G$13,Charts!$H$2:$H$13,0))</f>
        <v>25</v>
      </c>
      <c r="T243" s="170">
        <v>1</v>
      </c>
      <c r="U243" s="75">
        <f>IF(OR(T243&gt;0,T243=0),_xlfn.XLOOKUP(T243,Charts!$D$2:$D$9,Charts!$E$2:$E$9,0))</f>
        <v>100</v>
      </c>
      <c r="V243" s="170"/>
      <c r="W243" s="75">
        <f>IF(OR(V243&gt;0,V243=0),_xlfn.XLOOKUP(V243,Charts!$D$2:$D$9,Charts!$E$2:$E$9,0))</f>
        <v>0</v>
      </c>
      <c r="X243" s="170">
        <v>17</v>
      </c>
      <c r="Y243" s="75">
        <f>IF(OR(X243&gt;0,X243=0),_xlfn.XLOOKUP(X243,Charts!$D$2:$D$9,Charts!$E$2:$E$9,0))</f>
        <v>25</v>
      </c>
      <c r="Z243" s="170">
        <v>8</v>
      </c>
      <c r="AA243" s="75">
        <f>IF(OR(Z243&gt;0,Z243=0),_xlfn.XLOOKUP(Z243,Charts!$A$3:$A$35,Charts!$B$3:$B$35,0))</f>
        <v>66</v>
      </c>
      <c r="AB243" s="170">
        <v>27</v>
      </c>
      <c r="AC243" s="75">
        <f>IF(OR(AB243&gt;0,AB243=0),_xlfn.XLOOKUP(AB243,Charts!$A$3:$A$35,Charts!$B$3:$B$35,0))</f>
        <v>20</v>
      </c>
      <c r="AD243" s="170">
        <v>22</v>
      </c>
      <c r="AE243" s="75">
        <f>IF(OR(AD243&gt;0,AD243=0),_xlfn.XLOOKUP(AD243,Charts!$A$3:$A$35,Charts!$B$3:$B$35,0))</f>
        <v>30</v>
      </c>
      <c r="AF243" s="170"/>
      <c r="AG243" s="75">
        <f>IF(OR(AF243&gt;0,AF243=0),_xlfn.XLOOKUP(AF243,Charts!$J$2:$J$11,Charts!$K$2:$K$11,0))</f>
        <v>0</v>
      </c>
      <c r="AH243" s="170"/>
      <c r="AI243" s="75">
        <f>IF(OR(AH243&gt;0,AH243=0),_xlfn.XLOOKUP(AH243,Charts!$J$2:$J$11,Charts!$K$2:$K$11,0))</f>
        <v>0</v>
      </c>
      <c r="AJ243" s="170"/>
      <c r="AK243" s="75">
        <f>IF(OR(AJ243&gt;0,AJ243=0),_xlfn.XLOOKUP(AJ243,Charts!$A$3:$A$35,Charts!$B$3:$B$35,0))</f>
        <v>0</v>
      </c>
      <c r="AL243" s="170">
        <v>28</v>
      </c>
      <c r="AM243" s="75">
        <f>IF(OR(AL243&gt;0,AL243=0),_xlfn.XLOOKUP(AL243,Charts!$A$3:$A$35,Charts!$B$3:$B$35,0))</f>
        <v>18</v>
      </c>
      <c r="AN243" s="170">
        <v>9</v>
      </c>
      <c r="AO243" s="75">
        <f>IF(OR(AN243&gt;0,AN243=0),_xlfn.XLOOKUP(AN243,Charts!$D$2:$D$9,Charts!$E$2:$E$9,0))</f>
        <v>53</v>
      </c>
      <c r="AP243" s="170"/>
      <c r="AQ243" s="75">
        <f>IF(OR(AP243&gt;0,AP243=0),_xlfn.XLOOKUP(AP243,Charts!$A$3:$A$35,Charts!$B$3:$B$35,0))</f>
        <v>0</v>
      </c>
      <c r="AR243" s="170">
        <v>10</v>
      </c>
      <c r="AS243" s="75">
        <f>IF(OR(AR243&gt;0,AR243=0),_xlfn.XLOOKUP(AR243,Charts!$A$3:$A$35,Charts!$B$3:$B$35,0))</f>
        <v>60</v>
      </c>
      <c r="AT243" s="170"/>
      <c r="AU243" s="75">
        <f>IF(OR(AT243&gt;0,AT243=0),_xlfn.XLOOKUP(AT243,Charts!$A$3:$A$35,Charts!$B$3:$B$35,0))</f>
        <v>0</v>
      </c>
      <c r="AV243" s="170">
        <v>17</v>
      </c>
      <c r="AW243" s="75">
        <f>IF(OR(AV243&gt;0,AV243=0),_xlfn.XLOOKUP(AV243,Charts!$D$2:$D$9,Charts!$E$2:$E$9,0))</f>
        <v>25</v>
      </c>
      <c r="AX243" s="170">
        <v>9</v>
      </c>
      <c r="AY243" s="75">
        <f>IF(OR(AX243&gt;0,AX243=0),_xlfn.XLOOKUP(AX243,Charts!$D$2:$D$9,Charts!$E$2:$E$9,0))</f>
        <v>53</v>
      </c>
      <c r="AZ243" s="170"/>
      <c r="BA243" s="75">
        <f>IF(OR(AZ243&gt;0,AZ243=0),_xlfn.XLOOKUP(AZ243,Charts!$G$2:$G$13,Charts!$H$2:$H$13,0))</f>
        <v>0</v>
      </c>
      <c r="BB243" s="170">
        <v>9</v>
      </c>
      <c r="BC243" s="75">
        <f>IF(OR(BB243&gt;0,BB243=0),_xlfn.XLOOKUP(BB243,Charts!$D$2:$D$9,Charts!$E$2:$E$9,0))</f>
        <v>53</v>
      </c>
      <c r="BD243" s="170">
        <v>17</v>
      </c>
      <c r="BE243" s="75">
        <f>IF(OR(BD243&gt;0,BD243=0),_xlfn.XLOOKUP(BD243,Charts!$D$2:$D$9,Charts!$E$2:$E$9,0))</f>
        <v>25</v>
      </c>
      <c r="BF243" s="170">
        <v>17</v>
      </c>
      <c r="BG243" s="75">
        <f>IF(OR(BF243&gt;0,BF243=0),_xlfn.XLOOKUP(BF243,Charts!$D$2:$D$9,Charts!$E$2:$E$9,0))</f>
        <v>25</v>
      </c>
      <c r="BH243" s="170">
        <v>17</v>
      </c>
      <c r="BI243" s="75">
        <f>IF(OR(BH243&gt;0,BH243=0),_xlfn.XLOOKUP(BH243,Charts!$D$2:$D$9,Charts!$E$2:$E$9,0))</f>
        <v>25</v>
      </c>
      <c r="BJ243" s="170">
        <v>31</v>
      </c>
      <c r="BK243" s="75">
        <f>IF(OR(BJ243&gt;0,BJ243=0),_xlfn.XLOOKUP(BJ243,Charts!$A$3:$A$35,Charts!$B$3:$B$35,0))</f>
        <v>12</v>
      </c>
      <c r="BL243" s="170">
        <v>15</v>
      </c>
      <c r="BM243" s="75">
        <f>IF(OR(BL243&gt;0,BL243=0),_xlfn.XLOOKUP(BL243,Charts!$A$3:$A$35,Charts!$B$3:$B$35,0))</f>
        <v>45</v>
      </c>
      <c r="BN243" s="170"/>
      <c r="BO243" s="75">
        <f>IF(OR(BN243&gt;0,BN243=0),_xlfn.XLOOKUP(BN243,Charts!$A$3:$A$35,Charts!$B$3:$B$35,0))</f>
        <v>0</v>
      </c>
      <c r="BP243" s="170"/>
      <c r="BQ243" s="75">
        <f>IF(OR(BP243&gt;0,BP243=0),_xlfn.XLOOKUP(BP243,Charts!$A$3:$A$35,Charts!$B$3:$B$35,0))</f>
        <v>0</v>
      </c>
      <c r="BR243" s="60"/>
      <c r="BS243" s="215">
        <f t="shared" si="34"/>
        <v>557</v>
      </c>
      <c r="BT243" s="136">
        <f t="shared" si="35"/>
        <v>416</v>
      </c>
      <c r="BU243" s="216">
        <f t="shared" si="36"/>
        <v>973</v>
      </c>
    </row>
    <row r="244" spans="1:73" x14ac:dyDescent="0.25">
      <c r="A244" s="195" t="s">
        <v>289</v>
      </c>
      <c r="B244" s="196" t="s">
        <v>227</v>
      </c>
      <c r="C244" s="197">
        <v>3</v>
      </c>
      <c r="D244" s="205" t="s">
        <v>44</v>
      </c>
      <c r="E244" s="134">
        <f>LARGE((I244,K244,O244,S244,U244,W244,AA244,AC244,AG244,AK244,AQ244,AU244,AW244,BA244,BC244,BG244,BK244,BO244,BQ244),1)+LARGE((I244,K244,O244,S244,U244,W244,AA244,AC244,AG244,AK244,AQ244,AU244,AW244,BA244,BC244,BG244,BK244,BO244,BQ244),2)+LARGE((I244,K244,O244,S244,U244,W244,AA244,AC244,AG244,AK244,AQ244,AU244,AW244,BA244,BC244,BG244,BK244,BO244,BQ244),3)+LARGE((I244,K244,O244,S244,U244,W244,AA244,AC244,AG244,AK244,AQ244,AU244,AW244,BA244,BC244,BG244,BK244,BO244,BQ244),4)+LARGE((I244,K244,O244,S244,U244,W244,AA244,AC244,AG244,AK244,AQ244,AU244,AW244,BA244,BC244,BG244,BK244,BO244,BQ244),5)+LARGE((I244,K244,O244,S244,U244,W244,AA244,AC244,AG244,AK244,AQ244,AU244,AW244,BA244,BC244,BG244,BK244,BO244,BQ244),6)+LARGE((I244,K244,O244,S244,U244,W244,AA244,AC244,AG244,AK244,AQ244,AU244,AW244,BA244,BC244,BG244,BK244,BO244,BQ244),7)+LARGE((I244,K244,O244,S244,U244,W244,AA244,AC244,AG244,AK244,AQ244,AU244,AW244,BA244,BC244,BG244,BK244,BO244,BQ244),8)</f>
        <v>25</v>
      </c>
      <c r="F244" s="160">
        <f>LARGE((M244,Q244,Y244,AE244,AI244,AM244,AO244,AS244,AY244,BE244,BI244,BM244),1)+LARGE((M244,Q244,Y244,AE244,AI244,AM244,AO244,AS244,AY244,BE244,BI244,BM244),2)+LARGE((M244,Q244,Y244,AE244,AI244,AM244,AO244,AS244,AY244,BE244,BI244,BM244),3)+LARGE((M244,Q244,Y244,AE244,AI244,AM244,AO244,AS244,AY244,BE244,BI244,BM244),4)+LARGE((M244,Q244,Y244,AE244,AI244,AM244,AO244,AS244,AY244,BE244,BI244,BM244),5)+LARGE((M244,Q244,Y244,AE244,AI244,AM244,AO244,AS244,AY244,BE244,BI244,BM244),6)+LARGE((M244,Q244,Y244,AE244,AI244,AM244,AO244,AS244,AY244,BE244,BI244,BM244),7)+LARGE((M244,Q244,Y244,AE244,AI244,AM244,AO244,AS244,AY244,BE244,BI244,BM244),8)</f>
        <v>60</v>
      </c>
      <c r="G244" s="128">
        <f t="shared" si="33"/>
        <v>85</v>
      </c>
      <c r="H244" s="253"/>
      <c r="I244" s="75">
        <f>IF(OR(H244&gt;0,H244=0),_xlfn.XLOOKUP(H244,Charts!$A$3:$A$35,Charts!$B$3:$B$35,0))</f>
        <v>0</v>
      </c>
      <c r="J244" s="170"/>
      <c r="K244" s="75">
        <f>IF(OR(J244&gt;0,J244=0),_xlfn.XLOOKUP(J244,Charts!$A$3:$A$35,Charts!$B$3:$B$35,0))</f>
        <v>0</v>
      </c>
      <c r="L244" s="170"/>
      <c r="M244" s="75">
        <f>IF(OR(L244&gt;0,L244=0),_xlfn.XLOOKUP(L244,Charts!$A$3:$A$35,Charts!$B$3:$B$35,0))</f>
        <v>0</v>
      </c>
      <c r="N244" s="170"/>
      <c r="O244" s="75">
        <f>IF(OR(N244&gt;0,N244=0),_xlfn.XLOOKUP(N244,Charts!$D$2:$D$9,Charts!$E$2:$E$9,0))</f>
        <v>0</v>
      </c>
      <c r="P244" s="170"/>
      <c r="Q244" s="75">
        <f>IF(OR(P244&gt;0,P244=0),_xlfn.XLOOKUP(P244,Charts!$D$2:$D$9,Charts!$E$2:$E$9,0))</f>
        <v>0</v>
      </c>
      <c r="R244" s="170"/>
      <c r="S244" s="75">
        <f>IF(OR(R244&gt;0,R244=0),_xlfn.XLOOKUP(R244,Charts!$G$2:$G$13,Charts!$H$2:$H$13,0))</f>
        <v>0</v>
      </c>
      <c r="T244" s="170"/>
      <c r="U244" s="75">
        <f>IF(OR(T244&gt;0,T244=0),_xlfn.XLOOKUP(T244,Charts!$D$2:$D$9,Charts!$E$2:$E$9,0))</f>
        <v>0</v>
      </c>
      <c r="V244" s="170"/>
      <c r="W244" s="75">
        <f>IF(OR(V244&gt;0,V244=0),_xlfn.XLOOKUP(V244,Charts!$D$2:$D$9,Charts!$E$2:$E$9,0))</f>
        <v>0</v>
      </c>
      <c r="X244" s="170"/>
      <c r="Y244" s="75">
        <f>IF(OR(X244&gt;0,X244=0),_xlfn.XLOOKUP(X244,Charts!$D$2:$D$9,Charts!$E$2:$E$9,0))</f>
        <v>0</v>
      </c>
      <c r="Z244" s="170"/>
      <c r="AA244" s="75">
        <f>IF(OR(Z244&gt;0,Z244=0),_xlfn.XLOOKUP(Z244,Charts!$A$3:$A$35,Charts!$B$3:$B$35,0))</f>
        <v>0</v>
      </c>
      <c r="AB244" s="170"/>
      <c r="AC244" s="75">
        <f>IF(OR(AB244&gt;0,AB244=0),_xlfn.XLOOKUP(AB244,Charts!$A$3:$A$35,Charts!$B$3:$B$35,0))</f>
        <v>0</v>
      </c>
      <c r="AD244" s="170"/>
      <c r="AE244" s="75">
        <f>IF(OR(AD244&gt;0,AD244=0),_xlfn.XLOOKUP(AD244,Charts!$A$3:$A$35,Charts!$B$3:$B$35,0))</f>
        <v>0</v>
      </c>
      <c r="AF244" s="170"/>
      <c r="AG244" s="75">
        <f>IF(OR(AF244&gt;0,AF244=0),_xlfn.XLOOKUP(AF244,Charts!$J$2:$J$11,Charts!$K$2:$K$11,0))</f>
        <v>0</v>
      </c>
      <c r="AH244" s="170"/>
      <c r="AI244" s="75">
        <f>IF(OR(AH244&gt;0,AH244=0),_xlfn.XLOOKUP(AH244,Charts!$J$2:$J$11,Charts!$K$2:$K$11,0))</f>
        <v>0</v>
      </c>
      <c r="AJ244" s="170"/>
      <c r="AK244" s="75">
        <f>IF(OR(AJ244&gt;0,AJ244=0),_xlfn.XLOOKUP(AJ244,Charts!$A$3:$A$35,Charts!$B$3:$B$35,0))</f>
        <v>0</v>
      </c>
      <c r="AL244" s="170"/>
      <c r="AM244" s="75">
        <f>IF(OR(AL244&gt;0,AL244=0),_xlfn.XLOOKUP(AL244,Charts!$A$3:$A$35,Charts!$B$3:$B$35,0))</f>
        <v>0</v>
      </c>
      <c r="AN244" s="170"/>
      <c r="AO244" s="75">
        <f>IF(OR(AN244&gt;0,AN244=0),_xlfn.XLOOKUP(AN244,Charts!$D$2:$D$9,Charts!$E$2:$E$9,0))</f>
        <v>0</v>
      </c>
      <c r="AP244" s="170"/>
      <c r="AQ244" s="75">
        <f>IF(OR(AP244&gt;0,AP244=0),_xlfn.XLOOKUP(AP244,Charts!$A$3:$A$35,Charts!$B$3:$B$35,0))</f>
        <v>0</v>
      </c>
      <c r="AR244" s="170"/>
      <c r="AS244" s="75">
        <f>IF(OR(AR244&gt;0,AR244=0),_xlfn.XLOOKUP(AR244,Charts!$A$3:$A$35,Charts!$B$3:$B$35,0))</f>
        <v>0</v>
      </c>
      <c r="AT244" s="170"/>
      <c r="AU244" s="75">
        <f>IF(OR(AT244&gt;0,AT244=0),_xlfn.XLOOKUP(AT244,Charts!$A$3:$A$35,Charts!$B$3:$B$35,0))</f>
        <v>0</v>
      </c>
      <c r="AV244" s="170"/>
      <c r="AW244" s="75">
        <f>IF(OR(AV244&gt;0,AV244=0),_xlfn.XLOOKUP(AV244,Charts!$D$2:$D$9,Charts!$E$2:$E$9,0))</f>
        <v>0</v>
      </c>
      <c r="AX244" s="170"/>
      <c r="AY244" s="75">
        <f>IF(OR(AX244&gt;0,AX244=0),_xlfn.XLOOKUP(AX244,Charts!$D$2:$D$9,Charts!$E$2:$E$9,0))</f>
        <v>0</v>
      </c>
      <c r="AZ244" s="170">
        <v>17</v>
      </c>
      <c r="BA244" s="75">
        <f>IF(OR(AZ244&gt;0,AZ244=0),_xlfn.XLOOKUP(AZ244,Charts!$G$2:$G$13,Charts!$H$2:$H$13,0))</f>
        <v>25</v>
      </c>
      <c r="BB244" s="170"/>
      <c r="BC244" s="75">
        <f>IF(OR(BB244&gt;0,BB244=0),_xlfn.XLOOKUP(BB244,Charts!$D$2:$D$9,Charts!$E$2:$E$9,0))</f>
        <v>0</v>
      </c>
      <c r="BD244" s="170"/>
      <c r="BE244" s="75">
        <f>IF(OR(BD244&gt;0,BD244=0),_xlfn.XLOOKUP(BD244,Charts!$D$2:$D$9,Charts!$E$2:$E$9,0))</f>
        <v>0</v>
      </c>
      <c r="BF244" s="170"/>
      <c r="BG244" s="75">
        <f>IF(OR(BF244&gt;0,BF244=0),_xlfn.XLOOKUP(BF244,Charts!$D$2:$D$9,Charts!$E$2:$E$9,0))</f>
        <v>0</v>
      </c>
      <c r="BH244" s="170"/>
      <c r="BI244" s="75">
        <f>IF(OR(BH244&gt;0,BH244=0),_xlfn.XLOOKUP(BH244,Charts!$D$2:$D$9,Charts!$E$2:$E$9,0))</f>
        <v>0</v>
      </c>
      <c r="BJ244" s="170"/>
      <c r="BK244" s="75">
        <f>IF(OR(BJ244&gt;0,BJ244=0),_xlfn.XLOOKUP(BJ244,Charts!$A$3:$A$35,Charts!$B$3:$B$35,0))</f>
        <v>0</v>
      </c>
      <c r="BL244" s="170">
        <v>10</v>
      </c>
      <c r="BM244" s="75">
        <f>IF(OR(BL244&gt;0,BL244=0),_xlfn.XLOOKUP(BL244,Charts!$A$3:$A$35,Charts!$B$3:$B$35,0))</f>
        <v>60</v>
      </c>
      <c r="BN244" s="170"/>
      <c r="BO244" s="75">
        <f>IF(OR(BN244&gt;0,BN244=0),_xlfn.XLOOKUP(BN244,Charts!$A$3:$A$35,Charts!$B$3:$B$35,0))</f>
        <v>0</v>
      </c>
      <c r="BP244" s="170"/>
      <c r="BQ244" s="75">
        <f>IF(OR(BP244&gt;0,BP244=0),_xlfn.XLOOKUP(BP244,Charts!$A$3:$A$35,Charts!$B$3:$B$35,0))</f>
        <v>0</v>
      </c>
      <c r="BR244" s="60"/>
      <c r="BS244" s="84">
        <f t="shared" si="34"/>
        <v>25</v>
      </c>
      <c r="BT244" s="85">
        <f t="shared" si="35"/>
        <v>60</v>
      </c>
      <c r="BU244" s="86">
        <f t="shared" si="36"/>
        <v>85</v>
      </c>
    </row>
    <row r="245" spans="1:73" x14ac:dyDescent="0.25">
      <c r="A245" s="193" t="s">
        <v>290</v>
      </c>
      <c r="B245" s="200" t="s">
        <v>291</v>
      </c>
      <c r="C245" s="194">
        <v>3</v>
      </c>
      <c r="D245" s="119" t="s">
        <v>44</v>
      </c>
      <c r="E245" s="137">
        <f>LARGE((I245,K245,O245,S245,U245,W245,AA245,AC245,AG245,AK245,AQ245,AU245,AW245,BA245,BC245,BG245,BK245,BO245,BQ245),1)+LARGE((I245,K245,O245,S245,U245,W245,AA245,AC245,AG245,AK245,AQ245,AU245,AW245,BA245,BC245,BG245,BK245,BO245,BQ245),2)+LARGE((I245,K245,O245,S245,U245,W245,AA245,AC245,AG245,AK245,AQ245,AU245,AW245,BA245,BC245,BG245,BK245,BO245,BQ245),3)+LARGE((I245,K245,O245,S245,U245,W245,AA245,AC245,AG245,AK245,AQ245,AU245,AW245,BA245,BC245,BG245,BK245,BO245,BQ245),4)+LARGE((I245,K245,O245,S245,U245,W245,AA245,AC245,AG245,AK245,AQ245,AU245,AW245,BA245,BC245,BG245,BK245,BO245,BQ245),5)+LARGE((I245,K245,O245,S245,U245,W245,AA245,AC245,AG245,AK245,AQ245,AU245,AW245,BA245,BC245,BG245,BK245,BO245,BQ245),6)+LARGE((I245,K245,O245,S245,U245,W245,AA245,AC245,AG245,AK245,AQ245,AU245,AW245,BA245,BC245,BG245,BK245,BO245,BQ245),7)+LARGE((I245,K245,O245,S245,U245,W245,AA245,AC245,AG245,AK245,AQ245,AU245,AW245,BA245,BC245,BG245,BK245,BO245,BQ245),8)</f>
        <v>459</v>
      </c>
      <c r="F245" s="244">
        <f>LARGE((M245,Q245,Y245,AE245,AI245,AM245,AO245,AS245,AY245,BE245,BI245,BM245),1)+LARGE((M245,Q245,Y245,AE245,AI245,AM245,AO245,AS245,AY245,BE245,BI245,BM245),2)+LARGE((M245,Q245,Y245,AE245,AI245,AM245,AO245,AS245,AY245,BE245,BI245,BM245),3)+LARGE((M245,Q245,Y245,AE245,AI245,AM245,AO245,AS245,AY245,BE245,BI245,BM245),4)+LARGE((M245,Q245,Y245,AE245,AI245,AM245,AO245,AS245,AY245,BE245,BI245,BM245),5)+LARGE((M245,Q245,Y245,AE245,AI245,AM245,AO245,AS245,AY245,BE245,BI245,BM245),6)+LARGE((M245,Q245,Y245,AE245,AI245,AM245,AO245,AS245,AY245,BE245,BI245,BM245),7)+LARGE((M245,Q245,Y245,AE245,AI245,AM245,AO245,AS245,AY245,BE245,BI245,BM245),8)</f>
        <v>428</v>
      </c>
      <c r="G245" s="130">
        <f t="shared" si="25"/>
        <v>887</v>
      </c>
      <c r="H245" s="125">
        <v>15</v>
      </c>
      <c r="I245" s="49">
        <f>IF(OR(H245&gt;0,H245=0),_xlfn.XLOOKUP(H245,Charts!$A$3:$A$35,Charts!$B$3:$B$35,0))</f>
        <v>45</v>
      </c>
      <c r="J245" s="28"/>
      <c r="K245" s="49">
        <f>IF(OR(J245&gt;0,J245=0),_xlfn.XLOOKUP(J245,Charts!$A$3:$A$35,Charts!$B$3:$B$35,0))</f>
        <v>0</v>
      </c>
      <c r="L245" s="28"/>
      <c r="M245" s="49">
        <f>IF(OR(L245&gt;0,L245=0),_xlfn.XLOOKUP(L245,Charts!$A$3:$A$35,Charts!$B$3:$B$35,0))</f>
        <v>0</v>
      </c>
      <c r="N245" s="28">
        <v>9</v>
      </c>
      <c r="O245" s="49">
        <f>IF(OR(N245&gt;0,N245=0),_xlfn.XLOOKUP(N245,Charts!$D$2:$D$9,Charts!$E$2:$E$9,0))</f>
        <v>53</v>
      </c>
      <c r="P245" s="28">
        <v>9</v>
      </c>
      <c r="Q245" s="49">
        <f>IF(OR(P245&gt;0,P245=0),_xlfn.XLOOKUP(P245,Charts!$D$2:$D$9,Charts!$E$2:$E$9,0))</f>
        <v>53</v>
      </c>
      <c r="R245" s="28">
        <v>3</v>
      </c>
      <c r="S245" s="49">
        <f>IF(OR(R245&gt;0,R245=0),_xlfn.XLOOKUP(R245,Charts!$G$2:$G$13,Charts!$H$2:$H$13,0))</f>
        <v>85</v>
      </c>
      <c r="T245" s="28">
        <v>9</v>
      </c>
      <c r="U245" s="49">
        <f>IF(OR(T245&gt;0,T245=0),_xlfn.XLOOKUP(T245,Charts!$D$2:$D$9,Charts!$E$2:$E$9,0))</f>
        <v>53</v>
      </c>
      <c r="V245" s="13">
        <v>53</v>
      </c>
      <c r="W245" s="49">
        <f>IF(OR(V245&gt;0,V245=0),_xlfn.XLOOKUP(V245,Charts!$D$2:$D$9,Charts!$E$2:$E$9,0))</f>
        <v>0</v>
      </c>
      <c r="X245" s="28">
        <v>25</v>
      </c>
      <c r="Y245" s="49">
        <f>IF(OR(X245&gt;0,X245=0),_xlfn.XLOOKUP(X245,Charts!$D$2:$D$9,Charts!$E$2:$E$9,0))</f>
        <v>0</v>
      </c>
      <c r="Z245" s="28"/>
      <c r="AA245" s="49">
        <f>IF(OR(Z245&gt;0,Z245=0),_xlfn.XLOOKUP(Z245,Charts!$A$3:$A$35,Charts!$B$3:$B$35,0))</f>
        <v>0</v>
      </c>
      <c r="AB245" s="28">
        <v>19</v>
      </c>
      <c r="AC245" s="49">
        <f>IF(OR(AB245&gt;0,AB245=0),_xlfn.XLOOKUP(AB245,Charts!$A$3:$A$35,Charts!$B$3:$B$35,0))</f>
        <v>36</v>
      </c>
      <c r="AD245" s="28"/>
      <c r="AE245" s="49">
        <f>IF(OR(AD245&gt;0,AD245=0),_xlfn.XLOOKUP(AD245,Charts!$A$3:$A$35,Charts!$B$3:$B$35,0))</f>
        <v>0</v>
      </c>
      <c r="AF245" s="28"/>
      <c r="AG245" s="58">
        <f>IF(OR(AF245&gt;0,AF245=0),_xlfn.XLOOKUP(AF245,Charts!$J$2:$J$11,Charts!$K$2:$K$11,0))</f>
        <v>0</v>
      </c>
      <c r="AH245" s="169">
        <v>7</v>
      </c>
      <c r="AI245" s="58">
        <f>IF(OR(AH245&gt;0,AH245=0),_xlfn.XLOOKUP(AH245,Charts!$J$2:$J$11,Charts!$K$2:$K$11,0))</f>
        <v>69</v>
      </c>
      <c r="AJ245" s="28"/>
      <c r="AK245" s="49">
        <f>IF(OR(AJ245&gt;0,AJ245=0),_xlfn.XLOOKUP(AJ245,Charts!$A$3:$A$35,Charts!$B$3:$B$35,0))</f>
        <v>0</v>
      </c>
      <c r="AL245" s="28">
        <v>15</v>
      </c>
      <c r="AM245" s="54">
        <f>IF(OR(AL245&gt;0,AL245=0),_xlfn.XLOOKUP(AL245,Charts!$A$3:$A$35,Charts!$B$3:$B$35,0))</f>
        <v>45</v>
      </c>
      <c r="AN245" s="13">
        <v>5</v>
      </c>
      <c r="AO245" s="49">
        <f>IF(OR(AN245&gt;0,AN245=0),_xlfn.XLOOKUP(AN245,Charts!$D$2:$D$9,Charts!$E$2:$E$9,0))</f>
        <v>70</v>
      </c>
      <c r="AP245" s="28">
        <v>6</v>
      </c>
      <c r="AQ245" s="49">
        <f>IF(OR(AP245&gt;0,AP245=0),_xlfn.XLOOKUP(AP245,Charts!$A$3:$A$35,Charts!$B$3:$B$35,0))</f>
        <v>72</v>
      </c>
      <c r="AR245" s="28"/>
      <c r="AS245" s="49">
        <f>IF(OR(AR245&gt;0,AR245=0),_xlfn.XLOOKUP(AR245,Charts!$A$3:$A$35,Charts!$B$3:$B$35,0))</f>
        <v>0</v>
      </c>
      <c r="AT245" s="28"/>
      <c r="AU245" s="49">
        <f>IF(OR(AT245&gt;0,AT245=0),_xlfn.XLOOKUP(AT245,Charts!$A$3:$A$35,Charts!$B$3:$B$35,0))</f>
        <v>0</v>
      </c>
      <c r="AV245" s="28"/>
      <c r="AW245" s="49">
        <f>IF(OR(AV245&gt;0,AV245=0),_xlfn.XLOOKUP(AV245,Charts!$D$2:$D$9,Charts!$E$2:$E$9,0))</f>
        <v>0</v>
      </c>
      <c r="AX245" s="28"/>
      <c r="AY245" s="49">
        <f>IF(OR(AX245&gt;0,AX245=0),_xlfn.XLOOKUP(AX245,Charts!$D$2:$D$9,Charts!$E$2:$E$9,0))</f>
        <v>0</v>
      </c>
      <c r="AZ245" s="28"/>
      <c r="BA245" s="49">
        <f>IF(OR(AZ245&gt;0,AZ245=0),_xlfn.XLOOKUP(AZ245,Charts!$G$2:$G$13,Charts!$H$2:$H$13,0))</f>
        <v>0</v>
      </c>
      <c r="BB245" s="28">
        <v>17</v>
      </c>
      <c r="BC245" s="49">
        <f>IF(OR(BB245&gt;0,BB245=0),_xlfn.XLOOKUP(BB245,Charts!$D$2:$D$9,Charts!$E$2:$E$9,0))</f>
        <v>25</v>
      </c>
      <c r="BD245" s="28">
        <v>9</v>
      </c>
      <c r="BE245" s="49">
        <f>IF(OR(BD245&gt;0,BD245=0),_xlfn.XLOOKUP(BD245,Charts!$D$2:$D$9,Charts!$E$2:$E$9,0))</f>
        <v>53</v>
      </c>
      <c r="BF245" s="28">
        <v>2</v>
      </c>
      <c r="BG245" s="49">
        <f>IF(OR(BF245&gt;0,BF245=0),_xlfn.XLOOKUP(BF245,Charts!$D$2:$D$9,Charts!$E$2:$E$9,0))</f>
        <v>90</v>
      </c>
      <c r="BH245" s="28">
        <v>3</v>
      </c>
      <c r="BI245" s="49">
        <f>IF(OR(BH245&gt;0,BH245=0),_xlfn.XLOOKUP(BH245,Charts!$D$2:$D$9,Charts!$E$2:$E$9,0))</f>
        <v>84</v>
      </c>
      <c r="BJ245" s="28">
        <v>29</v>
      </c>
      <c r="BK245" s="49">
        <f>IF(OR(BJ245&gt;0,BJ245=0),_xlfn.XLOOKUP(BJ245,Charts!$A$3:$A$35,Charts!$B$3:$B$35,0))</f>
        <v>16</v>
      </c>
      <c r="BL245" s="28">
        <v>12</v>
      </c>
      <c r="BM245" s="49">
        <f>IF(OR(BL245&gt;0,BL245=0),_xlfn.XLOOKUP(BL245,Charts!$A$3:$A$35,Charts!$B$3:$B$35,0))</f>
        <v>54</v>
      </c>
      <c r="BN245" s="28"/>
      <c r="BO245" s="49">
        <f>IF(OR(BN245&gt;0,BN245=0),_xlfn.XLOOKUP(BN245,Charts!$A$3:$A$35,Charts!$B$3:$B$35,0))</f>
        <v>0</v>
      </c>
      <c r="BP245" s="28"/>
      <c r="BQ245" s="54">
        <f>IF(OR(BP245&gt;0,BP245=0),_xlfn.XLOOKUP(BP245,Charts!$A$3:$A$35,Charts!$B$3:$B$35,0))</f>
        <v>0</v>
      </c>
      <c r="BR245" s="61"/>
      <c r="BS245" s="83">
        <f t="shared" si="26"/>
        <v>475</v>
      </c>
      <c r="BT245" s="50">
        <f t="shared" si="27"/>
        <v>428</v>
      </c>
      <c r="BU245" s="55">
        <f t="shared" si="28"/>
        <v>903</v>
      </c>
    </row>
    <row r="246" spans="1:73" x14ac:dyDescent="0.25">
      <c r="A246" s="29" t="s">
        <v>292</v>
      </c>
      <c r="B246" s="41" t="s">
        <v>291</v>
      </c>
      <c r="C246" s="37">
        <v>4</v>
      </c>
      <c r="D246" s="120"/>
      <c r="E246" s="138">
        <f>LARGE((I246,K246,O246,S246,U246,W246,AA246,AC246,AG246,AK246,AQ246,AU246,AW246,BA246,BC246,BG246,BK246,BO246,BQ246),1)+LARGE((I246,K246,O246,S246,U246,W246,AA246,AC246,AG246,AK246,AQ246,AU246,AW246,BA246,BC246,BG246,BK246,BO246,BQ246),2)+LARGE((I246,K246,O246,S246,U246,W246,AA246,AC246,AG246,AK246,AQ246,AU246,AW246,BA246,BC246,BG246,BK246,BO246,BQ246),3)+LARGE((I246,K246,O246,S246,U246,W246,AA246,AC246,AG246,AK246,AQ246,AU246,AW246,BA246,BC246,BG246,BK246,BO246,BQ246),4)+LARGE((I246,K246,O246,S246,U246,W246,AA246,AC246,AG246,AK246,AQ246,AU246,AW246,BA246,BC246,BG246,BK246,BO246,BQ246),5)+LARGE((I246,K246,O246,S246,U246,W246,AA246,AC246,AG246,AK246,AQ246,AU246,AW246,BA246,BC246,BG246,BK246,BO246,BQ246),6)+LARGE((I246,K246,O246,S246,U246,W246,AA246,AC246,AG246,AK246,AQ246,AU246,AW246,BA246,BC246,BG246,BK246,BO246,BQ246),7)+LARGE((I246,K246,O246,S246,U246,W246,AA246,AC246,AG246,AK246,AQ246,AU246,AW246,BA246,BC246,BG246,BK246,BO246,BQ246),8)</f>
        <v>183</v>
      </c>
      <c r="F246" s="245">
        <f>LARGE((M246,Q246,Y246,AE246,AI246,AM246,AO246,AS246,AY246,BE246,BI246,BM246),1)+LARGE((M246,Q246,Y246,AE246,AI246,AM246,AO246,AS246,AY246,BE246,BI246,BM246),2)+LARGE((M246,Q246,Y246,AE246,AI246,AM246,AO246,AS246,AY246,BE246,BI246,BM246),3)+LARGE((M246,Q246,Y246,AE246,AI246,AM246,AO246,AS246,AY246,BE246,BI246,BM246),4)+LARGE((M246,Q246,Y246,AE246,AI246,AM246,AO246,AS246,AY246,BE246,BI246,BM246),5)+LARGE((M246,Q246,Y246,AE246,AI246,AM246,AO246,AS246,AY246,BE246,BI246,BM246),6)+LARGE((M246,Q246,Y246,AE246,AI246,AM246,AO246,AS246,AY246,BE246,BI246,BM246),7)+LARGE((M246,Q246,Y246,AE246,AI246,AM246,AO246,AS246,AY246,BE246,BI246,BM246),8)</f>
        <v>287</v>
      </c>
      <c r="G246" s="131">
        <f t="shared" si="25"/>
        <v>470</v>
      </c>
      <c r="H246" s="126"/>
      <c r="I246" s="50">
        <f>IF(OR(H246&gt;0,H246=0),_xlfn.XLOOKUP(H246,Charts!$A$3:$A$35,Charts!$B$3:$B$35,0))</f>
        <v>0</v>
      </c>
      <c r="J246" s="31"/>
      <c r="K246" s="50">
        <f>IF(OR(J246&gt;0,J246=0),_xlfn.XLOOKUP(J246,Charts!$A$3:$A$35,Charts!$B$3:$B$35,0))</f>
        <v>0</v>
      </c>
      <c r="L246" s="31"/>
      <c r="M246" s="50">
        <f>IF(OR(L246&gt;0,L246=0),_xlfn.XLOOKUP(L246,Charts!$A$3:$A$35,Charts!$B$3:$B$35,0))</f>
        <v>0</v>
      </c>
      <c r="N246" s="31"/>
      <c r="O246" s="50">
        <f>IF(OR(N246&gt;0,N246=0),_xlfn.XLOOKUP(N246,Charts!$D$2:$D$9,Charts!$E$2:$E$9,0))</f>
        <v>0</v>
      </c>
      <c r="P246" s="31">
        <v>3</v>
      </c>
      <c r="Q246" s="50">
        <f>IF(OR(P246&gt;0,P246=0),_xlfn.XLOOKUP(P246,Charts!$D$2:$D$9,Charts!$E$2:$E$9,0))</f>
        <v>84</v>
      </c>
      <c r="R246" s="31">
        <v>17</v>
      </c>
      <c r="S246" s="50">
        <f>IF(OR(R246&gt;0,R246=0),_xlfn.XLOOKUP(R246,Charts!$G$2:$G$13,Charts!$H$2:$H$13,0))</f>
        <v>25</v>
      </c>
      <c r="T246" s="31">
        <v>9</v>
      </c>
      <c r="U246" s="50">
        <f>IF(OR(T246&gt;0,T246=0),_xlfn.XLOOKUP(T246,Charts!$D$2:$D$9,Charts!$E$2:$E$9,0))</f>
        <v>53</v>
      </c>
      <c r="V246" s="11"/>
      <c r="W246" s="50">
        <f>IF(OR(V246&gt;0,V246=0),_xlfn.XLOOKUP(V246,Charts!$D$2:$D$9,Charts!$E$2:$E$9,0))</f>
        <v>0</v>
      </c>
      <c r="X246" s="31">
        <v>53</v>
      </c>
      <c r="Y246" s="50">
        <f>IF(OR(X246&gt;0,X246=0),_xlfn.XLOOKUP(X246,Charts!$D$2:$D$9,Charts!$E$2:$E$9,0))</f>
        <v>0</v>
      </c>
      <c r="Z246" s="31"/>
      <c r="AA246" s="50">
        <f>IF(OR(Z246&gt;0,Z246=0),_xlfn.XLOOKUP(Z246,Charts!$A$3:$A$35,Charts!$B$3:$B$35,0))</f>
        <v>0</v>
      </c>
      <c r="AB246" s="31"/>
      <c r="AC246" s="50">
        <f>IF(OR(AB246&gt;0,AB246=0),_xlfn.XLOOKUP(AB246,Charts!$A$3:$A$35,Charts!$B$3:$B$35,0))</f>
        <v>0</v>
      </c>
      <c r="AD246" s="31"/>
      <c r="AE246" s="50">
        <f>IF(OR(AD246&gt;0,AD246=0),_xlfn.XLOOKUP(AD246,Charts!$A$3:$A$35,Charts!$B$3:$B$35,0))</f>
        <v>0</v>
      </c>
      <c r="AF246" s="31"/>
      <c r="AG246" s="75">
        <f>IF(OR(AF246&gt;0,AF246=0),_xlfn.XLOOKUP(AF246,Charts!$J$2:$J$11,Charts!$K$2:$K$11,0))</f>
        <v>0</v>
      </c>
      <c r="AH246" s="170"/>
      <c r="AI246" s="75">
        <f>IF(OR(AH246&gt;0,AH246=0),_xlfn.XLOOKUP(AH246,Charts!$J$2:$J$11,Charts!$K$2:$K$11,0))</f>
        <v>0</v>
      </c>
      <c r="AJ246" s="31"/>
      <c r="AK246" s="50">
        <f>IF(OR(AJ246&gt;0,AJ246=0),_xlfn.XLOOKUP(AJ246,Charts!$A$3:$A$35,Charts!$B$3:$B$35,0))</f>
        <v>0</v>
      </c>
      <c r="AL246" s="31">
        <v>28</v>
      </c>
      <c r="AM246" s="55">
        <f>IF(OR(AL246&gt;0,AL246=0),_xlfn.XLOOKUP(AL246,Charts!$A$3:$A$35,Charts!$B$3:$B$35,0))</f>
        <v>18</v>
      </c>
      <c r="AN246" s="11">
        <v>17</v>
      </c>
      <c r="AO246" s="50">
        <f>IF(OR(AN246&gt;0,AN246=0),_xlfn.XLOOKUP(AN246,Charts!$D$2:$D$9,Charts!$E$2:$E$9,0))</f>
        <v>25</v>
      </c>
      <c r="AP246" s="31">
        <v>4</v>
      </c>
      <c r="AQ246" s="50">
        <f>IF(OR(AP246&gt;0,AP246=0),_xlfn.XLOOKUP(AP246,Charts!$A$3:$A$35,Charts!$B$3:$B$35,0))</f>
        <v>80</v>
      </c>
      <c r="AR246" s="31">
        <v>3</v>
      </c>
      <c r="AS246" s="50">
        <f>IF(OR(AR246&gt;0,AR246=0),_xlfn.XLOOKUP(AR246,Charts!$A$3:$A$35,Charts!$B$3:$B$35,0))</f>
        <v>85</v>
      </c>
      <c r="AT246" s="31"/>
      <c r="AU246" s="50">
        <f>IF(OR(AT246&gt;0,AT246=0),_xlfn.XLOOKUP(AT246,Charts!$A$3:$A$35,Charts!$B$3:$B$35,0))</f>
        <v>0</v>
      </c>
      <c r="AV246" s="31"/>
      <c r="AW246" s="50">
        <f>IF(OR(AV246&gt;0,AV246=0),_xlfn.XLOOKUP(AV246,Charts!$D$2:$D$9,Charts!$E$2:$E$9,0))</f>
        <v>0</v>
      </c>
      <c r="AX246" s="31"/>
      <c r="AY246" s="50">
        <f>IF(OR(AX246&gt;0,AX246=0),_xlfn.XLOOKUP(AX246,Charts!$D$2:$D$9,Charts!$E$2:$E$9,0))</f>
        <v>0</v>
      </c>
      <c r="AZ246" s="31"/>
      <c r="BA246" s="50">
        <f>IF(OR(AZ246&gt;0,AZ246=0),_xlfn.XLOOKUP(AZ246,Charts!$G$2:$G$13,Charts!$H$2:$H$13,0))</f>
        <v>0</v>
      </c>
      <c r="BB246" s="31"/>
      <c r="BC246" s="50">
        <f>IF(OR(BB246&gt;0,BB246=0),_xlfn.XLOOKUP(BB246,Charts!$D$2:$D$9,Charts!$E$2:$E$9,0))</f>
        <v>0</v>
      </c>
      <c r="BD246" s="31"/>
      <c r="BE246" s="50">
        <f>IF(OR(BD246&gt;0,BD246=0),_xlfn.XLOOKUP(BD246,Charts!$D$2:$D$9,Charts!$E$2:$E$9,0))</f>
        <v>0</v>
      </c>
      <c r="BF246" s="31">
        <v>17</v>
      </c>
      <c r="BG246" s="50">
        <f>IF(OR(BF246&gt;0,BF246=0),_xlfn.XLOOKUP(BF246,Charts!$D$2:$D$9,Charts!$E$2:$E$9,0))</f>
        <v>25</v>
      </c>
      <c r="BH246" s="31">
        <v>9</v>
      </c>
      <c r="BI246" s="50">
        <f>IF(OR(BH246&gt;0,BH246=0),_xlfn.XLOOKUP(BH246,Charts!$D$2:$D$9,Charts!$E$2:$E$9,0))</f>
        <v>53</v>
      </c>
      <c r="BJ246" s="31"/>
      <c r="BK246" s="50">
        <f>IF(OR(BJ246&gt;0,BJ246=0),_xlfn.XLOOKUP(BJ246,Charts!$A$3:$A$35,Charts!$B$3:$B$35,0))</f>
        <v>0</v>
      </c>
      <c r="BL246" s="31">
        <v>26</v>
      </c>
      <c r="BM246" s="50">
        <f>IF(OR(BL246&gt;0,BL246=0),_xlfn.XLOOKUP(BL246,Charts!$A$3:$A$35,Charts!$B$3:$B$35,0))</f>
        <v>22</v>
      </c>
      <c r="BN246" s="31"/>
      <c r="BO246" s="50">
        <f>IF(OR(BN246&gt;0,BN246=0),_xlfn.XLOOKUP(BN246,Charts!$A$3:$A$35,Charts!$B$3:$B$35,0))</f>
        <v>0</v>
      </c>
      <c r="BP246" s="31"/>
      <c r="BQ246" s="55">
        <f>IF(OR(BP246&gt;0,BP246=0),_xlfn.XLOOKUP(BP246,Charts!$A$3:$A$35,Charts!$B$3:$B$35,0))</f>
        <v>0</v>
      </c>
      <c r="BR246" s="57"/>
      <c r="BS246" s="77">
        <f t="shared" si="26"/>
        <v>183</v>
      </c>
      <c r="BT246" s="78">
        <f t="shared" si="27"/>
        <v>287</v>
      </c>
      <c r="BU246" s="79">
        <f t="shared" si="28"/>
        <v>470</v>
      </c>
    </row>
    <row r="247" spans="1:73" x14ac:dyDescent="0.25">
      <c r="A247" s="29" t="s">
        <v>293</v>
      </c>
      <c r="B247" s="40" t="s">
        <v>291</v>
      </c>
      <c r="C247" s="30">
        <v>4</v>
      </c>
      <c r="D247" s="120"/>
      <c r="E247" s="138">
        <f>LARGE((I247,K247,O247,S247,U247,W247,AA247,AC247,AG247,AK247,AQ247,AU247,AW247,BA247,BC247,BG247,BK247,BO247,BQ247),1)+LARGE((I247,K247,O247,S247,U247,W247,AA247,AC247,AG247,AK247,AQ247,AU247,AW247,BA247,BC247,BG247,BK247,BO247,BQ247),2)+LARGE((I247,K247,O247,S247,U247,W247,AA247,AC247,AG247,AK247,AQ247,AU247,AW247,BA247,BC247,BG247,BK247,BO247,BQ247),3)+LARGE((I247,K247,O247,S247,U247,W247,AA247,AC247,AG247,AK247,AQ247,AU247,AW247,BA247,BC247,BG247,BK247,BO247,BQ247),4)+LARGE((I247,K247,O247,S247,U247,W247,AA247,AC247,AG247,AK247,AQ247,AU247,AW247,BA247,BC247,BG247,BK247,BO247,BQ247),5)+LARGE((I247,K247,O247,S247,U247,W247,AA247,AC247,AG247,AK247,AQ247,AU247,AW247,BA247,BC247,BG247,BK247,BO247,BQ247),6)+LARGE((I247,K247,O247,S247,U247,W247,AA247,AC247,AG247,AK247,AQ247,AU247,AW247,BA247,BC247,BG247,BK247,BO247,BQ247),7)+LARGE((I247,K247,O247,S247,U247,W247,AA247,AC247,AG247,AK247,AQ247,AU247,AW247,BA247,BC247,BG247,BK247,BO247,BQ247),8)</f>
        <v>90</v>
      </c>
      <c r="F247" s="245">
        <f>LARGE((M247,Q247,Y247,AE247,AI247,AM247,AO247,AS247,AY247,BE247,BI247,BM247),1)+LARGE((M247,Q247,Y247,AE247,AI247,AM247,AO247,AS247,AY247,BE247,BI247,BM247),2)+LARGE((M247,Q247,Y247,AE247,AI247,AM247,AO247,AS247,AY247,BE247,BI247,BM247),3)+LARGE((M247,Q247,Y247,AE247,AI247,AM247,AO247,AS247,AY247,BE247,BI247,BM247),4)+LARGE((M247,Q247,Y247,AE247,AI247,AM247,AO247,AS247,AY247,BE247,BI247,BM247),5)+LARGE((M247,Q247,Y247,AE247,AI247,AM247,AO247,AS247,AY247,BE247,BI247,BM247),6)+LARGE((M247,Q247,Y247,AE247,AI247,AM247,AO247,AS247,AY247,BE247,BI247,BM247),7)+LARGE((M247,Q247,Y247,AE247,AI247,AM247,AO247,AS247,AY247,BE247,BI247,BM247),8)</f>
        <v>117</v>
      </c>
      <c r="G247" s="131">
        <f t="shared" si="25"/>
        <v>207</v>
      </c>
      <c r="H247" s="126"/>
      <c r="I247" s="50">
        <f>IF(OR(H247&gt;0,H247=0),_xlfn.XLOOKUP(H247,Charts!$A$3:$A$35,Charts!$B$3:$B$35,0))</f>
        <v>0</v>
      </c>
      <c r="J247" s="31"/>
      <c r="K247" s="50">
        <f>IF(OR(J247&gt;0,J247=0),_xlfn.XLOOKUP(J247,Charts!$A$3:$A$35,Charts!$B$3:$B$35,0))</f>
        <v>0</v>
      </c>
      <c r="L247" s="31"/>
      <c r="M247" s="50">
        <f>IF(OR(L247&gt;0,L247=0),_xlfn.XLOOKUP(L247,Charts!$A$3:$A$35,Charts!$B$3:$B$35,0))</f>
        <v>0</v>
      </c>
      <c r="N247" s="31"/>
      <c r="O247" s="50">
        <f>IF(OR(N247&gt;0,N247=0),_xlfn.XLOOKUP(N247,Charts!$D$2:$D$9,Charts!$E$2:$E$9,0))</f>
        <v>0</v>
      </c>
      <c r="P247" s="31">
        <v>17</v>
      </c>
      <c r="Q247" s="50">
        <f>IF(OR(P247&gt;0,P247=0),_xlfn.XLOOKUP(P247,Charts!$D$2:$D$9,Charts!$E$2:$E$9,0))</f>
        <v>25</v>
      </c>
      <c r="R247" s="31"/>
      <c r="S247" s="50">
        <f>IF(OR(R247&gt;0,R247=0),_xlfn.XLOOKUP(R247,Charts!$G$2:$G$13,Charts!$H$2:$H$13,0))</f>
        <v>0</v>
      </c>
      <c r="T247" s="31">
        <v>17</v>
      </c>
      <c r="U247" s="50">
        <f>IF(OR(T247&gt;0,T247=0),_xlfn.XLOOKUP(T247,Charts!$D$2:$D$9,Charts!$E$2:$E$9,0))</f>
        <v>25</v>
      </c>
      <c r="V247" s="11">
        <v>25</v>
      </c>
      <c r="W247" s="50">
        <f>IF(OR(V247&gt;0,V247=0),_xlfn.XLOOKUP(V247,Charts!$D$2:$D$9,Charts!$E$2:$E$9,0))</f>
        <v>0</v>
      </c>
      <c r="X247" s="31">
        <v>90</v>
      </c>
      <c r="Y247" s="50">
        <f>IF(OR(X247&gt;0,X247=0),_xlfn.XLOOKUP(X247,Charts!$D$2:$D$9,Charts!$E$2:$E$9,0))</f>
        <v>0</v>
      </c>
      <c r="Z247" s="31"/>
      <c r="AA247" s="50">
        <f>IF(OR(Z247&gt;0,Z247=0),_xlfn.XLOOKUP(Z247,Charts!$A$3:$A$35,Charts!$B$3:$B$35,0))</f>
        <v>0</v>
      </c>
      <c r="AB247" s="31"/>
      <c r="AC247" s="50">
        <f>IF(OR(AB247&gt;0,AB247=0),_xlfn.XLOOKUP(AB247,Charts!$A$3:$A$35,Charts!$B$3:$B$35,0))</f>
        <v>0</v>
      </c>
      <c r="AD247" s="31"/>
      <c r="AE247" s="50">
        <f>IF(OR(AD247&gt;0,AD247=0),_xlfn.XLOOKUP(AD247,Charts!$A$3:$A$35,Charts!$B$3:$B$35,0))</f>
        <v>0</v>
      </c>
      <c r="AF247" s="31"/>
      <c r="AG247" s="75">
        <f>IF(OR(AF247&gt;0,AF247=0),_xlfn.XLOOKUP(AF247,Charts!$J$2:$J$11,Charts!$K$2:$K$11,0))</f>
        <v>0</v>
      </c>
      <c r="AH247" s="170"/>
      <c r="AI247" s="75">
        <f>IF(OR(AH247&gt;0,AH247=0),_xlfn.XLOOKUP(AH247,Charts!$J$2:$J$11,Charts!$K$2:$K$11,0))</f>
        <v>0</v>
      </c>
      <c r="AJ247" s="31"/>
      <c r="AK247" s="50">
        <f>IF(OR(AJ247&gt;0,AJ247=0),_xlfn.XLOOKUP(AJ247,Charts!$A$3:$A$35,Charts!$B$3:$B$35,0))</f>
        <v>0</v>
      </c>
      <c r="AL247" s="31"/>
      <c r="AM247" s="55">
        <f>IF(OR(AL247&gt;0,AL247=0),_xlfn.XLOOKUP(AL247,Charts!$A$3:$A$35,Charts!$B$3:$B$35,0))</f>
        <v>0</v>
      </c>
      <c r="AN247" s="11">
        <v>17</v>
      </c>
      <c r="AO247" s="50">
        <f>IF(OR(AN247&gt;0,AN247=0),_xlfn.XLOOKUP(AN247,Charts!$D$2:$D$9,Charts!$E$2:$E$9,0))</f>
        <v>25</v>
      </c>
      <c r="AP247" s="31"/>
      <c r="AQ247" s="50">
        <f>IF(OR(AP247&gt;0,AP247=0),_xlfn.XLOOKUP(AP247,Charts!$A$3:$A$35,Charts!$B$3:$B$35,0))</f>
        <v>0</v>
      </c>
      <c r="AR247" s="31"/>
      <c r="AS247" s="50">
        <f>IF(OR(AR247&gt;0,AR247=0),_xlfn.XLOOKUP(AR247,Charts!$A$3:$A$35,Charts!$B$3:$B$35,0))</f>
        <v>0</v>
      </c>
      <c r="AT247" s="31"/>
      <c r="AU247" s="50">
        <f>IF(OR(AT247&gt;0,AT247=0),_xlfn.XLOOKUP(AT247,Charts!$A$3:$A$35,Charts!$B$3:$B$35,0))</f>
        <v>0</v>
      </c>
      <c r="AV247" s="31"/>
      <c r="AW247" s="50">
        <f>IF(OR(AV247&gt;0,AV247=0),_xlfn.XLOOKUP(AV247,Charts!$D$2:$D$9,Charts!$E$2:$E$9,0))</f>
        <v>0</v>
      </c>
      <c r="AX247" s="31"/>
      <c r="AY247" s="50">
        <f>IF(OR(AX247&gt;0,AX247=0),_xlfn.XLOOKUP(AX247,Charts!$D$2:$D$9,Charts!$E$2:$E$9,0))</f>
        <v>0</v>
      </c>
      <c r="AZ247" s="31"/>
      <c r="BA247" s="50">
        <f>IF(OR(AZ247&gt;0,AZ247=0),_xlfn.XLOOKUP(AZ247,Charts!$G$2:$G$13,Charts!$H$2:$H$13,0))</f>
        <v>0</v>
      </c>
      <c r="BB247" s="31">
        <v>17</v>
      </c>
      <c r="BC247" s="50">
        <f>IF(OR(BB247&gt;0,BB247=0),_xlfn.XLOOKUP(BB247,Charts!$D$2:$D$9,Charts!$E$2:$E$9,0))</f>
        <v>25</v>
      </c>
      <c r="BD247" s="31">
        <v>17</v>
      </c>
      <c r="BE247" s="50">
        <f>IF(OR(BD247&gt;0,BD247=0),_xlfn.XLOOKUP(BD247,Charts!$D$2:$D$9,Charts!$E$2:$E$9,0))</f>
        <v>25</v>
      </c>
      <c r="BF247" s="31"/>
      <c r="BG247" s="50">
        <f>IF(OR(BF247&gt;0,BF247=0),_xlfn.XLOOKUP(BF247,Charts!$D$2:$D$9,Charts!$E$2:$E$9,0))</f>
        <v>0</v>
      </c>
      <c r="BH247" s="31"/>
      <c r="BI247" s="50">
        <f>IF(OR(BH247&gt;0,BH247=0),_xlfn.XLOOKUP(BH247,Charts!$D$2:$D$9,Charts!$E$2:$E$9,0))</f>
        <v>0</v>
      </c>
      <c r="BJ247" s="31">
        <v>17</v>
      </c>
      <c r="BK247" s="50">
        <f>IF(OR(BJ247&gt;0,BJ247=0),_xlfn.XLOOKUP(BJ247,Charts!$A$3:$A$35,Charts!$B$3:$B$35,0))</f>
        <v>40</v>
      </c>
      <c r="BL247" s="31">
        <v>16</v>
      </c>
      <c r="BM247" s="50">
        <f>IF(OR(BL247&gt;0,BL247=0),_xlfn.XLOOKUP(BL247,Charts!$A$3:$A$35,Charts!$B$3:$B$35,0))</f>
        <v>42</v>
      </c>
      <c r="BN247" s="31"/>
      <c r="BO247" s="50">
        <f>IF(OR(BN247&gt;0,BN247=0),_xlfn.XLOOKUP(BN247,Charts!$A$3:$A$35,Charts!$B$3:$B$35,0))</f>
        <v>0</v>
      </c>
      <c r="BP247" s="31"/>
      <c r="BQ247" s="55">
        <f>IF(OR(BP247&gt;0,BP247=0),_xlfn.XLOOKUP(BP247,Charts!$A$3:$A$35,Charts!$B$3:$B$35,0))</f>
        <v>0</v>
      </c>
      <c r="BR247" s="57"/>
      <c r="BS247" s="77">
        <f t="shared" si="26"/>
        <v>90</v>
      </c>
      <c r="BT247" s="78">
        <f t="shared" si="27"/>
        <v>117</v>
      </c>
      <c r="BU247" s="79">
        <f t="shared" si="28"/>
        <v>207</v>
      </c>
    </row>
    <row r="248" spans="1:73" x14ac:dyDescent="0.25">
      <c r="A248" s="29" t="s">
        <v>294</v>
      </c>
      <c r="B248" s="41" t="s">
        <v>291</v>
      </c>
      <c r="C248" s="37">
        <v>2</v>
      </c>
      <c r="D248" s="120"/>
      <c r="E248" s="138">
        <f>LARGE((I248,K248,O248,S248,U248,W248,AA248,AC248,AG248,AK248,AQ248,AU248,AW248,BA248,BC248,BG248,BK248,BO248,BQ248),1)+LARGE((I248,K248,O248,S248,U248,W248,AA248,AC248,AG248,AK248,AQ248,AU248,AW248,BA248,BC248,BG248,BK248,BO248,BQ248),2)+LARGE((I248,K248,O248,S248,U248,W248,AA248,AC248,AG248,AK248,AQ248,AU248,AW248,BA248,BC248,BG248,BK248,BO248,BQ248),3)+LARGE((I248,K248,O248,S248,U248,W248,AA248,AC248,AG248,AK248,AQ248,AU248,AW248,BA248,BC248,BG248,BK248,BO248,BQ248),4)+LARGE((I248,K248,O248,S248,U248,W248,AA248,AC248,AG248,AK248,AQ248,AU248,AW248,BA248,BC248,BG248,BK248,BO248,BQ248),5)+LARGE((I248,K248,O248,S248,U248,W248,AA248,AC248,AG248,AK248,AQ248,AU248,AW248,BA248,BC248,BG248,BK248,BO248,BQ248),6)+LARGE((I248,K248,O248,S248,U248,W248,AA248,AC248,AG248,AK248,AQ248,AU248,AW248,BA248,BC248,BG248,BK248,BO248,BQ248),7)+LARGE((I248,K248,O248,S248,U248,W248,AA248,AC248,AG248,AK248,AQ248,AU248,AW248,BA248,BC248,BG248,BK248,BO248,BQ248),8)</f>
        <v>172</v>
      </c>
      <c r="F248" s="245">
        <f>LARGE((M248,Q248,Y248,AE248,AI248,AM248,AO248,AS248,AY248,BE248,BI248,BM248),1)+LARGE((M248,Q248,Y248,AE248,AI248,AM248,AO248,AS248,AY248,BE248,BI248,BM248),2)+LARGE((M248,Q248,Y248,AE248,AI248,AM248,AO248,AS248,AY248,BE248,BI248,BM248),3)+LARGE((M248,Q248,Y248,AE248,AI248,AM248,AO248,AS248,AY248,BE248,BI248,BM248),4)+LARGE((M248,Q248,Y248,AE248,AI248,AM248,AO248,AS248,AY248,BE248,BI248,BM248),5)+LARGE((M248,Q248,Y248,AE248,AI248,AM248,AO248,AS248,AY248,BE248,BI248,BM248),6)+LARGE((M248,Q248,Y248,AE248,AI248,AM248,AO248,AS248,AY248,BE248,BI248,BM248),7)+LARGE((M248,Q248,Y248,AE248,AI248,AM248,AO248,AS248,AY248,BE248,BI248,BM248),8)</f>
        <v>317</v>
      </c>
      <c r="G248" s="131">
        <f t="shared" si="25"/>
        <v>489</v>
      </c>
      <c r="H248" s="126"/>
      <c r="I248" s="50">
        <f>IF(OR(H248&gt;0,H248=0),_xlfn.XLOOKUP(H248,Charts!$A$3:$A$35,Charts!$B$3:$B$35,0))</f>
        <v>0</v>
      </c>
      <c r="J248" s="31"/>
      <c r="K248" s="50">
        <f>IF(OR(J248&gt;0,J248=0),_xlfn.XLOOKUP(J248,Charts!$A$3:$A$35,Charts!$B$3:$B$35,0))</f>
        <v>0</v>
      </c>
      <c r="L248" s="31"/>
      <c r="M248" s="50">
        <f>IF(OR(L248&gt;0,L248=0),_xlfn.XLOOKUP(L248,Charts!$A$3:$A$35,Charts!$B$3:$B$35,0))</f>
        <v>0</v>
      </c>
      <c r="N248" s="31"/>
      <c r="O248" s="50">
        <f>IF(OR(N248&gt;0,N248=0),_xlfn.XLOOKUP(N248,Charts!$D$2:$D$9,Charts!$E$2:$E$9,0))</f>
        <v>0</v>
      </c>
      <c r="P248" s="31">
        <v>9</v>
      </c>
      <c r="Q248" s="50">
        <f>IF(OR(P248&gt;0,P248=0),_xlfn.XLOOKUP(P248,Charts!$D$2:$D$9,Charts!$E$2:$E$9,0))</f>
        <v>53</v>
      </c>
      <c r="R248" s="31">
        <v>7</v>
      </c>
      <c r="S248" s="50">
        <f>IF(OR(R248&gt;0,R248=0),_xlfn.XLOOKUP(R248,Charts!$G$2:$G$13,Charts!$H$2:$H$13,0))</f>
        <v>69</v>
      </c>
      <c r="T248" s="31">
        <v>17</v>
      </c>
      <c r="U248" s="50">
        <f>IF(OR(T248&gt;0,T248=0),_xlfn.XLOOKUP(T248,Charts!$D$2:$D$9,Charts!$E$2:$E$9,0))</f>
        <v>25</v>
      </c>
      <c r="V248" s="11">
        <v>25</v>
      </c>
      <c r="W248" s="50">
        <f>IF(OR(V248&gt;0,V248=0),_xlfn.XLOOKUP(V248,Charts!$D$2:$D$9,Charts!$E$2:$E$9,0))</f>
        <v>0</v>
      </c>
      <c r="X248" s="31"/>
      <c r="Y248" s="50">
        <f>IF(OR(X248&gt;0,X248=0),_xlfn.XLOOKUP(X248,Charts!$D$2:$D$9,Charts!$E$2:$E$9,0))</f>
        <v>0</v>
      </c>
      <c r="Z248" s="31"/>
      <c r="AA248" s="50">
        <f>IF(OR(Z248&gt;0,Z248=0),_xlfn.XLOOKUP(Z248,Charts!$A$3:$A$35,Charts!$B$3:$B$35,0))</f>
        <v>0</v>
      </c>
      <c r="AB248" s="31"/>
      <c r="AC248" s="50">
        <f>IF(OR(AB248&gt;0,AB248=0),_xlfn.XLOOKUP(AB248,Charts!$A$3:$A$35,Charts!$B$3:$B$35,0))</f>
        <v>0</v>
      </c>
      <c r="AD248" s="31">
        <v>24</v>
      </c>
      <c r="AE248" s="50">
        <f>IF(OR(AD248&gt;0,AD248=0),_xlfn.XLOOKUP(AD248,Charts!$A$3:$A$35,Charts!$B$3:$B$35,0))</f>
        <v>26</v>
      </c>
      <c r="AF248" s="31"/>
      <c r="AG248" s="75">
        <f>IF(OR(AF248&gt;0,AF248=0),_xlfn.XLOOKUP(AF248,Charts!$J$2:$J$11,Charts!$K$2:$K$11,0))</f>
        <v>0</v>
      </c>
      <c r="AH248" s="170">
        <v>8</v>
      </c>
      <c r="AI248" s="75">
        <f>IF(OR(AH248&gt;0,AH248=0),_xlfn.XLOOKUP(AH248,Charts!$J$2:$J$11,Charts!$K$2:$K$11,0))</f>
        <v>66</v>
      </c>
      <c r="AJ248" s="31"/>
      <c r="AK248" s="50">
        <f>IF(OR(AJ248&gt;0,AJ248=0),_xlfn.XLOOKUP(AJ248,Charts!$A$3:$A$35,Charts!$B$3:$B$35,0))</f>
        <v>0</v>
      </c>
      <c r="AL248" s="31">
        <v>25</v>
      </c>
      <c r="AM248" s="55">
        <f>IF(OR(AL248&gt;0,AL248=0),_xlfn.XLOOKUP(AL248,Charts!$A$3:$A$35,Charts!$B$3:$B$35,0))</f>
        <v>24</v>
      </c>
      <c r="AN248" s="11">
        <v>5</v>
      </c>
      <c r="AO248" s="50">
        <f>IF(OR(AN248&gt;0,AN248=0),_xlfn.XLOOKUP(AN248,Charts!$D$2:$D$9,Charts!$E$2:$E$9,0))</f>
        <v>70</v>
      </c>
      <c r="AP248" s="31"/>
      <c r="AQ248" s="50">
        <f>IF(OR(AP248&gt;0,AP248=0),_xlfn.XLOOKUP(AP248,Charts!$A$3:$A$35,Charts!$B$3:$B$35,0))</f>
        <v>0</v>
      </c>
      <c r="AR248" s="31"/>
      <c r="AS248" s="50">
        <f>IF(OR(AR248&gt;0,AR248=0),_xlfn.XLOOKUP(AR248,Charts!$A$3:$A$35,Charts!$B$3:$B$35,0))</f>
        <v>0</v>
      </c>
      <c r="AT248" s="31"/>
      <c r="AU248" s="50">
        <f>IF(OR(AT248&gt;0,AT248=0),_xlfn.XLOOKUP(AT248,Charts!$A$3:$A$35,Charts!$B$3:$B$35,0))</f>
        <v>0</v>
      </c>
      <c r="AV248" s="31"/>
      <c r="AW248" s="50">
        <f>IF(OR(AV248&gt;0,AV248=0),_xlfn.XLOOKUP(AV248,Charts!$D$2:$D$9,Charts!$E$2:$E$9,0))</f>
        <v>0</v>
      </c>
      <c r="AX248" s="31"/>
      <c r="AY248" s="50">
        <f>IF(OR(AX248&gt;0,AX248=0),_xlfn.XLOOKUP(AX248,Charts!$D$2:$D$9,Charts!$E$2:$E$9,0))</f>
        <v>0</v>
      </c>
      <c r="AZ248" s="31"/>
      <c r="BA248" s="50">
        <f>IF(OR(AZ248&gt;0,AZ248=0),_xlfn.XLOOKUP(AZ248,Charts!$G$2:$G$13,Charts!$H$2:$H$13,0))</f>
        <v>0</v>
      </c>
      <c r="BB248" s="31">
        <v>9</v>
      </c>
      <c r="BC248" s="50">
        <f>IF(OR(BB248&gt;0,BB248=0),_xlfn.XLOOKUP(BB248,Charts!$D$2:$D$9,Charts!$E$2:$E$9,0))</f>
        <v>53</v>
      </c>
      <c r="BD248" s="31">
        <v>9</v>
      </c>
      <c r="BE248" s="50">
        <f>IF(OR(BD248&gt;0,BD248=0),_xlfn.XLOOKUP(BD248,Charts!$D$2:$D$9,Charts!$E$2:$E$9,0))</f>
        <v>53</v>
      </c>
      <c r="BF248" s="31">
        <v>17</v>
      </c>
      <c r="BG248" s="50">
        <f>IF(OR(BF248&gt;0,BF248=0),_xlfn.XLOOKUP(BF248,Charts!$D$2:$D$9,Charts!$E$2:$E$9,0))</f>
        <v>25</v>
      </c>
      <c r="BH248" s="31">
        <v>17</v>
      </c>
      <c r="BI248" s="50">
        <f>IF(OR(BH248&gt;0,BH248=0),_xlfn.XLOOKUP(BH248,Charts!$D$2:$D$9,Charts!$E$2:$E$9,0))</f>
        <v>25</v>
      </c>
      <c r="BJ248" s="31"/>
      <c r="BK248" s="50">
        <f>IF(OR(BJ248&gt;0,BJ248=0),_xlfn.XLOOKUP(BJ248,Charts!$A$3:$A$35,Charts!$B$3:$B$35,0))</f>
        <v>0</v>
      </c>
      <c r="BL248" s="31"/>
      <c r="BM248" s="50">
        <f>IF(OR(BL248&gt;0,BL248=0),_xlfn.XLOOKUP(BL248,Charts!$A$3:$A$35,Charts!$B$3:$B$35,0))</f>
        <v>0</v>
      </c>
      <c r="BN248" s="31"/>
      <c r="BO248" s="50">
        <f>IF(OR(BN248&gt;0,BN248=0),_xlfn.XLOOKUP(BN248,Charts!$A$3:$A$35,Charts!$B$3:$B$35,0))</f>
        <v>0</v>
      </c>
      <c r="BP248" s="31"/>
      <c r="BQ248" s="55">
        <f>IF(OR(BP248&gt;0,BP248=0),_xlfn.XLOOKUP(BP248,Charts!$A$3:$A$35,Charts!$B$3:$B$35,0))</f>
        <v>0</v>
      </c>
      <c r="BR248" s="57"/>
      <c r="BS248" s="77">
        <f t="shared" si="26"/>
        <v>172</v>
      </c>
      <c r="BT248" s="78">
        <f t="shared" si="27"/>
        <v>317</v>
      </c>
      <c r="BU248" s="79">
        <f t="shared" si="28"/>
        <v>489</v>
      </c>
    </row>
    <row r="249" spans="1:73" x14ac:dyDescent="0.25">
      <c r="A249" s="29" t="s">
        <v>295</v>
      </c>
      <c r="B249" s="41" t="s">
        <v>291</v>
      </c>
      <c r="C249" s="37">
        <v>5</v>
      </c>
      <c r="D249" s="120" t="s">
        <v>44</v>
      </c>
      <c r="E249" s="138">
        <f>LARGE((I249,K249,O249,S249,U249,W249,AA249,AC249,AG249,AK249,AQ249,AU249,AW249,BA249,BC249,BG249,BK249,BO249,BQ249),1)+LARGE((I249,K249,O249,S249,U249,W249,AA249,AC249,AG249,AK249,AQ249,AU249,AW249,BA249,BC249,BG249,BK249,BO249,BQ249),2)+LARGE((I249,K249,O249,S249,U249,W249,AA249,AC249,AG249,AK249,AQ249,AU249,AW249,BA249,BC249,BG249,BK249,BO249,BQ249),3)+LARGE((I249,K249,O249,S249,U249,W249,AA249,AC249,AG249,AK249,AQ249,AU249,AW249,BA249,BC249,BG249,BK249,BO249,BQ249),4)+LARGE((I249,K249,O249,S249,U249,W249,AA249,AC249,AG249,AK249,AQ249,AU249,AW249,BA249,BC249,BG249,BK249,BO249,BQ249),5)+LARGE((I249,K249,O249,S249,U249,W249,AA249,AC249,AG249,AK249,AQ249,AU249,AW249,BA249,BC249,BG249,BK249,BO249,BQ249),6)+LARGE((I249,K249,O249,S249,U249,W249,AA249,AC249,AG249,AK249,AQ249,AU249,AW249,BA249,BC249,BG249,BK249,BO249,BQ249),7)+LARGE((I249,K249,O249,S249,U249,W249,AA249,AC249,AG249,AK249,AQ249,AU249,AW249,BA249,BC249,BG249,BK249,BO249,BQ249),8)</f>
        <v>88</v>
      </c>
      <c r="F249" s="245">
        <f>LARGE((M249,Q249,Y249,AE249,AI249,AM249,AO249,AS249,AY249,BE249,BI249,BM249),1)+LARGE((M249,Q249,Y249,AE249,AI249,AM249,AO249,AS249,AY249,BE249,BI249,BM249),2)+LARGE((M249,Q249,Y249,AE249,AI249,AM249,AO249,AS249,AY249,BE249,BI249,BM249),3)+LARGE((M249,Q249,Y249,AE249,AI249,AM249,AO249,AS249,AY249,BE249,BI249,BM249),4)+LARGE((M249,Q249,Y249,AE249,AI249,AM249,AO249,AS249,AY249,BE249,BI249,BM249),5)+LARGE((M249,Q249,Y249,AE249,AI249,AM249,AO249,AS249,AY249,BE249,BI249,BM249),6)+LARGE((M249,Q249,Y249,AE249,AI249,AM249,AO249,AS249,AY249,BE249,BI249,BM249),7)+LARGE((M249,Q249,Y249,AE249,AI249,AM249,AO249,AS249,AY249,BE249,BI249,BM249),8)</f>
        <v>70</v>
      </c>
      <c r="G249" s="131">
        <f t="shared" si="25"/>
        <v>158</v>
      </c>
      <c r="H249" s="126"/>
      <c r="I249" s="50">
        <f>IF(OR(H249&gt;0,H249=0),_xlfn.XLOOKUP(H249,Charts!$A$3:$A$35,Charts!$B$3:$B$35,0))</f>
        <v>0</v>
      </c>
      <c r="J249" s="31"/>
      <c r="K249" s="50">
        <f>IF(OR(J249&gt;0,J249=0),_xlfn.XLOOKUP(J249,Charts!$A$3:$A$35,Charts!$B$3:$B$35,0))</f>
        <v>0</v>
      </c>
      <c r="L249" s="31"/>
      <c r="M249" s="50">
        <f>IF(OR(L249&gt;0,L249=0),_xlfn.XLOOKUP(L249,Charts!$A$3:$A$35,Charts!$B$3:$B$35,0))</f>
        <v>0</v>
      </c>
      <c r="N249" s="31"/>
      <c r="O249" s="50">
        <f>IF(OR(N249&gt;0,N249=0),_xlfn.XLOOKUP(N249,Charts!$D$2:$D$9,Charts!$E$2:$E$9,0))</f>
        <v>0</v>
      </c>
      <c r="P249" s="31">
        <v>5</v>
      </c>
      <c r="Q249" s="50">
        <f>IF(OR(P249&gt;0,P249=0),_xlfn.XLOOKUP(P249,Charts!$D$2:$D$9,Charts!$E$2:$E$9,0))</f>
        <v>70</v>
      </c>
      <c r="R249" s="31"/>
      <c r="S249" s="50">
        <f>IF(OR(R249&gt;0,R249=0),_xlfn.XLOOKUP(R249,Charts!$G$2:$G$13,Charts!$H$2:$H$13,0))</f>
        <v>0</v>
      </c>
      <c r="T249" s="31"/>
      <c r="U249" s="50">
        <f>IF(OR(T249&gt;0,T249=0),_xlfn.XLOOKUP(T249,Charts!$D$2:$D$9,Charts!$E$2:$E$9,0))</f>
        <v>0</v>
      </c>
      <c r="V249" s="11"/>
      <c r="W249" s="50">
        <f>IF(OR(V249&gt;0,V249=0),_xlfn.XLOOKUP(V249,Charts!$D$2:$D$9,Charts!$E$2:$E$9,0))</f>
        <v>0</v>
      </c>
      <c r="X249" s="31">
        <v>53</v>
      </c>
      <c r="Y249" s="50">
        <f>IF(OR(X249&gt;0,X249=0),_xlfn.XLOOKUP(X249,Charts!$D$2:$D$9,Charts!$E$2:$E$9,0))</f>
        <v>0</v>
      </c>
      <c r="Z249" s="31"/>
      <c r="AA249" s="50">
        <f>IF(OR(Z249&gt;0,Z249=0),_xlfn.XLOOKUP(Z249,Charts!$A$3:$A$35,Charts!$B$3:$B$35,0))</f>
        <v>0</v>
      </c>
      <c r="AB249" s="31"/>
      <c r="AC249" s="50">
        <f>IF(OR(AB249&gt;0,AB249=0),_xlfn.XLOOKUP(AB249,Charts!$A$3:$A$35,Charts!$B$3:$B$35,0))</f>
        <v>0</v>
      </c>
      <c r="AD249" s="31"/>
      <c r="AE249" s="50">
        <f>IF(OR(AD249&gt;0,AD249=0),_xlfn.XLOOKUP(AD249,Charts!$A$3:$A$35,Charts!$B$3:$B$35,0))</f>
        <v>0</v>
      </c>
      <c r="AF249" s="31"/>
      <c r="AG249" s="75">
        <f>IF(OR(AF249&gt;0,AF249=0),_xlfn.XLOOKUP(AF249,Charts!$J$2:$J$11,Charts!$K$2:$K$11,0))</f>
        <v>0</v>
      </c>
      <c r="AH249" s="170"/>
      <c r="AI249" s="75">
        <f>IF(OR(AH249&gt;0,AH249=0),_xlfn.XLOOKUP(AH249,Charts!$J$2:$J$11,Charts!$K$2:$K$11,0))</f>
        <v>0</v>
      </c>
      <c r="AJ249" s="31"/>
      <c r="AK249" s="50">
        <f>IF(OR(AJ249&gt;0,AJ249=0),_xlfn.XLOOKUP(AJ249,Charts!$A$3:$A$35,Charts!$B$3:$B$35,0))</f>
        <v>0</v>
      </c>
      <c r="AL249" s="31"/>
      <c r="AM249" s="55">
        <f>IF(OR(AL249&gt;0,AL249=0),_xlfn.XLOOKUP(AL249,Charts!$A$3:$A$35,Charts!$B$3:$B$35,0))</f>
        <v>0</v>
      </c>
      <c r="AN249" s="11"/>
      <c r="AO249" s="50">
        <f>IF(OR(AN249&gt;0,AN249=0),_xlfn.XLOOKUP(AN249,Charts!$D$2:$D$9,Charts!$E$2:$E$9,0))</f>
        <v>0</v>
      </c>
      <c r="AP249" s="31"/>
      <c r="AQ249" s="50">
        <f>IF(OR(AP249&gt;0,AP249=0),_xlfn.XLOOKUP(AP249,Charts!$A$3:$A$35,Charts!$B$3:$B$35,0))</f>
        <v>0</v>
      </c>
      <c r="AR249" s="31"/>
      <c r="AS249" s="50">
        <f>IF(OR(AR249&gt;0,AR249=0),_xlfn.XLOOKUP(AR249,Charts!$A$3:$A$35,Charts!$B$3:$B$35,0))</f>
        <v>0</v>
      </c>
      <c r="AT249" s="31"/>
      <c r="AU249" s="50">
        <f>IF(OR(AT249&gt;0,AT249=0),_xlfn.XLOOKUP(AT249,Charts!$A$3:$A$35,Charts!$B$3:$B$35,0))</f>
        <v>0</v>
      </c>
      <c r="AV249" s="31"/>
      <c r="AW249" s="50">
        <f>IF(OR(AV249&gt;0,AV249=0),_xlfn.XLOOKUP(AV249,Charts!$D$2:$D$9,Charts!$E$2:$E$9,0))</f>
        <v>0</v>
      </c>
      <c r="AX249" s="31"/>
      <c r="AY249" s="50">
        <f>IF(OR(AX249&gt;0,AX249=0),_xlfn.XLOOKUP(AX249,Charts!$D$2:$D$9,Charts!$E$2:$E$9,0))</f>
        <v>0</v>
      </c>
      <c r="AZ249" s="31"/>
      <c r="BA249" s="50">
        <f>IF(OR(AZ249&gt;0,AZ249=0),_xlfn.XLOOKUP(AZ249,Charts!$G$2:$G$13,Charts!$H$2:$H$13,0))</f>
        <v>0</v>
      </c>
      <c r="BB249" s="31"/>
      <c r="BC249" s="50">
        <f>IF(OR(BB249&gt;0,BB249=0),_xlfn.XLOOKUP(BB249,Charts!$D$2:$D$9,Charts!$E$2:$E$9,0))</f>
        <v>0</v>
      </c>
      <c r="BD249" s="31"/>
      <c r="BE249" s="50">
        <f>IF(OR(BD249&gt;0,BD249=0),_xlfn.XLOOKUP(BD249,Charts!$D$2:$D$9,Charts!$E$2:$E$9,0))</f>
        <v>0</v>
      </c>
      <c r="BF249" s="31">
        <v>17</v>
      </c>
      <c r="BG249" s="50">
        <f>IF(OR(BF249&gt;0,BF249=0),_xlfn.XLOOKUP(BF249,Charts!$D$2:$D$9,Charts!$E$2:$E$9,0))</f>
        <v>25</v>
      </c>
      <c r="BH249" s="31"/>
      <c r="BI249" s="50">
        <f>IF(OR(BH249&gt;0,BH249=0),_xlfn.XLOOKUP(BH249,Charts!$D$2:$D$9,Charts!$E$2:$E$9,0))</f>
        <v>0</v>
      </c>
      <c r="BJ249" s="31">
        <v>9</v>
      </c>
      <c r="BK249" s="50">
        <f>IF(OR(BJ249&gt;0,BJ249=0),_xlfn.XLOOKUP(BJ249,Charts!$A$3:$A$35,Charts!$B$3:$B$35,0))</f>
        <v>63</v>
      </c>
      <c r="BL249" s="31"/>
      <c r="BM249" s="50">
        <f>IF(OR(BL249&gt;0,BL249=0),_xlfn.XLOOKUP(BL249,Charts!$A$3:$A$35,Charts!$B$3:$B$35,0))</f>
        <v>0</v>
      </c>
      <c r="BN249" s="31"/>
      <c r="BO249" s="50">
        <f>IF(OR(BN249&gt;0,BN249=0),_xlfn.XLOOKUP(BN249,Charts!$A$3:$A$35,Charts!$B$3:$B$35,0))</f>
        <v>0</v>
      </c>
      <c r="BP249" s="31"/>
      <c r="BQ249" s="55">
        <f>IF(OR(BP249&gt;0,BP249=0),_xlfn.XLOOKUP(BP249,Charts!$A$3:$A$35,Charts!$B$3:$B$35,0))</f>
        <v>0</v>
      </c>
      <c r="BR249" s="57"/>
      <c r="BS249" s="77">
        <f t="shared" si="26"/>
        <v>88</v>
      </c>
      <c r="BT249" s="78">
        <f t="shared" si="27"/>
        <v>70</v>
      </c>
      <c r="BU249" s="79">
        <f t="shared" si="28"/>
        <v>158</v>
      </c>
    </row>
    <row r="250" spans="1:73" x14ac:dyDescent="0.25">
      <c r="A250" s="29" t="s">
        <v>296</v>
      </c>
      <c r="B250" s="40" t="s">
        <v>291</v>
      </c>
      <c r="C250" s="30">
        <v>1</v>
      </c>
      <c r="D250" s="120" t="s">
        <v>44</v>
      </c>
      <c r="E250" s="138">
        <f>LARGE((I250,K250,O250,S250,U250,W250,AA250,AC250,AG250,AK250,AQ250,AU250,AW250,BA250,BC250,BG250,BK250,BO250,BQ250),1)+LARGE((I250,K250,O250,S250,U250,W250,AA250,AC250,AG250,AK250,AQ250,AU250,AW250,BA250,BC250,BG250,BK250,BO250,BQ250),2)+LARGE((I250,K250,O250,S250,U250,W250,AA250,AC250,AG250,AK250,AQ250,AU250,AW250,BA250,BC250,BG250,BK250,BO250,BQ250),3)+LARGE((I250,K250,O250,S250,U250,W250,AA250,AC250,AG250,AK250,AQ250,AU250,AW250,BA250,BC250,BG250,BK250,BO250,BQ250),4)+LARGE((I250,K250,O250,S250,U250,W250,AA250,AC250,AG250,AK250,AQ250,AU250,AW250,BA250,BC250,BG250,BK250,BO250,BQ250),5)+LARGE((I250,K250,O250,S250,U250,W250,AA250,AC250,AG250,AK250,AQ250,AU250,AW250,BA250,BC250,BG250,BK250,BO250,BQ250),6)+LARGE((I250,K250,O250,S250,U250,W250,AA250,AC250,AG250,AK250,AQ250,AU250,AW250,BA250,BC250,BG250,BK250,BO250,BQ250),7)+LARGE((I250,K250,O250,S250,U250,W250,AA250,AC250,AG250,AK250,AQ250,AU250,AW250,BA250,BC250,BG250,BK250,BO250,BQ250),8)</f>
        <v>147</v>
      </c>
      <c r="F250" s="245">
        <f>LARGE((M250,Q250,Y250,AE250,AI250,AM250,AO250,AS250,AY250,BE250,BI250,BM250),1)+LARGE((M250,Q250,Y250,AE250,AI250,AM250,AO250,AS250,AY250,BE250,BI250,BM250),2)+LARGE((M250,Q250,Y250,AE250,AI250,AM250,AO250,AS250,AY250,BE250,BI250,BM250),3)+LARGE((M250,Q250,Y250,AE250,AI250,AM250,AO250,AS250,AY250,BE250,BI250,BM250),4)+LARGE((M250,Q250,Y250,AE250,AI250,AM250,AO250,AS250,AY250,BE250,BI250,BM250),5)+LARGE((M250,Q250,Y250,AE250,AI250,AM250,AO250,AS250,AY250,BE250,BI250,BM250),6)+LARGE((M250,Q250,Y250,AE250,AI250,AM250,AO250,AS250,AY250,BE250,BI250,BM250),7)+LARGE((M250,Q250,Y250,AE250,AI250,AM250,AO250,AS250,AY250,BE250,BI250,BM250),8)</f>
        <v>132</v>
      </c>
      <c r="G250" s="131">
        <f t="shared" si="25"/>
        <v>279</v>
      </c>
      <c r="H250" s="126"/>
      <c r="I250" s="50">
        <f>IF(OR(H250&gt;0,H250=0),_xlfn.XLOOKUP(H250,Charts!$A$3:$A$35,Charts!$B$3:$B$35,0))</f>
        <v>0</v>
      </c>
      <c r="J250" s="31"/>
      <c r="K250" s="50">
        <f>IF(OR(J250&gt;0,J250=0),_xlfn.XLOOKUP(J250,Charts!$A$3:$A$35,Charts!$B$3:$B$35,0))</f>
        <v>0</v>
      </c>
      <c r="L250" s="31"/>
      <c r="M250" s="50">
        <f>IF(OR(L250&gt;0,L250=0),_xlfn.XLOOKUP(L250,Charts!$A$3:$A$35,Charts!$B$3:$B$35,0))</f>
        <v>0</v>
      </c>
      <c r="N250" s="31">
        <v>9</v>
      </c>
      <c r="O250" s="50">
        <f>IF(OR(N250&gt;0,N250=0),_xlfn.XLOOKUP(N250,Charts!$D$2:$D$9,Charts!$E$2:$E$9,0))</f>
        <v>53</v>
      </c>
      <c r="P250" s="31">
        <v>1</v>
      </c>
      <c r="Q250" s="50">
        <f>IF(OR(P250&gt;0,P250=0),_xlfn.XLOOKUP(P250,Charts!$D$2:$D$9,Charts!$E$2:$E$9,0))</f>
        <v>100</v>
      </c>
      <c r="R250" s="31"/>
      <c r="S250" s="50">
        <f>IF(OR(R250&gt;0,R250=0),_xlfn.XLOOKUP(R250,Charts!$G$2:$G$13,Charts!$H$2:$H$13,0))</f>
        <v>0</v>
      </c>
      <c r="T250" s="31"/>
      <c r="U250" s="50">
        <f>IF(OR(T250&gt;0,T250=0),_xlfn.XLOOKUP(T250,Charts!$D$2:$D$9,Charts!$E$2:$E$9,0))</f>
        <v>0</v>
      </c>
      <c r="V250" s="11">
        <v>53</v>
      </c>
      <c r="W250" s="50">
        <f>IF(OR(V250&gt;0,V250=0),_xlfn.XLOOKUP(V250,Charts!$D$2:$D$9,Charts!$E$2:$E$9,0))</f>
        <v>0</v>
      </c>
      <c r="X250" s="31">
        <v>53</v>
      </c>
      <c r="Y250" s="50">
        <f>IF(OR(X250&gt;0,X250=0),_xlfn.XLOOKUP(X250,Charts!$D$2:$D$9,Charts!$E$2:$E$9,0))</f>
        <v>0</v>
      </c>
      <c r="Z250" s="31"/>
      <c r="AA250" s="50">
        <f>IF(OR(Z250&gt;0,Z250=0),_xlfn.XLOOKUP(Z250,Charts!$A$3:$A$35,Charts!$B$3:$B$35,0))</f>
        <v>0</v>
      </c>
      <c r="AB250" s="31"/>
      <c r="AC250" s="50">
        <f>IF(OR(AB250&gt;0,AB250=0),_xlfn.XLOOKUP(AB250,Charts!$A$3:$A$35,Charts!$B$3:$B$35,0))</f>
        <v>0</v>
      </c>
      <c r="AD250" s="31"/>
      <c r="AE250" s="50">
        <f>IF(OR(AD250&gt;0,AD250=0),_xlfn.XLOOKUP(AD250,Charts!$A$3:$A$35,Charts!$B$3:$B$35,0))</f>
        <v>0</v>
      </c>
      <c r="AF250" s="31"/>
      <c r="AG250" s="75">
        <f>IF(OR(AF250&gt;0,AF250=0),_xlfn.XLOOKUP(AF250,Charts!$J$2:$J$11,Charts!$K$2:$K$11,0))</f>
        <v>0</v>
      </c>
      <c r="AH250" s="170"/>
      <c r="AI250" s="75">
        <f>IF(OR(AH250&gt;0,AH250=0),_xlfn.XLOOKUP(AH250,Charts!$J$2:$J$11,Charts!$K$2:$K$11,0))</f>
        <v>0</v>
      </c>
      <c r="AJ250" s="31"/>
      <c r="AK250" s="50">
        <f>IF(OR(AJ250&gt;0,AJ250=0),_xlfn.XLOOKUP(AJ250,Charts!$A$3:$A$35,Charts!$B$3:$B$35,0))</f>
        <v>0</v>
      </c>
      <c r="AL250" s="31"/>
      <c r="AM250" s="55">
        <f>IF(OR(AL250&gt;0,AL250=0),_xlfn.XLOOKUP(AL250,Charts!$A$3:$A$35,Charts!$B$3:$B$35,0))</f>
        <v>0</v>
      </c>
      <c r="AN250" s="11"/>
      <c r="AO250" s="50">
        <f>IF(OR(AN250&gt;0,AN250=0),_xlfn.XLOOKUP(AN250,Charts!$D$2:$D$9,Charts!$E$2:$E$9,0))</f>
        <v>0</v>
      </c>
      <c r="AP250" s="31"/>
      <c r="AQ250" s="50">
        <f>IF(OR(AP250&gt;0,AP250=0),_xlfn.XLOOKUP(AP250,Charts!$A$3:$A$35,Charts!$B$3:$B$35,0))</f>
        <v>0</v>
      </c>
      <c r="AR250" s="31"/>
      <c r="AS250" s="50">
        <f>IF(OR(AR250&gt;0,AR250=0),_xlfn.XLOOKUP(AR250,Charts!$A$3:$A$35,Charts!$B$3:$B$35,0))</f>
        <v>0</v>
      </c>
      <c r="AT250" s="31"/>
      <c r="AU250" s="50">
        <f>IF(OR(AT250&gt;0,AT250=0),_xlfn.XLOOKUP(AT250,Charts!$A$3:$A$35,Charts!$B$3:$B$35,0))</f>
        <v>0</v>
      </c>
      <c r="AV250" s="31"/>
      <c r="AW250" s="50">
        <f>IF(OR(AV250&gt;0,AV250=0),_xlfn.XLOOKUP(AV250,Charts!$D$2:$D$9,Charts!$E$2:$E$9,0))</f>
        <v>0</v>
      </c>
      <c r="AX250" s="31"/>
      <c r="AY250" s="50">
        <f>IF(OR(AX250&gt;0,AX250=0),_xlfn.XLOOKUP(AX250,Charts!$D$2:$D$9,Charts!$E$2:$E$9,0))</f>
        <v>0</v>
      </c>
      <c r="AZ250" s="31"/>
      <c r="BA250" s="50">
        <f>IF(OR(AZ250&gt;0,AZ250=0),_xlfn.XLOOKUP(AZ250,Charts!$G$2:$G$13,Charts!$H$2:$H$13,0))</f>
        <v>0</v>
      </c>
      <c r="BB250" s="31"/>
      <c r="BC250" s="50">
        <f>IF(OR(BB250&gt;0,BB250=0),_xlfn.XLOOKUP(BB250,Charts!$D$2:$D$9,Charts!$E$2:$E$9,0))</f>
        <v>0</v>
      </c>
      <c r="BD250" s="31"/>
      <c r="BE250" s="50">
        <f>IF(OR(BD250&gt;0,BD250=0),_xlfn.XLOOKUP(BD250,Charts!$D$2:$D$9,Charts!$E$2:$E$9,0))</f>
        <v>0</v>
      </c>
      <c r="BF250" s="31"/>
      <c r="BG250" s="50">
        <f>IF(OR(BF250&gt;0,BF250=0),_xlfn.XLOOKUP(BF250,Charts!$D$2:$D$9,Charts!$E$2:$E$9,0))</f>
        <v>0</v>
      </c>
      <c r="BH250" s="31"/>
      <c r="BI250" s="50">
        <f>IF(OR(BH250&gt;0,BH250=0),_xlfn.XLOOKUP(BH250,Charts!$D$2:$D$9,Charts!$E$2:$E$9,0))</f>
        <v>0</v>
      </c>
      <c r="BJ250" s="31">
        <v>20</v>
      </c>
      <c r="BK250" s="50">
        <f>IF(OR(BJ250&gt;0,BJ250=0),_xlfn.XLOOKUP(BJ250,Charts!$A$3:$A$35,Charts!$B$3:$B$35,0))</f>
        <v>34</v>
      </c>
      <c r="BL250" s="31">
        <v>21</v>
      </c>
      <c r="BM250" s="50">
        <f>IF(OR(BL250&gt;0,BL250=0),_xlfn.XLOOKUP(BL250,Charts!$A$3:$A$35,Charts!$B$3:$B$35,0))</f>
        <v>32</v>
      </c>
      <c r="BN250" s="31">
        <v>10</v>
      </c>
      <c r="BO250" s="50">
        <f>IF(OR(BN250&gt;0,BN250=0),_xlfn.XLOOKUP(BN250,Charts!$A$3:$A$35,Charts!$B$3:$B$35,0))</f>
        <v>60</v>
      </c>
      <c r="BP250" s="31"/>
      <c r="BQ250" s="55">
        <f>IF(OR(BP250&gt;0,BP250=0),_xlfn.XLOOKUP(BP250,Charts!$A$3:$A$35,Charts!$B$3:$B$35,0))</f>
        <v>0</v>
      </c>
      <c r="BR250" s="57"/>
      <c r="BS250" s="77">
        <f t="shared" si="26"/>
        <v>147</v>
      </c>
      <c r="BT250" s="78">
        <f t="shared" si="27"/>
        <v>132</v>
      </c>
      <c r="BU250" s="79">
        <f t="shared" si="28"/>
        <v>279</v>
      </c>
    </row>
    <row r="251" spans="1:73" x14ac:dyDescent="0.25">
      <c r="A251" s="29" t="s">
        <v>297</v>
      </c>
      <c r="B251" s="41" t="s">
        <v>291</v>
      </c>
      <c r="C251" s="37">
        <v>7</v>
      </c>
      <c r="D251" s="120"/>
      <c r="E251" s="138">
        <f>LARGE((I251,K251,O251,S251,U251,W251,AA251,AC251,AG251,AK251,AQ251,AU251,AW251,BA251,BC251,BG251,BK251,BO251,BQ251),1)+LARGE((I251,K251,O251,S251,U251,W251,AA251,AC251,AG251,AK251,AQ251,AU251,AW251,BA251,BC251,BG251,BK251,BO251,BQ251),2)+LARGE((I251,K251,O251,S251,U251,W251,AA251,AC251,AG251,AK251,AQ251,AU251,AW251,BA251,BC251,BG251,BK251,BO251,BQ251),3)+LARGE((I251,K251,O251,S251,U251,W251,AA251,AC251,AG251,AK251,AQ251,AU251,AW251,BA251,BC251,BG251,BK251,BO251,BQ251),4)+LARGE((I251,K251,O251,S251,U251,W251,AA251,AC251,AG251,AK251,AQ251,AU251,AW251,BA251,BC251,BG251,BK251,BO251,BQ251),5)+LARGE((I251,K251,O251,S251,U251,W251,AA251,AC251,AG251,AK251,AQ251,AU251,AW251,BA251,BC251,BG251,BK251,BO251,BQ251),6)+LARGE((I251,K251,O251,S251,U251,W251,AA251,AC251,AG251,AK251,AQ251,AU251,AW251,BA251,BC251,BG251,BK251,BO251,BQ251),7)+LARGE((I251,K251,O251,S251,U251,W251,AA251,AC251,AG251,AK251,AQ251,AU251,AW251,BA251,BC251,BG251,BK251,BO251,BQ251),8)</f>
        <v>358</v>
      </c>
      <c r="F251" s="245">
        <f>LARGE((M251,Q251,Y251,AE251,AI251,AM251,AO251,AS251,AY251,BE251,BI251,BM251),1)+LARGE((M251,Q251,Y251,AE251,AI251,AM251,AO251,AS251,AY251,BE251,BI251,BM251),2)+LARGE((M251,Q251,Y251,AE251,AI251,AM251,AO251,AS251,AY251,BE251,BI251,BM251),3)+LARGE((M251,Q251,Y251,AE251,AI251,AM251,AO251,AS251,AY251,BE251,BI251,BM251),4)+LARGE((M251,Q251,Y251,AE251,AI251,AM251,AO251,AS251,AY251,BE251,BI251,BM251),5)+LARGE((M251,Q251,Y251,AE251,AI251,AM251,AO251,AS251,AY251,BE251,BI251,BM251),6)+LARGE((M251,Q251,Y251,AE251,AI251,AM251,AO251,AS251,AY251,BE251,BI251,BM251),7)+LARGE((M251,Q251,Y251,AE251,AI251,AM251,AO251,AS251,AY251,BE251,BI251,BM251),8)</f>
        <v>228</v>
      </c>
      <c r="G251" s="131">
        <f t="shared" si="25"/>
        <v>586</v>
      </c>
      <c r="H251" s="126">
        <v>3</v>
      </c>
      <c r="I251" s="50">
        <f>IF(OR(H251&gt;0,H251=0),_xlfn.XLOOKUP(H251,Charts!$A$3:$A$35,Charts!$B$3:$B$35,0))</f>
        <v>85</v>
      </c>
      <c r="J251" s="31">
        <v>27</v>
      </c>
      <c r="K251" s="50">
        <f>IF(OR(J251&gt;0,J251=0),_xlfn.XLOOKUP(J251,Charts!$A$3:$A$35,Charts!$B$3:$B$35,0))</f>
        <v>20</v>
      </c>
      <c r="L251" s="31">
        <v>16</v>
      </c>
      <c r="M251" s="50">
        <f>IF(OR(L251&gt;0,L251=0),_xlfn.XLOOKUP(L251,Charts!$A$3:$A$35,Charts!$B$3:$B$35,0))</f>
        <v>42</v>
      </c>
      <c r="N251" s="31"/>
      <c r="O251" s="50">
        <f>IF(OR(N251&gt;0,N251=0),_xlfn.XLOOKUP(N251,Charts!$D$2:$D$9,Charts!$E$2:$E$9,0))</f>
        <v>0</v>
      </c>
      <c r="P251" s="31"/>
      <c r="Q251" s="50">
        <f>IF(OR(P251&gt;0,P251=0),_xlfn.XLOOKUP(P251,Charts!$D$2:$D$9,Charts!$E$2:$E$9,0))</f>
        <v>0</v>
      </c>
      <c r="R251" s="31">
        <v>17</v>
      </c>
      <c r="S251" s="50">
        <f>IF(OR(R251&gt;0,R251=0),_xlfn.XLOOKUP(R251,Charts!$G$2:$G$13,Charts!$H$2:$H$13,0))</f>
        <v>25</v>
      </c>
      <c r="T251" s="31">
        <v>17</v>
      </c>
      <c r="U251" s="50">
        <f>IF(OR(T251&gt;0,T251=0),_xlfn.XLOOKUP(T251,Charts!$D$2:$D$9,Charts!$E$2:$E$9,0))</f>
        <v>25</v>
      </c>
      <c r="V251" s="11">
        <v>70</v>
      </c>
      <c r="W251" s="50">
        <f>IF(OR(V251&gt;0,V251=0),_xlfn.XLOOKUP(V251,Charts!$D$2:$D$9,Charts!$E$2:$E$9,0))</f>
        <v>0</v>
      </c>
      <c r="X251" s="31">
        <v>25</v>
      </c>
      <c r="Y251" s="50">
        <f>IF(OR(X251&gt;0,X251=0),_xlfn.XLOOKUP(X251,Charts!$D$2:$D$9,Charts!$E$2:$E$9,0))</f>
        <v>0</v>
      </c>
      <c r="Z251" s="31"/>
      <c r="AA251" s="50">
        <f>IF(OR(Z251&gt;0,Z251=0),_xlfn.XLOOKUP(Z251,Charts!$A$3:$A$35,Charts!$B$3:$B$35,0))</f>
        <v>0</v>
      </c>
      <c r="AB251" s="31"/>
      <c r="AC251" s="50">
        <f>IF(OR(AB251&gt;0,AB251=0),_xlfn.XLOOKUP(AB251,Charts!$A$3:$A$35,Charts!$B$3:$B$35,0))</f>
        <v>0</v>
      </c>
      <c r="AD251" s="31">
        <v>12</v>
      </c>
      <c r="AE251" s="50">
        <f>IF(OR(AD251&gt;0,AD251=0),_xlfn.XLOOKUP(AD251,Charts!$A$3:$A$35,Charts!$B$3:$B$35,0))</f>
        <v>54</v>
      </c>
      <c r="AF251" s="31"/>
      <c r="AG251" s="75">
        <f>IF(OR(AF251&gt;0,AF251=0),_xlfn.XLOOKUP(AF251,Charts!$J$2:$J$11,Charts!$K$2:$K$11,0))</f>
        <v>0</v>
      </c>
      <c r="AH251" s="170">
        <v>5</v>
      </c>
      <c r="AI251" s="75">
        <f>IF(OR(AH251&gt;0,AH251=0),_xlfn.XLOOKUP(AH251,Charts!$J$2:$J$11,Charts!$K$2:$K$11,0))</f>
        <v>75</v>
      </c>
      <c r="AJ251" s="31"/>
      <c r="AK251" s="50">
        <f>IF(OR(AJ251&gt;0,AJ251=0),_xlfn.XLOOKUP(AJ251,Charts!$A$3:$A$35,Charts!$B$3:$B$35,0))</f>
        <v>0</v>
      </c>
      <c r="AL251" s="31"/>
      <c r="AM251" s="55">
        <f>IF(OR(AL251&gt;0,AL251=0),_xlfn.XLOOKUP(AL251,Charts!$A$3:$A$35,Charts!$B$3:$B$35,0))</f>
        <v>0</v>
      </c>
      <c r="AN251" s="11"/>
      <c r="AO251" s="50">
        <f>IF(OR(AN251&gt;0,AN251=0),_xlfn.XLOOKUP(AN251,Charts!$D$2:$D$9,Charts!$E$2:$E$9,0))</f>
        <v>0</v>
      </c>
      <c r="AP251" s="31">
        <v>10</v>
      </c>
      <c r="AQ251" s="50">
        <f>IF(OR(AP251&gt;0,AP251=0),_xlfn.XLOOKUP(AP251,Charts!$A$3:$A$35,Charts!$B$3:$B$35,0))</f>
        <v>60</v>
      </c>
      <c r="AR251" s="31">
        <v>11</v>
      </c>
      <c r="AS251" s="50">
        <f>IF(OR(AR251&gt;0,AR251=0),_xlfn.XLOOKUP(AR251,Charts!$A$3:$A$35,Charts!$B$3:$B$35,0))</f>
        <v>57</v>
      </c>
      <c r="AT251" s="31"/>
      <c r="AU251" s="50">
        <f>IF(OR(AT251&gt;0,AT251=0),_xlfn.XLOOKUP(AT251,Charts!$A$3:$A$35,Charts!$B$3:$B$35,0))</f>
        <v>0</v>
      </c>
      <c r="AV251" s="31"/>
      <c r="AW251" s="50">
        <f>IF(OR(AV251&gt;0,AV251=0),_xlfn.XLOOKUP(AV251,Charts!$D$2:$D$9,Charts!$E$2:$E$9,0))</f>
        <v>0</v>
      </c>
      <c r="AX251" s="31"/>
      <c r="AY251" s="50">
        <f>IF(OR(AX251&gt;0,AX251=0),_xlfn.XLOOKUP(AX251,Charts!$D$2:$D$9,Charts!$E$2:$E$9,0))</f>
        <v>0</v>
      </c>
      <c r="AZ251" s="31"/>
      <c r="BA251" s="50">
        <f>IF(OR(AZ251&gt;0,AZ251=0),_xlfn.XLOOKUP(AZ251,Charts!$G$2:$G$13,Charts!$H$2:$H$13,0))</f>
        <v>0</v>
      </c>
      <c r="BB251" s="31">
        <v>2</v>
      </c>
      <c r="BC251" s="50">
        <f>IF(OR(BB251&gt;0,BB251=0),_xlfn.XLOOKUP(BB251,Charts!$D$2:$D$9,Charts!$E$2:$E$9,0))</f>
        <v>90</v>
      </c>
      <c r="BD251" s="31"/>
      <c r="BE251" s="50">
        <f>IF(OR(BD251&gt;0,BD251=0),_xlfn.XLOOKUP(BD251,Charts!$D$2:$D$9,Charts!$E$2:$E$9,0))</f>
        <v>0</v>
      </c>
      <c r="BF251" s="31">
        <v>9</v>
      </c>
      <c r="BG251" s="50">
        <f>IF(OR(BF251&gt;0,BF251=0),_xlfn.XLOOKUP(BF251,Charts!$D$2:$D$9,Charts!$E$2:$E$9,0))</f>
        <v>53</v>
      </c>
      <c r="BH251" s="31"/>
      <c r="BI251" s="50">
        <f>IF(OR(BH251&gt;0,BH251=0),_xlfn.XLOOKUP(BH251,Charts!$D$2:$D$9,Charts!$E$2:$E$9,0))</f>
        <v>0</v>
      </c>
      <c r="BJ251" s="31"/>
      <c r="BK251" s="50">
        <f>IF(OR(BJ251&gt;0,BJ251=0),_xlfn.XLOOKUP(BJ251,Charts!$A$3:$A$35,Charts!$B$3:$B$35,0))</f>
        <v>0</v>
      </c>
      <c r="BL251" s="31"/>
      <c r="BM251" s="50">
        <f>IF(OR(BL251&gt;0,BL251=0),_xlfn.XLOOKUP(BL251,Charts!$A$3:$A$35,Charts!$B$3:$B$35,0))</f>
        <v>0</v>
      </c>
      <c r="BN251" s="31"/>
      <c r="BO251" s="50">
        <f>IF(OR(BN251&gt;0,BN251=0),_xlfn.XLOOKUP(BN251,Charts!$A$3:$A$35,Charts!$B$3:$B$35,0))</f>
        <v>0</v>
      </c>
      <c r="BP251" s="31"/>
      <c r="BQ251" s="55">
        <f>IF(OR(BP251&gt;0,BP251=0),_xlfn.XLOOKUP(BP251,Charts!$A$3:$A$35,Charts!$B$3:$B$35,0))</f>
        <v>0</v>
      </c>
      <c r="BR251" s="57"/>
      <c r="BS251" s="77">
        <f t="shared" si="26"/>
        <v>358</v>
      </c>
      <c r="BT251" s="78">
        <f t="shared" si="27"/>
        <v>228</v>
      </c>
      <c r="BU251" s="79">
        <f t="shared" si="28"/>
        <v>586</v>
      </c>
    </row>
    <row r="252" spans="1:73" x14ac:dyDescent="0.25">
      <c r="A252" s="29" t="s">
        <v>298</v>
      </c>
      <c r="B252" s="40" t="s">
        <v>291</v>
      </c>
      <c r="C252" s="37">
        <v>6</v>
      </c>
      <c r="D252" s="120" t="s">
        <v>44</v>
      </c>
      <c r="E252" s="138">
        <f>LARGE((I252,K252,O252,S252,U252,W252,AA252,AC252,AG252,AK252,AQ252,AU252,AW252,BA252,BC252,BG252,BK252,BO252,BQ252),1)+LARGE((I252,K252,O252,S252,U252,W252,AA252,AC252,AG252,AK252,AQ252,AU252,AW252,BA252,BC252,BG252,BK252,BO252,BQ252),2)+LARGE((I252,K252,O252,S252,U252,W252,AA252,AC252,AG252,AK252,AQ252,AU252,AW252,BA252,BC252,BG252,BK252,BO252,BQ252),3)+LARGE((I252,K252,O252,S252,U252,W252,AA252,AC252,AG252,AK252,AQ252,AU252,AW252,BA252,BC252,BG252,BK252,BO252,BQ252),4)+LARGE((I252,K252,O252,S252,U252,W252,AA252,AC252,AG252,AK252,AQ252,AU252,AW252,BA252,BC252,BG252,BK252,BO252,BQ252),5)+LARGE((I252,K252,O252,S252,U252,W252,AA252,AC252,AG252,AK252,AQ252,AU252,AW252,BA252,BC252,BG252,BK252,BO252,BQ252),6)+LARGE((I252,K252,O252,S252,U252,W252,AA252,AC252,AG252,AK252,AQ252,AU252,AW252,BA252,BC252,BG252,BK252,BO252,BQ252),7)+LARGE((I252,K252,O252,S252,U252,W252,AA252,AC252,AG252,AK252,AQ252,AU252,AW252,BA252,BC252,BG252,BK252,BO252,BQ252),8)</f>
        <v>50</v>
      </c>
      <c r="F252" s="245">
        <f>LARGE((M252,Q252,Y252,AE252,AI252,AM252,AO252,AS252,AY252,BE252,BI252,BM252),1)+LARGE((M252,Q252,Y252,AE252,AI252,AM252,AO252,AS252,AY252,BE252,BI252,BM252),2)+LARGE((M252,Q252,Y252,AE252,AI252,AM252,AO252,AS252,AY252,BE252,BI252,BM252),3)+LARGE((M252,Q252,Y252,AE252,AI252,AM252,AO252,AS252,AY252,BE252,BI252,BM252),4)+LARGE((M252,Q252,Y252,AE252,AI252,AM252,AO252,AS252,AY252,BE252,BI252,BM252),5)+LARGE((M252,Q252,Y252,AE252,AI252,AM252,AO252,AS252,AY252,BE252,BI252,BM252),6)+LARGE((M252,Q252,Y252,AE252,AI252,AM252,AO252,AS252,AY252,BE252,BI252,BM252),7)+LARGE((M252,Q252,Y252,AE252,AI252,AM252,AO252,AS252,AY252,BE252,BI252,BM252),8)</f>
        <v>100</v>
      </c>
      <c r="G252" s="131">
        <f t="shared" si="25"/>
        <v>150</v>
      </c>
      <c r="H252" s="126"/>
      <c r="I252" s="50">
        <f>IF(OR(H252&gt;0,H252=0),_xlfn.XLOOKUP(H252,Charts!$A$3:$A$35,Charts!$B$3:$B$35,0))</f>
        <v>0</v>
      </c>
      <c r="J252" s="31"/>
      <c r="K252" s="50">
        <f>IF(OR(J252&gt;0,J252=0),_xlfn.XLOOKUP(J252,Charts!$A$3:$A$35,Charts!$B$3:$B$35,0))</f>
        <v>0</v>
      </c>
      <c r="L252" s="31"/>
      <c r="M252" s="50">
        <f>IF(OR(L252&gt;0,L252=0),_xlfn.XLOOKUP(L252,Charts!$A$3:$A$35,Charts!$B$3:$B$35,0))</f>
        <v>0</v>
      </c>
      <c r="N252" s="31"/>
      <c r="O252" s="50">
        <f>IF(OR(N252&gt;0,N252=0),_xlfn.XLOOKUP(N252,Charts!$D$2:$D$9,Charts!$E$2:$E$9,0))</f>
        <v>0</v>
      </c>
      <c r="P252" s="31">
        <v>9</v>
      </c>
      <c r="Q252" s="50">
        <f>IF(OR(P252&gt;0,P252=0),_xlfn.XLOOKUP(P252,Charts!$D$2:$D$9,Charts!$E$2:$E$9,0))</f>
        <v>53</v>
      </c>
      <c r="R252" s="31"/>
      <c r="S252" s="50">
        <f>IF(OR(R252&gt;0,R252=0),_xlfn.XLOOKUP(R252,Charts!$G$2:$G$13,Charts!$H$2:$H$13,0))</f>
        <v>0</v>
      </c>
      <c r="T252" s="31"/>
      <c r="U252" s="50">
        <f>IF(OR(T252&gt;0,T252=0),_xlfn.XLOOKUP(T252,Charts!$D$2:$D$9,Charts!$E$2:$E$9,0))</f>
        <v>0</v>
      </c>
      <c r="V252" s="11">
        <v>84</v>
      </c>
      <c r="W252" s="50">
        <f>IF(OR(V252&gt;0,V252=0),_xlfn.XLOOKUP(V252,Charts!$D$2:$D$9,Charts!$E$2:$E$9,0))</f>
        <v>0</v>
      </c>
      <c r="X252" s="31">
        <v>70</v>
      </c>
      <c r="Y252" s="50">
        <f>IF(OR(X252&gt;0,X252=0),_xlfn.XLOOKUP(X252,Charts!$D$2:$D$9,Charts!$E$2:$E$9,0))</f>
        <v>0</v>
      </c>
      <c r="Z252" s="31"/>
      <c r="AA252" s="50">
        <f>IF(OR(Z252&gt;0,Z252=0),_xlfn.XLOOKUP(Z252,Charts!$A$3:$A$35,Charts!$B$3:$B$35,0))</f>
        <v>0</v>
      </c>
      <c r="AB252" s="31"/>
      <c r="AC252" s="50">
        <f>IF(OR(AB252&gt;0,AB252=0),_xlfn.XLOOKUP(AB252,Charts!$A$3:$A$35,Charts!$B$3:$B$35,0))</f>
        <v>0</v>
      </c>
      <c r="AD252" s="31"/>
      <c r="AE252" s="50">
        <f>IF(OR(AD252&gt;0,AD252=0),_xlfn.XLOOKUP(AD252,Charts!$A$3:$A$35,Charts!$B$3:$B$35,0))</f>
        <v>0</v>
      </c>
      <c r="AF252" s="31"/>
      <c r="AG252" s="75">
        <f>IF(OR(AF252&gt;0,AF252=0),_xlfn.XLOOKUP(AF252,Charts!$J$2:$J$11,Charts!$K$2:$K$11,0))</f>
        <v>0</v>
      </c>
      <c r="AH252" s="170"/>
      <c r="AI252" s="75">
        <f>IF(OR(AH252&gt;0,AH252=0),_xlfn.XLOOKUP(AH252,Charts!$J$2:$J$11,Charts!$K$2:$K$11,0))</f>
        <v>0</v>
      </c>
      <c r="AJ252" s="31"/>
      <c r="AK252" s="50">
        <f>IF(OR(AJ252&gt;0,AJ252=0),_xlfn.XLOOKUP(AJ252,Charts!$A$3:$A$35,Charts!$B$3:$B$35,0))</f>
        <v>0</v>
      </c>
      <c r="AL252" s="31">
        <v>32</v>
      </c>
      <c r="AM252" s="55">
        <f>IF(OR(AL252&gt;0,AL252=0),_xlfn.XLOOKUP(AL252,Charts!$A$3:$A$35,Charts!$B$3:$B$35,0))</f>
        <v>10</v>
      </c>
      <c r="AN252" s="11"/>
      <c r="AO252" s="50">
        <f>IF(OR(AN252&gt;0,AN252=0),_xlfn.XLOOKUP(AN252,Charts!$D$2:$D$9,Charts!$E$2:$E$9,0))</f>
        <v>0</v>
      </c>
      <c r="AP252" s="31"/>
      <c r="AQ252" s="50">
        <f>IF(OR(AP252&gt;0,AP252=0),_xlfn.XLOOKUP(AP252,Charts!$A$3:$A$35,Charts!$B$3:$B$35,0))</f>
        <v>0</v>
      </c>
      <c r="AR252" s="31"/>
      <c r="AS252" s="50">
        <f>IF(OR(AR252&gt;0,AR252=0),_xlfn.XLOOKUP(AR252,Charts!$A$3:$A$35,Charts!$B$3:$B$35,0))</f>
        <v>0</v>
      </c>
      <c r="AT252" s="31"/>
      <c r="AU252" s="50">
        <f>IF(OR(AT252&gt;0,AT252=0),_xlfn.XLOOKUP(AT252,Charts!$A$3:$A$35,Charts!$B$3:$B$35,0))</f>
        <v>0</v>
      </c>
      <c r="AV252" s="31"/>
      <c r="AW252" s="50">
        <f>IF(OR(AV252&gt;0,AV252=0),_xlfn.XLOOKUP(AV252,Charts!$D$2:$D$9,Charts!$E$2:$E$9,0))</f>
        <v>0</v>
      </c>
      <c r="AX252" s="31"/>
      <c r="AY252" s="50">
        <f>IF(OR(AX252&gt;0,AX252=0),_xlfn.XLOOKUP(AX252,Charts!$D$2:$D$9,Charts!$E$2:$E$9,0))</f>
        <v>0</v>
      </c>
      <c r="AZ252" s="31"/>
      <c r="BA252" s="50">
        <f>IF(OR(AZ252&gt;0,AZ252=0),_xlfn.XLOOKUP(AZ252,Charts!$G$2:$G$13,Charts!$H$2:$H$13,0))</f>
        <v>0</v>
      </c>
      <c r="BB252" s="31">
        <v>17</v>
      </c>
      <c r="BC252" s="50">
        <f>IF(OR(BB252&gt;0,BB252=0),_xlfn.XLOOKUP(BB252,Charts!$D$2:$D$9,Charts!$E$2:$E$9,0))</f>
        <v>25</v>
      </c>
      <c r="BD252" s="31"/>
      <c r="BE252" s="50">
        <f>IF(OR(BD252&gt;0,BD252=0),_xlfn.XLOOKUP(BD252,Charts!$D$2:$D$9,Charts!$E$2:$E$9,0))</f>
        <v>0</v>
      </c>
      <c r="BF252" s="31">
        <v>17</v>
      </c>
      <c r="BG252" s="50">
        <f>IF(OR(BF252&gt;0,BF252=0),_xlfn.XLOOKUP(BF252,Charts!$D$2:$D$9,Charts!$E$2:$E$9,0))</f>
        <v>25</v>
      </c>
      <c r="BH252" s="31">
        <v>17</v>
      </c>
      <c r="BI252" s="50">
        <f>IF(OR(BH252&gt;0,BH252=0),_xlfn.XLOOKUP(BH252,Charts!$D$2:$D$9,Charts!$E$2:$E$9,0))</f>
        <v>25</v>
      </c>
      <c r="BJ252" s="31"/>
      <c r="BK252" s="50">
        <f>IF(OR(BJ252&gt;0,BJ252=0),_xlfn.XLOOKUP(BJ252,Charts!$A$3:$A$35,Charts!$B$3:$B$35,0))</f>
        <v>0</v>
      </c>
      <c r="BL252" s="31">
        <v>31</v>
      </c>
      <c r="BM252" s="50">
        <f>IF(OR(BL252&gt;0,BL252=0),_xlfn.XLOOKUP(BL252,Charts!$A$3:$A$35,Charts!$B$3:$B$35,0))</f>
        <v>12</v>
      </c>
      <c r="BN252" s="31"/>
      <c r="BO252" s="50">
        <f>IF(OR(BN252&gt;0,BN252=0),_xlfn.XLOOKUP(BN252,Charts!$A$3:$A$35,Charts!$B$3:$B$35,0))</f>
        <v>0</v>
      </c>
      <c r="BP252" s="31"/>
      <c r="BQ252" s="55">
        <f>IF(OR(BP252&gt;0,BP252=0),_xlfn.XLOOKUP(BP252,Charts!$A$3:$A$35,Charts!$B$3:$B$35,0))</f>
        <v>0</v>
      </c>
      <c r="BR252" s="57"/>
      <c r="BS252" s="77">
        <f t="shared" si="26"/>
        <v>50</v>
      </c>
      <c r="BT252" s="78">
        <f t="shared" si="27"/>
        <v>100</v>
      </c>
      <c r="BU252" s="79">
        <f t="shared" si="28"/>
        <v>150</v>
      </c>
    </row>
    <row r="253" spans="1:73" x14ac:dyDescent="0.25">
      <c r="A253" s="29" t="s">
        <v>299</v>
      </c>
      <c r="B253" s="40" t="s">
        <v>291</v>
      </c>
      <c r="C253" s="37">
        <v>1</v>
      </c>
      <c r="D253" s="120" t="s">
        <v>44</v>
      </c>
      <c r="E253" s="138">
        <f>LARGE((I253,K253,O253,S253,U253,W253,AA253,AC253,AG253,AK253,AQ253,AU253,AW253,BA253,BC253,BG253,BK253,BO253,BQ253),1)+LARGE((I253,K253,O253,S253,U253,W253,AA253,AC253,AG253,AK253,AQ253,AU253,AW253,BA253,BC253,BG253,BK253,BO253,BQ253),2)+LARGE((I253,K253,O253,S253,U253,W253,AA253,AC253,AG253,AK253,AQ253,AU253,AW253,BA253,BC253,BG253,BK253,BO253,BQ253),3)+LARGE((I253,K253,O253,S253,U253,W253,AA253,AC253,AG253,AK253,AQ253,AU253,AW253,BA253,BC253,BG253,BK253,BO253,BQ253),4)+LARGE((I253,K253,O253,S253,U253,W253,AA253,AC253,AG253,AK253,AQ253,AU253,AW253,BA253,BC253,BG253,BK253,BO253,BQ253),5)+LARGE((I253,K253,O253,S253,U253,W253,AA253,AC253,AG253,AK253,AQ253,AU253,AW253,BA253,BC253,BG253,BK253,BO253,BQ253),6)+LARGE((I253,K253,O253,S253,U253,W253,AA253,AC253,AG253,AK253,AQ253,AU253,AW253,BA253,BC253,BG253,BK253,BO253,BQ253),7)+LARGE((I253,K253,O253,S253,U253,W253,AA253,AC253,AG253,AK253,AQ253,AU253,AW253,BA253,BC253,BG253,BK253,BO253,BQ253),8)</f>
        <v>683</v>
      </c>
      <c r="F253" s="245">
        <f>LARGE((M253,Q253,Y253,AE253,AI253,AM253,AO253,AS253,AY253,BE253,BI253,BM253),1)+LARGE((M253,Q253,Y253,AE253,AI253,AM253,AO253,AS253,AY253,BE253,BI253,BM253),2)+LARGE((M253,Q253,Y253,AE253,AI253,AM253,AO253,AS253,AY253,BE253,BI253,BM253),3)+LARGE((M253,Q253,Y253,AE253,AI253,AM253,AO253,AS253,AY253,BE253,BI253,BM253),4)+LARGE((M253,Q253,Y253,AE253,AI253,AM253,AO253,AS253,AY253,BE253,BI253,BM253),5)+LARGE((M253,Q253,Y253,AE253,AI253,AM253,AO253,AS253,AY253,BE253,BI253,BM253),6)+LARGE((M253,Q253,Y253,AE253,AI253,AM253,AO253,AS253,AY253,BE253,BI253,BM253),7)+LARGE((M253,Q253,Y253,AE253,AI253,AM253,AO253,AS253,AY253,BE253,BI253,BM253),8)</f>
        <v>642</v>
      </c>
      <c r="G253" s="131">
        <f t="shared" si="25"/>
        <v>1325</v>
      </c>
      <c r="H253" s="126">
        <v>7</v>
      </c>
      <c r="I253" s="50">
        <f>IF(OR(H253&gt;0,H253=0),_xlfn.XLOOKUP(H253,Charts!$A$3:$A$35,Charts!$B$3:$B$35,0))</f>
        <v>69</v>
      </c>
      <c r="J253" s="31">
        <v>1</v>
      </c>
      <c r="K253" s="50">
        <f>IF(OR(J253&gt;0,J253=0),_xlfn.XLOOKUP(J253,Charts!$A$3:$A$35,Charts!$B$3:$B$35,0))</f>
        <v>100</v>
      </c>
      <c r="L253" s="31">
        <v>3</v>
      </c>
      <c r="M253" s="50">
        <f>IF(OR(L253&gt;0,L253=0),_xlfn.XLOOKUP(L253,Charts!$A$3:$A$35,Charts!$B$3:$B$35,0))</f>
        <v>85</v>
      </c>
      <c r="N253" s="31">
        <v>3</v>
      </c>
      <c r="O253" s="50">
        <f>IF(OR(N253&gt;0,N253=0),_xlfn.XLOOKUP(N253,Charts!$D$2:$D$9,Charts!$E$2:$E$9,0))</f>
        <v>84</v>
      </c>
      <c r="P253" s="31">
        <v>17</v>
      </c>
      <c r="Q253" s="50">
        <f>IF(OR(P253&gt;0,P253=0),_xlfn.XLOOKUP(P253,Charts!$D$2:$D$9,Charts!$E$2:$E$9,0))</f>
        <v>25</v>
      </c>
      <c r="R253" s="31">
        <v>9</v>
      </c>
      <c r="S253" s="50">
        <f>IF(OR(R253&gt;0,R253=0),_xlfn.XLOOKUP(R253,Charts!$G$2:$G$13,Charts!$H$2:$H$13,0))</f>
        <v>53</v>
      </c>
      <c r="T253" s="31">
        <v>5</v>
      </c>
      <c r="U253" s="50">
        <f>IF(OR(T253&gt;0,T253=0),_xlfn.XLOOKUP(T253,Charts!$D$2:$D$9,Charts!$E$2:$E$9,0))</f>
        <v>70</v>
      </c>
      <c r="V253" s="11"/>
      <c r="W253" s="50">
        <f>IF(OR(V253&gt;0,V253=0),_xlfn.XLOOKUP(V253,Charts!$D$2:$D$9,Charts!$E$2:$E$9,0))</f>
        <v>0</v>
      </c>
      <c r="X253" s="31"/>
      <c r="Y253" s="50">
        <f>IF(OR(X253&gt;0,X253=0),_xlfn.XLOOKUP(X253,Charts!$D$2:$D$9,Charts!$E$2:$E$9,0))</f>
        <v>0</v>
      </c>
      <c r="Z253" s="31"/>
      <c r="AA253" s="50">
        <f>IF(OR(Z253&gt;0,Z253=0),_xlfn.XLOOKUP(Z253,Charts!$A$3:$A$35,Charts!$B$3:$B$35,0))</f>
        <v>0</v>
      </c>
      <c r="AB253" s="31">
        <v>5</v>
      </c>
      <c r="AC253" s="50">
        <f>IF(OR(AB253&gt;0,AB253=0),_xlfn.XLOOKUP(AB253,Charts!$A$3:$A$35,Charts!$B$3:$B$35,0))</f>
        <v>75</v>
      </c>
      <c r="AD253" s="31">
        <v>5</v>
      </c>
      <c r="AE253" s="50">
        <f>IF(OR(AD253&gt;0,AD253=0),_xlfn.XLOOKUP(AD253,Charts!$A$3:$A$35,Charts!$B$3:$B$35,0))</f>
        <v>75</v>
      </c>
      <c r="AF253" s="31"/>
      <c r="AG253" s="75">
        <f>IF(OR(AF253&gt;0,AF253=0),_xlfn.XLOOKUP(AF253,Charts!$J$2:$J$11,Charts!$K$2:$K$11,0))</f>
        <v>0</v>
      </c>
      <c r="AH253" s="170">
        <v>3</v>
      </c>
      <c r="AI253" s="75">
        <f>IF(OR(AH253&gt;0,AH253=0),_xlfn.XLOOKUP(AH253,Charts!$J$2:$J$11,Charts!$K$2:$K$11,0))</f>
        <v>85</v>
      </c>
      <c r="AJ253" s="31"/>
      <c r="AK253" s="50">
        <f>IF(OR(AJ253&gt;0,AJ253=0),_xlfn.XLOOKUP(AJ253,Charts!$A$3:$A$35,Charts!$B$3:$B$35,0))</f>
        <v>0</v>
      </c>
      <c r="AL253" s="31">
        <v>3</v>
      </c>
      <c r="AM253" s="55">
        <f>IF(OR(AL253&gt;0,AL253=0),_xlfn.XLOOKUP(AL253,Charts!$A$3:$A$35,Charts!$B$3:$B$35,0))</f>
        <v>85</v>
      </c>
      <c r="AN253" s="11">
        <v>9</v>
      </c>
      <c r="AO253" s="50">
        <f>IF(OR(AN253&gt;0,AN253=0),_xlfn.XLOOKUP(AN253,Charts!$D$2:$D$9,Charts!$E$2:$E$9,0))</f>
        <v>53</v>
      </c>
      <c r="AP253" s="31">
        <v>3</v>
      </c>
      <c r="AQ253" s="50">
        <f>IF(OR(AP253&gt;0,AP253=0),_xlfn.XLOOKUP(AP253,Charts!$A$3:$A$35,Charts!$B$3:$B$35,0))</f>
        <v>85</v>
      </c>
      <c r="AR253" s="31">
        <v>5</v>
      </c>
      <c r="AS253" s="50">
        <f>IF(OR(AR253&gt;0,AR253=0),_xlfn.XLOOKUP(AR253,Charts!$A$3:$A$35,Charts!$B$3:$B$35,0))</f>
        <v>75</v>
      </c>
      <c r="AT253" s="31"/>
      <c r="AU253" s="50">
        <f>IF(OR(AT253&gt;0,AT253=0),_xlfn.XLOOKUP(AT253,Charts!$A$3:$A$35,Charts!$B$3:$B$35,0))</f>
        <v>0</v>
      </c>
      <c r="AV253" s="31"/>
      <c r="AW253" s="50">
        <f>IF(OR(AV253&gt;0,AV253=0),_xlfn.XLOOKUP(AV253,Charts!$D$2:$D$9,Charts!$E$2:$E$9,0))</f>
        <v>0</v>
      </c>
      <c r="AX253" s="31"/>
      <c r="AY253" s="50">
        <f>IF(OR(AX253&gt;0,AX253=0),_xlfn.XLOOKUP(AX253,Charts!$D$2:$D$9,Charts!$E$2:$E$9,0))</f>
        <v>0</v>
      </c>
      <c r="AZ253" s="31"/>
      <c r="BA253" s="50">
        <f>IF(OR(AZ253&gt;0,AZ253=0),_xlfn.XLOOKUP(AZ253,Charts!$G$2:$G$13,Charts!$H$2:$H$13,0))</f>
        <v>0</v>
      </c>
      <c r="BB253" s="31">
        <v>3</v>
      </c>
      <c r="BC253" s="50">
        <f>IF(OR(BB253&gt;0,BB253=0),_xlfn.XLOOKUP(BB253,Charts!$D$2:$D$9,Charts!$E$2:$E$9,0))</f>
        <v>84</v>
      </c>
      <c r="BD253" s="31">
        <v>3</v>
      </c>
      <c r="BE253" s="50">
        <f>IF(OR(BD253&gt;0,BD253=0),_xlfn.XLOOKUP(BD253,Charts!$D$2:$D$9,Charts!$E$2:$E$9,0))</f>
        <v>84</v>
      </c>
      <c r="BF253" s="31">
        <v>5</v>
      </c>
      <c r="BG253" s="50">
        <f>IF(OR(BF253&gt;0,BF253=0),_xlfn.XLOOKUP(BF253,Charts!$D$2:$D$9,Charts!$E$2:$E$9,0))</f>
        <v>70</v>
      </c>
      <c r="BH253" s="31">
        <v>1</v>
      </c>
      <c r="BI253" s="50">
        <f>IF(OR(BH253&gt;0,BH253=0),_xlfn.XLOOKUP(BH253,Charts!$D$2:$D$9,Charts!$E$2:$E$9,0))</f>
        <v>100</v>
      </c>
      <c r="BJ253" s="31">
        <v>3</v>
      </c>
      <c r="BK253" s="50">
        <f>IF(OR(BJ253&gt;0,BJ253=0),_xlfn.XLOOKUP(BJ253,Charts!$A$3:$A$35,Charts!$B$3:$B$35,0))</f>
        <v>85</v>
      </c>
      <c r="BL253" s="31">
        <v>19</v>
      </c>
      <c r="BM253" s="50">
        <f>IF(OR(BL253&gt;0,BL253=0),_xlfn.XLOOKUP(BL253,Charts!$A$3:$A$35,Charts!$B$3:$B$35,0))</f>
        <v>36</v>
      </c>
      <c r="BN253" s="31">
        <v>1</v>
      </c>
      <c r="BO253" s="50">
        <f>IF(OR(BN253&gt;0,BN253=0),_xlfn.XLOOKUP(BN253,Charts!$A$3:$A$35,Charts!$B$3:$B$35,0))</f>
        <v>100</v>
      </c>
      <c r="BP253" s="31"/>
      <c r="BQ253" s="55">
        <f>IF(OR(BP253&gt;0,BP253=0),_xlfn.XLOOKUP(BP253,Charts!$A$3:$A$35,Charts!$B$3:$B$35,0))</f>
        <v>0</v>
      </c>
      <c r="BR253" s="57"/>
      <c r="BS253" s="77">
        <f t="shared" si="26"/>
        <v>875</v>
      </c>
      <c r="BT253" s="78">
        <f t="shared" si="27"/>
        <v>703</v>
      </c>
      <c r="BU253" s="79">
        <f t="shared" si="28"/>
        <v>1578</v>
      </c>
    </row>
    <row r="254" spans="1:73" x14ac:dyDescent="0.25">
      <c r="A254" s="29" t="s">
        <v>300</v>
      </c>
      <c r="B254" s="41" t="s">
        <v>291</v>
      </c>
      <c r="C254" s="37">
        <v>3</v>
      </c>
      <c r="D254" s="120" t="s">
        <v>44</v>
      </c>
      <c r="E254" s="138">
        <f>LARGE((I254,K254,O254,S254,U254,W254,AA254,AC254,AG254,AK254,AQ254,AU254,AW254,BA254,BC254,BG254,BK254,BO254,BQ254),1)+LARGE((I254,K254,O254,S254,U254,W254,AA254,AC254,AG254,AK254,AQ254,AU254,AW254,BA254,BC254,BG254,BK254,BO254,BQ254),2)+LARGE((I254,K254,O254,S254,U254,W254,AA254,AC254,AG254,AK254,AQ254,AU254,AW254,BA254,BC254,BG254,BK254,BO254,BQ254),3)+LARGE((I254,K254,O254,S254,U254,W254,AA254,AC254,AG254,AK254,AQ254,AU254,AW254,BA254,BC254,BG254,BK254,BO254,BQ254),4)+LARGE((I254,K254,O254,S254,U254,W254,AA254,AC254,AG254,AK254,AQ254,AU254,AW254,BA254,BC254,BG254,BK254,BO254,BQ254),5)+LARGE((I254,K254,O254,S254,U254,W254,AA254,AC254,AG254,AK254,AQ254,AU254,AW254,BA254,BC254,BG254,BK254,BO254,BQ254),6)+LARGE((I254,K254,O254,S254,U254,W254,AA254,AC254,AG254,AK254,AQ254,AU254,AW254,BA254,BC254,BG254,BK254,BO254,BQ254),7)+LARGE((I254,K254,O254,S254,U254,W254,AA254,AC254,AG254,AK254,AQ254,AU254,AW254,BA254,BC254,BG254,BK254,BO254,BQ254),8)</f>
        <v>273</v>
      </c>
      <c r="F254" s="245">
        <f>LARGE((M254,Q254,Y254,AE254,AI254,AM254,AO254,AS254,AY254,BE254,BI254,BM254),1)+LARGE((M254,Q254,Y254,AE254,AI254,AM254,AO254,AS254,AY254,BE254,BI254,BM254),2)+LARGE((M254,Q254,Y254,AE254,AI254,AM254,AO254,AS254,AY254,BE254,BI254,BM254),3)+LARGE((M254,Q254,Y254,AE254,AI254,AM254,AO254,AS254,AY254,BE254,BI254,BM254),4)+LARGE((M254,Q254,Y254,AE254,AI254,AM254,AO254,AS254,AY254,BE254,BI254,BM254),5)+LARGE((M254,Q254,Y254,AE254,AI254,AM254,AO254,AS254,AY254,BE254,BI254,BM254),6)+LARGE((M254,Q254,Y254,AE254,AI254,AM254,AO254,AS254,AY254,BE254,BI254,BM254),7)+LARGE((M254,Q254,Y254,AE254,AI254,AM254,AO254,AS254,AY254,BE254,BI254,BM254),8)</f>
        <v>308</v>
      </c>
      <c r="G254" s="131">
        <f t="shared" si="25"/>
        <v>581</v>
      </c>
      <c r="H254" s="126">
        <v>16</v>
      </c>
      <c r="I254" s="50">
        <f>IF(OR(H254&gt;0,H254=0),_xlfn.XLOOKUP(H254,Charts!$A$3:$A$35,Charts!$B$3:$B$35,0))</f>
        <v>42</v>
      </c>
      <c r="J254" s="31"/>
      <c r="K254" s="50">
        <f>IF(OR(J254&gt;0,J254=0),_xlfn.XLOOKUP(J254,Charts!$A$3:$A$35,Charts!$B$3:$B$35,0))</f>
        <v>0</v>
      </c>
      <c r="L254" s="31"/>
      <c r="M254" s="50">
        <f>IF(OR(L254&gt;0,L254=0),_xlfn.XLOOKUP(L254,Charts!$A$3:$A$35,Charts!$B$3:$B$35,0))</f>
        <v>0</v>
      </c>
      <c r="N254" s="31"/>
      <c r="O254" s="50">
        <f>IF(OR(N254&gt;0,N254=0),_xlfn.XLOOKUP(N254,Charts!$D$2:$D$9,Charts!$E$2:$E$9,0))</f>
        <v>0</v>
      </c>
      <c r="P254" s="31">
        <v>17</v>
      </c>
      <c r="Q254" s="50">
        <f>IF(OR(P254&gt;0,P254=0),_xlfn.XLOOKUP(P254,Charts!$D$2:$D$9,Charts!$E$2:$E$9,0))</f>
        <v>25</v>
      </c>
      <c r="R254" s="31">
        <v>5</v>
      </c>
      <c r="S254" s="50">
        <f>IF(OR(R254&gt;0,R254=0),_xlfn.XLOOKUP(R254,Charts!$G$2:$G$13,Charts!$H$2:$H$13,0))</f>
        <v>75</v>
      </c>
      <c r="T254" s="31">
        <v>17</v>
      </c>
      <c r="U254" s="50">
        <f>IF(OR(T254&gt;0,T254=0),_xlfn.XLOOKUP(T254,Charts!$D$2:$D$9,Charts!$E$2:$E$9,0))</f>
        <v>25</v>
      </c>
      <c r="V254" s="11"/>
      <c r="W254" s="50">
        <f>IF(OR(V254&gt;0,V254=0),_xlfn.XLOOKUP(V254,Charts!$D$2:$D$9,Charts!$E$2:$E$9,0))</f>
        <v>0</v>
      </c>
      <c r="X254" s="31"/>
      <c r="Y254" s="50">
        <f>IF(OR(X254&gt;0,X254=0),_xlfn.XLOOKUP(X254,Charts!$D$2:$D$9,Charts!$E$2:$E$9,0))</f>
        <v>0</v>
      </c>
      <c r="Z254" s="31"/>
      <c r="AA254" s="50">
        <f>IF(OR(Z254&gt;0,Z254=0),_xlfn.XLOOKUP(Z254,Charts!$A$3:$A$35,Charts!$B$3:$B$35,0))</f>
        <v>0</v>
      </c>
      <c r="AB254" s="31">
        <v>28</v>
      </c>
      <c r="AC254" s="50">
        <f>IF(OR(AB254&gt;0,AB254=0),_xlfn.XLOOKUP(AB254,Charts!$A$3:$A$35,Charts!$B$3:$B$35,0))</f>
        <v>18</v>
      </c>
      <c r="AD254" s="31"/>
      <c r="AE254" s="50">
        <f>IF(OR(AD254&gt;0,AD254=0),_xlfn.XLOOKUP(AD254,Charts!$A$3:$A$35,Charts!$B$3:$B$35,0))</f>
        <v>0</v>
      </c>
      <c r="AF254" s="31"/>
      <c r="AG254" s="75">
        <f>IF(OR(AF254&gt;0,AF254=0),_xlfn.XLOOKUP(AF254,Charts!$J$2:$J$11,Charts!$K$2:$K$11,0))</f>
        <v>0</v>
      </c>
      <c r="AH254" s="170">
        <v>4</v>
      </c>
      <c r="AI254" s="75">
        <f>IF(OR(AH254&gt;0,AH254=0),_xlfn.XLOOKUP(AH254,Charts!$J$2:$J$11,Charts!$K$2:$K$11,0))</f>
        <v>80</v>
      </c>
      <c r="AJ254" s="31"/>
      <c r="AK254" s="50">
        <f>IF(OR(AJ254&gt;0,AJ254=0),_xlfn.XLOOKUP(AJ254,Charts!$A$3:$A$35,Charts!$B$3:$B$35,0))</f>
        <v>0</v>
      </c>
      <c r="AL254" s="31"/>
      <c r="AM254" s="55">
        <f>IF(OR(AL254&gt;0,AL254=0),_xlfn.XLOOKUP(AL254,Charts!$A$3:$A$35,Charts!$B$3:$B$35,0))</f>
        <v>0</v>
      </c>
      <c r="AN254" s="11">
        <v>3</v>
      </c>
      <c r="AO254" s="50">
        <f>IF(OR(AN254&gt;0,AN254=0),_xlfn.XLOOKUP(AN254,Charts!$D$2:$D$9,Charts!$E$2:$E$9,0))</f>
        <v>84</v>
      </c>
      <c r="AP254" s="31"/>
      <c r="AQ254" s="50">
        <f>IF(OR(AP254&gt;0,AP254=0),_xlfn.XLOOKUP(AP254,Charts!$A$3:$A$35,Charts!$B$3:$B$35,0))</f>
        <v>0</v>
      </c>
      <c r="AR254" s="31"/>
      <c r="AS254" s="50">
        <f>IF(OR(AR254&gt;0,AR254=0),_xlfn.XLOOKUP(AR254,Charts!$A$3:$A$35,Charts!$B$3:$B$35,0))</f>
        <v>0</v>
      </c>
      <c r="AT254" s="31"/>
      <c r="AU254" s="50">
        <f>IF(OR(AT254&gt;0,AT254=0),_xlfn.XLOOKUP(AT254,Charts!$A$3:$A$35,Charts!$B$3:$B$35,0))</f>
        <v>0</v>
      </c>
      <c r="AV254" s="31"/>
      <c r="AW254" s="50">
        <f>IF(OR(AV254&gt;0,AV254=0),_xlfn.XLOOKUP(AV254,Charts!$D$2:$D$9,Charts!$E$2:$E$9,0))</f>
        <v>0</v>
      </c>
      <c r="AX254" s="31"/>
      <c r="AY254" s="50">
        <f>IF(OR(AX254&gt;0,AX254=0),_xlfn.XLOOKUP(AX254,Charts!$D$2:$D$9,Charts!$E$2:$E$9,0))</f>
        <v>0</v>
      </c>
      <c r="AZ254" s="31"/>
      <c r="BA254" s="50">
        <f>IF(OR(AZ254&gt;0,AZ254=0),_xlfn.XLOOKUP(AZ254,Charts!$G$2:$G$13,Charts!$H$2:$H$13,0))</f>
        <v>0</v>
      </c>
      <c r="BB254" s="31"/>
      <c r="BC254" s="50">
        <f>IF(OR(BB254&gt;0,BB254=0),_xlfn.XLOOKUP(BB254,Charts!$D$2:$D$9,Charts!$E$2:$E$9,0))</f>
        <v>0</v>
      </c>
      <c r="BD254" s="31">
        <v>17</v>
      </c>
      <c r="BE254" s="50">
        <f>IF(OR(BD254&gt;0,BD254=0),_xlfn.XLOOKUP(BD254,Charts!$D$2:$D$9,Charts!$E$2:$E$9,0))</f>
        <v>25</v>
      </c>
      <c r="BF254" s="31">
        <v>9</v>
      </c>
      <c r="BG254" s="50">
        <f>IF(OR(BF254&gt;0,BF254=0),_xlfn.XLOOKUP(BF254,Charts!$D$2:$D$9,Charts!$E$2:$E$9,0))</f>
        <v>53</v>
      </c>
      <c r="BH254" s="31">
        <v>17</v>
      </c>
      <c r="BI254" s="50">
        <f>IF(OR(BH254&gt;0,BH254=0),_xlfn.XLOOKUP(BH254,Charts!$D$2:$D$9,Charts!$E$2:$E$9,0))</f>
        <v>25</v>
      </c>
      <c r="BJ254" s="31">
        <v>10</v>
      </c>
      <c r="BK254" s="50">
        <f>IF(OR(BJ254&gt;0,BJ254=0),_xlfn.XLOOKUP(BJ254,Charts!$A$3:$A$35,Charts!$B$3:$B$35,0))</f>
        <v>60</v>
      </c>
      <c r="BL254" s="31">
        <v>7</v>
      </c>
      <c r="BM254" s="50">
        <f>IF(OR(BL254&gt;0,BL254=0),_xlfn.XLOOKUP(BL254,Charts!$A$3:$A$35,Charts!$B$3:$B$35,0))</f>
        <v>69</v>
      </c>
      <c r="BN254" s="31"/>
      <c r="BO254" s="50">
        <f>IF(OR(BN254&gt;0,BN254=0),_xlfn.XLOOKUP(BN254,Charts!$A$3:$A$35,Charts!$B$3:$B$35,0))</f>
        <v>0</v>
      </c>
      <c r="BP254" s="31"/>
      <c r="BQ254" s="55">
        <f>IF(OR(BP254&gt;0,BP254=0),_xlfn.XLOOKUP(BP254,Charts!$A$3:$A$35,Charts!$B$3:$B$35,0))</f>
        <v>0</v>
      </c>
      <c r="BR254" s="57"/>
      <c r="BS254" s="77">
        <f t="shared" si="26"/>
        <v>273</v>
      </c>
      <c r="BT254" s="78">
        <f t="shared" si="27"/>
        <v>308</v>
      </c>
      <c r="BU254" s="79">
        <f t="shared" si="28"/>
        <v>581</v>
      </c>
    </row>
    <row r="255" spans="1:73" x14ac:dyDescent="0.25">
      <c r="A255" s="29" t="s">
        <v>301</v>
      </c>
      <c r="B255" s="40" t="s">
        <v>291</v>
      </c>
      <c r="C255" s="37">
        <v>5</v>
      </c>
      <c r="D255" s="120" t="s">
        <v>44</v>
      </c>
      <c r="E255" s="138">
        <f>LARGE((I255,K255,O255,S255,U255,W255,AA255,AC255,AG255,AK255,AQ255,AU255,AW255,BA255,BC255,BG255,BK255,BO255,BQ255),1)+LARGE((I255,K255,O255,S255,U255,W255,AA255,AC255,AG255,AK255,AQ255,AU255,AW255,BA255,BC255,BG255,BK255,BO255,BQ255),2)+LARGE((I255,K255,O255,S255,U255,W255,AA255,AC255,AG255,AK255,AQ255,AU255,AW255,BA255,BC255,BG255,BK255,BO255,BQ255),3)+LARGE((I255,K255,O255,S255,U255,W255,AA255,AC255,AG255,AK255,AQ255,AU255,AW255,BA255,BC255,BG255,BK255,BO255,BQ255),4)+LARGE((I255,K255,O255,S255,U255,W255,AA255,AC255,AG255,AK255,AQ255,AU255,AW255,BA255,BC255,BG255,BK255,BO255,BQ255),5)+LARGE((I255,K255,O255,S255,U255,W255,AA255,AC255,AG255,AK255,AQ255,AU255,AW255,BA255,BC255,BG255,BK255,BO255,BQ255),6)+LARGE((I255,K255,O255,S255,U255,W255,AA255,AC255,AG255,AK255,AQ255,AU255,AW255,BA255,BC255,BG255,BK255,BO255,BQ255),7)+LARGE((I255,K255,O255,S255,U255,W255,AA255,AC255,AG255,AK255,AQ255,AU255,AW255,BA255,BC255,BG255,BK255,BO255,BQ255),8)</f>
        <v>0</v>
      </c>
      <c r="F255" s="245">
        <f>LARGE((M255,Q255,Y255,AE255,AI255,AM255,AO255,AS255,AY255,BE255,BI255,BM255),1)+LARGE((M255,Q255,Y255,AE255,AI255,AM255,AO255,AS255,AY255,BE255,BI255,BM255),2)+LARGE((M255,Q255,Y255,AE255,AI255,AM255,AO255,AS255,AY255,BE255,BI255,BM255),3)+LARGE((M255,Q255,Y255,AE255,AI255,AM255,AO255,AS255,AY255,BE255,BI255,BM255),4)+LARGE((M255,Q255,Y255,AE255,AI255,AM255,AO255,AS255,AY255,BE255,BI255,BM255),5)+LARGE((M255,Q255,Y255,AE255,AI255,AM255,AO255,AS255,AY255,BE255,BI255,BM255),6)+LARGE((M255,Q255,Y255,AE255,AI255,AM255,AO255,AS255,AY255,BE255,BI255,BM255),7)+LARGE((M255,Q255,Y255,AE255,AI255,AM255,AO255,AS255,AY255,BE255,BI255,BM255),8)</f>
        <v>60</v>
      </c>
      <c r="G255" s="131">
        <f t="shared" si="25"/>
        <v>60</v>
      </c>
      <c r="H255" s="126"/>
      <c r="I255" s="50">
        <f>IF(OR(H255&gt;0,H255=0),_xlfn.XLOOKUP(H255,Charts!$A$3:$A$35,Charts!$B$3:$B$35,0))</f>
        <v>0</v>
      </c>
      <c r="J255" s="31"/>
      <c r="K255" s="50">
        <f>IF(OR(J255&gt;0,J255=0),_xlfn.XLOOKUP(J255,Charts!$A$3:$A$35,Charts!$B$3:$B$35,0))</f>
        <v>0</v>
      </c>
      <c r="L255" s="31"/>
      <c r="M255" s="50">
        <f>IF(OR(L255&gt;0,L255=0),_xlfn.XLOOKUP(L255,Charts!$A$3:$A$35,Charts!$B$3:$B$35,0))</f>
        <v>0</v>
      </c>
      <c r="N255" s="31"/>
      <c r="O255" s="50">
        <f>IF(OR(N255&gt;0,N255=0),_xlfn.XLOOKUP(N255,Charts!$D$2:$D$9,Charts!$E$2:$E$9,0))</f>
        <v>0</v>
      </c>
      <c r="P255" s="31"/>
      <c r="Q255" s="50">
        <f>IF(OR(P255&gt;0,P255=0),_xlfn.XLOOKUP(P255,Charts!$D$2:$D$9,Charts!$E$2:$E$9,0))</f>
        <v>0</v>
      </c>
      <c r="R255" s="31"/>
      <c r="S255" s="50">
        <f>IF(OR(R255&gt;0,R255=0),_xlfn.XLOOKUP(R255,Charts!$G$2:$G$13,Charts!$H$2:$H$13,0))</f>
        <v>0</v>
      </c>
      <c r="T255" s="31"/>
      <c r="U255" s="50">
        <f>IF(OR(T255&gt;0,T255=0),_xlfn.XLOOKUP(T255,Charts!$D$2:$D$9,Charts!$E$2:$E$9,0))</f>
        <v>0</v>
      </c>
      <c r="V255" s="11">
        <v>25</v>
      </c>
      <c r="W255" s="50">
        <f>IF(OR(V255&gt;0,V255=0),_xlfn.XLOOKUP(V255,Charts!$D$2:$D$9,Charts!$E$2:$E$9,0))</f>
        <v>0</v>
      </c>
      <c r="X255" s="31"/>
      <c r="Y255" s="50">
        <f>IF(OR(X255&gt;0,X255=0),_xlfn.XLOOKUP(X255,Charts!$D$2:$D$9,Charts!$E$2:$E$9,0))</f>
        <v>0</v>
      </c>
      <c r="Z255" s="31"/>
      <c r="AA255" s="50">
        <f>IF(OR(Z255&gt;0,Z255=0),_xlfn.XLOOKUP(Z255,Charts!$A$3:$A$35,Charts!$B$3:$B$35,0))</f>
        <v>0</v>
      </c>
      <c r="AB255" s="31"/>
      <c r="AC255" s="50">
        <f>IF(OR(AB255&gt;0,AB255=0),_xlfn.XLOOKUP(AB255,Charts!$A$3:$A$35,Charts!$B$3:$B$35,0))</f>
        <v>0</v>
      </c>
      <c r="AD255" s="31"/>
      <c r="AE255" s="50">
        <f>IF(OR(AD255&gt;0,AD255=0),_xlfn.XLOOKUP(AD255,Charts!$A$3:$A$35,Charts!$B$3:$B$35,0))</f>
        <v>0</v>
      </c>
      <c r="AF255" s="31"/>
      <c r="AG255" s="75">
        <f>IF(OR(AF255&gt;0,AF255=0),_xlfn.XLOOKUP(AF255,Charts!$J$2:$J$11,Charts!$K$2:$K$11,0))</f>
        <v>0</v>
      </c>
      <c r="AH255" s="170"/>
      <c r="AI255" s="75">
        <f>IF(OR(AH255&gt;0,AH255=0),_xlfn.XLOOKUP(AH255,Charts!$J$2:$J$11,Charts!$K$2:$K$11,0))</f>
        <v>0</v>
      </c>
      <c r="AJ255" s="31"/>
      <c r="AK255" s="50">
        <f>IF(OR(AJ255&gt;0,AJ255=0),_xlfn.XLOOKUP(AJ255,Charts!$A$3:$A$35,Charts!$B$3:$B$35,0))</f>
        <v>0</v>
      </c>
      <c r="AL255" s="31">
        <v>10</v>
      </c>
      <c r="AM255" s="55">
        <f>IF(OR(AL255&gt;0,AL255=0),_xlfn.XLOOKUP(AL255,Charts!$A$3:$A$35,Charts!$B$3:$B$35,0))</f>
        <v>60</v>
      </c>
      <c r="AN255" s="11"/>
      <c r="AO255" s="50">
        <f>IF(OR(AN255&gt;0,AN255=0),_xlfn.XLOOKUP(AN255,Charts!$D$2:$D$9,Charts!$E$2:$E$9,0))</f>
        <v>0</v>
      </c>
      <c r="AP255" s="31"/>
      <c r="AQ255" s="50">
        <f>IF(OR(AP255&gt;0,AP255=0),_xlfn.XLOOKUP(AP255,Charts!$A$3:$A$35,Charts!$B$3:$B$35,0))</f>
        <v>0</v>
      </c>
      <c r="AR255" s="31"/>
      <c r="AS255" s="50">
        <f>IF(OR(AR255&gt;0,AR255=0),_xlfn.XLOOKUP(AR255,Charts!$A$3:$A$35,Charts!$B$3:$B$35,0))</f>
        <v>0</v>
      </c>
      <c r="AT255" s="31"/>
      <c r="AU255" s="50">
        <f>IF(OR(AT255&gt;0,AT255=0),_xlfn.XLOOKUP(AT255,Charts!$A$3:$A$35,Charts!$B$3:$B$35,0))</f>
        <v>0</v>
      </c>
      <c r="AV255" s="31"/>
      <c r="AW255" s="50">
        <f>IF(OR(AV255&gt;0,AV255=0),_xlfn.XLOOKUP(AV255,Charts!$D$2:$D$9,Charts!$E$2:$E$9,0))</f>
        <v>0</v>
      </c>
      <c r="AX255" s="31"/>
      <c r="AY255" s="50">
        <f>IF(OR(AX255&gt;0,AX255=0),_xlfn.XLOOKUP(AX255,Charts!$D$2:$D$9,Charts!$E$2:$E$9,0))</f>
        <v>0</v>
      </c>
      <c r="AZ255" s="31"/>
      <c r="BA255" s="50">
        <f>IF(OR(AZ255&gt;0,AZ255=0),_xlfn.XLOOKUP(AZ255,Charts!$G$2:$G$13,Charts!$H$2:$H$13,0))</f>
        <v>0</v>
      </c>
      <c r="BB255" s="31"/>
      <c r="BC255" s="50">
        <f>IF(OR(BB255&gt;0,BB255=0),_xlfn.XLOOKUP(BB255,Charts!$D$2:$D$9,Charts!$E$2:$E$9,0))</f>
        <v>0</v>
      </c>
      <c r="BD255" s="31"/>
      <c r="BE255" s="50">
        <f>IF(OR(BD255&gt;0,BD255=0),_xlfn.XLOOKUP(BD255,Charts!$D$2:$D$9,Charts!$E$2:$E$9,0))</f>
        <v>0</v>
      </c>
      <c r="BF255" s="31"/>
      <c r="BG255" s="50">
        <f>IF(OR(BF255&gt;0,BF255=0),_xlfn.XLOOKUP(BF255,Charts!$D$2:$D$9,Charts!$E$2:$E$9,0))</f>
        <v>0</v>
      </c>
      <c r="BH255" s="31"/>
      <c r="BI255" s="50">
        <f>IF(OR(BH255&gt;0,BH255=0),_xlfn.XLOOKUP(BH255,Charts!$D$2:$D$9,Charts!$E$2:$E$9,0))</f>
        <v>0</v>
      </c>
      <c r="BJ255" s="31"/>
      <c r="BK255" s="50">
        <f>IF(OR(BJ255&gt;0,BJ255=0),_xlfn.XLOOKUP(BJ255,Charts!$A$3:$A$35,Charts!$B$3:$B$35,0))</f>
        <v>0</v>
      </c>
      <c r="BL255" s="31"/>
      <c r="BM255" s="50">
        <f>IF(OR(BL255&gt;0,BL255=0),_xlfn.XLOOKUP(BL255,Charts!$A$3:$A$35,Charts!$B$3:$B$35,0))</f>
        <v>0</v>
      </c>
      <c r="BN255" s="31"/>
      <c r="BO255" s="50">
        <f>IF(OR(BN255&gt;0,BN255=0),_xlfn.XLOOKUP(BN255,Charts!$A$3:$A$35,Charts!$B$3:$B$35,0))</f>
        <v>0</v>
      </c>
      <c r="BP255" s="31"/>
      <c r="BQ255" s="55">
        <f>IF(OR(BP255&gt;0,BP255=0),_xlfn.XLOOKUP(BP255,Charts!$A$3:$A$35,Charts!$B$3:$B$35,0))</f>
        <v>0</v>
      </c>
      <c r="BR255" s="57"/>
      <c r="BS255" s="77">
        <f t="shared" si="26"/>
        <v>0</v>
      </c>
      <c r="BT255" s="78">
        <f t="shared" si="27"/>
        <v>60</v>
      </c>
      <c r="BU255" s="79">
        <f t="shared" si="28"/>
        <v>60</v>
      </c>
    </row>
    <row r="256" spans="1:73" x14ac:dyDescent="0.25">
      <c r="A256" s="29" t="s">
        <v>302</v>
      </c>
      <c r="B256" s="41" t="s">
        <v>291</v>
      </c>
      <c r="C256" s="37">
        <v>3</v>
      </c>
      <c r="D256" s="120"/>
      <c r="E256" s="138">
        <f>LARGE((I256,K256,O256,S256,U256,W256,AA256,AC256,AG256,AK256,AQ256,AU256,AW256,BA256,BC256,BG256,BK256,BO256,BQ256),1)+LARGE((I256,K256,O256,S256,U256,W256,AA256,AC256,AG256,AK256,AQ256,AU256,AW256,BA256,BC256,BG256,BK256,BO256,BQ256),2)+LARGE((I256,K256,O256,S256,U256,W256,AA256,AC256,AG256,AK256,AQ256,AU256,AW256,BA256,BC256,BG256,BK256,BO256,BQ256),3)+LARGE((I256,K256,O256,S256,U256,W256,AA256,AC256,AG256,AK256,AQ256,AU256,AW256,BA256,BC256,BG256,BK256,BO256,BQ256),4)+LARGE((I256,K256,O256,S256,U256,W256,AA256,AC256,AG256,AK256,AQ256,AU256,AW256,BA256,BC256,BG256,BK256,BO256,BQ256),5)+LARGE((I256,K256,O256,S256,U256,W256,AA256,AC256,AG256,AK256,AQ256,AU256,AW256,BA256,BC256,BG256,BK256,BO256,BQ256),6)+LARGE((I256,K256,O256,S256,U256,W256,AA256,AC256,AG256,AK256,AQ256,AU256,AW256,BA256,BC256,BG256,BK256,BO256,BQ256),7)+LARGE((I256,K256,O256,S256,U256,W256,AA256,AC256,AG256,AK256,AQ256,AU256,AW256,BA256,BC256,BG256,BK256,BO256,BQ256),8)</f>
        <v>200</v>
      </c>
      <c r="F256" s="245">
        <f>LARGE((M256,Q256,Y256,AE256,AI256,AM256,AO256,AS256,AY256,BE256,BI256,BM256),1)+LARGE((M256,Q256,Y256,AE256,AI256,AM256,AO256,AS256,AY256,BE256,BI256,BM256),2)+LARGE((M256,Q256,Y256,AE256,AI256,AM256,AO256,AS256,AY256,BE256,BI256,BM256),3)+LARGE((M256,Q256,Y256,AE256,AI256,AM256,AO256,AS256,AY256,BE256,BI256,BM256),4)+LARGE((M256,Q256,Y256,AE256,AI256,AM256,AO256,AS256,AY256,BE256,BI256,BM256),5)+LARGE((M256,Q256,Y256,AE256,AI256,AM256,AO256,AS256,AY256,BE256,BI256,BM256),6)+LARGE((M256,Q256,Y256,AE256,AI256,AM256,AO256,AS256,AY256,BE256,BI256,BM256),7)+LARGE((M256,Q256,Y256,AE256,AI256,AM256,AO256,AS256,AY256,BE256,BI256,BM256),8)</f>
        <v>237</v>
      </c>
      <c r="G256" s="131">
        <f t="shared" si="25"/>
        <v>437</v>
      </c>
      <c r="H256" s="126">
        <v>13</v>
      </c>
      <c r="I256" s="50">
        <f>IF(OR(H256&gt;0,H256=0),_xlfn.XLOOKUP(H256,Charts!$A$3:$A$35,Charts!$B$3:$B$35,0))</f>
        <v>51</v>
      </c>
      <c r="J256" s="31"/>
      <c r="K256" s="50">
        <f>IF(OR(J256&gt;0,J256=0),_xlfn.XLOOKUP(J256,Charts!$A$3:$A$35,Charts!$B$3:$B$35,0))</f>
        <v>0</v>
      </c>
      <c r="L256" s="31">
        <v>11</v>
      </c>
      <c r="M256" s="50">
        <f>IF(OR(L256&gt;0,L256=0),_xlfn.XLOOKUP(L256,Charts!$A$3:$A$35,Charts!$B$3:$B$35,0))</f>
        <v>57</v>
      </c>
      <c r="N256" s="31"/>
      <c r="O256" s="50">
        <f>IF(OR(N256&gt;0,N256=0),_xlfn.XLOOKUP(N256,Charts!$D$2:$D$9,Charts!$E$2:$E$9,0))</f>
        <v>0</v>
      </c>
      <c r="P256" s="31">
        <v>17</v>
      </c>
      <c r="Q256" s="50">
        <f>IF(OR(P256&gt;0,P256=0),_xlfn.XLOOKUP(P256,Charts!$D$2:$D$9,Charts!$E$2:$E$9,0))</f>
        <v>25</v>
      </c>
      <c r="R256" s="31">
        <v>7</v>
      </c>
      <c r="S256" s="50">
        <f>IF(OR(R256&gt;0,R256=0),_xlfn.XLOOKUP(R256,Charts!$G$2:$G$13,Charts!$H$2:$H$13,0))</f>
        <v>69</v>
      </c>
      <c r="T256" s="31">
        <v>17</v>
      </c>
      <c r="U256" s="50">
        <f>IF(OR(T256&gt;0,T256=0),_xlfn.XLOOKUP(T256,Charts!$D$2:$D$9,Charts!$E$2:$E$9,0))</f>
        <v>25</v>
      </c>
      <c r="V256" s="11">
        <v>25</v>
      </c>
      <c r="W256" s="50">
        <f>IF(OR(V256&gt;0,V256=0),_xlfn.XLOOKUP(V256,Charts!$D$2:$D$9,Charts!$E$2:$E$9,0))</f>
        <v>0</v>
      </c>
      <c r="X256" s="31">
        <v>53</v>
      </c>
      <c r="Y256" s="50">
        <f>IF(OR(X256&gt;0,X256=0),_xlfn.XLOOKUP(X256,Charts!$D$2:$D$9,Charts!$E$2:$E$9,0))</f>
        <v>0</v>
      </c>
      <c r="Z256" s="31"/>
      <c r="AA256" s="50">
        <f>IF(OR(Z256&gt;0,Z256=0),_xlfn.XLOOKUP(Z256,Charts!$A$3:$A$35,Charts!$B$3:$B$35,0))</f>
        <v>0</v>
      </c>
      <c r="AB256" s="31"/>
      <c r="AC256" s="50">
        <f>IF(OR(AB256&gt;0,AB256=0),_xlfn.XLOOKUP(AB256,Charts!$A$3:$A$35,Charts!$B$3:$B$35,0))</f>
        <v>0</v>
      </c>
      <c r="AD256" s="31"/>
      <c r="AE256" s="50">
        <f>IF(OR(AD256&gt;0,AD256=0),_xlfn.XLOOKUP(AD256,Charts!$A$3:$A$35,Charts!$B$3:$B$35,0))</f>
        <v>0</v>
      </c>
      <c r="AF256" s="31"/>
      <c r="AG256" s="75">
        <f>IF(OR(AF256&gt;0,AF256=0),_xlfn.XLOOKUP(AF256,Charts!$J$2:$J$11,Charts!$K$2:$K$11,0))</f>
        <v>0</v>
      </c>
      <c r="AH256" s="170"/>
      <c r="AI256" s="75">
        <f>IF(OR(AH256&gt;0,AH256=0),_xlfn.XLOOKUP(AH256,Charts!$J$2:$J$11,Charts!$K$2:$K$11,0))</f>
        <v>0</v>
      </c>
      <c r="AJ256" s="31"/>
      <c r="AK256" s="50">
        <f>IF(OR(AJ256&gt;0,AJ256=0),_xlfn.XLOOKUP(AJ256,Charts!$A$3:$A$35,Charts!$B$3:$B$35,0))</f>
        <v>0</v>
      </c>
      <c r="AL256" s="31"/>
      <c r="AM256" s="55">
        <f>IF(OR(AL256&gt;0,AL256=0),_xlfn.XLOOKUP(AL256,Charts!$A$3:$A$35,Charts!$B$3:$B$35,0))</f>
        <v>0</v>
      </c>
      <c r="AN256" s="11">
        <v>9</v>
      </c>
      <c r="AO256" s="50">
        <f>IF(OR(AN256&gt;0,AN256=0),_xlfn.XLOOKUP(AN256,Charts!$D$2:$D$9,Charts!$E$2:$E$9,0))</f>
        <v>53</v>
      </c>
      <c r="AP256" s="31"/>
      <c r="AQ256" s="50">
        <f>IF(OR(AP256&gt;0,AP256=0),_xlfn.XLOOKUP(AP256,Charts!$A$3:$A$35,Charts!$B$3:$B$35,0))</f>
        <v>0</v>
      </c>
      <c r="AR256" s="31"/>
      <c r="AS256" s="50">
        <f>IF(OR(AR256&gt;0,AR256=0),_xlfn.XLOOKUP(AR256,Charts!$A$3:$A$35,Charts!$B$3:$B$35,0))</f>
        <v>0</v>
      </c>
      <c r="AT256" s="31"/>
      <c r="AU256" s="50">
        <f>IF(OR(AT256&gt;0,AT256=0),_xlfn.XLOOKUP(AT256,Charts!$A$3:$A$35,Charts!$B$3:$B$35,0))</f>
        <v>0</v>
      </c>
      <c r="AV256" s="31"/>
      <c r="AW256" s="50">
        <f>IF(OR(AV256&gt;0,AV256=0),_xlfn.XLOOKUP(AV256,Charts!$D$2:$D$9,Charts!$E$2:$E$9,0))</f>
        <v>0</v>
      </c>
      <c r="AX256" s="31"/>
      <c r="AY256" s="50">
        <f>IF(OR(AX256&gt;0,AX256=0),_xlfn.XLOOKUP(AX256,Charts!$D$2:$D$9,Charts!$E$2:$E$9,0))</f>
        <v>0</v>
      </c>
      <c r="AZ256" s="31"/>
      <c r="BA256" s="50">
        <f>IF(OR(AZ256&gt;0,AZ256=0),_xlfn.XLOOKUP(AZ256,Charts!$G$2:$G$13,Charts!$H$2:$H$13,0))</f>
        <v>0</v>
      </c>
      <c r="BB256" s="31"/>
      <c r="BC256" s="50">
        <f>IF(OR(BB256&gt;0,BB256=0),_xlfn.XLOOKUP(BB256,Charts!$D$2:$D$9,Charts!$E$2:$E$9,0))</f>
        <v>0</v>
      </c>
      <c r="BD256" s="31">
        <v>5</v>
      </c>
      <c r="BE256" s="50">
        <f>IF(OR(BD256&gt;0,BD256=0),_xlfn.XLOOKUP(BD256,Charts!$D$2:$D$9,Charts!$E$2:$E$9,0))</f>
        <v>70</v>
      </c>
      <c r="BF256" s="31">
        <v>17</v>
      </c>
      <c r="BG256" s="50">
        <f>IF(OR(BF256&gt;0,BF256=0),_xlfn.XLOOKUP(BF256,Charts!$D$2:$D$9,Charts!$E$2:$E$9,0))</f>
        <v>25</v>
      </c>
      <c r="BH256" s="31"/>
      <c r="BI256" s="50">
        <f>IF(OR(BH256&gt;0,BH256=0),_xlfn.XLOOKUP(BH256,Charts!$D$2:$D$9,Charts!$E$2:$E$9,0))</f>
        <v>0</v>
      </c>
      <c r="BJ256" s="31">
        <v>22</v>
      </c>
      <c r="BK256" s="50">
        <f>IF(OR(BJ256&gt;0,BJ256=0),_xlfn.XLOOKUP(BJ256,Charts!$A$3:$A$35,Charts!$B$3:$B$35,0))</f>
        <v>30</v>
      </c>
      <c r="BL256" s="31">
        <v>21</v>
      </c>
      <c r="BM256" s="50">
        <f>IF(OR(BL256&gt;0,BL256=0),_xlfn.XLOOKUP(BL256,Charts!$A$3:$A$35,Charts!$B$3:$B$35,0))</f>
        <v>32</v>
      </c>
      <c r="BN256" s="31"/>
      <c r="BO256" s="50">
        <f>IF(OR(BN256&gt;0,BN256=0),_xlfn.XLOOKUP(BN256,Charts!$A$3:$A$35,Charts!$B$3:$B$35,0))</f>
        <v>0</v>
      </c>
      <c r="BP256" s="31"/>
      <c r="BQ256" s="55">
        <f>IF(OR(BP256&gt;0,BP256=0),_xlfn.XLOOKUP(BP256,Charts!$A$3:$A$35,Charts!$B$3:$B$35,0))</f>
        <v>0</v>
      </c>
      <c r="BR256" s="57"/>
      <c r="BS256" s="77">
        <f t="shared" si="26"/>
        <v>200</v>
      </c>
      <c r="BT256" s="78">
        <f t="shared" si="27"/>
        <v>237</v>
      </c>
      <c r="BU256" s="79">
        <f t="shared" si="28"/>
        <v>437</v>
      </c>
    </row>
    <row r="257" spans="1:73" x14ac:dyDescent="0.25">
      <c r="A257" s="29" t="s">
        <v>303</v>
      </c>
      <c r="B257" s="40" t="s">
        <v>291</v>
      </c>
      <c r="C257" s="37">
        <v>4</v>
      </c>
      <c r="D257" s="120"/>
      <c r="E257" s="138">
        <f>LARGE((I257,K257,O257,S257,U257,W257,AA257,AC257,AG257,AK257,AQ257,AU257,AW257,BA257,BC257,BG257,BK257,BO257,BQ257),1)+LARGE((I257,K257,O257,S257,U257,W257,AA257,AC257,AG257,AK257,AQ257,AU257,AW257,BA257,BC257,BG257,BK257,BO257,BQ257),2)+LARGE((I257,K257,O257,S257,U257,W257,AA257,AC257,AG257,AK257,AQ257,AU257,AW257,BA257,BC257,BG257,BK257,BO257,BQ257),3)+LARGE((I257,K257,O257,S257,U257,W257,AA257,AC257,AG257,AK257,AQ257,AU257,AW257,BA257,BC257,BG257,BK257,BO257,BQ257),4)+LARGE((I257,K257,O257,S257,U257,W257,AA257,AC257,AG257,AK257,AQ257,AU257,AW257,BA257,BC257,BG257,BK257,BO257,BQ257),5)+LARGE((I257,K257,O257,S257,U257,W257,AA257,AC257,AG257,AK257,AQ257,AU257,AW257,BA257,BC257,BG257,BK257,BO257,BQ257),6)+LARGE((I257,K257,O257,S257,U257,W257,AA257,AC257,AG257,AK257,AQ257,AU257,AW257,BA257,BC257,BG257,BK257,BO257,BQ257),7)+LARGE((I257,K257,O257,S257,U257,W257,AA257,AC257,AG257,AK257,AQ257,AU257,AW257,BA257,BC257,BG257,BK257,BO257,BQ257),8)</f>
        <v>106</v>
      </c>
      <c r="F257" s="245">
        <f>LARGE((M257,Q257,Y257,AE257,AI257,AM257,AO257,AS257,AY257,BE257,BI257,BM257),1)+LARGE((M257,Q257,Y257,AE257,AI257,AM257,AO257,AS257,AY257,BE257,BI257,BM257),2)+LARGE((M257,Q257,Y257,AE257,AI257,AM257,AO257,AS257,AY257,BE257,BI257,BM257),3)+LARGE((M257,Q257,Y257,AE257,AI257,AM257,AO257,AS257,AY257,BE257,BI257,BM257),4)+LARGE((M257,Q257,Y257,AE257,AI257,AM257,AO257,AS257,AY257,BE257,BI257,BM257),5)+LARGE((M257,Q257,Y257,AE257,AI257,AM257,AO257,AS257,AY257,BE257,BI257,BM257),6)+LARGE((M257,Q257,Y257,AE257,AI257,AM257,AO257,AS257,AY257,BE257,BI257,BM257),7)+LARGE((M257,Q257,Y257,AE257,AI257,AM257,AO257,AS257,AY257,BE257,BI257,BM257),8)</f>
        <v>53</v>
      </c>
      <c r="G257" s="131">
        <f t="shared" si="25"/>
        <v>159</v>
      </c>
      <c r="H257" s="126"/>
      <c r="I257" s="50">
        <f>IF(OR(H257&gt;0,H257=0),_xlfn.XLOOKUP(H257,Charts!$A$3:$A$35,Charts!$B$3:$B$35,0))</f>
        <v>0</v>
      </c>
      <c r="J257" s="31"/>
      <c r="K257" s="50">
        <f>IF(OR(J257&gt;0,J257=0),_xlfn.XLOOKUP(J257,Charts!$A$3:$A$35,Charts!$B$3:$B$35,0))</f>
        <v>0</v>
      </c>
      <c r="L257" s="31"/>
      <c r="M257" s="50">
        <f>IF(OR(L257&gt;0,L257=0),_xlfn.XLOOKUP(L257,Charts!$A$3:$A$35,Charts!$B$3:$B$35,0))</f>
        <v>0</v>
      </c>
      <c r="N257" s="31"/>
      <c r="O257" s="50">
        <f>IF(OR(N257&gt;0,N257=0),_xlfn.XLOOKUP(N257,Charts!$D$2:$D$9,Charts!$E$2:$E$9,0))</f>
        <v>0</v>
      </c>
      <c r="P257" s="31"/>
      <c r="Q257" s="50">
        <f>IF(OR(P257&gt;0,P257=0),_xlfn.XLOOKUP(P257,Charts!$D$2:$D$9,Charts!$E$2:$E$9,0))</f>
        <v>0</v>
      </c>
      <c r="R257" s="31"/>
      <c r="S257" s="50">
        <f>IF(OR(R257&gt;0,R257=0),_xlfn.XLOOKUP(R257,Charts!$G$2:$G$13,Charts!$H$2:$H$13,0))</f>
        <v>0</v>
      </c>
      <c r="T257" s="31">
        <v>9</v>
      </c>
      <c r="U257" s="50">
        <f>IF(OR(T257&gt;0,T257=0),_xlfn.XLOOKUP(T257,Charts!$D$2:$D$9,Charts!$E$2:$E$9,0))</f>
        <v>53</v>
      </c>
      <c r="V257" s="11"/>
      <c r="W257" s="50">
        <f>IF(OR(V257&gt;0,V257=0),_xlfn.XLOOKUP(V257,Charts!$D$2:$D$9,Charts!$E$2:$E$9,0))</f>
        <v>0</v>
      </c>
      <c r="X257" s="31"/>
      <c r="Y257" s="50">
        <f>IF(OR(X257&gt;0,X257=0),_xlfn.XLOOKUP(X257,Charts!$D$2:$D$9,Charts!$E$2:$E$9,0))</f>
        <v>0</v>
      </c>
      <c r="Z257" s="31"/>
      <c r="AA257" s="50">
        <f>IF(OR(Z257&gt;0,Z257=0),_xlfn.XLOOKUP(Z257,Charts!$A$3:$A$35,Charts!$B$3:$B$35,0))</f>
        <v>0</v>
      </c>
      <c r="AB257" s="31"/>
      <c r="AC257" s="50">
        <f>IF(OR(AB257&gt;0,AB257=0),_xlfn.XLOOKUP(AB257,Charts!$A$3:$A$35,Charts!$B$3:$B$35,0))</f>
        <v>0</v>
      </c>
      <c r="AD257" s="31"/>
      <c r="AE257" s="50">
        <f>IF(OR(AD257&gt;0,AD257=0),_xlfn.XLOOKUP(AD257,Charts!$A$3:$A$35,Charts!$B$3:$B$35,0))</f>
        <v>0</v>
      </c>
      <c r="AF257" s="31"/>
      <c r="AG257" s="75">
        <f>IF(OR(AF257&gt;0,AF257=0),_xlfn.XLOOKUP(AF257,Charts!$J$2:$J$11,Charts!$K$2:$K$11,0))</f>
        <v>0</v>
      </c>
      <c r="AH257" s="170"/>
      <c r="AI257" s="75">
        <f>IF(OR(AH257&gt;0,AH257=0),_xlfn.XLOOKUP(AH257,Charts!$J$2:$J$11,Charts!$K$2:$K$11,0))</f>
        <v>0</v>
      </c>
      <c r="AJ257" s="31"/>
      <c r="AK257" s="50">
        <f>IF(OR(AJ257&gt;0,AJ257=0),_xlfn.XLOOKUP(AJ257,Charts!$A$3:$A$35,Charts!$B$3:$B$35,0))</f>
        <v>0</v>
      </c>
      <c r="AL257" s="31"/>
      <c r="AM257" s="55">
        <f>IF(OR(AL257&gt;0,AL257=0),_xlfn.XLOOKUP(AL257,Charts!$A$3:$A$35,Charts!$B$3:$B$35,0))</f>
        <v>0</v>
      </c>
      <c r="AN257" s="11"/>
      <c r="AO257" s="50">
        <f>IF(OR(AN257&gt;0,AN257=0),_xlfn.XLOOKUP(AN257,Charts!$D$2:$D$9,Charts!$E$2:$E$9,0))</f>
        <v>0</v>
      </c>
      <c r="AP257" s="31"/>
      <c r="AQ257" s="50">
        <f>IF(OR(AP257&gt;0,AP257=0),_xlfn.XLOOKUP(AP257,Charts!$A$3:$A$35,Charts!$B$3:$B$35,0))</f>
        <v>0</v>
      </c>
      <c r="AR257" s="31"/>
      <c r="AS257" s="50">
        <f>IF(OR(AR257&gt;0,AR257=0),_xlfn.XLOOKUP(AR257,Charts!$A$3:$A$35,Charts!$B$3:$B$35,0))</f>
        <v>0</v>
      </c>
      <c r="AT257" s="31"/>
      <c r="AU257" s="50">
        <f>IF(OR(AT257&gt;0,AT257=0),_xlfn.XLOOKUP(AT257,Charts!$A$3:$A$35,Charts!$B$3:$B$35,0))</f>
        <v>0</v>
      </c>
      <c r="AV257" s="31"/>
      <c r="AW257" s="50">
        <f>IF(OR(AV257&gt;0,AV257=0),_xlfn.XLOOKUP(AV257,Charts!$D$2:$D$9,Charts!$E$2:$E$9,0))</f>
        <v>0</v>
      </c>
      <c r="AX257" s="31"/>
      <c r="AY257" s="50">
        <f>IF(OR(AX257&gt;0,AX257=0),_xlfn.XLOOKUP(AX257,Charts!$D$2:$D$9,Charts!$E$2:$E$9,0))</f>
        <v>0</v>
      </c>
      <c r="AZ257" s="31"/>
      <c r="BA257" s="50">
        <f>IF(OR(AZ257&gt;0,AZ257=0),_xlfn.XLOOKUP(AZ257,Charts!$G$2:$G$13,Charts!$H$2:$H$13,0))</f>
        <v>0</v>
      </c>
      <c r="BB257" s="31"/>
      <c r="BC257" s="50">
        <f>IF(OR(BB257&gt;0,BB257=0),_xlfn.XLOOKUP(BB257,Charts!$D$2:$D$9,Charts!$E$2:$E$9,0))</f>
        <v>0</v>
      </c>
      <c r="BD257" s="31"/>
      <c r="BE257" s="50">
        <f>IF(OR(BD257&gt;0,BD257=0),_xlfn.XLOOKUP(BD257,Charts!$D$2:$D$9,Charts!$E$2:$E$9,0))</f>
        <v>0</v>
      </c>
      <c r="BF257" s="31">
        <v>9</v>
      </c>
      <c r="BG257" s="50">
        <f>IF(OR(BF257&gt;0,BF257=0),_xlfn.XLOOKUP(BF257,Charts!$D$2:$D$9,Charts!$E$2:$E$9,0))</f>
        <v>53</v>
      </c>
      <c r="BH257" s="31">
        <v>9</v>
      </c>
      <c r="BI257" s="50">
        <f>IF(OR(BH257&gt;0,BH257=0),_xlfn.XLOOKUP(BH257,Charts!$D$2:$D$9,Charts!$E$2:$E$9,0))</f>
        <v>53</v>
      </c>
      <c r="BJ257" s="31"/>
      <c r="BK257" s="50">
        <f>IF(OR(BJ257&gt;0,BJ257=0),_xlfn.XLOOKUP(BJ257,Charts!$A$3:$A$35,Charts!$B$3:$B$35,0))</f>
        <v>0</v>
      </c>
      <c r="BL257" s="31"/>
      <c r="BM257" s="50">
        <f>IF(OR(BL257&gt;0,BL257=0),_xlfn.XLOOKUP(BL257,Charts!$A$3:$A$35,Charts!$B$3:$B$35,0))</f>
        <v>0</v>
      </c>
      <c r="BN257" s="31"/>
      <c r="BO257" s="50">
        <f>IF(OR(BN257&gt;0,BN257=0),_xlfn.XLOOKUP(BN257,Charts!$A$3:$A$35,Charts!$B$3:$B$35,0))</f>
        <v>0</v>
      </c>
      <c r="BP257" s="31"/>
      <c r="BQ257" s="55">
        <f>IF(OR(BP257&gt;0,BP257=0),_xlfn.XLOOKUP(BP257,Charts!$A$3:$A$35,Charts!$B$3:$B$35,0))</f>
        <v>0</v>
      </c>
      <c r="BR257" s="57"/>
      <c r="BS257" s="77">
        <f t="shared" si="26"/>
        <v>106</v>
      </c>
      <c r="BT257" s="78">
        <f t="shared" si="27"/>
        <v>53</v>
      </c>
      <c r="BU257" s="79">
        <f t="shared" si="28"/>
        <v>159</v>
      </c>
    </row>
    <row r="258" spans="1:73" x14ac:dyDescent="0.25">
      <c r="A258" s="29" t="s">
        <v>304</v>
      </c>
      <c r="B258" s="40" t="s">
        <v>291</v>
      </c>
      <c r="C258" s="37">
        <v>6</v>
      </c>
      <c r="D258" s="120"/>
      <c r="E258" s="138">
        <f>LARGE((I258,K258,O258,S258,U258,W258,AA258,AC258,AG258,AK258,AQ258,AU258,AW258,BA258,BC258,BG258,BK258,BO258,BQ258),1)+LARGE((I258,K258,O258,S258,U258,W258,AA258,AC258,AG258,AK258,AQ258,AU258,AW258,BA258,BC258,BG258,BK258,BO258,BQ258),2)+LARGE((I258,K258,O258,S258,U258,W258,AA258,AC258,AG258,AK258,AQ258,AU258,AW258,BA258,BC258,BG258,BK258,BO258,BQ258),3)+LARGE((I258,K258,O258,S258,U258,W258,AA258,AC258,AG258,AK258,AQ258,AU258,AW258,BA258,BC258,BG258,BK258,BO258,BQ258),4)+LARGE((I258,K258,O258,S258,U258,W258,AA258,AC258,AG258,AK258,AQ258,AU258,AW258,BA258,BC258,BG258,BK258,BO258,BQ258),5)+LARGE((I258,K258,O258,S258,U258,W258,AA258,AC258,AG258,AK258,AQ258,AU258,AW258,BA258,BC258,BG258,BK258,BO258,BQ258),6)+LARGE((I258,K258,O258,S258,U258,W258,AA258,AC258,AG258,AK258,AQ258,AU258,AW258,BA258,BC258,BG258,BK258,BO258,BQ258),7)+LARGE((I258,K258,O258,S258,U258,W258,AA258,AC258,AG258,AK258,AQ258,AU258,AW258,BA258,BC258,BG258,BK258,BO258,BQ258),8)</f>
        <v>270</v>
      </c>
      <c r="F258" s="245">
        <f>LARGE((M258,Q258,Y258,AE258,AI258,AM258,AO258,AS258,AY258,BE258,BI258,BM258),1)+LARGE((M258,Q258,Y258,AE258,AI258,AM258,AO258,AS258,AY258,BE258,BI258,BM258),2)+LARGE((M258,Q258,Y258,AE258,AI258,AM258,AO258,AS258,AY258,BE258,BI258,BM258),3)+LARGE((M258,Q258,Y258,AE258,AI258,AM258,AO258,AS258,AY258,BE258,BI258,BM258),4)+LARGE((M258,Q258,Y258,AE258,AI258,AM258,AO258,AS258,AY258,BE258,BI258,BM258),5)+LARGE((M258,Q258,Y258,AE258,AI258,AM258,AO258,AS258,AY258,BE258,BI258,BM258),6)+LARGE((M258,Q258,Y258,AE258,AI258,AM258,AO258,AS258,AY258,BE258,BI258,BM258),7)+LARGE((M258,Q258,Y258,AE258,AI258,AM258,AO258,AS258,AY258,BE258,BI258,BM258),8)</f>
        <v>211</v>
      </c>
      <c r="G258" s="131">
        <f t="shared" si="25"/>
        <v>481</v>
      </c>
      <c r="H258" s="126"/>
      <c r="I258" s="50">
        <f>IF(OR(H258&gt;0,H258=0),_xlfn.XLOOKUP(H258,Charts!$A$3:$A$35,Charts!$B$3:$B$35,0))</f>
        <v>0</v>
      </c>
      <c r="J258" s="31">
        <v>12</v>
      </c>
      <c r="K258" s="50">
        <f>IF(OR(J258&gt;0,J258=0),_xlfn.XLOOKUP(J258,Charts!$A$3:$A$35,Charts!$B$3:$B$35,0))</f>
        <v>54</v>
      </c>
      <c r="L258" s="31"/>
      <c r="M258" s="50">
        <f>IF(OR(L258&gt;0,L258=0),_xlfn.XLOOKUP(L258,Charts!$A$3:$A$35,Charts!$B$3:$B$35,0))</f>
        <v>0</v>
      </c>
      <c r="N258" s="31">
        <v>17</v>
      </c>
      <c r="O258" s="50">
        <f>IF(OR(N258&gt;0,N258=0),_xlfn.XLOOKUP(N258,Charts!$D$2:$D$9,Charts!$E$2:$E$9,0))</f>
        <v>25</v>
      </c>
      <c r="P258" s="31"/>
      <c r="Q258" s="50">
        <f>IF(OR(P258&gt;0,P258=0),_xlfn.XLOOKUP(P258,Charts!$D$2:$D$9,Charts!$E$2:$E$9,0))</f>
        <v>0</v>
      </c>
      <c r="R258" s="31">
        <v>17</v>
      </c>
      <c r="S258" s="50">
        <f>IF(OR(R258&gt;0,R258=0),_xlfn.XLOOKUP(R258,Charts!$G$2:$G$13,Charts!$H$2:$H$13,0))</f>
        <v>25</v>
      </c>
      <c r="T258" s="31">
        <v>17</v>
      </c>
      <c r="U258" s="50">
        <f>IF(OR(T258&gt;0,T258=0),_xlfn.XLOOKUP(T258,Charts!$D$2:$D$9,Charts!$E$2:$E$9,0))</f>
        <v>25</v>
      </c>
      <c r="V258" s="11">
        <v>25</v>
      </c>
      <c r="W258" s="50">
        <f>IF(OR(V258&gt;0,V258=0),_xlfn.XLOOKUP(V258,Charts!$D$2:$D$9,Charts!$E$2:$E$9,0))</f>
        <v>0</v>
      </c>
      <c r="X258" s="31"/>
      <c r="Y258" s="50">
        <f>IF(OR(X258&gt;0,X258=0),_xlfn.XLOOKUP(X258,Charts!$D$2:$D$9,Charts!$E$2:$E$9,0))</f>
        <v>0</v>
      </c>
      <c r="Z258" s="31"/>
      <c r="AA258" s="50">
        <f>IF(OR(Z258&gt;0,Z258=0),_xlfn.XLOOKUP(Z258,Charts!$A$3:$A$35,Charts!$B$3:$B$35,0))</f>
        <v>0</v>
      </c>
      <c r="AB258" s="31"/>
      <c r="AC258" s="50">
        <f>IF(OR(AB258&gt;0,AB258=0),_xlfn.XLOOKUP(AB258,Charts!$A$3:$A$35,Charts!$B$3:$B$35,0))</f>
        <v>0</v>
      </c>
      <c r="AD258" s="31"/>
      <c r="AE258" s="50">
        <f>IF(OR(AD258&gt;0,AD258=0),_xlfn.XLOOKUP(AD258,Charts!$A$3:$A$35,Charts!$B$3:$B$35,0))</f>
        <v>0</v>
      </c>
      <c r="AF258" s="31"/>
      <c r="AG258" s="75">
        <f>IF(OR(AF258&gt;0,AF258=0),_xlfn.XLOOKUP(AF258,Charts!$J$2:$J$11,Charts!$K$2:$K$11,0))</f>
        <v>0</v>
      </c>
      <c r="AH258" s="170"/>
      <c r="AI258" s="75">
        <f>IF(OR(AH258&gt;0,AH258=0),_xlfn.XLOOKUP(AH258,Charts!$J$2:$J$11,Charts!$K$2:$K$11,0))</f>
        <v>0</v>
      </c>
      <c r="AJ258" s="31"/>
      <c r="AK258" s="50">
        <f>IF(OR(AJ258&gt;0,AJ258=0),_xlfn.XLOOKUP(AJ258,Charts!$A$3:$A$35,Charts!$B$3:$B$35,0))</f>
        <v>0</v>
      </c>
      <c r="AL258" s="31"/>
      <c r="AM258" s="55">
        <f>IF(OR(AL258&gt;0,AL258=0),_xlfn.XLOOKUP(AL258,Charts!$A$3:$A$35,Charts!$B$3:$B$35,0))</f>
        <v>0</v>
      </c>
      <c r="AN258" s="11">
        <v>17</v>
      </c>
      <c r="AO258" s="50">
        <f>IF(OR(AN258&gt;0,AN258=0),_xlfn.XLOOKUP(AN258,Charts!$D$2:$D$9,Charts!$E$2:$E$9,0))</f>
        <v>25</v>
      </c>
      <c r="AP258" s="31">
        <v>9</v>
      </c>
      <c r="AQ258" s="50">
        <f>IF(OR(AP258&gt;0,AP258=0),_xlfn.XLOOKUP(AP258,Charts!$A$3:$A$35,Charts!$B$3:$B$35,0))</f>
        <v>63</v>
      </c>
      <c r="AR258" s="31">
        <v>7</v>
      </c>
      <c r="AS258" s="50">
        <f>IF(OR(AR258&gt;0,AR258=0),_xlfn.XLOOKUP(AR258,Charts!$A$3:$A$35,Charts!$B$3:$B$35,0))</f>
        <v>69</v>
      </c>
      <c r="AT258" s="31"/>
      <c r="AU258" s="50">
        <f>IF(OR(AT258&gt;0,AT258=0),_xlfn.XLOOKUP(AT258,Charts!$A$3:$A$35,Charts!$B$3:$B$35,0))</f>
        <v>0</v>
      </c>
      <c r="AV258" s="31"/>
      <c r="AW258" s="50">
        <f>IF(OR(AV258&gt;0,AV258=0),_xlfn.XLOOKUP(AV258,Charts!$D$2:$D$9,Charts!$E$2:$E$9,0))</f>
        <v>0</v>
      </c>
      <c r="AX258" s="31"/>
      <c r="AY258" s="50">
        <f>IF(OR(AX258&gt;0,AX258=0),_xlfn.XLOOKUP(AX258,Charts!$D$2:$D$9,Charts!$E$2:$E$9,0))</f>
        <v>0</v>
      </c>
      <c r="AZ258" s="31"/>
      <c r="BA258" s="50">
        <f>IF(OR(AZ258&gt;0,AZ258=0),_xlfn.XLOOKUP(AZ258,Charts!$G$2:$G$13,Charts!$H$2:$H$13,0))</f>
        <v>0</v>
      </c>
      <c r="BB258" s="31">
        <v>17</v>
      </c>
      <c r="BC258" s="50">
        <f>IF(OR(BB258&gt;0,BB258=0),_xlfn.XLOOKUP(BB258,Charts!$D$2:$D$9,Charts!$E$2:$E$9,0))</f>
        <v>25</v>
      </c>
      <c r="BD258" s="31">
        <v>5</v>
      </c>
      <c r="BE258" s="50">
        <f>IF(OR(BD258&gt;0,BD258=0),_xlfn.XLOOKUP(BD258,Charts!$D$2:$D$9,Charts!$E$2:$E$9,0))</f>
        <v>70</v>
      </c>
      <c r="BF258" s="31">
        <v>9</v>
      </c>
      <c r="BG258" s="50">
        <f>IF(OR(BF258&gt;0,BF258=0),_xlfn.XLOOKUP(BF258,Charts!$D$2:$D$9,Charts!$E$2:$E$9,0))</f>
        <v>53</v>
      </c>
      <c r="BH258" s="31">
        <v>17</v>
      </c>
      <c r="BI258" s="50">
        <f>IF(OR(BH258&gt;0,BH258=0),_xlfn.XLOOKUP(BH258,Charts!$D$2:$D$9,Charts!$E$2:$E$9,0))</f>
        <v>25</v>
      </c>
      <c r="BJ258" s="31"/>
      <c r="BK258" s="50">
        <f>IF(OR(BJ258&gt;0,BJ258=0),_xlfn.XLOOKUP(BJ258,Charts!$A$3:$A$35,Charts!$B$3:$B$35,0))</f>
        <v>0</v>
      </c>
      <c r="BL258" s="31">
        <v>26</v>
      </c>
      <c r="BM258" s="50">
        <f>IF(OR(BL258&gt;0,BL258=0),_xlfn.XLOOKUP(BL258,Charts!$A$3:$A$35,Charts!$B$3:$B$35,0))</f>
        <v>22</v>
      </c>
      <c r="BN258" s="31"/>
      <c r="BO258" s="50">
        <f>IF(OR(BN258&gt;0,BN258=0),_xlfn.XLOOKUP(BN258,Charts!$A$3:$A$35,Charts!$B$3:$B$35,0))</f>
        <v>0</v>
      </c>
      <c r="BP258" s="31"/>
      <c r="BQ258" s="55">
        <f>IF(OR(BP258&gt;0,BP258=0),_xlfn.XLOOKUP(BP258,Charts!$A$3:$A$35,Charts!$B$3:$B$35,0))</f>
        <v>0</v>
      </c>
      <c r="BR258" s="57"/>
      <c r="BS258" s="77">
        <f t="shared" si="26"/>
        <v>270</v>
      </c>
      <c r="BT258" s="78">
        <f t="shared" si="27"/>
        <v>211</v>
      </c>
      <c r="BU258" s="79">
        <f t="shared" si="28"/>
        <v>481</v>
      </c>
    </row>
    <row r="259" spans="1:73" x14ac:dyDescent="0.25">
      <c r="A259" s="29" t="s">
        <v>305</v>
      </c>
      <c r="B259" s="41" t="s">
        <v>291</v>
      </c>
      <c r="C259" s="37">
        <v>8</v>
      </c>
      <c r="D259" s="120" t="s">
        <v>44</v>
      </c>
      <c r="E259" s="138">
        <f>LARGE((I259,K259,O259,S259,U259,W259,AA259,AC259,AG259,AK259,AQ259,AU259,AW259,BA259,BC259,BG259,BK259,BO259,BQ259),1)+LARGE((I259,K259,O259,S259,U259,W259,AA259,AC259,AG259,AK259,AQ259,AU259,AW259,BA259,BC259,BG259,BK259,BO259,BQ259),2)+LARGE((I259,K259,O259,S259,U259,W259,AA259,AC259,AG259,AK259,AQ259,AU259,AW259,BA259,BC259,BG259,BK259,BO259,BQ259),3)+LARGE((I259,K259,O259,S259,U259,W259,AA259,AC259,AG259,AK259,AQ259,AU259,AW259,BA259,BC259,BG259,BK259,BO259,BQ259),4)+LARGE((I259,K259,O259,S259,U259,W259,AA259,AC259,AG259,AK259,AQ259,AU259,AW259,BA259,BC259,BG259,BK259,BO259,BQ259),5)+LARGE((I259,K259,O259,S259,U259,W259,AA259,AC259,AG259,AK259,AQ259,AU259,AW259,BA259,BC259,BG259,BK259,BO259,BQ259),6)+LARGE((I259,K259,O259,S259,U259,W259,AA259,AC259,AG259,AK259,AQ259,AU259,AW259,BA259,BC259,BG259,BK259,BO259,BQ259),7)+LARGE((I259,K259,O259,S259,U259,W259,AA259,AC259,AG259,AK259,AQ259,AU259,AW259,BA259,BC259,BG259,BK259,BO259,BQ259),8)</f>
        <v>267</v>
      </c>
      <c r="F259" s="245">
        <f>LARGE((M259,Q259,Y259,AE259,AI259,AM259,AO259,AS259,AY259,BE259,BI259,BM259),1)+LARGE((M259,Q259,Y259,AE259,AI259,AM259,AO259,AS259,AY259,BE259,BI259,BM259),2)+LARGE((M259,Q259,Y259,AE259,AI259,AM259,AO259,AS259,AY259,BE259,BI259,BM259),3)+LARGE((M259,Q259,Y259,AE259,AI259,AM259,AO259,AS259,AY259,BE259,BI259,BM259),4)+LARGE((M259,Q259,Y259,AE259,AI259,AM259,AO259,AS259,AY259,BE259,BI259,BM259),5)+LARGE((M259,Q259,Y259,AE259,AI259,AM259,AO259,AS259,AY259,BE259,BI259,BM259),6)+LARGE((M259,Q259,Y259,AE259,AI259,AM259,AO259,AS259,AY259,BE259,BI259,BM259),7)+LARGE((M259,Q259,Y259,AE259,AI259,AM259,AO259,AS259,AY259,BE259,BI259,BM259),8)</f>
        <v>409</v>
      </c>
      <c r="G259" s="131">
        <f t="shared" si="25"/>
        <v>676</v>
      </c>
      <c r="H259" s="126">
        <v>14</v>
      </c>
      <c r="I259" s="50">
        <f>IF(OR(H259&gt;0,H259=0),_xlfn.XLOOKUP(H259,Charts!$A$3:$A$35,Charts!$B$3:$B$35,0))</f>
        <v>48</v>
      </c>
      <c r="J259" s="31">
        <v>13</v>
      </c>
      <c r="K259" s="50">
        <f>IF(OR(J259&gt;0,J259=0),_xlfn.XLOOKUP(J259,Charts!$A$3:$A$35,Charts!$B$3:$B$35,0))</f>
        <v>51</v>
      </c>
      <c r="L259" s="31">
        <v>13</v>
      </c>
      <c r="M259" s="50">
        <f>IF(OR(L259&gt;0,L259=0),_xlfn.XLOOKUP(L259,Charts!$A$3:$A$35,Charts!$B$3:$B$35,0))</f>
        <v>51</v>
      </c>
      <c r="N259" s="31"/>
      <c r="O259" s="50">
        <f>IF(OR(N259&gt;0,N259=0),_xlfn.XLOOKUP(N259,Charts!$D$2:$D$9,Charts!$E$2:$E$9,0))</f>
        <v>0</v>
      </c>
      <c r="P259" s="31">
        <v>17</v>
      </c>
      <c r="Q259" s="50">
        <f>IF(OR(P259&gt;0,P259=0),_xlfn.XLOOKUP(P259,Charts!$D$2:$D$9,Charts!$E$2:$E$9,0))</f>
        <v>25</v>
      </c>
      <c r="R259" s="31"/>
      <c r="S259" s="50">
        <f>IF(OR(R259&gt;0,R259=0),_xlfn.XLOOKUP(R259,Charts!$G$2:$G$13,Charts!$H$2:$H$13,0))</f>
        <v>0</v>
      </c>
      <c r="T259" s="31">
        <v>17</v>
      </c>
      <c r="U259" s="50">
        <f>IF(OR(T259&gt;0,T259=0),_xlfn.XLOOKUP(T259,Charts!$D$2:$D$9,Charts!$E$2:$E$9,0))</f>
        <v>25</v>
      </c>
      <c r="V259" s="11"/>
      <c r="W259" s="50">
        <f>IF(OR(V259&gt;0,V259=0),_xlfn.XLOOKUP(V259,Charts!$D$2:$D$9,Charts!$E$2:$E$9,0))</f>
        <v>0</v>
      </c>
      <c r="X259" s="31"/>
      <c r="Y259" s="50">
        <f>IF(OR(X259&gt;0,X259=0),_xlfn.XLOOKUP(X259,Charts!$D$2:$D$9,Charts!$E$2:$E$9,0))</f>
        <v>0</v>
      </c>
      <c r="Z259" s="31"/>
      <c r="AA259" s="50">
        <f>IF(OR(Z259&gt;0,Z259=0),_xlfn.XLOOKUP(Z259,Charts!$A$3:$A$35,Charts!$B$3:$B$35,0))</f>
        <v>0</v>
      </c>
      <c r="AB259" s="31">
        <v>23</v>
      </c>
      <c r="AC259" s="50">
        <f>IF(OR(AB259&gt;0,AB259=0),_xlfn.XLOOKUP(AB259,Charts!$A$3:$A$35,Charts!$B$3:$B$35,0))</f>
        <v>28</v>
      </c>
      <c r="AD259" s="31"/>
      <c r="AE259" s="50">
        <f>IF(OR(AD259&gt;0,AD259=0),_xlfn.XLOOKUP(AD259,Charts!$A$3:$A$35,Charts!$B$3:$B$35,0))</f>
        <v>0</v>
      </c>
      <c r="AF259" s="31"/>
      <c r="AG259" s="75">
        <f>IF(OR(AF259&gt;0,AF259=0),_xlfn.XLOOKUP(AF259,Charts!$J$2:$J$11,Charts!$K$2:$K$11,0))</f>
        <v>0</v>
      </c>
      <c r="AH259" s="170">
        <v>2</v>
      </c>
      <c r="AI259" s="75">
        <f>IF(OR(AH259&gt;0,AH259=0),_xlfn.XLOOKUP(AH259,Charts!$J$2:$J$11,Charts!$K$2:$K$11,0))</f>
        <v>90</v>
      </c>
      <c r="AJ259" s="31"/>
      <c r="AK259" s="50">
        <f>IF(OR(AJ259&gt;0,AJ259=0),_xlfn.XLOOKUP(AJ259,Charts!$A$3:$A$35,Charts!$B$3:$B$35,0))</f>
        <v>0</v>
      </c>
      <c r="AL259" s="31">
        <v>1</v>
      </c>
      <c r="AM259" s="55">
        <f>IF(OR(AL259&gt;0,AL259=0),_xlfn.XLOOKUP(AL259,Charts!$A$3:$A$35,Charts!$B$3:$B$35,0))</f>
        <v>100</v>
      </c>
      <c r="AN259" s="11"/>
      <c r="AO259" s="50">
        <f>IF(OR(AN259&gt;0,AN259=0),_xlfn.XLOOKUP(AN259,Charts!$D$2:$D$9,Charts!$E$2:$E$9,0))</f>
        <v>0</v>
      </c>
      <c r="AP259" s="31"/>
      <c r="AQ259" s="50">
        <f>IF(OR(AP259&gt;0,AP259=0),_xlfn.XLOOKUP(AP259,Charts!$A$3:$A$35,Charts!$B$3:$B$35,0))</f>
        <v>0</v>
      </c>
      <c r="AR259" s="31"/>
      <c r="AS259" s="50">
        <f>IF(OR(AR259&gt;0,AR259=0),_xlfn.XLOOKUP(AR259,Charts!$A$3:$A$35,Charts!$B$3:$B$35,0))</f>
        <v>0</v>
      </c>
      <c r="AT259" s="31"/>
      <c r="AU259" s="50">
        <f>IF(OR(AT259&gt;0,AT259=0),_xlfn.XLOOKUP(AT259,Charts!$A$3:$A$35,Charts!$B$3:$B$35,0))</f>
        <v>0</v>
      </c>
      <c r="AV259" s="31"/>
      <c r="AW259" s="50">
        <f>IF(OR(AV259&gt;0,AV259=0),_xlfn.XLOOKUP(AV259,Charts!$D$2:$D$9,Charts!$E$2:$E$9,0))</f>
        <v>0</v>
      </c>
      <c r="AX259" s="31"/>
      <c r="AY259" s="50">
        <f>IF(OR(AX259&gt;0,AX259=0),_xlfn.XLOOKUP(AX259,Charts!$D$2:$D$9,Charts!$E$2:$E$9,0))</f>
        <v>0</v>
      </c>
      <c r="AZ259" s="31"/>
      <c r="BA259" s="50">
        <f>IF(OR(AZ259&gt;0,AZ259=0),_xlfn.XLOOKUP(AZ259,Charts!$G$2:$G$13,Charts!$H$2:$H$13,0))</f>
        <v>0</v>
      </c>
      <c r="BB259" s="31">
        <v>5</v>
      </c>
      <c r="BC259" s="50">
        <f>IF(OR(BB259&gt;0,BB259=0),_xlfn.XLOOKUP(BB259,Charts!$D$2:$D$9,Charts!$E$2:$E$9,0))</f>
        <v>70</v>
      </c>
      <c r="BD259" s="31">
        <v>9</v>
      </c>
      <c r="BE259" s="50">
        <f>IF(OR(BD259&gt;0,BD259=0),_xlfn.XLOOKUP(BD259,Charts!$D$2:$D$9,Charts!$E$2:$E$9,0))</f>
        <v>53</v>
      </c>
      <c r="BF259" s="31"/>
      <c r="BG259" s="50">
        <f>IF(OR(BF259&gt;0,BF259=0),_xlfn.XLOOKUP(BF259,Charts!$D$2:$D$9,Charts!$E$2:$E$9,0))</f>
        <v>0</v>
      </c>
      <c r="BH259" s="31"/>
      <c r="BI259" s="50">
        <f>IF(OR(BH259&gt;0,BH259=0),_xlfn.XLOOKUP(BH259,Charts!$D$2:$D$9,Charts!$E$2:$E$9,0))</f>
        <v>0</v>
      </c>
      <c r="BJ259" s="31">
        <v>15</v>
      </c>
      <c r="BK259" s="50">
        <f>IF(OR(BJ259&gt;0,BJ259=0),_xlfn.XLOOKUP(BJ259,Charts!$A$3:$A$35,Charts!$B$3:$B$35,0))</f>
        <v>45</v>
      </c>
      <c r="BL259" s="31">
        <v>2</v>
      </c>
      <c r="BM259" s="50">
        <f>IF(OR(BL259&gt;0,BL259=0),_xlfn.XLOOKUP(BL259,Charts!$A$3:$A$35,Charts!$B$3:$B$35,0))</f>
        <v>90</v>
      </c>
      <c r="BN259" s="31"/>
      <c r="BO259" s="50">
        <f>IF(OR(BN259&gt;0,BN259=0),_xlfn.XLOOKUP(BN259,Charts!$A$3:$A$35,Charts!$B$3:$B$35,0))</f>
        <v>0</v>
      </c>
      <c r="BP259" s="31"/>
      <c r="BQ259" s="55">
        <f>IF(OR(BP259&gt;0,BP259=0),_xlfn.XLOOKUP(BP259,Charts!$A$3:$A$35,Charts!$B$3:$B$35,0))</f>
        <v>0</v>
      </c>
      <c r="BR259" s="57"/>
      <c r="BS259" s="77">
        <f t="shared" si="26"/>
        <v>267</v>
      </c>
      <c r="BT259" s="78">
        <f t="shared" si="27"/>
        <v>409</v>
      </c>
      <c r="BU259" s="79">
        <f t="shared" si="28"/>
        <v>676</v>
      </c>
    </row>
    <row r="260" spans="1:73" x14ac:dyDescent="0.25">
      <c r="A260" s="29" t="s">
        <v>306</v>
      </c>
      <c r="B260" s="40" t="s">
        <v>291</v>
      </c>
      <c r="C260" s="37">
        <v>8</v>
      </c>
      <c r="D260" s="120"/>
      <c r="E260" s="138">
        <f>LARGE((I260,K260,O260,S260,U260,W260,AA260,AC260,AG260,AK260,AQ260,AU260,AW260,BA260,BC260,BG260,BK260,BO260,BQ260),1)+LARGE((I260,K260,O260,S260,U260,W260,AA260,AC260,AG260,AK260,AQ260,AU260,AW260,BA260,BC260,BG260,BK260,BO260,BQ260),2)+LARGE((I260,K260,O260,S260,U260,W260,AA260,AC260,AG260,AK260,AQ260,AU260,AW260,BA260,BC260,BG260,BK260,BO260,BQ260),3)+LARGE((I260,K260,O260,S260,U260,W260,AA260,AC260,AG260,AK260,AQ260,AU260,AW260,BA260,BC260,BG260,BK260,BO260,BQ260),4)+LARGE((I260,K260,O260,S260,U260,W260,AA260,AC260,AG260,AK260,AQ260,AU260,AW260,BA260,BC260,BG260,BK260,BO260,BQ260),5)+LARGE((I260,K260,O260,S260,U260,W260,AA260,AC260,AG260,AK260,AQ260,AU260,AW260,BA260,BC260,BG260,BK260,BO260,BQ260),6)+LARGE((I260,K260,O260,S260,U260,W260,AA260,AC260,AG260,AK260,AQ260,AU260,AW260,BA260,BC260,BG260,BK260,BO260,BQ260),7)+LARGE((I260,K260,O260,S260,U260,W260,AA260,AC260,AG260,AK260,AQ260,AU260,AW260,BA260,BC260,BG260,BK260,BO260,BQ260),8)</f>
        <v>337</v>
      </c>
      <c r="F260" s="245">
        <f>LARGE((M260,Q260,Y260,AE260,AI260,AM260,AO260,AS260,AY260,BE260,BI260,BM260),1)+LARGE((M260,Q260,Y260,AE260,AI260,AM260,AO260,AS260,AY260,BE260,BI260,BM260),2)+LARGE((M260,Q260,Y260,AE260,AI260,AM260,AO260,AS260,AY260,BE260,BI260,BM260),3)+LARGE((M260,Q260,Y260,AE260,AI260,AM260,AO260,AS260,AY260,BE260,BI260,BM260),4)+LARGE((M260,Q260,Y260,AE260,AI260,AM260,AO260,AS260,AY260,BE260,BI260,BM260),5)+LARGE((M260,Q260,Y260,AE260,AI260,AM260,AO260,AS260,AY260,BE260,BI260,BM260),6)+LARGE((M260,Q260,Y260,AE260,AI260,AM260,AO260,AS260,AY260,BE260,BI260,BM260),7)+LARGE((M260,Q260,Y260,AE260,AI260,AM260,AO260,AS260,AY260,BE260,BI260,BM260),8)</f>
        <v>559</v>
      </c>
      <c r="G260" s="131">
        <f t="shared" si="25"/>
        <v>896</v>
      </c>
      <c r="H260" s="126">
        <v>12</v>
      </c>
      <c r="I260" s="50">
        <f>IF(OR(H260&gt;0,H260=0),_xlfn.XLOOKUP(H260,Charts!$A$3:$A$35,Charts!$B$3:$B$35,0))</f>
        <v>54</v>
      </c>
      <c r="J260" s="31">
        <v>7</v>
      </c>
      <c r="K260" s="50">
        <f>IF(OR(J260&gt;0,J260=0),_xlfn.XLOOKUP(J260,Charts!$A$3:$A$35,Charts!$B$3:$B$35,0))</f>
        <v>69</v>
      </c>
      <c r="L260" s="31">
        <v>1</v>
      </c>
      <c r="M260" s="50">
        <f>IF(OR(L260&gt;0,L260=0),_xlfn.XLOOKUP(L260,Charts!$A$3:$A$35,Charts!$B$3:$B$35,0))</f>
        <v>100</v>
      </c>
      <c r="N260" s="31"/>
      <c r="O260" s="50">
        <f>IF(OR(N260&gt;0,N260=0),_xlfn.XLOOKUP(N260,Charts!$D$2:$D$9,Charts!$E$2:$E$9,0))</f>
        <v>0</v>
      </c>
      <c r="P260" s="31">
        <v>17</v>
      </c>
      <c r="Q260" s="50">
        <f>IF(OR(P260&gt;0,P260=0),_xlfn.XLOOKUP(P260,Charts!$D$2:$D$9,Charts!$E$2:$E$9,0))</f>
        <v>25</v>
      </c>
      <c r="R260" s="31">
        <v>17</v>
      </c>
      <c r="S260" s="50">
        <f>IF(OR(R260&gt;0,R260=0),_xlfn.XLOOKUP(R260,Charts!$G$2:$G$13,Charts!$H$2:$H$13,0))</f>
        <v>25</v>
      </c>
      <c r="T260" s="31">
        <v>3</v>
      </c>
      <c r="U260" s="50">
        <f>IF(OR(T260&gt;0,T260=0),_xlfn.XLOOKUP(T260,Charts!$D$2:$D$9,Charts!$E$2:$E$9,0))</f>
        <v>84</v>
      </c>
      <c r="V260" s="11">
        <v>53</v>
      </c>
      <c r="W260" s="50">
        <f>IF(OR(V260&gt;0,V260=0),_xlfn.XLOOKUP(V260,Charts!$D$2:$D$9,Charts!$E$2:$E$9,0))</f>
        <v>0</v>
      </c>
      <c r="X260" s="31">
        <v>53</v>
      </c>
      <c r="Y260" s="50">
        <f>IF(OR(X260&gt;0,X260=0),_xlfn.XLOOKUP(X260,Charts!$D$2:$D$9,Charts!$E$2:$E$9,0))</f>
        <v>0</v>
      </c>
      <c r="Z260" s="31"/>
      <c r="AA260" s="50">
        <f>IF(OR(Z260&gt;0,Z260=0),_xlfn.XLOOKUP(Z260,Charts!$A$3:$A$35,Charts!$B$3:$B$35,0))</f>
        <v>0</v>
      </c>
      <c r="AB260" s="31"/>
      <c r="AC260" s="50">
        <f>IF(OR(AB260&gt;0,AB260=0),_xlfn.XLOOKUP(AB260,Charts!$A$3:$A$35,Charts!$B$3:$B$35,0))</f>
        <v>0</v>
      </c>
      <c r="AD260" s="31"/>
      <c r="AE260" s="50">
        <f>IF(OR(AD260&gt;0,AD260=0),_xlfn.XLOOKUP(AD260,Charts!$A$3:$A$35,Charts!$B$3:$B$35,0))</f>
        <v>0</v>
      </c>
      <c r="AF260" s="31"/>
      <c r="AG260" s="75">
        <f>IF(OR(AF260&gt;0,AF260=0),_xlfn.XLOOKUP(AF260,Charts!$J$2:$J$11,Charts!$K$2:$K$11,0))</f>
        <v>0</v>
      </c>
      <c r="AH260" s="170">
        <v>7</v>
      </c>
      <c r="AI260" s="75">
        <f>IF(OR(AH260&gt;0,AH260=0),_xlfn.XLOOKUP(AH260,Charts!$J$2:$J$11,Charts!$K$2:$K$11,0))</f>
        <v>69</v>
      </c>
      <c r="AJ260" s="31"/>
      <c r="AK260" s="50">
        <f>IF(OR(AJ260&gt;0,AJ260=0),_xlfn.XLOOKUP(AJ260,Charts!$A$3:$A$35,Charts!$B$3:$B$35,0))</f>
        <v>0</v>
      </c>
      <c r="AL260" s="31">
        <v>2</v>
      </c>
      <c r="AM260" s="55">
        <f>IF(OR(AL260&gt;0,AL260=0),_xlfn.XLOOKUP(AL260,Charts!$A$3:$A$35,Charts!$B$3:$B$35,0))</f>
        <v>90</v>
      </c>
      <c r="AN260" s="11">
        <v>3</v>
      </c>
      <c r="AO260" s="50">
        <f>IF(OR(AN260&gt;0,AN260=0),_xlfn.XLOOKUP(AN260,Charts!$D$2:$D$9,Charts!$E$2:$E$9,0))</f>
        <v>84</v>
      </c>
      <c r="AP260" s="31"/>
      <c r="AQ260" s="50">
        <f>IF(OR(AP260&gt;0,AP260=0),_xlfn.XLOOKUP(AP260,Charts!$A$3:$A$35,Charts!$B$3:$B$35,0))</f>
        <v>0</v>
      </c>
      <c r="AR260" s="31"/>
      <c r="AS260" s="50">
        <f>IF(OR(AR260&gt;0,AR260=0),_xlfn.XLOOKUP(AR260,Charts!$A$3:$A$35,Charts!$B$3:$B$35,0))</f>
        <v>0</v>
      </c>
      <c r="AT260" s="31"/>
      <c r="AU260" s="50">
        <f>IF(OR(AT260&gt;0,AT260=0),_xlfn.XLOOKUP(AT260,Charts!$A$3:$A$35,Charts!$B$3:$B$35,0))</f>
        <v>0</v>
      </c>
      <c r="AV260" s="31"/>
      <c r="AW260" s="50">
        <f>IF(OR(AV260&gt;0,AV260=0),_xlfn.XLOOKUP(AV260,Charts!$D$2:$D$9,Charts!$E$2:$E$9,0))</f>
        <v>0</v>
      </c>
      <c r="AX260" s="31"/>
      <c r="AY260" s="50">
        <f>IF(OR(AX260&gt;0,AX260=0),_xlfn.XLOOKUP(AX260,Charts!$D$2:$D$9,Charts!$E$2:$E$9,0))</f>
        <v>0</v>
      </c>
      <c r="AZ260" s="31">
        <v>4</v>
      </c>
      <c r="BA260" s="50">
        <f>IF(OR(AZ260&gt;0,AZ260=0),_xlfn.XLOOKUP(AZ260,Charts!$G$2:$G$13,Charts!$H$2:$H$13,0))</f>
        <v>80</v>
      </c>
      <c r="BB260" s="31">
        <v>17</v>
      </c>
      <c r="BC260" s="50">
        <f>IF(OR(BB260&gt;0,BB260=0),_xlfn.XLOOKUP(BB260,Charts!$D$2:$D$9,Charts!$E$2:$E$9,0))</f>
        <v>25</v>
      </c>
      <c r="BD260" s="31">
        <v>9</v>
      </c>
      <c r="BE260" s="50">
        <f>IF(OR(BD260&gt;0,BD260=0),_xlfn.XLOOKUP(BD260,Charts!$D$2:$D$9,Charts!$E$2:$E$9,0))</f>
        <v>53</v>
      </c>
      <c r="BF260" s="31"/>
      <c r="BG260" s="50">
        <f>IF(OR(BF260&gt;0,BF260=0),_xlfn.XLOOKUP(BF260,Charts!$D$2:$D$9,Charts!$E$2:$E$9,0))</f>
        <v>0</v>
      </c>
      <c r="BH260" s="31">
        <v>9</v>
      </c>
      <c r="BI260" s="50">
        <f>IF(OR(BH260&gt;0,BH260=0),_xlfn.XLOOKUP(BH260,Charts!$D$2:$D$9,Charts!$E$2:$E$9,0))</f>
        <v>53</v>
      </c>
      <c r="BJ260" s="31"/>
      <c r="BK260" s="50">
        <f>IF(OR(BJ260&gt;0,BJ260=0),_xlfn.XLOOKUP(BJ260,Charts!$A$3:$A$35,Charts!$B$3:$B$35,0))</f>
        <v>0</v>
      </c>
      <c r="BL260" s="31">
        <v>3</v>
      </c>
      <c r="BM260" s="50">
        <f>IF(OR(BL260&gt;0,BL260=0),_xlfn.XLOOKUP(BL260,Charts!$A$3:$A$35,Charts!$B$3:$B$35,0))</f>
        <v>85</v>
      </c>
      <c r="BN260" s="31"/>
      <c r="BO260" s="50">
        <f>IF(OR(BN260&gt;0,BN260=0),_xlfn.XLOOKUP(BN260,Charts!$A$3:$A$35,Charts!$B$3:$B$35,0))</f>
        <v>0</v>
      </c>
      <c r="BP260" s="31"/>
      <c r="BQ260" s="55">
        <f>IF(OR(BP260&gt;0,BP260=0),_xlfn.XLOOKUP(BP260,Charts!$A$3:$A$35,Charts!$B$3:$B$35,0))</f>
        <v>0</v>
      </c>
      <c r="BR260" s="57"/>
      <c r="BS260" s="77">
        <f t="shared" si="26"/>
        <v>337</v>
      </c>
      <c r="BT260" s="78">
        <f t="shared" si="27"/>
        <v>559</v>
      </c>
      <c r="BU260" s="79">
        <f t="shared" si="28"/>
        <v>896</v>
      </c>
    </row>
    <row r="261" spans="1:73" x14ac:dyDescent="0.25">
      <c r="A261" s="29" t="s">
        <v>307</v>
      </c>
      <c r="B261" s="40" t="s">
        <v>291</v>
      </c>
      <c r="C261" s="37">
        <v>4</v>
      </c>
      <c r="D261" s="120"/>
      <c r="E261" s="138">
        <f>LARGE((I261,K261,O261,S261,U261,W261,AA261,AC261,AG261,AK261,AQ261,AU261,AW261,BA261,BC261,BG261,BK261,BO261,BQ261),1)+LARGE((I261,K261,O261,S261,U261,W261,AA261,AC261,AG261,AK261,AQ261,AU261,AW261,BA261,BC261,BG261,BK261,BO261,BQ261),2)+LARGE((I261,K261,O261,S261,U261,W261,AA261,AC261,AG261,AK261,AQ261,AU261,AW261,BA261,BC261,BG261,BK261,BO261,BQ261),3)+LARGE((I261,K261,O261,S261,U261,W261,AA261,AC261,AG261,AK261,AQ261,AU261,AW261,BA261,BC261,BG261,BK261,BO261,BQ261),4)+LARGE((I261,K261,O261,S261,U261,W261,AA261,AC261,AG261,AK261,AQ261,AU261,AW261,BA261,BC261,BG261,BK261,BO261,BQ261),5)+LARGE((I261,K261,O261,S261,U261,W261,AA261,AC261,AG261,AK261,AQ261,AU261,AW261,BA261,BC261,BG261,BK261,BO261,BQ261),6)+LARGE((I261,K261,O261,S261,U261,W261,AA261,AC261,AG261,AK261,AQ261,AU261,AW261,BA261,BC261,BG261,BK261,BO261,BQ261),7)+LARGE((I261,K261,O261,S261,U261,W261,AA261,AC261,AG261,AK261,AQ261,AU261,AW261,BA261,BC261,BG261,BK261,BO261,BQ261),8)</f>
        <v>25</v>
      </c>
      <c r="F261" s="245">
        <f>LARGE((M261,Q261,Y261,AE261,AI261,AM261,AO261,AS261,AY261,BE261,BI261,BM261),1)+LARGE((M261,Q261,Y261,AE261,AI261,AM261,AO261,AS261,AY261,BE261,BI261,BM261),2)+LARGE((M261,Q261,Y261,AE261,AI261,AM261,AO261,AS261,AY261,BE261,BI261,BM261),3)+LARGE((M261,Q261,Y261,AE261,AI261,AM261,AO261,AS261,AY261,BE261,BI261,BM261),4)+LARGE((M261,Q261,Y261,AE261,AI261,AM261,AO261,AS261,AY261,BE261,BI261,BM261),5)+LARGE((M261,Q261,Y261,AE261,AI261,AM261,AO261,AS261,AY261,BE261,BI261,BM261),6)+LARGE((M261,Q261,Y261,AE261,AI261,AM261,AO261,AS261,AY261,BE261,BI261,BM261),7)+LARGE((M261,Q261,Y261,AE261,AI261,AM261,AO261,AS261,AY261,BE261,BI261,BM261),8)</f>
        <v>86</v>
      </c>
      <c r="G261" s="131">
        <f t="shared" si="25"/>
        <v>111</v>
      </c>
      <c r="H261" s="126"/>
      <c r="I261" s="50">
        <f>IF(OR(H261&gt;0,H261=0),_xlfn.XLOOKUP(H261,Charts!$A$3:$A$35,Charts!$B$3:$B$35,0))</f>
        <v>0</v>
      </c>
      <c r="J261" s="31"/>
      <c r="K261" s="50">
        <f>IF(OR(J261&gt;0,J261=0),_xlfn.XLOOKUP(J261,Charts!$A$3:$A$35,Charts!$B$3:$B$35,0))</f>
        <v>0</v>
      </c>
      <c r="L261" s="31"/>
      <c r="M261" s="50">
        <f>IF(OR(L261&gt;0,L261=0),_xlfn.XLOOKUP(L261,Charts!$A$3:$A$35,Charts!$B$3:$B$35,0))</f>
        <v>0</v>
      </c>
      <c r="N261" s="31"/>
      <c r="O261" s="50">
        <f>IF(OR(N261&gt;0,N261=0),_xlfn.XLOOKUP(N261,Charts!$D$2:$D$9,Charts!$E$2:$E$9,0))</f>
        <v>0</v>
      </c>
      <c r="P261" s="31"/>
      <c r="Q261" s="50">
        <f>IF(OR(P261&gt;0,P261=0),_xlfn.XLOOKUP(P261,Charts!$D$2:$D$9,Charts!$E$2:$E$9,0))</f>
        <v>0</v>
      </c>
      <c r="R261" s="31">
        <v>17</v>
      </c>
      <c r="S261" s="50">
        <f>IF(OR(R261&gt;0,R261=0),_xlfn.XLOOKUP(R261,Charts!$G$2:$G$13,Charts!$H$2:$H$13,0))</f>
        <v>25</v>
      </c>
      <c r="T261" s="31"/>
      <c r="U261" s="50">
        <f>IF(OR(T261&gt;0,T261=0),_xlfn.XLOOKUP(T261,Charts!$D$2:$D$9,Charts!$E$2:$E$9,0))</f>
        <v>0</v>
      </c>
      <c r="V261" s="11"/>
      <c r="W261" s="50">
        <f>IF(OR(V261&gt;0,V261=0),_xlfn.XLOOKUP(V261,Charts!$D$2:$D$9,Charts!$E$2:$E$9,0))</f>
        <v>0</v>
      </c>
      <c r="X261" s="31"/>
      <c r="Y261" s="50">
        <f>IF(OR(X261&gt;0,X261=0),_xlfn.XLOOKUP(X261,Charts!$D$2:$D$9,Charts!$E$2:$E$9,0))</f>
        <v>0</v>
      </c>
      <c r="Z261" s="31"/>
      <c r="AA261" s="50">
        <f>IF(OR(Z261&gt;0,Z261=0),_xlfn.XLOOKUP(Z261,Charts!$A$3:$A$35,Charts!$B$3:$B$35,0))</f>
        <v>0</v>
      </c>
      <c r="AB261" s="31"/>
      <c r="AC261" s="50">
        <f>IF(OR(AB261&gt;0,AB261=0),_xlfn.XLOOKUP(AB261,Charts!$A$3:$A$35,Charts!$B$3:$B$35,0))</f>
        <v>0</v>
      </c>
      <c r="AD261" s="31"/>
      <c r="AE261" s="50">
        <f>IF(OR(AD261&gt;0,AD261=0),_xlfn.XLOOKUP(AD261,Charts!$A$3:$A$35,Charts!$B$3:$B$35,0))</f>
        <v>0</v>
      </c>
      <c r="AF261" s="31"/>
      <c r="AG261" s="75">
        <f>IF(OR(AF261&gt;0,AF261=0),_xlfn.XLOOKUP(AF261,Charts!$J$2:$J$11,Charts!$K$2:$K$11,0))</f>
        <v>0</v>
      </c>
      <c r="AH261" s="170">
        <v>8</v>
      </c>
      <c r="AI261" s="75">
        <f>IF(OR(AH261&gt;0,AH261=0),_xlfn.XLOOKUP(AH261,Charts!$J$2:$J$11,Charts!$K$2:$K$11,0))</f>
        <v>66</v>
      </c>
      <c r="AJ261" s="31"/>
      <c r="AK261" s="50">
        <f>IF(OR(AJ261&gt;0,AJ261=0),_xlfn.XLOOKUP(AJ261,Charts!$A$3:$A$35,Charts!$B$3:$B$35,0))</f>
        <v>0</v>
      </c>
      <c r="AL261" s="31">
        <v>27</v>
      </c>
      <c r="AM261" s="55">
        <f>IF(OR(AL261&gt;0,AL261=0),_xlfn.XLOOKUP(AL261,Charts!$A$3:$A$35,Charts!$B$3:$B$35,0))</f>
        <v>20</v>
      </c>
      <c r="AN261" s="11"/>
      <c r="AO261" s="50">
        <f>IF(OR(AN261&gt;0,AN261=0),_xlfn.XLOOKUP(AN261,Charts!$D$2:$D$9,Charts!$E$2:$E$9,0))</f>
        <v>0</v>
      </c>
      <c r="AP261" s="31"/>
      <c r="AQ261" s="50">
        <f>IF(OR(AP261&gt;0,AP261=0),_xlfn.XLOOKUP(AP261,Charts!$A$3:$A$35,Charts!$B$3:$B$35,0))</f>
        <v>0</v>
      </c>
      <c r="AR261" s="31"/>
      <c r="AS261" s="50">
        <f>IF(OR(AR261&gt;0,AR261=0),_xlfn.XLOOKUP(AR261,Charts!$A$3:$A$35,Charts!$B$3:$B$35,0))</f>
        <v>0</v>
      </c>
      <c r="AT261" s="31"/>
      <c r="AU261" s="50">
        <f>IF(OR(AT261&gt;0,AT261=0),_xlfn.XLOOKUP(AT261,Charts!$A$3:$A$35,Charts!$B$3:$B$35,0))</f>
        <v>0</v>
      </c>
      <c r="AV261" s="31"/>
      <c r="AW261" s="50">
        <f>IF(OR(AV261&gt;0,AV261=0),_xlfn.XLOOKUP(AV261,Charts!$D$2:$D$9,Charts!$E$2:$E$9,0))</f>
        <v>0</v>
      </c>
      <c r="AX261" s="31"/>
      <c r="AY261" s="50">
        <f>IF(OR(AX261&gt;0,AX261=0),_xlfn.XLOOKUP(AX261,Charts!$D$2:$D$9,Charts!$E$2:$E$9,0))</f>
        <v>0</v>
      </c>
      <c r="AZ261" s="31"/>
      <c r="BA261" s="50">
        <f>IF(OR(AZ261&gt;0,AZ261=0),_xlfn.XLOOKUP(AZ261,Charts!$G$2:$G$13,Charts!$H$2:$H$13,0))</f>
        <v>0</v>
      </c>
      <c r="BB261" s="31"/>
      <c r="BC261" s="50">
        <f>IF(OR(BB261&gt;0,BB261=0),_xlfn.XLOOKUP(BB261,Charts!$D$2:$D$9,Charts!$E$2:$E$9,0))</f>
        <v>0</v>
      </c>
      <c r="BD261" s="31"/>
      <c r="BE261" s="50">
        <f>IF(OR(BD261&gt;0,BD261=0),_xlfn.XLOOKUP(BD261,Charts!$D$2:$D$9,Charts!$E$2:$E$9,0))</f>
        <v>0</v>
      </c>
      <c r="BF261" s="31"/>
      <c r="BG261" s="50">
        <f>IF(OR(BF261&gt;0,BF261=0),_xlfn.XLOOKUP(BF261,Charts!$D$2:$D$9,Charts!$E$2:$E$9,0))</f>
        <v>0</v>
      </c>
      <c r="BH261" s="31"/>
      <c r="BI261" s="50">
        <f>IF(OR(BH261&gt;0,BH261=0),_xlfn.XLOOKUP(BH261,Charts!$D$2:$D$9,Charts!$E$2:$E$9,0))</f>
        <v>0</v>
      </c>
      <c r="BJ261" s="31"/>
      <c r="BK261" s="50">
        <f>IF(OR(BJ261&gt;0,BJ261=0),_xlfn.XLOOKUP(BJ261,Charts!$A$3:$A$35,Charts!$B$3:$B$35,0))</f>
        <v>0</v>
      </c>
      <c r="BL261" s="31"/>
      <c r="BM261" s="50">
        <f>IF(OR(BL261&gt;0,BL261=0),_xlfn.XLOOKUP(BL261,Charts!$A$3:$A$35,Charts!$B$3:$B$35,0))</f>
        <v>0</v>
      </c>
      <c r="BN261" s="31"/>
      <c r="BO261" s="50">
        <f>IF(OR(BN261&gt;0,BN261=0),_xlfn.XLOOKUP(BN261,Charts!$A$3:$A$35,Charts!$B$3:$B$35,0))</f>
        <v>0</v>
      </c>
      <c r="BP261" s="31"/>
      <c r="BQ261" s="55">
        <f>IF(OR(BP261&gt;0,BP261=0),_xlfn.XLOOKUP(BP261,Charts!$A$3:$A$35,Charts!$B$3:$B$35,0))</f>
        <v>0</v>
      </c>
      <c r="BR261" s="57"/>
      <c r="BS261" s="77">
        <f t="shared" si="26"/>
        <v>25</v>
      </c>
      <c r="BT261" s="78">
        <f t="shared" si="27"/>
        <v>86</v>
      </c>
      <c r="BU261" s="79">
        <f t="shared" si="28"/>
        <v>111</v>
      </c>
    </row>
    <row r="262" spans="1:73" x14ac:dyDescent="0.25">
      <c r="A262" s="29" t="s">
        <v>308</v>
      </c>
      <c r="B262" s="41" t="s">
        <v>291</v>
      </c>
      <c r="C262" s="37">
        <v>5</v>
      </c>
      <c r="D262" s="120"/>
      <c r="E262" s="138">
        <f>LARGE((I262,K262,O262,S262,U262,W262,AA262,AC262,AG262,AK262,AQ262,AU262,AW262,BA262,BC262,BG262,BK262,BO262,BQ262),1)+LARGE((I262,K262,O262,S262,U262,W262,AA262,AC262,AG262,AK262,AQ262,AU262,AW262,BA262,BC262,BG262,BK262,BO262,BQ262),2)+LARGE((I262,K262,O262,S262,U262,W262,AA262,AC262,AG262,AK262,AQ262,AU262,AW262,BA262,BC262,BG262,BK262,BO262,BQ262),3)+LARGE((I262,K262,O262,S262,U262,W262,AA262,AC262,AG262,AK262,AQ262,AU262,AW262,BA262,BC262,BG262,BK262,BO262,BQ262),4)+LARGE((I262,K262,O262,S262,U262,W262,AA262,AC262,AG262,AK262,AQ262,AU262,AW262,BA262,BC262,BG262,BK262,BO262,BQ262),5)+LARGE((I262,K262,O262,S262,U262,W262,AA262,AC262,AG262,AK262,AQ262,AU262,AW262,BA262,BC262,BG262,BK262,BO262,BQ262),6)+LARGE((I262,K262,O262,S262,U262,W262,AA262,AC262,AG262,AK262,AQ262,AU262,AW262,BA262,BC262,BG262,BK262,BO262,BQ262),7)+LARGE((I262,K262,O262,S262,U262,W262,AA262,AC262,AG262,AK262,AQ262,AU262,AW262,BA262,BC262,BG262,BK262,BO262,BQ262),8)</f>
        <v>0</v>
      </c>
      <c r="F262" s="245">
        <f>LARGE((M262,Q262,Y262,AE262,AI262,AM262,AO262,AS262,AY262,BE262,BI262,BM262),1)+LARGE((M262,Q262,Y262,AE262,AI262,AM262,AO262,AS262,AY262,BE262,BI262,BM262),2)+LARGE((M262,Q262,Y262,AE262,AI262,AM262,AO262,AS262,AY262,BE262,BI262,BM262),3)+LARGE((M262,Q262,Y262,AE262,AI262,AM262,AO262,AS262,AY262,BE262,BI262,BM262),4)+LARGE((M262,Q262,Y262,AE262,AI262,AM262,AO262,AS262,AY262,BE262,BI262,BM262),5)+LARGE((M262,Q262,Y262,AE262,AI262,AM262,AO262,AS262,AY262,BE262,BI262,BM262),6)+LARGE((M262,Q262,Y262,AE262,AI262,AM262,AO262,AS262,AY262,BE262,BI262,BM262),7)+LARGE((M262,Q262,Y262,AE262,AI262,AM262,AO262,AS262,AY262,BE262,BI262,BM262),8)</f>
        <v>115</v>
      </c>
      <c r="G262" s="131">
        <f t="shared" si="25"/>
        <v>115</v>
      </c>
      <c r="H262" s="126"/>
      <c r="I262" s="50">
        <f>IF(OR(H262&gt;0,H262=0),_xlfn.XLOOKUP(H262,Charts!$A$3:$A$35,Charts!$B$3:$B$35,0))</f>
        <v>0</v>
      </c>
      <c r="J262" s="31"/>
      <c r="K262" s="50">
        <f>IF(OR(J262&gt;0,J262=0),_xlfn.XLOOKUP(J262,Charts!$A$3:$A$35,Charts!$B$3:$B$35,0))</f>
        <v>0</v>
      </c>
      <c r="L262" s="31"/>
      <c r="M262" s="50">
        <f>IF(OR(L262&gt;0,L262=0),_xlfn.XLOOKUP(L262,Charts!$A$3:$A$35,Charts!$B$3:$B$35,0))</f>
        <v>0</v>
      </c>
      <c r="N262" s="31"/>
      <c r="O262" s="50">
        <f>IF(OR(N262&gt;0,N262=0),_xlfn.XLOOKUP(N262,Charts!$D$2:$D$9,Charts!$E$2:$E$9,0))</f>
        <v>0</v>
      </c>
      <c r="P262" s="31">
        <v>2</v>
      </c>
      <c r="Q262" s="50">
        <f>IF(OR(P262&gt;0,P262=0),_xlfn.XLOOKUP(P262,Charts!$D$2:$D$9,Charts!$E$2:$E$9,0))</f>
        <v>90</v>
      </c>
      <c r="R262" s="31"/>
      <c r="S262" s="50">
        <f>IF(OR(R262&gt;0,R262=0),_xlfn.XLOOKUP(R262,Charts!$G$2:$G$13,Charts!$H$2:$H$13,0))</f>
        <v>0</v>
      </c>
      <c r="T262" s="31"/>
      <c r="U262" s="50">
        <f>IF(OR(T262&gt;0,T262=0),_xlfn.XLOOKUP(T262,Charts!$D$2:$D$9,Charts!$E$2:$E$9,0))</f>
        <v>0</v>
      </c>
      <c r="V262" s="11"/>
      <c r="W262" s="50">
        <f>IF(OR(V262&gt;0,V262=0),_xlfn.XLOOKUP(V262,Charts!$D$2:$D$9,Charts!$E$2:$E$9,0))</f>
        <v>0</v>
      </c>
      <c r="X262" s="31"/>
      <c r="Y262" s="50">
        <f>IF(OR(X262&gt;0,X262=0),_xlfn.XLOOKUP(X262,Charts!$D$2:$D$9,Charts!$E$2:$E$9,0))</f>
        <v>0</v>
      </c>
      <c r="Z262" s="31"/>
      <c r="AA262" s="50">
        <f>IF(OR(Z262&gt;0,Z262=0),_xlfn.XLOOKUP(Z262,Charts!$A$3:$A$35,Charts!$B$3:$B$35,0))</f>
        <v>0</v>
      </c>
      <c r="AB262" s="31"/>
      <c r="AC262" s="50">
        <f>IF(OR(AB262&gt;0,AB262=0),_xlfn.XLOOKUP(AB262,Charts!$A$3:$A$35,Charts!$B$3:$B$35,0))</f>
        <v>0</v>
      </c>
      <c r="AD262" s="31"/>
      <c r="AE262" s="50">
        <f>IF(OR(AD262&gt;0,AD262=0),_xlfn.XLOOKUP(AD262,Charts!$A$3:$A$35,Charts!$B$3:$B$35,0))</f>
        <v>0</v>
      </c>
      <c r="AF262" s="31"/>
      <c r="AG262" s="75">
        <f>IF(OR(AF262&gt;0,AF262=0),_xlfn.XLOOKUP(AF262,Charts!$J$2:$J$11,Charts!$K$2:$K$11,0))</f>
        <v>0</v>
      </c>
      <c r="AH262" s="170"/>
      <c r="AI262" s="75">
        <f>IF(OR(AH262&gt;0,AH262=0),_xlfn.XLOOKUP(AH262,Charts!$J$2:$J$11,Charts!$K$2:$K$11,0))</f>
        <v>0</v>
      </c>
      <c r="AJ262" s="31"/>
      <c r="AK262" s="50">
        <f>IF(OR(AJ262&gt;0,AJ262=0),_xlfn.XLOOKUP(AJ262,Charts!$A$3:$A$35,Charts!$B$3:$B$35,0))</f>
        <v>0</v>
      </c>
      <c r="AL262" s="31"/>
      <c r="AM262" s="55">
        <f>IF(OR(AL262&gt;0,AL262=0),_xlfn.XLOOKUP(AL262,Charts!$A$3:$A$35,Charts!$B$3:$B$35,0))</f>
        <v>0</v>
      </c>
      <c r="AN262" s="11">
        <v>17</v>
      </c>
      <c r="AO262" s="50">
        <f>IF(OR(AN262&gt;0,AN262=0),_xlfn.XLOOKUP(AN262,Charts!$D$2:$D$9,Charts!$E$2:$E$9,0))</f>
        <v>25</v>
      </c>
      <c r="AP262" s="31"/>
      <c r="AQ262" s="50">
        <f>IF(OR(AP262&gt;0,AP262=0),_xlfn.XLOOKUP(AP262,Charts!$A$3:$A$35,Charts!$B$3:$B$35,0))</f>
        <v>0</v>
      </c>
      <c r="AR262" s="31"/>
      <c r="AS262" s="50">
        <f>IF(OR(AR262&gt;0,AR262=0),_xlfn.XLOOKUP(AR262,Charts!$A$3:$A$35,Charts!$B$3:$B$35,0))</f>
        <v>0</v>
      </c>
      <c r="AT262" s="31"/>
      <c r="AU262" s="50">
        <f>IF(OR(AT262&gt;0,AT262=0),_xlfn.XLOOKUP(AT262,Charts!$A$3:$A$35,Charts!$B$3:$B$35,0))</f>
        <v>0</v>
      </c>
      <c r="AV262" s="31"/>
      <c r="AW262" s="50">
        <f>IF(OR(AV262&gt;0,AV262=0),_xlfn.XLOOKUP(AV262,Charts!$D$2:$D$9,Charts!$E$2:$E$9,0))</f>
        <v>0</v>
      </c>
      <c r="AX262" s="31"/>
      <c r="AY262" s="50">
        <f>IF(OR(AX262&gt;0,AX262=0),_xlfn.XLOOKUP(AX262,Charts!$D$2:$D$9,Charts!$E$2:$E$9,0))</f>
        <v>0</v>
      </c>
      <c r="AZ262" s="31"/>
      <c r="BA262" s="50">
        <f>IF(OR(AZ262&gt;0,AZ262=0),_xlfn.XLOOKUP(AZ262,Charts!$G$2:$G$13,Charts!$H$2:$H$13,0))</f>
        <v>0</v>
      </c>
      <c r="BB262" s="31"/>
      <c r="BC262" s="50">
        <f>IF(OR(BB262&gt;0,BB262=0),_xlfn.XLOOKUP(BB262,Charts!$D$2:$D$9,Charts!$E$2:$E$9,0))</f>
        <v>0</v>
      </c>
      <c r="BD262" s="31"/>
      <c r="BE262" s="50">
        <f>IF(OR(BD262&gt;0,BD262=0),_xlfn.XLOOKUP(BD262,Charts!$D$2:$D$9,Charts!$E$2:$E$9,0))</f>
        <v>0</v>
      </c>
      <c r="BF262" s="31"/>
      <c r="BG262" s="50">
        <f>IF(OR(BF262&gt;0,BF262=0),_xlfn.XLOOKUP(BF262,Charts!$D$2:$D$9,Charts!$E$2:$E$9,0))</f>
        <v>0</v>
      </c>
      <c r="BH262" s="31"/>
      <c r="BI262" s="50">
        <f>IF(OR(BH262&gt;0,BH262=0),_xlfn.XLOOKUP(BH262,Charts!$D$2:$D$9,Charts!$E$2:$E$9,0))</f>
        <v>0</v>
      </c>
      <c r="BJ262" s="31"/>
      <c r="BK262" s="50">
        <f>IF(OR(BJ262&gt;0,BJ262=0),_xlfn.XLOOKUP(BJ262,Charts!$A$3:$A$35,Charts!$B$3:$B$35,0))</f>
        <v>0</v>
      </c>
      <c r="BL262" s="31"/>
      <c r="BM262" s="50">
        <f>IF(OR(BL262&gt;0,BL262=0),_xlfn.XLOOKUP(BL262,Charts!$A$3:$A$35,Charts!$B$3:$B$35,0))</f>
        <v>0</v>
      </c>
      <c r="BN262" s="31"/>
      <c r="BO262" s="50">
        <f>IF(OR(BN262&gt;0,BN262=0),_xlfn.XLOOKUP(BN262,Charts!$A$3:$A$35,Charts!$B$3:$B$35,0))</f>
        <v>0</v>
      </c>
      <c r="BP262" s="31"/>
      <c r="BQ262" s="55">
        <f>IF(OR(BP262&gt;0,BP262=0),_xlfn.XLOOKUP(BP262,Charts!$A$3:$A$35,Charts!$B$3:$B$35,0))</f>
        <v>0</v>
      </c>
      <c r="BR262" s="57"/>
      <c r="BS262" s="77">
        <f t="shared" si="26"/>
        <v>0</v>
      </c>
      <c r="BT262" s="78">
        <f t="shared" si="27"/>
        <v>115</v>
      </c>
      <c r="BU262" s="79">
        <f t="shared" si="28"/>
        <v>115</v>
      </c>
    </row>
    <row r="263" spans="1:73" x14ac:dyDescent="0.25">
      <c r="A263" s="29" t="s">
        <v>309</v>
      </c>
      <c r="B263" s="40" t="s">
        <v>291</v>
      </c>
      <c r="C263" s="37">
        <v>1</v>
      </c>
      <c r="D263" s="120" t="s">
        <v>44</v>
      </c>
      <c r="E263" s="138">
        <f>LARGE((I263,K263,O263,S263,U263,W263,AA263,AC263,AG263,AK263,AQ263,AU263,AW263,BA263,BC263,BG263,BK263,BO263,BQ263),1)+LARGE((I263,K263,O263,S263,U263,W263,AA263,AC263,AG263,AK263,AQ263,AU263,AW263,BA263,BC263,BG263,BK263,BO263,BQ263),2)+LARGE((I263,K263,O263,S263,U263,W263,AA263,AC263,AG263,AK263,AQ263,AU263,AW263,BA263,BC263,BG263,BK263,BO263,BQ263),3)+LARGE((I263,K263,O263,S263,U263,W263,AA263,AC263,AG263,AK263,AQ263,AU263,AW263,BA263,BC263,BG263,BK263,BO263,BQ263),4)+LARGE((I263,K263,O263,S263,U263,W263,AA263,AC263,AG263,AK263,AQ263,AU263,AW263,BA263,BC263,BG263,BK263,BO263,BQ263),5)+LARGE((I263,K263,O263,S263,U263,W263,AA263,AC263,AG263,AK263,AQ263,AU263,AW263,BA263,BC263,BG263,BK263,BO263,BQ263),6)+LARGE((I263,K263,O263,S263,U263,W263,AA263,AC263,AG263,AK263,AQ263,AU263,AW263,BA263,BC263,BG263,BK263,BO263,BQ263),7)+LARGE((I263,K263,O263,S263,U263,W263,AA263,AC263,AG263,AK263,AQ263,AU263,AW263,BA263,BC263,BG263,BK263,BO263,BQ263),8)</f>
        <v>169</v>
      </c>
      <c r="F263" s="245">
        <f>LARGE((M263,Q263,Y263,AE263,AI263,AM263,AO263,AS263,AY263,BE263,BI263,BM263),1)+LARGE((M263,Q263,Y263,AE263,AI263,AM263,AO263,AS263,AY263,BE263,BI263,BM263),2)+LARGE((M263,Q263,Y263,AE263,AI263,AM263,AO263,AS263,AY263,BE263,BI263,BM263),3)+LARGE((M263,Q263,Y263,AE263,AI263,AM263,AO263,AS263,AY263,BE263,BI263,BM263),4)+LARGE((M263,Q263,Y263,AE263,AI263,AM263,AO263,AS263,AY263,BE263,BI263,BM263),5)+LARGE((M263,Q263,Y263,AE263,AI263,AM263,AO263,AS263,AY263,BE263,BI263,BM263),6)+LARGE((M263,Q263,Y263,AE263,AI263,AM263,AO263,AS263,AY263,BE263,BI263,BM263),7)+LARGE((M263,Q263,Y263,AE263,AI263,AM263,AO263,AS263,AY263,BE263,BI263,BM263),8)</f>
        <v>50</v>
      </c>
      <c r="G263" s="131">
        <f t="shared" si="25"/>
        <v>219</v>
      </c>
      <c r="H263" s="126"/>
      <c r="I263" s="50">
        <f>IF(OR(H263&gt;0,H263=0),_xlfn.XLOOKUP(H263,Charts!$A$3:$A$35,Charts!$B$3:$B$35,0))</f>
        <v>0</v>
      </c>
      <c r="J263" s="31"/>
      <c r="K263" s="50">
        <f>IF(OR(J263&gt;0,J263=0),_xlfn.XLOOKUP(J263,Charts!$A$3:$A$35,Charts!$B$3:$B$35,0))</f>
        <v>0</v>
      </c>
      <c r="L263" s="31"/>
      <c r="M263" s="50">
        <f>IF(OR(L263&gt;0,L263=0),_xlfn.XLOOKUP(L263,Charts!$A$3:$A$35,Charts!$B$3:$B$35,0))</f>
        <v>0</v>
      </c>
      <c r="N263" s="31"/>
      <c r="O263" s="50">
        <f>IF(OR(N263&gt;0,N263=0),_xlfn.XLOOKUP(N263,Charts!$D$2:$D$9,Charts!$E$2:$E$9,0))</f>
        <v>0</v>
      </c>
      <c r="P263" s="31"/>
      <c r="Q263" s="50">
        <f>IF(OR(P263&gt;0,P263=0),_xlfn.XLOOKUP(P263,Charts!$D$2:$D$9,Charts!$E$2:$E$9,0))</f>
        <v>0</v>
      </c>
      <c r="R263" s="31">
        <v>9</v>
      </c>
      <c r="S263" s="50">
        <f>IF(OR(R263&gt;0,R263=0),_xlfn.XLOOKUP(R263,Charts!$G$2:$G$13,Charts!$H$2:$H$13,0))</f>
        <v>53</v>
      </c>
      <c r="T263" s="31">
        <v>17</v>
      </c>
      <c r="U263" s="50">
        <f>IF(OR(T263&gt;0,T263=0),_xlfn.XLOOKUP(T263,Charts!$D$2:$D$9,Charts!$E$2:$E$9,0))</f>
        <v>25</v>
      </c>
      <c r="V263" s="11">
        <v>90</v>
      </c>
      <c r="W263" s="50">
        <f>IF(OR(V263&gt;0,V263=0),_xlfn.XLOOKUP(V263,Charts!$D$2:$D$9,Charts!$E$2:$E$9,0))</f>
        <v>0</v>
      </c>
      <c r="X263" s="31"/>
      <c r="Y263" s="50">
        <f>IF(OR(X263&gt;0,X263=0),_xlfn.XLOOKUP(X263,Charts!$D$2:$D$9,Charts!$E$2:$E$9,0))</f>
        <v>0</v>
      </c>
      <c r="Z263" s="31"/>
      <c r="AA263" s="50">
        <f>IF(OR(Z263&gt;0,Z263=0),_xlfn.XLOOKUP(Z263,Charts!$A$3:$A$35,Charts!$B$3:$B$35,0))</f>
        <v>0</v>
      </c>
      <c r="AB263" s="31"/>
      <c r="AC263" s="50">
        <f>IF(OR(AB263&gt;0,AB263=0),_xlfn.XLOOKUP(AB263,Charts!$A$3:$A$35,Charts!$B$3:$B$35,0))</f>
        <v>0</v>
      </c>
      <c r="AD263" s="31"/>
      <c r="AE263" s="50">
        <f>IF(OR(AD263&gt;0,AD263=0),_xlfn.XLOOKUP(AD263,Charts!$A$3:$A$35,Charts!$B$3:$B$35,0))</f>
        <v>0</v>
      </c>
      <c r="AF263" s="31">
        <v>8</v>
      </c>
      <c r="AG263" s="75">
        <f>IF(OR(AF263&gt;0,AF263=0),_xlfn.XLOOKUP(AF263,Charts!$J$2:$J$11,Charts!$K$2:$K$11,0))</f>
        <v>66</v>
      </c>
      <c r="AH263" s="170"/>
      <c r="AI263" s="75">
        <f>IF(OR(AH263&gt;0,AH263=0),_xlfn.XLOOKUP(AH263,Charts!$J$2:$J$11,Charts!$K$2:$K$11,0))</f>
        <v>0</v>
      </c>
      <c r="AJ263" s="31"/>
      <c r="AK263" s="50">
        <f>IF(OR(AJ263&gt;0,AJ263=0),_xlfn.XLOOKUP(AJ263,Charts!$A$3:$A$35,Charts!$B$3:$B$35,0))</f>
        <v>0</v>
      </c>
      <c r="AL263" s="31"/>
      <c r="AM263" s="55">
        <f>IF(OR(AL263&gt;0,AL263=0),_xlfn.XLOOKUP(AL263,Charts!$A$3:$A$35,Charts!$B$3:$B$35,0))</f>
        <v>0</v>
      </c>
      <c r="AN263" s="11">
        <v>17</v>
      </c>
      <c r="AO263" s="50">
        <f>IF(OR(AN263&gt;0,AN263=0),_xlfn.XLOOKUP(AN263,Charts!$D$2:$D$9,Charts!$E$2:$E$9,0))</f>
        <v>25</v>
      </c>
      <c r="AP263" s="31"/>
      <c r="AQ263" s="50">
        <f>IF(OR(AP263&gt;0,AP263=0),_xlfn.XLOOKUP(AP263,Charts!$A$3:$A$35,Charts!$B$3:$B$35,0))</f>
        <v>0</v>
      </c>
      <c r="AR263" s="31"/>
      <c r="AS263" s="50">
        <f>IF(OR(AR263&gt;0,AR263=0),_xlfn.XLOOKUP(AR263,Charts!$A$3:$A$35,Charts!$B$3:$B$35,0))</f>
        <v>0</v>
      </c>
      <c r="AT263" s="31"/>
      <c r="AU263" s="50">
        <f>IF(OR(AT263&gt;0,AT263=0),_xlfn.XLOOKUP(AT263,Charts!$A$3:$A$35,Charts!$B$3:$B$35,0))</f>
        <v>0</v>
      </c>
      <c r="AV263" s="31"/>
      <c r="AW263" s="50">
        <f>IF(OR(AV263&gt;0,AV263=0),_xlfn.XLOOKUP(AV263,Charts!$D$2:$D$9,Charts!$E$2:$E$9,0))</f>
        <v>0</v>
      </c>
      <c r="AX263" s="31"/>
      <c r="AY263" s="50">
        <f>IF(OR(AX263&gt;0,AX263=0),_xlfn.XLOOKUP(AX263,Charts!$D$2:$D$9,Charts!$E$2:$E$9,0))</f>
        <v>0</v>
      </c>
      <c r="AZ263" s="31"/>
      <c r="BA263" s="50">
        <f>IF(OR(AZ263&gt;0,AZ263=0),_xlfn.XLOOKUP(AZ263,Charts!$G$2:$G$13,Charts!$H$2:$H$13,0))</f>
        <v>0</v>
      </c>
      <c r="BB263" s="31"/>
      <c r="BC263" s="50">
        <f>IF(OR(BB263&gt;0,BB263=0),_xlfn.XLOOKUP(BB263,Charts!$D$2:$D$9,Charts!$E$2:$E$9,0))</f>
        <v>0</v>
      </c>
      <c r="BD263" s="31"/>
      <c r="BE263" s="50">
        <f>IF(OR(BD263&gt;0,BD263=0),_xlfn.XLOOKUP(BD263,Charts!$D$2:$D$9,Charts!$E$2:$E$9,0))</f>
        <v>0</v>
      </c>
      <c r="BF263" s="31">
        <v>17</v>
      </c>
      <c r="BG263" s="50">
        <f>IF(OR(BF263&gt;0,BF263=0),_xlfn.XLOOKUP(BF263,Charts!$D$2:$D$9,Charts!$E$2:$E$9,0))</f>
        <v>25</v>
      </c>
      <c r="BH263" s="31">
        <v>17</v>
      </c>
      <c r="BI263" s="50">
        <f>IF(OR(BH263&gt;0,BH263=0),_xlfn.XLOOKUP(BH263,Charts!$D$2:$D$9,Charts!$E$2:$E$9,0))</f>
        <v>25</v>
      </c>
      <c r="BJ263" s="31"/>
      <c r="BK263" s="50">
        <f>IF(OR(BJ263&gt;0,BJ263=0),_xlfn.XLOOKUP(BJ263,Charts!$A$3:$A$35,Charts!$B$3:$B$35,0))</f>
        <v>0</v>
      </c>
      <c r="BL263" s="31"/>
      <c r="BM263" s="50">
        <f>IF(OR(BL263&gt;0,BL263=0),_xlfn.XLOOKUP(BL263,Charts!$A$3:$A$35,Charts!$B$3:$B$35,0))</f>
        <v>0</v>
      </c>
      <c r="BN263" s="31"/>
      <c r="BO263" s="50">
        <f>IF(OR(BN263&gt;0,BN263=0),_xlfn.XLOOKUP(BN263,Charts!$A$3:$A$35,Charts!$B$3:$B$35,0))</f>
        <v>0</v>
      </c>
      <c r="BP263" s="31"/>
      <c r="BQ263" s="55">
        <f>IF(OR(BP263&gt;0,BP263=0),_xlfn.XLOOKUP(BP263,Charts!$A$3:$A$35,Charts!$B$3:$B$35,0))</f>
        <v>0</v>
      </c>
      <c r="BR263" s="57"/>
      <c r="BS263" s="77">
        <f t="shared" si="26"/>
        <v>169</v>
      </c>
      <c r="BT263" s="78">
        <f t="shared" si="27"/>
        <v>50</v>
      </c>
      <c r="BU263" s="79">
        <f t="shared" si="28"/>
        <v>219</v>
      </c>
    </row>
    <row r="264" spans="1:73" x14ac:dyDescent="0.25">
      <c r="A264" s="29" t="s">
        <v>310</v>
      </c>
      <c r="B264" s="40" t="s">
        <v>291</v>
      </c>
      <c r="C264" s="37">
        <v>8</v>
      </c>
      <c r="D264" s="120" t="s">
        <v>44</v>
      </c>
      <c r="E264" s="138">
        <f>LARGE((I264,K264,O264,S264,U264,W264,AA264,AC264,AG264,AK264,AQ264,AU264,AW264,BA264,BC264,BG264,BK264,BO264,BQ264),1)+LARGE((I264,K264,O264,S264,U264,W264,AA264,AC264,AG264,AK264,AQ264,AU264,AW264,BA264,BC264,BG264,BK264,BO264,BQ264),2)+LARGE((I264,K264,O264,S264,U264,W264,AA264,AC264,AG264,AK264,AQ264,AU264,AW264,BA264,BC264,BG264,BK264,BO264,BQ264),3)+LARGE((I264,K264,O264,S264,U264,W264,AA264,AC264,AG264,AK264,AQ264,AU264,AW264,BA264,BC264,BG264,BK264,BO264,BQ264),4)+LARGE((I264,K264,O264,S264,U264,W264,AA264,AC264,AG264,AK264,AQ264,AU264,AW264,BA264,BC264,BG264,BK264,BO264,BQ264),5)+LARGE((I264,K264,O264,S264,U264,W264,AA264,AC264,AG264,AK264,AQ264,AU264,AW264,BA264,BC264,BG264,BK264,BO264,BQ264),6)+LARGE((I264,K264,O264,S264,U264,W264,AA264,AC264,AG264,AK264,AQ264,AU264,AW264,BA264,BC264,BG264,BK264,BO264,BQ264),7)+LARGE((I264,K264,O264,S264,U264,W264,AA264,AC264,AG264,AK264,AQ264,AU264,AW264,BA264,BC264,BG264,BK264,BO264,BQ264),8)</f>
        <v>515</v>
      </c>
      <c r="F264" s="245">
        <f>LARGE((M264,Q264,Y264,AE264,AI264,AM264,AO264,AS264,AY264,BE264,BI264,BM264),1)+LARGE((M264,Q264,Y264,AE264,AI264,AM264,AO264,AS264,AY264,BE264,BI264,BM264),2)+LARGE((M264,Q264,Y264,AE264,AI264,AM264,AO264,AS264,AY264,BE264,BI264,BM264),3)+LARGE((M264,Q264,Y264,AE264,AI264,AM264,AO264,AS264,AY264,BE264,BI264,BM264),4)+LARGE((M264,Q264,Y264,AE264,AI264,AM264,AO264,AS264,AY264,BE264,BI264,BM264),5)+LARGE((M264,Q264,Y264,AE264,AI264,AM264,AO264,AS264,AY264,BE264,BI264,BM264),6)+LARGE((M264,Q264,Y264,AE264,AI264,AM264,AO264,AS264,AY264,BE264,BI264,BM264),7)+LARGE((M264,Q264,Y264,AE264,AI264,AM264,AO264,AS264,AY264,BE264,BI264,BM264),8)</f>
        <v>432</v>
      </c>
      <c r="G264" s="131">
        <f t="shared" si="25"/>
        <v>947</v>
      </c>
      <c r="H264" s="126">
        <v>10</v>
      </c>
      <c r="I264" s="50">
        <f>IF(OR(H264&gt;0,H264=0),_xlfn.XLOOKUP(H264,Charts!$A$3:$A$35,Charts!$B$3:$B$35,0))</f>
        <v>60</v>
      </c>
      <c r="J264" s="31">
        <v>23</v>
      </c>
      <c r="K264" s="50">
        <f>IF(OR(J264&gt;0,J264=0),_xlfn.XLOOKUP(J264,Charts!$A$3:$A$35,Charts!$B$3:$B$35,0))</f>
        <v>28</v>
      </c>
      <c r="L264" s="31">
        <v>5</v>
      </c>
      <c r="M264" s="50">
        <f>IF(OR(L264&gt;0,L264=0),_xlfn.XLOOKUP(L264,Charts!$A$3:$A$35,Charts!$B$3:$B$35,0))</f>
        <v>75</v>
      </c>
      <c r="N264" s="31"/>
      <c r="O264" s="50">
        <f>IF(OR(N264&gt;0,N264=0),_xlfn.XLOOKUP(N264,Charts!$D$2:$D$9,Charts!$E$2:$E$9,0))</f>
        <v>0</v>
      </c>
      <c r="P264" s="31">
        <v>17</v>
      </c>
      <c r="Q264" s="50">
        <f>IF(OR(P264&gt;0,P264=0),_xlfn.XLOOKUP(P264,Charts!$D$2:$D$9,Charts!$E$2:$E$9,0))</f>
        <v>25</v>
      </c>
      <c r="R264" s="31">
        <v>9</v>
      </c>
      <c r="S264" s="50">
        <f>IF(OR(R264&gt;0,R264=0),_xlfn.XLOOKUP(R264,Charts!$G$2:$G$13,Charts!$H$2:$H$13,0))</f>
        <v>53</v>
      </c>
      <c r="T264" s="31">
        <v>5</v>
      </c>
      <c r="U264" s="50">
        <f>IF(OR(T264&gt;0,T264=0),_xlfn.XLOOKUP(T264,Charts!$D$2:$D$9,Charts!$E$2:$E$9,0))</f>
        <v>70</v>
      </c>
      <c r="V264" s="11">
        <v>70</v>
      </c>
      <c r="W264" s="50">
        <f>IF(OR(V264&gt;0,V264=0),_xlfn.XLOOKUP(V264,Charts!$D$2:$D$9,Charts!$E$2:$E$9,0))</f>
        <v>0</v>
      </c>
      <c r="X264" s="31">
        <v>70</v>
      </c>
      <c r="Y264" s="50">
        <f>IF(OR(X264&gt;0,X264=0),_xlfn.XLOOKUP(X264,Charts!$D$2:$D$9,Charts!$E$2:$E$9,0))</f>
        <v>0</v>
      </c>
      <c r="Z264" s="31"/>
      <c r="AA264" s="50">
        <f>IF(OR(Z264&gt;0,Z264=0),_xlfn.XLOOKUP(Z264,Charts!$A$3:$A$35,Charts!$B$3:$B$35,0))</f>
        <v>0</v>
      </c>
      <c r="AB264" s="31"/>
      <c r="AC264" s="50">
        <f>IF(OR(AB264&gt;0,AB264=0),_xlfn.XLOOKUP(AB264,Charts!$A$3:$A$35,Charts!$B$3:$B$35,0))</f>
        <v>0</v>
      </c>
      <c r="AD264" s="31"/>
      <c r="AE264" s="50">
        <f>IF(OR(AD264&gt;0,AD264=0),_xlfn.XLOOKUP(AD264,Charts!$A$3:$A$35,Charts!$B$3:$B$35,0))</f>
        <v>0</v>
      </c>
      <c r="AF264" s="31"/>
      <c r="AG264" s="75">
        <f>IF(OR(AF264&gt;0,AF264=0),_xlfn.XLOOKUP(AF264,Charts!$J$2:$J$11,Charts!$K$2:$K$11,0))</f>
        <v>0</v>
      </c>
      <c r="AH264" s="170"/>
      <c r="AI264" s="75">
        <f>IF(OR(AH264&gt;0,AH264=0),_xlfn.XLOOKUP(AH264,Charts!$J$2:$J$11,Charts!$K$2:$K$11,0))</f>
        <v>0</v>
      </c>
      <c r="AJ264" s="31"/>
      <c r="AK264" s="50">
        <f>IF(OR(AJ264&gt;0,AJ264=0),_xlfn.XLOOKUP(AJ264,Charts!$A$3:$A$35,Charts!$B$3:$B$35,0))</f>
        <v>0</v>
      </c>
      <c r="AL264" s="31">
        <v>12</v>
      </c>
      <c r="AM264" s="55">
        <f>IF(OR(AL264&gt;0,AL264=0),_xlfn.XLOOKUP(AL264,Charts!$A$3:$A$35,Charts!$B$3:$B$35,0))</f>
        <v>54</v>
      </c>
      <c r="AN264" s="11">
        <v>17</v>
      </c>
      <c r="AO264" s="50">
        <f>IF(OR(AN264&gt;0,AN264=0),_xlfn.XLOOKUP(AN264,Charts!$D$2:$D$9,Charts!$E$2:$E$9,0))</f>
        <v>25</v>
      </c>
      <c r="AP264" s="31">
        <v>1</v>
      </c>
      <c r="AQ264" s="50">
        <f>IF(OR(AP264&gt;0,AP264=0),_xlfn.XLOOKUP(AP264,Charts!$A$3:$A$35,Charts!$B$3:$B$35,0))</f>
        <v>100</v>
      </c>
      <c r="AR264" s="31">
        <v>2</v>
      </c>
      <c r="AS264" s="50">
        <f>IF(OR(AR264&gt;0,AR264=0),_xlfn.XLOOKUP(AR264,Charts!$A$3:$A$35,Charts!$B$3:$B$35,0))</f>
        <v>90</v>
      </c>
      <c r="AT264" s="31"/>
      <c r="AU264" s="50">
        <f>IF(OR(AT264&gt;0,AT264=0),_xlfn.XLOOKUP(AT264,Charts!$A$3:$A$35,Charts!$B$3:$B$35,0))</f>
        <v>0</v>
      </c>
      <c r="AV264" s="31"/>
      <c r="AW264" s="50">
        <f>IF(OR(AV264&gt;0,AV264=0),_xlfn.XLOOKUP(AV264,Charts!$D$2:$D$9,Charts!$E$2:$E$9,0))</f>
        <v>0</v>
      </c>
      <c r="AX264" s="31"/>
      <c r="AY264" s="50">
        <f>IF(OR(AX264&gt;0,AX264=0),_xlfn.XLOOKUP(AX264,Charts!$D$2:$D$9,Charts!$E$2:$E$9,0))</f>
        <v>0</v>
      </c>
      <c r="AZ264" s="31">
        <v>17</v>
      </c>
      <c r="BA264" s="50">
        <f>IF(OR(AZ264&gt;0,AZ264=0),_xlfn.XLOOKUP(AZ264,Charts!$G$2:$G$13,Charts!$H$2:$H$13,0))</f>
        <v>25</v>
      </c>
      <c r="BB264" s="31">
        <v>17</v>
      </c>
      <c r="BC264" s="50">
        <f>IF(OR(BB264&gt;0,BB264=0),_xlfn.XLOOKUP(BB264,Charts!$D$2:$D$9,Charts!$E$2:$E$9,0))</f>
        <v>25</v>
      </c>
      <c r="BD264" s="31">
        <v>5</v>
      </c>
      <c r="BE264" s="50">
        <f>IF(OR(BD264&gt;0,BD264=0),_xlfn.XLOOKUP(BD264,Charts!$D$2:$D$9,Charts!$E$2:$E$9,0))</f>
        <v>70</v>
      </c>
      <c r="BF264" s="31">
        <v>5</v>
      </c>
      <c r="BG264" s="50">
        <f>IF(OR(BF264&gt;0,BF264=0),_xlfn.XLOOKUP(BF264,Charts!$D$2:$D$9,Charts!$E$2:$E$9,0))</f>
        <v>70</v>
      </c>
      <c r="BH264" s="31">
        <v>9</v>
      </c>
      <c r="BI264" s="50">
        <f>IF(OR(BH264&gt;0,BH264=0),_xlfn.XLOOKUP(BH264,Charts!$D$2:$D$9,Charts!$E$2:$E$9,0))</f>
        <v>53</v>
      </c>
      <c r="BJ264" s="31">
        <v>12</v>
      </c>
      <c r="BK264" s="50">
        <f>IF(OR(BJ264&gt;0,BJ264=0),_xlfn.XLOOKUP(BJ264,Charts!$A$3:$A$35,Charts!$B$3:$B$35,0))</f>
        <v>54</v>
      </c>
      <c r="BL264" s="31">
        <v>17</v>
      </c>
      <c r="BM264" s="50">
        <f>IF(OR(BL264&gt;0,BL264=0),_xlfn.XLOOKUP(BL264,Charts!$A$3:$A$35,Charts!$B$3:$B$35,0))</f>
        <v>40</v>
      </c>
      <c r="BN264" s="31">
        <v>4</v>
      </c>
      <c r="BO264" s="50">
        <f>IF(OR(BN264&gt;0,BN264=0),_xlfn.XLOOKUP(BN264,Charts!$A$3:$A$35,Charts!$B$3:$B$35,0))</f>
        <v>80</v>
      </c>
      <c r="BP264" s="31"/>
      <c r="BQ264" s="55">
        <f>IF(OR(BP264&gt;0,BP264=0),_xlfn.XLOOKUP(BP264,Charts!$A$3:$A$35,Charts!$B$3:$B$35,0))</f>
        <v>0</v>
      </c>
      <c r="BR264" s="57"/>
      <c r="BS264" s="77">
        <f t="shared" si="26"/>
        <v>565</v>
      </c>
      <c r="BT264" s="78">
        <f t="shared" si="27"/>
        <v>432</v>
      </c>
      <c r="BU264" s="79">
        <f t="shared" si="28"/>
        <v>997</v>
      </c>
    </row>
    <row r="265" spans="1:73" x14ac:dyDescent="0.25">
      <c r="A265" s="29" t="s">
        <v>311</v>
      </c>
      <c r="B265" s="41" t="s">
        <v>291</v>
      </c>
      <c r="C265" s="37">
        <v>8</v>
      </c>
      <c r="D265" s="120" t="s">
        <v>44</v>
      </c>
      <c r="E265" s="138">
        <f>LARGE((I265,K265,O265,S265,U265,W265,AA265,AC265,AG265,AK265,AQ265,AU265,AW265,BA265,BC265,BG265,BK265,BO265,BQ265),1)+LARGE((I265,K265,O265,S265,U265,W265,AA265,AC265,AG265,AK265,AQ265,AU265,AW265,BA265,BC265,BG265,BK265,BO265,BQ265),2)+LARGE((I265,K265,O265,S265,U265,W265,AA265,AC265,AG265,AK265,AQ265,AU265,AW265,BA265,BC265,BG265,BK265,BO265,BQ265),3)+LARGE((I265,K265,O265,S265,U265,W265,AA265,AC265,AG265,AK265,AQ265,AU265,AW265,BA265,BC265,BG265,BK265,BO265,BQ265),4)+LARGE((I265,K265,O265,S265,U265,W265,AA265,AC265,AG265,AK265,AQ265,AU265,AW265,BA265,BC265,BG265,BK265,BO265,BQ265),5)+LARGE((I265,K265,O265,S265,U265,W265,AA265,AC265,AG265,AK265,AQ265,AU265,AW265,BA265,BC265,BG265,BK265,BO265,BQ265),6)+LARGE((I265,K265,O265,S265,U265,W265,AA265,AC265,AG265,AK265,AQ265,AU265,AW265,BA265,BC265,BG265,BK265,BO265,BQ265),7)+LARGE((I265,K265,O265,S265,U265,W265,AA265,AC265,AG265,AK265,AQ265,AU265,AW265,BA265,BC265,BG265,BK265,BO265,BQ265),8)</f>
        <v>609</v>
      </c>
      <c r="F265" s="245">
        <f>LARGE((M265,Q265,Y265,AE265,AI265,AM265,AO265,AS265,AY265,BE265,BI265,BM265),1)+LARGE((M265,Q265,Y265,AE265,AI265,AM265,AO265,AS265,AY265,BE265,BI265,BM265),2)+LARGE((M265,Q265,Y265,AE265,AI265,AM265,AO265,AS265,AY265,BE265,BI265,BM265),3)+LARGE((M265,Q265,Y265,AE265,AI265,AM265,AO265,AS265,AY265,BE265,BI265,BM265),4)+LARGE((M265,Q265,Y265,AE265,AI265,AM265,AO265,AS265,AY265,BE265,BI265,BM265),5)+LARGE((M265,Q265,Y265,AE265,AI265,AM265,AO265,AS265,AY265,BE265,BI265,BM265),6)+LARGE((M265,Q265,Y265,AE265,AI265,AM265,AO265,AS265,AY265,BE265,BI265,BM265),7)+LARGE((M265,Q265,Y265,AE265,AI265,AM265,AO265,AS265,AY265,BE265,BI265,BM265),8)</f>
        <v>627</v>
      </c>
      <c r="G265" s="131">
        <f t="shared" si="25"/>
        <v>1236</v>
      </c>
      <c r="H265" s="126">
        <v>4</v>
      </c>
      <c r="I265" s="50">
        <f>IF(OR(H265&gt;0,H265=0),_xlfn.XLOOKUP(H265,Charts!$A$3:$A$35,Charts!$B$3:$B$35,0))</f>
        <v>80</v>
      </c>
      <c r="J265" s="31">
        <v>12</v>
      </c>
      <c r="K265" s="50">
        <f>IF(OR(J265&gt;0,J265=0),_xlfn.XLOOKUP(J265,Charts!$A$3:$A$35,Charts!$B$3:$B$35,0))</f>
        <v>54</v>
      </c>
      <c r="L265" s="31">
        <v>1</v>
      </c>
      <c r="M265" s="50">
        <f>IF(OR(L265&gt;0,L265=0),_xlfn.XLOOKUP(L265,Charts!$A$3:$A$35,Charts!$B$3:$B$35,0))</f>
        <v>100</v>
      </c>
      <c r="N265" s="31">
        <v>17</v>
      </c>
      <c r="O265" s="50">
        <f>IF(OR(N265&gt;0,N265=0),_xlfn.XLOOKUP(N265,Charts!$D$2:$D$9,Charts!$E$2:$E$9,0))</f>
        <v>25</v>
      </c>
      <c r="P265" s="31">
        <v>1</v>
      </c>
      <c r="Q265" s="50">
        <f>IF(OR(P265&gt;0,P265=0),_xlfn.XLOOKUP(P265,Charts!$D$2:$D$9,Charts!$E$2:$E$9,0))</f>
        <v>100</v>
      </c>
      <c r="R265" s="31">
        <v>2</v>
      </c>
      <c r="S265" s="50">
        <f>IF(OR(R265&gt;0,R265=0),_xlfn.XLOOKUP(R265,Charts!$G$2:$G$13,Charts!$H$2:$H$13,0))</f>
        <v>90</v>
      </c>
      <c r="T265" s="31">
        <v>2</v>
      </c>
      <c r="U265" s="50">
        <f>IF(OR(T265&gt;0,T265=0),_xlfn.XLOOKUP(T265,Charts!$D$2:$D$9,Charts!$E$2:$E$9,0))</f>
        <v>90</v>
      </c>
      <c r="V265" s="11">
        <v>1</v>
      </c>
      <c r="W265" s="50">
        <f>IF(OR(V265&gt;0,V265=0),_xlfn.XLOOKUP(V265,Charts!$D$2:$D$9,Charts!$E$2:$E$9,0))</f>
        <v>100</v>
      </c>
      <c r="X265" s="31">
        <v>9</v>
      </c>
      <c r="Y265" s="50">
        <f>IF(OR(X265&gt;0,X265=0),_xlfn.XLOOKUP(X265,Charts!$D$2:$D$9,Charts!$E$2:$E$9,0))</f>
        <v>53</v>
      </c>
      <c r="Z265" s="31"/>
      <c r="AA265" s="50">
        <f>IF(OR(Z265&gt;0,Z265=0),_xlfn.XLOOKUP(Z265,Charts!$A$3:$A$35,Charts!$B$3:$B$35,0))</f>
        <v>0</v>
      </c>
      <c r="AB265" s="31"/>
      <c r="AC265" s="50">
        <f>IF(OR(AB265&gt;0,AB265=0),_xlfn.XLOOKUP(AB265,Charts!$A$3:$A$35,Charts!$B$3:$B$35,0))</f>
        <v>0</v>
      </c>
      <c r="AD265" s="31">
        <v>11</v>
      </c>
      <c r="AE265" s="50">
        <f>IF(OR(AD265&gt;0,AD265=0),_xlfn.XLOOKUP(AD265,Charts!$A$3:$A$35,Charts!$B$3:$B$35,0))</f>
        <v>57</v>
      </c>
      <c r="AF265" s="31"/>
      <c r="AG265" s="75">
        <f>IF(OR(AF265&gt;0,AF265=0),_xlfn.XLOOKUP(AF265,Charts!$J$2:$J$11,Charts!$K$2:$K$11,0))</f>
        <v>0</v>
      </c>
      <c r="AH265" s="170"/>
      <c r="AI265" s="75">
        <f>IF(OR(AH265&gt;0,AH265=0),_xlfn.XLOOKUP(AH265,Charts!$J$2:$J$11,Charts!$K$2:$K$11,0))</f>
        <v>0</v>
      </c>
      <c r="AJ265" s="31"/>
      <c r="AK265" s="50">
        <f>IF(OR(AJ265&gt;0,AJ265=0),_xlfn.XLOOKUP(AJ265,Charts!$A$3:$A$35,Charts!$B$3:$B$35,0))</f>
        <v>0</v>
      </c>
      <c r="AL265" s="31">
        <v>29</v>
      </c>
      <c r="AM265" s="55">
        <f>IF(OR(AL265&gt;0,AL265=0),_xlfn.XLOOKUP(AL265,Charts!$A$3:$A$35,Charts!$B$3:$B$35,0))</f>
        <v>16</v>
      </c>
      <c r="AN265" s="11">
        <v>9</v>
      </c>
      <c r="AO265" s="50">
        <f>IF(OR(AN265&gt;0,AN265=0),_xlfn.XLOOKUP(AN265,Charts!$D$2:$D$9,Charts!$E$2:$E$9,0))</f>
        <v>53</v>
      </c>
      <c r="AP265" s="31"/>
      <c r="AQ265" s="50">
        <f>IF(OR(AP265&gt;0,AP265=0),_xlfn.XLOOKUP(AP265,Charts!$A$3:$A$35,Charts!$B$3:$B$35,0))</f>
        <v>0</v>
      </c>
      <c r="AR265" s="31"/>
      <c r="AS265" s="50">
        <f>IF(OR(AR265&gt;0,AR265=0),_xlfn.XLOOKUP(AR265,Charts!$A$3:$A$35,Charts!$B$3:$B$35,0))</f>
        <v>0</v>
      </c>
      <c r="AT265" s="31"/>
      <c r="AU265" s="50">
        <f>IF(OR(AT265&gt;0,AT265=0),_xlfn.XLOOKUP(AT265,Charts!$A$3:$A$35,Charts!$B$3:$B$35,0))</f>
        <v>0</v>
      </c>
      <c r="AV265" s="31"/>
      <c r="AW265" s="50">
        <f>IF(OR(AV265&gt;0,AV265=0),_xlfn.XLOOKUP(AV265,Charts!$D$2:$D$9,Charts!$E$2:$E$9,0))</f>
        <v>0</v>
      </c>
      <c r="AX265" s="31">
        <v>3</v>
      </c>
      <c r="AY265" s="50">
        <f>IF(OR(AX265&gt;0,AX265=0),_xlfn.XLOOKUP(AX265,Charts!$D$2:$D$9,Charts!$E$2:$E$9,0))</f>
        <v>84</v>
      </c>
      <c r="AZ265" s="31"/>
      <c r="BA265" s="50">
        <f>IF(OR(AZ265&gt;0,AZ265=0),_xlfn.XLOOKUP(AZ265,Charts!$G$2:$G$13,Charts!$H$2:$H$13,0))</f>
        <v>0</v>
      </c>
      <c r="BB265" s="31">
        <v>5</v>
      </c>
      <c r="BC265" s="50">
        <f>IF(OR(BB265&gt;0,BB265=0),_xlfn.XLOOKUP(BB265,Charts!$D$2:$D$9,Charts!$E$2:$E$9,0))</f>
        <v>70</v>
      </c>
      <c r="BD265" s="31">
        <v>2</v>
      </c>
      <c r="BE265" s="50">
        <f>IF(OR(BD265&gt;0,BD265=0),_xlfn.XLOOKUP(BD265,Charts!$D$2:$D$9,Charts!$E$2:$E$9,0))</f>
        <v>90</v>
      </c>
      <c r="BF265" s="31">
        <v>17</v>
      </c>
      <c r="BG265" s="50">
        <f>IF(OR(BF265&gt;0,BF265=0),_xlfn.XLOOKUP(BF265,Charts!$D$2:$D$9,Charts!$E$2:$E$9,0))</f>
        <v>25</v>
      </c>
      <c r="BH265" s="31">
        <v>17</v>
      </c>
      <c r="BI265" s="50">
        <f>IF(OR(BH265&gt;0,BH265=0),_xlfn.XLOOKUP(BH265,Charts!$D$2:$D$9,Charts!$E$2:$E$9,0))</f>
        <v>25</v>
      </c>
      <c r="BJ265" s="31">
        <v>1</v>
      </c>
      <c r="BK265" s="50">
        <f>IF(OR(BJ265&gt;0,BJ265=0),_xlfn.XLOOKUP(BJ265,Charts!$A$3:$A$35,Charts!$B$3:$B$35,0))</f>
        <v>100</v>
      </c>
      <c r="BL265" s="31">
        <v>2</v>
      </c>
      <c r="BM265" s="50">
        <f>IF(OR(BL265&gt;0,BL265=0),_xlfn.XLOOKUP(BL265,Charts!$A$3:$A$35,Charts!$B$3:$B$35,0))</f>
        <v>90</v>
      </c>
      <c r="BN265" s="31"/>
      <c r="BO265" s="50">
        <f>IF(OR(BN265&gt;0,BN265=0),_xlfn.XLOOKUP(BN265,Charts!$A$3:$A$35,Charts!$B$3:$B$35,0))</f>
        <v>0</v>
      </c>
      <c r="BP265" s="31"/>
      <c r="BQ265" s="55">
        <f>IF(OR(BP265&gt;0,BP265=0),_xlfn.XLOOKUP(BP265,Charts!$A$3:$A$35,Charts!$B$3:$B$35,0))</f>
        <v>0</v>
      </c>
      <c r="BR265" s="57"/>
      <c r="BS265" s="77">
        <f t="shared" si="26"/>
        <v>634</v>
      </c>
      <c r="BT265" s="78">
        <f t="shared" si="27"/>
        <v>668</v>
      </c>
      <c r="BU265" s="79">
        <f t="shared" si="28"/>
        <v>1302</v>
      </c>
    </row>
    <row r="266" spans="1:73" x14ac:dyDescent="0.25">
      <c r="A266" s="29" t="s">
        <v>312</v>
      </c>
      <c r="B266" s="41" t="s">
        <v>291</v>
      </c>
      <c r="C266" s="37">
        <v>5</v>
      </c>
      <c r="D266" s="120" t="s">
        <v>44</v>
      </c>
      <c r="E266" s="138">
        <f>LARGE((I266,K266,O266,S266,U266,W266,AA266,AC266,AG266,AK266,AQ266,AU266,AW266,BA266,BC266,BG266,BK266,BO266,BQ266),1)+LARGE((I266,K266,O266,S266,U266,W266,AA266,AC266,AG266,AK266,AQ266,AU266,AW266,BA266,BC266,BG266,BK266,BO266,BQ266),2)+LARGE((I266,K266,O266,S266,U266,W266,AA266,AC266,AG266,AK266,AQ266,AU266,AW266,BA266,BC266,BG266,BK266,BO266,BQ266),3)+LARGE((I266,K266,O266,S266,U266,W266,AA266,AC266,AG266,AK266,AQ266,AU266,AW266,BA266,BC266,BG266,BK266,BO266,BQ266),4)+LARGE((I266,K266,O266,S266,U266,W266,AA266,AC266,AG266,AK266,AQ266,AU266,AW266,BA266,BC266,BG266,BK266,BO266,BQ266),5)+LARGE((I266,K266,O266,S266,U266,W266,AA266,AC266,AG266,AK266,AQ266,AU266,AW266,BA266,BC266,BG266,BK266,BO266,BQ266),6)+LARGE((I266,K266,O266,S266,U266,W266,AA266,AC266,AG266,AK266,AQ266,AU266,AW266,BA266,BC266,BG266,BK266,BO266,BQ266),7)+LARGE((I266,K266,O266,S266,U266,W266,AA266,AC266,AG266,AK266,AQ266,AU266,AW266,BA266,BC266,BG266,BK266,BO266,BQ266),8)</f>
        <v>633</v>
      </c>
      <c r="F266" s="245">
        <f>LARGE((M266,Q266,Y266,AE266,AI266,AM266,AO266,AS266,AY266,BE266,BI266,BM266),1)+LARGE((M266,Q266,Y266,AE266,AI266,AM266,AO266,AS266,AY266,BE266,BI266,BM266),2)+LARGE((M266,Q266,Y266,AE266,AI266,AM266,AO266,AS266,AY266,BE266,BI266,BM266),3)+LARGE((M266,Q266,Y266,AE266,AI266,AM266,AO266,AS266,AY266,BE266,BI266,BM266),4)+LARGE((M266,Q266,Y266,AE266,AI266,AM266,AO266,AS266,AY266,BE266,BI266,BM266),5)+LARGE((M266,Q266,Y266,AE266,AI266,AM266,AO266,AS266,AY266,BE266,BI266,BM266),6)+LARGE((M266,Q266,Y266,AE266,AI266,AM266,AO266,AS266,AY266,BE266,BI266,BM266),7)+LARGE((M266,Q266,Y266,AE266,AI266,AM266,AO266,AS266,AY266,BE266,BI266,BM266),8)</f>
        <v>558</v>
      </c>
      <c r="G266" s="131">
        <f t="shared" si="25"/>
        <v>1191</v>
      </c>
      <c r="H266" s="126"/>
      <c r="I266" s="50">
        <f>IF(OR(H266&gt;0,H266=0),_xlfn.XLOOKUP(H266,Charts!$A$3:$A$35,Charts!$B$3:$B$35,0))</f>
        <v>0</v>
      </c>
      <c r="J266" s="31">
        <v>13</v>
      </c>
      <c r="K266" s="50">
        <f>IF(OR(J266&gt;0,J266=0),_xlfn.XLOOKUP(J266,Charts!$A$3:$A$35,Charts!$B$3:$B$35,0))</f>
        <v>51</v>
      </c>
      <c r="L266" s="31">
        <v>17</v>
      </c>
      <c r="M266" s="50">
        <f>IF(OR(L266&gt;0,L266=0),_xlfn.XLOOKUP(L266,Charts!$A$3:$A$35,Charts!$B$3:$B$35,0))</f>
        <v>40</v>
      </c>
      <c r="N266" s="31"/>
      <c r="O266" s="50">
        <f>IF(OR(N266&gt;0,N266=0),_xlfn.XLOOKUP(N266,Charts!$D$2:$D$9,Charts!$E$2:$E$9,0))</f>
        <v>0</v>
      </c>
      <c r="P266" s="31">
        <v>9</v>
      </c>
      <c r="Q266" s="50">
        <f>IF(OR(P266&gt;0,P266=0),_xlfn.XLOOKUP(P266,Charts!$D$2:$D$9,Charts!$E$2:$E$9,0))</f>
        <v>53</v>
      </c>
      <c r="R266" s="31">
        <v>7</v>
      </c>
      <c r="S266" s="50">
        <f>IF(OR(R266&gt;0,R266=0),_xlfn.XLOOKUP(R266,Charts!$G$2:$G$13,Charts!$H$2:$H$13,0))</f>
        <v>69</v>
      </c>
      <c r="T266" s="31">
        <v>5</v>
      </c>
      <c r="U266" s="50">
        <f>IF(OR(T266&gt;0,T266=0),_xlfn.XLOOKUP(T266,Charts!$D$2:$D$9,Charts!$E$2:$E$9,0))</f>
        <v>70</v>
      </c>
      <c r="V266" s="11">
        <v>2</v>
      </c>
      <c r="W266" s="50">
        <f>IF(OR(V266&gt;0,V266=0),_xlfn.XLOOKUP(V266,Charts!$D$2:$D$9,Charts!$E$2:$E$9,0))</f>
        <v>90</v>
      </c>
      <c r="X266" s="31">
        <v>2</v>
      </c>
      <c r="Y266" s="50">
        <f>IF(OR(X266&gt;0,X266=0),_xlfn.XLOOKUP(X266,Charts!$D$2:$D$9,Charts!$E$2:$E$9,0))</f>
        <v>90</v>
      </c>
      <c r="Z266" s="31"/>
      <c r="AA266" s="50">
        <f>IF(OR(Z266&gt;0,Z266=0),_xlfn.XLOOKUP(Z266,Charts!$A$3:$A$35,Charts!$B$3:$B$35,0))</f>
        <v>0</v>
      </c>
      <c r="AB266" s="31">
        <v>16</v>
      </c>
      <c r="AC266" s="50">
        <f>IF(OR(AB266&gt;0,AB266=0),_xlfn.XLOOKUP(AB266,Charts!$A$3:$A$35,Charts!$B$3:$B$35,0))</f>
        <v>42</v>
      </c>
      <c r="AD266" s="31">
        <v>14</v>
      </c>
      <c r="AE266" s="50">
        <f>IF(OR(AD266&gt;0,AD266=0),_xlfn.XLOOKUP(AD266,Charts!$A$3:$A$35,Charts!$B$3:$B$35,0))</f>
        <v>48</v>
      </c>
      <c r="AF266" s="31"/>
      <c r="AG266" s="75">
        <f>IF(OR(AF266&gt;0,AF266=0),_xlfn.XLOOKUP(AF266,Charts!$J$2:$J$11,Charts!$K$2:$K$11,0))</f>
        <v>0</v>
      </c>
      <c r="AH266" s="170"/>
      <c r="AI266" s="75">
        <f>IF(OR(AH266&gt;0,AH266=0),_xlfn.XLOOKUP(AH266,Charts!$J$2:$J$11,Charts!$K$2:$K$11,0))</f>
        <v>0</v>
      </c>
      <c r="AJ266" s="31"/>
      <c r="AK266" s="50">
        <f>IF(OR(AJ266&gt;0,AJ266=0),_xlfn.XLOOKUP(AJ266,Charts!$A$3:$A$35,Charts!$B$3:$B$35,0))</f>
        <v>0</v>
      </c>
      <c r="AL266" s="31">
        <v>15</v>
      </c>
      <c r="AM266" s="55">
        <f>IF(OR(AL266&gt;0,AL266=0),_xlfn.XLOOKUP(AL266,Charts!$A$3:$A$35,Charts!$B$3:$B$35,0))</f>
        <v>45</v>
      </c>
      <c r="AN266" s="11">
        <v>2</v>
      </c>
      <c r="AO266" s="50">
        <f>IF(OR(AN266&gt;0,AN266=0),_xlfn.XLOOKUP(AN266,Charts!$D$2:$D$9,Charts!$E$2:$E$9,0))</f>
        <v>90</v>
      </c>
      <c r="AP266" s="31">
        <v>1</v>
      </c>
      <c r="AQ266" s="50">
        <f>IF(OR(AP266&gt;0,AP266=0),_xlfn.XLOOKUP(AP266,Charts!$A$3:$A$35,Charts!$B$3:$B$35,0))</f>
        <v>100</v>
      </c>
      <c r="AR266" s="31">
        <v>8</v>
      </c>
      <c r="AS266" s="50">
        <f>IF(OR(AR266&gt;0,AR266=0),_xlfn.XLOOKUP(AR266,Charts!$A$3:$A$35,Charts!$B$3:$B$35,0))</f>
        <v>66</v>
      </c>
      <c r="AT266" s="31"/>
      <c r="AU266" s="50">
        <f>IF(OR(AT266&gt;0,AT266=0),_xlfn.XLOOKUP(AT266,Charts!$A$3:$A$35,Charts!$B$3:$B$35,0))</f>
        <v>0</v>
      </c>
      <c r="AV266" s="31">
        <v>9</v>
      </c>
      <c r="AW266" s="50">
        <f>IF(OR(AV266&gt;0,AV266=0),_xlfn.XLOOKUP(AV266,Charts!$D$2:$D$9,Charts!$E$2:$E$9,0))</f>
        <v>53</v>
      </c>
      <c r="AX266" s="31">
        <v>9</v>
      </c>
      <c r="AY266" s="50">
        <f>IF(OR(AX266&gt;0,AX266=0),_xlfn.XLOOKUP(AX266,Charts!$D$2:$D$9,Charts!$E$2:$E$9,0))</f>
        <v>53</v>
      </c>
      <c r="AZ266" s="31"/>
      <c r="BA266" s="50">
        <f>IF(OR(AZ266&gt;0,AZ266=0),_xlfn.XLOOKUP(AZ266,Charts!$G$2:$G$13,Charts!$H$2:$H$13,0))</f>
        <v>0</v>
      </c>
      <c r="BB266" s="31">
        <v>1</v>
      </c>
      <c r="BC266" s="50">
        <f>IF(OR(BB266&gt;0,BB266=0),_xlfn.XLOOKUP(BB266,Charts!$D$2:$D$9,Charts!$E$2:$E$9,0))</f>
        <v>100</v>
      </c>
      <c r="BD266" s="31">
        <v>9</v>
      </c>
      <c r="BE266" s="50">
        <f>IF(OR(BD266&gt;0,BD266=0),_xlfn.XLOOKUP(BD266,Charts!$D$2:$D$9,Charts!$E$2:$E$9,0))</f>
        <v>53</v>
      </c>
      <c r="BF266" s="31">
        <v>1</v>
      </c>
      <c r="BG266" s="50">
        <f>IF(OR(BF266&gt;0,BF266=0),_xlfn.XLOOKUP(BF266,Charts!$D$2:$D$9,Charts!$E$2:$E$9,0))</f>
        <v>100</v>
      </c>
      <c r="BH266" s="31">
        <v>9</v>
      </c>
      <c r="BI266" s="50">
        <f>IF(OR(BH266&gt;0,BH266=0),_xlfn.XLOOKUP(BH266,Charts!$D$2:$D$9,Charts!$E$2:$E$9,0))</f>
        <v>53</v>
      </c>
      <c r="BJ266" s="31">
        <v>23</v>
      </c>
      <c r="BK266" s="50">
        <f>IF(OR(BJ266&gt;0,BJ266=0),_xlfn.XLOOKUP(BJ266,Charts!$A$3:$A$35,Charts!$B$3:$B$35,0))</f>
        <v>28</v>
      </c>
      <c r="BL266" s="31">
        <v>1</v>
      </c>
      <c r="BM266" s="50">
        <f>IF(OR(BL266&gt;0,BL266=0),_xlfn.XLOOKUP(BL266,Charts!$A$3:$A$35,Charts!$B$3:$B$35,0))</f>
        <v>100</v>
      </c>
      <c r="BN266" s="31"/>
      <c r="BO266" s="50">
        <f>IF(OR(BN266&gt;0,BN266=0),_xlfn.XLOOKUP(BN266,Charts!$A$3:$A$35,Charts!$B$3:$B$35,0))</f>
        <v>0</v>
      </c>
      <c r="BP266" s="31"/>
      <c r="BQ266" s="55">
        <f>IF(OR(BP266&gt;0,BP266=0),_xlfn.XLOOKUP(BP266,Charts!$A$3:$A$35,Charts!$B$3:$B$35,0))</f>
        <v>0</v>
      </c>
      <c r="BR266" s="57"/>
      <c r="BS266" s="77">
        <f t="shared" si="26"/>
        <v>703</v>
      </c>
      <c r="BT266" s="78">
        <f t="shared" si="27"/>
        <v>691</v>
      </c>
      <c r="BU266" s="79">
        <f t="shared" si="28"/>
        <v>1394</v>
      </c>
    </row>
    <row r="267" spans="1:73" x14ac:dyDescent="0.25">
      <c r="A267" s="29" t="s">
        <v>313</v>
      </c>
      <c r="B267" s="41" t="s">
        <v>291</v>
      </c>
      <c r="C267" s="37">
        <v>2</v>
      </c>
      <c r="D267" s="120"/>
      <c r="E267" s="138">
        <f>LARGE((I267,K267,O267,S267,U267,W267,AA267,AC267,AG267,AK267,AQ267,AU267,AW267,BA267,BC267,BG267,BK267,BO267,BQ267),1)+LARGE((I267,K267,O267,S267,U267,W267,AA267,AC267,AG267,AK267,AQ267,AU267,AW267,BA267,BC267,BG267,BK267,BO267,BQ267),2)+LARGE((I267,K267,O267,S267,U267,W267,AA267,AC267,AG267,AK267,AQ267,AU267,AW267,BA267,BC267,BG267,BK267,BO267,BQ267),3)+LARGE((I267,K267,O267,S267,U267,W267,AA267,AC267,AG267,AK267,AQ267,AU267,AW267,BA267,BC267,BG267,BK267,BO267,BQ267),4)+LARGE((I267,K267,O267,S267,U267,W267,AA267,AC267,AG267,AK267,AQ267,AU267,AW267,BA267,BC267,BG267,BK267,BO267,BQ267),5)+LARGE((I267,K267,O267,S267,U267,W267,AA267,AC267,AG267,AK267,AQ267,AU267,AW267,BA267,BC267,BG267,BK267,BO267,BQ267),6)+LARGE((I267,K267,O267,S267,U267,W267,AA267,AC267,AG267,AK267,AQ267,AU267,AW267,BA267,BC267,BG267,BK267,BO267,BQ267),7)+LARGE((I267,K267,O267,S267,U267,W267,AA267,AC267,AG267,AK267,AQ267,AU267,AW267,BA267,BC267,BG267,BK267,BO267,BQ267),8)</f>
        <v>304</v>
      </c>
      <c r="F267" s="245">
        <f>LARGE((M267,Q267,Y267,AE267,AI267,AM267,AO267,AS267,AY267,BE267,BI267,BM267),1)+LARGE((M267,Q267,Y267,AE267,AI267,AM267,AO267,AS267,AY267,BE267,BI267,BM267),2)+LARGE((M267,Q267,Y267,AE267,AI267,AM267,AO267,AS267,AY267,BE267,BI267,BM267),3)+LARGE((M267,Q267,Y267,AE267,AI267,AM267,AO267,AS267,AY267,BE267,BI267,BM267),4)+LARGE((M267,Q267,Y267,AE267,AI267,AM267,AO267,AS267,AY267,BE267,BI267,BM267),5)+LARGE((M267,Q267,Y267,AE267,AI267,AM267,AO267,AS267,AY267,BE267,BI267,BM267),6)+LARGE((M267,Q267,Y267,AE267,AI267,AM267,AO267,AS267,AY267,BE267,BI267,BM267),7)+LARGE((M267,Q267,Y267,AE267,AI267,AM267,AO267,AS267,AY267,BE267,BI267,BM267),8)</f>
        <v>148</v>
      </c>
      <c r="G267" s="131">
        <f t="shared" si="25"/>
        <v>452</v>
      </c>
      <c r="H267" s="126"/>
      <c r="I267" s="50">
        <f>IF(OR(H267&gt;0,H267=0),_xlfn.XLOOKUP(H267,Charts!$A$3:$A$35,Charts!$B$3:$B$35,0))</f>
        <v>0</v>
      </c>
      <c r="J267" s="31">
        <v>10</v>
      </c>
      <c r="K267" s="50">
        <f>IF(OR(J267&gt;0,J267=0),_xlfn.XLOOKUP(J267,Charts!$A$3:$A$35,Charts!$B$3:$B$35,0))</f>
        <v>60</v>
      </c>
      <c r="L267" s="31"/>
      <c r="M267" s="50">
        <f>IF(OR(L267&gt;0,L267=0),_xlfn.XLOOKUP(L267,Charts!$A$3:$A$35,Charts!$B$3:$B$35,0))</f>
        <v>0</v>
      </c>
      <c r="N267" s="31"/>
      <c r="O267" s="50">
        <f>IF(OR(N267&gt;0,N267=0),_xlfn.XLOOKUP(N267,Charts!$D$2:$D$9,Charts!$E$2:$E$9,0))</f>
        <v>0</v>
      </c>
      <c r="P267" s="31">
        <v>17</v>
      </c>
      <c r="Q267" s="50">
        <f>IF(OR(P267&gt;0,P267=0),_xlfn.XLOOKUP(P267,Charts!$D$2:$D$9,Charts!$E$2:$E$9,0))</f>
        <v>25</v>
      </c>
      <c r="R267" s="31">
        <v>9</v>
      </c>
      <c r="S267" s="50">
        <f>IF(OR(R267&gt;0,R267=0),_xlfn.XLOOKUP(R267,Charts!$G$2:$G$13,Charts!$H$2:$H$13,0))</f>
        <v>53</v>
      </c>
      <c r="T267" s="31">
        <v>9</v>
      </c>
      <c r="U267" s="50">
        <f>IF(OR(T267&gt;0,T267=0),_xlfn.XLOOKUP(T267,Charts!$D$2:$D$9,Charts!$E$2:$E$9,0))</f>
        <v>53</v>
      </c>
      <c r="V267" s="11"/>
      <c r="W267" s="50">
        <f>IF(OR(V267&gt;0,V267=0),_xlfn.XLOOKUP(V267,Charts!$D$2:$D$9,Charts!$E$2:$E$9,0))</f>
        <v>0</v>
      </c>
      <c r="X267" s="31">
        <v>25</v>
      </c>
      <c r="Y267" s="50">
        <f>IF(OR(X267&gt;0,X267=0),_xlfn.XLOOKUP(X267,Charts!$D$2:$D$9,Charts!$E$2:$E$9,0))</f>
        <v>0</v>
      </c>
      <c r="Z267" s="31"/>
      <c r="AA267" s="50">
        <f>IF(OR(Z267&gt;0,Z267=0),_xlfn.XLOOKUP(Z267,Charts!$A$3:$A$35,Charts!$B$3:$B$35,0))</f>
        <v>0</v>
      </c>
      <c r="AB267" s="31"/>
      <c r="AC267" s="50">
        <f>IF(OR(AB267&gt;0,AB267=0),_xlfn.XLOOKUP(AB267,Charts!$A$3:$A$35,Charts!$B$3:$B$35,0))</f>
        <v>0</v>
      </c>
      <c r="AD267" s="31"/>
      <c r="AE267" s="50">
        <f>IF(OR(AD267&gt;0,AD267=0),_xlfn.XLOOKUP(AD267,Charts!$A$3:$A$35,Charts!$B$3:$B$35,0))</f>
        <v>0</v>
      </c>
      <c r="AF267" s="31"/>
      <c r="AG267" s="75">
        <f>IF(OR(AF267&gt;0,AF267=0),_xlfn.XLOOKUP(AF267,Charts!$J$2:$J$11,Charts!$K$2:$K$11,0))</f>
        <v>0</v>
      </c>
      <c r="AH267" s="170"/>
      <c r="AI267" s="75">
        <f>IF(OR(AH267&gt;0,AH267=0),_xlfn.XLOOKUP(AH267,Charts!$J$2:$J$11,Charts!$K$2:$K$11,0))</f>
        <v>0</v>
      </c>
      <c r="AJ267" s="31"/>
      <c r="AK267" s="50">
        <f>IF(OR(AJ267&gt;0,AJ267=0),_xlfn.XLOOKUP(AJ267,Charts!$A$3:$A$35,Charts!$B$3:$B$35,0))</f>
        <v>0</v>
      </c>
      <c r="AL267" s="31"/>
      <c r="AM267" s="55">
        <f>IF(OR(AL267&gt;0,AL267=0),_xlfn.XLOOKUP(AL267,Charts!$A$3:$A$35,Charts!$B$3:$B$35,0))</f>
        <v>0</v>
      </c>
      <c r="AN267" s="11">
        <v>17</v>
      </c>
      <c r="AO267" s="50">
        <f>IF(OR(AN267&gt;0,AN267=0),_xlfn.XLOOKUP(AN267,Charts!$D$2:$D$9,Charts!$E$2:$E$9,0))</f>
        <v>25</v>
      </c>
      <c r="AP267" s="31"/>
      <c r="AQ267" s="50">
        <f>IF(OR(AP267&gt;0,AP267=0),_xlfn.XLOOKUP(AP267,Charts!$A$3:$A$35,Charts!$B$3:$B$35,0))</f>
        <v>0</v>
      </c>
      <c r="AR267" s="31"/>
      <c r="AS267" s="50">
        <f>IF(OR(AR267&gt;0,AR267=0),_xlfn.XLOOKUP(AR267,Charts!$A$3:$A$35,Charts!$B$3:$B$35,0))</f>
        <v>0</v>
      </c>
      <c r="AT267" s="31"/>
      <c r="AU267" s="50">
        <f>IF(OR(AT267&gt;0,AT267=0),_xlfn.XLOOKUP(AT267,Charts!$A$3:$A$35,Charts!$B$3:$B$35,0))</f>
        <v>0</v>
      </c>
      <c r="AV267" s="31"/>
      <c r="AW267" s="50">
        <f>IF(OR(AV267&gt;0,AV267=0),_xlfn.XLOOKUP(AV267,Charts!$D$2:$D$9,Charts!$E$2:$E$9,0))</f>
        <v>0</v>
      </c>
      <c r="AX267" s="31"/>
      <c r="AY267" s="50">
        <f>IF(OR(AX267&gt;0,AX267=0),_xlfn.XLOOKUP(AX267,Charts!$D$2:$D$9,Charts!$E$2:$E$9,0))</f>
        <v>0</v>
      </c>
      <c r="AZ267" s="31"/>
      <c r="BA267" s="50">
        <f>IF(OR(AZ267&gt;0,AZ267=0),_xlfn.XLOOKUP(AZ267,Charts!$G$2:$G$13,Charts!$H$2:$H$13,0))</f>
        <v>0</v>
      </c>
      <c r="BB267" s="31">
        <v>9</v>
      </c>
      <c r="BC267" s="50">
        <f>IF(OR(BB267&gt;0,BB267=0),_xlfn.XLOOKUP(BB267,Charts!$D$2:$D$9,Charts!$E$2:$E$9,0))</f>
        <v>53</v>
      </c>
      <c r="BD267" s="31">
        <v>17</v>
      </c>
      <c r="BE267" s="50">
        <f>IF(OR(BD267&gt;0,BD267=0),_xlfn.XLOOKUP(BD267,Charts!$D$2:$D$9,Charts!$E$2:$E$9,0))</f>
        <v>25</v>
      </c>
      <c r="BF267" s="31">
        <v>9</v>
      </c>
      <c r="BG267" s="50">
        <f>IF(OR(BF267&gt;0,BF267=0),_xlfn.XLOOKUP(BF267,Charts!$D$2:$D$9,Charts!$E$2:$E$9,0))</f>
        <v>53</v>
      </c>
      <c r="BH267" s="31">
        <v>17</v>
      </c>
      <c r="BI267" s="50">
        <f>IF(OR(BH267&gt;0,BH267=0),_xlfn.XLOOKUP(BH267,Charts!$D$2:$D$9,Charts!$E$2:$E$9,0))</f>
        <v>25</v>
      </c>
      <c r="BJ267" s="31">
        <v>21</v>
      </c>
      <c r="BK267" s="50">
        <f>IF(OR(BJ267&gt;0,BJ267=0),_xlfn.XLOOKUP(BJ267,Charts!$A$3:$A$35,Charts!$B$3:$B$35,0))</f>
        <v>32</v>
      </c>
      <c r="BL267" s="31">
        <v>14</v>
      </c>
      <c r="BM267" s="50">
        <f>IF(OR(BL267&gt;0,BL267=0),_xlfn.XLOOKUP(BL267,Charts!$A$3:$A$35,Charts!$B$3:$B$35,0))</f>
        <v>48</v>
      </c>
      <c r="BN267" s="31"/>
      <c r="BO267" s="50">
        <f>IF(OR(BN267&gt;0,BN267=0),_xlfn.XLOOKUP(BN267,Charts!$A$3:$A$35,Charts!$B$3:$B$35,0))</f>
        <v>0</v>
      </c>
      <c r="BP267" s="31"/>
      <c r="BQ267" s="55">
        <f>IF(OR(BP267&gt;0,BP267=0),_xlfn.XLOOKUP(BP267,Charts!$A$3:$A$35,Charts!$B$3:$B$35,0))</f>
        <v>0</v>
      </c>
      <c r="BR267" s="57"/>
      <c r="BS267" s="77">
        <f t="shared" si="26"/>
        <v>304</v>
      </c>
      <c r="BT267" s="78">
        <f t="shared" si="27"/>
        <v>148</v>
      </c>
      <c r="BU267" s="79">
        <f t="shared" si="28"/>
        <v>452</v>
      </c>
    </row>
    <row r="268" spans="1:73" x14ac:dyDescent="0.25">
      <c r="A268" s="29" t="s">
        <v>314</v>
      </c>
      <c r="B268" s="41" t="s">
        <v>291</v>
      </c>
      <c r="C268" s="37">
        <v>4</v>
      </c>
      <c r="D268" s="120"/>
      <c r="E268" s="138">
        <f>LARGE((I268,K268,O268,S268,U268,W268,AA268,AC268,AG268,AK268,AQ268,AU268,AW268,BA268,BC268,BG268,BK268,BO268,BQ268),1)+LARGE((I268,K268,O268,S268,U268,W268,AA268,AC268,AG268,AK268,AQ268,AU268,AW268,BA268,BC268,BG268,BK268,BO268,BQ268),2)+LARGE((I268,K268,O268,S268,U268,W268,AA268,AC268,AG268,AK268,AQ268,AU268,AW268,BA268,BC268,BG268,BK268,BO268,BQ268),3)+LARGE((I268,K268,O268,S268,U268,W268,AA268,AC268,AG268,AK268,AQ268,AU268,AW268,BA268,BC268,BG268,BK268,BO268,BQ268),4)+LARGE((I268,K268,O268,S268,U268,W268,AA268,AC268,AG268,AK268,AQ268,AU268,AW268,BA268,BC268,BG268,BK268,BO268,BQ268),5)+LARGE((I268,K268,O268,S268,U268,W268,AA268,AC268,AG268,AK268,AQ268,AU268,AW268,BA268,BC268,BG268,BK268,BO268,BQ268),6)+LARGE((I268,K268,O268,S268,U268,W268,AA268,AC268,AG268,AK268,AQ268,AU268,AW268,BA268,BC268,BG268,BK268,BO268,BQ268),7)+LARGE((I268,K268,O268,S268,U268,W268,AA268,AC268,AG268,AK268,AQ268,AU268,AW268,BA268,BC268,BG268,BK268,BO268,BQ268),8)</f>
        <v>95</v>
      </c>
      <c r="F268" s="245">
        <f>LARGE((M268,Q268,Y268,AE268,AI268,AM268,AO268,AS268,AY268,BE268,BI268,BM268),1)+LARGE((M268,Q268,Y268,AE268,AI268,AM268,AO268,AS268,AY268,BE268,BI268,BM268),2)+LARGE((M268,Q268,Y268,AE268,AI268,AM268,AO268,AS268,AY268,BE268,BI268,BM268),3)+LARGE((M268,Q268,Y268,AE268,AI268,AM268,AO268,AS268,AY268,BE268,BI268,BM268),4)+LARGE((M268,Q268,Y268,AE268,AI268,AM268,AO268,AS268,AY268,BE268,BI268,BM268),5)+LARGE((M268,Q268,Y268,AE268,AI268,AM268,AO268,AS268,AY268,BE268,BI268,BM268),6)+LARGE((M268,Q268,Y268,AE268,AI268,AM268,AO268,AS268,AY268,BE268,BI268,BM268),7)+LARGE((M268,Q268,Y268,AE268,AI268,AM268,AO268,AS268,AY268,BE268,BI268,BM268),8)</f>
        <v>50</v>
      </c>
      <c r="G268" s="131">
        <f t="shared" si="25"/>
        <v>145</v>
      </c>
      <c r="H268" s="126"/>
      <c r="I268" s="50">
        <f>IF(OR(H268&gt;0,H268=0),_xlfn.XLOOKUP(H268,Charts!$A$3:$A$35,Charts!$B$3:$B$35,0))</f>
        <v>0</v>
      </c>
      <c r="J268" s="31"/>
      <c r="K268" s="50">
        <f>IF(OR(J268&gt;0,J268=0),_xlfn.XLOOKUP(J268,Charts!$A$3:$A$35,Charts!$B$3:$B$35,0))</f>
        <v>0</v>
      </c>
      <c r="L268" s="31"/>
      <c r="M268" s="50">
        <f>IF(OR(L268&gt;0,L268=0),_xlfn.XLOOKUP(L268,Charts!$A$3:$A$35,Charts!$B$3:$B$35,0))</f>
        <v>0</v>
      </c>
      <c r="N268" s="31"/>
      <c r="O268" s="50">
        <f>IF(OR(N268&gt;0,N268=0),_xlfn.XLOOKUP(N268,Charts!$D$2:$D$9,Charts!$E$2:$E$9,0))</f>
        <v>0</v>
      </c>
      <c r="P268" s="31"/>
      <c r="Q268" s="50">
        <f>IF(OR(P268&gt;0,P268=0),_xlfn.XLOOKUP(P268,Charts!$D$2:$D$9,Charts!$E$2:$E$9,0))</f>
        <v>0</v>
      </c>
      <c r="R268" s="31"/>
      <c r="S268" s="50">
        <f>IF(OR(R268&gt;0,R268=0),_xlfn.XLOOKUP(R268,Charts!$G$2:$G$13,Charts!$H$2:$H$13,0))</f>
        <v>0</v>
      </c>
      <c r="T268" s="31">
        <v>17</v>
      </c>
      <c r="U268" s="50">
        <f>IF(OR(T268&gt;0,T268=0),_xlfn.XLOOKUP(T268,Charts!$D$2:$D$9,Charts!$E$2:$E$9,0))</f>
        <v>25</v>
      </c>
      <c r="V268" s="11"/>
      <c r="W268" s="50">
        <f>IF(OR(V268&gt;0,V268=0),_xlfn.XLOOKUP(V268,Charts!$D$2:$D$9,Charts!$E$2:$E$9,0))</f>
        <v>0</v>
      </c>
      <c r="X268" s="31"/>
      <c r="Y268" s="50">
        <f>IF(OR(X268&gt;0,X268=0),_xlfn.XLOOKUP(X268,Charts!$D$2:$D$9,Charts!$E$2:$E$9,0))</f>
        <v>0</v>
      </c>
      <c r="Z268" s="31"/>
      <c r="AA268" s="50">
        <f>IF(OR(Z268&gt;0,Z268=0),_xlfn.XLOOKUP(Z268,Charts!$A$3:$A$35,Charts!$B$3:$B$35,0))</f>
        <v>0</v>
      </c>
      <c r="AB268" s="31"/>
      <c r="AC268" s="50">
        <f>IF(OR(AB268&gt;0,AB268=0),_xlfn.XLOOKUP(AB268,Charts!$A$3:$A$35,Charts!$B$3:$B$35,0))</f>
        <v>0</v>
      </c>
      <c r="AD268" s="31"/>
      <c r="AE268" s="50">
        <f>IF(OR(AD268&gt;0,AD268=0),_xlfn.XLOOKUP(AD268,Charts!$A$3:$A$35,Charts!$B$3:$B$35,0))</f>
        <v>0</v>
      </c>
      <c r="AF268" s="31"/>
      <c r="AG268" s="75">
        <f>IF(OR(AF268&gt;0,AF268=0),_xlfn.XLOOKUP(AF268,Charts!$J$2:$J$11,Charts!$K$2:$K$11,0))</f>
        <v>0</v>
      </c>
      <c r="AH268" s="170"/>
      <c r="AI268" s="75">
        <f>IF(OR(AH268&gt;0,AH268=0),_xlfn.XLOOKUP(AH268,Charts!$J$2:$J$11,Charts!$K$2:$K$11,0))</f>
        <v>0</v>
      </c>
      <c r="AJ268" s="31"/>
      <c r="AK268" s="50">
        <f>IF(OR(AJ268&gt;0,AJ268=0),_xlfn.XLOOKUP(AJ268,Charts!$A$3:$A$35,Charts!$B$3:$B$35,0))</f>
        <v>0</v>
      </c>
      <c r="AL268" s="31"/>
      <c r="AM268" s="55">
        <f>IF(OR(AL268&gt;0,AL268=0),_xlfn.XLOOKUP(AL268,Charts!$A$3:$A$35,Charts!$B$3:$B$35,0))</f>
        <v>0</v>
      </c>
      <c r="AN268" s="11"/>
      <c r="AO268" s="50">
        <f>IF(OR(AN268&gt;0,AN268=0),_xlfn.XLOOKUP(AN268,Charts!$D$2:$D$9,Charts!$E$2:$E$9,0))</f>
        <v>0</v>
      </c>
      <c r="AP268" s="31"/>
      <c r="AQ268" s="50">
        <f>IF(OR(AP268&gt;0,AP268=0),_xlfn.XLOOKUP(AP268,Charts!$A$3:$A$35,Charts!$B$3:$B$35,0))</f>
        <v>0</v>
      </c>
      <c r="AR268" s="31"/>
      <c r="AS268" s="50">
        <f>IF(OR(AR268&gt;0,AR268=0),_xlfn.XLOOKUP(AR268,Charts!$A$3:$A$35,Charts!$B$3:$B$35,0))</f>
        <v>0</v>
      </c>
      <c r="AT268" s="31"/>
      <c r="AU268" s="50">
        <f>IF(OR(AT268&gt;0,AT268=0),_xlfn.XLOOKUP(AT268,Charts!$A$3:$A$35,Charts!$B$3:$B$35,0))</f>
        <v>0</v>
      </c>
      <c r="AV268" s="31"/>
      <c r="AW268" s="50">
        <f>IF(OR(AV268&gt;0,AV268=0),_xlfn.XLOOKUP(AV268,Charts!$D$2:$D$9,Charts!$E$2:$E$9,0))</f>
        <v>0</v>
      </c>
      <c r="AX268" s="31"/>
      <c r="AY268" s="50">
        <f>IF(OR(AX268&gt;0,AX268=0),_xlfn.XLOOKUP(AX268,Charts!$D$2:$D$9,Charts!$E$2:$E$9,0))</f>
        <v>0</v>
      </c>
      <c r="AZ268" s="31"/>
      <c r="BA268" s="50">
        <f>IF(OR(AZ268&gt;0,AZ268=0),_xlfn.XLOOKUP(AZ268,Charts!$G$2:$G$13,Charts!$H$2:$H$13,0))</f>
        <v>0</v>
      </c>
      <c r="BB268" s="31">
        <v>17</v>
      </c>
      <c r="BC268" s="50">
        <f>IF(OR(BB268&gt;0,BB268=0),_xlfn.XLOOKUP(BB268,Charts!$D$2:$D$9,Charts!$E$2:$E$9,0))</f>
        <v>25</v>
      </c>
      <c r="BD268" s="31">
        <v>17</v>
      </c>
      <c r="BE268" s="50">
        <f>IF(OR(BD268&gt;0,BD268=0),_xlfn.XLOOKUP(BD268,Charts!$D$2:$D$9,Charts!$E$2:$E$9,0))</f>
        <v>25</v>
      </c>
      <c r="BF268" s="31">
        <v>17</v>
      </c>
      <c r="BG268" s="50">
        <f>IF(OR(BF268&gt;0,BF268=0),_xlfn.XLOOKUP(BF268,Charts!$D$2:$D$9,Charts!$E$2:$E$9,0))</f>
        <v>25</v>
      </c>
      <c r="BH268" s="31">
        <v>17</v>
      </c>
      <c r="BI268" s="50">
        <f>IF(OR(BH268&gt;0,BH268=0),_xlfn.XLOOKUP(BH268,Charts!$D$2:$D$9,Charts!$E$2:$E$9,0))</f>
        <v>25</v>
      </c>
      <c r="BJ268" s="31">
        <v>27</v>
      </c>
      <c r="BK268" s="50">
        <f>IF(OR(BJ268&gt;0,BJ268=0),_xlfn.XLOOKUP(BJ268,Charts!$A$3:$A$35,Charts!$B$3:$B$35,0))</f>
        <v>20</v>
      </c>
      <c r="BL268" s="31"/>
      <c r="BM268" s="50">
        <f>IF(OR(BL268&gt;0,BL268=0),_xlfn.XLOOKUP(BL268,Charts!$A$3:$A$35,Charts!$B$3:$B$35,0))</f>
        <v>0</v>
      </c>
      <c r="BN268" s="31"/>
      <c r="BO268" s="50">
        <f>IF(OR(BN268&gt;0,BN268=0),_xlfn.XLOOKUP(BN268,Charts!$A$3:$A$35,Charts!$B$3:$B$35,0))</f>
        <v>0</v>
      </c>
      <c r="BP268" s="31"/>
      <c r="BQ268" s="55">
        <f>IF(OR(BP268&gt;0,BP268=0),_xlfn.XLOOKUP(BP268,Charts!$A$3:$A$35,Charts!$B$3:$B$35,0))</f>
        <v>0</v>
      </c>
      <c r="BR268" s="57"/>
      <c r="BS268" s="77">
        <f t="shared" si="26"/>
        <v>95</v>
      </c>
      <c r="BT268" s="78">
        <f t="shared" si="27"/>
        <v>50</v>
      </c>
      <c r="BU268" s="79">
        <f t="shared" si="28"/>
        <v>145</v>
      </c>
    </row>
    <row r="269" spans="1:73" x14ac:dyDescent="0.25">
      <c r="A269" s="29" t="s">
        <v>315</v>
      </c>
      <c r="B269" s="41" t="s">
        <v>291</v>
      </c>
      <c r="C269" s="37">
        <v>1</v>
      </c>
      <c r="D269" s="120" t="s">
        <v>44</v>
      </c>
      <c r="E269" s="138">
        <f>LARGE((I269,K269,O269,S269,U269,W269,AA269,AC269,AG269,AK269,AQ269,AU269,AW269,BA269,BC269,BG269,BK269,BO269,BQ269),1)+LARGE((I269,K269,O269,S269,U269,W269,AA269,AC269,AG269,AK269,AQ269,AU269,AW269,BA269,BC269,BG269,BK269,BO269,BQ269),2)+LARGE((I269,K269,O269,S269,U269,W269,AA269,AC269,AG269,AK269,AQ269,AU269,AW269,BA269,BC269,BG269,BK269,BO269,BQ269),3)+LARGE((I269,K269,O269,S269,U269,W269,AA269,AC269,AG269,AK269,AQ269,AU269,AW269,BA269,BC269,BG269,BK269,BO269,BQ269),4)+LARGE((I269,K269,O269,S269,U269,W269,AA269,AC269,AG269,AK269,AQ269,AU269,AW269,BA269,BC269,BG269,BK269,BO269,BQ269),5)+LARGE((I269,K269,O269,S269,U269,W269,AA269,AC269,AG269,AK269,AQ269,AU269,AW269,BA269,BC269,BG269,BK269,BO269,BQ269),6)+LARGE((I269,K269,O269,S269,U269,W269,AA269,AC269,AG269,AK269,AQ269,AU269,AW269,BA269,BC269,BG269,BK269,BO269,BQ269),7)+LARGE((I269,K269,O269,S269,U269,W269,AA269,AC269,AG269,AK269,AQ269,AU269,AW269,BA269,BC269,BG269,BK269,BO269,BQ269),8)</f>
        <v>205</v>
      </c>
      <c r="F269" s="245">
        <f>LARGE((M269,Q269,Y269,AE269,AI269,AM269,AO269,AS269,AY269,BE269,BI269,BM269),1)+LARGE((M269,Q269,Y269,AE269,AI269,AM269,AO269,AS269,AY269,BE269,BI269,BM269),2)+LARGE((M269,Q269,Y269,AE269,AI269,AM269,AO269,AS269,AY269,BE269,BI269,BM269),3)+LARGE((M269,Q269,Y269,AE269,AI269,AM269,AO269,AS269,AY269,BE269,BI269,BM269),4)+LARGE((M269,Q269,Y269,AE269,AI269,AM269,AO269,AS269,AY269,BE269,BI269,BM269),5)+LARGE((M269,Q269,Y269,AE269,AI269,AM269,AO269,AS269,AY269,BE269,BI269,BM269),6)+LARGE((M269,Q269,Y269,AE269,AI269,AM269,AO269,AS269,AY269,BE269,BI269,BM269),7)+LARGE((M269,Q269,Y269,AE269,AI269,AM269,AO269,AS269,AY269,BE269,BI269,BM269),8)</f>
        <v>135</v>
      </c>
      <c r="G269" s="131">
        <f t="shared" si="25"/>
        <v>340</v>
      </c>
      <c r="H269" s="126"/>
      <c r="I269" s="50">
        <f>IF(OR(H269&gt;0,H269=0),_xlfn.XLOOKUP(H269,Charts!$A$3:$A$35,Charts!$B$3:$B$35,0))</f>
        <v>0</v>
      </c>
      <c r="J269" s="31"/>
      <c r="K269" s="50">
        <f>IF(OR(J269&gt;0,J269=0),_xlfn.XLOOKUP(J269,Charts!$A$3:$A$35,Charts!$B$3:$B$35,0))</f>
        <v>0</v>
      </c>
      <c r="L269" s="31"/>
      <c r="M269" s="50">
        <f>IF(OR(L269&gt;0,L269=0),_xlfn.XLOOKUP(L269,Charts!$A$3:$A$35,Charts!$B$3:$B$35,0))</f>
        <v>0</v>
      </c>
      <c r="N269" s="31">
        <v>5</v>
      </c>
      <c r="O269" s="50">
        <f>IF(OR(N269&gt;0,N269=0),_xlfn.XLOOKUP(N269,Charts!$D$2:$D$9,Charts!$E$2:$E$9,0))</f>
        <v>70</v>
      </c>
      <c r="P269" s="31"/>
      <c r="Q269" s="50">
        <f>IF(OR(P269&gt;0,P269=0),_xlfn.XLOOKUP(P269,Charts!$D$2:$D$9,Charts!$E$2:$E$9,0))</f>
        <v>0</v>
      </c>
      <c r="R269" s="31"/>
      <c r="S269" s="50">
        <f>IF(OR(R269&gt;0,R269=0),_xlfn.XLOOKUP(R269,Charts!$G$2:$G$13,Charts!$H$2:$H$13,0))</f>
        <v>0</v>
      </c>
      <c r="T269" s="31">
        <v>17</v>
      </c>
      <c r="U269" s="50">
        <f>IF(OR(T269&gt;0,T269=0),_xlfn.XLOOKUP(T269,Charts!$D$2:$D$9,Charts!$E$2:$E$9,0))</f>
        <v>25</v>
      </c>
      <c r="V269" s="11"/>
      <c r="W269" s="50">
        <f>IF(OR(V269&gt;0,V269=0),_xlfn.XLOOKUP(V269,Charts!$D$2:$D$9,Charts!$E$2:$E$9,0))</f>
        <v>0</v>
      </c>
      <c r="X269" s="31"/>
      <c r="Y269" s="50">
        <f>IF(OR(X269&gt;0,X269=0),_xlfn.XLOOKUP(X269,Charts!$D$2:$D$9,Charts!$E$2:$E$9,0))</f>
        <v>0</v>
      </c>
      <c r="Z269" s="31"/>
      <c r="AA269" s="50">
        <f>IF(OR(Z269&gt;0,Z269=0),_xlfn.XLOOKUP(Z269,Charts!$A$3:$A$35,Charts!$B$3:$B$35,0))</f>
        <v>0</v>
      </c>
      <c r="AB269" s="31"/>
      <c r="AC269" s="50">
        <f>IF(OR(AB269&gt;0,AB269=0),_xlfn.XLOOKUP(AB269,Charts!$A$3:$A$35,Charts!$B$3:$B$35,0))</f>
        <v>0</v>
      </c>
      <c r="AD269" s="31"/>
      <c r="AE269" s="50">
        <f>IF(OR(AD269&gt;0,AD269=0),_xlfn.XLOOKUP(AD269,Charts!$A$3:$A$35,Charts!$B$3:$B$35,0))</f>
        <v>0</v>
      </c>
      <c r="AF269" s="31">
        <v>3</v>
      </c>
      <c r="AG269" s="75">
        <f>IF(OR(AF269&gt;0,AF269=0),_xlfn.XLOOKUP(AF269,Charts!$J$2:$J$11,Charts!$K$2:$K$11,0))</f>
        <v>85</v>
      </c>
      <c r="AH269" s="170"/>
      <c r="AI269" s="75">
        <f>IF(OR(AH269&gt;0,AH269=0),_xlfn.XLOOKUP(AH269,Charts!$J$2:$J$11,Charts!$K$2:$K$11,0))</f>
        <v>0</v>
      </c>
      <c r="AJ269" s="31"/>
      <c r="AK269" s="50">
        <f>IF(OR(AJ269&gt;0,AJ269=0),_xlfn.XLOOKUP(AJ269,Charts!$A$3:$A$35,Charts!$B$3:$B$35,0))</f>
        <v>0</v>
      </c>
      <c r="AL269" s="31">
        <v>22</v>
      </c>
      <c r="AM269" s="55">
        <f>IF(OR(AL269&gt;0,AL269=0),_xlfn.XLOOKUP(AL269,Charts!$A$3:$A$35,Charts!$B$3:$B$35,0))</f>
        <v>30</v>
      </c>
      <c r="AN269" s="11">
        <v>17</v>
      </c>
      <c r="AO269" s="50">
        <f>IF(OR(AN269&gt;0,AN269=0),_xlfn.XLOOKUP(AN269,Charts!$D$2:$D$9,Charts!$E$2:$E$9,0))</f>
        <v>25</v>
      </c>
      <c r="AP269" s="31"/>
      <c r="AQ269" s="50">
        <f>IF(OR(AP269&gt;0,AP269=0),_xlfn.XLOOKUP(AP269,Charts!$A$3:$A$35,Charts!$B$3:$B$35,0))</f>
        <v>0</v>
      </c>
      <c r="AR269" s="31"/>
      <c r="AS269" s="50">
        <f>IF(OR(AR269&gt;0,AR269=0),_xlfn.XLOOKUP(AR269,Charts!$A$3:$A$35,Charts!$B$3:$B$35,0))</f>
        <v>0</v>
      </c>
      <c r="AT269" s="31"/>
      <c r="AU269" s="50">
        <f>IF(OR(AT269&gt;0,AT269=0),_xlfn.XLOOKUP(AT269,Charts!$A$3:$A$35,Charts!$B$3:$B$35,0))</f>
        <v>0</v>
      </c>
      <c r="AV269" s="31"/>
      <c r="AW269" s="50">
        <f>IF(OR(AV269&gt;0,AV269=0),_xlfn.XLOOKUP(AV269,Charts!$D$2:$D$9,Charts!$E$2:$E$9,0))</f>
        <v>0</v>
      </c>
      <c r="AX269" s="31"/>
      <c r="AY269" s="50">
        <f>IF(OR(AX269&gt;0,AX269=0),_xlfn.XLOOKUP(AX269,Charts!$D$2:$D$9,Charts!$E$2:$E$9,0))</f>
        <v>0</v>
      </c>
      <c r="AZ269" s="31"/>
      <c r="BA269" s="50">
        <f>IF(OR(AZ269&gt;0,AZ269=0),_xlfn.XLOOKUP(AZ269,Charts!$G$2:$G$13,Charts!$H$2:$H$13,0))</f>
        <v>0</v>
      </c>
      <c r="BB269" s="31">
        <v>17</v>
      </c>
      <c r="BC269" s="50">
        <f>IF(OR(BB269&gt;0,BB269=0),_xlfn.XLOOKUP(BB269,Charts!$D$2:$D$9,Charts!$E$2:$E$9,0))</f>
        <v>25</v>
      </c>
      <c r="BD269" s="31">
        <v>5</v>
      </c>
      <c r="BE269" s="50">
        <f>IF(OR(BD269&gt;0,BD269=0),_xlfn.XLOOKUP(BD269,Charts!$D$2:$D$9,Charts!$E$2:$E$9,0))</f>
        <v>70</v>
      </c>
      <c r="BF269" s="31"/>
      <c r="BG269" s="50">
        <f>IF(OR(BF269&gt;0,BF269=0),_xlfn.XLOOKUP(BF269,Charts!$D$2:$D$9,Charts!$E$2:$E$9,0))</f>
        <v>0</v>
      </c>
      <c r="BH269" s="31"/>
      <c r="BI269" s="50">
        <f>IF(OR(BH269&gt;0,BH269=0),_xlfn.XLOOKUP(BH269,Charts!$D$2:$D$9,Charts!$E$2:$E$9,0))</f>
        <v>0</v>
      </c>
      <c r="BJ269" s="31"/>
      <c r="BK269" s="50">
        <f>IF(OR(BJ269&gt;0,BJ269=0),_xlfn.XLOOKUP(BJ269,Charts!$A$3:$A$35,Charts!$B$3:$B$35,0))</f>
        <v>0</v>
      </c>
      <c r="BL269" s="31">
        <v>32</v>
      </c>
      <c r="BM269" s="50">
        <f>IF(OR(BL269&gt;0,BL269=0),_xlfn.XLOOKUP(BL269,Charts!$A$3:$A$35,Charts!$B$3:$B$35,0))</f>
        <v>10</v>
      </c>
      <c r="BN269" s="31"/>
      <c r="BO269" s="50">
        <f>IF(OR(BN269&gt;0,BN269=0),_xlfn.XLOOKUP(BN269,Charts!$A$3:$A$35,Charts!$B$3:$B$35,0))</f>
        <v>0</v>
      </c>
      <c r="BP269" s="31"/>
      <c r="BQ269" s="55">
        <f>IF(OR(BP269&gt;0,BP269=0),_xlfn.XLOOKUP(BP269,Charts!$A$3:$A$35,Charts!$B$3:$B$35,0))</f>
        <v>0</v>
      </c>
      <c r="BR269" s="57"/>
      <c r="BS269" s="77">
        <f t="shared" si="26"/>
        <v>205</v>
      </c>
      <c r="BT269" s="78">
        <f t="shared" si="27"/>
        <v>135</v>
      </c>
      <c r="BU269" s="79">
        <f t="shared" si="28"/>
        <v>340</v>
      </c>
    </row>
    <row r="270" spans="1:73" x14ac:dyDescent="0.25">
      <c r="A270" s="29" t="s">
        <v>316</v>
      </c>
      <c r="B270" s="41" t="s">
        <v>291</v>
      </c>
      <c r="C270" s="30">
        <v>4</v>
      </c>
      <c r="D270" s="120"/>
      <c r="E270" s="138">
        <f>LARGE((I270,K270,O270,S270,U270,W270,AA270,AC270,AG270,AK270,AQ270,AU270,AW270,BA270,BC270,BG270,BK270,BO270,BQ270),1)+LARGE((I270,K270,O270,S270,U270,W270,AA270,AC270,AG270,AK270,AQ270,AU270,AW270,BA270,BC270,BG270,BK270,BO270,BQ270),2)+LARGE((I270,K270,O270,S270,U270,W270,AA270,AC270,AG270,AK270,AQ270,AU270,AW270,BA270,BC270,BG270,BK270,BO270,BQ270),3)+LARGE((I270,K270,O270,S270,U270,W270,AA270,AC270,AG270,AK270,AQ270,AU270,AW270,BA270,BC270,BG270,BK270,BO270,BQ270),4)+LARGE((I270,K270,O270,S270,U270,W270,AA270,AC270,AG270,AK270,AQ270,AU270,AW270,BA270,BC270,BG270,BK270,BO270,BQ270),5)+LARGE((I270,K270,O270,S270,U270,W270,AA270,AC270,AG270,AK270,AQ270,AU270,AW270,BA270,BC270,BG270,BK270,BO270,BQ270),6)+LARGE((I270,K270,O270,S270,U270,W270,AA270,AC270,AG270,AK270,AQ270,AU270,AW270,BA270,BC270,BG270,BK270,BO270,BQ270),7)+LARGE((I270,K270,O270,S270,U270,W270,AA270,AC270,AG270,AK270,AQ270,AU270,AW270,BA270,BC270,BG270,BK270,BO270,BQ270),8)</f>
        <v>50</v>
      </c>
      <c r="F270" s="245">
        <f>LARGE((M270,Q270,Y270,AE270,AI270,AM270,AO270,AS270,AY270,BE270,BI270,BM270),1)+LARGE((M270,Q270,Y270,AE270,AI270,AM270,AO270,AS270,AY270,BE270,BI270,BM270),2)+LARGE((M270,Q270,Y270,AE270,AI270,AM270,AO270,AS270,AY270,BE270,BI270,BM270),3)+LARGE((M270,Q270,Y270,AE270,AI270,AM270,AO270,AS270,AY270,BE270,BI270,BM270),4)+LARGE((M270,Q270,Y270,AE270,AI270,AM270,AO270,AS270,AY270,BE270,BI270,BM270),5)+LARGE((M270,Q270,Y270,AE270,AI270,AM270,AO270,AS270,AY270,BE270,BI270,BM270),6)+LARGE((M270,Q270,Y270,AE270,AI270,AM270,AO270,AS270,AY270,BE270,BI270,BM270),7)+LARGE((M270,Q270,Y270,AE270,AI270,AM270,AO270,AS270,AY270,BE270,BI270,BM270),8)</f>
        <v>25</v>
      </c>
      <c r="G270" s="131">
        <f t="shared" si="25"/>
        <v>75</v>
      </c>
      <c r="H270" s="126"/>
      <c r="I270" s="50">
        <f>IF(OR(H270&gt;0,H270=0),_xlfn.XLOOKUP(H270,Charts!$A$3:$A$35,Charts!$B$3:$B$35,0))</f>
        <v>0</v>
      </c>
      <c r="J270" s="31"/>
      <c r="K270" s="50">
        <f>IF(OR(J270&gt;0,J270=0),_xlfn.XLOOKUP(J270,Charts!$A$3:$A$35,Charts!$B$3:$B$35,0))</f>
        <v>0</v>
      </c>
      <c r="L270" s="31"/>
      <c r="M270" s="50">
        <f>IF(OR(L270&gt;0,L270=0),_xlfn.XLOOKUP(L270,Charts!$A$3:$A$35,Charts!$B$3:$B$35,0))</f>
        <v>0</v>
      </c>
      <c r="N270" s="31"/>
      <c r="O270" s="50">
        <f>IF(OR(N270&gt;0,N270=0),_xlfn.XLOOKUP(N270,Charts!$D$2:$D$9,Charts!$E$2:$E$9,0))</f>
        <v>0</v>
      </c>
      <c r="P270" s="31"/>
      <c r="Q270" s="50">
        <f>IF(OR(P270&gt;0,P270=0),_xlfn.XLOOKUP(P270,Charts!$D$2:$D$9,Charts!$E$2:$E$9,0))</f>
        <v>0</v>
      </c>
      <c r="R270" s="31">
        <v>17</v>
      </c>
      <c r="S270" s="50">
        <f>IF(OR(R270&gt;0,R270=0),_xlfn.XLOOKUP(R270,Charts!$G$2:$G$13,Charts!$H$2:$H$13,0))</f>
        <v>25</v>
      </c>
      <c r="T270" s="31"/>
      <c r="U270" s="50">
        <f>IF(OR(T270&gt;0,T270=0),_xlfn.XLOOKUP(T270,Charts!$D$2:$D$9,Charts!$E$2:$E$9,0))</f>
        <v>0</v>
      </c>
      <c r="V270" s="11">
        <v>84</v>
      </c>
      <c r="W270" s="50">
        <f>IF(OR(V270&gt;0,V270=0),_xlfn.XLOOKUP(V270,Charts!$D$2:$D$9,Charts!$E$2:$E$9,0))</f>
        <v>0</v>
      </c>
      <c r="X270" s="31"/>
      <c r="Y270" s="50">
        <f>IF(OR(X270&gt;0,X270=0),_xlfn.XLOOKUP(X270,Charts!$D$2:$D$9,Charts!$E$2:$E$9,0))</f>
        <v>0</v>
      </c>
      <c r="Z270" s="31"/>
      <c r="AA270" s="50">
        <f>IF(OR(Z270&gt;0,Z270=0),_xlfn.XLOOKUP(Z270,Charts!$A$3:$A$35,Charts!$B$3:$B$35,0))</f>
        <v>0</v>
      </c>
      <c r="AB270" s="31"/>
      <c r="AC270" s="50">
        <f>IF(OR(AB270&gt;0,AB270=0),_xlfn.XLOOKUP(AB270,Charts!$A$3:$A$35,Charts!$B$3:$B$35,0))</f>
        <v>0</v>
      </c>
      <c r="AD270" s="31"/>
      <c r="AE270" s="50">
        <f>IF(OR(AD270&gt;0,AD270=0),_xlfn.XLOOKUP(AD270,Charts!$A$3:$A$35,Charts!$B$3:$B$35,0))</f>
        <v>0</v>
      </c>
      <c r="AF270" s="31"/>
      <c r="AG270" s="75">
        <f>IF(OR(AF270&gt;0,AF270=0),_xlfn.XLOOKUP(AF270,Charts!$J$2:$J$11,Charts!$K$2:$K$11,0))</f>
        <v>0</v>
      </c>
      <c r="AH270" s="170"/>
      <c r="AI270" s="75">
        <f>IF(OR(AH270&gt;0,AH270=0),_xlfn.XLOOKUP(AH270,Charts!$J$2:$J$11,Charts!$K$2:$K$11,0))</f>
        <v>0</v>
      </c>
      <c r="AJ270" s="31"/>
      <c r="AK270" s="50">
        <f>IF(OR(AJ270&gt;0,AJ270=0),_xlfn.XLOOKUP(AJ270,Charts!$A$3:$A$35,Charts!$B$3:$B$35,0))</f>
        <v>0</v>
      </c>
      <c r="AL270" s="31"/>
      <c r="AM270" s="55">
        <f>IF(OR(AL270&gt;0,AL270=0),_xlfn.XLOOKUP(AL270,Charts!$A$3:$A$35,Charts!$B$3:$B$35,0))</f>
        <v>0</v>
      </c>
      <c r="AN270" s="11"/>
      <c r="AO270" s="50">
        <f>IF(OR(AN270&gt;0,AN270=0),_xlfn.XLOOKUP(AN270,Charts!$D$2:$D$9,Charts!$E$2:$E$9,0))</f>
        <v>0</v>
      </c>
      <c r="AP270" s="31"/>
      <c r="AQ270" s="50">
        <f>IF(OR(AP270&gt;0,AP270=0),_xlfn.XLOOKUP(AP270,Charts!$A$3:$A$35,Charts!$B$3:$B$35,0))</f>
        <v>0</v>
      </c>
      <c r="AR270" s="31"/>
      <c r="AS270" s="50">
        <f>IF(OR(AR270&gt;0,AR270=0),_xlfn.XLOOKUP(AR270,Charts!$A$3:$A$35,Charts!$B$3:$B$35,0))</f>
        <v>0</v>
      </c>
      <c r="AT270" s="31"/>
      <c r="AU270" s="50">
        <f>IF(OR(AT270&gt;0,AT270=0),_xlfn.XLOOKUP(AT270,Charts!$A$3:$A$35,Charts!$B$3:$B$35,0))</f>
        <v>0</v>
      </c>
      <c r="AV270" s="31"/>
      <c r="AW270" s="50">
        <f>IF(OR(AV270&gt;0,AV270=0),_xlfn.XLOOKUP(AV270,Charts!$D$2:$D$9,Charts!$E$2:$E$9,0))</f>
        <v>0</v>
      </c>
      <c r="AX270" s="31"/>
      <c r="AY270" s="50">
        <f>IF(OR(AX270&gt;0,AX270=0),_xlfn.XLOOKUP(AX270,Charts!$D$2:$D$9,Charts!$E$2:$E$9,0))</f>
        <v>0</v>
      </c>
      <c r="AZ270" s="31"/>
      <c r="BA270" s="50">
        <f>IF(OR(AZ270&gt;0,AZ270=0),_xlfn.XLOOKUP(AZ270,Charts!$G$2:$G$13,Charts!$H$2:$H$13,0))</f>
        <v>0</v>
      </c>
      <c r="BB270" s="31">
        <v>17</v>
      </c>
      <c r="BC270" s="50">
        <f>IF(OR(BB270&gt;0,BB270=0),_xlfn.XLOOKUP(BB270,Charts!$D$2:$D$9,Charts!$E$2:$E$9,0))</f>
        <v>25</v>
      </c>
      <c r="BD270" s="31">
        <v>17</v>
      </c>
      <c r="BE270" s="50">
        <f>IF(OR(BD270&gt;0,BD270=0),_xlfn.XLOOKUP(BD270,Charts!$D$2:$D$9,Charts!$E$2:$E$9,0))</f>
        <v>25</v>
      </c>
      <c r="BF270" s="31"/>
      <c r="BG270" s="50">
        <f>IF(OR(BF270&gt;0,BF270=0),_xlfn.XLOOKUP(BF270,Charts!$D$2:$D$9,Charts!$E$2:$E$9,0))</f>
        <v>0</v>
      </c>
      <c r="BH270" s="31"/>
      <c r="BI270" s="50">
        <f>IF(OR(BH270&gt;0,BH270=0),_xlfn.XLOOKUP(BH270,Charts!$D$2:$D$9,Charts!$E$2:$E$9,0))</f>
        <v>0</v>
      </c>
      <c r="BJ270" s="31"/>
      <c r="BK270" s="50">
        <f>IF(OR(BJ270&gt;0,BJ270=0),_xlfn.XLOOKUP(BJ270,Charts!$A$3:$A$35,Charts!$B$3:$B$35,0))</f>
        <v>0</v>
      </c>
      <c r="BL270" s="31"/>
      <c r="BM270" s="50">
        <f>IF(OR(BL270&gt;0,BL270=0),_xlfn.XLOOKUP(BL270,Charts!$A$3:$A$35,Charts!$B$3:$B$35,0))</f>
        <v>0</v>
      </c>
      <c r="BN270" s="31"/>
      <c r="BO270" s="50">
        <f>IF(OR(BN270&gt;0,BN270=0),_xlfn.XLOOKUP(BN270,Charts!$A$3:$A$35,Charts!$B$3:$B$35,0))</f>
        <v>0</v>
      </c>
      <c r="BP270" s="31"/>
      <c r="BQ270" s="55">
        <f>IF(OR(BP270&gt;0,BP270=0),_xlfn.XLOOKUP(BP270,Charts!$A$3:$A$35,Charts!$B$3:$B$35,0))</f>
        <v>0</v>
      </c>
      <c r="BR270" s="57"/>
      <c r="BS270" s="77">
        <f t="shared" si="26"/>
        <v>50</v>
      </c>
      <c r="BT270" s="78">
        <f t="shared" si="27"/>
        <v>25</v>
      </c>
      <c r="BU270" s="79">
        <f t="shared" si="28"/>
        <v>75</v>
      </c>
    </row>
    <row r="271" spans="1:73" x14ac:dyDescent="0.25">
      <c r="A271" s="29" t="s">
        <v>317</v>
      </c>
      <c r="B271" s="41" t="s">
        <v>291</v>
      </c>
      <c r="C271" s="37">
        <v>1</v>
      </c>
      <c r="D271" s="120" t="s">
        <v>44</v>
      </c>
      <c r="E271" s="138">
        <f>LARGE((I271,K271,O271,S271,U271,W271,AA271,AC271,AG271,AK271,AQ271,AU271,AW271,BA271,BC271,BG271,BK271,BO271,BQ271),1)+LARGE((I271,K271,O271,S271,U271,W271,AA271,AC271,AG271,AK271,AQ271,AU271,AW271,BA271,BC271,BG271,BK271,BO271,BQ271),2)+LARGE((I271,K271,O271,S271,U271,W271,AA271,AC271,AG271,AK271,AQ271,AU271,AW271,BA271,BC271,BG271,BK271,BO271,BQ271),3)+LARGE((I271,K271,O271,S271,U271,W271,AA271,AC271,AG271,AK271,AQ271,AU271,AW271,BA271,BC271,BG271,BK271,BO271,BQ271),4)+LARGE((I271,K271,O271,S271,U271,W271,AA271,AC271,AG271,AK271,AQ271,AU271,AW271,BA271,BC271,BG271,BK271,BO271,BQ271),5)+LARGE((I271,K271,O271,S271,U271,W271,AA271,AC271,AG271,AK271,AQ271,AU271,AW271,BA271,BC271,BG271,BK271,BO271,BQ271),6)+LARGE((I271,K271,O271,S271,U271,W271,AA271,AC271,AG271,AK271,AQ271,AU271,AW271,BA271,BC271,BG271,BK271,BO271,BQ271),7)+LARGE((I271,K271,O271,S271,U271,W271,AA271,AC271,AG271,AK271,AQ271,AU271,AW271,BA271,BC271,BG271,BK271,BO271,BQ271),8)</f>
        <v>25</v>
      </c>
      <c r="F271" s="245">
        <f>LARGE((M271,Q271,Y271,AE271,AI271,AM271,AO271,AS271,AY271,BE271,BI271,BM271),1)+LARGE((M271,Q271,Y271,AE271,AI271,AM271,AO271,AS271,AY271,BE271,BI271,BM271),2)+LARGE((M271,Q271,Y271,AE271,AI271,AM271,AO271,AS271,AY271,BE271,BI271,BM271),3)+LARGE((M271,Q271,Y271,AE271,AI271,AM271,AO271,AS271,AY271,BE271,BI271,BM271),4)+LARGE((M271,Q271,Y271,AE271,AI271,AM271,AO271,AS271,AY271,BE271,BI271,BM271),5)+LARGE((M271,Q271,Y271,AE271,AI271,AM271,AO271,AS271,AY271,BE271,BI271,BM271),6)+LARGE((M271,Q271,Y271,AE271,AI271,AM271,AO271,AS271,AY271,BE271,BI271,BM271),7)+LARGE((M271,Q271,Y271,AE271,AI271,AM271,AO271,AS271,AY271,BE271,BI271,BM271),8)</f>
        <v>96</v>
      </c>
      <c r="G271" s="131">
        <f t="shared" si="25"/>
        <v>121</v>
      </c>
      <c r="H271" s="126"/>
      <c r="I271" s="50">
        <f>IF(OR(H271&gt;0,H271=0),_xlfn.XLOOKUP(H271,Charts!$A$3:$A$35,Charts!$B$3:$B$35,0))</f>
        <v>0</v>
      </c>
      <c r="J271" s="31"/>
      <c r="K271" s="50">
        <f>IF(OR(J271&gt;0,J271=0),_xlfn.XLOOKUP(J271,Charts!$A$3:$A$35,Charts!$B$3:$B$35,0))</f>
        <v>0</v>
      </c>
      <c r="L271" s="31"/>
      <c r="M271" s="50">
        <f>IF(OR(L271&gt;0,L271=0),_xlfn.XLOOKUP(L271,Charts!$A$3:$A$35,Charts!$B$3:$B$35,0))</f>
        <v>0</v>
      </c>
      <c r="N271" s="31"/>
      <c r="O271" s="50">
        <f>IF(OR(N271&gt;0,N271=0),_xlfn.XLOOKUP(N271,Charts!$D$2:$D$9,Charts!$E$2:$E$9,0))</f>
        <v>0</v>
      </c>
      <c r="P271" s="31"/>
      <c r="Q271" s="50">
        <f>IF(OR(P271&gt;0,P271=0),_xlfn.XLOOKUP(P271,Charts!$D$2:$D$9,Charts!$E$2:$E$9,0))</f>
        <v>0</v>
      </c>
      <c r="R271" s="31"/>
      <c r="S271" s="50">
        <f>IF(OR(R271&gt;0,R271=0),_xlfn.XLOOKUP(R271,Charts!$G$2:$G$13,Charts!$H$2:$H$13,0))</f>
        <v>0</v>
      </c>
      <c r="T271" s="31">
        <v>17</v>
      </c>
      <c r="U271" s="50">
        <f>IF(OR(T271&gt;0,T271=0),_xlfn.XLOOKUP(T271,Charts!$D$2:$D$9,Charts!$E$2:$E$9,0))</f>
        <v>25</v>
      </c>
      <c r="V271" s="11"/>
      <c r="W271" s="50">
        <f>IF(OR(V271&gt;0,V271=0),_xlfn.XLOOKUP(V271,Charts!$D$2:$D$9,Charts!$E$2:$E$9,0))</f>
        <v>0</v>
      </c>
      <c r="X271" s="31"/>
      <c r="Y271" s="50">
        <f>IF(OR(X271&gt;0,X271=0),_xlfn.XLOOKUP(X271,Charts!$D$2:$D$9,Charts!$E$2:$E$9,0))</f>
        <v>0</v>
      </c>
      <c r="Z271" s="31"/>
      <c r="AA271" s="50">
        <f>IF(OR(Z271&gt;0,Z271=0),_xlfn.XLOOKUP(Z271,Charts!$A$3:$A$35,Charts!$B$3:$B$35,0))</f>
        <v>0</v>
      </c>
      <c r="AB271" s="31"/>
      <c r="AC271" s="50">
        <f>IF(OR(AB271&gt;0,AB271=0),_xlfn.XLOOKUP(AB271,Charts!$A$3:$A$35,Charts!$B$3:$B$35,0))</f>
        <v>0</v>
      </c>
      <c r="AD271" s="31"/>
      <c r="AE271" s="50">
        <f>IF(OR(AD271&gt;0,AD271=0),_xlfn.XLOOKUP(AD271,Charts!$A$3:$A$35,Charts!$B$3:$B$35,0))</f>
        <v>0</v>
      </c>
      <c r="AF271" s="31"/>
      <c r="AG271" s="75">
        <f>IF(OR(AF271&gt;0,AF271=0),_xlfn.XLOOKUP(AF271,Charts!$J$2:$J$11,Charts!$K$2:$K$11,0))</f>
        <v>0</v>
      </c>
      <c r="AH271" s="170">
        <v>8</v>
      </c>
      <c r="AI271" s="75">
        <f>IF(OR(AH271&gt;0,AH271=0),_xlfn.XLOOKUP(AH271,Charts!$J$2:$J$11,Charts!$K$2:$K$11,0))</f>
        <v>66</v>
      </c>
      <c r="AJ271" s="31"/>
      <c r="AK271" s="50">
        <f>IF(OR(AJ271&gt;0,AJ271=0),_xlfn.XLOOKUP(AJ271,Charts!$A$3:$A$35,Charts!$B$3:$B$35,0))</f>
        <v>0</v>
      </c>
      <c r="AL271" s="31">
        <v>22</v>
      </c>
      <c r="AM271" s="55">
        <f>IF(OR(AL271&gt;0,AL271=0),_xlfn.XLOOKUP(AL271,Charts!$A$3:$A$35,Charts!$B$3:$B$35,0))</f>
        <v>30</v>
      </c>
      <c r="AN271" s="11"/>
      <c r="AO271" s="50">
        <f>IF(OR(AN271&gt;0,AN271=0),_xlfn.XLOOKUP(AN271,Charts!$D$2:$D$9,Charts!$E$2:$E$9,0))</f>
        <v>0</v>
      </c>
      <c r="AP271" s="31"/>
      <c r="AQ271" s="50">
        <f>IF(OR(AP271&gt;0,AP271=0),_xlfn.XLOOKUP(AP271,Charts!$A$3:$A$35,Charts!$B$3:$B$35,0))</f>
        <v>0</v>
      </c>
      <c r="AR271" s="31"/>
      <c r="AS271" s="50">
        <f>IF(OR(AR271&gt;0,AR271=0),_xlfn.XLOOKUP(AR271,Charts!$A$3:$A$35,Charts!$B$3:$B$35,0))</f>
        <v>0</v>
      </c>
      <c r="AT271" s="31"/>
      <c r="AU271" s="50">
        <f>IF(OR(AT271&gt;0,AT271=0),_xlfn.XLOOKUP(AT271,Charts!$A$3:$A$35,Charts!$B$3:$B$35,0))</f>
        <v>0</v>
      </c>
      <c r="AV271" s="31"/>
      <c r="AW271" s="50">
        <f>IF(OR(AV271&gt;0,AV271=0),_xlfn.XLOOKUP(AV271,Charts!$D$2:$D$9,Charts!$E$2:$E$9,0))</f>
        <v>0</v>
      </c>
      <c r="AX271" s="31"/>
      <c r="AY271" s="50">
        <f>IF(OR(AX271&gt;0,AX271=0),_xlfn.XLOOKUP(AX271,Charts!$D$2:$D$9,Charts!$E$2:$E$9,0))</f>
        <v>0</v>
      </c>
      <c r="AZ271" s="31"/>
      <c r="BA271" s="50">
        <f>IF(OR(AZ271&gt;0,AZ271=0),_xlfn.XLOOKUP(AZ271,Charts!$G$2:$G$13,Charts!$H$2:$H$13,0))</f>
        <v>0</v>
      </c>
      <c r="BB271" s="31"/>
      <c r="BC271" s="50">
        <f>IF(OR(BB271&gt;0,BB271=0),_xlfn.XLOOKUP(BB271,Charts!$D$2:$D$9,Charts!$E$2:$E$9,0))</f>
        <v>0</v>
      </c>
      <c r="BD271" s="31"/>
      <c r="BE271" s="50">
        <f>IF(OR(BD271&gt;0,BD271=0),_xlfn.XLOOKUP(BD271,Charts!$D$2:$D$9,Charts!$E$2:$E$9,0))</f>
        <v>0</v>
      </c>
      <c r="BF271" s="31"/>
      <c r="BG271" s="50">
        <f>IF(OR(BF271&gt;0,BF271=0),_xlfn.XLOOKUP(BF271,Charts!$D$2:$D$9,Charts!$E$2:$E$9,0))</f>
        <v>0</v>
      </c>
      <c r="BH271" s="31"/>
      <c r="BI271" s="50">
        <f>IF(OR(BH271&gt;0,BH271=0),_xlfn.XLOOKUP(BH271,Charts!$D$2:$D$9,Charts!$E$2:$E$9,0))</f>
        <v>0</v>
      </c>
      <c r="BJ271" s="31"/>
      <c r="BK271" s="50">
        <f>IF(OR(BJ271&gt;0,BJ271=0),_xlfn.XLOOKUP(BJ271,Charts!$A$3:$A$35,Charts!$B$3:$B$35,0))</f>
        <v>0</v>
      </c>
      <c r="BL271" s="31"/>
      <c r="BM271" s="50">
        <f>IF(OR(BL271&gt;0,BL271=0),_xlfn.XLOOKUP(BL271,Charts!$A$3:$A$35,Charts!$B$3:$B$35,0))</f>
        <v>0</v>
      </c>
      <c r="BN271" s="31"/>
      <c r="BO271" s="50">
        <f>IF(OR(BN271&gt;0,BN271=0),_xlfn.XLOOKUP(BN271,Charts!$A$3:$A$35,Charts!$B$3:$B$35,0))</f>
        <v>0</v>
      </c>
      <c r="BP271" s="31"/>
      <c r="BQ271" s="55">
        <f>IF(OR(BP271&gt;0,BP271=0),_xlfn.XLOOKUP(BP271,Charts!$A$3:$A$35,Charts!$B$3:$B$35,0))</f>
        <v>0</v>
      </c>
      <c r="BR271" s="57"/>
      <c r="BS271" s="77">
        <f t="shared" si="26"/>
        <v>25</v>
      </c>
      <c r="BT271" s="78">
        <f t="shared" si="27"/>
        <v>96</v>
      </c>
      <c r="BU271" s="79">
        <f t="shared" si="28"/>
        <v>121</v>
      </c>
    </row>
    <row r="272" spans="1:73" x14ac:dyDescent="0.25">
      <c r="A272" s="29" t="s">
        <v>318</v>
      </c>
      <c r="B272" s="40" t="s">
        <v>291</v>
      </c>
      <c r="C272" s="37">
        <v>5</v>
      </c>
      <c r="D272" s="120" t="s">
        <v>44</v>
      </c>
      <c r="E272" s="138">
        <f>LARGE((I272,K272,O272,S272,U272,W272,AA272,AC272,AG272,AK272,AQ272,AU272,AW272,BA272,BC272,BG272,BK272,BO272,BQ272),1)+LARGE((I272,K272,O272,S272,U272,W272,AA272,AC272,AG272,AK272,AQ272,AU272,AW272,BA272,BC272,BG272,BK272,BO272,BQ272),2)+LARGE((I272,K272,O272,S272,U272,W272,AA272,AC272,AG272,AK272,AQ272,AU272,AW272,BA272,BC272,BG272,BK272,BO272,BQ272),3)+LARGE((I272,K272,O272,S272,U272,W272,AA272,AC272,AG272,AK272,AQ272,AU272,AW272,BA272,BC272,BG272,BK272,BO272,BQ272),4)+LARGE((I272,K272,O272,S272,U272,W272,AA272,AC272,AG272,AK272,AQ272,AU272,AW272,BA272,BC272,BG272,BK272,BO272,BQ272),5)+LARGE((I272,K272,O272,S272,U272,W272,AA272,AC272,AG272,AK272,AQ272,AU272,AW272,BA272,BC272,BG272,BK272,BO272,BQ272),6)+LARGE((I272,K272,O272,S272,U272,W272,AA272,AC272,AG272,AK272,AQ272,AU272,AW272,BA272,BC272,BG272,BK272,BO272,BQ272),7)+LARGE((I272,K272,O272,S272,U272,W272,AA272,AC272,AG272,AK272,AQ272,AU272,AW272,BA272,BC272,BG272,BK272,BO272,BQ272),8)</f>
        <v>256</v>
      </c>
      <c r="F272" s="245">
        <f>LARGE((M272,Q272,Y272,AE272,AI272,AM272,AO272,AS272,AY272,BE272,BI272,BM272),1)+LARGE((M272,Q272,Y272,AE272,AI272,AM272,AO272,AS272,AY272,BE272,BI272,BM272),2)+LARGE((M272,Q272,Y272,AE272,AI272,AM272,AO272,AS272,AY272,BE272,BI272,BM272),3)+LARGE((M272,Q272,Y272,AE272,AI272,AM272,AO272,AS272,AY272,BE272,BI272,BM272),4)+LARGE((M272,Q272,Y272,AE272,AI272,AM272,AO272,AS272,AY272,BE272,BI272,BM272),5)+LARGE((M272,Q272,Y272,AE272,AI272,AM272,AO272,AS272,AY272,BE272,BI272,BM272),6)+LARGE((M272,Q272,Y272,AE272,AI272,AM272,AO272,AS272,AY272,BE272,BI272,BM272),7)+LARGE((M272,Q272,Y272,AE272,AI272,AM272,AO272,AS272,AY272,BE272,BI272,BM272),8)</f>
        <v>190</v>
      </c>
      <c r="G272" s="131">
        <f t="shared" si="25"/>
        <v>446</v>
      </c>
      <c r="H272" s="126">
        <v>2</v>
      </c>
      <c r="I272" s="50">
        <f>IF(OR(H272&gt;0,H272=0),_xlfn.XLOOKUP(H272,Charts!$A$3:$A$35,Charts!$B$3:$B$35,0))</f>
        <v>90</v>
      </c>
      <c r="J272" s="31"/>
      <c r="K272" s="50">
        <f>IF(OR(J272&gt;0,J272=0),_xlfn.XLOOKUP(J272,Charts!$A$3:$A$35,Charts!$B$3:$B$35,0))</f>
        <v>0</v>
      </c>
      <c r="L272" s="31">
        <v>17</v>
      </c>
      <c r="M272" s="50">
        <f>IF(OR(L272&gt;0,L272=0),_xlfn.XLOOKUP(L272,Charts!$A$3:$A$35,Charts!$B$3:$B$35,0))</f>
        <v>40</v>
      </c>
      <c r="N272" s="31">
        <v>17</v>
      </c>
      <c r="O272" s="50">
        <f>IF(OR(N272&gt;0,N272=0),_xlfn.XLOOKUP(N272,Charts!$D$2:$D$9,Charts!$E$2:$E$9,0))</f>
        <v>25</v>
      </c>
      <c r="P272" s="31">
        <v>17</v>
      </c>
      <c r="Q272" s="50">
        <f>IF(OR(P272&gt;0,P272=0),_xlfn.XLOOKUP(P272,Charts!$D$2:$D$9,Charts!$E$2:$E$9,0))</f>
        <v>25</v>
      </c>
      <c r="R272" s="31">
        <v>17</v>
      </c>
      <c r="S272" s="50">
        <f>IF(OR(R272&gt;0,R272=0),_xlfn.XLOOKUP(R272,Charts!$G$2:$G$13,Charts!$H$2:$H$13,0))</f>
        <v>25</v>
      </c>
      <c r="T272" s="31">
        <v>17</v>
      </c>
      <c r="U272" s="50">
        <f>IF(OR(T272&gt;0,T272=0),_xlfn.XLOOKUP(T272,Charts!$D$2:$D$9,Charts!$E$2:$E$9,0))</f>
        <v>25</v>
      </c>
      <c r="V272" s="11">
        <v>25</v>
      </c>
      <c r="W272" s="50">
        <f>IF(OR(V272&gt;0,V272=0),_xlfn.XLOOKUP(V272,Charts!$D$2:$D$9,Charts!$E$2:$E$9,0))</f>
        <v>0</v>
      </c>
      <c r="X272" s="31">
        <v>84</v>
      </c>
      <c r="Y272" s="50">
        <f>IF(OR(X272&gt;0,X272=0),_xlfn.XLOOKUP(X272,Charts!$D$2:$D$9,Charts!$E$2:$E$9,0))</f>
        <v>0</v>
      </c>
      <c r="Z272" s="31"/>
      <c r="AA272" s="50">
        <f>IF(OR(Z272&gt;0,Z272=0),_xlfn.XLOOKUP(Z272,Charts!$A$3:$A$35,Charts!$B$3:$B$35,0))</f>
        <v>0</v>
      </c>
      <c r="AB272" s="31"/>
      <c r="AC272" s="50">
        <f>IF(OR(AB272&gt;0,AB272=0),_xlfn.XLOOKUP(AB272,Charts!$A$3:$A$35,Charts!$B$3:$B$35,0))</f>
        <v>0</v>
      </c>
      <c r="AD272" s="31"/>
      <c r="AE272" s="50">
        <f>IF(OR(AD272&gt;0,AD272=0),_xlfn.XLOOKUP(AD272,Charts!$A$3:$A$35,Charts!$B$3:$B$35,0))</f>
        <v>0</v>
      </c>
      <c r="AF272" s="31"/>
      <c r="AG272" s="75">
        <f>IF(OR(AF272&gt;0,AF272=0),_xlfn.XLOOKUP(AF272,Charts!$J$2:$J$11,Charts!$K$2:$K$11,0))</f>
        <v>0</v>
      </c>
      <c r="AH272" s="170"/>
      <c r="AI272" s="75">
        <f>IF(OR(AH272&gt;0,AH272=0),_xlfn.XLOOKUP(AH272,Charts!$J$2:$J$11,Charts!$K$2:$K$11,0))</f>
        <v>0</v>
      </c>
      <c r="AJ272" s="31"/>
      <c r="AK272" s="50">
        <f>IF(OR(AJ272&gt;0,AJ272=0),_xlfn.XLOOKUP(AJ272,Charts!$A$3:$A$35,Charts!$B$3:$B$35,0))</f>
        <v>0</v>
      </c>
      <c r="AL272" s="31"/>
      <c r="AM272" s="55">
        <f>IF(OR(AL272&gt;0,AL272=0),_xlfn.XLOOKUP(AL272,Charts!$A$3:$A$35,Charts!$B$3:$B$35,0))</f>
        <v>0</v>
      </c>
      <c r="AN272" s="11"/>
      <c r="AO272" s="50">
        <f>IF(OR(AN272&gt;0,AN272=0),_xlfn.XLOOKUP(AN272,Charts!$D$2:$D$9,Charts!$E$2:$E$9,0))</f>
        <v>0</v>
      </c>
      <c r="AP272" s="31"/>
      <c r="AQ272" s="50">
        <f>IF(OR(AP272&gt;0,AP272=0),_xlfn.XLOOKUP(AP272,Charts!$A$3:$A$35,Charts!$B$3:$B$35,0))</f>
        <v>0</v>
      </c>
      <c r="AR272" s="31"/>
      <c r="AS272" s="50">
        <f>IF(OR(AR272&gt;0,AR272=0),_xlfn.XLOOKUP(AR272,Charts!$A$3:$A$35,Charts!$B$3:$B$35,0))</f>
        <v>0</v>
      </c>
      <c r="AT272" s="31"/>
      <c r="AU272" s="50">
        <f>IF(OR(AT272&gt;0,AT272=0),_xlfn.XLOOKUP(AT272,Charts!$A$3:$A$35,Charts!$B$3:$B$35,0))</f>
        <v>0</v>
      </c>
      <c r="AV272" s="31"/>
      <c r="AW272" s="50">
        <f>IF(OR(AV272&gt;0,AV272=0),_xlfn.XLOOKUP(AV272,Charts!$D$2:$D$9,Charts!$E$2:$E$9,0))</f>
        <v>0</v>
      </c>
      <c r="AX272" s="31"/>
      <c r="AY272" s="50">
        <f>IF(OR(AX272&gt;0,AX272=0),_xlfn.XLOOKUP(AX272,Charts!$D$2:$D$9,Charts!$E$2:$E$9,0))</f>
        <v>0</v>
      </c>
      <c r="AZ272" s="31"/>
      <c r="BA272" s="50">
        <f>IF(OR(AZ272&gt;0,AZ272=0),_xlfn.XLOOKUP(AZ272,Charts!$G$2:$G$13,Charts!$H$2:$H$13,0))</f>
        <v>0</v>
      </c>
      <c r="BB272" s="31">
        <v>9</v>
      </c>
      <c r="BC272" s="50">
        <f>IF(OR(BB272&gt;0,BB272=0),_xlfn.XLOOKUP(BB272,Charts!$D$2:$D$9,Charts!$E$2:$E$9,0))</f>
        <v>53</v>
      </c>
      <c r="BD272" s="31">
        <v>17</v>
      </c>
      <c r="BE272" s="50">
        <f>IF(OR(BD272&gt;0,BD272=0),_xlfn.XLOOKUP(BD272,Charts!$D$2:$D$9,Charts!$E$2:$E$9,0))</f>
        <v>25</v>
      </c>
      <c r="BF272" s="31"/>
      <c r="BG272" s="50">
        <f>IF(OR(BF272&gt;0,BF272=0),_xlfn.XLOOKUP(BF272,Charts!$D$2:$D$9,Charts!$E$2:$E$9,0))</f>
        <v>0</v>
      </c>
      <c r="BH272" s="31"/>
      <c r="BI272" s="50">
        <f>IF(OR(BH272&gt;0,BH272=0),_xlfn.XLOOKUP(BH272,Charts!$D$2:$D$9,Charts!$E$2:$E$9,0))</f>
        <v>0</v>
      </c>
      <c r="BJ272" s="31">
        <v>18</v>
      </c>
      <c r="BK272" s="50">
        <f>IF(OR(BJ272&gt;0,BJ272=0),_xlfn.XLOOKUP(BJ272,Charts!$A$3:$A$35,Charts!$B$3:$B$35,0))</f>
        <v>38</v>
      </c>
      <c r="BL272" s="31">
        <v>1</v>
      </c>
      <c r="BM272" s="50">
        <f>IF(OR(BL272&gt;0,BL272=0),_xlfn.XLOOKUP(BL272,Charts!$A$3:$A$35,Charts!$B$3:$B$35,0))</f>
        <v>100</v>
      </c>
      <c r="BN272" s="31"/>
      <c r="BO272" s="50">
        <f>IF(OR(BN272&gt;0,BN272=0),_xlfn.XLOOKUP(BN272,Charts!$A$3:$A$35,Charts!$B$3:$B$35,0))</f>
        <v>0</v>
      </c>
      <c r="BP272" s="31"/>
      <c r="BQ272" s="55">
        <f>IF(OR(BP272&gt;0,BP272=0),_xlfn.XLOOKUP(BP272,Charts!$A$3:$A$35,Charts!$B$3:$B$35,0))</f>
        <v>0</v>
      </c>
      <c r="BR272" s="57"/>
      <c r="BS272" s="77">
        <f t="shared" si="26"/>
        <v>256</v>
      </c>
      <c r="BT272" s="78">
        <f t="shared" si="27"/>
        <v>190</v>
      </c>
      <c r="BU272" s="79">
        <f t="shared" si="28"/>
        <v>446</v>
      </c>
    </row>
    <row r="273" spans="1:73" x14ac:dyDescent="0.25">
      <c r="A273" s="29" t="s">
        <v>319</v>
      </c>
      <c r="B273" s="41" t="s">
        <v>291</v>
      </c>
      <c r="C273" s="37">
        <v>7</v>
      </c>
      <c r="D273" s="120"/>
      <c r="E273" s="138">
        <f>LARGE((I273,K273,O273,S273,U273,W273,AA273,AC273,AG273,AK273,AQ273,AU273,AW273,BA273,BC273,BG273,BK273,BO273,BQ273),1)+LARGE((I273,K273,O273,S273,U273,W273,AA273,AC273,AG273,AK273,AQ273,AU273,AW273,BA273,BC273,BG273,BK273,BO273,BQ273),2)+LARGE((I273,K273,O273,S273,U273,W273,AA273,AC273,AG273,AK273,AQ273,AU273,AW273,BA273,BC273,BG273,BK273,BO273,BQ273),3)+LARGE((I273,K273,O273,S273,U273,W273,AA273,AC273,AG273,AK273,AQ273,AU273,AW273,BA273,BC273,BG273,BK273,BO273,BQ273),4)+LARGE((I273,K273,O273,S273,U273,W273,AA273,AC273,AG273,AK273,AQ273,AU273,AW273,BA273,BC273,BG273,BK273,BO273,BQ273),5)+LARGE((I273,K273,O273,S273,U273,W273,AA273,AC273,AG273,AK273,AQ273,AU273,AW273,BA273,BC273,BG273,BK273,BO273,BQ273),6)+LARGE((I273,K273,O273,S273,U273,W273,AA273,AC273,AG273,AK273,AQ273,AU273,AW273,BA273,BC273,BG273,BK273,BO273,BQ273),7)+LARGE((I273,K273,O273,S273,U273,W273,AA273,AC273,AG273,AK273,AQ273,AU273,AW273,BA273,BC273,BG273,BK273,BO273,BQ273),8)</f>
        <v>24</v>
      </c>
      <c r="F273" s="245">
        <f>LARGE((M273,Q273,Y273,AE273,AI273,AM273,AO273,AS273,AY273,BE273,BI273,BM273),1)+LARGE((M273,Q273,Y273,AE273,AI273,AM273,AO273,AS273,AY273,BE273,BI273,BM273),2)+LARGE((M273,Q273,Y273,AE273,AI273,AM273,AO273,AS273,AY273,BE273,BI273,BM273),3)+LARGE((M273,Q273,Y273,AE273,AI273,AM273,AO273,AS273,AY273,BE273,BI273,BM273),4)+LARGE((M273,Q273,Y273,AE273,AI273,AM273,AO273,AS273,AY273,BE273,BI273,BM273),5)+LARGE((M273,Q273,Y273,AE273,AI273,AM273,AO273,AS273,AY273,BE273,BI273,BM273),6)+LARGE((M273,Q273,Y273,AE273,AI273,AM273,AO273,AS273,AY273,BE273,BI273,BM273),7)+LARGE((M273,Q273,Y273,AE273,AI273,AM273,AO273,AS273,AY273,BE273,BI273,BM273),8)</f>
        <v>91</v>
      </c>
      <c r="G273" s="131">
        <f t="shared" si="25"/>
        <v>115</v>
      </c>
      <c r="H273" s="126"/>
      <c r="I273" s="50">
        <f>IF(OR(H273&gt;0,H273=0),_xlfn.XLOOKUP(H273,Charts!$A$3:$A$35,Charts!$B$3:$B$35,0))</f>
        <v>0</v>
      </c>
      <c r="J273" s="31"/>
      <c r="K273" s="50">
        <f>IF(OR(J273&gt;0,J273=0),_xlfn.XLOOKUP(J273,Charts!$A$3:$A$35,Charts!$B$3:$B$35,0))</f>
        <v>0</v>
      </c>
      <c r="L273" s="31"/>
      <c r="M273" s="50">
        <f>IF(OR(L273&gt;0,L273=0),_xlfn.XLOOKUP(L273,Charts!$A$3:$A$35,Charts!$B$3:$B$35,0))</f>
        <v>0</v>
      </c>
      <c r="N273" s="31"/>
      <c r="O273" s="50">
        <f>IF(OR(N273&gt;0,N273=0),_xlfn.XLOOKUP(N273,Charts!$D$2:$D$9,Charts!$E$2:$E$9,0))</f>
        <v>0</v>
      </c>
      <c r="P273" s="31">
        <v>17</v>
      </c>
      <c r="Q273" s="50">
        <f>IF(OR(P273&gt;0,P273=0),_xlfn.XLOOKUP(P273,Charts!$D$2:$D$9,Charts!$E$2:$E$9,0))</f>
        <v>25</v>
      </c>
      <c r="R273" s="31"/>
      <c r="S273" s="50">
        <f>IF(OR(R273&gt;0,R273=0),_xlfn.XLOOKUP(R273,Charts!$G$2:$G$13,Charts!$H$2:$H$13,0))</f>
        <v>0</v>
      </c>
      <c r="T273" s="31"/>
      <c r="U273" s="50">
        <f>IF(OR(T273&gt;0,T273=0),_xlfn.XLOOKUP(T273,Charts!$D$2:$D$9,Charts!$E$2:$E$9,0))</f>
        <v>0</v>
      </c>
      <c r="V273" s="11"/>
      <c r="W273" s="50">
        <f>IF(OR(V273&gt;0,V273=0),_xlfn.XLOOKUP(V273,Charts!$D$2:$D$9,Charts!$E$2:$E$9,0))</f>
        <v>0</v>
      </c>
      <c r="X273" s="31">
        <v>53</v>
      </c>
      <c r="Y273" s="50">
        <f>IF(OR(X273&gt;0,X273=0),_xlfn.XLOOKUP(X273,Charts!$D$2:$D$9,Charts!$E$2:$E$9,0))</f>
        <v>0</v>
      </c>
      <c r="Z273" s="31"/>
      <c r="AA273" s="50">
        <f>IF(OR(Z273&gt;0,Z273=0),_xlfn.XLOOKUP(Z273,Charts!$A$3:$A$35,Charts!$B$3:$B$35,0))</f>
        <v>0</v>
      </c>
      <c r="AB273" s="31"/>
      <c r="AC273" s="50">
        <f>IF(OR(AB273&gt;0,AB273=0),_xlfn.XLOOKUP(AB273,Charts!$A$3:$A$35,Charts!$B$3:$B$35,0))</f>
        <v>0</v>
      </c>
      <c r="AD273" s="31"/>
      <c r="AE273" s="50">
        <f>IF(OR(AD273&gt;0,AD273=0),_xlfn.XLOOKUP(AD273,Charts!$A$3:$A$35,Charts!$B$3:$B$35,0))</f>
        <v>0</v>
      </c>
      <c r="AF273" s="31"/>
      <c r="AG273" s="75">
        <f>IF(OR(AF273&gt;0,AF273=0),_xlfn.XLOOKUP(AF273,Charts!$J$2:$J$11,Charts!$K$2:$K$11,0))</f>
        <v>0</v>
      </c>
      <c r="AH273" s="170"/>
      <c r="AI273" s="75">
        <f>IF(OR(AH273&gt;0,AH273=0),_xlfn.XLOOKUP(AH273,Charts!$J$2:$J$11,Charts!$K$2:$K$11,0))</f>
        <v>0</v>
      </c>
      <c r="AJ273" s="31"/>
      <c r="AK273" s="50">
        <f>IF(OR(AJ273&gt;0,AJ273=0),_xlfn.XLOOKUP(AJ273,Charts!$A$3:$A$35,Charts!$B$3:$B$35,0))</f>
        <v>0</v>
      </c>
      <c r="AL273" s="31">
        <v>8</v>
      </c>
      <c r="AM273" s="55">
        <f>IF(OR(AL273&gt;0,AL273=0),_xlfn.XLOOKUP(AL273,Charts!$A$3:$A$35,Charts!$B$3:$B$35,0))</f>
        <v>66</v>
      </c>
      <c r="AN273" s="11"/>
      <c r="AO273" s="50">
        <f>IF(OR(AN273&gt;0,AN273=0),_xlfn.XLOOKUP(AN273,Charts!$D$2:$D$9,Charts!$E$2:$E$9,0))</f>
        <v>0</v>
      </c>
      <c r="AP273" s="31"/>
      <c r="AQ273" s="50">
        <f>IF(OR(AP273&gt;0,AP273=0),_xlfn.XLOOKUP(AP273,Charts!$A$3:$A$35,Charts!$B$3:$B$35,0))</f>
        <v>0</v>
      </c>
      <c r="AR273" s="31"/>
      <c r="AS273" s="50">
        <f>IF(OR(AR273&gt;0,AR273=0),_xlfn.XLOOKUP(AR273,Charts!$A$3:$A$35,Charts!$B$3:$B$35,0))</f>
        <v>0</v>
      </c>
      <c r="AT273" s="31"/>
      <c r="AU273" s="50">
        <f>IF(OR(AT273&gt;0,AT273=0),_xlfn.XLOOKUP(AT273,Charts!$A$3:$A$35,Charts!$B$3:$B$35,0))</f>
        <v>0</v>
      </c>
      <c r="AV273" s="31"/>
      <c r="AW273" s="50">
        <f>IF(OR(AV273&gt;0,AV273=0),_xlfn.XLOOKUP(AV273,Charts!$D$2:$D$9,Charts!$E$2:$E$9,0))</f>
        <v>0</v>
      </c>
      <c r="AX273" s="31"/>
      <c r="AY273" s="50">
        <f>IF(OR(AX273&gt;0,AX273=0),_xlfn.XLOOKUP(AX273,Charts!$D$2:$D$9,Charts!$E$2:$E$9,0))</f>
        <v>0</v>
      </c>
      <c r="AZ273" s="31"/>
      <c r="BA273" s="50">
        <f>IF(OR(AZ273&gt;0,AZ273=0),_xlfn.XLOOKUP(AZ273,Charts!$G$2:$G$13,Charts!$H$2:$H$13,0))</f>
        <v>0</v>
      </c>
      <c r="BB273" s="31"/>
      <c r="BC273" s="50">
        <f>IF(OR(BB273&gt;0,BB273=0),_xlfn.XLOOKUP(BB273,Charts!$D$2:$D$9,Charts!$E$2:$E$9,0))</f>
        <v>0</v>
      </c>
      <c r="BD273" s="31"/>
      <c r="BE273" s="50">
        <f>IF(OR(BD273&gt;0,BD273=0),_xlfn.XLOOKUP(BD273,Charts!$D$2:$D$9,Charts!$E$2:$E$9,0))</f>
        <v>0</v>
      </c>
      <c r="BF273" s="31"/>
      <c r="BG273" s="50">
        <f>IF(OR(BF273&gt;0,BF273=0),_xlfn.XLOOKUP(BF273,Charts!$D$2:$D$9,Charts!$E$2:$E$9,0))</f>
        <v>0</v>
      </c>
      <c r="BH273" s="31"/>
      <c r="BI273" s="50">
        <f>IF(OR(BH273&gt;0,BH273=0),_xlfn.XLOOKUP(BH273,Charts!$D$2:$D$9,Charts!$E$2:$E$9,0))</f>
        <v>0</v>
      </c>
      <c r="BJ273" s="31">
        <v>25</v>
      </c>
      <c r="BK273" s="50">
        <f>IF(OR(BJ273&gt;0,BJ273=0),_xlfn.XLOOKUP(BJ273,Charts!$A$3:$A$35,Charts!$B$3:$B$35,0))</f>
        <v>24</v>
      </c>
      <c r="BL273" s="31"/>
      <c r="BM273" s="50">
        <f>IF(OR(BL273&gt;0,BL273=0),_xlfn.XLOOKUP(BL273,Charts!$A$3:$A$35,Charts!$B$3:$B$35,0))</f>
        <v>0</v>
      </c>
      <c r="BN273" s="31"/>
      <c r="BO273" s="50">
        <f>IF(OR(BN273&gt;0,BN273=0),_xlfn.XLOOKUP(BN273,Charts!$A$3:$A$35,Charts!$B$3:$B$35,0))</f>
        <v>0</v>
      </c>
      <c r="BP273" s="31"/>
      <c r="BQ273" s="55">
        <f>IF(OR(BP273&gt;0,BP273=0),_xlfn.XLOOKUP(BP273,Charts!$A$3:$A$35,Charts!$B$3:$B$35,0))</f>
        <v>0</v>
      </c>
      <c r="BR273" s="57"/>
      <c r="BS273" s="77">
        <f t="shared" si="26"/>
        <v>24</v>
      </c>
      <c r="BT273" s="78">
        <f t="shared" si="27"/>
        <v>91</v>
      </c>
      <c r="BU273" s="79">
        <f t="shared" si="28"/>
        <v>115</v>
      </c>
    </row>
    <row r="274" spans="1:73" x14ac:dyDescent="0.25">
      <c r="A274" s="29" t="s">
        <v>320</v>
      </c>
      <c r="B274" s="41" t="s">
        <v>291</v>
      </c>
      <c r="C274" s="37">
        <v>4</v>
      </c>
      <c r="D274" s="120"/>
      <c r="E274" s="138">
        <f>LARGE((I274,K274,O274,S274,U274,W274,AA274,AC274,AG274,AK274,AQ274,AU274,AW274,BA274,BC274,BG274,BK274,BO274,BQ274),1)+LARGE((I274,K274,O274,S274,U274,W274,AA274,AC274,AG274,AK274,AQ274,AU274,AW274,BA274,BC274,BG274,BK274,BO274,BQ274),2)+LARGE((I274,K274,O274,S274,U274,W274,AA274,AC274,AG274,AK274,AQ274,AU274,AW274,BA274,BC274,BG274,BK274,BO274,BQ274),3)+LARGE((I274,K274,O274,S274,U274,W274,AA274,AC274,AG274,AK274,AQ274,AU274,AW274,BA274,BC274,BG274,BK274,BO274,BQ274),4)+LARGE((I274,K274,O274,S274,U274,W274,AA274,AC274,AG274,AK274,AQ274,AU274,AW274,BA274,BC274,BG274,BK274,BO274,BQ274),5)+LARGE((I274,K274,O274,S274,U274,W274,AA274,AC274,AG274,AK274,AQ274,AU274,AW274,BA274,BC274,BG274,BK274,BO274,BQ274),6)+LARGE((I274,K274,O274,S274,U274,W274,AA274,AC274,AG274,AK274,AQ274,AU274,AW274,BA274,BC274,BG274,BK274,BO274,BQ274),7)+LARGE((I274,K274,O274,S274,U274,W274,AA274,AC274,AG274,AK274,AQ274,AU274,AW274,BA274,BC274,BG274,BK274,BO274,BQ274),8)</f>
        <v>12</v>
      </c>
      <c r="F274" s="245">
        <f>LARGE((M274,Q274,Y274,AE274,AI274,AM274,AO274,AS274,AY274,BE274,BI274,BM274),1)+LARGE((M274,Q274,Y274,AE274,AI274,AM274,AO274,AS274,AY274,BE274,BI274,BM274),2)+LARGE((M274,Q274,Y274,AE274,AI274,AM274,AO274,AS274,AY274,BE274,BI274,BM274),3)+LARGE((M274,Q274,Y274,AE274,AI274,AM274,AO274,AS274,AY274,BE274,BI274,BM274),4)+LARGE((M274,Q274,Y274,AE274,AI274,AM274,AO274,AS274,AY274,BE274,BI274,BM274),5)+LARGE((M274,Q274,Y274,AE274,AI274,AM274,AO274,AS274,AY274,BE274,BI274,BM274),6)+LARGE((M274,Q274,Y274,AE274,AI274,AM274,AO274,AS274,AY274,BE274,BI274,BM274),7)+LARGE((M274,Q274,Y274,AE274,AI274,AM274,AO274,AS274,AY274,BE274,BI274,BM274),8)</f>
        <v>88</v>
      </c>
      <c r="G274" s="131">
        <f t="shared" si="25"/>
        <v>100</v>
      </c>
      <c r="H274" s="126"/>
      <c r="I274" s="50">
        <f>IF(OR(H274&gt;0,H274=0),_xlfn.XLOOKUP(H274,Charts!$A$3:$A$35,Charts!$B$3:$B$35,0))</f>
        <v>0</v>
      </c>
      <c r="J274" s="31"/>
      <c r="K274" s="50">
        <f>IF(OR(J274&gt;0,J274=0),_xlfn.XLOOKUP(J274,Charts!$A$3:$A$35,Charts!$B$3:$B$35,0))</f>
        <v>0</v>
      </c>
      <c r="L274" s="31"/>
      <c r="M274" s="50">
        <f>IF(OR(L274&gt;0,L274=0),_xlfn.XLOOKUP(L274,Charts!$A$3:$A$35,Charts!$B$3:$B$35,0))</f>
        <v>0</v>
      </c>
      <c r="N274" s="31"/>
      <c r="O274" s="50">
        <f>IF(OR(N274&gt;0,N274=0),_xlfn.XLOOKUP(N274,Charts!$D$2:$D$9,Charts!$E$2:$E$9,0))</f>
        <v>0</v>
      </c>
      <c r="P274" s="31">
        <v>9</v>
      </c>
      <c r="Q274" s="50">
        <f>IF(OR(P274&gt;0,P274=0),_xlfn.XLOOKUP(P274,Charts!$D$2:$D$9,Charts!$E$2:$E$9,0))</f>
        <v>53</v>
      </c>
      <c r="R274" s="31"/>
      <c r="S274" s="50">
        <f>IF(OR(R274&gt;0,R274=0),_xlfn.XLOOKUP(R274,Charts!$G$2:$G$13,Charts!$H$2:$H$13,0))</f>
        <v>0</v>
      </c>
      <c r="T274" s="31"/>
      <c r="U274" s="50">
        <f>IF(OR(T274&gt;0,T274=0),_xlfn.XLOOKUP(T274,Charts!$D$2:$D$9,Charts!$E$2:$E$9,0))</f>
        <v>0</v>
      </c>
      <c r="V274" s="11">
        <v>53</v>
      </c>
      <c r="W274" s="50">
        <f>IF(OR(V274&gt;0,V274=0),_xlfn.XLOOKUP(V274,Charts!$D$2:$D$9,Charts!$E$2:$E$9,0))</f>
        <v>0</v>
      </c>
      <c r="X274" s="31"/>
      <c r="Y274" s="50">
        <f>IF(OR(X274&gt;0,X274=0),_xlfn.XLOOKUP(X274,Charts!$D$2:$D$9,Charts!$E$2:$E$9,0))</f>
        <v>0</v>
      </c>
      <c r="Z274" s="31"/>
      <c r="AA274" s="50">
        <f>IF(OR(Z274&gt;0,Z274=0),_xlfn.XLOOKUP(Z274,Charts!$A$3:$A$35,Charts!$B$3:$B$35,0))</f>
        <v>0</v>
      </c>
      <c r="AB274" s="31"/>
      <c r="AC274" s="50">
        <f>IF(OR(AB274&gt;0,AB274=0),_xlfn.XLOOKUP(AB274,Charts!$A$3:$A$35,Charts!$B$3:$B$35,0))</f>
        <v>0</v>
      </c>
      <c r="AD274" s="31"/>
      <c r="AE274" s="50">
        <f>IF(OR(AD274&gt;0,AD274=0),_xlfn.XLOOKUP(AD274,Charts!$A$3:$A$35,Charts!$B$3:$B$35,0))</f>
        <v>0</v>
      </c>
      <c r="AF274" s="31"/>
      <c r="AG274" s="75">
        <f>IF(OR(AF274&gt;0,AF274=0),_xlfn.XLOOKUP(AF274,Charts!$J$2:$J$11,Charts!$K$2:$K$11,0))</f>
        <v>0</v>
      </c>
      <c r="AH274" s="170"/>
      <c r="AI274" s="75">
        <f>IF(OR(AH274&gt;0,AH274=0),_xlfn.XLOOKUP(AH274,Charts!$J$2:$J$11,Charts!$K$2:$K$11,0))</f>
        <v>0</v>
      </c>
      <c r="AJ274" s="31"/>
      <c r="AK274" s="50">
        <f>IF(OR(AJ274&gt;0,AJ274=0),_xlfn.XLOOKUP(AJ274,Charts!$A$3:$A$35,Charts!$B$3:$B$35,0))</f>
        <v>0</v>
      </c>
      <c r="AL274" s="31">
        <v>32</v>
      </c>
      <c r="AM274" s="55">
        <f>IF(OR(AL274&gt;0,AL274=0),_xlfn.XLOOKUP(AL274,Charts!$A$3:$A$35,Charts!$B$3:$B$35,0))</f>
        <v>10</v>
      </c>
      <c r="AN274" s="11">
        <v>17</v>
      </c>
      <c r="AO274" s="50">
        <f>IF(OR(AN274&gt;0,AN274=0),_xlfn.XLOOKUP(AN274,Charts!$D$2:$D$9,Charts!$E$2:$E$9,0))</f>
        <v>25</v>
      </c>
      <c r="AP274" s="31"/>
      <c r="AQ274" s="50">
        <f>IF(OR(AP274&gt;0,AP274=0),_xlfn.XLOOKUP(AP274,Charts!$A$3:$A$35,Charts!$B$3:$B$35,0))</f>
        <v>0</v>
      </c>
      <c r="AR274" s="31"/>
      <c r="AS274" s="50">
        <f>IF(OR(AR274&gt;0,AR274=0),_xlfn.XLOOKUP(AR274,Charts!$A$3:$A$35,Charts!$B$3:$B$35,0))</f>
        <v>0</v>
      </c>
      <c r="AT274" s="31"/>
      <c r="AU274" s="50">
        <f>IF(OR(AT274&gt;0,AT274=0),_xlfn.XLOOKUP(AT274,Charts!$A$3:$A$35,Charts!$B$3:$B$35,0))</f>
        <v>0</v>
      </c>
      <c r="AV274" s="31"/>
      <c r="AW274" s="50">
        <f>IF(OR(AV274&gt;0,AV274=0),_xlfn.XLOOKUP(AV274,Charts!$D$2:$D$9,Charts!$E$2:$E$9,0))</f>
        <v>0</v>
      </c>
      <c r="AX274" s="31"/>
      <c r="AY274" s="50">
        <f>IF(OR(AX274&gt;0,AX274=0),_xlfn.XLOOKUP(AX274,Charts!$D$2:$D$9,Charts!$E$2:$E$9,0))</f>
        <v>0</v>
      </c>
      <c r="AZ274" s="31"/>
      <c r="BA274" s="50">
        <f>IF(OR(AZ274&gt;0,AZ274=0),_xlfn.XLOOKUP(AZ274,Charts!$G$2:$G$13,Charts!$H$2:$H$13,0))</f>
        <v>0</v>
      </c>
      <c r="BB274" s="31"/>
      <c r="BC274" s="50">
        <f>IF(OR(BB274&gt;0,BB274=0),_xlfn.XLOOKUP(BB274,Charts!$D$2:$D$9,Charts!$E$2:$E$9,0))</f>
        <v>0</v>
      </c>
      <c r="BD274" s="31"/>
      <c r="BE274" s="50">
        <f>IF(OR(BD274&gt;0,BD274=0),_xlfn.XLOOKUP(BD274,Charts!$D$2:$D$9,Charts!$E$2:$E$9,0))</f>
        <v>0</v>
      </c>
      <c r="BF274" s="31"/>
      <c r="BG274" s="50">
        <f>IF(OR(BF274&gt;0,BF274=0),_xlfn.XLOOKUP(BF274,Charts!$D$2:$D$9,Charts!$E$2:$E$9,0))</f>
        <v>0</v>
      </c>
      <c r="BH274" s="31"/>
      <c r="BI274" s="50">
        <f>IF(OR(BH274&gt;0,BH274=0),_xlfn.XLOOKUP(BH274,Charts!$D$2:$D$9,Charts!$E$2:$E$9,0))</f>
        <v>0</v>
      </c>
      <c r="BJ274" s="31">
        <v>31</v>
      </c>
      <c r="BK274" s="50">
        <f>IF(OR(BJ274&gt;0,BJ274=0),_xlfn.XLOOKUP(BJ274,Charts!$A$3:$A$35,Charts!$B$3:$B$35,0))</f>
        <v>12</v>
      </c>
      <c r="BL274" s="31"/>
      <c r="BM274" s="50">
        <f>IF(OR(BL274&gt;0,BL274=0),_xlfn.XLOOKUP(BL274,Charts!$A$3:$A$35,Charts!$B$3:$B$35,0))</f>
        <v>0</v>
      </c>
      <c r="BN274" s="31"/>
      <c r="BO274" s="50">
        <f>IF(OR(BN274&gt;0,BN274=0),_xlfn.XLOOKUP(BN274,Charts!$A$3:$A$35,Charts!$B$3:$B$35,0))</f>
        <v>0</v>
      </c>
      <c r="BP274" s="31"/>
      <c r="BQ274" s="55">
        <f>IF(OR(BP274&gt;0,BP274=0),_xlfn.XLOOKUP(BP274,Charts!$A$3:$A$35,Charts!$B$3:$B$35,0))</f>
        <v>0</v>
      </c>
      <c r="BR274" s="57"/>
      <c r="BS274" s="77">
        <f t="shared" si="26"/>
        <v>12</v>
      </c>
      <c r="BT274" s="78">
        <f t="shared" si="27"/>
        <v>88</v>
      </c>
      <c r="BU274" s="79">
        <f t="shared" si="28"/>
        <v>100</v>
      </c>
    </row>
    <row r="275" spans="1:73" x14ac:dyDescent="0.25">
      <c r="A275" s="29" t="s">
        <v>321</v>
      </c>
      <c r="B275" s="40" t="s">
        <v>291</v>
      </c>
      <c r="C275" s="37">
        <v>5</v>
      </c>
      <c r="D275" s="120" t="s">
        <v>44</v>
      </c>
      <c r="E275" s="138">
        <f>LARGE((I275,K275,O275,S275,U275,W275,AA275,AC275,AG275,AK275,AQ275,AU275,AW275,BA275,BC275,BG275,BK275,BO275,BQ275),1)+LARGE((I275,K275,O275,S275,U275,W275,AA275,AC275,AG275,AK275,AQ275,AU275,AW275,BA275,BC275,BG275,BK275,BO275,BQ275),2)+LARGE((I275,K275,O275,S275,U275,W275,AA275,AC275,AG275,AK275,AQ275,AU275,AW275,BA275,BC275,BG275,BK275,BO275,BQ275),3)+LARGE((I275,K275,O275,S275,U275,W275,AA275,AC275,AG275,AK275,AQ275,AU275,AW275,BA275,BC275,BG275,BK275,BO275,BQ275),4)+LARGE((I275,K275,O275,S275,U275,W275,AA275,AC275,AG275,AK275,AQ275,AU275,AW275,BA275,BC275,BG275,BK275,BO275,BQ275),5)+LARGE((I275,K275,O275,S275,U275,W275,AA275,AC275,AG275,AK275,AQ275,AU275,AW275,BA275,BC275,BG275,BK275,BO275,BQ275),6)+LARGE((I275,K275,O275,S275,U275,W275,AA275,AC275,AG275,AK275,AQ275,AU275,AW275,BA275,BC275,BG275,BK275,BO275,BQ275),7)+LARGE((I275,K275,O275,S275,U275,W275,AA275,AC275,AG275,AK275,AQ275,AU275,AW275,BA275,BC275,BG275,BK275,BO275,BQ275),8)</f>
        <v>577</v>
      </c>
      <c r="F275" s="245">
        <f>LARGE((M275,Q275,Y275,AE275,AI275,AM275,AO275,AS275,AY275,BE275,BI275,BM275),1)+LARGE((M275,Q275,Y275,AE275,AI275,AM275,AO275,AS275,AY275,BE275,BI275,BM275),2)+LARGE((M275,Q275,Y275,AE275,AI275,AM275,AO275,AS275,AY275,BE275,BI275,BM275),3)+LARGE((M275,Q275,Y275,AE275,AI275,AM275,AO275,AS275,AY275,BE275,BI275,BM275),4)+LARGE((M275,Q275,Y275,AE275,AI275,AM275,AO275,AS275,AY275,BE275,BI275,BM275),5)+LARGE((M275,Q275,Y275,AE275,AI275,AM275,AO275,AS275,AY275,BE275,BI275,BM275),6)+LARGE((M275,Q275,Y275,AE275,AI275,AM275,AO275,AS275,AY275,BE275,BI275,BM275),7)+LARGE((M275,Q275,Y275,AE275,AI275,AM275,AO275,AS275,AY275,BE275,BI275,BM275),8)</f>
        <v>609</v>
      </c>
      <c r="G275" s="131">
        <f t="shared" si="25"/>
        <v>1186</v>
      </c>
      <c r="H275" s="126"/>
      <c r="I275" s="50">
        <f>IF(OR(H275&gt;0,H275=0),_xlfn.XLOOKUP(H275,Charts!$A$3:$A$35,Charts!$B$3:$B$35,0))</f>
        <v>0</v>
      </c>
      <c r="J275" s="31">
        <v>4</v>
      </c>
      <c r="K275" s="50">
        <f>IF(OR(J275&gt;0,J275=0),_xlfn.XLOOKUP(J275,Charts!$A$3:$A$35,Charts!$B$3:$B$35,0))</f>
        <v>80</v>
      </c>
      <c r="L275" s="31">
        <v>12</v>
      </c>
      <c r="M275" s="50">
        <f>IF(OR(L275&gt;0,L275=0),_xlfn.XLOOKUP(L275,Charts!$A$3:$A$35,Charts!$B$3:$B$35,0))</f>
        <v>54</v>
      </c>
      <c r="N275" s="31"/>
      <c r="O275" s="50">
        <f>IF(OR(N275&gt;0,N275=0),_xlfn.XLOOKUP(N275,Charts!$D$2:$D$9,Charts!$E$2:$E$9,0))</f>
        <v>0</v>
      </c>
      <c r="P275" s="31">
        <v>17</v>
      </c>
      <c r="Q275" s="50">
        <f>IF(OR(P275&gt;0,P275=0),_xlfn.XLOOKUP(P275,Charts!$D$2:$D$9,Charts!$E$2:$E$9,0))</f>
        <v>25</v>
      </c>
      <c r="R275" s="31">
        <v>9</v>
      </c>
      <c r="S275" s="50">
        <f>IF(OR(R275&gt;0,R275=0),_xlfn.XLOOKUP(R275,Charts!$G$2:$G$13,Charts!$H$2:$H$13,0))</f>
        <v>53</v>
      </c>
      <c r="T275" s="31">
        <v>1</v>
      </c>
      <c r="U275" s="50">
        <f>IF(OR(T275&gt;0,T275=0),_xlfn.XLOOKUP(T275,Charts!$D$2:$D$9,Charts!$E$2:$E$9,0))</f>
        <v>100</v>
      </c>
      <c r="V275" s="11">
        <v>17</v>
      </c>
      <c r="W275" s="50">
        <f>IF(OR(V275&gt;0,V275=0),_xlfn.XLOOKUP(V275,Charts!$D$2:$D$9,Charts!$E$2:$E$9,0))</f>
        <v>25</v>
      </c>
      <c r="X275" s="31">
        <v>9</v>
      </c>
      <c r="Y275" s="50">
        <f>IF(OR(X275&gt;0,X275=0),_xlfn.XLOOKUP(X275,Charts!$D$2:$D$9,Charts!$E$2:$E$9,0))</f>
        <v>53</v>
      </c>
      <c r="Z275" s="31"/>
      <c r="AA275" s="50">
        <f>IF(OR(Z275&gt;0,Z275=0),_xlfn.XLOOKUP(Z275,Charts!$A$3:$A$35,Charts!$B$3:$B$35,0))</f>
        <v>0</v>
      </c>
      <c r="AB275" s="31">
        <v>7</v>
      </c>
      <c r="AC275" s="50">
        <f>IF(OR(AB275&gt;0,AB275=0),_xlfn.XLOOKUP(AB275,Charts!$A$3:$A$35,Charts!$B$3:$B$35,0))</f>
        <v>69</v>
      </c>
      <c r="AD275" s="31">
        <v>2</v>
      </c>
      <c r="AE275" s="50">
        <f>IF(OR(AD275&gt;0,AD275=0),_xlfn.XLOOKUP(AD275,Charts!$A$3:$A$35,Charts!$B$3:$B$35,0))</f>
        <v>90</v>
      </c>
      <c r="AF275" s="31"/>
      <c r="AG275" s="75">
        <f>IF(OR(AF275&gt;0,AF275=0),_xlfn.XLOOKUP(AF275,Charts!$J$2:$J$11,Charts!$K$2:$K$11,0))</f>
        <v>0</v>
      </c>
      <c r="AH275" s="170">
        <v>6</v>
      </c>
      <c r="AI275" s="75">
        <f>IF(OR(AH275&gt;0,AH275=0),_xlfn.XLOOKUP(AH275,Charts!$J$2:$J$11,Charts!$K$2:$K$11,0))</f>
        <v>72</v>
      </c>
      <c r="AJ275" s="31"/>
      <c r="AK275" s="50">
        <f>IF(OR(AJ275&gt;0,AJ275=0),_xlfn.XLOOKUP(AJ275,Charts!$A$3:$A$35,Charts!$B$3:$B$35,0))</f>
        <v>0</v>
      </c>
      <c r="AL275" s="31">
        <v>6</v>
      </c>
      <c r="AM275" s="55">
        <f>IF(OR(AL275&gt;0,AL275=0),_xlfn.XLOOKUP(AL275,Charts!$A$3:$A$35,Charts!$B$3:$B$35,0))</f>
        <v>72</v>
      </c>
      <c r="AN275" s="11">
        <v>5</v>
      </c>
      <c r="AO275" s="50">
        <f>IF(OR(AN275&gt;0,AN275=0),_xlfn.XLOOKUP(AN275,Charts!$D$2:$D$9,Charts!$E$2:$E$9,0))</f>
        <v>70</v>
      </c>
      <c r="AP275" s="31">
        <v>7</v>
      </c>
      <c r="AQ275" s="50">
        <f>IF(OR(AP275&gt;0,AP275=0),_xlfn.XLOOKUP(AP275,Charts!$A$3:$A$35,Charts!$B$3:$B$35,0))</f>
        <v>69</v>
      </c>
      <c r="AR275" s="31">
        <v>5</v>
      </c>
      <c r="AS275" s="50">
        <f>IF(OR(AR275&gt;0,AR275=0),_xlfn.XLOOKUP(AR275,Charts!$A$3:$A$35,Charts!$B$3:$B$35,0))</f>
        <v>75</v>
      </c>
      <c r="AT275" s="31"/>
      <c r="AU275" s="50">
        <f>IF(OR(AT275&gt;0,AT275=0),_xlfn.XLOOKUP(AT275,Charts!$A$3:$A$35,Charts!$B$3:$B$35,0))</f>
        <v>0</v>
      </c>
      <c r="AV275" s="31">
        <v>9</v>
      </c>
      <c r="AW275" s="50">
        <f>IF(OR(AV275&gt;0,AV275=0),_xlfn.XLOOKUP(AV275,Charts!$D$2:$D$9,Charts!$E$2:$E$9,0))</f>
        <v>53</v>
      </c>
      <c r="AX275" s="31">
        <v>2</v>
      </c>
      <c r="AY275" s="50">
        <f>IF(OR(AX275&gt;0,AX275=0),_xlfn.XLOOKUP(AX275,Charts!$D$2:$D$9,Charts!$E$2:$E$9,0))</f>
        <v>90</v>
      </c>
      <c r="AZ275" s="31"/>
      <c r="BA275" s="50">
        <f>IF(OR(AZ275&gt;0,AZ275=0),_xlfn.XLOOKUP(AZ275,Charts!$G$2:$G$13,Charts!$H$2:$H$13,0))</f>
        <v>0</v>
      </c>
      <c r="BB275" s="31">
        <v>3</v>
      </c>
      <c r="BC275" s="50">
        <f>IF(OR(BB275&gt;0,BB275=0),_xlfn.XLOOKUP(BB275,Charts!$D$2:$D$9,Charts!$E$2:$E$9,0))</f>
        <v>84</v>
      </c>
      <c r="BD275" s="31">
        <v>5</v>
      </c>
      <c r="BE275" s="50">
        <f>IF(OR(BD275&gt;0,BD275=0),_xlfn.XLOOKUP(BD275,Charts!$D$2:$D$9,Charts!$E$2:$E$9,0))</f>
        <v>70</v>
      </c>
      <c r="BF275" s="31">
        <v>9</v>
      </c>
      <c r="BG275" s="50">
        <f>IF(OR(BF275&gt;0,BF275=0),_xlfn.XLOOKUP(BF275,Charts!$D$2:$D$9,Charts!$E$2:$E$9,0))</f>
        <v>53</v>
      </c>
      <c r="BH275" s="31">
        <v>5</v>
      </c>
      <c r="BI275" s="50">
        <f>IF(OR(BH275&gt;0,BH275=0),_xlfn.XLOOKUP(BH275,Charts!$D$2:$D$9,Charts!$E$2:$E$9,0))</f>
        <v>70</v>
      </c>
      <c r="BJ275" s="31">
        <v>16</v>
      </c>
      <c r="BK275" s="50">
        <f>IF(OR(BJ275&gt;0,BJ275=0),_xlfn.XLOOKUP(BJ275,Charts!$A$3:$A$35,Charts!$B$3:$B$35,0))</f>
        <v>42</v>
      </c>
      <c r="BL275" s="31">
        <v>21</v>
      </c>
      <c r="BM275" s="50">
        <f>IF(OR(BL275&gt;0,BL275=0),_xlfn.XLOOKUP(BL275,Charts!$A$3:$A$35,Charts!$B$3:$B$35,0))</f>
        <v>32</v>
      </c>
      <c r="BN275" s="31">
        <v>7</v>
      </c>
      <c r="BO275" s="50">
        <f>IF(OR(BN275&gt;0,BN275=0),_xlfn.XLOOKUP(BN275,Charts!$A$3:$A$35,Charts!$B$3:$B$35,0))</f>
        <v>69</v>
      </c>
      <c r="BP275" s="31"/>
      <c r="BQ275" s="55">
        <f>IF(OR(BP275&gt;0,BP275=0),_xlfn.XLOOKUP(BP275,Charts!$A$3:$A$35,Charts!$B$3:$B$35,0))</f>
        <v>0</v>
      </c>
      <c r="BR275" s="57"/>
      <c r="BS275" s="77">
        <f t="shared" si="26"/>
        <v>697</v>
      </c>
      <c r="BT275" s="78">
        <f t="shared" si="27"/>
        <v>773</v>
      </c>
      <c r="BU275" s="79">
        <f t="shared" si="28"/>
        <v>1470</v>
      </c>
    </row>
    <row r="276" spans="1:73" x14ac:dyDescent="0.25">
      <c r="A276" s="29" t="s">
        <v>322</v>
      </c>
      <c r="B276" s="40" t="s">
        <v>291</v>
      </c>
      <c r="C276" s="37">
        <v>6</v>
      </c>
      <c r="D276" s="120" t="s">
        <v>44</v>
      </c>
      <c r="E276" s="138">
        <f>LARGE((I276,K276,O276,S276,U276,W276,AA276,AC276,AG276,AK276,AQ276,AU276,AW276,BA276,BC276,BG276,BK276,BO276,BQ276),1)+LARGE((I276,K276,O276,S276,U276,W276,AA276,AC276,AG276,AK276,AQ276,AU276,AW276,BA276,BC276,BG276,BK276,BO276,BQ276),2)+LARGE((I276,K276,O276,S276,U276,W276,AA276,AC276,AG276,AK276,AQ276,AU276,AW276,BA276,BC276,BG276,BK276,BO276,BQ276),3)+LARGE((I276,K276,O276,S276,U276,W276,AA276,AC276,AG276,AK276,AQ276,AU276,AW276,BA276,BC276,BG276,BK276,BO276,BQ276),4)+LARGE((I276,K276,O276,S276,U276,W276,AA276,AC276,AG276,AK276,AQ276,AU276,AW276,BA276,BC276,BG276,BK276,BO276,BQ276),5)+LARGE((I276,K276,O276,S276,U276,W276,AA276,AC276,AG276,AK276,AQ276,AU276,AW276,BA276,BC276,BG276,BK276,BO276,BQ276),6)+LARGE((I276,K276,O276,S276,U276,W276,AA276,AC276,AG276,AK276,AQ276,AU276,AW276,BA276,BC276,BG276,BK276,BO276,BQ276),7)+LARGE((I276,K276,O276,S276,U276,W276,AA276,AC276,AG276,AK276,AQ276,AU276,AW276,BA276,BC276,BG276,BK276,BO276,BQ276),8)</f>
        <v>203</v>
      </c>
      <c r="F276" s="245">
        <f>LARGE((M276,Q276,Y276,AE276,AI276,AM276,AO276,AS276,AY276,BE276,BI276,BM276),1)+LARGE((M276,Q276,Y276,AE276,AI276,AM276,AO276,AS276,AY276,BE276,BI276,BM276),2)+LARGE((M276,Q276,Y276,AE276,AI276,AM276,AO276,AS276,AY276,BE276,BI276,BM276),3)+LARGE((M276,Q276,Y276,AE276,AI276,AM276,AO276,AS276,AY276,BE276,BI276,BM276),4)+LARGE((M276,Q276,Y276,AE276,AI276,AM276,AO276,AS276,AY276,BE276,BI276,BM276),5)+LARGE((M276,Q276,Y276,AE276,AI276,AM276,AO276,AS276,AY276,BE276,BI276,BM276),6)+LARGE((M276,Q276,Y276,AE276,AI276,AM276,AO276,AS276,AY276,BE276,BI276,BM276),7)+LARGE((M276,Q276,Y276,AE276,AI276,AM276,AO276,AS276,AY276,BE276,BI276,BM276),8)</f>
        <v>220</v>
      </c>
      <c r="G276" s="131">
        <f t="shared" si="25"/>
        <v>423</v>
      </c>
      <c r="H276" s="126"/>
      <c r="I276" s="50">
        <f>IF(OR(H276&gt;0,H276=0),_xlfn.XLOOKUP(H276,Charts!$A$3:$A$35,Charts!$B$3:$B$35,0))</f>
        <v>0</v>
      </c>
      <c r="J276" s="31"/>
      <c r="K276" s="50">
        <f>IF(OR(J276&gt;0,J276=0),_xlfn.XLOOKUP(J276,Charts!$A$3:$A$35,Charts!$B$3:$B$35,0))</f>
        <v>0</v>
      </c>
      <c r="L276" s="31"/>
      <c r="M276" s="50">
        <f>IF(OR(L276&gt;0,L276=0),_xlfn.XLOOKUP(L276,Charts!$A$3:$A$35,Charts!$B$3:$B$35,0))</f>
        <v>0</v>
      </c>
      <c r="N276" s="31"/>
      <c r="O276" s="50">
        <f>IF(OR(N276&gt;0,N276=0),_xlfn.XLOOKUP(N276,Charts!$D$2:$D$9,Charts!$E$2:$E$9,0))</f>
        <v>0</v>
      </c>
      <c r="P276" s="31">
        <v>9</v>
      </c>
      <c r="Q276" s="50">
        <f>IF(OR(P276&gt;0,P276=0),_xlfn.XLOOKUP(P276,Charts!$D$2:$D$9,Charts!$E$2:$E$9,0))</f>
        <v>53</v>
      </c>
      <c r="R276" s="31">
        <v>17</v>
      </c>
      <c r="S276" s="50">
        <f>IF(OR(R276&gt;0,R276=0),_xlfn.XLOOKUP(R276,Charts!$G$2:$G$13,Charts!$H$2:$H$13,0))</f>
        <v>25</v>
      </c>
      <c r="T276" s="31">
        <v>9</v>
      </c>
      <c r="U276" s="50">
        <f>IF(OR(T276&gt;0,T276=0),_xlfn.XLOOKUP(T276,Charts!$D$2:$D$9,Charts!$E$2:$E$9,0))</f>
        <v>53</v>
      </c>
      <c r="V276" s="11">
        <v>25</v>
      </c>
      <c r="W276" s="50">
        <f>IF(OR(V276&gt;0,V276=0),_xlfn.XLOOKUP(V276,Charts!$D$2:$D$9,Charts!$E$2:$E$9,0))</f>
        <v>0</v>
      </c>
      <c r="X276" s="31"/>
      <c r="Y276" s="50">
        <f>IF(OR(X276&gt;0,X276=0),_xlfn.XLOOKUP(X276,Charts!$D$2:$D$9,Charts!$E$2:$E$9,0))</f>
        <v>0</v>
      </c>
      <c r="Z276" s="31"/>
      <c r="AA276" s="50">
        <f>IF(OR(Z276&gt;0,Z276=0),_xlfn.XLOOKUP(Z276,Charts!$A$3:$A$35,Charts!$B$3:$B$35,0))</f>
        <v>0</v>
      </c>
      <c r="AB276" s="31"/>
      <c r="AC276" s="50">
        <f>IF(OR(AB276&gt;0,AB276=0),_xlfn.XLOOKUP(AB276,Charts!$A$3:$A$35,Charts!$B$3:$B$35,0))</f>
        <v>0</v>
      </c>
      <c r="AD276" s="31"/>
      <c r="AE276" s="50">
        <f>IF(OR(AD276&gt;0,AD276=0),_xlfn.XLOOKUP(AD276,Charts!$A$3:$A$35,Charts!$B$3:$B$35,0))</f>
        <v>0</v>
      </c>
      <c r="AF276" s="31"/>
      <c r="AG276" s="75">
        <f>IF(OR(AF276&gt;0,AF276=0),_xlfn.XLOOKUP(AF276,Charts!$J$2:$J$11,Charts!$K$2:$K$11,0))</f>
        <v>0</v>
      </c>
      <c r="AH276" s="170"/>
      <c r="AI276" s="75">
        <f>IF(OR(AH276&gt;0,AH276=0),_xlfn.XLOOKUP(AH276,Charts!$J$2:$J$11,Charts!$K$2:$K$11,0))</f>
        <v>0</v>
      </c>
      <c r="AJ276" s="31"/>
      <c r="AK276" s="50">
        <f>IF(OR(AJ276&gt;0,AJ276=0),_xlfn.XLOOKUP(AJ276,Charts!$A$3:$A$35,Charts!$B$3:$B$35,0))</f>
        <v>0</v>
      </c>
      <c r="AL276" s="31">
        <v>14</v>
      </c>
      <c r="AM276" s="55">
        <f>IF(OR(AL276&gt;0,AL276=0),_xlfn.XLOOKUP(AL276,Charts!$A$3:$A$35,Charts!$B$3:$B$35,0))</f>
        <v>48</v>
      </c>
      <c r="AN276" s="11">
        <v>17</v>
      </c>
      <c r="AO276" s="50">
        <f>IF(OR(AN276&gt;0,AN276=0),_xlfn.XLOOKUP(AN276,Charts!$D$2:$D$9,Charts!$E$2:$E$9,0))</f>
        <v>25</v>
      </c>
      <c r="AP276" s="31"/>
      <c r="AQ276" s="50">
        <f>IF(OR(AP276&gt;0,AP276=0),_xlfn.XLOOKUP(AP276,Charts!$A$3:$A$35,Charts!$B$3:$B$35,0))</f>
        <v>0</v>
      </c>
      <c r="AR276" s="31"/>
      <c r="AS276" s="50">
        <f>IF(OR(AR276&gt;0,AR276=0),_xlfn.XLOOKUP(AR276,Charts!$A$3:$A$35,Charts!$B$3:$B$35,0))</f>
        <v>0</v>
      </c>
      <c r="AT276" s="31"/>
      <c r="AU276" s="50">
        <f>IF(OR(AT276&gt;0,AT276=0),_xlfn.XLOOKUP(AT276,Charts!$A$3:$A$35,Charts!$B$3:$B$35,0))</f>
        <v>0</v>
      </c>
      <c r="AV276" s="31"/>
      <c r="AW276" s="50">
        <f>IF(OR(AV276&gt;0,AV276=0),_xlfn.XLOOKUP(AV276,Charts!$D$2:$D$9,Charts!$E$2:$E$9,0))</f>
        <v>0</v>
      </c>
      <c r="AX276" s="31"/>
      <c r="AY276" s="50">
        <f>IF(OR(AX276&gt;0,AX276=0),_xlfn.XLOOKUP(AX276,Charts!$D$2:$D$9,Charts!$E$2:$E$9,0))</f>
        <v>0</v>
      </c>
      <c r="AZ276" s="31"/>
      <c r="BA276" s="50">
        <f>IF(OR(AZ276&gt;0,AZ276=0),_xlfn.XLOOKUP(AZ276,Charts!$G$2:$G$13,Charts!$H$2:$H$13,0))</f>
        <v>0</v>
      </c>
      <c r="BB276" s="31">
        <v>17</v>
      </c>
      <c r="BC276" s="50">
        <f>IF(OR(BB276&gt;0,BB276=0),_xlfn.XLOOKUP(BB276,Charts!$D$2:$D$9,Charts!$E$2:$E$9,0))</f>
        <v>25</v>
      </c>
      <c r="BD276" s="31"/>
      <c r="BE276" s="50">
        <f>IF(OR(BD276&gt;0,BD276=0),_xlfn.XLOOKUP(BD276,Charts!$D$2:$D$9,Charts!$E$2:$E$9,0))</f>
        <v>0</v>
      </c>
      <c r="BF276" s="31">
        <v>17</v>
      </c>
      <c r="BG276" s="50">
        <f>IF(OR(BF276&gt;0,BF276=0),_xlfn.XLOOKUP(BF276,Charts!$D$2:$D$9,Charts!$E$2:$E$9,0))</f>
        <v>25</v>
      </c>
      <c r="BH276" s="31">
        <v>17</v>
      </c>
      <c r="BI276" s="50">
        <f>IF(OR(BH276&gt;0,BH276=0),_xlfn.XLOOKUP(BH276,Charts!$D$2:$D$9,Charts!$E$2:$E$9,0))</f>
        <v>25</v>
      </c>
      <c r="BJ276" s="31">
        <v>5</v>
      </c>
      <c r="BK276" s="50">
        <f>IF(OR(BJ276&gt;0,BJ276=0),_xlfn.XLOOKUP(BJ276,Charts!$A$3:$A$35,Charts!$B$3:$B$35,0))</f>
        <v>75</v>
      </c>
      <c r="BL276" s="31">
        <v>7</v>
      </c>
      <c r="BM276" s="50">
        <f>IF(OR(BL276&gt;0,BL276=0),_xlfn.XLOOKUP(BL276,Charts!$A$3:$A$35,Charts!$B$3:$B$35,0))</f>
        <v>69</v>
      </c>
      <c r="BN276" s="31"/>
      <c r="BO276" s="50">
        <f>IF(OR(BN276&gt;0,BN276=0),_xlfn.XLOOKUP(BN276,Charts!$A$3:$A$35,Charts!$B$3:$B$35,0))</f>
        <v>0</v>
      </c>
      <c r="BP276" s="31"/>
      <c r="BQ276" s="55">
        <f>IF(OR(BP276&gt;0,BP276=0),_xlfn.XLOOKUP(BP276,Charts!$A$3:$A$35,Charts!$B$3:$B$35,0))</f>
        <v>0</v>
      </c>
      <c r="BR276" s="57"/>
      <c r="BS276" s="77">
        <f t="shared" si="26"/>
        <v>203</v>
      </c>
      <c r="BT276" s="78">
        <f t="shared" si="27"/>
        <v>220</v>
      </c>
      <c r="BU276" s="79">
        <f t="shared" si="28"/>
        <v>423</v>
      </c>
    </row>
    <row r="277" spans="1:73" x14ac:dyDescent="0.25">
      <c r="A277" s="29" t="s">
        <v>323</v>
      </c>
      <c r="B277" s="40" t="s">
        <v>291</v>
      </c>
      <c r="C277" s="37">
        <v>2</v>
      </c>
      <c r="D277" s="120" t="s">
        <v>44</v>
      </c>
      <c r="E277" s="138">
        <f>LARGE((I277,K277,O277,S277,U277,W277,AA277,AC277,AG277,AK277,AQ277,AU277,AW277,BA277,BC277,BG277,BK277,BO277,BQ277),1)+LARGE((I277,K277,O277,S277,U277,W277,AA277,AC277,AG277,AK277,AQ277,AU277,AW277,BA277,BC277,BG277,BK277,BO277,BQ277),2)+LARGE((I277,K277,O277,S277,U277,W277,AA277,AC277,AG277,AK277,AQ277,AU277,AW277,BA277,BC277,BG277,BK277,BO277,BQ277),3)+LARGE((I277,K277,O277,S277,U277,W277,AA277,AC277,AG277,AK277,AQ277,AU277,AW277,BA277,BC277,BG277,BK277,BO277,BQ277),4)+LARGE((I277,K277,O277,S277,U277,W277,AA277,AC277,AG277,AK277,AQ277,AU277,AW277,BA277,BC277,BG277,BK277,BO277,BQ277),5)+LARGE((I277,K277,O277,S277,U277,W277,AA277,AC277,AG277,AK277,AQ277,AU277,AW277,BA277,BC277,BG277,BK277,BO277,BQ277),6)+LARGE((I277,K277,O277,S277,U277,W277,AA277,AC277,AG277,AK277,AQ277,AU277,AW277,BA277,BC277,BG277,BK277,BO277,BQ277),7)+LARGE((I277,K277,O277,S277,U277,W277,AA277,AC277,AG277,AK277,AQ277,AU277,AW277,BA277,BC277,BG277,BK277,BO277,BQ277),8)</f>
        <v>634</v>
      </c>
      <c r="F277" s="245">
        <f>LARGE((M277,Q277,Y277,AE277,AI277,AM277,AO277,AS277,AY277,BE277,BI277,BM277),1)+LARGE((M277,Q277,Y277,AE277,AI277,AM277,AO277,AS277,AY277,BE277,BI277,BM277),2)+LARGE((M277,Q277,Y277,AE277,AI277,AM277,AO277,AS277,AY277,BE277,BI277,BM277),3)+LARGE((M277,Q277,Y277,AE277,AI277,AM277,AO277,AS277,AY277,BE277,BI277,BM277),4)+LARGE((M277,Q277,Y277,AE277,AI277,AM277,AO277,AS277,AY277,BE277,BI277,BM277),5)+LARGE((M277,Q277,Y277,AE277,AI277,AM277,AO277,AS277,AY277,BE277,BI277,BM277),6)+LARGE((M277,Q277,Y277,AE277,AI277,AM277,AO277,AS277,AY277,BE277,BI277,BM277),7)+LARGE((M277,Q277,Y277,AE277,AI277,AM277,AO277,AS277,AY277,BE277,BI277,BM277),8)</f>
        <v>452</v>
      </c>
      <c r="G277" s="131">
        <f t="shared" si="25"/>
        <v>1086</v>
      </c>
      <c r="H277" s="126">
        <v>9</v>
      </c>
      <c r="I277" s="50">
        <f>IF(OR(H277&gt;0,H277=0),_xlfn.XLOOKUP(H277,Charts!$A$3:$A$35,Charts!$B$3:$B$35,0))</f>
        <v>63</v>
      </c>
      <c r="J277" s="31"/>
      <c r="K277" s="50">
        <f>IF(OR(J277&gt;0,J277=0),_xlfn.XLOOKUP(J277,Charts!$A$3:$A$35,Charts!$B$3:$B$35,0))</f>
        <v>0</v>
      </c>
      <c r="L277" s="31">
        <v>9</v>
      </c>
      <c r="M277" s="50">
        <f>IF(OR(L277&gt;0,L277=0),_xlfn.XLOOKUP(L277,Charts!$A$3:$A$35,Charts!$B$3:$B$35,0))</f>
        <v>63</v>
      </c>
      <c r="N277" s="31"/>
      <c r="O277" s="50">
        <f>IF(OR(N277&gt;0,N277=0),_xlfn.XLOOKUP(N277,Charts!$D$2:$D$9,Charts!$E$2:$E$9,0))</f>
        <v>0</v>
      </c>
      <c r="P277" s="31">
        <v>5</v>
      </c>
      <c r="Q277" s="50">
        <f>IF(OR(P277&gt;0,P277=0),_xlfn.XLOOKUP(P277,Charts!$D$2:$D$9,Charts!$E$2:$E$9,0))</f>
        <v>70</v>
      </c>
      <c r="R277" s="31">
        <v>2</v>
      </c>
      <c r="S277" s="50">
        <f>IF(OR(R277&gt;0,R277=0),_xlfn.XLOOKUP(R277,Charts!$G$2:$G$13,Charts!$H$2:$H$13,0))</f>
        <v>90</v>
      </c>
      <c r="T277" s="31">
        <v>2</v>
      </c>
      <c r="U277" s="50">
        <f>IF(OR(T277&gt;0,T277=0),_xlfn.XLOOKUP(T277,Charts!$D$2:$D$9,Charts!$E$2:$E$9,0))</f>
        <v>90</v>
      </c>
      <c r="V277" s="11">
        <v>25</v>
      </c>
      <c r="W277" s="50">
        <f>IF(OR(V277&gt;0,V277=0),_xlfn.XLOOKUP(V277,Charts!$D$2:$D$9,Charts!$E$2:$E$9,0))</f>
        <v>0</v>
      </c>
      <c r="X277" s="31">
        <v>100</v>
      </c>
      <c r="Y277" s="50">
        <f>IF(OR(X277&gt;0,X277=0),_xlfn.XLOOKUP(X277,Charts!$D$2:$D$9,Charts!$E$2:$E$9,0))</f>
        <v>0</v>
      </c>
      <c r="Z277" s="31"/>
      <c r="AA277" s="50">
        <f>IF(OR(Z277&gt;0,Z277=0),_xlfn.XLOOKUP(Z277,Charts!$A$3:$A$35,Charts!$B$3:$B$35,0))</f>
        <v>0</v>
      </c>
      <c r="AB277" s="31">
        <v>32</v>
      </c>
      <c r="AC277" s="50">
        <f>IF(OR(AB277&gt;0,AB277=0),_xlfn.XLOOKUP(AB277,Charts!$A$3:$A$35,Charts!$B$3:$B$35,0))</f>
        <v>10</v>
      </c>
      <c r="AD277" s="31"/>
      <c r="AE277" s="50">
        <f>IF(OR(AD277&gt;0,AD277=0),_xlfn.XLOOKUP(AD277,Charts!$A$3:$A$35,Charts!$B$3:$B$35,0))</f>
        <v>0</v>
      </c>
      <c r="AF277" s="31"/>
      <c r="AG277" s="75">
        <f>IF(OR(AF277&gt;0,AF277=0),_xlfn.XLOOKUP(AF277,Charts!$J$2:$J$11,Charts!$K$2:$K$11,0))</f>
        <v>0</v>
      </c>
      <c r="AH277" s="170">
        <v>7</v>
      </c>
      <c r="AI277" s="75">
        <f>IF(OR(AH277&gt;0,AH277=0),_xlfn.XLOOKUP(AH277,Charts!$J$2:$J$11,Charts!$K$2:$K$11,0))</f>
        <v>69</v>
      </c>
      <c r="AJ277" s="31"/>
      <c r="AK277" s="50">
        <f>IF(OR(AJ277&gt;0,AJ277=0),_xlfn.XLOOKUP(AJ277,Charts!$A$3:$A$35,Charts!$B$3:$B$35,0))</f>
        <v>0</v>
      </c>
      <c r="AL277" s="31">
        <v>11</v>
      </c>
      <c r="AM277" s="55">
        <f>IF(OR(AL277&gt;0,AL277=0),_xlfn.XLOOKUP(AL277,Charts!$A$3:$A$35,Charts!$B$3:$B$35,0))</f>
        <v>57</v>
      </c>
      <c r="AN277" s="11"/>
      <c r="AO277" s="50">
        <f>IF(OR(AN277&gt;0,AN277=0),_xlfn.XLOOKUP(AN277,Charts!$D$2:$D$9,Charts!$E$2:$E$9,0))</f>
        <v>0</v>
      </c>
      <c r="AP277" s="31">
        <v>5</v>
      </c>
      <c r="AQ277" s="50">
        <f>IF(OR(AP277&gt;0,AP277=0),_xlfn.XLOOKUP(AP277,Charts!$A$3:$A$35,Charts!$B$3:$B$35,0))</f>
        <v>75</v>
      </c>
      <c r="AR277" s="31">
        <v>10</v>
      </c>
      <c r="AS277" s="50">
        <f>IF(OR(AR277&gt;0,AR277=0),_xlfn.XLOOKUP(AR277,Charts!$A$3:$A$35,Charts!$B$3:$B$35,0))</f>
        <v>60</v>
      </c>
      <c r="AT277" s="31"/>
      <c r="AU277" s="50">
        <f>IF(OR(AT277&gt;0,AT277=0),_xlfn.XLOOKUP(AT277,Charts!$A$3:$A$35,Charts!$B$3:$B$35,0))</f>
        <v>0</v>
      </c>
      <c r="AV277" s="31"/>
      <c r="AW277" s="50">
        <f>IF(OR(AV277&gt;0,AV277=0),_xlfn.XLOOKUP(AV277,Charts!$D$2:$D$9,Charts!$E$2:$E$9,0))</f>
        <v>0</v>
      </c>
      <c r="AX277" s="31"/>
      <c r="AY277" s="50">
        <f>IF(OR(AX277&gt;0,AX277=0),_xlfn.XLOOKUP(AX277,Charts!$D$2:$D$9,Charts!$E$2:$E$9,0))</f>
        <v>0</v>
      </c>
      <c r="AZ277" s="31"/>
      <c r="BA277" s="50">
        <f>IF(OR(AZ277&gt;0,AZ277=0),_xlfn.XLOOKUP(AZ277,Charts!$G$2:$G$13,Charts!$H$2:$H$13,0))</f>
        <v>0</v>
      </c>
      <c r="BB277" s="31">
        <v>5</v>
      </c>
      <c r="BC277" s="50">
        <f>IF(OR(BB277&gt;0,BB277=0),_xlfn.XLOOKUP(BB277,Charts!$D$2:$D$9,Charts!$E$2:$E$9,0))</f>
        <v>70</v>
      </c>
      <c r="BD277" s="31">
        <v>17</v>
      </c>
      <c r="BE277" s="50">
        <f>IF(OR(BD277&gt;0,BD277=0),_xlfn.XLOOKUP(BD277,Charts!$D$2:$D$9,Charts!$E$2:$E$9,0))</f>
        <v>25</v>
      </c>
      <c r="BF277" s="31">
        <v>3</v>
      </c>
      <c r="BG277" s="50">
        <f>IF(OR(BF277&gt;0,BF277=0),_xlfn.XLOOKUP(BF277,Charts!$D$2:$D$9,Charts!$E$2:$E$9,0))</f>
        <v>84</v>
      </c>
      <c r="BH277" s="31">
        <v>3</v>
      </c>
      <c r="BI277" s="50">
        <f>IF(OR(BH277&gt;0,BH277=0),_xlfn.XLOOKUP(BH277,Charts!$D$2:$D$9,Charts!$E$2:$E$9,0))</f>
        <v>84</v>
      </c>
      <c r="BJ277" s="31">
        <v>6</v>
      </c>
      <c r="BK277" s="50">
        <f>IF(OR(BJ277&gt;0,BJ277=0),_xlfn.XLOOKUP(BJ277,Charts!$A$3:$A$35,Charts!$B$3:$B$35,0))</f>
        <v>72</v>
      </c>
      <c r="BL277" s="31">
        <v>25</v>
      </c>
      <c r="BM277" s="50">
        <f>IF(OR(BL277&gt;0,BL277=0),_xlfn.XLOOKUP(BL277,Charts!$A$3:$A$35,Charts!$B$3:$B$35,0))</f>
        <v>24</v>
      </c>
      <c r="BN277" s="31">
        <v>2</v>
      </c>
      <c r="BO277" s="50">
        <f>IF(OR(BN277&gt;0,BN277=0),_xlfn.XLOOKUP(BN277,Charts!$A$3:$A$35,Charts!$B$3:$B$35,0))</f>
        <v>90</v>
      </c>
      <c r="BP277" s="31"/>
      <c r="BQ277" s="55">
        <f>IF(OR(BP277&gt;0,BP277=0),_xlfn.XLOOKUP(BP277,Charts!$A$3:$A$35,Charts!$B$3:$B$35,0))</f>
        <v>0</v>
      </c>
      <c r="BR277" s="57"/>
      <c r="BS277" s="77">
        <f t="shared" si="26"/>
        <v>644</v>
      </c>
      <c r="BT277" s="78">
        <f t="shared" si="27"/>
        <v>452</v>
      </c>
      <c r="BU277" s="79">
        <f t="shared" si="28"/>
        <v>1096</v>
      </c>
    </row>
    <row r="278" spans="1:73" x14ac:dyDescent="0.25">
      <c r="A278" s="29" t="s">
        <v>324</v>
      </c>
      <c r="B278" s="41" t="s">
        <v>291</v>
      </c>
      <c r="C278" s="37">
        <v>7</v>
      </c>
      <c r="D278" s="120"/>
      <c r="E278" s="138">
        <f>LARGE((I278,K278,O278,S278,U278,W278,AA278,AC278,AG278,AK278,AQ278,AU278,AW278,BA278,BC278,BG278,BK278,BO278,BQ278),1)+LARGE((I278,K278,O278,S278,U278,W278,AA278,AC278,AG278,AK278,AQ278,AU278,AW278,BA278,BC278,BG278,BK278,BO278,BQ278),2)+LARGE((I278,K278,O278,S278,U278,W278,AA278,AC278,AG278,AK278,AQ278,AU278,AW278,BA278,BC278,BG278,BK278,BO278,BQ278),3)+LARGE((I278,K278,O278,S278,U278,W278,AA278,AC278,AG278,AK278,AQ278,AU278,AW278,BA278,BC278,BG278,BK278,BO278,BQ278),4)+LARGE((I278,K278,O278,S278,U278,W278,AA278,AC278,AG278,AK278,AQ278,AU278,AW278,BA278,BC278,BG278,BK278,BO278,BQ278),5)+LARGE((I278,K278,O278,S278,U278,W278,AA278,AC278,AG278,AK278,AQ278,AU278,AW278,BA278,BC278,BG278,BK278,BO278,BQ278),6)+LARGE((I278,K278,O278,S278,U278,W278,AA278,AC278,AG278,AK278,AQ278,AU278,AW278,BA278,BC278,BG278,BK278,BO278,BQ278),7)+LARGE((I278,K278,O278,S278,U278,W278,AA278,AC278,AG278,AK278,AQ278,AU278,AW278,BA278,BC278,BG278,BK278,BO278,BQ278),8)</f>
        <v>50</v>
      </c>
      <c r="F278" s="245">
        <f>LARGE((M278,Q278,Y278,AE278,AI278,AM278,AO278,AS278,AY278,BE278,BI278,BM278),1)+LARGE((M278,Q278,Y278,AE278,AI278,AM278,AO278,AS278,AY278,BE278,BI278,BM278),2)+LARGE((M278,Q278,Y278,AE278,AI278,AM278,AO278,AS278,AY278,BE278,BI278,BM278),3)+LARGE((M278,Q278,Y278,AE278,AI278,AM278,AO278,AS278,AY278,BE278,BI278,BM278),4)+LARGE((M278,Q278,Y278,AE278,AI278,AM278,AO278,AS278,AY278,BE278,BI278,BM278),5)+LARGE((M278,Q278,Y278,AE278,AI278,AM278,AO278,AS278,AY278,BE278,BI278,BM278),6)+LARGE((M278,Q278,Y278,AE278,AI278,AM278,AO278,AS278,AY278,BE278,BI278,BM278),7)+LARGE((M278,Q278,Y278,AE278,AI278,AM278,AO278,AS278,AY278,BE278,BI278,BM278),8)</f>
        <v>199</v>
      </c>
      <c r="G278" s="131">
        <f t="shared" si="25"/>
        <v>249</v>
      </c>
      <c r="H278" s="126"/>
      <c r="I278" s="50">
        <f>IF(OR(H278&gt;0,H278=0),_xlfn.XLOOKUP(H278,Charts!$A$3:$A$35,Charts!$B$3:$B$35,0))</f>
        <v>0</v>
      </c>
      <c r="J278" s="31"/>
      <c r="K278" s="50">
        <f>IF(OR(J278&gt;0,J278=0),_xlfn.XLOOKUP(J278,Charts!$A$3:$A$35,Charts!$B$3:$B$35,0))</f>
        <v>0</v>
      </c>
      <c r="L278" s="31"/>
      <c r="M278" s="50">
        <f>IF(OR(L278&gt;0,L278=0),_xlfn.XLOOKUP(L278,Charts!$A$3:$A$35,Charts!$B$3:$B$35,0))</f>
        <v>0</v>
      </c>
      <c r="N278" s="31"/>
      <c r="O278" s="50">
        <f>IF(OR(N278&gt;0,N278=0),_xlfn.XLOOKUP(N278,Charts!$D$2:$D$9,Charts!$E$2:$E$9,0))</f>
        <v>0</v>
      </c>
      <c r="P278" s="31"/>
      <c r="Q278" s="50">
        <f>IF(OR(P278&gt;0,P278=0),_xlfn.XLOOKUP(P278,Charts!$D$2:$D$9,Charts!$E$2:$E$9,0))</f>
        <v>0</v>
      </c>
      <c r="R278" s="31">
        <v>17</v>
      </c>
      <c r="S278" s="50">
        <f>IF(OR(R278&gt;0,R278=0),_xlfn.XLOOKUP(R278,Charts!$G$2:$G$13,Charts!$H$2:$H$13,0))</f>
        <v>25</v>
      </c>
      <c r="T278" s="31"/>
      <c r="U278" s="50">
        <f>IF(OR(T278&gt;0,T278=0),_xlfn.XLOOKUP(T278,Charts!$D$2:$D$9,Charts!$E$2:$E$9,0))</f>
        <v>0</v>
      </c>
      <c r="V278" s="11">
        <v>100</v>
      </c>
      <c r="W278" s="50">
        <f>IF(OR(V278&gt;0,V278=0),_xlfn.XLOOKUP(V278,Charts!$D$2:$D$9,Charts!$E$2:$E$9,0))</f>
        <v>0</v>
      </c>
      <c r="X278" s="31">
        <v>25</v>
      </c>
      <c r="Y278" s="50">
        <f>IF(OR(X278&gt;0,X278=0),_xlfn.XLOOKUP(X278,Charts!$D$2:$D$9,Charts!$E$2:$E$9,0))</f>
        <v>0</v>
      </c>
      <c r="Z278" s="31"/>
      <c r="AA278" s="50">
        <f>IF(OR(Z278&gt;0,Z278=0),_xlfn.XLOOKUP(Z278,Charts!$A$3:$A$35,Charts!$B$3:$B$35,0))</f>
        <v>0</v>
      </c>
      <c r="AB278" s="31"/>
      <c r="AC278" s="50">
        <f>IF(OR(AB278&gt;0,AB278=0),_xlfn.XLOOKUP(AB278,Charts!$A$3:$A$35,Charts!$B$3:$B$35,0))</f>
        <v>0</v>
      </c>
      <c r="AD278" s="31"/>
      <c r="AE278" s="50">
        <f>IF(OR(AD278&gt;0,AD278=0),_xlfn.XLOOKUP(AD278,Charts!$A$3:$A$35,Charts!$B$3:$B$35,0))</f>
        <v>0</v>
      </c>
      <c r="AF278" s="31"/>
      <c r="AG278" s="75">
        <f>IF(OR(AF278&gt;0,AF278=0),_xlfn.XLOOKUP(AF278,Charts!$J$2:$J$11,Charts!$K$2:$K$11,0))</f>
        <v>0</v>
      </c>
      <c r="AH278" s="170"/>
      <c r="AI278" s="75">
        <f>IF(OR(AH278&gt;0,AH278=0),_xlfn.XLOOKUP(AH278,Charts!$J$2:$J$11,Charts!$K$2:$K$11,0))</f>
        <v>0</v>
      </c>
      <c r="AJ278" s="31"/>
      <c r="AK278" s="50">
        <f>IF(OR(AJ278&gt;0,AJ278=0),_xlfn.XLOOKUP(AJ278,Charts!$A$3:$A$35,Charts!$B$3:$B$35,0))</f>
        <v>0</v>
      </c>
      <c r="AL278" s="31">
        <v>13</v>
      </c>
      <c r="AM278" s="55">
        <f>IF(OR(AL278&gt;0,AL278=0),_xlfn.XLOOKUP(AL278,Charts!$A$3:$A$35,Charts!$B$3:$B$35,0))</f>
        <v>51</v>
      </c>
      <c r="AN278" s="11">
        <v>17</v>
      </c>
      <c r="AO278" s="50">
        <f>IF(OR(AN278&gt;0,AN278=0),_xlfn.XLOOKUP(AN278,Charts!$D$2:$D$9,Charts!$E$2:$E$9,0))</f>
        <v>25</v>
      </c>
      <c r="AP278" s="31"/>
      <c r="AQ278" s="50">
        <f>IF(OR(AP278&gt;0,AP278=0),_xlfn.XLOOKUP(AP278,Charts!$A$3:$A$35,Charts!$B$3:$B$35,0))</f>
        <v>0</v>
      </c>
      <c r="AR278" s="31"/>
      <c r="AS278" s="50">
        <f>IF(OR(AR278&gt;0,AR278=0),_xlfn.XLOOKUP(AR278,Charts!$A$3:$A$35,Charts!$B$3:$B$35,0))</f>
        <v>0</v>
      </c>
      <c r="AT278" s="31"/>
      <c r="AU278" s="50">
        <f>IF(OR(AT278&gt;0,AT278=0),_xlfn.XLOOKUP(AT278,Charts!$A$3:$A$35,Charts!$B$3:$B$35,0))</f>
        <v>0</v>
      </c>
      <c r="AV278" s="31"/>
      <c r="AW278" s="50">
        <f>IF(OR(AV278&gt;0,AV278=0),_xlfn.XLOOKUP(AV278,Charts!$D$2:$D$9,Charts!$E$2:$E$9,0))</f>
        <v>0</v>
      </c>
      <c r="AX278" s="31"/>
      <c r="AY278" s="50">
        <f>IF(OR(AX278&gt;0,AX278=0),_xlfn.XLOOKUP(AX278,Charts!$D$2:$D$9,Charts!$E$2:$E$9,0))</f>
        <v>0</v>
      </c>
      <c r="AZ278" s="31"/>
      <c r="BA278" s="50">
        <f>IF(OR(AZ278&gt;0,AZ278=0),_xlfn.XLOOKUP(AZ278,Charts!$G$2:$G$13,Charts!$H$2:$H$13,0))</f>
        <v>0</v>
      </c>
      <c r="BB278" s="31">
        <v>17</v>
      </c>
      <c r="BC278" s="50">
        <f>IF(OR(BB278&gt;0,BB278=0),_xlfn.XLOOKUP(BB278,Charts!$D$2:$D$9,Charts!$E$2:$E$9,0))</f>
        <v>25</v>
      </c>
      <c r="BD278" s="31">
        <v>9</v>
      </c>
      <c r="BE278" s="50">
        <f>IF(OR(BD278&gt;0,BD278=0),_xlfn.XLOOKUP(BD278,Charts!$D$2:$D$9,Charts!$E$2:$E$9,0))</f>
        <v>53</v>
      </c>
      <c r="BF278" s="31"/>
      <c r="BG278" s="50">
        <f>IF(OR(BF278&gt;0,BF278=0),_xlfn.XLOOKUP(BF278,Charts!$D$2:$D$9,Charts!$E$2:$E$9,0))</f>
        <v>0</v>
      </c>
      <c r="BH278" s="31">
        <v>5</v>
      </c>
      <c r="BI278" s="50">
        <f>IF(OR(BH278&gt;0,BH278=0),_xlfn.XLOOKUP(BH278,Charts!$D$2:$D$9,Charts!$E$2:$E$9,0))</f>
        <v>70</v>
      </c>
      <c r="BJ278" s="31"/>
      <c r="BK278" s="50">
        <f>IF(OR(BJ278&gt;0,BJ278=0),_xlfn.XLOOKUP(BJ278,Charts!$A$3:$A$35,Charts!$B$3:$B$35,0))</f>
        <v>0</v>
      </c>
      <c r="BL278" s="31"/>
      <c r="BM278" s="50">
        <f>IF(OR(BL278&gt;0,BL278=0),_xlfn.XLOOKUP(BL278,Charts!$A$3:$A$35,Charts!$B$3:$B$35,0))</f>
        <v>0</v>
      </c>
      <c r="BN278" s="31"/>
      <c r="BO278" s="50">
        <f>IF(OR(BN278&gt;0,BN278=0),_xlfn.XLOOKUP(BN278,Charts!$A$3:$A$35,Charts!$B$3:$B$35,0))</f>
        <v>0</v>
      </c>
      <c r="BP278" s="31"/>
      <c r="BQ278" s="55">
        <f>IF(OR(BP278&gt;0,BP278=0),_xlfn.XLOOKUP(BP278,Charts!$A$3:$A$35,Charts!$B$3:$B$35,0))</f>
        <v>0</v>
      </c>
      <c r="BR278" s="57"/>
      <c r="BS278" s="77">
        <f t="shared" si="26"/>
        <v>50</v>
      </c>
      <c r="BT278" s="78">
        <f t="shared" si="27"/>
        <v>199</v>
      </c>
      <c r="BU278" s="79">
        <f t="shared" si="28"/>
        <v>249</v>
      </c>
    </row>
    <row r="279" spans="1:73" x14ac:dyDescent="0.25">
      <c r="A279" s="29" t="s">
        <v>325</v>
      </c>
      <c r="B279" s="41" t="s">
        <v>291</v>
      </c>
      <c r="C279" s="37">
        <v>7</v>
      </c>
      <c r="D279" s="120"/>
      <c r="E279" s="138">
        <f>LARGE((I279,K279,O279,S279,U279,W279,AA279,AC279,AG279,AK279,AQ279,AU279,AW279,BA279,BC279,BG279,BK279,BO279,BQ279),1)+LARGE((I279,K279,O279,S279,U279,W279,AA279,AC279,AG279,AK279,AQ279,AU279,AW279,BA279,BC279,BG279,BK279,BO279,BQ279),2)+LARGE((I279,K279,O279,S279,U279,W279,AA279,AC279,AG279,AK279,AQ279,AU279,AW279,BA279,BC279,BG279,BK279,BO279,BQ279),3)+LARGE((I279,K279,O279,S279,U279,W279,AA279,AC279,AG279,AK279,AQ279,AU279,AW279,BA279,BC279,BG279,BK279,BO279,BQ279),4)+LARGE((I279,K279,O279,S279,U279,W279,AA279,AC279,AG279,AK279,AQ279,AU279,AW279,BA279,BC279,BG279,BK279,BO279,BQ279),5)+LARGE((I279,K279,O279,S279,U279,W279,AA279,AC279,AG279,AK279,AQ279,AU279,AW279,BA279,BC279,BG279,BK279,BO279,BQ279),6)+LARGE((I279,K279,O279,S279,U279,W279,AA279,AC279,AG279,AK279,AQ279,AU279,AW279,BA279,BC279,BG279,BK279,BO279,BQ279),7)+LARGE((I279,K279,O279,S279,U279,W279,AA279,AC279,AG279,AK279,AQ279,AU279,AW279,BA279,BC279,BG279,BK279,BO279,BQ279),8)</f>
        <v>429</v>
      </c>
      <c r="F279" s="245">
        <f>LARGE((M279,Q279,Y279,AE279,AI279,AM279,AO279,AS279,AY279,BE279,BI279,BM279),1)+LARGE((M279,Q279,Y279,AE279,AI279,AM279,AO279,AS279,AY279,BE279,BI279,BM279),2)+LARGE((M279,Q279,Y279,AE279,AI279,AM279,AO279,AS279,AY279,BE279,BI279,BM279),3)+LARGE((M279,Q279,Y279,AE279,AI279,AM279,AO279,AS279,AY279,BE279,BI279,BM279),4)+LARGE((M279,Q279,Y279,AE279,AI279,AM279,AO279,AS279,AY279,BE279,BI279,BM279),5)+LARGE((M279,Q279,Y279,AE279,AI279,AM279,AO279,AS279,AY279,BE279,BI279,BM279),6)+LARGE((M279,Q279,Y279,AE279,AI279,AM279,AO279,AS279,AY279,BE279,BI279,BM279),7)+LARGE((M279,Q279,Y279,AE279,AI279,AM279,AO279,AS279,AY279,BE279,BI279,BM279),8)</f>
        <v>370</v>
      </c>
      <c r="G279" s="131">
        <f t="shared" si="25"/>
        <v>799</v>
      </c>
      <c r="H279" s="126">
        <v>3</v>
      </c>
      <c r="I279" s="50">
        <f>IF(OR(H279&gt;0,H279=0),_xlfn.XLOOKUP(H279,Charts!$A$3:$A$35,Charts!$B$3:$B$35,0))</f>
        <v>85</v>
      </c>
      <c r="J279" s="31">
        <v>17</v>
      </c>
      <c r="K279" s="50">
        <f>IF(OR(J279&gt;0,J279=0),_xlfn.XLOOKUP(J279,Charts!$A$3:$A$35,Charts!$B$3:$B$35,0))</f>
        <v>40</v>
      </c>
      <c r="L279" s="31">
        <v>8</v>
      </c>
      <c r="M279" s="50">
        <f>IF(OR(L279&gt;0,L279=0),_xlfn.XLOOKUP(L279,Charts!$A$3:$A$35,Charts!$B$3:$B$35,0))</f>
        <v>66</v>
      </c>
      <c r="N279" s="31"/>
      <c r="O279" s="50">
        <f>IF(OR(N279&gt;0,N279=0),_xlfn.XLOOKUP(N279,Charts!$D$2:$D$9,Charts!$E$2:$E$9,0))</f>
        <v>0</v>
      </c>
      <c r="P279" s="31">
        <v>17</v>
      </c>
      <c r="Q279" s="50">
        <f>IF(OR(P279&gt;0,P279=0),_xlfn.XLOOKUP(P279,Charts!$D$2:$D$9,Charts!$E$2:$E$9,0))</f>
        <v>25</v>
      </c>
      <c r="R279" s="31">
        <v>4</v>
      </c>
      <c r="S279" s="50">
        <f>IF(OR(R279&gt;0,R279=0),_xlfn.XLOOKUP(R279,Charts!$G$2:$G$13,Charts!$H$2:$H$13,0))</f>
        <v>80</v>
      </c>
      <c r="T279" s="31">
        <v>9</v>
      </c>
      <c r="U279" s="50">
        <f>IF(OR(T279&gt;0,T279=0),_xlfn.XLOOKUP(T279,Charts!$D$2:$D$9,Charts!$E$2:$E$9,0))</f>
        <v>53</v>
      </c>
      <c r="V279" s="11">
        <v>9</v>
      </c>
      <c r="W279" s="50">
        <f>IF(OR(V279&gt;0,V279=0),_xlfn.XLOOKUP(V279,Charts!$D$2:$D$9,Charts!$E$2:$E$9,0))</f>
        <v>53</v>
      </c>
      <c r="X279" s="31">
        <v>5</v>
      </c>
      <c r="Y279" s="50">
        <f>IF(OR(X279&gt;0,X279=0),_xlfn.XLOOKUP(X279,Charts!$D$2:$D$9,Charts!$E$2:$E$9,0))</f>
        <v>70</v>
      </c>
      <c r="Z279" s="31"/>
      <c r="AA279" s="50">
        <f>IF(OR(Z279&gt;0,Z279=0),_xlfn.XLOOKUP(Z279,Charts!$A$3:$A$35,Charts!$B$3:$B$35,0))</f>
        <v>0</v>
      </c>
      <c r="AB279" s="31">
        <v>17</v>
      </c>
      <c r="AC279" s="50">
        <f>IF(OR(AB279&gt;0,AB279=0),_xlfn.XLOOKUP(AB279,Charts!$A$3:$A$35,Charts!$B$3:$B$35,0))</f>
        <v>40</v>
      </c>
      <c r="AD279" s="31"/>
      <c r="AE279" s="50">
        <f>IF(OR(AD279&gt;0,AD279=0),_xlfn.XLOOKUP(AD279,Charts!$A$3:$A$35,Charts!$B$3:$B$35,0))</f>
        <v>0</v>
      </c>
      <c r="AF279" s="31"/>
      <c r="AG279" s="75">
        <f>IF(OR(AF279&gt;0,AF279=0),_xlfn.XLOOKUP(AF279,Charts!$J$2:$J$11,Charts!$K$2:$K$11,0))</f>
        <v>0</v>
      </c>
      <c r="AH279" s="170"/>
      <c r="AI279" s="75">
        <f>IF(OR(AH279&gt;0,AH279=0),_xlfn.XLOOKUP(AH279,Charts!$J$2:$J$11,Charts!$K$2:$K$11,0))</f>
        <v>0</v>
      </c>
      <c r="AJ279" s="31"/>
      <c r="AK279" s="50">
        <f>IF(OR(AJ279&gt;0,AJ279=0),_xlfn.XLOOKUP(AJ279,Charts!$A$3:$A$35,Charts!$B$3:$B$35,0))</f>
        <v>0</v>
      </c>
      <c r="AL279" s="31"/>
      <c r="AM279" s="55">
        <f>IF(OR(AL279&gt;0,AL279=0),_xlfn.XLOOKUP(AL279,Charts!$A$3:$A$35,Charts!$B$3:$B$35,0))</f>
        <v>0</v>
      </c>
      <c r="AN279" s="11">
        <v>3</v>
      </c>
      <c r="AO279" s="50">
        <f>IF(OR(AN279&gt;0,AN279=0),_xlfn.XLOOKUP(AN279,Charts!$D$2:$D$9,Charts!$E$2:$E$9,0))</f>
        <v>84</v>
      </c>
      <c r="AP279" s="31"/>
      <c r="AQ279" s="50">
        <f>IF(OR(AP279&gt;0,AP279=0),_xlfn.XLOOKUP(AP279,Charts!$A$3:$A$35,Charts!$B$3:$B$35,0))</f>
        <v>0</v>
      </c>
      <c r="AR279" s="31"/>
      <c r="AS279" s="50">
        <f>IF(OR(AR279&gt;0,AR279=0),_xlfn.XLOOKUP(AR279,Charts!$A$3:$A$35,Charts!$B$3:$B$35,0))</f>
        <v>0</v>
      </c>
      <c r="AT279" s="31"/>
      <c r="AU279" s="50">
        <f>IF(OR(AT279&gt;0,AT279=0),_xlfn.XLOOKUP(AT279,Charts!$A$3:$A$35,Charts!$B$3:$B$35,0))</f>
        <v>0</v>
      </c>
      <c r="AV279" s="31"/>
      <c r="AW279" s="50">
        <f>IF(OR(AV279&gt;0,AV279=0),_xlfn.XLOOKUP(AV279,Charts!$D$2:$D$9,Charts!$E$2:$E$9,0))</f>
        <v>0</v>
      </c>
      <c r="AX279" s="31">
        <v>17</v>
      </c>
      <c r="AY279" s="50">
        <f>IF(OR(AX279&gt;0,AX279=0),_xlfn.XLOOKUP(AX279,Charts!$D$2:$D$9,Charts!$E$2:$E$9,0))</f>
        <v>25</v>
      </c>
      <c r="AZ279" s="31"/>
      <c r="BA279" s="50">
        <f>IF(OR(AZ279&gt;0,AZ279=0),_xlfn.XLOOKUP(AZ279,Charts!$G$2:$G$13,Charts!$H$2:$H$13,0))</f>
        <v>0</v>
      </c>
      <c r="BB279" s="31">
        <v>17</v>
      </c>
      <c r="BC279" s="50">
        <f>IF(OR(BB279&gt;0,BB279=0),_xlfn.XLOOKUP(BB279,Charts!$D$2:$D$9,Charts!$E$2:$E$9,0))</f>
        <v>25</v>
      </c>
      <c r="BD279" s="31">
        <v>17</v>
      </c>
      <c r="BE279" s="50">
        <f>IF(OR(BD279&gt;0,BD279=0),_xlfn.XLOOKUP(BD279,Charts!$D$2:$D$9,Charts!$E$2:$E$9,0))</f>
        <v>25</v>
      </c>
      <c r="BF279" s="31">
        <v>9</v>
      </c>
      <c r="BG279" s="50">
        <f>IF(OR(BF279&gt;0,BF279=0),_xlfn.XLOOKUP(BF279,Charts!$D$2:$D$9,Charts!$E$2:$E$9,0))</f>
        <v>53</v>
      </c>
      <c r="BH279" s="31">
        <v>9</v>
      </c>
      <c r="BI279" s="50">
        <f>IF(OR(BH279&gt;0,BH279=0),_xlfn.XLOOKUP(BH279,Charts!$D$2:$D$9,Charts!$E$2:$E$9,0))</f>
        <v>53</v>
      </c>
      <c r="BJ279" s="31"/>
      <c r="BK279" s="50">
        <f>IF(OR(BJ279&gt;0,BJ279=0),_xlfn.XLOOKUP(BJ279,Charts!$A$3:$A$35,Charts!$B$3:$B$35,0))</f>
        <v>0</v>
      </c>
      <c r="BL279" s="31">
        <v>26</v>
      </c>
      <c r="BM279" s="50">
        <f>IF(OR(BL279&gt;0,BL279=0),_xlfn.XLOOKUP(BL279,Charts!$A$3:$A$35,Charts!$B$3:$B$35,0))</f>
        <v>22</v>
      </c>
      <c r="BN279" s="31"/>
      <c r="BO279" s="50">
        <f>IF(OR(BN279&gt;0,BN279=0),_xlfn.XLOOKUP(BN279,Charts!$A$3:$A$35,Charts!$B$3:$B$35,0))</f>
        <v>0</v>
      </c>
      <c r="BP279" s="31"/>
      <c r="BQ279" s="55">
        <f>IF(OR(BP279&gt;0,BP279=0),_xlfn.XLOOKUP(BP279,Charts!$A$3:$A$35,Charts!$B$3:$B$35,0))</f>
        <v>0</v>
      </c>
      <c r="BR279" s="57"/>
      <c r="BS279" s="77">
        <f t="shared" si="26"/>
        <v>429</v>
      </c>
      <c r="BT279" s="78">
        <f t="shared" si="27"/>
        <v>370</v>
      </c>
      <c r="BU279" s="79">
        <f t="shared" si="28"/>
        <v>799</v>
      </c>
    </row>
    <row r="280" spans="1:73" x14ac:dyDescent="0.25">
      <c r="A280" s="29" t="s">
        <v>326</v>
      </c>
      <c r="B280" s="41" t="s">
        <v>291</v>
      </c>
      <c r="C280" s="37">
        <v>7</v>
      </c>
      <c r="D280" s="120" t="s">
        <v>44</v>
      </c>
      <c r="E280" s="138">
        <f>LARGE((I280,K280,O280,S280,U280,W280,AA280,AC280,AG280,AK280,AQ280,AU280,AW280,BA280,BC280,BG280,BK280,BO280,BQ280),1)+LARGE((I280,K280,O280,S280,U280,W280,AA280,AC280,AG280,AK280,AQ280,AU280,AW280,BA280,BC280,BG280,BK280,BO280,BQ280),2)+LARGE((I280,K280,O280,S280,U280,W280,AA280,AC280,AG280,AK280,AQ280,AU280,AW280,BA280,BC280,BG280,BK280,BO280,BQ280),3)+LARGE((I280,K280,O280,S280,U280,W280,AA280,AC280,AG280,AK280,AQ280,AU280,AW280,BA280,BC280,BG280,BK280,BO280,BQ280),4)+LARGE((I280,K280,O280,S280,U280,W280,AA280,AC280,AG280,AK280,AQ280,AU280,AW280,BA280,BC280,BG280,BK280,BO280,BQ280),5)+LARGE((I280,K280,O280,S280,U280,W280,AA280,AC280,AG280,AK280,AQ280,AU280,AW280,BA280,BC280,BG280,BK280,BO280,BQ280),6)+LARGE((I280,K280,O280,S280,U280,W280,AA280,AC280,AG280,AK280,AQ280,AU280,AW280,BA280,BC280,BG280,BK280,BO280,BQ280),7)+LARGE((I280,K280,O280,S280,U280,W280,AA280,AC280,AG280,AK280,AQ280,AU280,AW280,BA280,BC280,BG280,BK280,BO280,BQ280),8)</f>
        <v>103</v>
      </c>
      <c r="F280" s="245">
        <f>LARGE((M280,Q280,Y280,AE280,AI280,AM280,AO280,AS280,AY280,BE280,BI280,BM280),1)+LARGE((M280,Q280,Y280,AE280,AI280,AM280,AO280,AS280,AY280,BE280,BI280,BM280),2)+LARGE((M280,Q280,Y280,AE280,AI280,AM280,AO280,AS280,AY280,BE280,BI280,BM280),3)+LARGE((M280,Q280,Y280,AE280,AI280,AM280,AO280,AS280,AY280,BE280,BI280,BM280),4)+LARGE((M280,Q280,Y280,AE280,AI280,AM280,AO280,AS280,AY280,BE280,BI280,BM280),5)+LARGE((M280,Q280,Y280,AE280,AI280,AM280,AO280,AS280,AY280,BE280,BI280,BM280),6)+LARGE((M280,Q280,Y280,AE280,AI280,AM280,AO280,AS280,AY280,BE280,BI280,BM280),7)+LARGE((M280,Q280,Y280,AE280,AI280,AM280,AO280,AS280,AY280,BE280,BI280,BM280),8)</f>
        <v>268</v>
      </c>
      <c r="G280" s="131">
        <f t="shared" si="25"/>
        <v>371</v>
      </c>
      <c r="H280" s="126"/>
      <c r="I280" s="50">
        <f>IF(OR(H280&gt;0,H280=0),_xlfn.XLOOKUP(H280,Charts!$A$3:$A$35,Charts!$B$3:$B$35,0))</f>
        <v>0</v>
      </c>
      <c r="J280" s="31">
        <v>26</v>
      </c>
      <c r="K280" s="50">
        <f>IF(OR(J280&gt;0,J280=0),_xlfn.XLOOKUP(J280,Charts!$A$3:$A$35,Charts!$B$3:$B$35,0))</f>
        <v>22</v>
      </c>
      <c r="L280" s="31">
        <v>6</v>
      </c>
      <c r="M280" s="50">
        <f>IF(OR(L280&gt;0,L280=0),_xlfn.XLOOKUP(L280,Charts!$A$3:$A$35,Charts!$B$3:$B$35,0))</f>
        <v>72</v>
      </c>
      <c r="N280" s="31"/>
      <c r="O280" s="50">
        <f>IF(OR(N280&gt;0,N280=0),_xlfn.XLOOKUP(N280,Charts!$D$2:$D$9,Charts!$E$2:$E$9,0))</f>
        <v>0</v>
      </c>
      <c r="P280" s="31">
        <v>9</v>
      </c>
      <c r="Q280" s="50">
        <f>IF(OR(P280&gt;0,P280=0),_xlfn.XLOOKUP(P280,Charts!$D$2:$D$9,Charts!$E$2:$E$9,0))</f>
        <v>53</v>
      </c>
      <c r="R280" s="31"/>
      <c r="S280" s="50">
        <f>IF(OR(R280&gt;0,R280=0),_xlfn.XLOOKUP(R280,Charts!$G$2:$G$13,Charts!$H$2:$H$13,0))</f>
        <v>0</v>
      </c>
      <c r="T280" s="31"/>
      <c r="U280" s="50">
        <f>IF(OR(T280&gt;0,T280=0),_xlfn.XLOOKUP(T280,Charts!$D$2:$D$9,Charts!$E$2:$E$9,0))</f>
        <v>0</v>
      </c>
      <c r="V280" s="11">
        <v>25</v>
      </c>
      <c r="W280" s="50">
        <f>IF(OR(V280&gt;0,V280=0),_xlfn.XLOOKUP(V280,Charts!$D$2:$D$9,Charts!$E$2:$E$9,0))</f>
        <v>0</v>
      </c>
      <c r="X280" s="31">
        <v>25</v>
      </c>
      <c r="Y280" s="50">
        <f>IF(OR(X280&gt;0,X280=0),_xlfn.XLOOKUP(X280,Charts!$D$2:$D$9,Charts!$E$2:$E$9,0))</f>
        <v>0</v>
      </c>
      <c r="Z280" s="31"/>
      <c r="AA280" s="50">
        <f>IF(OR(Z280&gt;0,Z280=0),_xlfn.XLOOKUP(Z280,Charts!$A$3:$A$35,Charts!$B$3:$B$35,0))</f>
        <v>0</v>
      </c>
      <c r="AB280" s="31"/>
      <c r="AC280" s="50">
        <f>IF(OR(AB280&gt;0,AB280=0),_xlfn.XLOOKUP(AB280,Charts!$A$3:$A$35,Charts!$B$3:$B$35,0))</f>
        <v>0</v>
      </c>
      <c r="AD280" s="31"/>
      <c r="AE280" s="50">
        <f>IF(OR(AD280&gt;0,AD280=0),_xlfn.XLOOKUP(AD280,Charts!$A$3:$A$35,Charts!$B$3:$B$35,0))</f>
        <v>0</v>
      </c>
      <c r="AF280" s="31"/>
      <c r="AG280" s="75">
        <f>IF(OR(AF280&gt;0,AF280=0),_xlfn.XLOOKUP(AF280,Charts!$J$2:$J$11,Charts!$K$2:$K$11,0))</f>
        <v>0</v>
      </c>
      <c r="AH280" s="170"/>
      <c r="AI280" s="75">
        <f>IF(OR(AH280&gt;0,AH280=0),_xlfn.XLOOKUP(AH280,Charts!$J$2:$J$11,Charts!$K$2:$K$11,0))</f>
        <v>0</v>
      </c>
      <c r="AJ280" s="31"/>
      <c r="AK280" s="50">
        <f>IF(OR(AJ280&gt;0,AJ280=0),_xlfn.XLOOKUP(AJ280,Charts!$A$3:$A$35,Charts!$B$3:$B$35,0))</f>
        <v>0</v>
      </c>
      <c r="AL280" s="31">
        <v>17</v>
      </c>
      <c r="AM280" s="55">
        <f>IF(OR(AL280&gt;0,AL280=0),_xlfn.XLOOKUP(AL280,Charts!$A$3:$A$35,Charts!$B$3:$B$35,0))</f>
        <v>40</v>
      </c>
      <c r="AN280" s="11">
        <v>9</v>
      </c>
      <c r="AO280" s="50">
        <f>IF(OR(AN280&gt;0,AN280=0),_xlfn.XLOOKUP(AN280,Charts!$D$2:$D$9,Charts!$E$2:$E$9,0))</f>
        <v>53</v>
      </c>
      <c r="AP280" s="31"/>
      <c r="AQ280" s="50">
        <f>IF(OR(AP280&gt;0,AP280=0),_xlfn.XLOOKUP(AP280,Charts!$A$3:$A$35,Charts!$B$3:$B$35,0))</f>
        <v>0</v>
      </c>
      <c r="AR280" s="31"/>
      <c r="AS280" s="50">
        <f>IF(OR(AR280&gt;0,AR280=0),_xlfn.XLOOKUP(AR280,Charts!$A$3:$A$35,Charts!$B$3:$B$35,0))</f>
        <v>0</v>
      </c>
      <c r="AT280" s="31"/>
      <c r="AU280" s="50">
        <f>IF(OR(AT280&gt;0,AT280=0),_xlfn.XLOOKUP(AT280,Charts!$A$3:$A$35,Charts!$B$3:$B$35,0))</f>
        <v>0</v>
      </c>
      <c r="AV280" s="31"/>
      <c r="AW280" s="50">
        <f>IF(OR(AV280&gt;0,AV280=0),_xlfn.XLOOKUP(AV280,Charts!$D$2:$D$9,Charts!$E$2:$E$9,0))</f>
        <v>0</v>
      </c>
      <c r="AX280" s="31"/>
      <c r="AY280" s="50">
        <f>IF(OR(AX280&gt;0,AX280=0),_xlfn.XLOOKUP(AX280,Charts!$D$2:$D$9,Charts!$E$2:$E$9,0))</f>
        <v>0</v>
      </c>
      <c r="AZ280" s="31"/>
      <c r="BA280" s="50">
        <f>IF(OR(AZ280&gt;0,AZ280=0),_xlfn.XLOOKUP(AZ280,Charts!$G$2:$G$13,Charts!$H$2:$H$13,0))</f>
        <v>0</v>
      </c>
      <c r="BB280" s="31"/>
      <c r="BC280" s="50">
        <f>IF(OR(BB280&gt;0,BB280=0),_xlfn.XLOOKUP(BB280,Charts!$D$2:$D$9,Charts!$E$2:$E$9,0))</f>
        <v>0</v>
      </c>
      <c r="BD280" s="31">
        <v>17</v>
      </c>
      <c r="BE280" s="50">
        <f>IF(OR(BD280&gt;0,BD280=0),_xlfn.XLOOKUP(BD280,Charts!$D$2:$D$9,Charts!$E$2:$E$9,0))</f>
        <v>25</v>
      </c>
      <c r="BF280" s="31">
        <v>9</v>
      </c>
      <c r="BG280" s="50">
        <f>IF(OR(BF280&gt;0,BF280=0),_xlfn.XLOOKUP(BF280,Charts!$D$2:$D$9,Charts!$E$2:$E$9,0))</f>
        <v>53</v>
      </c>
      <c r="BH280" s="31">
        <v>17</v>
      </c>
      <c r="BI280" s="50">
        <f>IF(OR(BH280&gt;0,BH280=0),_xlfn.XLOOKUP(BH280,Charts!$D$2:$D$9,Charts!$E$2:$E$9,0))</f>
        <v>25</v>
      </c>
      <c r="BJ280" s="31">
        <v>23</v>
      </c>
      <c r="BK280" s="50">
        <f>IF(OR(BJ280&gt;0,BJ280=0),_xlfn.XLOOKUP(BJ280,Charts!$A$3:$A$35,Charts!$B$3:$B$35,0))</f>
        <v>28</v>
      </c>
      <c r="BL280" s="31"/>
      <c r="BM280" s="50">
        <f>IF(OR(BL280&gt;0,BL280=0),_xlfn.XLOOKUP(BL280,Charts!$A$3:$A$35,Charts!$B$3:$B$35,0))</f>
        <v>0</v>
      </c>
      <c r="BN280" s="31"/>
      <c r="BO280" s="50">
        <f>IF(OR(BN280&gt;0,BN280=0),_xlfn.XLOOKUP(BN280,Charts!$A$3:$A$35,Charts!$B$3:$B$35,0))</f>
        <v>0</v>
      </c>
      <c r="BP280" s="31"/>
      <c r="BQ280" s="55">
        <f>IF(OR(BP280&gt;0,BP280=0),_xlfn.XLOOKUP(BP280,Charts!$A$3:$A$35,Charts!$B$3:$B$35,0))</f>
        <v>0</v>
      </c>
      <c r="BR280" s="57"/>
      <c r="BS280" s="77">
        <f t="shared" si="26"/>
        <v>103</v>
      </c>
      <c r="BT280" s="78">
        <f t="shared" si="27"/>
        <v>268</v>
      </c>
      <c r="BU280" s="79">
        <f t="shared" si="28"/>
        <v>371</v>
      </c>
    </row>
    <row r="281" spans="1:73" x14ac:dyDescent="0.25">
      <c r="A281" s="29" t="s">
        <v>327</v>
      </c>
      <c r="B281" s="40" t="s">
        <v>291</v>
      </c>
      <c r="C281" s="37">
        <v>3</v>
      </c>
      <c r="D281" s="120" t="s">
        <v>44</v>
      </c>
      <c r="E281" s="138">
        <f>LARGE((I281,K281,O281,S281,U281,W281,AA281,AC281,AG281,AK281,AQ281,AU281,AW281,BA281,BC281,BG281,BK281,BO281,BQ281),1)+LARGE((I281,K281,O281,S281,U281,W281,AA281,AC281,AG281,AK281,AQ281,AU281,AW281,BA281,BC281,BG281,BK281,BO281,BQ281),2)+LARGE((I281,K281,O281,S281,U281,W281,AA281,AC281,AG281,AK281,AQ281,AU281,AW281,BA281,BC281,BG281,BK281,BO281,BQ281),3)+LARGE((I281,K281,O281,S281,U281,W281,AA281,AC281,AG281,AK281,AQ281,AU281,AW281,BA281,BC281,BG281,BK281,BO281,BQ281),4)+LARGE((I281,K281,O281,S281,U281,W281,AA281,AC281,AG281,AK281,AQ281,AU281,AW281,BA281,BC281,BG281,BK281,BO281,BQ281),5)+LARGE((I281,K281,O281,S281,U281,W281,AA281,AC281,AG281,AK281,AQ281,AU281,AW281,BA281,BC281,BG281,BK281,BO281,BQ281),6)+LARGE((I281,K281,O281,S281,U281,W281,AA281,AC281,AG281,AK281,AQ281,AU281,AW281,BA281,BC281,BG281,BK281,BO281,BQ281),7)+LARGE((I281,K281,O281,S281,U281,W281,AA281,AC281,AG281,AK281,AQ281,AU281,AW281,BA281,BC281,BG281,BK281,BO281,BQ281),8)</f>
        <v>580</v>
      </c>
      <c r="F281" s="245">
        <f>LARGE((M281,Q281,Y281,AE281,AI281,AM281,AO281,AS281,AY281,BE281,BI281,BM281),1)+LARGE((M281,Q281,Y281,AE281,AI281,AM281,AO281,AS281,AY281,BE281,BI281,BM281),2)+LARGE((M281,Q281,Y281,AE281,AI281,AM281,AO281,AS281,AY281,BE281,BI281,BM281),3)+LARGE((M281,Q281,Y281,AE281,AI281,AM281,AO281,AS281,AY281,BE281,BI281,BM281),4)+LARGE((M281,Q281,Y281,AE281,AI281,AM281,AO281,AS281,AY281,BE281,BI281,BM281),5)+LARGE((M281,Q281,Y281,AE281,AI281,AM281,AO281,AS281,AY281,BE281,BI281,BM281),6)+LARGE((M281,Q281,Y281,AE281,AI281,AM281,AO281,AS281,AY281,BE281,BI281,BM281),7)+LARGE((M281,Q281,Y281,AE281,AI281,AM281,AO281,AS281,AY281,BE281,BI281,BM281),8)</f>
        <v>417</v>
      </c>
      <c r="G281" s="131">
        <f t="shared" si="25"/>
        <v>997</v>
      </c>
      <c r="H281" s="126">
        <v>1</v>
      </c>
      <c r="I281" s="50">
        <f>IF(OR(H281&gt;0,H281=0),_xlfn.XLOOKUP(H281,Charts!$A$3:$A$35,Charts!$B$3:$B$35,0))</f>
        <v>100</v>
      </c>
      <c r="J281" s="31"/>
      <c r="K281" s="50">
        <f>IF(OR(J281&gt;0,J281=0),_xlfn.XLOOKUP(J281,Charts!$A$3:$A$35,Charts!$B$3:$B$35,0))</f>
        <v>0</v>
      </c>
      <c r="L281" s="31"/>
      <c r="M281" s="50">
        <f>IF(OR(L281&gt;0,L281=0),_xlfn.XLOOKUP(L281,Charts!$A$3:$A$35,Charts!$B$3:$B$35,0))</f>
        <v>0</v>
      </c>
      <c r="N281" s="31"/>
      <c r="O281" s="50">
        <f>IF(OR(N281&gt;0,N281=0),_xlfn.XLOOKUP(N281,Charts!$D$2:$D$9,Charts!$E$2:$E$9,0))</f>
        <v>0</v>
      </c>
      <c r="P281" s="31">
        <v>9</v>
      </c>
      <c r="Q281" s="50">
        <f>IF(OR(P281&gt;0,P281=0),_xlfn.XLOOKUP(P281,Charts!$D$2:$D$9,Charts!$E$2:$E$9,0))</f>
        <v>53</v>
      </c>
      <c r="R281" s="31">
        <v>5</v>
      </c>
      <c r="S281" s="50">
        <f>IF(OR(R281&gt;0,R281=0),_xlfn.XLOOKUP(R281,Charts!$G$2:$G$13,Charts!$H$2:$H$13,0))</f>
        <v>75</v>
      </c>
      <c r="T281" s="31">
        <v>9</v>
      </c>
      <c r="U281" s="50">
        <f>IF(OR(T281&gt;0,T281=0),_xlfn.XLOOKUP(T281,Charts!$D$2:$D$9,Charts!$E$2:$E$9,0))</f>
        <v>53</v>
      </c>
      <c r="V281" s="11">
        <v>25</v>
      </c>
      <c r="W281" s="50">
        <f>IF(OR(V281&gt;0,V281=0),_xlfn.XLOOKUP(V281,Charts!$D$2:$D$9,Charts!$E$2:$E$9,0))</f>
        <v>0</v>
      </c>
      <c r="X281" s="31"/>
      <c r="Y281" s="50">
        <f>IF(OR(X281&gt;0,X281=0),_xlfn.XLOOKUP(X281,Charts!$D$2:$D$9,Charts!$E$2:$E$9,0))</f>
        <v>0</v>
      </c>
      <c r="Z281" s="31"/>
      <c r="AA281" s="50">
        <f>IF(OR(Z281&gt;0,Z281=0),_xlfn.XLOOKUP(Z281,Charts!$A$3:$A$35,Charts!$B$3:$B$35,0))</f>
        <v>0</v>
      </c>
      <c r="AB281" s="31">
        <v>31</v>
      </c>
      <c r="AC281" s="50">
        <f>IF(OR(AB281&gt;0,AB281=0),_xlfn.XLOOKUP(AB281,Charts!$A$3:$A$35,Charts!$B$3:$B$35,0))</f>
        <v>12</v>
      </c>
      <c r="AD281" s="31">
        <v>26</v>
      </c>
      <c r="AE281" s="50">
        <f>IF(OR(AD281&gt;0,AD281=0),_xlfn.XLOOKUP(AD281,Charts!$A$3:$A$35,Charts!$B$3:$B$35,0))</f>
        <v>22</v>
      </c>
      <c r="AF281" s="31">
        <v>4</v>
      </c>
      <c r="AG281" s="75">
        <f>IF(OR(AF281&gt;0,AF281=0),_xlfn.XLOOKUP(AF281,Charts!$J$2:$J$11,Charts!$K$2:$K$11,0))</f>
        <v>80</v>
      </c>
      <c r="AH281" s="170"/>
      <c r="AI281" s="75">
        <f>IF(OR(AH281&gt;0,AH281=0),_xlfn.XLOOKUP(AH281,Charts!$J$2:$J$11,Charts!$K$2:$K$11,0))</f>
        <v>0</v>
      </c>
      <c r="AJ281" s="31"/>
      <c r="AK281" s="50">
        <f>IF(OR(AJ281&gt;0,AJ281=0),_xlfn.XLOOKUP(AJ281,Charts!$A$3:$A$35,Charts!$B$3:$B$35,0))</f>
        <v>0</v>
      </c>
      <c r="AL281" s="31">
        <v>21</v>
      </c>
      <c r="AM281" s="55">
        <f>IF(OR(AL281&gt;0,AL281=0),_xlfn.XLOOKUP(AL281,Charts!$A$3:$A$35,Charts!$B$3:$B$35,0))</f>
        <v>32</v>
      </c>
      <c r="AN281" s="11"/>
      <c r="AO281" s="50">
        <f>IF(OR(AN281&gt;0,AN281=0),_xlfn.XLOOKUP(AN281,Charts!$D$2:$D$9,Charts!$E$2:$E$9,0))</f>
        <v>0</v>
      </c>
      <c r="AP281" s="31">
        <v>2</v>
      </c>
      <c r="AQ281" s="50">
        <f>IF(OR(AP281&gt;0,AP281=0),_xlfn.XLOOKUP(AP281,Charts!$A$3:$A$35,Charts!$B$3:$B$35,0))</f>
        <v>90</v>
      </c>
      <c r="AR281" s="31">
        <v>1</v>
      </c>
      <c r="AS281" s="50">
        <f>IF(OR(AR281&gt;0,AR281=0),_xlfn.XLOOKUP(AR281,Charts!$A$3:$A$35,Charts!$B$3:$B$35,0))</f>
        <v>100</v>
      </c>
      <c r="AT281" s="31"/>
      <c r="AU281" s="50">
        <f>IF(OR(AT281&gt;0,AT281=0),_xlfn.XLOOKUP(AT281,Charts!$A$3:$A$35,Charts!$B$3:$B$35,0))</f>
        <v>0</v>
      </c>
      <c r="AV281" s="31"/>
      <c r="AW281" s="50">
        <f>IF(OR(AV281&gt;0,AV281=0),_xlfn.XLOOKUP(AV281,Charts!$D$2:$D$9,Charts!$E$2:$E$9,0))</f>
        <v>0</v>
      </c>
      <c r="AX281" s="31"/>
      <c r="AY281" s="50">
        <f>IF(OR(AX281&gt;0,AX281=0),_xlfn.XLOOKUP(AX281,Charts!$D$2:$D$9,Charts!$E$2:$E$9,0))</f>
        <v>0</v>
      </c>
      <c r="AZ281" s="31"/>
      <c r="BA281" s="50">
        <f>IF(OR(AZ281&gt;0,AZ281=0),_xlfn.XLOOKUP(AZ281,Charts!$G$2:$G$13,Charts!$H$2:$H$13,0))</f>
        <v>0</v>
      </c>
      <c r="BB281" s="31">
        <v>5</v>
      </c>
      <c r="BC281" s="50">
        <f>IF(OR(BB281&gt;0,BB281=0),_xlfn.XLOOKUP(BB281,Charts!$D$2:$D$9,Charts!$E$2:$E$9,0))</f>
        <v>70</v>
      </c>
      <c r="BD281" s="31">
        <v>2</v>
      </c>
      <c r="BE281" s="50">
        <f>IF(OR(BD281&gt;0,BD281=0),_xlfn.XLOOKUP(BD281,Charts!$D$2:$D$9,Charts!$E$2:$E$9,0))</f>
        <v>90</v>
      </c>
      <c r="BF281" s="31">
        <v>1</v>
      </c>
      <c r="BG281" s="50">
        <f>IF(OR(BF281&gt;0,BF281=0),_xlfn.XLOOKUP(BF281,Charts!$D$2:$D$9,Charts!$E$2:$E$9,0))</f>
        <v>100</v>
      </c>
      <c r="BH281" s="31">
        <v>2</v>
      </c>
      <c r="BI281" s="50">
        <f>IF(OR(BH281&gt;0,BH281=0),_xlfn.XLOOKUP(BH281,Charts!$D$2:$D$9,Charts!$E$2:$E$9,0))</f>
        <v>90</v>
      </c>
      <c r="BJ281" s="31"/>
      <c r="BK281" s="50">
        <f>IF(OR(BJ281&gt;0,BJ281=0),_xlfn.XLOOKUP(BJ281,Charts!$A$3:$A$35,Charts!$B$3:$B$35,0))</f>
        <v>0</v>
      </c>
      <c r="BL281" s="31">
        <v>22</v>
      </c>
      <c r="BM281" s="50">
        <f>IF(OR(BL281&gt;0,BL281=0),_xlfn.XLOOKUP(BL281,Charts!$A$3:$A$35,Charts!$B$3:$B$35,0))</f>
        <v>30</v>
      </c>
      <c r="BN281" s="31"/>
      <c r="BO281" s="50">
        <f>IF(OR(BN281&gt;0,BN281=0),_xlfn.XLOOKUP(BN281,Charts!$A$3:$A$35,Charts!$B$3:$B$35,0))</f>
        <v>0</v>
      </c>
      <c r="BP281" s="31"/>
      <c r="BQ281" s="55">
        <f>IF(OR(BP281&gt;0,BP281=0),_xlfn.XLOOKUP(BP281,Charts!$A$3:$A$35,Charts!$B$3:$B$35,0))</f>
        <v>0</v>
      </c>
      <c r="BR281" s="57"/>
      <c r="BS281" s="77">
        <f t="shared" si="26"/>
        <v>580</v>
      </c>
      <c r="BT281" s="78">
        <f t="shared" si="27"/>
        <v>417</v>
      </c>
      <c r="BU281" s="79">
        <f t="shared" si="28"/>
        <v>997</v>
      </c>
    </row>
    <row r="282" spans="1:73" x14ac:dyDescent="0.25">
      <c r="A282" s="29" t="s">
        <v>328</v>
      </c>
      <c r="B282" s="40" t="s">
        <v>291</v>
      </c>
      <c r="C282" s="37">
        <v>2</v>
      </c>
      <c r="D282" s="120"/>
      <c r="E282" s="138">
        <f>LARGE((I282,K282,O282,S282,U282,W282,AA282,AC282,AG282,AK282,AQ282,AU282,AW282,BA282,BC282,BG282,BK282,BO282,BQ282),1)+LARGE((I282,K282,O282,S282,U282,W282,AA282,AC282,AG282,AK282,AQ282,AU282,AW282,BA282,BC282,BG282,BK282,BO282,BQ282),2)+LARGE((I282,K282,O282,S282,U282,W282,AA282,AC282,AG282,AK282,AQ282,AU282,AW282,BA282,BC282,BG282,BK282,BO282,BQ282),3)+LARGE((I282,K282,O282,S282,U282,W282,AA282,AC282,AG282,AK282,AQ282,AU282,AW282,BA282,BC282,BG282,BK282,BO282,BQ282),4)+LARGE((I282,K282,O282,S282,U282,W282,AA282,AC282,AG282,AK282,AQ282,AU282,AW282,BA282,BC282,BG282,BK282,BO282,BQ282),5)+LARGE((I282,K282,O282,S282,U282,W282,AA282,AC282,AG282,AK282,AQ282,AU282,AW282,BA282,BC282,BG282,BK282,BO282,BQ282),6)+LARGE((I282,K282,O282,S282,U282,W282,AA282,AC282,AG282,AK282,AQ282,AU282,AW282,BA282,BC282,BG282,BK282,BO282,BQ282),7)+LARGE((I282,K282,O282,S282,U282,W282,AA282,AC282,AG282,AK282,AQ282,AU282,AW282,BA282,BC282,BG282,BK282,BO282,BQ282),8)</f>
        <v>493</v>
      </c>
      <c r="F282" s="245">
        <f>LARGE((M282,Q282,Y282,AE282,AI282,AM282,AO282,AS282,AY282,BE282,BI282,BM282),1)+LARGE((M282,Q282,Y282,AE282,AI282,AM282,AO282,AS282,AY282,BE282,BI282,BM282),2)+LARGE((M282,Q282,Y282,AE282,AI282,AM282,AO282,AS282,AY282,BE282,BI282,BM282),3)+LARGE((M282,Q282,Y282,AE282,AI282,AM282,AO282,AS282,AY282,BE282,BI282,BM282),4)+LARGE((M282,Q282,Y282,AE282,AI282,AM282,AO282,AS282,AY282,BE282,BI282,BM282),5)+LARGE((M282,Q282,Y282,AE282,AI282,AM282,AO282,AS282,AY282,BE282,BI282,BM282),6)+LARGE((M282,Q282,Y282,AE282,AI282,AM282,AO282,AS282,AY282,BE282,BI282,BM282),7)+LARGE((M282,Q282,Y282,AE282,AI282,AM282,AO282,AS282,AY282,BE282,BI282,BM282),8)</f>
        <v>456</v>
      </c>
      <c r="G282" s="131">
        <f t="shared" si="25"/>
        <v>949</v>
      </c>
      <c r="H282" s="126"/>
      <c r="I282" s="50">
        <f>IF(OR(H282&gt;0,H282=0),_xlfn.XLOOKUP(H282,Charts!$A$3:$A$35,Charts!$B$3:$B$35,0))</f>
        <v>0</v>
      </c>
      <c r="J282" s="31">
        <v>18</v>
      </c>
      <c r="K282" s="50">
        <f>IF(OR(J282&gt;0,J282=0),_xlfn.XLOOKUP(J282,Charts!$A$3:$A$35,Charts!$B$3:$B$35,0))</f>
        <v>38</v>
      </c>
      <c r="L282" s="31">
        <v>8</v>
      </c>
      <c r="M282" s="50">
        <f>IF(OR(L282&gt;0,L282=0),_xlfn.XLOOKUP(L282,Charts!$A$3:$A$35,Charts!$B$3:$B$35,0))</f>
        <v>66</v>
      </c>
      <c r="N282" s="31">
        <v>9</v>
      </c>
      <c r="O282" s="50">
        <f>IF(OR(N282&gt;0,N282=0),_xlfn.XLOOKUP(N282,Charts!$D$2:$D$9,Charts!$E$2:$E$9,0))</f>
        <v>53</v>
      </c>
      <c r="P282" s="31"/>
      <c r="Q282" s="50">
        <f>IF(OR(P282&gt;0,P282=0),_xlfn.XLOOKUP(P282,Charts!$D$2:$D$9,Charts!$E$2:$E$9,0))</f>
        <v>0</v>
      </c>
      <c r="R282" s="31">
        <v>4</v>
      </c>
      <c r="S282" s="50">
        <f>IF(OR(R282&gt;0,R282=0),_xlfn.XLOOKUP(R282,Charts!$G$2:$G$13,Charts!$H$2:$H$13,0))</f>
        <v>80</v>
      </c>
      <c r="T282" s="31">
        <v>5</v>
      </c>
      <c r="U282" s="50">
        <f>IF(OR(T282&gt;0,T282=0),_xlfn.XLOOKUP(T282,Charts!$D$2:$D$9,Charts!$E$2:$E$9,0))</f>
        <v>70</v>
      </c>
      <c r="V282" s="11"/>
      <c r="W282" s="50">
        <f>IF(OR(V282&gt;0,V282=0),_xlfn.XLOOKUP(V282,Charts!$D$2:$D$9,Charts!$E$2:$E$9,0))</f>
        <v>0</v>
      </c>
      <c r="X282" s="31"/>
      <c r="Y282" s="50">
        <f>IF(OR(X282&gt;0,X282=0),_xlfn.XLOOKUP(X282,Charts!$D$2:$D$9,Charts!$E$2:$E$9,0))</f>
        <v>0</v>
      </c>
      <c r="Z282" s="31"/>
      <c r="AA282" s="50">
        <f>IF(OR(Z282&gt;0,Z282=0),_xlfn.XLOOKUP(Z282,Charts!$A$3:$A$35,Charts!$B$3:$B$35,0))</f>
        <v>0</v>
      </c>
      <c r="AB282" s="31">
        <v>30</v>
      </c>
      <c r="AC282" s="50">
        <f>IF(OR(AB282&gt;0,AB282=0),_xlfn.XLOOKUP(AB282,Charts!$A$3:$A$35,Charts!$B$3:$B$35,0))</f>
        <v>14</v>
      </c>
      <c r="AD282" s="31"/>
      <c r="AE282" s="50">
        <f>IF(OR(AD282&gt;0,AD282=0),_xlfn.XLOOKUP(AD282,Charts!$A$3:$A$35,Charts!$B$3:$B$35,0))</f>
        <v>0</v>
      </c>
      <c r="AF282" s="31"/>
      <c r="AG282" s="75">
        <f>IF(OR(AF282&gt;0,AF282=0),_xlfn.XLOOKUP(AF282,Charts!$J$2:$J$11,Charts!$K$2:$K$11,0))</f>
        <v>0</v>
      </c>
      <c r="AH282" s="170">
        <v>5</v>
      </c>
      <c r="AI282" s="75">
        <f>IF(OR(AH282&gt;0,AH282=0),_xlfn.XLOOKUP(AH282,Charts!$J$2:$J$11,Charts!$K$2:$K$11,0))</f>
        <v>75</v>
      </c>
      <c r="AJ282" s="31"/>
      <c r="AK282" s="50">
        <f>IF(OR(AJ282&gt;0,AJ282=0),_xlfn.XLOOKUP(AJ282,Charts!$A$3:$A$35,Charts!$B$3:$B$35,0))</f>
        <v>0</v>
      </c>
      <c r="AL282" s="31">
        <v>19</v>
      </c>
      <c r="AM282" s="55">
        <f>IF(OR(AL282&gt;0,AL282=0),_xlfn.XLOOKUP(AL282,Charts!$A$3:$A$35,Charts!$B$3:$B$35,0))</f>
        <v>36</v>
      </c>
      <c r="AN282" s="11">
        <v>9</v>
      </c>
      <c r="AO282" s="50">
        <f>IF(OR(AN282&gt;0,AN282=0),_xlfn.XLOOKUP(AN282,Charts!$D$2:$D$9,Charts!$E$2:$E$9,0))</f>
        <v>53</v>
      </c>
      <c r="AP282" s="31">
        <v>8</v>
      </c>
      <c r="AQ282" s="50">
        <f>IF(OR(AP282&gt;0,AP282=0),_xlfn.XLOOKUP(AP282,Charts!$A$3:$A$35,Charts!$B$3:$B$35,0))</f>
        <v>66</v>
      </c>
      <c r="AR282" s="31">
        <v>7</v>
      </c>
      <c r="AS282" s="50">
        <f>IF(OR(AR282&gt;0,AR282=0),_xlfn.XLOOKUP(AR282,Charts!$A$3:$A$35,Charts!$B$3:$B$35,0))</f>
        <v>69</v>
      </c>
      <c r="AT282" s="31"/>
      <c r="AU282" s="50">
        <f>IF(OR(AT282&gt;0,AT282=0),_xlfn.XLOOKUP(AT282,Charts!$A$3:$A$35,Charts!$B$3:$B$35,0))</f>
        <v>0</v>
      </c>
      <c r="AV282" s="31"/>
      <c r="AW282" s="50">
        <f>IF(OR(AV282&gt;0,AV282=0),_xlfn.XLOOKUP(AV282,Charts!$D$2:$D$9,Charts!$E$2:$E$9,0))</f>
        <v>0</v>
      </c>
      <c r="AX282" s="31"/>
      <c r="AY282" s="50">
        <f>IF(OR(AX282&gt;0,AX282=0),_xlfn.XLOOKUP(AX282,Charts!$D$2:$D$9,Charts!$E$2:$E$9,0))</f>
        <v>0</v>
      </c>
      <c r="AZ282" s="31"/>
      <c r="BA282" s="50">
        <f>IF(OR(AZ282&gt;0,AZ282=0),_xlfn.XLOOKUP(AZ282,Charts!$G$2:$G$13,Charts!$H$2:$H$13,0))</f>
        <v>0</v>
      </c>
      <c r="BB282" s="31">
        <v>1</v>
      </c>
      <c r="BC282" s="50">
        <f>IF(OR(BB282&gt;0,BB282=0),_xlfn.XLOOKUP(BB282,Charts!$D$2:$D$9,Charts!$E$2:$E$9,0))</f>
        <v>100</v>
      </c>
      <c r="BD282" s="31">
        <v>3</v>
      </c>
      <c r="BE282" s="50">
        <f>IF(OR(BD282&gt;0,BD282=0),_xlfn.XLOOKUP(BD282,Charts!$D$2:$D$9,Charts!$E$2:$E$9,0))</f>
        <v>84</v>
      </c>
      <c r="BF282" s="31">
        <v>5</v>
      </c>
      <c r="BG282" s="50">
        <f>IF(OR(BF282&gt;0,BF282=0),_xlfn.XLOOKUP(BF282,Charts!$D$2:$D$9,Charts!$E$2:$E$9,0))</f>
        <v>70</v>
      </c>
      <c r="BH282" s="31">
        <v>17</v>
      </c>
      <c r="BI282" s="50">
        <f>IF(OR(BH282&gt;0,BH282=0),_xlfn.XLOOKUP(BH282,Charts!$D$2:$D$9,Charts!$E$2:$E$9,0))</f>
        <v>25</v>
      </c>
      <c r="BJ282" s="31">
        <v>29</v>
      </c>
      <c r="BK282" s="50">
        <f>IF(OR(BJ282&gt;0,BJ282=0),_xlfn.XLOOKUP(BJ282,Charts!$A$3:$A$35,Charts!$B$3:$B$35,0))</f>
        <v>16</v>
      </c>
      <c r="BL282" s="31">
        <v>14</v>
      </c>
      <c r="BM282" s="50">
        <f>IF(OR(BL282&gt;0,BL282=0),_xlfn.XLOOKUP(BL282,Charts!$A$3:$A$35,Charts!$B$3:$B$35,0))</f>
        <v>48</v>
      </c>
      <c r="BN282" s="31"/>
      <c r="BO282" s="50">
        <f>IF(OR(BN282&gt;0,BN282=0),_xlfn.XLOOKUP(BN282,Charts!$A$3:$A$35,Charts!$B$3:$B$35,0))</f>
        <v>0</v>
      </c>
      <c r="BP282" s="31"/>
      <c r="BQ282" s="55">
        <f>IF(OR(BP282&gt;0,BP282=0),_xlfn.XLOOKUP(BP282,Charts!$A$3:$A$35,Charts!$B$3:$B$35,0))</f>
        <v>0</v>
      </c>
      <c r="BR282" s="57"/>
      <c r="BS282" s="77">
        <f t="shared" si="26"/>
        <v>507</v>
      </c>
      <c r="BT282" s="78">
        <f t="shared" si="27"/>
        <v>456</v>
      </c>
      <c r="BU282" s="79">
        <f t="shared" si="28"/>
        <v>963</v>
      </c>
    </row>
    <row r="283" spans="1:73" x14ac:dyDescent="0.25">
      <c r="A283" s="29" t="s">
        <v>329</v>
      </c>
      <c r="B283" s="40" t="s">
        <v>291</v>
      </c>
      <c r="C283" s="37">
        <v>8</v>
      </c>
      <c r="D283" s="120" t="s">
        <v>44</v>
      </c>
      <c r="E283" s="138">
        <f>LARGE((I283,K283,O283,S283,U283,W283,AA283,AC283,AG283,AK283,AQ283,AU283,AW283,BA283,BC283,BG283,BK283,BO283,BQ283),1)+LARGE((I283,K283,O283,S283,U283,W283,AA283,AC283,AG283,AK283,AQ283,AU283,AW283,BA283,BC283,BG283,BK283,BO283,BQ283),2)+LARGE((I283,K283,O283,S283,U283,W283,AA283,AC283,AG283,AK283,AQ283,AU283,AW283,BA283,BC283,BG283,BK283,BO283,BQ283),3)+LARGE((I283,K283,O283,S283,U283,W283,AA283,AC283,AG283,AK283,AQ283,AU283,AW283,BA283,BC283,BG283,BK283,BO283,BQ283),4)+LARGE((I283,K283,O283,S283,U283,W283,AA283,AC283,AG283,AK283,AQ283,AU283,AW283,BA283,BC283,BG283,BK283,BO283,BQ283),5)+LARGE((I283,K283,O283,S283,U283,W283,AA283,AC283,AG283,AK283,AQ283,AU283,AW283,BA283,BC283,BG283,BK283,BO283,BQ283),6)+LARGE((I283,K283,O283,S283,U283,W283,AA283,AC283,AG283,AK283,AQ283,AU283,AW283,BA283,BC283,BG283,BK283,BO283,BQ283),7)+LARGE((I283,K283,O283,S283,U283,W283,AA283,AC283,AG283,AK283,AQ283,AU283,AW283,BA283,BC283,BG283,BK283,BO283,BQ283),8)</f>
        <v>494</v>
      </c>
      <c r="F283" s="245">
        <f>LARGE((M283,Q283,Y283,AE283,AI283,AM283,AO283,AS283,AY283,BE283,BI283,BM283),1)+LARGE((M283,Q283,Y283,AE283,AI283,AM283,AO283,AS283,AY283,BE283,BI283,BM283),2)+LARGE((M283,Q283,Y283,AE283,AI283,AM283,AO283,AS283,AY283,BE283,BI283,BM283),3)+LARGE((M283,Q283,Y283,AE283,AI283,AM283,AO283,AS283,AY283,BE283,BI283,BM283),4)+LARGE((M283,Q283,Y283,AE283,AI283,AM283,AO283,AS283,AY283,BE283,BI283,BM283),5)+LARGE((M283,Q283,Y283,AE283,AI283,AM283,AO283,AS283,AY283,BE283,BI283,BM283),6)+LARGE((M283,Q283,Y283,AE283,AI283,AM283,AO283,AS283,AY283,BE283,BI283,BM283),7)+LARGE((M283,Q283,Y283,AE283,AI283,AM283,AO283,AS283,AY283,BE283,BI283,BM283),8)</f>
        <v>407</v>
      </c>
      <c r="G283" s="131">
        <f t="shared" si="25"/>
        <v>901</v>
      </c>
      <c r="H283" s="126"/>
      <c r="I283" s="50">
        <f>IF(OR(H283&gt;0,H283=0),_xlfn.XLOOKUP(H283,Charts!$A$3:$A$35,Charts!$B$3:$B$35,0))</f>
        <v>0</v>
      </c>
      <c r="J283" s="31">
        <v>9</v>
      </c>
      <c r="K283" s="50">
        <f>IF(OR(J283&gt;0,J283=0),_xlfn.XLOOKUP(J283,Charts!$A$3:$A$35,Charts!$B$3:$B$35,0))</f>
        <v>63</v>
      </c>
      <c r="L283" s="31">
        <v>11</v>
      </c>
      <c r="M283" s="50">
        <f>IF(OR(L283&gt;0,L283=0),_xlfn.XLOOKUP(L283,Charts!$A$3:$A$35,Charts!$B$3:$B$35,0))</f>
        <v>57</v>
      </c>
      <c r="N283" s="31"/>
      <c r="O283" s="50">
        <f>IF(OR(N283&gt;0,N283=0),_xlfn.XLOOKUP(N283,Charts!$D$2:$D$9,Charts!$E$2:$E$9,0))</f>
        <v>0</v>
      </c>
      <c r="P283" s="31">
        <v>5</v>
      </c>
      <c r="Q283" s="50">
        <f>IF(OR(P283&gt;0,P283=0),_xlfn.XLOOKUP(P283,Charts!$D$2:$D$9,Charts!$E$2:$E$9,0))</f>
        <v>70</v>
      </c>
      <c r="R283" s="31">
        <v>3</v>
      </c>
      <c r="S283" s="50">
        <f>IF(OR(R283&gt;0,R283=0),_xlfn.XLOOKUP(R283,Charts!$G$2:$G$13,Charts!$H$2:$H$13,0))</f>
        <v>85</v>
      </c>
      <c r="T283" s="31">
        <v>17</v>
      </c>
      <c r="U283" s="50">
        <f>IF(OR(T283&gt;0,T283=0),_xlfn.XLOOKUP(T283,Charts!$D$2:$D$9,Charts!$E$2:$E$9,0))</f>
        <v>25</v>
      </c>
      <c r="V283" s="11">
        <v>9</v>
      </c>
      <c r="W283" s="50">
        <f>IF(OR(V283&gt;0,V283=0),_xlfn.XLOOKUP(V283,Charts!$D$2:$D$9,Charts!$E$2:$E$9,0))</f>
        <v>53</v>
      </c>
      <c r="X283" s="31">
        <v>17</v>
      </c>
      <c r="Y283" s="50">
        <f>IF(OR(X283&gt;0,X283=0),_xlfn.XLOOKUP(X283,Charts!$D$2:$D$9,Charts!$E$2:$E$9,0))</f>
        <v>25</v>
      </c>
      <c r="Z283" s="31"/>
      <c r="AA283" s="50">
        <f>IF(OR(Z283&gt;0,Z283=0),_xlfn.XLOOKUP(Z283,Charts!$A$3:$A$35,Charts!$B$3:$B$35,0))</f>
        <v>0</v>
      </c>
      <c r="AB283" s="31"/>
      <c r="AC283" s="50">
        <f>IF(OR(AB283&gt;0,AB283=0),_xlfn.XLOOKUP(AB283,Charts!$A$3:$A$35,Charts!$B$3:$B$35,0))</f>
        <v>0</v>
      </c>
      <c r="AD283" s="31"/>
      <c r="AE283" s="50">
        <f>IF(OR(AD283&gt;0,AD283=0),_xlfn.XLOOKUP(AD283,Charts!$A$3:$A$35,Charts!$B$3:$B$35,0))</f>
        <v>0</v>
      </c>
      <c r="AF283" s="31"/>
      <c r="AG283" s="75">
        <f>IF(OR(AF283&gt;0,AF283=0),_xlfn.XLOOKUP(AF283,Charts!$J$2:$J$11,Charts!$K$2:$K$11,0))</f>
        <v>0</v>
      </c>
      <c r="AH283" s="170"/>
      <c r="AI283" s="75">
        <f>IF(OR(AH283&gt;0,AH283=0),_xlfn.XLOOKUP(AH283,Charts!$J$2:$J$11,Charts!$K$2:$K$11,0))</f>
        <v>0</v>
      </c>
      <c r="AJ283" s="31"/>
      <c r="AK283" s="50">
        <f>IF(OR(AJ283&gt;0,AJ283=0),_xlfn.XLOOKUP(AJ283,Charts!$A$3:$A$35,Charts!$B$3:$B$35,0))</f>
        <v>0</v>
      </c>
      <c r="AL283" s="31"/>
      <c r="AM283" s="55">
        <f>IF(OR(AL283&gt;0,AL283=0),_xlfn.XLOOKUP(AL283,Charts!$A$3:$A$35,Charts!$B$3:$B$35,0))</f>
        <v>0</v>
      </c>
      <c r="AN283" s="11">
        <v>5</v>
      </c>
      <c r="AO283" s="50">
        <f>IF(OR(AN283&gt;0,AN283=0),_xlfn.XLOOKUP(AN283,Charts!$D$2:$D$9,Charts!$E$2:$E$9,0))</f>
        <v>70</v>
      </c>
      <c r="AP283" s="31">
        <v>6</v>
      </c>
      <c r="AQ283" s="50">
        <f>IF(OR(AP283&gt;0,AP283=0),_xlfn.XLOOKUP(AP283,Charts!$A$3:$A$35,Charts!$B$3:$B$35,0))</f>
        <v>72</v>
      </c>
      <c r="AR283" s="31">
        <v>7</v>
      </c>
      <c r="AS283" s="50">
        <f>IF(OR(AR283&gt;0,AR283=0),_xlfn.XLOOKUP(AR283,Charts!$A$3:$A$35,Charts!$B$3:$B$35,0))</f>
        <v>69</v>
      </c>
      <c r="AT283" s="31"/>
      <c r="AU283" s="50">
        <f>IF(OR(AT283&gt;0,AT283=0),_xlfn.XLOOKUP(AT283,Charts!$A$3:$A$35,Charts!$B$3:$B$35,0))</f>
        <v>0</v>
      </c>
      <c r="AV283" s="31"/>
      <c r="AW283" s="50">
        <f>IF(OR(AV283&gt;0,AV283=0),_xlfn.XLOOKUP(AV283,Charts!$D$2:$D$9,Charts!$E$2:$E$9,0))</f>
        <v>0</v>
      </c>
      <c r="AX283" s="31"/>
      <c r="AY283" s="50">
        <f>IF(OR(AX283&gt;0,AX283=0),_xlfn.XLOOKUP(AX283,Charts!$D$2:$D$9,Charts!$E$2:$E$9,0))</f>
        <v>0</v>
      </c>
      <c r="AZ283" s="31"/>
      <c r="BA283" s="50">
        <f>IF(OR(AZ283&gt;0,AZ283=0),_xlfn.XLOOKUP(AZ283,Charts!$G$2:$G$13,Charts!$H$2:$H$13,0))</f>
        <v>0</v>
      </c>
      <c r="BB283" s="31">
        <v>17</v>
      </c>
      <c r="BC283" s="50">
        <f>IF(OR(BB283&gt;0,BB283=0),_xlfn.XLOOKUP(BB283,Charts!$D$2:$D$9,Charts!$E$2:$E$9,0))</f>
        <v>25</v>
      </c>
      <c r="BD283" s="31">
        <v>17</v>
      </c>
      <c r="BE283" s="50">
        <f>IF(OR(BD283&gt;0,BD283=0),_xlfn.XLOOKUP(BD283,Charts!$D$2:$D$9,Charts!$E$2:$E$9,0))</f>
        <v>25</v>
      </c>
      <c r="BF283" s="31">
        <v>5</v>
      </c>
      <c r="BG283" s="50">
        <f>IF(OR(BF283&gt;0,BF283=0),_xlfn.XLOOKUP(BF283,Charts!$D$2:$D$9,Charts!$E$2:$E$9,0))</f>
        <v>70</v>
      </c>
      <c r="BH283" s="31">
        <v>9</v>
      </c>
      <c r="BI283" s="50">
        <f>IF(OR(BH283&gt;0,BH283=0),_xlfn.XLOOKUP(BH283,Charts!$D$2:$D$9,Charts!$E$2:$E$9,0))</f>
        <v>53</v>
      </c>
      <c r="BJ283" s="31">
        <v>12</v>
      </c>
      <c r="BK283" s="50">
        <f>IF(OR(BJ283&gt;0,BJ283=0),_xlfn.XLOOKUP(BJ283,Charts!$A$3:$A$35,Charts!$B$3:$B$35,0))</f>
        <v>54</v>
      </c>
      <c r="BL283" s="31">
        <v>18</v>
      </c>
      <c r="BM283" s="50">
        <f>IF(OR(BL283&gt;0,BL283=0),_xlfn.XLOOKUP(BL283,Charts!$A$3:$A$35,Charts!$B$3:$B$35,0))</f>
        <v>38</v>
      </c>
      <c r="BN283" s="31">
        <v>6</v>
      </c>
      <c r="BO283" s="50">
        <f>IF(OR(BN283&gt;0,BN283=0),_xlfn.XLOOKUP(BN283,Charts!$A$3:$A$35,Charts!$B$3:$B$35,0))</f>
        <v>72</v>
      </c>
      <c r="BP283" s="31"/>
      <c r="BQ283" s="55">
        <f>IF(OR(BP283&gt;0,BP283=0),_xlfn.XLOOKUP(BP283,Charts!$A$3:$A$35,Charts!$B$3:$B$35,0))</f>
        <v>0</v>
      </c>
      <c r="BR283" s="57"/>
      <c r="BS283" s="77">
        <f t="shared" si="26"/>
        <v>519</v>
      </c>
      <c r="BT283" s="78">
        <f t="shared" si="27"/>
        <v>407</v>
      </c>
      <c r="BU283" s="79">
        <f t="shared" si="28"/>
        <v>926</v>
      </c>
    </row>
    <row r="284" spans="1:73" x14ac:dyDescent="0.25">
      <c r="A284" s="29" t="s">
        <v>330</v>
      </c>
      <c r="B284" s="40" t="s">
        <v>291</v>
      </c>
      <c r="C284" s="37">
        <v>6</v>
      </c>
      <c r="D284" s="120" t="s">
        <v>44</v>
      </c>
      <c r="E284" s="138">
        <f>LARGE((I284,K284,O284,S284,U284,W284,AA284,AC284,AG284,AK284,AQ284,AU284,AW284,BA284,BC284,BG284,BK284,BO284,BQ284),1)+LARGE((I284,K284,O284,S284,U284,W284,AA284,AC284,AG284,AK284,AQ284,AU284,AW284,BA284,BC284,BG284,BK284,BO284,BQ284),2)+LARGE((I284,K284,O284,S284,U284,W284,AA284,AC284,AG284,AK284,AQ284,AU284,AW284,BA284,BC284,BG284,BK284,BO284,BQ284),3)+LARGE((I284,K284,O284,S284,U284,W284,AA284,AC284,AG284,AK284,AQ284,AU284,AW284,BA284,BC284,BG284,BK284,BO284,BQ284),4)+LARGE((I284,K284,O284,S284,U284,W284,AA284,AC284,AG284,AK284,AQ284,AU284,AW284,BA284,BC284,BG284,BK284,BO284,BQ284),5)+LARGE((I284,K284,O284,S284,U284,W284,AA284,AC284,AG284,AK284,AQ284,AU284,AW284,BA284,BC284,BG284,BK284,BO284,BQ284),6)+LARGE((I284,K284,O284,S284,U284,W284,AA284,AC284,AG284,AK284,AQ284,AU284,AW284,BA284,BC284,BG284,BK284,BO284,BQ284),7)+LARGE((I284,K284,O284,S284,U284,W284,AA284,AC284,AG284,AK284,AQ284,AU284,AW284,BA284,BC284,BG284,BK284,BO284,BQ284),8)</f>
        <v>127</v>
      </c>
      <c r="F284" s="245">
        <f>LARGE((M284,Q284,Y284,AE284,AI284,AM284,AO284,AS284,AY284,BE284,BI284,BM284),1)+LARGE((M284,Q284,Y284,AE284,AI284,AM284,AO284,AS284,AY284,BE284,BI284,BM284),2)+LARGE((M284,Q284,Y284,AE284,AI284,AM284,AO284,AS284,AY284,BE284,BI284,BM284),3)+LARGE((M284,Q284,Y284,AE284,AI284,AM284,AO284,AS284,AY284,BE284,BI284,BM284),4)+LARGE((M284,Q284,Y284,AE284,AI284,AM284,AO284,AS284,AY284,BE284,BI284,BM284),5)+LARGE((M284,Q284,Y284,AE284,AI284,AM284,AO284,AS284,AY284,BE284,BI284,BM284),6)+LARGE((M284,Q284,Y284,AE284,AI284,AM284,AO284,AS284,AY284,BE284,BI284,BM284),7)+LARGE((M284,Q284,Y284,AE284,AI284,AM284,AO284,AS284,AY284,BE284,BI284,BM284),8)</f>
        <v>201</v>
      </c>
      <c r="G284" s="131">
        <f t="shared" si="25"/>
        <v>328</v>
      </c>
      <c r="H284" s="126"/>
      <c r="I284" s="50">
        <f>IF(OR(H284&gt;0,H284=0),_xlfn.XLOOKUP(H284,Charts!$A$3:$A$35,Charts!$B$3:$B$35,0))</f>
        <v>0</v>
      </c>
      <c r="J284" s="31"/>
      <c r="K284" s="50">
        <f>IF(OR(J284&gt;0,J284=0),_xlfn.XLOOKUP(J284,Charts!$A$3:$A$35,Charts!$B$3:$B$35,0))</f>
        <v>0</v>
      </c>
      <c r="L284" s="31"/>
      <c r="M284" s="50">
        <f>IF(OR(L284&gt;0,L284=0),_xlfn.XLOOKUP(L284,Charts!$A$3:$A$35,Charts!$B$3:$B$35,0))</f>
        <v>0</v>
      </c>
      <c r="N284" s="31">
        <v>5</v>
      </c>
      <c r="O284" s="50">
        <f>IF(OR(N284&gt;0,N284=0),_xlfn.XLOOKUP(N284,Charts!$D$2:$D$9,Charts!$E$2:$E$9,0))</f>
        <v>70</v>
      </c>
      <c r="P284" s="31">
        <v>17</v>
      </c>
      <c r="Q284" s="50">
        <f>IF(OR(P284&gt;0,P284=0),_xlfn.XLOOKUP(P284,Charts!$D$2:$D$9,Charts!$E$2:$E$9,0))</f>
        <v>25</v>
      </c>
      <c r="R284" s="31"/>
      <c r="S284" s="50">
        <f>IF(OR(R284&gt;0,R284=0),_xlfn.XLOOKUP(R284,Charts!$G$2:$G$13,Charts!$H$2:$H$13,0))</f>
        <v>0</v>
      </c>
      <c r="T284" s="31">
        <v>17</v>
      </c>
      <c r="U284" s="50">
        <f>IF(OR(T284&gt;0,T284=0),_xlfn.XLOOKUP(T284,Charts!$D$2:$D$9,Charts!$E$2:$E$9,0))</f>
        <v>25</v>
      </c>
      <c r="V284" s="11"/>
      <c r="W284" s="50">
        <f>IF(OR(V284&gt;0,V284=0),_xlfn.XLOOKUP(V284,Charts!$D$2:$D$9,Charts!$E$2:$E$9,0))</f>
        <v>0</v>
      </c>
      <c r="X284" s="31">
        <v>25</v>
      </c>
      <c r="Y284" s="50">
        <f>IF(OR(X284&gt;0,X284=0),_xlfn.XLOOKUP(X284,Charts!$D$2:$D$9,Charts!$E$2:$E$9,0))</f>
        <v>0</v>
      </c>
      <c r="Z284" s="31"/>
      <c r="AA284" s="50">
        <f>IF(OR(Z284&gt;0,Z284=0),_xlfn.XLOOKUP(Z284,Charts!$A$3:$A$35,Charts!$B$3:$B$35,0))</f>
        <v>0</v>
      </c>
      <c r="AB284" s="31"/>
      <c r="AC284" s="50">
        <f>IF(OR(AB284&gt;0,AB284=0),_xlfn.XLOOKUP(AB284,Charts!$A$3:$A$35,Charts!$B$3:$B$35,0))</f>
        <v>0</v>
      </c>
      <c r="AD284" s="31"/>
      <c r="AE284" s="50">
        <f>IF(OR(AD284&gt;0,AD284=0),_xlfn.XLOOKUP(AD284,Charts!$A$3:$A$35,Charts!$B$3:$B$35,0))</f>
        <v>0</v>
      </c>
      <c r="AF284" s="31"/>
      <c r="AG284" s="75">
        <f>IF(OR(AF284&gt;0,AF284=0),_xlfn.XLOOKUP(AF284,Charts!$J$2:$J$11,Charts!$K$2:$K$11,0))</f>
        <v>0</v>
      </c>
      <c r="AH284" s="170"/>
      <c r="AI284" s="75">
        <f>IF(OR(AH284&gt;0,AH284=0),_xlfn.XLOOKUP(AH284,Charts!$J$2:$J$11,Charts!$K$2:$K$11,0))</f>
        <v>0</v>
      </c>
      <c r="AJ284" s="31"/>
      <c r="AK284" s="50">
        <f>IF(OR(AJ284&gt;0,AJ284=0),_xlfn.XLOOKUP(AJ284,Charts!$A$3:$A$35,Charts!$B$3:$B$35,0))</f>
        <v>0</v>
      </c>
      <c r="AL284" s="31">
        <v>17</v>
      </c>
      <c r="AM284" s="55">
        <f>IF(OR(AL284&gt;0,AL284=0),_xlfn.XLOOKUP(AL284,Charts!$A$3:$A$35,Charts!$B$3:$B$35,0))</f>
        <v>40</v>
      </c>
      <c r="AN284" s="11">
        <v>5</v>
      </c>
      <c r="AO284" s="50">
        <f>IF(OR(AN284&gt;0,AN284=0),_xlfn.XLOOKUP(AN284,Charts!$D$2:$D$9,Charts!$E$2:$E$9,0))</f>
        <v>70</v>
      </c>
      <c r="AP284" s="31"/>
      <c r="AQ284" s="50">
        <f>IF(OR(AP284&gt;0,AP284=0),_xlfn.XLOOKUP(AP284,Charts!$A$3:$A$35,Charts!$B$3:$B$35,0))</f>
        <v>0</v>
      </c>
      <c r="AR284" s="31"/>
      <c r="AS284" s="50">
        <f>IF(OR(AR284&gt;0,AR284=0),_xlfn.XLOOKUP(AR284,Charts!$A$3:$A$35,Charts!$B$3:$B$35,0))</f>
        <v>0</v>
      </c>
      <c r="AT284" s="31"/>
      <c r="AU284" s="50">
        <f>IF(OR(AT284&gt;0,AT284=0),_xlfn.XLOOKUP(AT284,Charts!$A$3:$A$35,Charts!$B$3:$B$35,0))</f>
        <v>0</v>
      </c>
      <c r="AV284" s="31"/>
      <c r="AW284" s="50">
        <f>IF(OR(AV284&gt;0,AV284=0),_xlfn.XLOOKUP(AV284,Charts!$D$2:$D$9,Charts!$E$2:$E$9,0))</f>
        <v>0</v>
      </c>
      <c r="AX284" s="31"/>
      <c r="AY284" s="50">
        <f>IF(OR(AX284&gt;0,AX284=0),_xlfn.XLOOKUP(AX284,Charts!$D$2:$D$9,Charts!$E$2:$E$9,0))</f>
        <v>0</v>
      </c>
      <c r="AZ284" s="31"/>
      <c r="BA284" s="50">
        <f>IF(OR(AZ284&gt;0,AZ284=0),_xlfn.XLOOKUP(AZ284,Charts!$G$2:$G$13,Charts!$H$2:$H$13,0))</f>
        <v>0</v>
      </c>
      <c r="BB284" s="31"/>
      <c r="BC284" s="50">
        <f>IF(OR(BB284&gt;0,BB284=0),_xlfn.XLOOKUP(BB284,Charts!$D$2:$D$9,Charts!$E$2:$E$9,0))</f>
        <v>0</v>
      </c>
      <c r="BD284" s="31">
        <v>17</v>
      </c>
      <c r="BE284" s="50">
        <f>IF(OR(BD284&gt;0,BD284=0),_xlfn.XLOOKUP(BD284,Charts!$D$2:$D$9,Charts!$E$2:$E$9,0))</f>
        <v>25</v>
      </c>
      <c r="BF284" s="31"/>
      <c r="BG284" s="50">
        <f>IF(OR(BF284&gt;0,BF284=0),_xlfn.XLOOKUP(BF284,Charts!$D$2:$D$9,Charts!$E$2:$E$9,0))</f>
        <v>0</v>
      </c>
      <c r="BH284" s="31">
        <v>17</v>
      </c>
      <c r="BI284" s="50">
        <f>IF(OR(BH284&gt;0,BH284=0),_xlfn.XLOOKUP(BH284,Charts!$D$2:$D$9,Charts!$E$2:$E$9,0))</f>
        <v>25</v>
      </c>
      <c r="BJ284" s="31">
        <v>21</v>
      </c>
      <c r="BK284" s="50">
        <f>IF(OR(BJ284&gt;0,BJ284=0),_xlfn.XLOOKUP(BJ284,Charts!$A$3:$A$35,Charts!$B$3:$B$35,0))</f>
        <v>32</v>
      </c>
      <c r="BL284" s="31">
        <v>29</v>
      </c>
      <c r="BM284" s="50">
        <f>IF(OR(BL284&gt;0,BL284=0),_xlfn.XLOOKUP(BL284,Charts!$A$3:$A$35,Charts!$B$3:$B$35,0))</f>
        <v>16</v>
      </c>
      <c r="BN284" s="31"/>
      <c r="BO284" s="50">
        <f>IF(OR(BN284&gt;0,BN284=0),_xlfn.XLOOKUP(BN284,Charts!$A$3:$A$35,Charts!$B$3:$B$35,0))</f>
        <v>0</v>
      </c>
      <c r="BP284" s="31"/>
      <c r="BQ284" s="55">
        <f>IF(OR(BP284&gt;0,BP284=0),_xlfn.XLOOKUP(BP284,Charts!$A$3:$A$35,Charts!$B$3:$B$35,0))</f>
        <v>0</v>
      </c>
      <c r="BR284" s="57"/>
      <c r="BS284" s="77">
        <f t="shared" si="26"/>
        <v>127</v>
      </c>
      <c r="BT284" s="78">
        <f t="shared" si="27"/>
        <v>201</v>
      </c>
      <c r="BU284" s="79">
        <f t="shared" si="28"/>
        <v>328</v>
      </c>
    </row>
    <row r="285" spans="1:73" x14ac:dyDescent="0.25">
      <c r="A285" s="29" t="s">
        <v>331</v>
      </c>
      <c r="B285" s="40" t="s">
        <v>291</v>
      </c>
      <c r="C285" s="37">
        <v>7</v>
      </c>
      <c r="D285" s="120"/>
      <c r="E285" s="138">
        <f>LARGE((I285,K285,O285,S285,U285,W285,AA285,AC285,AG285,AK285,AQ285,AU285,AW285,BA285,BC285,BG285,BK285,BO285,BQ285),1)+LARGE((I285,K285,O285,S285,U285,W285,AA285,AC285,AG285,AK285,AQ285,AU285,AW285,BA285,BC285,BG285,BK285,BO285,BQ285),2)+LARGE((I285,K285,O285,S285,U285,W285,AA285,AC285,AG285,AK285,AQ285,AU285,AW285,BA285,BC285,BG285,BK285,BO285,BQ285),3)+LARGE((I285,K285,O285,S285,U285,W285,AA285,AC285,AG285,AK285,AQ285,AU285,AW285,BA285,BC285,BG285,BK285,BO285,BQ285),4)+LARGE((I285,K285,O285,S285,U285,W285,AA285,AC285,AG285,AK285,AQ285,AU285,AW285,BA285,BC285,BG285,BK285,BO285,BQ285),5)+LARGE((I285,K285,O285,S285,U285,W285,AA285,AC285,AG285,AK285,AQ285,AU285,AW285,BA285,BC285,BG285,BK285,BO285,BQ285),6)+LARGE((I285,K285,O285,S285,U285,W285,AA285,AC285,AG285,AK285,AQ285,AU285,AW285,BA285,BC285,BG285,BK285,BO285,BQ285),7)+LARGE((I285,K285,O285,S285,U285,W285,AA285,AC285,AG285,AK285,AQ285,AU285,AW285,BA285,BC285,BG285,BK285,BO285,BQ285),8)</f>
        <v>300</v>
      </c>
      <c r="F285" s="245">
        <f>LARGE((M285,Q285,Y285,AE285,AI285,AM285,AO285,AS285,AY285,BE285,BI285,BM285),1)+LARGE((M285,Q285,Y285,AE285,AI285,AM285,AO285,AS285,AY285,BE285,BI285,BM285),2)+LARGE((M285,Q285,Y285,AE285,AI285,AM285,AO285,AS285,AY285,BE285,BI285,BM285),3)+LARGE((M285,Q285,Y285,AE285,AI285,AM285,AO285,AS285,AY285,BE285,BI285,BM285),4)+LARGE((M285,Q285,Y285,AE285,AI285,AM285,AO285,AS285,AY285,BE285,BI285,BM285),5)+LARGE((M285,Q285,Y285,AE285,AI285,AM285,AO285,AS285,AY285,BE285,BI285,BM285),6)+LARGE((M285,Q285,Y285,AE285,AI285,AM285,AO285,AS285,AY285,BE285,BI285,BM285),7)+LARGE((M285,Q285,Y285,AE285,AI285,AM285,AO285,AS285,AY285,BE285,BI285,BM285),8)</f>
        <v>363</v>
      </c>
      <c r="G285" s="131">
        <f t="shared" si="25"/>
        <v>663</v>
      </c>
      <c r="H285" s="126">
        <v>8</v>
      </c>
      <c r="I285" s="50">
        <f>IF(OR(H285&gt;0,H285=0),_xlfn.XLOOKUP(H285,Charts!$A$3:$A$35,Charts!$B$3:$B$35,0))</f>
        <v>66</v>
      </c>
      <c r="J285" s="31">
        <v>16</v>
      </c>
      <c r="K285" s="50">
        <f>IF(OR(J285&gt;0,J285=0),_xlfn.XLOOKUP(J285,Charts!$A$3:$A$35,Charts!$B$3:$B$35,0))</f>
        <v>42</v>
      </c>
      <c r="L285" s="31"/>
      <c r="M285" s="50">
        <f>IF(OR(L285&gt;0,L285=0),_xlfn.XLOOKUP(L285,Charts!$A$3:$A$35,Charts!$B$3:$B$35,0))</f>
        <v>0</v>
      </c>
      <c r="N285" s="31"/>
      <c r="O285" s="50">
        <f>IF(OR(N285&gt;0,N285=0),_xlfn.XLOOKUP(N285,Charts!$D$2:$D$9,Charts!$E$2:$E$9,0))</f>
        <v>0</v>
      </c>
      <c r="P285" s="31">
        <v>17</v>
      </c>
      <c r="Q285" s="50">
        <f>IF(OR(P285&gt;0,P285=0),_xlfn.XLOOKUP(P285,Charts!$D$2:$D$9,Charts!$E$2:$E$9,0))</f>
        <v>25</v>
      </c>
      <c r="R285" s="31"/>
      <c r="S285" s="50">
        <f>IF(OR(R285&gt;0,R285=0),_xlfn.XLOOKUP(R285,Charts!$G$2:$G$13,Charts!$H$2:$H$13,0))</f>
        <v>0</v>
      </c>
      <c r="T285" s="31">
        <v>1</v>
      </c>
      <c r="U285" s="50">
        <f>IF(OR(T285&gt;0,T285=0),_xlfn.XLOOKUP(T285,Charts!$D$2:$D$9,Charts!$E$2:$E$9,0))</f>
        <v>100</v>
      </c>
      <c r="V285" s="11">
        <v>25</v>
      </c>
      <c r="W285" s="50">
        <f>IF(OR(V285&gt;0,V285=0),_xlfn.XLOOKUP(V285,Charts!$D$2:$D$9,Charts!$E$2:$E$9,0))</f>
        <v>0</v>
      </c>
      <c r="X285" s="31"/>
      <c r="Y285" s="50">
        <f>IF(OR(X285&gt;0,X285=0),_xlfn.XLOOKUP(X285,Charts!$D$2:$D$9,Charts!$E$2:$E$9,0))</f>
        <v>0</v>
      </c>
      <c r="Z285" s="31"/>
      <c r="AA285" s="50">
        <f>IF(OR(Z285&gt;0,Z285=0),_xlfn.XLOOKUP(Z285,Charts!$A$3:$A$35,Charts!$B$3:$B$35,0))</f>
        <v>0</v>
      </c>
      <c r="AB285" s="31"/>
      <c r="AC285" s="50">
        <f>IF(OR(AB285&gt;0,AB285=0),_xlfn.XLOOKUP(AB285,Charts!$A$3:$A$35,Charts!$B$3:$B$35,0))</f>
        <v>0</v>
      </c>
      <c r="AD285" s="31"/>
      <c r="AE285" s="50">
        <f>IF(OR(AD285&gt;0,AD285=0),_xlfn.XLOOKUP(AD285,Charts!$A$3:$A$35,Charts!$B$3:$B$35,0))</f>
        <v>0</v>
      </c>
      <c r="AF285" s="31"/>
      <c r="AG285" s="75">
        <f>IF(OR(AF285&gt;0,AF285=0),_xlfn.XLOOKUP(AF285,Charts!$J$2:$J$11,Charts!$K$2:$K$11,0))</f>
        <v>0</v>
      </c>
      <c r="AH285" s="170">
        <v>7</v>
      </c>
      <c r="AI285" s="75">
        <f>IF(OR(AH285&gt;0,AH285=0),_xlfn.XLOOKUP(AH285,Charts!$J$2:$J$11,Charts!$K$2:$K$11,0))</f>
        <v>69</v>
      </c>
      <c r="AJ285" s="31"/>
      <c r="AK285" s="50">
        <f>IF(OR(AJ285&gt;0,AJ285=0),_xlfn.XLOOKUP(AJ285,Charts!$A$3:$A$35,Charts!$B$3:$B$35,0))</f>
        <v>0</v>
      </c>
      <c r="AL285" s="31">
        <v>9</v>
      </c>
      <c r="AM285" s="55">
        <f>IF(OR(AL285&gt;0,AL285=0),_xlfn.XLOOKUP(AL285,Charts!$A$3:$A$35,Charts!$B$3:$B$35,0))</f>
        <v>63</v>
      </c>
      <c r="AN285" s="11">
        <v>17</v>
      </c>
      <c r="AO285" s="50">
        <f>IF(OR(AN285&gt;0,AN285=0),_xlfn.XLOOKUP(AN285,Charts!$D$2:$D$9,Charts!$E$2:$E$9,0))</f>
        <v>25</v>
      </c>
      <c r="AP285" s="31"/>
      <c r="AQ285" s="50">
        <f>IF(OR(AP285&gt;0,AP285=0),_xlfn.XLOOKUP(AP285,Charts!$A$3:$A$35,Charts!$B$3:$B$35,0))</f>
        <v>0</v>
      </c>
      <c r="AR285" s="31">
        <v>6</v>
      </c>
      <c r="AS285" s="50">
        <f>IF(OR(AR285&gt;0,AR285=0),_xlfn.XLOOKUP(AR285,Charts!$A$3:$A$35,Charts!$B$3:$B$35,0))</f>
        <v>72</v>
      </c>
      <c r="AT285" s="31"/>
      <c r="AU285" s="50">
        <f>IF(OR(AT285&gt;0,AT285=0),_xlfn.XLOOKUP(AT285,Charts!$A$3:$A$35,Charts!$B$3:$B$35,0))</f>
        <v>0</v>
      </c>
      <c r="AV285" s="31"/>
      <c r="AW285" s="50">
        <f>IF(OR(AV285&gt;0,AV285=0),_xlfn.XLOOKUP(AV285,Charts!$D$2:$D$9,Charts!$E$2:$E$9,0))</f>
        <v>0</v>
      </c>
      <c r="AX285" s="31"/>
      <c r="AY285" s="50">
        <f>IF(OR(AX285&gt;0,AX285=0),_xlfn.XLOOKUP(AX285,Charts!$D$2:$D$9,Charts!$E$2:$E$9,0))</f>
        <v>0</v>
      </c>
      <c r="AZ285" s="31"/>
      <c r="BA285" s="50">
        <f>IF(OR(AZ285&gt;0,AZ285=0),_xlfn.XLOOKUP(AZ285,Charts!$G$2:$G$13,Charts!$H$2:$H$13,0))</f>
        <v>0</v>
      </c>
      <c r="BB285" s="31">
        <v>17</v>
      </c>
      <c r="BC285" s="50">
        <f>IF(OR(BB285&gt;0,BB285=0),_xlfn.XLOOKUP(BB285,Charts!$D$2:$D$9,Charts!$E$2:$E$9,0))</f>
        <v>25</v>
      </c>
      <c r="BD285" s="31">
        <v>17</v>
      </c>
      <c r="BE285" s="50">
        <f>IF(OR(BD285&gt;0,BD285=0),_xlfn.XLOOKUP(BD285,Charts!$D$2:$D$9,Charts!$E$2:$E$9,0))</f>
        <v>25</v>
      </c>
      <c r="BF285" s="31">
        <v>17</v>
      </c>
      <c r="BG285" s="50">
        <f>IF(OR(BF285&gt;0,BF285=0),_xlfn.XLOOKUP(BF285,Charts!$D$2:$D$9,Charts!$E$2:$E$9,0))</f>
        <v>25</v>
      </c>
      <c r="BH285" s="31">
        <v>5</v>
      </c>
      <c r="BI285" s="50">
        <f>IF(OR(BH285&gt;0,BH285=0),_xlfn.XLOOKUP(BH285,Charts!$D$2:$D$9,Charts!$E$2:$E$9,0))</f>
        <v>70</v>
      </c>
      <c r="BJ285" s="31">
        <v>16</v>
      </c>
      <c r="BK285" s="50">
        <f>IF(OR(BJ285&gt;0,BJ285=0),_xlfn.XLOOKUP(BJ285,Charts!$A$3:$A$35,Charts!$B$3:$B$35,0))</f>
        <v>42</v>
      </c>
      <c r="BL285" s="31">
        <v>30</v>
      </c>
      <c r="BM285" s="50">
        <f>IF(OR(BL285&gt;0,BL285=0),_xlfn.XLOOKUP(BL285,Charts!$A$3:$A$35,Charts!$B$3:$B$35,0))</f>
        <v>14</v>
      </c>
      <c r="BN285" s="31"/>
      <c r="BO285" s="50">
        <f>IF(OR(BN285&gt;0,BN285=0),_xlfn.XLOOKUP(BN285,Charts!$A$3:$A$35,Charts!$B$3:$B$35,0))</f>
        <v>0</v>
      </c>
      <c r="BP285" s="31"/>
      <c r="BQ285" s="55">
        <f>IF(OR(BP285&gt;0,BP285=0),_xlfn.XLOOKUP(BP285,Charts!$A$3:$A$35,Charts!$B$3:$B$35,0))</f>
        <v>0</v>
      </c>
      <c r="BR285" s="57"/>
      <c r="BS285" s="77">
        <f t="shared" si="26"/>
        <v>300</v>
      </c>
      <c r="BT285" s="78">
        <f t="shared" si="27"/>
        <v>363</v>
      </c>
      <c r="BU285" s="79">
        <f t="shared" si="28"/>
        <v>663</v>
      </c>
    </row>
    <row r="286" spans="1:73" x14ac:dyDescent="0.25">
      <c r="A286" s="29" t="s">
        <v>332</v>
      </c>
      <c r="B286" s="41" t="s">
        <v>291</v>
      </c>
      <c r="C286" s="37">
        <v>7</v>
      </c>
      <c r="D286" s="120" t="s">
        <v>44</v>
      </c>
      <c r="E286" s="138">
        <f>LARGE((I286,K286,O286,S286,U286,W286,AA286,AC286,AG286,AK286,AQ286,AU286,AW286,BA286,BC286,BG286,BK286,BO286,BQ286),1)+LARGE((I286,K286,O286,S286,U286,W286,AA286,AC286,AG286,AK286,AQ286,AU286,AW286,BA286,BC286,BG286,BK286,BO286,BQ286),2)+LARGE((I286,K286,O286,S286,U286,W286,AA286,AC286,AG286,AK286,AQ286,AU286,AW286,BA286,BC286,BG286,BK286,BO286,BQ286),3)+LARGE((I286,K286,O286,S286,U286,W286,AA286,AC286,AG286,AK286,AQ286,AU286,AW286,BA286,BC286,BG286,BK286,BO286,BQ286),4)+LARGE((I286,K286,O286,S286,U286,W286,AA286,AC286,AG286,AK286,AQ286,AU286,AW286,BA286,BC286,BG286,BK286,BO286,BQ286),5)+LARGE((I286,K286,O286,S286,U286,W286,AA286,AC286,AG286,AK286,AQ286,AU286,AW286,BA286,BC286,BG286,BK286,BO286,BQ286),6)+LARGE((I286,K286,O286,S286,U286,W286,AA286,AC286,AG286,AK286,AQ286,AU286,AW286,BA286,BC286,BG286,BK286,BO286,BQ286),7)+LARGE((I286,K286,O286,S286,U286,W286,AA286,AC286,AG286,AK286,AQ286,AU286,AW286,BA286,BC286,BG286,BK286,BO286,BQ286),8)</f>
        <v>370</v>
      </c>
      <c r="F286" s="245">
        <f>LARGE((M286,Q286,Y286,AE286,AI286,AM286,AO286,AS286,AY286,BE286,BI286,BM286),1)+LARGE((M286,Q286,Y286,AE286,AI286,AM286,AO286,AS286,AY286,BE286,BI286,BM286),2)+LARGE((M286,Q286,Y286,AE286,AI286,AM286,AO286,AS286,AY286,BE286,BI286,BM286),3)+LARGE((M286,Q286,Y286,AE286,AI286,AM286,AO286,AS286,AY286,BE286,BI286,BM286),4)+LARGE((M286,Q286,Y286,AE286,AI286,AM286,AO286,AS286,AY286,BE286,BI286,BM286),5)+LARGE((M286,Q286,Y286,AE286,AI286,AM286,AO286,AS286,AY286,BE286,BI286,BM286),6)+LARGE((M286,Q286,Y286,AE286,AI286,AM286,AO286,AS286,AY286,BE286,BI286,BM286),7)+LARGE((M286,Q286,Y286,AE286,AI286,AM286,AO286,AS286,AY286,BE286,BI286,BM286),8)</f>
        <v>466</v>
      </c>
      <c r="G286" s="131">
        <f t="shared" si="25"/>
        <v>836</v>
      </c>
      <c r="H286" s="126">
        <v>6</v>
      </c>
      <c r="I286" s="50">
        <f>IF(OR(H286&gt;0,H286=0),_xlfn.XLOOKUP(H286,Charts!$A$3:$A$35,Charts!$B$3:$B$35,0))</f>
        <v>72</v>
      </c>
      <c r="J286" s="31">
        <v>22</v>
      </c>
      <c r="K286" s="50">
        <f>IF(OR(J286&gt;0,J286=0),_xlfn.XLOOKUP(J286,Charts!$A$3:$A$35,Charts!$B$3:$B$35,0))</f>
        <v>30</v>
      </c>
      <c r="L286" s="31">
        <v>4</v>
      </c>
      <c r="M286" s="50">
        <f>IF(OR(L286&gt;0,L286=0),_xlfn.XLOOKUP(L286,Charts!$A$3:$A$35,Charts!$B$3:$B$35,0))</f>
        <v>80</v>
      </c>
      <c r="N286" s="31">
        <v>17</v>
      </c>
      <c r="O286" s="50">
        <f>IF(OR(N286&gt;0,N286=0),_xlfn.XLOOKUP(N286,Charts!$D$2:$D$9,Charts!$E$2:$E$9,0))</f>
        <v>25</v>
      </c>
      <c r="P286" s="31">
        <v>5</v>
      </c>
      <c r="Q286" s="50">
        <f>IF(OR(P286&gt;0,P286=0),_xlfn.XLOOKUP(P286,Charts!$D$2:$D$9,Charts!$E$2:$E$9,0))</f>
        <v>70</v>
      </c>
      <c r="R286" s="31">
        <v>9</v>
      </c>
      <c r="S286" s="50">
        <f>IF(OR(R286&gt;0,R286=0),_xlfn.XLOOKUP(R286,Charts!$G$2:$G$13,Charts!$H$2:$H$13,0))</f>
        <v>53</v>
      </c>
      <c r="T286" s="31"/>
      <c r="U286" s="50">
        <f>IF(OR(T286&gt;0,T286=0),_xlfn.XLOOKUP(T286,Charts!$D$2:$D$9,Charts!$E$2:$E$9,0))</f>
        <v>0</v>
      </c>
      <c r="V286" s="11"/>
      <c r="W286" s="50">
        <f>IF(OR(V286&gt;0,V286=0),_xlfn.XLOOKUP(V286,Charts!$D$2:$D$9,Charts!$E$2:$E$9,0))</f>
        <v>0</v>
      </c>
      <c r="X286" s="31"/>
      <c r="Y286" s="50">
        <f>IF(OR(X286&gt;0,X286=0),_xlfn.XLOOKUP(X286,Charts!$D$2:$D$9,Charts!$E$2:$E$9,0))</f>
        <v>0</v>
      </c>
      <c r="Z286" s="31"/>
      <c r="AA286" s="50">
        <f>IF(OR(Z286&gt;0,Z286=0),_xlfn.XLOOKUP(Z286,Charts!$A$3:$A$35,Charts!$B$3:$B$35,0))</f>
        <v>0</v>
      </c>
      <c r="AB286" s="31"/>
      <c r="AC286" s="50">
        <f>IF(OR(AB286&gt;0,AB286=0),_xlfn.XLOOKUP(AB286,Charts!$A$3:$A$35,Charts!$B$3:$B$35,0))</f>
        <v>0</v>
      </c>
      <c r="AD286" s="31"/>
      <c r="AE286" s="50">
        <f>IF(OR(AD286&gt;0,AD286=0),_xlfn.XLOOKUP(AD286,Charts!$A$3:$A$35,Charts!$B$3:$B$35,0))</f>
        <v>0</v>
      </c>
      <c r="AF286" s="31"/>
      <c r="AG286" s="75">
        <f>IF(OR(AF286&gt;0,AF286=0),_xlfn.XLOOKUP(AF286,Charts!$J$2:$J$11,Charts!$K$2:$K$11,0))</f>
        <v>0</v>
      </c>
      <c r="AH286" s="170">
        <v>1</v>
      </c>
      <c r="AI286" s="75">
        <f>IF(OR(AH286&gt;0,AH286=0),_xlfn.XLOOKUP(AH286,Charts!$J$2:$J$11,Charts!$K$2:$K$11,0))</f>
        <v>100</v>
      </c>
      <c r="AJ286" s="31"/>
      <c r="AK286" s="50">
        <f>IF(OR(AJ286&gt;0,AJ286=0),_xlfn.XLOOKUP(AJ286,Charts!$A$3:$A$35,Charts!$B$3:$B$35,0))</f>
        <v>0</v>
      </c>
      <c r="AL286" s="31">
        <v>5</v>
      </c>
      <c r="AM286" s="55">
        <f>IF(OR(AL286&gt;0,AL286=0),_xlfn.XLOOKUP(AL286,Charts!$A$3:$A$35,Charts!$B$3:$B$35,0))</f>
        <v>75</v>
      </c>
      <c r="AN286" s="11">
        <v>5</v>
      </c>
      <c r="AO286" s="50">
        <f>IF(OR(AN286&gt;0,AN286=0),_xlfn.XLOOKUP(AN286,Charts!$D$2:$D$9,Charts!$E$2:$E$9,0))</f>
        <v>70</v>
      </c>
      <c r="AP286" s="31"/>
      <c r="AQ286" s="50">
        <f>IF(OR(AP286&gt;0,AP286=0),_xlfn.XLOOKUP(AP286,Charts!$A$3:$A$35,Charts!$B$3:$B$35,0))</f>
        <v>0</v>
      </c>
      <c r="AR286" s="31"/>
      <c r="AS286" s="50">
        <f>IF(OR(AR286&gt;0,AR286=0),_xlfn.XLOOKUP(AR286,Charts!$A$3:$A$35,Charts!$B$3:$B$35,0))</f>
        <v>0</v>
      </c>
      <c r="AT286" s="31"/>
      <c r="AU286" s="50">
        <f>IF(OR(AT286&gt;0,AT286=0),_xlfn.XLOOKUP(AT286,Charts!$A$3:$A$35,Charts!$B$3:$B$35,0))</f>
        <v>0</v>
      </c>
      <c r="AV286" s="31"/>
      <c r="AW286" s="50">
        <f>IF(OR(AV286&gt;0,AV286=0),_xlfn.XLOOKUP(AV286,Charts!$D$2:$D$9,Charts!$E$2:$E$9,0))</f>
        <v>0</v>
      </c>
      <c r="AX286" s="31"/>
      <c r="AY286" s="50">
        <f>IF(OR(AX286&gt;0,AX286=0),_xlfn.XLOOKUP(AX286,Charts!$D$2:$D$9,Charts!$E$2:$E$9,0))</f>
        <v>0</v>
      </c>
      <c r="AZ286" s="31"/>
      <c r="BA286" s="50">
        <f>IF(OR(AZ286&gt;0,AZ286=0),_xlfn.XLOOKUP(AZ286,Charts!$G$2:$G$13,Charts!$H$2:$H$13,0))</f>
        <v>0</v>
      </c>
      <c r="BB286" s="31"/>
      <c r="BC286" s="50">
        <f>IF(OR(BB286&gt;0,BB286=0),_xlfn.XLOOKUP(BB286,Charts!$D$2:$D$9,Charts!$E$2:$E$9,0))</f>
        <v>0</v>
      </c>
      <c r="BD286" s="31"/>
      <c r="BE286" s="50">
        <f>IF(OR(BD286&gt;0,BD286=0),_xlfn.XLOOKUP(BD286,Charts!$D$2:$D$9,Charts!$E$2:$E$9,0))</f>
        <v>0</v>
      </c>
      <c r="BF286" s="31">
        <v>5</v>
      </c>
      <c r="BG286" s="50">
        <f>IF(OR(BF286&gt;0,BF286=0),_xlfn.XLOOKUP(BF286,Charts!$D$2:$D$9,Charts!$E$2:$E$9,0))</f>
        <v>70</v>
      </c>
      <c r="BH286" s="31">
        <v>9</v>
      </c>
      <c r="BI286" s="50">
        <f>IF(OR(BH286&gt;0,BH286=0),_xlfn.XLOOKUP(BH286,Charts!$D$2:$D$9,Charts!$E$2:$E$9,0))</f>
        <v>53</v>
      </c>
      <c r="BJ286" s="31">
        <v>11</v>
      </c>
      <c r="BK286" s="50">
        <f>IF(OR(BJ286&gt;0,BJ286=0),_xlfn.XLOOKUP(BJ286,Charts!$A$3:$A$35,Charts!$B$3:$B$35,0))</f>
        <v>57</v>
      </c>
      <c r="BL286" s="31">
        <v>28</v>
      </c>
      <c r="BM286" s="50">
        <f>IF(OR(BL286&gt;0,BL286=0),_xlfn.XLOOKUP(BL286,Charts!$A$3:$A$35,Charts!$B$3:$B$35,0))</f>
        <v>18</v>
      </c>
      <c r="BN286" s="31">
        <v>9</v>
      </c>
      <c r="BO286" s="50">
        <f>IF(OR(BN286&gt;0,BN286=0),_xlfn.XLOOKUP(BN286,Charts!$A$3:$A$35,Charts!$B$3:$B$35,0))</f>
        <v>63</v>
      </c>
      <c r="BP286" s="31"/>
      <c r="BQ286" s="55">
        <f>IF(OR(BP286&gt;0,BP286=0),_xlfn.XLOOKUP(BP286,Charts!$A$3:$A$35,Charts!$B$3:$B$35,0))</f>
        <v>0</v>
      </c>
      <c r="BR286" s="57"/>
      <c r="BS286" s="77">
        <f t="shared" si="26"/>
        <v>370</v>
      </c>
      <c r="BT286" s="78">
        <f t="shared" si="27"/>
        <v>466</v>
      </c>
      <c r="BU286" s="79">
        <f t="shared" si="28"/>
        <v>836</v>
      </c>
    </row>
    <row r="287" spans="1:73" x14ac:dyDescent="0.25">
      <c r="A287" s="29" t="s">
        <v>333</v>
      </c>
      <c r="B287" s="40" t="s">
        <v>291</v>
      </c>
      <c r="C287" s="37">
        <v>2</v>
      </c>
      <c r="D287" s="120" t="s">
        <v>44</v>
      </c>
      <c r="E287" s="138">
        <f>LARGE((I287,K287,O287,S287,U287,W287,AA287,AC287,AG287,AK287,AQ287,AU287,AW287,BA287,BC287,BG287,BK287,BO287,BQ287),1)+LARGE((I287,K287,O287,S287,U287,W287,AA287,AC287,AG287,AK287,AQ287,AU287,AW287,BA287,BC287,BG287,BK287,BO287,BQ287),2)+LARGE((I287,K287,O287,S287,U287,W287,AA287,AC287,AG287,AK287,AQ287,AU287,AW287,BA287,BC287,BG287,BK287,BO287,BQ287),3)+LARGE((I287,K287,O287,S287,U287,W287,AA287,AC287,AG287,AK287,AQ287,AU287,AW287,BA287,BC287,BG287,BK287,BO287,BQ287),4)+LARGE((I287,K287,O287,S287,U287,W287,AA287,AC287,AG287,AK287,AQ287,AU287,AW287,BA287,BC287,BG287,BK287,BO287,BQ287),5)+LARGE((I287,K287,O287,S287,U287,W287,AA287,AC287,AG287,AK287,AQ287,AU287,AW287,BA287,BC287,BG287,BK287,BO287,BQ287),6)+LARGE((I287,K287,O287,S287,U287,W287,AA287,AC287,AG287,AK287,AQ287,AU287,AW287,BA287,BC287,BG287,BK287,BO287,BQ287),7)+LARGE((I287,K287,O287,S287,U287,W287,AA287,AC287,AG287,AK287,AQ287,AU287,AW287,BA287,BC287,BG287,BK287,BO287,BQ287),8)</f>
        <v>0</v>
      </c>
      <c r="F287" s="245">
        <f>LARGE((M287,Q287,Y287,AE287,AI287,AM287,AO287,AS287,AY287,BE287,BI287,BM287),1)+LARGE((M287,Q287,Y287,AE287,AI287,AM287,AO287,AS287,AY287,BE287,BI287,BM287),2)+LARGE((M287,Q287,Y287,AE287,AI287,AM287,AO287,AS287,AY287,BE287,BI287,BM287),3)+LARGE((M287,Q287,Y287,AE287,AI287,AM287,AO287,AS287,AY287,BE287,BI287,BM287),4)+LARGE((M287,Q287,Y287,AE287,AI287,AM287,AO287,AS287,AY287,BE287,BI287,BM287),5)+LARGE((M287,Q287,Y287,AE287,AI287,AM287,AO287,AS287,AY287,BE287,BI287,BM287),6)+LARGE((M287,Q287,Y287,AE287,AI287,AM287,AO287,AS287,AY287,BE287,BI287,BM287),7)+LARGE((M287,Q287,Y287,AE287,AI287,AM287,AO287,AS287,AY287,BE287,BI287,BM287),8)</f>
        <v>12</v>
      </c>
      <c r="G287" s="131">
        <f t="shared" si="25"/>
        <v>12</v>
      </c>
      <c r="H287" s="126"/>
      <c r="I287" s="50">
        <f>IF(OR(H287&gt;0,H287=0),_xlfn.XLOOKUP(H287,Charts!$A$3:$A$35,Charts!$B$3:$B$35,0))</f>
        <v>0</v>
      </c>
      <c r="J287" s="31"/>
      <c r="K287" s="50">
        <f>IF(OR(J287&gt;0,J287=0),_xlfn.XLOOKUP(J287,Charts!$A$3:$A$35,Charts!$B$3:$B$35,0))</f>
        <v>0</v>
      </c>
      <c r="L287" s="31"/>
      <c r="M287" s="50">
        <f>IF(OR(L287&gt;0,L287=0),_xlfn.XLOOKUP(L287,Charts!$A$3:$A$35,Charts!$B$3:$B$35,0))</f>
        <v>0</v>
      </c>
      <c r="N287" s="31"/>
      <c r="O287" s="50">
        <f>IF(OR(N287&gt;0,N287=0),_xlfn.XLOOKUP(N287,Charts!$D$2:$D$9,Charts!$E$2:$E$9,0))</f>
        <v>0</v>
      </c>
      <c r="P287" s="31"/>
      <c r="Q287" s="50">
        <f>IF(OR(P287&gt;0,P287=0),_xlfn.XLOOKUP(P287,Charts!$D$2:$D$9,Charts!$E$2:$E$9,0))</f>
        <v>0</v>
      </c>
      <c r="R287" s="31"/>
      <c r="S287" s="50">
        <f>IF(OR(R287&gt;0,R287=0),_xlfn.XLOOKUP(R287,Charts!$G$2:$G$13,Charts!$H$2:$H$13,0))</f>
        <v>0</v>
      </c>
      <c r="T287" s="31"/>
      <c r="U287" s="50">
        <f>IF(OR(T287&gt;0,T287=0),_xlfn.XLOOKUP(T287,Charts!$D$2:$D$9,Charts!$E$2:$E$9,0))</f>
        <v>0</v>
      </c>
      <c r="V287" s="11">
        <v>25</v>
      </c>
      <c r="W287" s="50">
        <f>IF(OR(V287&gt;0,V287=0),_xlfn.XLOOKUP(V287,Charts!$D$2:$D$9,Charts!$E$2:$E$9,0))</f>
        <v>0</v>
      </c>
      <c r="X287" s="31">
        <v>25</v>
      </c>
      <c r="Y287" s="50">
        <f>IF(OR(X287&gt;0,X287=0),_xlfn.XLOOKUP(X287,Charts!$D$2:$D$9,Charts!$E$2:$E$9,0))</f>
        <v>0</v>
      </c>
      <c r="Z287" s="31"/>
      <c r="AA287" s="50">
        <f>IF(OR(Z287&gt;0,Z287=0),_xlfn.XLOOKUP(Z287,Charts!$A$3:$A$35,Charts!$B$3:$B$35,0))</f>
        <v>0</v>
      </c>
      <c r="AB287" s="31"/>
      <c r="AC287" s="50">
        <f>IF(OR(AB287&gt;0,AB287=0),_xlfn.XLOOKUP(AB287,Charts!$A$3:$A$35,Charts!$B$3:$B$35,0))</f>
        <v>0</v>
      </c>
      <c r="AD287" s="31"/>
      <c r="AE287" s="50">
        <f>IF(OR(AD287&gt;0,AD287=0),_xlfn.XLOOKUP(AD287,Charts!$A$3:$A$35,Charts!$B$3:$B$35,0))</f>
        <v>0</v>
      </c>
      <c r="AF287" s="31"/>
      <c r="AG287" s="75">
        <f>IF(OR(AF287&gt;0,AF287=0),_xlfn.XLOOKUP(AF287,Charts!$J$2:$J$11,Charts!$K$2:$K$11,0))</f>
        <v>0</v>
      </c>
      <c r="AH287" s="170"/>
      <c r="AI287" s="75">
        <f>IF(OR(AH287&gt;0,AH287=0),_xlfn.XLOOKUP(AH287,Charts!$J$2:$J$11,Charts!$K$2:$K$11,0))</f>
        <v>0</v>
      </c>
      <c r="AJ287" s="31"/>
      <c r="AK287" s="50">
        <f>IF(OR(AJ287&gt;0,AJ287=0),_xlfn.XLOOKUP(AJ287,Charts!$A$3:$A$35,Charts!$B$3:$B$35,0))</f>
        <v>0</v>
      </c>
      <c r="AL287" s="31">
        <v>31</v>
      </c>
      <c r="AM287" s="55">
        <f>IF(OR(AL287&gt;0,AL287=0),_xlfn.XLOOKUP(AL287,Charts!$A$3:$A$35,Charts!$B$3:$B$35,0))</f>
        <v>12</v>
      </c>
      <c r="AN287" s="11"/>
      <c r="AO287" s="50">
        <f>IF(OR(AN287&gt;0,AN287=0),_xlfn.XLOOKUP(AN287,Charts!$D$2:$D$9,Charts!$E$2:$E$9,0))</f>
        <v>0</v>
      </c>
      <c r="AP287" s="31"/>
      <c r="AQ287" s="50">
        <f>IF(OR(AP287&gt;0,AP287=0),_xlfn.XLOOKUP(AP287,Charts!$A$3:$A$35,Charts!$B$3:$B$35,0))</f>
        <v>0</v>
      </c>
      <c r="AR287" s="31"/>
      <c r="AS287" s="50">
        <f>IF(OR(AR287&gt;0,AR287=0),_xlfn.XLOOKUP(AR287,Charts!$A$3:$A$35,Charts!$B$3:$B$35,0))</f>
        <v>0</v>
      </c>
      <c r="AT287" s="31"/>
      <c r="AU287" s="50">
        <f>IF(OR(AT287&gt;0,AT287=0),_xlfn.XLOOKUP(AT287,Charts!$A$3:$A$35,Charts!$B$3:$B$35,0))</f>
        <v>0</v>
      </c>
      <c r="AV287" s="31"/>
      <c r="AW287" s="50">
        <f>IF(OR(AV287&gt;0,AV287=0),_xlfn.XLOOKUP(AV287,Charts!$D$2:$D$9,Charts!$E$2:$E$9,0))</f>
        <v>0</v>
      </c>
      <c r="AX287" s="31"/>
      <c r="AY287" s="50">
        <f>IF(OR(AX287&gt;0,AX287=0),_xlfn.XLOOKUP(AX287,Charts!$D$2:$D$9,Charts!$E$2:$E$9,0))</f>
        <v>0</v>
      </c>
      <c r="AZ287" s="31"/>
      <c r="BA287" s="50">
        <f>IF(OR(AZ287&gt;0,AZ287=0),_xlfn.XLOOKUP(AZ287,Charts!$G$2:$G$13,Charts!$H$2:$H$13,0))</f>
        <v>0</v>
      </c>
      <c r="BB287" s="31"/>
      <c r="BC287" s="50">
        <f>IF(OR(BB287&gt;0,BB287=0),_xlfn.XLOOKUP(BB287,Charts!$D$2:$D$9,Charts!$E$2:$E$9,0))</f>
        <v>0</v>
      </c>
      <c r="BD287" s="31"/>
      <c r="BE287" s="50">
        <f>IF(OR(BD287&gt;0,BD287=0),_xlfn.XLOOKUP(BD287,Charts!$D$2:$D$9,Charts!$E$2:$E$9,0))</f>
        <v>0</v>
      </c>
      <c r="BF287" s="31"/>
      <c r="BG287" s="50">
        <f>IF(OR(BF287&gt;0,BF287=0),_xlfn.XLOOKUP(BF287,Charts!$D$2:$D$9,Charts!$E$2:$E$9,0))</f>
        <v>0</v>
      </c>
      <c r="BH287" s="31"/>
      <c r="BI287" s="50">
        <f>IF(OR(BH287&gt;0,BH287=0),_xlfn.XLOOKUP(BH287,Charts!$D$2:$D$9,Charts!$E$2:$E$9,0))</f>
        <v>0</v>
      </c>
      <c r="BJ287" s="31"/>
      <c r="BK287" s="50">
        <f>IF(OR(BJ287&gt;0,BJ287=0),_xlfn.XLOOKUP(BJ287,Charts!$A$3:$A$35,Charts!$B$3:$B$35,0))</f>
        <v>0</v>
      </c>
      <c r="BL287" s="31"/>
      <c r="BM287" s="50">
        <f>IF(OR(BL287&gt;0,BL287=0),_xlfn.XLOOKUP(BL287,Charts!$A$3:$A$35,Charts!$B$3:$B$35,0))</f>
        <v>0</v>
      </c>
      <c r="BN287" s="31"/>
      <c r="BO287" s="50">
        <f>IF(OR(BN287&gt;0,BN287=0),_xlfn.XLOOKUP(BN287,Charts!$A$3:$A$35,Charts!$B$3:$B$35,0))</f>
        <v>0</v>
      </c>
      <c r="BP287" s="31"/>
      <c r="BQ287" s="55">
        <f>IF(OR(BP287&gt;0,BP287=0),_xlfn.XLOOKUP(BP287,Charts!$A$3:$A$35,Charts!$B$3:$B$35,0))</f>
        <v>0</v>
      </c>
      <c r="BR287" s="57"/>
      <c r="BS287" s="77">
        <f t="shared" si="26"/>
        <v>0</v>
      </c>
      <c r="BT287" s="78">
        <f t="shared" si="27"/>
        <v>12</v>
      </c>
      <c r="BU287" s="79">
        <f t="shared" si="28"/>
        <v>12</v>
      </c>
    </row>
    <row r="288" spans="1:73" x14ac:dyDescent="0.25">
      <c r="A288" s="29" t="s">
        <v>334</v>
      </c>
      <c r="B288" s="40" t="s">
        <v>291</v>
      </c>
      <c r="C288" s="37">
        <v>6</v>
      </c>
      <c r="D288" s="120" t="s">
        <v>44</v>
      </c>
      <c r="E288" s="138">
        <f>LARGE((I288,K288,O288,S288,U288,W288,AA288,AC288,AG288,AK288,AQ288,AU288,AW288,BA288,BC288,BG288,BK288,BO288,BQ288),1)+LARGE((I288,K288,O288,S288,U288,W288,AA288,AC288,AG288,AK288,AQ288,AU288,AW288,BA288,BC288,BG288,BK288,BO288,BQ288),2)+LARGE((I288,K288,O288,S288,U288,W288,AA288,AC288,AG288,AK288,AQ288,AU288,AW288,BA288,BC288,BG288,BK288,BO288,BQ288),3)+LARGE((I288,K288,O288,S288,U288,W288,AA288,AC288,AG288,AK288,AQ288,AU288,AW288,BA288,BC288,BG288,BK288,BO288,BQ288),4)+LARGE((I288,K288,O288,S288,U288,W288,AA288,AC288,AG288,AK288,AQ288,AU288,AW288,BA288,BC288,BG288,BK288,BO288,BQ288),5)+LARGE((I288,K288,O288,S288,U288,W288,AA288,AC288,AG288,AK288,AQ288,AU288,AW288,BA288,BC288,BG288,BK288,BO288,BQ288),6)+LARGE((I288,K288,O288,S288,U288,W288,AA288,AC288,AG288,AK288,AQ288,AU288,AW288,BA288,BC288,BG288,BK288,BO288,BQ288),7)+LARGE((I288,K288,O288,S288,U288,W288,AA288,AC288,AG288,AK288,AQ288,AU288,AW288,BA288,BC288,BG288,BK288,BO288,BQ288),8)</f>
        <v>140</v>
      </c>
      <c r="F288" s="245">
        <f>LARGE((M288,Q288,Y288,AE288,AI288,AM288,AO288,AS288,AY288,BE288,BI288,BM288),1)+LARGE((M288,Q288,Y288,AE288,AI288,AM288,AO288,AS288,AY288,BE288,BI288,BM288),2)+LARGE((M288,Q288,Y288,AE288,AI288,AM288,AO288,AS288,AY288,BE288,BI288,BM288),3)+LARGE((M288,Q288,Y288,AE288,AI288,AM288,AO288,AS288,AY288,BE288,BI288,BM288),4)+LARGE((M288,Q288,Y288,AE288,AI288,AM288,AO288,AS288,AY288,BE288,BI288,BM288),5)+LARGE((M288,Q288,Y288,AE288,AI288,AM288,AO288,AS288,AY288,BE288,BI288,BM288),6)+LARGE((M288,Q288,Y288,AE288,AI288,AM288,AO288,AS288,AY288,BE288,BI288,BM288),7)+LARGE((M288,Q288,Y288,AE288,AI288,AM288,AO288,AS288,AY288,BE288,BI288,BM288),8)</f>
        <v>223</v>
      </c>
      <c r="G288" s="131">
        <f t="shared" si="25"/>
        <v>363</v>
      </c>
      <c r="H288" s="126"/>
      <c r="I288" s="50">
        <f>IF(OR(H288&gt;0,H288=0),_xlfn.XLOOKUP(H288,Charts!$A$3:$A$35,Charts!$B$3:$B$35,0))</f>
        <v>0</v>
      </c>
      <c r="J288" s="31"/>
      <c r="K288" s="50">
        <f>IF(OR(J288&gt;0,J288=0),_xlfn.XLOOKUP(J288,Charts!$A$3:$A$35,Charts!$B$3:$B$35,0))</f>
        <v>0</v>
      </c>
      <c r="L288" s="31"/>
      <c r="M288" s="50">
        <f>IF(OR(L288&gt;0,L288=0),_xlfn.XLOOKUP(L288,Charts!$A$3:$A$35,Charts!$B$3:$B$35,0))</f>
        <v>0</v>
      </c>
      <c r="N288" s="31"/>
      <c r="O288" s="50">
        <f>IF(OR(N288&gt;0,N288=0),_xlfn.XLOOKUP(N288,Charts!$D$2:$D$9,Charts!$E$2:$E$9,0))</f>
        <v>0</v>
      </c>
      <c r="P288" s="31"/>
      <c r="Q288" s="50">
        <f>IF(OR(P288&gt;0,P288=0),_xlfn.XLOOKUP(P288,Charts!$D$2:$D$9,Charts!$E$2:$E$9,0))</f>
        <v>0</v>
      </c>
      <c r="R288" s="31">
        <v>17</v>
      </c>
      <c r="S288" s="50">
        <f>IF(OR(R288&gt;0,R288=0),_xlfn.XLOOKUP(R288,Charts!$G$2:$G$13,Charts!$H$2:$H$13,0))</f>
        <v>25</v>
      </c>
      <c r="T288" s="31">
        <v>17</v>
      </c>
      <c r="U288" s="50">
        <f>IF(OR(T288&gt;0,T288=0),_xlfn.XLOOKUP(T288,Charts!$D$2:$D$9,Charts!$E$2:$E$9,0))</f>
        <v>25</v>
      </c>
      <c r="V288" s="11">
        <v>25</v>
      </c>
      <c r="W288" s="50">
        <f>IF(OR(V288&gt;0,V288=0),_xlfn.XLOOKUP(V288,Charts!$D$2:$D$9,Charts!$E$2:$E$9,0))</f>
        <v>0</v>
      </c>
      <c r="X288" s="31">
        <v>53</v>
      </c>
      <c r="Y288" s="50">
        <f>IF(OR(X288&gt;0,X288=0),_xlfn.XLOOKUP(X288,Charts!$D$2:$D$9,Charts!$E$2:$E$9,0))</f>
        <v>0</v>
      </c>
      <c r="Z288" s="31"/>
      <c r="AA288" s="50">
        <f>IF(OR(Z288&gt;0,Z288=0),_xlfn.XLOOKUP(Z288,Charts!$A$3:$A$35,Charts!$B$3:$B$35,0))</f>
        <v>0</v>
      </c>
      <c r="AB288" s="31"/>
      <c r="AC288" s="50">
        <f>IF(OR(AB288&gt;0,AB288=0),_xlfn.XLOOKUP(AB288,Charts!$A$3:$A$35,Charts!$B$3:$B$35,0))</f>
        <v>0</v>
      </c>
      <c r="AD288" s="31"/>
      <c r="AE288" s="50">
        <f>IF(OR(AD288&gt;0,AD288=0),_xlfn.XLOOKUP(AD288,Charts!$A$3:$A$35,Charts!$B$3:$B$35,0))</f>
        <v>0</v>
      </c>
      <c r="AF288" s="31"/>
      <c r="AG288" s="75">
        <f>IF(OR(AF288&gt;0,AF288=0),_xlfn.XLOOKUP(AF288,Charts!$J$2:$J$11,Charts!$K$2:$K$11,0))</f>
        <v>0</v>
      </c>
      <c r="AH288" s="170">
        <v>8</v>
      </c>
      <c r="AI288" s="75">
        <f>IF(OR(AH288&gt;0,AH288=0),_xlfn.XLOOKUP(AH288,Charts!$J$2:$J$11,Charts!$K$2:$K$11,0))</f>
        <v>66</v>
      </c>
      <c r="AJ288" s="31"/>
      <c r="AK288" s="50">
        <f>IF(OR(AJ288&gt;0,AJ288=0),_xlfn.XLOOKUP(AJ288,Charts!$A$3:$A$35,Charts!$B$3:$B$35,0))</f>
        <v>0</v>
      </c>
      <c r="AL288" s="31">
        <v>29</v>
      </c>
      <c r="AM288" s="55">
        <f>IF(OR(AL288&gt;0,AL288=0),_xlfn.XLOOKUP(AL288,Charts!$A$3:$A$35,Charts!$B$3:$B$35,0))</f>
        <v>16</v>
      </c>
      <c r="AN288" s="11">
        <v>17</v>
      </c>
      <c r="AO288" s="50">
        <f>IF(OR(AN288&gt;0,AN288=0),_xlfn.XLOOKUP(AN288,Charts!$D$2:$D$9,Charts!$E$2:$E$9,0))</f>
        <v>25</v>
      </c>
      <c r="AP288" s="31"/>
      <c r="AQ288" s="50">
        <f>IF(OR(AP288&gt;0,AP288=0),_xlfn.XLOOKUP(AP288,Charts!$A$3:$A$35,Charts!$B$3:$B$35,0))</f>
        <v>0</v>
      </c>
      <c r="AR288" s="31"/>
      <c r="AS288" s="50">
        <f>IF(OR(AR288&gt;0,AR288=0),_xlfn.XLOOKUP(AR288,Charts!$A$3:$A$35,Charts!$B$3:$B$35,0))</f>
        <v>0</v>
      </c>
      <c r="AT288" s="31"/>
      <c r="AU288" s="50">
        <f>IF(OR(AT288&gt;0,AT288=0),_xlfn.XLOOKUP(AT288,Charts!$A$3:$A$35,Charts!$B$3:$B$35,0))</f>
        <v>0</v>
      </c>
      <c r="AV288" s="31"/>
      <c r="AW288" s="50">
        <f>IF(OR(AV288&gt;0,AV288=0),_xlfn.XLOOKUP(AV288,Charts!$D$2:$D$9,Charts!$E$2:$E$9,0))</f>
        <v>0</v>
      </c>
      <c r="AX288" s="31"/>
      <c r="AY288" s="50">
        <f>IF(OR(AX288&gt;0,AX288=0),_xlfn.XLOOKUP(AX288,Charts!$D$2:$D$9,Charts!$E$2:$E$9,0))</f>
        <v>0</v>
      </c>
      <c r="AZ288" s="31"/>
      <c r="BA288" s="50">
        <f>IF(OR(AZ288&gt;0,AZ288=0),_xlfn.XLOOKUP(AZ288,Charts!$G$2:$G$13,Charts!$H$2:$H$13,0))</f>
        <v>0</v>
      </c>
      <c r="BB288" s="31">
        <v>17</v>
      </c>
      <c r="BC288" s="50">
        <f>IF(OR(BB288&gt;0,BB288=0),_xlfn.XLOOKUP(BB288,Charts!$D$2:$D$9,Charts!$E$2:$E$9,0))</f>
        <v>25</v>
      </c>
      <c r="BD288" s="31">
        <v>9</v>
      </c>
      <c r="BE288" s="50">
        <f>IF(OR(BD288&gt;0,BD288=0),_xlfn.XLOOKUP(BD288,Charts!$D$2:$D$9,Charts!$E$2:$E$9,0))</f>
        <v>53</v>
      </c>
      <c r="BF288" s="31">
        <v>17</v>
      </c>
      <c r="BG288" s="50">
        <f>IF(OR(BF288&gt;0,BF288=0),_xlfn.XLOOKUP(BF288,Charts!$D$2:$D$9,Charts!$E$2:$E$9,0))</f>
        <v>25</v>
      </c>
      <c r="BH288" s="31"/>
      <c r="BI288" s="50">
        <f>IF(OR(BH288&gt;0,BH288=0),_xlfn.XLOOKUP(BH288,Charts!$D$2:$D$9,Charts!$E$2:$E$9,0))</f>
        <v>0</v>
      </c>
      <c r="BJ288" s="31">
        <v>17</v>
      </c>
      <c r="BK288" s="50">
        <f>IF(OR(BJ288&gt;0,BJ288=0),_xlfn.XLOOKUP(BJ288,Charts!$A$3:$A$35,Charts!$B$3:$B$35,0))</f>
        <v>40</v>
      </c>
      <c r="BL288" s="31">
        <v>9</v>
      </c>
      <c r="BM288" s="50">
        <f>IF(OR(BL288&gt;0,BL288=0),_xlfn.XLOOKUP(BL288,Charts!$A$3:$A$35,Charts!$B$3:$B$35,0))</f>
        <v>63</v>
      </c>
      <c r="BN288" s="31"/>
      <c r="BO288" s="50">
        <f>IF(OR(BN288&gt;0,BN288=0),_xlfn.XLOOKUP(BN288,Charts!$A$3:$A$35,Charts!$B$3:$B$35,0))</f>
        <v>0</v>
      </c>
      <c r="BP288" s="31"/>
      <c r="BQ288" s="55">
        <f>IF(OR(BP288&gt;0,BP288=0),_xlfn.XLOOKUP(BP288,Charts!$A$3:$A$35,Charts!$B$3:$B$35,0))</f>
        <v>0</v>
      </c>
      <c r="BR288" s="57"/>
      <c r="BS288" s="77">
        <f t="shared" si="26"/>
        <v>140</v>
      </c>
      <c r="BT288" s="78">
        <f t="shared" si="27"/>
        <v>223</v>
      </c>
      <c r="BU288" s="79">
        <f t="shared" si="28"/>
        <v>363</v>
      </c>
    </row>
    <row r="289" spans="1:73" x14ac:dyDescent="0.25">
      <c r="A289" s="29" t="s">
        <v>335</v>
      </c>
      <c r="B289" s="40" t="s">
        <v>291</v>
      </c>
      <c r="C289" s="37">
        <v>3</v>
      </c>
      <c r="D289" s="120" t="s">
        <v>44</v>
      </c>
      <c r="E289" s="138">
        <f>LARGE((I289,K289,O289,S289,U289,W289,AA289,AC289,AG289,AK289,AQ289,AU289,AW289,BA289,BC289,BG289,BK289,BO289,BQ289),1)+LARGE((I289,K289,O289,S289,U289,W289,AA289,AC289,AG289,AK289,AQ289,AU289,AW289,BA289,BC289,BG289,BK289,BO289,BQ289),2)+LARGE((I289,K289,O289,S289,U289,W289,AA289,AC289,AG289,AK289,AQ289,AU289,AW289,BA289,BC289,BG289,BK289,BO289,BQ289),3)+LARGE((I289,K289,O289,S289,U289,W289,AA289,AC289,AG289,AK289,AQ289,AU289,AW289,BA289,BC289,BG289,BK289,BO289,BQ289),4)+LARGE((I289,K289,O289,S289,U289,W289,AA289,AC289,AG289,AK289,AQ289,AU289,AW289,BA289,BC289,BG289,BK289,BO289,BQ289),5)+LARGE((I289,K289,O289,S289,U289,W289,AA289,AC289,AG289,AK289,AQ289,AU289,AW289,BA289,BC289,BG289,BK289,BO289,BQ289),6)+LARGE((I289,K289,O289,S289,U289,W289,AA289,AC289,AG289,AK289,AQ289,AU289,AW289,BA289,BC289,BG289,BK289,BO289,BQ289),7)+LARGE((I289,K289,O289,S289,U289,W289,AA289,AC289,AG289,AK289,AQ289,AU289,AW289,BA289,BC289,BG289,BK289,BO289,BQ289),8)</f>
        <v>362</v>
      </c>
      <c r="F289" s="245">
        <f>LARGE((M289,Q289,Y289,AE289,AI289,AM289,AO289,AS289,AY289,BE289,BI289,BM289),1)+LARGE((M289,Q289,Y289,AE289,AI289,AM289,AO289,AS289,AY289,BE289,BI289,BM289),2)+LARGE((M289,Q289,Y289,AE289,AI289,AM289,AO289,AS289,AY289,BE289,BI289,BM289),3)+LARGE((M289,Q289,Y289,AE289,AI289,AM289,AO289,AS289,AY289,BE289,BI289,BM289),4)+LARGE((M289,Q289,Y289,AE289,AI289,AM289,AO289,AS289,AY289,BE289,BI289,BM289),5)+LARGE((M289,Q289,Y289,AE289,AI289,AM289,AO289,AS289,AY289,BE289,BI289,BM289),6)+LARGE((M289,Q289,Y289,AE289,AI289,AM289,AO289,AS289,AY289,BE289,BI289,BM289),7)+LARGE((M289,Q289,Y289,AE289,AI289,AM289,AO289,AS289,AY289,BE289,BI289,BM289),8)</f>
        <v>235</v>
      </c>
      <c r="G289" s="131">
        <f t="shared" si="25"/>
        <v>597</v>
      </c>
      <c r="H289" s="126"/>
      <c r="I289" s="50">
        <f>IF(OR(H289&gt;0,H289=0),_xlfn.XLOOKUP(H289,Charts!$A$3:$A$35,Charts!$B$3:$B$35,0))</f>
        <v>0</v>
      </c>
      <c r="J289" s="31">
        <v>2</v>
      </c>
      <c r="K289" s="50">
        <f>IF(OR(J289&gt;0,J289=0),_xlfn.XLOOKUP(J289,Charts!$A$3:$A$35,Charts!$B$3:$B$35,0))</f>
        <v>90</v>
      </c>
      <c r="L289" s="31">
        <v>10</v>
      </c>
      <c r="M289" s="50">
        <f>IF(OR(L289&gt;0,L289=0),_xlfn.XLOOKUP(L289,Charts!$A$3:$A$35,Charts!$B$3:$B$35,0))</f>
        <v>60</v>
      </c>
      <c r="N289" s="31"/>
      <c r="O289" s="50">
        <f>IF(OR(N289&gt;0,N289=0),_xlfn.XLOOKUP(N289,Charts!$D$2:$D$9,Charts!$E$2:$E$9,0))</f>
        <v>0</v>
      </c>
      <c r="P289" s="31"/>
      <c r="Q289" s="50">
        <f>IF(OR(P289&gt;0,P289=0),_xlfn.XLOOKUP(P289,Charts!$D$2:$D$9,Charts!$E$2:$E$9,0))</f>
        <v>0</v>
      </c>
      <c r="R289" s="31"/>
      <c r="S289" s="50">
        <f>IF(OR(R289&gt;0,R289=0),_xlfn.XLOOKUP(R289,Charts!$G$2:$G$13,Charts!$H$2:$H$13,0))</f>
        <v>0</v>
      </c>
      <c r="T289" s="31">
        <v>3</v>
      </c>
      <c r="U289" s="50">
        <f>IF(OR(T289&gt;0,T289=0),_xlfn.XLOOKUP(T289,Charts!$D$2:$D$9,Charts!$E$2:$E$9,0))</f>
        <v>84</v>
      </c>
      <c r="V289" s="11"/>
      <c r="W289" s="50">
        <f>IF(OR(V289&gt;0,V289=0),_xlfn.XLOOKUP(V289,Charts!$D$2:$D$9,Charts!$E$2:$E$9,0))</f>
        <v>0</v>
      </c>
      <c r="X289" s="31"/>
      <c r="Y289" s="50">
        <f>IF(OR(X289&gt;0,X289=0),_xlfn.XLOOKUP(X289,Charts!$D$2:$D$9,Charts!$E$2:$E$9,0))</f>
        <v>0</v>
      </c>
      <c r="Z289" s="31"/>
      <c r="AA289" s="50">
        <f>IF(OR(Z289&gt;0,Z289=0),_xlfn.XLOOKUP(Z289,Charts!$A$3:$A$35,Charts!$B$3:$B$35,0))</f>
        <v>0</v>
      </c>
      <c r="AB289" s="31">
        <v>22</v>
      </c>
      <c r="AC289" s="50">
        <f>IF(OR(AB289&gt;0,AB289=0),_xlfn.XLOOKUP(AB289,Charts!$A$3:$A$35,Charts!$B$3:$B$35,0))</f>
        <v>30</v>
      </c>
      <c r="AD289" s="31">
        <v>26</v>
      </c>
      <c r="AE289" s="50">
        <f>IF(OR(AD289&gt;0,AD289=0),_xlfn.XLOOKUP(AD289,Charts!$A$3:$A$35,Charts!$B$3:$B$35,0))</f>
        <v>22</v>
      </c>
      <c r="AF289" s="31"/>
      <c r="AG289" s="75">
        <f>IF(OR(AF289&gt;0,AF289=0),_xlfn.XLOOKUP(AF289,Charts!$J$2:$J$11,Charts!$K$2:$K$11,0))</f>
        <v>0</v>
      </c>
      <c r="AH289" s="170"/>
      <c r="AI289" s="75">
        <f>IF(OR(AH289&gt;0,AH289=0),_xlfn.XLOOKUP(AH289,Charts!$J$2:$J$11,Charts!$K$2:$K$11,0))</f>
        <v>0</v>
      </c>
      <c r="AJ289" s="31"/>
      <c r="AK289" s="50">
        <f>IF(OR(AJ289&gt;0,AJ289=0),_xlfn.XLOOKUP(AJ289,Charts!$A$3:$A$35,Charts!$B$3:$B$35,0))</f>
        <v>0</v>
      </c>
      <c r="AL289" s="31"/>
      <c r="AM289" s="55">
        <f>IF(OR(AL289&gt;0,AL289=0),_xlfn.XLOOKUP(AL289,Charts!$A$3:$A$35,Charts!$B$3:$B$35,0))</f>
        <v>0</v>
      </c>
      <c r="AN289" s="11"/>
      <c r="AO289" s="50">
        <f>IF(OR(AN289&gt;0,AN289=0),_xlfn.XLOOKUP(AN289,Charts!$D$2:$D$9,Charts!$E$2:$E$9,0))</f>
        <v>0</v>
      </c>
      <c r="AP289" s="31"/>
      <c r="AQ289" s="50">
        <f>IF(OR(AP289&gt;0,AP289=0),_xlfn.XLOOKUP(AP289,Charts!$A$3:$A$35,Charts!$B$3:$B$35,0))</f>
        <v>0</v>
      </c>
      <c r="AR289" s="31"/>
      <c r="AS289" s="50">
        <f>IF(OR(AR289&gt;0,AR289=0),_xlfn.XLOOKUP(AR289,Charts!$A$3:$A$35,Charts!$B$3:$B$35,0))</f>
        <v>0</v>
      </c>
      <c r="AT289" s="31"/>
      <c r="AU289" s="50">
        <f>IF(OR(AT289&gt;0,AT289=0),_xlfn.XLOOKUP(AT289,Charts!$A$3:$A$35,Charts!$B$3:$B$35,0))</f>
        <v>0</v>
      </c>
      <c r="AV289" s="31"/>
      <c r="AW289" s="50">
        <f>IF(OR(AV289&gt;0,AV289=0),_xlfn.XLOOKUP(AV289,Charts!$D$2:$D$9,Charts!$E$2:$E$9,0))</f>
        <v>0</v>
      </c>
      <c r="AX289" s="31"/>
      <c r="AY289" s="50">
        <f>IF(OR(AX289&gt;0,AX289=0),_xlfn.XLOOKUP(AX289,Charts!$D$2:$D$9,Charts!$E$2:$E$9,0))</f>
        <v>0</v>
      </c>
      <c r="AZ289" s="31"/>
      <c r="BA289" s="50">
        <f>IF(OR(AZ289&gt;0,AZ289=0),_xlfn.XLOOKUP(AZ289,Charts!$G$2:$G$13,Charts!$H$2:$H$13,0))</f>
        <v>0</v>
      </c>
      <c r="BB289" s="31">
        <v>9</v>
      </c>
      <c r="BC289" s="50">
        <f>IF(OR(BB289&gt;0,BB289=0),_xlfn.XLOOKUP(BB289,Charts!$D$2:$D$9,Charts!$E$2:$E$9,0))</f>
        <v>53</v>
      </c>
      <c r="BD289" s="31">
        <v>1</v>
      </c>
      <c r="BE289" s="50">
        <f>IF(OR(BD289&gt;0,BD289=0),_xlfn.XLOOKUP(BD289,Charts!$D$2:$D$9,Charts!$E$2:$E$9,0))</f>
        <v>100</v>
      </c>
      <c r="BF289" s="31">
        <v>17</v>
      </c>
      <c r="BG289" s="50">
        <f>IF(OR(BF289&gt;0,BF289=0),_xlfn.XLOOKUP(BF289,Charts!$D$2:$D$9,Charts!$E$2:$E$9,0))</f>
        <v>25</v>
      </c>
      <c r="BH289" s="31">
        <v>9</v>
      </c>
      <c r="BI289" s="50">
        <f>IF(OR(BH289&gt;0,BH289=0),_xlfn.XLOOKUP(BH289,Charts!$D$2:$D$9,Charts!$E$2:$E$9,0))</f>
        <v>53</v>
      </c>
      <c r="BJ289" s="31">
        <v>4</v>
      </c>
      <c r="BK289" s="50">
        <f>IF(OR(BJ289&gt;0,BJ289=0),_xlfn.XLOOKUP(BJ289,Charts!$A$3:$A$35,Charts!$B$3:$B$35,0))</f>
        <v>80</v>
      </c>
      <c r="BL289" s="31"/>
      <c r="BM289" s="50">
        <f>IF(OR(BL289&gt;0,BL289=0),_xlfn.XLOOKUP(BL289,Charts!$A$3:$A$35,Charts!$B$3:$B$35,0))</f>
        <v>0</v>
      </c>
      <c r="BN289" s="31"/>
      <c r="BO289" s="50">
        <f>IF(OR(BN289&gt;0,BN289=0),_xlfn.XLOOKUP(BN289,Charts!$A$3:$A$35,Charts!$B$3:$B$35,0))</f>
        <v>0</v>
      </c>
      <c r="BP289" s="31"/>
      <c r="BQ289" s="55">
        <f>IF(OR(BP289&gt;0,BP289=0),_xlfn.XLOOKUP(BP289,Charts!$A$3:$A$35,Charts!$B$3:$B$35,0))</f>
        <v>0</v>
      </c>
      <c r="BR289" s="57"/>
      <c r="BS289" s="77">
        <f t="shared" si="26"/>
        <v>362</v>
      </c>
      <c r="BT289" s="78">
        <f t="shared" si="27"/>
        <v>235</v>
      </c>
      <c r="BU289" s="79">
        <f t="shared" si="28"/>
        <v>597</v>
      </c>
    </row>
    <row r="290" spans="1:73" x14ac:dyDescent="0.25">
      <c r="A290" s="29" t="s">
        <v>336</v>
      </c>
      <c r="B290" s="41" t="s">
        <v>291</v>
      </c>
      <c r="C290" s="111">
        <v>1</v>
      </c>
      <c r="D290" s="120" t="s">
        <v>44</v>
      </c>
      <c r="E290" s="138">
        <f>LARGE((I290,K290,O290,S290,U290,W290,AA290,AC290,AG290,AK290,AQ290,AU290,AW290,BA290,BC290,BG290,BK290,BO290,BQ290),1)+LARGE((I290,K290,O290,S290,U290,W290,AA290,AC290,AG290,AK290,AQ290,AU290,AW290,BA290,BC290,BG290,BK290,BO290,BQ290),2)+LARGE((I290,K290,O290,S290,U290,W290,AA290,AC290,AG290,AK290,AQ290,AU290,AW290,BA290,BC290,BG290,BK290,BO290,BQ290),3)+LARGE((I290,K290,O290,S290,U290,W290,AA290,AC290,AG290,AK290,AQ290,AU290,AW290,BA290,BC290,BG290,BK290,BO290,BQ290),4)+LARGE((I290,K290,O290,S290,U290,W290,AA290,AC290,AG290,AK290,AQ290,AU290,AW290,BA290,BC290,BG290,BK290,BO290,BQ290),5)+LARGE((I290,K290,O290,S290,U290,W290,AA290,AC290,AG290,AK290,AQ290,AU290,AW290,BA290,BC290,BG290,BK290,BO290,BQ290),6)+LARGE((I290,K290,O290,S290,U290,W290,AA290,AC290,AG290,AK290,AQ290,AU290,AW290,BA290,BC290,BG290,BK290,BO290,BQ290),7)+LARGE((I290,K290,O290,S290,U290,W290,AA290,AC290,AG290,AK290,AQ290,AU290,AW290,BA290,BC290,BG290,BK290,BO290,BQ290),8)</f>
        <v>366</v>
      </c>
      <c r="F290" s="245">
        <f>LARGE((M290,Q290,Y290,AE290,AI290,AM290,AO290,AS290,AY290,BE290,BI290,BM290),1)+LARGE((M290,Q290,Y290,AE290,AI290,AM290,AO290,AS290,AY290,BE290,BI290,BM290),2)+LARGE((M290,Q290,Y290,AE290,AI290,AM290,AO290,AS290,AY290,BE290,BI290,BM290),3)+LARGE((M290,Q290,Y290,AE290,AI290,AM290,AO290,AS290,AY290,BE290,BI290,BM290),4)+LARGE((M290,Q290,Y290,AE290,AI290,AM290,AO290,AS290,AY290,BE290,BI290,BM290),5)+LARGE((M290,Q290,Y290,AE290,AI290,AM290,AO290,AS290,AY290,BE290,BI290,BM290),6)+LARGE((M290,Q290,Y290,AE290,AI290,AM290,AO290,AS290,AY290,BE290,BI290,BM290),7)+LARGE((M290,Q290,Y290,AE290,AI290,AM290,AO290,AS290,AY290,BE290,BI290,BM290),8)</f>
        <v>180</v>
      </c>
      <c r="G290" s="131">
        <f t="shared" si="25"/>
        <v>546</v>
      </c>
      <c r="H290" s="126">
        <v>11</v>
      </c>
      <c r="I290" s="50">
        <f>IF(OR(H290&gt;0,H290=0),_xlfn.XLOOKUP(H290,Charts!$A$3:$A$35,Charts!$B$3:$B$35,0))</f>
        <v>57</v>
      </c>
      <c r="J290" s="31"/>
      <c r="K290" s="50">
        <f>IF(OR(J290&gt;0,J290=0),_xlfn.XLOOKUP(J290,Charts!$A$3:$A$35,Charts!$B$3:$B$35,0))</f>
        <v>0</v>
      </c>
      <c r="L290" s="31"/>
      <c r="M290" s="50">
        <f>IF(OR(L290&gt;0,L290=0),_xlfn.XLOOKUP(L290,Charts!$A$3:$A$35,Charts!$B$3:$B$35,0))</f>
        <v>0</v>
      </c>
      <c r="N290" s="31">
        <v>17</v>
      </c>
      <c r="O290" s="50">
        <f>IF(OR(N290&gt;0,N290=0),_xlfn.XLOOKUP(N290,Charts!$D$2:$D$9,Charts!$E$2:$E$9,0))</f>
        <v>25</v>
      </c>
      <c r="P290" s="31"/>
      <c r="Q290" s="50">
        <f>IF(OR(P290&gt;0,P290=0),_xlfn.XLOOKUP(P290,Charts!$D$2:$D$9,Charts!$E$2:$E$9,0))</f>
        <v>0</v>
      </c>
      <c r="R290" s="31">
        <v>9</v>
      </c>
      <c r="S290" s="50">
        <f>IF(OR(R290&gt;0,R290=0),_xlfn.XLOOKUP(R290,Charts!$G$2:$G$13,Charts!$H$2:$H$13,0))</f>
        <v>53</v>
      </c>
      <c r="T290" s="31">
        <v>9</v>
      </c>
      <c r="U290" s="50">
        <f>IF(OR(T290&gt;0,T290=0),_xlfn.XLOOKUP(T290,Charts!$D$2:$D$9,Charts!$E$2:$E$9,0))</f>
        <v>53</v>
      </c>
      <c r="V290" s="11">
        <v>25</v>
      </c>
      <c r="W290" s="50">
        <f>IF(OR(V290&gt;0,V290=0),_xlfn.XLOOKUP(V290,Charts!$D$2:$D$9,Charts!$E$2:$E$9,0))</f>
        <v>0</v>
      </c>
      <c r="X290" s="31"/>
      <c r="Y290" s="50">
        <f>IF(OR(X290&gt;0,X290=0),_xlfn.XLOOKUP(X290,Charts!$D$2:$D$9,Charts!$E$2:$E$9,0))</f>
        <v>0</v>
      </c>
      <c r="Z290" s="31"/>
      <c r="AA290" s="50">
        <f>IF(OR(Z290&gt;0,Z290=0),_xlfn.XLOOKUP(Z290,Charts!$A$3:$A$35,Charts!$B$3:$B$35,0))</f>
        <v>0</v>
      </c>
      <c r="AB290" s="31"/>
      <c r="AC290" s="50">
        <f>IF(OR(AB290&gt;0,AB290=0),_xlfn.XLOOKUP(AB290,Charts!$A$3:$A$35,Charts!$B$3:$B$35,0))</f>
        <v>0</v>
      </c>
      <c r="AD290" s="31"/>
      <c r="AE290" s="50">
        <f>IF(OR(AD290&gt;0,AD290=0),_xlfn.XLOOKUP(AD290,Charts!$A$3:$A$35,Charts!$B$3:$B$35,0))</f>
        <v>0</v>
      </c>
      <c r="AF290" s="31"/>
      <c r="AG290" s="75">
        <f>IF(OR(AF290&gt;0,AF290=0),_xlfn.XLOOKUP(AF290,Charts!$J$2:$J$11,Charts!$K$2:$K$11,0))</f>
        <v>0</v>
      </c>
      <c r="AH290" s="170"/>
      <c r="AI290" s="75">
        <f>IF(OR(AH290&gt;0,AH290=0),_xlfn.XLOOKUP(AH290,Charts!$J$2:$J$11,Charts!$K$2:$K$11,0))</f>
        <v>0</v>
      </c>
      <c r="AJ290" s="31"/>
      <c r="AK290" s="50">
        <f>IF(OR(AJ290&gt;0,AJ290=0),_xlfn.XLOOKUP(AJ290,Charts!$A$3:$A$35,Charts!$B$3:$B$35,0))</f>
        <v>0</v>
      </c>
      <c r="AL290" s="31">
        <v>26</v>
      </c>
      <c r="AM290" s="55">
        <f>IF(OR(AL290&gt;0,AL290=0),_xlfn.XLOOKUP(AL290,Charts!$A$3:$A$35,Charts!$B$3:$B$35,0))</f>
        <v>22</v>
      </c>
      <c r="AN290" s="11">
        <v>9</v>
      </c>
      <c r="AO290" s="50">
        <f>IF(OR(AN290&gt;0,AN290=0),_xlfn.XLOOKUP(AN290,Charts!$D$2:$D$9,Charts!$E$2:$E$9,0))</f>
        <v>53</v>
      </c>
      <c r="AP290" s="31"/>
      <c r="AQ290" s="50">
        <f>IF(OR(AP290&gt;0,AP290=0),_xlfn.XLOOKUP(AP290,Charts!$A$3:$A$35,Charts!$B$3:$B$35,0))</f>
        <v>0</v>
      </c>
      <c r="AR290" s="31"/>
      <c r="AS290" s="50">
        <f>IF(OR(AR290&gt;0,AR290=0),_xlfn.XLOOKUP(AR290,Charts!$A$3:$A$35,Charts!$B$3:$B$35,0))</f>
        <v>0</v>
      </c>
      <c r="AT290" s="31"/>
      <c r="AU290" s="50">
        <f>IF(OR(AT290&gt;0,AT290=0),_xlfn.XLOOKUP(AT290,Charts!$A$3:$A$35,Charts!$B$3:$B$35,0))</f>
        <v>0</v>
      </c>
      <c r="AV290" s="31"/>
      <c r="AW290" s="50">
        <f>IF(OR(AV290&gt;0,AV290=0),_xlfn.XLOOKUP(AV290,Charts!$D$2:$D$9,Charts!$E$2:$E$9,0))</f>
        <v>0</v>
      </c>
      <c r="AX290" s="31"/>
      <c r="AY290" s="50">
        <f>IF(OR(AX290&gt;0,AX290=0),_xlfn.XLOOKUP(AX290,Charts!$D$2:$D$9,Charts!$E$2:$E$9,0))</f>
        <v>0</v>
      </c>
      <c r="AZ290" s="31"/>
      <c r="BA290" s="50">
        <f>IF(OR(AZ290&gt;0,AZ290=0),_xlfn.XLOOKUP(AZ290,Charts!$G$2:$G$13,Charts!$H$2:$H$13,0))</f>
        <v>0</v>
      </c>
      <c r="BB290" s="31">
        <v>9</v>
      </c>
      <c r="BC290" s="50">
        <f>IF(OR(BB290&gt;0,BB290=0),_xlfn.XLOOKUP(BB290,Charts!$D$2:$D$9,Charts!$E$2:$E$9,0))</f>
        <v>53</v>
      </c>
      <c r="BD290" s="31"/>
      <c r="BE290" s="50">
        <f>IF(OR(BD290&gt;0,BD290=0),_xlfn.XLOOKUP(BD290,Charts!$D$2:$D$9,Charts!$E$2:$E$9,0))</f>
        <v>0</v>
      </c>
      <c r="BF290" s="31">
        <v>17</v>
      </c>
      <c r="BG290" s="50">
        <f>IF(OR(BF290&gt;0,BF290=0),_xlfn.XLOOKUP(BF290,Charts!$D$2:$D$9,Charts!$E$2:$E$9,0))</f>
        <v>25</v>
      </c>
      <c r="BH290" s="31">
        <v>17</v>
      </c>
      <c r="BI290" s="50">
        <f>IF(OR(BH290&gt;0,BH290=0),_xlfn.XLOOKUP(BH290,Charts!$D$2:$D$9,Charts!$E$2:$E$9,0))</f>
        <v>25</v>
      </c>
      <c r="BJ290" s="31">
        <v>1</v>
      </c>
      <c r="BK290" s="50">
        <f>IF(OR(BJ290&gt;0,BJ290=0),_xlfn.XLOOKUP(BJ290,Charts!$A$3:$A$35,Charts!$B$3:$B$35,0))</f>
        <v>100</v>
      </c>
      <c r="BL290" s="31">
        <v>4</v>
      </c>
      <c r="BM290" s="50">
        <f>IF(OR(BL290&gt;0,BL290=0),_xlfn.XLOOKUP(BL290,Charts!$A$3:$A$35,Charts!$B$3:$B$35,0))</f>
        <v>80</v>
      </c>
      <c r="BN290" s="31"/>
      <c r="BO290" s="50">
        <f>IF(OR(BN290&gt;0,BN290=0),_xlfn.XLOOKUP(BN290,Charts!$A$3:$A$35,Charts!$B$3:$B$35,0))</f>
        <v>0</v>
      </c>
      <c r="BP290" s="31"/>
      <c r="BQ290" s="55">
        <f>IF(OR(BP290&gt;0,BP290=0),_xlfn.XLOOKUP(BP290,Charts!$A$3:$A$35,Charts!$B$3:$B$35,0))</f>
        <v>0</v>
      </c>
      <c r="BR290" s="57"/>
      <c r="BS290" s="77">
        <f t="shared" si="26"/>
        <v>366</v>
      </c>
      <c r="BT290" s="78">
        <f t="shared" si="27"/>
        <v>180</v>
      </c>
      <c r="BU290" s="79">
        <f t="shared" si="28"/>
        <v>546</v>
      </c>
    </row>
    <row r="291" spans="1:73" x14ac:dyDescent="0.25">
      <c r="A291" s="29" t="s">
        <v>337</v>
      </c>
      <c r="B291" s="40" t="s">
        <v>291</v>
      </c>
      <c r="C291" s="30">
        <v>7</v>
      </c>
      <c r="D291" s="120" t="s">
        <v>44</v>
      </c>
      <c r="E291" s="138">
        <f>LARGE((I291,K291,O291,S291,U291,W291,AA291,AC291,AG291,AK291,AQ291,AU291,AW291,BA291,BC291,BG291,BK291,BO291,BQ291),1)+LARGE((I291,K291,O291,S291,U291,W291,AA291,AC291,AG291,AK291,AQ291,AU291,AW291,BA291,BC291,BG291,BK291,BO291,BQ291),2)+LARGE((I291,K291,O291,S291,U291,W291,AA291,AC291,AG291,AK291,AQ291,AU291,AW291,BA291,BC291,BG291,BK291,BO291,BQ291),3)+LARGE((I291,K291,O291,S291,U291,W291,AA291,AC291,AG291,AK291,AQ291,AU291,AW291,BA291,BC291,BG291,BK291,BO291,BQ291),4)+LARGE((I291,K291,O291,S291,U291,W291,AA291,AC291,AG291,AK291,AQ291,AU291,AW291,BA291,BC291,BG291,BK291,BO291,BQ291),5)+LARGE((I291,K291,O291,S291,U291,W291,AA291,AC291,AG291,AK291,AQ291,AU291,AW291,BA291,BC291,BG291,BK291,BO291,BQ291),6)+LARGE((I291,K291,O291,S291,U291,W291,AA291,AC291,AG291,AK291,AQ291,AU291,AW291,BA291,BC291,BG291,BK291,BO291,BQ291),7)+LARGE((I291,K291,O291,S291,U291,W291,AA291,AC291,AG291,AK291,AQ291,AU291,AW291,BA291,BC291,BG291,BK291,BO291,BQ291),8)</f>
        <v>556</v>
      </c>
      <c r="F291" s="245">
        <f>LARGE((M291,Q291,Y291,AE291,AI291,AM291,AO291,AS291,AY291,BE291,BI291,BM291),1)+LARGE((M291,Q291,Y291,AE291,AI291,AM291,AO291,AS291,AY291,BE291,BI291,BM291),2)+LARGE((M291,Q291,Y291,AE291,AI291,AM291,AO291,AS291,AY291,BE291,BI291,BM291),3)+LARGE((M291,Q291,Y291,AE291,AI291,AM291,AO291,AS291,AY291,BE291,BI291,BM291),4)+LARGE((M291,Q291,Y291,AE291,AI291,AM291,AO291,AS291,AY291,BE291,BI291,BM291),5)+LARGE((M291,Q291,Y291,AE291,AI291,AM291,AO291,AS291,AY291,BE291,BI291,BM291),6)+LARGE((M291,Q291,Y291,AE291,AI291,AM291,AO291,AS291,AY291,BE291,BI291,BM291),7)+LARGE((M291,Q291,Y291,AE291,AI291,AM291,AO291,AS291,AY291,BE291,BI291,BM291),8)</f>
        <v>314</v>
      </c>
      <c r="G291" s="131">
        <f t="shared" si="25"/>
        <v>870</v>
      </c>
      <c r="H291" s="126">
        <v>4</v>
      </c>
      <c r="I291" s="50">
        <f>IF(OR(H291&gt;0,H291=0),_xlfn.XLOOKUP(H291,Charts!$A$3:$A$35,Charts!$B$3:$B$35,0))</f>
        <v>80</v>
      </c>
      <c r="J291" s="31">
        <v>17</v>
      </c>
      <c r="K291" s="50">
        <f>IF(OR(J291&gt;0,J291=0),_xlfn.XLOOKUP(J291,Charts!$A$3:$A$35,Charts!$B$3:$B$35,0))</f>
        <v>40</v>
      </c>
      <c r="L291" s="31"/>
      <c r="M291" s="50">
        <f>IF(OR(L291&gt;0,L291=0),_xlfn.XLOOKUP(L291,Charts!$A$3:$A$35,Charts!$B$3:$B$35,0))</f>
        <v>0</v>
      </c>
      <c r="N291" s="31"/>
      <c r="O291" s="50">
        <f>IF(OR(N291&gt;0,N291=0),_xlfn.XLOOKUP(N291,Charts!$D$2:$D$9,Charts!$E$2:$E$9,0))</f>
        <v>0</v>
      </c>
      <c r="P291" s="31">
        <v>17</v>
      </c>
      <c r="Q291" s="50">
        <f>IF(OR(P291&gt;0,P291=0),_xlfn.XLOOKUP(P291,Charts!$D$2:$D$9,Charts!$E$2:$E$9,0))</f>
        <v>25</v>
      </c>
      <c r="R291" s="31">
        <v>1</v>
      </c>
      <c r="S291" s="50">
        <f>IF(OR(R291&gt;0,R291=0),_xlfn.XLOOKUP(R291,Charts!$G$2:$G$13,Charts!$H$2:$H$13,0))</f>
        <v>100</v>
      </c>
      <c r="T291" s="31">
        <v>5</v>
      </c>
      <c r="U291" s="50">
        <f>IF(OR(T291&gt;0,T291=0),_xlfn.XLOOKUP(T291,Charts!$D$2:$D$9,Charts!$E$2:$E$9,0))</f>
        <v>70</v>
      </c>
      <c r="V291" s="11">
        <v>53</v>
      </c>
      <c r="W291" s="50">
        <f>IF(OR(V291&gt;0,V291=0),_xlfn.XLOOKUP(V291,Charts!$D$2:$D$9,Charts!$E$2:$E$9,0))</f>
        <v>0</v>
      </c>
      <c r="X291" s="31"/>
      <c r="Y291" s="50">
        <f>IF(OR(X291&gt;0,X291=0),_xlfn.XLOOKUP(X291,Charts!$D$2:$D$9,Charts!$E$2:$E$9,0))</f>
        <v>0</v>
      </c>
      <c r="Z291" s="31"/>
      <c r="AA291" s="50">
        <f>IF(OR(Z291&gt;0,Z291=0),_xlfn.XLOOKUP(Z291,Charts!$A$3:$A$35,Charts!$B$3:$B$35,0))</f>
        <v>0</v>
      </c>
      <c r="AB291" s="31"/>
      <c r="AC291" s="50">
        <f>IF(OR(AB291&gt;0,AB291=0),_xlfn.XLOOKUP(AB291,Charts!$A$3:$A$35,Charts!$B$3:$B$35,0))</f>
        <v>0</v>
      </c>
      <c r="AD291" s="31"/>
      <c r="AE291" s="50">
        <f>IF(OR(AD291&gt;0,AD291=0),_xlfn.XLOOKUP(AD291,Charts!$A$3:$A$35,Charts!$B$3:$B$35,0))</f>
        <v>0</v>
      </c>
      <c r="AF291" s="31"/>
      <c r="AG291" s="75">
        <f>IF(OR(AF291&gt;0,AF291=0),_xlfn.XLOOKUP(AF291,Charts!$J$2:$J$11,Charts!$K$2:$K$11,0))</f>
        <v>0</v>
      </c>
      <c r="AH291" s="170">
        <v>7</v>
      </c>
      <c r="AI291" s="75">
        <f>IF(OR(AH291&gt;0,AH291=0),_xlfn.XLOOKUP(AH291,Charts!$J$2:$J$11,Charts!$K$2:$K$11,0))</f>
        <v>69</v>
      </c>
      <c r="AJ291" s="31"/>
      <c r="AK291" s="50">
        <f>IF(OR(AJ291&gt;0,AJ291=0),_xlfn.XLOOKUP(AJ291,Charts!$A$3:$A$35,Charts!$B$3:$B$35,0))</f>
        <v>0</v>
      </c>
      <c r="AL291" s="31">
        <v>20</v>
      </c>
      <c r="AM291" s="55">
        <f>IF(OR(AL291&gt;0,AL291=0),_xlfn.XLOOKUP(AL291,Charts!$A$3:$A$35,Charts!$B$3:$B$35,0))</f>
        <v>34</v>
      </c>
      <c r="AN291" s="11">
        <v>17</v>
      </c>
      <c r="AO291" s="50">
        <f>IF(OR(AN291&gt;0,AN291=0),_xlfn.XLOOKUP(AN291,Charts!$D$2:$D$9,Charts!$E$2:$E$9,0))</f>
        <v>25</v>
      </c>
      <c r="AP291" s="31">
        <v>11</v>
      </c>
      <c r="AQ291" s="50">
        <f>IF(OR(AP291&gt;0,AP291=0),_xlfn.XLOOKUP(AP291,Charts!$A$3:$A$35,Charts!$B$3:$B$35,0))</f>
        <v>57</v>
      </c>
      <c r="AR291" s="31">
        <v>9</v>
      </c>
      <c r="AS291" s="50">
        <f>IF(OR(AR291&gt;0,AR291=0),_xlfn.XLOOKUP(AR291,Charts!$A$3:$A$35,Charts!$B$3:$B$35,0))</f>
        <v>63</v>
      </c>
      <c r="AT291" s="31"/>
      <c r="AU291" s="50">
        <f>IF(OR(AT291&gt;0,AT291=0),_xlfn.XLOOKUP(AT291,Charts!$A$3:$A$35,Charts!$B$3:$B$35,0))</f>
        <v>0</v>
      </c>
      <c r="AV291" s="31"/>
      <c r="AW291" s="50">
        <f>IF(OR(AV291&gt;0,AV291=0),_xlfn.XLOOKUP(AV291,Charts!$D$2:$D$9,Charts!$E$2:$E$9,0))</f>
        <v>0</v>
      </c>
      <c r="AX291" s="31"/>
      <c r="AY291" s="50">
        <f>IF(OR(AX291&gt;0,AX291=0),_xlfn.XLOOKUP(AX291,Charts!$D$2:$D$9,Charts!$E$2:$E$9,0))</f>
        <v>0</v>
      </c>
      <c r="AZ291" s="31"/>
      <c r="BA291" s="50">
        <f>IF(OR(AZ291&gt;0,AZ291=0),_xlfn.XLOOKUP(AZ291,Charts!$G$2:$G$13,Charts!$H$2:$H$13,0))</f>
        <v>0</v>
      </c>
      <c r="BB291" s="31">
        <v>5</v>
      </c>
      <c r="BC291" s="50">
        <f>IF(OR(BB291&gt;0,BB291=0),_xlfn.XLOOKUP(BB291,Charts!$D$2:$D$9,Charts!$E$2:$E$9,0))</f>
        <v>70</v>
      </c>
      <c r="BD291" s="31"/>
      <c r="BE291" s="50">
        <f>IF(OR(BD291&gt;0,BD291=0),_xlfn.XLOOKUP(BD291,Charts!$D$2:$D$9,Charts!$E$2:$E$9,0))</f>
        <v>0</v>
      </c>
      <c r="BF291" s="31">
        <v>9</v>
      </c>
      <c r="BG291" s="50">
        <f>IF(OR(BF291&gt;0,BF291=0),_xlfn.XLOOKUP(BF291,Charts!$D$2:$D$9,Charts!$E$2:$E$9,0))</f>
        <v>53</v>
      </c>
      <c r="BH291" s="31">
        <v>5</v>
      </c>
      <c r="BI291" s="50">
        <f>IF(OR(BH291&gt;0,BH291=0),_xlfn.XLOOKUP(BH291,Charts!$D$2:$D$9,Charts!$E$2:$E$9,0))</f>
        <v>70</v>
      </c>
      <c r="BJ291" s="31">
        <v>13</v>
      </c>
      <c r="BK291" s="50">
        <f>IF(OR(BJ291&gt;0,BJ291=0),_xlfn.XLOOKUP(BJ291,Charts!$A$3:$A$35,Charts!$B$3:$B$35,0))</f>
        <v>51</v>
      </c>
      <c r="BL291" s="31">
        <v>23</v>
      </c>
      <c r="BM291" s="50">
        <f>IF(OR(BL291&gt;0,BL291=0),_xlfn.XLOOKUP(BL291,Charts!$A$3:$A$35,Charts!$B$3:$B$35,0))</f>
        <v>28</v>
      </c>
      <c r="BN291" s="31">
        <v>5</v>
      </c>
      <c r="BO291" s="50">
        <f>IF(OR(BN291&gt;0,BN291=0),_xlfn.XLOOKUP(BN291,Charts!$A$3:$A$35,Charts!$B$3:$B$35,0))</f>
        <v>75</v>
      </c>
      <c r="BP291" s="31"/>
      <c r="BQ291" s="55">
        <f>IF(OR(BP291&gt;0,BP291=0),_xlfn.XLOOKUP(BP291,Charts!$A$3:$A$35,Charts!$B$3:$B$35,0))</f>
        <v>0</v>
      </c>
      <c r="BR291" s="57"/>
      <c r="BS291" s="77">
        <f t="shared" si="26"/>
        <v>596</v>
      </c>
      <c r="BT291" s="78">
        <f t="shared" si="27"/>
        <v>314</v>
      </c>
      <c r="BU291" s="79">
        <f t="shared" si="28"/>
        <v>910</v>
      </c>
    </row>
    <row r="292" spans="1:73" x14ac:dyDescent="0.25">
      <c r="A292" s="29" t="s">
        <v>338</v>
      </c>
      <c r="B292" s="40" t="s">
        <v>291</v>
      </c>
      <c r="C292" s="37">
        <v>6</v>
      </c>
      <c r="D292" s="120" t="s">
        <v>44</v>
      </c>
      <c r="E292" s="138">
        <f>LARGE((I292,K292,O292,S292,U292,W292,AA292,AC292,AG292,AK292,AQ292,AU292,AW292,BA292,BC292,BG292,BK292,BO292,BQ292),1)+LARGE((I292,K292,O292,S292,U292,W292,AA292,AC292,AG292,AK292,AQ292,AU292,AW292,BA292,BC292,BG292,BK292,BO292,BQ292),2)+LARGE((I292,K292,O292,S292,U292,W292,AA292,AC292,AG292,AK292,AQ292,AU292,AW292,BA292,BC292,BG292,BK292,BO292,BQ292),3)+LARGE((I292,K292,O292,S292,U292,W292,AA292,AC292,AG292,AK292,AQ292,AU292,AW292,BA292,BC292,BG292,BK292,BO292,BQ292),4)+LARGE((I292,K292,O292,S292,U292,W292,AA292,AC292,AG292,AK292,AQ292,AU292,AW292,BA292,BC292,BG292,BK292,BO292,BQ292),5)+LARGE((I292,K292,O292,S292,U292,W292,AA292,AC292,AG292,AK292,AQ292,AU292,AW292,BA292,BC292,BG292,BK292,BO292,BQ292),6)+LARGE((I292,K292,O292,S292,U292,W292,AA292,AC292,AG292,AK292,AQ292,AU292,AW292,BA292,BC292,BG292,BK292,BO292,BQ292),7)+LARGE((I292,K292,O292,S292,U292,W292,AA292,AC292,AG292,AK292,AQ292,AU292,AW292,BA292,BC292,BG292,BK292,BO292,BQ292),8)</f>
        <v>106</v>
      </c>
      <c r="F292" s="245">
        <f>LARGE((M292,Q292,Y292,AE292,AI292,AM292,AO292,AS292,AY292,BE292,BI292,BM292),1)+LARGE((M292,Q292,Y292,AE292,AI292,AM292,AO292,AS292,AY292,BE292,BI292,BM292),2)+LARGE((M292,Q292,Y292,AE292,AI292,AM292,AO292,AS292,AY292,BE292,BI292,BM292),3)+LARGE((M292,Q292,Y292,AE292,AI292,AM292,AO292,AS292,AY292,BE292,BI292,BM292),4)+LARGE((M292,Q292,Y292,AE292,AI292,AM292,AO292,AS292,AY292,BE292,BI292,BM292),5)+LARGE((M292,Q292,Y292,AE292,AI292,AM292,AO292,AS292,AY292,BE292,BI292,BM292),6)+LARGE((M292,Q292,Y292,AE292,AI292,AM292,AO292,AS292,AY292,BE292,BI292,BM292),7)+LARGE((M292,Q292,Y292,AE292,AI292,AM292,AO292,AS292,AY292,BE292,BI292,BM292),8)</f>
        <v>132</v>
      </c>
      <c r="G292" s="131">
        <f t="shared" si="25"/>
        <v>238</v>
      </c>
      <c r="H292" s="126"/>
      <c r="I292" s="50">
        <f>IF(OR(H292&gt;0,H292=0),_xlfn.XLOOKUP(H292,Charts!$A$3:$A$35,Charts!$B$3:$B$35,0))</f>
        <v>0</v>
      </c>
      <c r="J292" s="31"/>
      <c r="K292" s="50">
        <f>IF(OR(J292&gt;0,J292=0),_xlfn.XLOOKUP(J292,Charts!$A$3:$A$35,Charts!$B$3:$B$35,0))</f>
        <v>0</v>
      </c>
      <c r="L292" s="31"/>
      <c r="M292" s="50">
        <f>IF(OR(L292&gt;0,L292=0),_xlfn.XLOOKUP(L292,Charts!$A$3:$A$35,Charts!$B$3:$B$35,0))</f>
        <v>0</v>
      </c>
      <c r="N292" s="31">
        <v>9</v>
      </c>
      <c r="O292" s="50">
        <f>IF(OR(N292&gt;0,N292=0),_xlfn.XLOOKUP(N292,Charts!$D$2:$D$9,Charts!$E$2:$E$9,0))</f>
        <v>53</v>
      </c>
      <c r="P292" s="31">
        <v>17</v>
      </c>
      <c r="Q292" s="50">
        <f>IF(OR(P292&gt;0,P292=0),_xlfn.XLOOKUP(P292,Charts!$D$2:$D$9,Charts!$E$2:$E$9,0))</f>
        <v>25</v>
      </c>
      <c r="R292" s="31">
        <v>9</v>
      </c>
      <c r="S292" s="50">
        <f>IF(OR(R292&gt;0,R292=0),_xlfn.XLOOKUP(R292,Charts!$G$2:$G$13,Charts!$H$2:$H$13,0))</f>
        <v>53</v>
      </c>
      <c r="T292" s="31"/>
      <c r="U292" s="50">
        <f>IF(OR(T292&gt;0,T292=0),_xlfn.XLOOKUP(T292,Charts!$D$2:$D$9,Charts!$E$2:$E$9,0))</f>
        <v>0</v>
      </c>
      <c r="V292" s="11">
        <v>25</v>
      </c>
      <c r="W292" s="50">
        <f>IF(OR(V292&gt;0,V292=0),_xlfn.XLOOKUP(V292,Charts!$D$2:$D$9,Charts!$E$2:$E$9,0))</f>
        <v>0</v>
      </c>
      <c r="X292" s="31">
        <v>70</v>
      </c>
      <c r="Y292" s="50">
        <f>IF(OR(X292&gt;0,X292=0),_xlfn.XLOOKUP(X292,Charts!$D$2:$D$9,Charts!$E$2:$E$9,0))</f>
        <v>0</v>
      </c>
      <c r="Z292" s="31"/>
      <c r="AA292" s="50">
        <f>IF(OR(Z292&gt;0,Z292=0),_xlfn.XLOOKUP(Z292,Charts!$A$3:$A$35,Charts!$B$3:$B$35,0))</f>
        <v>0</v>
      </c>
      <c r="AB292" s="31"/>
      <c r="AC292" s="50">
        <f>IF(OR(AB292&gt;0,AB292=0),_xlfn.XLOOKUP(AB292,Charts!$A$3:$A$35,Charts!$B$3:$B$35,0))</f>
        <v>0</v>
      </c>
      <c r="AD292" s="31"/>
      <c r="AE292" s="50">
        <f>IF(OR(AD292&gt;0,AD292=0),_xlfn.XLOOKUP(AD292,Charts!$A$3:$A$35,Charts!$B$3:$B$35,0))</f>
        <v>0</v>
      </c>
      <c r="AF292" s="31"/>
      <c r="AG292" s="75">
        <f>IF(OR(AF292&gt;0,AF292=0),_xlfn.XLOOKUP(AF292,Charts!$J$2:$J$11,Charts!$K$2:$K$11,0))</f>
        <v>0</v>
      </c>
      <c r="AH292" s="170"/>
      <c r="AI292" s="75">
        <f>IF(OR(AH292&gt;0,AH292=0),_xlfn.XLOOKUP(AH292,Charts!$J$2:$J$11,Charts!$K$2:$K$11,0))</f>
        <v>0</v>
      </c>
      <c r="AJ292" s="31"/>
      <c r="AK292" s="50">
        <f>IF(OR(AJ292&gt;0,AJ292=0),_xlfn.XLOOKUP(AJ292,Charts!$A$3:$A$35,Charts!$B$3:$B$35,0))</f>
        <v>0</v>
      </c>
      <c r="AL292" s="31"/>
      <c r="AM292" s="55">
        <f>IF(OR(AL292&gt;0,AL292=0),_xlfn.XLOOKUP(AL292,Charts!$A$3:$A$35,Charts!$B$3:$B$35,0))</f>
        <v>0</v>
      </c>
      <c r="AN292" s="11"/>
      <c r="AO292" s="50">
        <f>IF(OR(AN292&gt;0,AN292=0),_xlfn.XLOOKUP(AN292,Charts!$D$2:$D$9,Charts!$E$2:$E$9,0))</f>
        <v>0</v>
      </c>
      <c r="AP292" s="31"/>
      <c r="AQ292" s="50">
        <f>IF(OR(AP292&gt;0,AP292=0),_xlfn.XLOOKUP(AP292,Charts!$A$3:$A$35,Charts!$B$3:$B$35,0))</f>
        <v>0</v>
      </c>
      <c r="AR292" s="31"/>
      <c r="AS292" s="50">
        <f>IF(OR(AR292&gt;0,AR292=0),_xlfn.XLOOKUP(AR292,Charts!$A$3:$A$35,Charts!$B$3:$B$35,0))</f>
        <v>0</v>
      </c>
      <c r="AT292" s="31"/>
      <c r="AU292" s="50">
        <f>IF(OR(AT292&gt;0,AT292=0),_xlfn.XLOOKUP(AT292,Charts!$A$3:$A$35,Charts!$B$3:$B$35,0))</f>
        <v>0</v>
      </c>
      <c r="AV292" s="31"/>
      <c r="AW292" s="50">
        <f>IF(OR(AV292&gt;0,AV292=0),_xlfn.XLOOKUP(AV292,Charts!$D$2:$D$9,Charts!$E$2:$E$9,0))</f>
        <v>0</v>
      </c>
      <c r="AX292" s="31"/>
      <c r="AY292" s="50">
        <f>IF(OR(AX292&gt;0,AX292=0),_xlfn.XLOOKUP(AX292,Charts!$D$2:$D$9,Charts!$E$2:$E$9,0))</f>
        <v>0</v>
      </c>
      <c r="AZ292" s="31"/>
      <c r="BA292" s="50">
        <f>IF(OR(AZ292&gt;0,AZ292=0),_xlfn.XLOOKUP(AZ292,Charts!$G$2:$G$13,Charts!$H$2:$H$13,0))</f>
        <v>0</v>
      </c>
      <c r="BB292" s="31"/>
      <c r="BC292" s="50">
        <f>IF(OR(BB292&gt;0,BB292=0),_xlfn.XLOOKUP(BB292,Charts!$D$2:$D$9,Charts!$E$2:$E$9,0))</f>
        <v>0</v>
      </c>
      <c r="BD292" s="31">
        <v>17</v>
      </c>
      <c r="BE292" s="50">
        <f>IF(OR(BD292&gt;0,BD292=0),_xlfn.XLOOKUP(BD292,Charts!$D$2:$D$9,Charts!$E$2:$E$9,0))</f>
        <v>25</v>
      </c>
      <c r="BF292" s="31"/>
      <c r="BG292" s="50">
        <f>IF(OR(BF292&gt;0,BF292=0),_xlfn.XLOOKUP(BF292,Charts!$D$2:$D$9,Charts!$E$2:$E$9,0))</f>
        <v>0</v>
      </c>
      <c r="BH292" s="31">
        <v>17</v>
      </c>
      <c r="BI292" s="50">
        <f>IF(OR(BH292&gt;0,BH292=0),_xlfn.XLOOKUP(BH292,Charts!$D$2:$D$9,Charts!$E$2:$E$9,0))</f>
        <v>25</v>
      </c>
      <c r="BJ292" s="31"/>
      <c r="BK292" s="50">
        <f>IF(OR(BJ292&gt;0,BJ292=0),_xlfn.XLOOKUP(BJ292,Charts!$A$3:$A$35,Charts!$B$3:$B$35,0))</f>
        <v>0</v>
      </c>
      <c r="BL292" s="31">
        <v>11</v>
      </c>
      <c r="BM292" s="50">
        <f>IF(OR(BL292&gt;0,BL292=0),_xlfn.XLOOKUP(BL292,Charts!$A$3:$A$35,Charts!$B$3:$B$35,0))</f>
        <v>57</v>
      </c>
      <c r="BN292" s="31"/>
      <c r="BO292" s="50">
        <f>IF(OR(BN292&gt;0,BN292=0),_xlfn.XLOOKUP(BN292,Charts!$A$3:$A$35,Charts!$B$3:$B$35,0))</f>
        <v>0</v>
      </c>
      <c r="BP292" s="31"/>
      <c r="BQ292" s="55">
        <f>IF(OR(BP292&gt;0,BP292=0),_xlfn.XLOOKUP(BP292,Charts!$A$3:$A$35,Charts!$B$3:$B$35,0))</f>
        <v>0</v>
      </c>
      <c r="BR292" s="57"/>
      <c r="BS292" s="77">
        <f t="shared" si="26"/>
        <v>106</v>
      </c>
      <c r="BT292" s="78">
        <f t="shared" si="27"/>
        <v>132</v>
      </c>
      <c r="BU292" s="79">
        <f t="shared" si="28"/>
        <v>238</v>
      </c>
    </row>
    <row r="293" spans="1:73" x14ac:dyDescent="0.25">
      <c r="A293" s="29" t="s">
        <v>339</v>
      </c>
      <c r="B293" s="41" t="s">
        <v>291</v>
      </c>
      <c r="C293" s="37">
        <v>1</v>
      </c>
      <c r="D293" s="120" t="s">
        <v>44</v>
      </c>
      <c r="E293" s="138">
        <f>LARGE((I293,K293,O293,S293,U293,W293,AA293,AC293,AG293,AK293,AQ293,AU293,AW293,BA293,BC293,BG293,BK293,BO293,BQ293),1)+LARGE((I293,K293,O293,S293,U293,W293,AA293,AC293,AG293,AK293,AQ293,AU293,AW293,BA293,BC293,BG293,BK293,BO293,BQ293),2)+LARGE((I293,K293,O293,S293,U293,W293,AA293,AC293,AG293,AK293,AQ293,AU293,AW293,BA293,BC293,BG293,BK293,BO293,BQ293),3)+LARGE((I293,K293,O293,S293,U293,W293,AA293,AC293,AG293,AK293,AQ293,AU293,AW293,BA293,BC293,BG293,BK293,BO293,BQ293),4)+LARGE((I293,K293,O293,S293,U293,W293,AA293,AC293,AG293,AK293,AQ293,AU293,AW293,BA293,BC293,BG293,BK293,BO293,BQ293),5)+LARGE((I293,K293,O293,S293,U293,W293,AA293,AC293,AG293,AK293,AQ293,AU293,AW293,BA293,BC293,BG293,BK293,BO293,BQ293),6)+LARGE((I293,K293,O293,S293,U293,W293,AA293,AC293,AG293,AK293,AQ293,AU293,AW293,BA293,BC293,BG293,BK293,BO293,BQ293),7)+LARGE((I293,K293,O293,S293,U293,W293,AA293,AC293,AG293,AK293,AQ293,AU293,AW293,BA293,BC293,BG293,BK293,BO293,BQ293),8)</f>
        <v>25</v>
      </c>
      <c r="F293" s="245">
        <f>LARGE((M293,Q293,Y293,AE293,AI293,AM293,AO293,AS293,AY293,BE293,BI293,BM293),1)+LARGE((M293,Q293,Y293,AE293,AI293,AM293,AO293,AS293,AY293,BE293,BI293,BM293),2)+LARGE((M293,Q293,Y293,AE293,AI293,AM293,AO293,AS293,AY293,BE293,BI293,BM293),3)+LARGE((M293,Q293,Y293,AE293,AI293,AM293,AO293,AS293,AY293,BE293,BI293,BM293),4)+LARGE((M293,Q293,Y293,AE293,AI293,AM293,AO293,AS293,AY293,BE293,BI293,BM293),5)+LARGE((M293,Q293,Y293,AE293,AI293,AM293,AO293,AS293,AY293,BE293,BI293,BM293),6)+LARGE((M293,Q293,Y293,AE293,AI293,AM293,AO293,AS293,AY293,BE293,BI293,BM293),7)+LARGE((M293,Q293,Y293,AE293,AI293,AM293,AO293,AS293,AY293,BE293,BI293,BM293),8)</f>
        <v>112</v>
      </c>
      <c r="G293" s="131">
        <f t="shared" si="25"/>
        <v>137</v>
      </c>
      <c r="H293" s="126"/>
      <c r="I293" s="50">
        <f>IF(OR(H293&gt;0,H293=0),_xlfn.XLOOKUP(H293,Charts!$A$3:$A$35,Charts!$B$3:$B$35,0))</f>
        <v>0</v>
      </c>
      <c r="J293" s="31"/>
      <c r="K293" s="50">
        <f>IF(OR(J293&gt;0,J293=0),_xlfn.XLOOKUP(J293,Charts!$A$3:$A$35,Charts!$B$3:$B$35,0))</f>
        <v>0</v>
      </c>
      <c r="L293" s="31"/>
      <c r="M293" s="50">
        <f>IF(OR(L293&gt;0,L293=0),_xlfn.XLOOKUP(L293,Charts!$A$3:$A$35,Charts!$B$3:$B$35,0))</f>
        <v>0</v>
      </c>
      <c r="N293" s="31"/>
      <c r="O293" s="50">
        <f>IF(OR(N293&gt;0,N293=0),_xlfn.XLOOKUP(N293,Charts!$D$2:$D$9,Charts!$E$2:$E$9,0))</f>
        <v>0</v>
      </c>
      <c r="P293" s="31">
        <v>17</v>
      </c>
      <c r="Q293" s="50">
        <f>IF(OR(P293&gt;0,P293=0),_xlfn.XLOOKUP(P293,Charts!$D$2:$D$9,Charts!$E$2:$E$9,0))</f>
        <v>25</v>
      </c>
      <c r="R293" s="31"/>
      <c r="S293" s="50">
        <f>IF(OR(R293&gt;0,R293=0),_xlfn.XLOOKUP(R293,Charts!$G$2:$G$13,Charts!$H$2:$H$13,0))</f>
        <v>0</v>
      </c>
      <c r="T293" s="31"/>
      <c r="U293" s="50">
        <f>IF(OR(T293&gt;0,T293=0),_xlfn.XLOOKUP(T293,Charts!$D$2:$D$9,Charts!$E$2:$E$9,0))</f>
        <v>0</v>
      </c>
      <c r="V293" s="11"/>
      <c r="W293" s="50">
        <f>IF(OR(V293&gt;0,V293=0),_xlfn.XLOOKUP(V293,Charts!$D$2:$D$9,Charts!$E$2:$E$9,0))</f>
        <v>0</v>
      </c>
      <c r="X293" s="31">
        <v>25</v>
      </c>
      <c r="Y293" s="50">
        <f>IF(OR(X293&gt;0,X293=0),_xlfn.XLOOKUP(X293,Charts!$D$2:$D$9,Charts!$E$2:$E$9,0))</f>
        <v>0</v>
      </c>
      <c r="Z293" s="31"/>
      <c r="AA293" s="50">
        <f>IF(OR(Z293&gt;0,Z293=0),_xlfn.XLOOKUP(Z293,Charts!$A$3:$A$35,Charts!$B$3:$B$35,0))</f>
        <v>0</v>
      </c>
      <c r="AB293" s="31"/>
      <c r="AC293" s="50">
        <f>IF(OR(AB293&gt;0,AB293=0),_xlfn.XLOOKUP(AB293,Charts!$A$3:$A$35,Charts!$B$3:$B$35,0))</f>
        <v>0</v>
      </c>
      <c r="AD293" s="31"/>
      <c r="AE293" s="50">
        <f>IF(OR(AD293&gt;0,AD293=0),_xlfn.XLOOKUP(AD293,Charts!$A$3:$A$35,Charts!$B$3:$B$35,0))</f>
        <v>0</v>
      </c>
      <c r="AF293" s="31"/>
      <c r="AG293" s="75">
        <f>IF(OR(AF293&gt;0,AF293=0),_xlfn.XLOOKUP(AF293,Charts!$J$2:$J$11,Charts!$K$2:$K$11,0))</f>
        <v>0</v>
      </c>
      <c r="AH293" s="170"/>
      <c r="AI293" s="75">
        <f>IF(OR(AH293&gt;0,AH293=0),_xlfn.XLOOKUP(AH293,Charts!$J$2:$J$11,Charts!$K$2:$K$11,0))</f>
        <v>0</v>
      </c>
      <c r="AJ293" s="31"/>
      <c r="AK293" s="50">
        <f>IF(OR(AJ293&gt;0,AJ293=0),_xlfn.XLOOKUP(AJ293,Charts!$A$3:$A$35,Charts!$B$3:$B$35,0))</f>
        <v>0</v>
      </c>
      <c r="AL293" s="31"/>
      <c r="AM293" s="55">
        <f>IF(OR(AL293&gt;0,AL293=0),_xlfn.XLOOKUP(AL293,Charts!$A$3:$A$35,Charts!$B$3:$B$35,0))</f>
        <v>0</v>
      </c>
      <c r="AN293" s="11"/>
      <c r="AO293" s="50">
        <f>IF(OR(AN293&gt;0,AN293=0),_xlfn.XLOOKUP(AN293,Charts!$D$2:$D$9,Charts!$E$2:$E$9,0))</f>
        <v>0</v>
      </c>
      <c r="AP293" s="31"/>
      <c r="AQ293" s="50">
        <f>IF(OR(AP293&gt;0,AP293=0),_xlfn.XLOOKUP(AP293,Charts!$A$3:$A$35,Charts!$B$3:$B$35,0))</f>
        <v>0</v>
      </c>
      <c r="AR293" s="31"/>
      <c r="AS293" s="50">
        <f>IF(OR(AR293&gt;0,AR293=0),_xlfn.XLOOKUP(AR293,Charts!$A$3:$A$35,Charts!$B$3:$B$35,0))</f>
        <v>0</v>
      </c>
      <c r="AT293" s="31"/>
      <c r="AU293" s="50">
        <f>IF(OR(AT293&gt;0,AT293=0),_xlfn.XLOOKUP(AT293,Charts!$A$3:$A$35,Charts!$B$3:$B$35,0))</f>
        <v>0</v>
      </c>
      <c r="AV293" s="31"/>
      <c r="AW293" s="50">
        <f>IF(OR(AV293&gt;0,AV293=0),_xlfn.XLOOKUP(AV293,Charts!$D$2:$D$9,Charts!$E$2:$E$9,0))</f>
        <v>0</v>
      </c>
      <c r="AX293" s="31"/>
      <c r="AY293" s="50">
        <f>IF(OR(AX293&gt;0,AX293=0),_xlfn.XLOOKUP(AX293,Charts!$D$2:$D$9,Charts!$E$2:$E$9,0))</f>
        <v>0</v>
      </c>
      <c r="AZ293" s="31"/>
      <c r="BA293" s="50">
        <f>IF(OR(AZ293&gt;0,AZ293=0),_xlfn.XLOOKUP(AZ293,Charts!$G$2:$G$13,Charts!$H$2:$H$13,0))</f>
        <v>0</v>
      </c>
      <c r="BB293" s="31">
        <v>17</v>
      </c>
      <c r="BC293" s="50">
        <f>IF(OR(BB293&gt;0,BB293=0),_xlfn.XLOOKUP(BB293,Charts!$D$2:$D$9,Charts!$E$2:$E$9,0))</f>
        <v>25</v>
      </c>
      <c r="BD293" s="31">
        <v>9</v>
      </c>
      <c r="BE293" s="50">
        <f>IF(OR(BD293&gt;0,BD293=0),_xlfn.XLOOKUP(BD293,Charts!$D$2:$D$9,Charts!$E$2:$E$9,0))</f>
        <v>53</v>
      </c>
      <c r="BF293" s="31"/>
      <c r="BG293" s="50">
        <f>IF(OR(BF293&gt;0,BF293=0),_xlfn.XLOOKUP(BF293,Charts!$D$2:$D$9,Charts!$E$2:$E$9,0))</f>
        <v>0</v>
      </c>
      <c r="BH293" s="31"/>
      <c r="BI293" s="50">
        <f>IF(OR(BH293&gt;0,BH293=0),_xlfn.XLOOKUP(BH293,Charts!$D$2:$D$9,Charts!$E$2:$E$9,0))</f>
        <v>0</v>
      </c>
      <c r="BJ293" s="31"/>
      <c r="BK293" s="50">
        <f>IF(OR(BJ293&gt;0,BJ293=0),_xlfn.XLOOKUP(BJ293,Charts!$A$3:$A$35,Charts!$B$3:$B$35,0))</f>
        <v>0</v>
      </c>
      <c r="BL293" s="31">
        <v>20</v>
      </c>
      <c r="BM293" s="50">
        <f>IF(OR(BL293&gt;0,BL293=0),_xlfn.XLOOKUP(BL293,Charts!$A$3:$A$35,Charts!$B$3:$B$35,0))</f>
        <v>34</v>
      </c>
      <c r="BN293" s="31"/>
      <c r="BO293" s="50">
        <f>IF(OR(BN293&gt;0,BN293=0),_xlfn.XLOOKUP(BN293,Charts!$A$3:$A$35,Charts!$B$3:$B$35,0))</f>
        <v>0</v>
      </c>
      <c r="BP293" s="31"/>
      <c r="BQ293" s="55">
        <f>IF(OR(BP293&gt;0,BP293=0),_xlfn.XLOOKUP(BP293,Charts!$A$3:$A$35,Charts!$B$3:$B$35,0))</f>
        <v>0</v>
      </c>
      <c r="BR293" s="57"/>
      <c r="BS293" s="77">
        <f t="shared" si="26"/>
        <v>25</v>
      </c>
      <c r="BT293" s="78">
        <f t="shared" si="27"/>
        <v>112</v>
      </c>
      <c r="BU293" s="79">
        <f t="shared" si="28"/>
        <v>137</v>
      </c>
    </row>
    <row r="294" spans="1:73" x14ac:dyDescent="0.25">
      <c r="A294" s="29" t="s">
        <v>340</v>
      </c>
      <c r="B294" s="41" t="s">
        <v>291</v>
      </c>
      <c r="C294" s="37">
        <v>8</v>
      </c>
      <c r="D294" s="120" t="s">
        <v>44</v>
      </c>
      <c r="E294" s="138">
        <f>LARGE((I294,K294,O294,S294,U294,W294,AA294,AC294,AG294,AK294,AQ294,AU294,AW294,BA294,BC294,BG294,BK294,BO294,BQ294),1)+LARGE((I294,K294,O294,S294,U294,W294,AA294,AC294,AG294,AK294,AQ294,AU294,AW294,BA294,BC294,BG294,BK294,BO294,BQ294),2)+LARGE((I294,K294,O294,S294,U294,W294,AA294,AC294,AG294,AK294,AQ294,AU294,AW294,BA294,BC294,BG294,BK294,BO294,BQ294),3)+LARGE((I294,K294,O294,S294,U294,W294,AA294,AC294,AG294,AK294,AQ294,AU294,AW294,BA294,BC294,BG294,BK294,BO294,BQ294),4)+LARGE((I294,K294,O294,S294,U294,W294,AA294,AC294,AG294,AK294,AQ294,AU294,AW294,BA294,BC294,BG294,BK294,BO294,BQ294),5)+LARGE((I294,K294,O294,S294,U294,W294,AA294,AC294,AG294,AK294,AQ294,AU294,AW294,BA294,BC294,BG294,BK294,BO294,BQ294),6)+LARGE((I294,K294,O294,S294,U294,W294,AA294,AC294,AG294,AK294,AQ294,AU294,AW294,BA294,BC294,BG294,BK294,BO294,BQ294),7)+LARGE((I294,K294,O294,S294,U294,W294,AA294,AC294,AG294,AK294,AQ294,AU294,AW294,BA294,BC294,BG294,BK294,BO294,BQ294),8)</f>
        <v>363</v>
      </c>
      <c r="F294" s="245">
        <f>LARGE((M294,Q294,Y294,AE294,AI294,AM294,AO294,AS294,AY294,BE294,BI294,BM294),1)+LARGE((M294,Q294,Y294,AE294,AI294,AM294,AO294,AS294,AY294,BE294,BI294,BM294),2)+LARGE((M294,Q294,Y294,AE294,AI294,AM294,AO294,AS294,AY294,BE294,BI294,BM294),3)+LARGE((M294,Q294,Y294,AE294,AI294,AM294,AO294,AS294,AY294,BE294,BI294,BM294),4)+LARGE((M294,Q294,Y294,AE294,AI294,AM294,AO294,AS294,AY294,BE294,BI294,BM294),5)+LARGE((M294,Q294,Y294,AE294,AI294,AM294,AO294,AS294,AY294,BE294,BI294,BM294),6)+LARGE((M294,Q294,Y294,AE294,AI294,AM294,AO294,AS294,AY294,BE294,BI294,BM294),7)+LARGE((M294,Q294,Y294,AE294,AI294,AM294,AO294,AS294,AY294,BE294,BI294,BM294),8)</f>
        <v>255</v>
      </c>
      <c r="G294" s="131">
        <f t="shared" si="25"/>
        <v>618</v>
      </c>
      <c r="H294" s="126">
        <v>5</v>
      </c>
      <c r="I294" s="50">
        <f>IF(OR(H294&gt;0,H294=0),_xlfn.XLOOKUP(H294,Charts!$A$3:$A$35,Charts!$B$3:$B$35,0))</f>
        <v>75</v>
      </c>
      <c r="J294" s="31"/>
      <c r="K294" s="50">
        <f>IF(OR(J294&gt;0,J294=0),_xlfn.XLOOKUP(J294,Charts!$A$3:$A$35,Charts!$B$3:$B$35,0))</f>
        <v>0</v>
      </c>
      <c r="L294" s="31"/>
      <c r="M294" s="50">
        <f>IF(OR(L294&gt;0,L294=0),_xlfn.XLOOKUP(L294,Charts!$A$3:$A$35,Charts!$B$3:$B$35,0))</f>
        <v>0</v>
      </c>
      <c r="N294" s="31"/>
      <c r="O294" s="50">
        <f>IF(OR(N294&gt;0,N294=0),_xlfn.XLOOKUP(N294,Charts!$D$2:$D$9,Charts!$E$2:$E$9,0))</f>
        <v>0</v>
      </c>
      <c r="P294" s="31">
        <v>9</v>
      </c>
      <c r="Q294" s="50">
        <f>IF(OR(P294&gt;0,P294=0),_xlfn.XLOOKUP(P294,Charts!$D$2:$D$9,Charts!$E$2:$E$9,0))</f>
        <v>53</v>
      </c>
      <c r="R294" s="31">
        <v>17</v>
      </c>
      <c r="S294" s="50">
        <f>IF(OR(R294&gt;0,R294=0),_xlfn.XLOOKUP(R294,Charts!$G$2:$G$13,Charts!$H$2:$H$13,0))</f>
        <v>25</v>
      </c>
      <c r="T294" s="31"/>
      <c r="U294" s="50">
        <f>IF(OR(T294&gt;0,T294=0),_xlfn.XLOOKUP(T294,Charts!$D$2:$D$9,Charts!$E$2:$E$9,0))</f>
        <v>0</v>
      </c>
      <c r="V294" s="11"/>
      <c r="W294" s="50">
        <f>IF(OR(V294&gt;0,V294=0),_xlfn.XLOOKUP(V294,Charts!$D$2:$D$9,Charts!$E$2:$E$9,0))</f>
        <v>0</v>
      </c>
      <c r="X294" s="31"/>
      <c r="Y294" s="50">
        <f>IF(OR(X294&gt;0,X294=0),_xlfn.XLOOKUP(X294,Charts!$D$2:$D$9,Charts!$E$2:$E$9,0))</f>
        <v>0</v>
      </c>
      <c r="Z294" s="31"/>
      <c r="AA294" s="50">
        <f>IF(OR(Z294&gt;0,Z294=0),_xlfn.XLOOKUP(Z294,Charts!$A$3:$A$35,Charts!$B$3:$B$35,0))</f>
        <v>0</v>
      </c>
      <c r="AB294" s="31"/>
      <c r="AC294" s="50">
        <f>IF(OR(AB294&gt;0,AB294=0),_xlfn.XLOOKUP(AB294,Charts!$A$3:$A$35,Charts!$B$3:$B$35,0))</f>
        <v>0</v>
      </c>
      <c r="AD294" s="31"/>
      <c r="AE294" s="50">
        <f>IF(OR(AD294&gt;0,AD294=0),_xlfn.XLOOKUP(AD294,Charts!$A$3:$A$35,Charts!$B$3:$B$35,0))</f>
        <v>0</v>
      </c>
      <c r="AF294" s="31"/>
      <c r="AG294" s="75">
        <f>IF(OR(AF294&gt;0,AF294=0),_xlfn.XLOOKUP(AF294,Charts!$J$2:$J$11,Charts!$K$2:$K$11,0))</f>
        <v>0</v>
      </c>
      <c r="AH294" s="170"/>
      <c r="AI294" s="75">
        <f>IF(OR(AH294&gt;0,AH294=0),_xlfn.XLOOKUP(AH294,Charts!$J$2:$J$11,Charts!$K$2:$K$11,0))</f>
        <v>0</v>
      </c>
      <c r="AJ294" s="31"/>
      <c r="AK294" s="50">
        <f>IF(OR(AJ294&gt;0,AJ294=0),_xlfn.XLOOKUP(AJ294,Charts!$A$3:$A$35,Charts!$B$3:$B$35,0))</f>
        <v>0</v>
      </c>
      <c r="AL294" s="31"/>
      <c r="AM294" s="55">
        <f>IF(OR(AL294&gt;0,AL294=0),_xlfn.XLOOKUP(AL294,Charts!$A$3:$A$35,Charts!$B$3:$B$35,0))</f>
        <v>0</v>
      </c>
      <c r="AN294" s="11">
        <v>9</v>
      </c>
      <c r="AO294" s="50">
        <f>IF(OR(AN294&gt;0,AN294=0),_xlfn.XLOOKUP(AN294,Charts!$D$2:$D$9,Charts!$E$2:$E$9,0))</f>
        <v>53</v>
      </c>
      <c r="AP294" s="31">
        <v>7</v>
      </c>
      <c r="AQ294" s="50">
        <f>IF(OR(AP294&gt;0,AP294=0),_xlfn.XLOOKUP(AP294,Charts!$A$3:$A$35,Charts!$B$3:$B$35,0))</f>
        <v>69</v>
      </c>
      <c r="AR294" s="31">
        <v>12</v>
      </c>
      <c r="AS294" s="50">
        <f>IF(OR(AR294&gt;0,AR294=0),_xlfn.XLOOKUP(AR294,Charts!$A$3:$A$35,Charts!$B$3:$B$35,0))</f>
        <v>54</v>
      </c>
      <c r="AT294" s="31"/>
      <c r="AU294" s="50">
        <f>IF(OR(AT294&gt;0,AT294=0),_xlfn.XLOOKUP(AT294,Charts!$A$3:$A$35,Charts!$B$3:$B$35,0))</f>
        <v>0</v>
      </c>
      <c r="AV294" s="31"/>
      <c r="AW294" s="50">
        <f>IF(OR(AV294&gt;0,AV294=0),_xlfn.XLOOKUP(AV294,Charts!$D$2:$D$9,Charts!$E$2:$E$9,0))</f>
        <v>0</v>
      </c>
      <c r="AX294" s="31"/>
      <c r="AY294" s="50">
        <f>IF(OR(AX294&gt;0,AX294=0),_xlfn.XLOOKUP(AX294,Charts!$D$2:$D$9,Charts!$E$2:$E$9,0))</f>
        <v>0</v>
      </c>
      <c r="AZ294" s="31"/>
      <c r="BA294" s="50">
        <f>IF(OR(AZ294&gt;0,AZ294=0),_xlfn.XLOOKUP(AZ294,Charts!$G$2:$G$13,Charts!$H$2:$H$13,0))</f>
        <v>0</v>
      </c>
      <c r="BB294" s="31">
        <v>17</v>
      </c>
      <c r="BC294" s="50">
        <f>IF(OR(BB294&gt;0,BB294=0),_xlfn.XLOOKUP(BB294,Charts!$D$2:$D$9,Charts!$E$2:$E$9,0))</f>
        <v>25</v>
      </c>
      <c r="BD294" s="31">
        <v>17</v>
      </c>
      <c r="BE294" s="50">
        <f>IF(OR(BD294&gt;0,BD294=0),_xlfn.XLOOKUP(BD294,Charts!$D$2:$D$9,Charts!$E$2:$E$9,0))</f>
        <v>25</v>
      </c>
      <c r="BF294" s="31">
        <v>3</v>
      </c>
      <c r="BG294" s="50">
        <f>IF(OR(BF294&gt;0,BF294=0),_xlfn.XLOOKUP(BF294,Charts!$D$2:$D$9,Charts!$E$2:$E$9,0))</f>
        <v>84</v>
      </c>
      <c r="BH294" s="31">
        <v>17</v>
      </c>
      <c r="BI294" s="50">
        <f>IF(OR(BH294&gt;0,BH294=0),_xlfn.XLOOKUP(BH294,Charts!$D$2:$D$9,Charts!$E$2:$E$9,0))</f>
        <v>25</v>
      </c>
      <c r="BJ294" s="31"/>
      <c r="BK294" s="50">
        <f>IF(OR(BJ294&gt;0,BJ294=0),_xlfn.XLOOKUP(BJ294,Charts!$A$3:$A$35,Charts!$B$3:$B$35,0))</f>
        <v>0</v>
      </c>
      <c r="BL294" s="31">
        <v>15</v>
      </c>
      <c r="BM294" s="50">
        <f>IF(OR(BL294&gt;0,BL294=0),_xlfn.XLOOKUP(BL294,Charts!$A$3:$A$35,Charts!$B$3:$B$35,0))</f>
        <v>45</v>
      </c>
      <c r="BN294" s="31">
        <v>3</v>
      </c>
      <c r="BO294" s="50">
        <f>IF(OR(BN294&gt;0,BN294=0),_xlfn.XLOOKUP(BN294,Charts!$A$3:$A$35,Charts!$B$3:$B$35,0))</f>
        <v>85</v>
      </c>
      <c r="BP294" s="31"/>
      <c r="BQ294" s="55">
        <f>IF(OR(BP294&gt;0,BP294=0),_xlfn.XLOOKUP(BP294,Charts!$A$3:$A$35,Charts!$B$3:$B$35,0))</f>
        <v>0</v>
      </c>
      <c r="BR294" s="57"/>
      <c r="BS294" s="77">
        <f t="shared" si="26"/>
        <v>363</v>
      </c>
      <c r="BT294" s="78">
        <f t="shared" si="27"/>
        <v>255</v>
      </c>
      <c r="BU294" s="79">
        <f t="shared" si="28"/>
        <v>618</v>
      </c>
    </row>
    <row r="295" spans="1:73" x14ac:dyDescent="0.25">
      <c r="A295" s="29" t="s">
        <v>341</v>
      </c>
      <c r="B295" s="40" t="s">
        <v>291</v>
      </c>
      <c r="C295" s="37">
        <v>1</v>
      </c>
      <c r="D295" s="120" t="s">
        <v>44</v>
      </c>
      <c r="E295" s="138">
        <f>LARGE((I295,K295,O295,S295,U295,W295,AA295,AC295,AG295,AK295,AQ295,AU295,AW295,BA295,BC295,BG295,BK295,BO295,BQ295),1)+LARGE((I295,K295,O295,S295,U295,W295,AA295,AC295,AG295,AK295,AQ295,AU295,AW295,BA295,BC295,BG295,BK295,BO295,BQ295),2)+LARGE((I295,K295,O295,S295,U295,W295,AA295,AC295,AG295,AK295,AQ295,AU295,AW295,BA295,BC295,BG295,BK295,BO295,BQ295),3)+LARGE((I295,K295,O295,S295,U295,W295,AA295,AC295,AG295,AK295,AQ295,AU295,AW295,BA295,BC295,BG295,BK295,BO295,BQ295),4)+LARGE((I295,K295,O295,S295,U295,W295,AA295,AC295,AG295,AK295,AQ295,AU295,AW295,BA295,BC295,BG295,BK295,BO295,BQ295),5)+LARGE((I295,K295,O295,S295,U295,W295,AA295,AC295,AG295,AK295,AQ295,AU295,AW295,BA295,BC295,BG295,BK295,BO295,BQ295),6)+LARGE((I295,K295,O295,S295,U295,W295,AA295,AC295,AG295,AK295,AQ295,AU295,AW295,BA295,BC295,BG295,BK295,BO295,BQ295),7)+LARGE((I295,K295,O295,S295,U295,W295,AA295,AC295,AG295,AK295,AQ295,AU295,AW295,BA295,BC295,BG295,BK295,BO295,BQ295),8)</f>
        <v>103</v>
      </c>
      <c r="F295" s="245">
        <f>LARGE((M295,Q295,Y295,AE295,AI295,AM295,AO295,AS295,AY295,BE295,BI295,BM295),1)+LARGE((M295,Q295,Y295,AE295,AI295,AM295,AO295,AS295,AY295,BE295,BI295,BM295),2)+LARGE((M295,Q295,Y295,AE295,AI295,AM295,AO295,AS295,AY295,BE295,BI295,BM295),3)+LARGE((M295,Q295,Y295,AE295,AI295,AM295,AO295,AS295,AY295,BE295,BI295,BM295),4)+LARGE((M295,Q295,Y295,AE295,AI295,AM295,AO295,AS295,AY295,BE295,BI295,BM295),5)+LARGE((M295,Q295,Y295,AE295,AI295,AM295,AO295,AS295,AY295,BE295,BI295,BM295),6)+LARGE((M295,Q295,Y295,AE295,AI295,AM295,AO295,AS295,AY295,BE295,BI295,BM295),7)+LARGE((M295,Q295,Y295,AE295,AI295,AM295,AO295,AS295,AY295,BE295,BI295,BM295),8)</f>
        <v>191</v>
      </c>
      <c r="G295" s="131">
        <f t="shared" si="25"/>
        <v>294</v>
      </c>
      <c r="H295" s="126"/>
      <c r="I295" s="50">
        <f>IF(OR(H295&gt;0,H295=0),_xlfn.XLOOKUP(H295,Charts!$A$3:$A$35,Charts!$B$3:$B$35,0))</f>
        <v>0</v>
      </c>
      <c r="J295" s="31"/>
      <c r="K295" s="50">
        <f>IF(OR(J295&gt;0,J295=0),_xlfn.XLOOKUP(J295,Charts!$A$3:$A$35,Charts!$B$3:$B$35,0))</f>
        <v>0</v>
      </c>
      <c r="L295" s="31"/>
      <c r="M295" s="50">
        <f>IF(OR(L295&gt;0,L295=0),_xlfn.XLOOKUP(L295,Charts!$A$3:$A$35,Charts!$B$3:$B$35,0))</f>
        <v>0</v>
      </c>
      <c r="N295" s="31">
        <v>17</v>
      </c>
      <c r="O295" s="50">
        <f>IF(OR(N295&gt;0,N295=0),_xlfn.XLOOKUP(N295,Charts!$D$2:$D$9,Charts!$E$2:$E$9,0))</f>
        <v>25</v>
      </c>
      <c r="P295" s="31">
        <v>3</v>
      </c>
      <c r="Q295" s="50">
        <f>IF(OR(P295&gt;0,P295=0),_xlfn.XLOOKUP(P295,Charts!$D$2:$D$9,Charts!$E$2:$E$9,0))</f>
        <v>84</v>
      </c>
      <c r="R295" s="31">
        <v>17</v>
      </c>
      <c r="S295" s="50">
        <f>IF(OR(R295&gt;0,R295=0),_xlfn.XLOOKUP(R295,Charts!$G$2:$G$13,Charts!$H$2:$H$13,0))</f>
        <v>25</v>
      </c>
      <c r="T295" s="31"/>
      <c r="U295" s="50">
        <f>IF(OR(T295&gt;0,T295=0),_xlfn.XLOOKUP(T295,Charts!$D$2:$D$9,Charts!$E$2:$E$9,0))</f>
        <v>0</v>
      </c>
      <c r="V295" s="11">
        <v>25</v>
      </c>
      <c r="W295" s="50">
        <f>IF(OR(V295&gt;0,V295=0),_xlfn.XLOOKUP(V295,Charts!$D$2:$D$9,Charts!$E$2:$E$9,0))</f>
        <v>0</v>
      </c>
      <c r="X295" s="31"/>
      <c r="Y295" s="50">
        <f>IF(OR(X295&gt;0,X295=0),_xlfn.XLOOKUP(X295,Charts!$D$2:$D$9,Charts!$E$2:$E$9,0))</f>
        <v>0</v>
      </c>
      <c r="Z295" s="31"/>
      <c r="AA295" s="50">
        <f>IF(OR(Z295&gt;0,Z295=0),_xlfn.XLOOKUP(Z295,Charts!$A$3:$A$35,Charts!$B$3:$B$35,0))</f>
        <v>0</v>
      </c>
      <c r="AB295" s="31"/>
      <c r="AC295" s="50">
        <f>IF(OR(AB295&gt;0,AB295=0),_xlfn.XLOOKUP(AB295,Charts!$A$3:$A$35,Charts!$B$3:$B$35,0))</f>
        <v>0</v>
      </c>
      <c r="AD295" s="31"/>
      <c r="AE295" s="50">
        <f>IF(OR(AD295&gt;0,AD295=0),_xlfn.XLOOKUP(AD295,Charts!$A$3:$A$35,Charts!$B$3:$B$35,0))</f>
        <v>0</v>
      </c>
      <c r="AF295" s="31"/>
      <c r="AG295" s="75">
        <f>IF(OR(AF295&gt;0,AF295=0),_xlfn.XLOOKUP(AF295,Charts!$J$2:$J$11,Charts!$K$2:$K$11,0))</f>
        <v>0</v>
      </c>
      <c r="AH295" s="170"/>
      <c r="AI295" s="75">
        <f>IF(OR(AH295&gt;0,AH295=0),_xlfn.XLOOKUP(AH295,Charts!$J$2:$J$11,Charts!$K$2:$K$11,0))</f>
        <v>0</v>
      </c>
      <c r="AJ295" s="31"/>
      <c r="AK295" s="50">
        <f>IF(OR(AJ295&gt;0,AJ295=0),_xlfn.XLOOKUP(AJ295,Charts!$A$3:$A$35,Charts!$B$3:$B$35,0))</f>
        <v>0</v>
      </c>
      <c r="AL295" s="31"/>
      <c r="AM295" s="55">
        <f>IF(OR(AL295&gt;0,AL295=0),_xlfn.XLOOKUP(AL295,Charts!$A$3:$A$35,Charts!$B$3:$B$35,0))</f>
        <v>0</v>
      </c>
      <c r="AN295" s="11"/>
      <c r="AO295" s="50">
        <f>IF(OR(AN295&gt;0,AN295=0),_xlfn.XLOOKUP(AN295,Charts!$D$2:$D$9,Charts!$E$2:$E$9,0))</f>
        <v>0</v>
      </c>
      <c r="AP295" s="31"/>
      <c r="AQ295" s="50">
        <f>IF(OR(AP295&gt;0,AP295=0),_xlfn.XLOOKUP(AP295,Charts!$A$3:$A$35,Charts!$B$3:$B$35,0))</f>
        <v>0</v>
      </c>
      <c r="AR295" s="31"/>
      <c r="AS295" s="50">
        <f>IF(OR(AR295&gt;0,AR295=0),_xlfn.XLOOKUP(AR295,Charts!$A$3:$A$35,Charts!$B$3:$B$35,0))</f>
        <v>0</v>
      </c>
      <c r="AT295" s="31"/>
      <c r="AU295" s="50">
        <f>IF(OR(AT295&gt;0,AT295=0),_xlfn.XLOOKUP(AT295,Charts!$A$3:$A$35,Charts!$B$3:$B$35,0))</f>
        <v>0</v>
      </c>
      <c r="AV295" s="31"/>
      <c r="AW295" s="50">
        <f>IF(OR(AV295&gt;0,AV295=0),_xlfn.XLOOKUP(AV295,Charts!$D$2:$D$9,Charts!$E$2:$E$9,0))</f>
        <v>0</v>
      </c>
      <c r="AX295" s="31"/>
      <c r="AY295" s="50">
        <f>IF(OR(AX295&gt;0,AX295=0),_xlfn.XLOOKUP(AX295,Charts!$D$2:$D$9,Charts!$E$2:$E$9,0))</f>
        <v>0</v>
      </c>
      <c r="AZ295" s="31"/>
      <c r="BA295" s="50">
        <f>IF(OR(AZ295&gt;0,AZ295=0),_xlfn.XLOOKUP(AZ295,Charts!$G$2:$G$13,Charts!$H$2:$H$13,0))</f>
        <v>0</v>
      </c>
      <c r="BB295" s="31"/>
      <c r="BC295" s="50">
        <f>IF(OR(BB295&gt;0,BB295=0),_xlfn.XLOOKUP(BB295,Charts!$D$2:$D$9,Charts!$E$2:$E$9,0))</f>
        <v>0</v>
      </c>
      <c r="BD295" s="31">
        <v>17</v>
      </c>
      <c r="BE295" s="50">
        <f>IF(OR(BD295&gt;0,BD295=0),_xlfn.XLOOKUP(BD295,Charts!$D$2:$D$9,Charts!$E$2:$E$9,0))</f>
        <v>25</v>
      </c>
      <c r="BF295" s="31">
        <v>9</v>
      </c>
      <c r="BG295" s="50">
        <f>IF(OR(BF295&gt;0,BF295=0),_xlfn.XLOOKUP(BF295,Charts!$D$2:$D$9,Charts!$E$2:$E$9,0))</f>
        <v>53</v>
      </c>
      <c r="BH295" s="31">
        <v>5</v>
      </c>
      <c r="BI295" s="50">
        <f>IF(OR(BH295&gt;0,BH295=0),_xlfn.XLOOKUP(BH295,Charts!$D$2:$D$9,Charts!$E$2:$E$9,0))</f>
        <v>70</v>
      </c>
      <c r="BJ295" s="31"/>
      <c r="BK295" s="50">
        <f>IF(OR(BJ295&gt;0,BJ295=0),_xlfn.XLOOKUP(BJ295,Charts!$A$3:$A$35,Charts!$B$3:$B$35,0))</f>
        <v>0</v>
      </c>
      <c r="BL295" s="31">
        <v>31</v>
      </c>
      <c r="BM295" s="50">
        <f>IF(OR(BL295&gt;0,BL295=0),_xlfn.XLOOKUP(BL295,Charts!$A$3:$A$35,Charts!$B$3:$B$35,0))</f>
        <v>12</v>
      </c>
      <c r="BN295" s="31"/>
      <c r="BO295" s="50">
        <f>IF(OR(BN295&gt;0,BN295=0),_xlfn.XLOOKUP(BN295,Charts!$A$3:$A$35,Charts!$B$3:$B$35,0))</f>
        <v>0</v>
      </c>
      <c r="BP295" s="31"/>
      <c r="BQ295" s="55">
        <f>IF(OR(BP295&gt;0,BP295=0),_xlfn.XLOOKUP(BP295,Charts!$A$3:$A$35,Charts!$B$3:$B$35,0))</f>
        <v>0</v>
      </c>
      <c r="BR295" s="57"/>
      <c r="BS295" s="77">
        <f t="shared" si="26"/>
        <v>103</v>
      </c>
      <c r="BT295" s="78">
        <f t="shared" si="27"/>
        <v>191</v>
      </c>
      <c r="BU295" s="79">
        <f t="shared" si="28"/>
        <v>294</v>
      </c>
    </row>
    <row r="296" spans="1:73" x14ac:dyDescent="0.25">
      <c r="A296" s="29" t="s">
        <v>342</v>
      </c>
      <c r="B296" s="41" t="s">
        <v>291</v>
      </c>
      <c r="C296" s="37">
        <v>3</v>
      </c>
      <c r="D296" s="120"/>
      <c r="E296" s="138">
        <f>LARGE((I296,K296,O296,S296,U296,W296,AA296,AC296,AG296,AK296,AQ296,AU296,AW296,BA296,BC296,BG296,BK296,BO296,BQ296),1)+LARGE((I296,K296,O296,S296,U296,W296,AA296,AC296,AG296,AK296,AQ296,AU296,AW296,BA296,BC296,BG296,BK296,BO296,BQ296),2)+LARGE((I296,K296,O296,S296,U296,W296,AA296,AC296,AG296,AK296,AQ296,AU296,AW296,BA296,BC296,BG296,BK296,BO296,BQ296),3)+LARGE((I296,K296,O296,S296,U296,W296,AA296,AC296,AG296,AK296,AQ296,AU296,AW296,BA296,BC296,BG296,BK296,BO296,BQ296),4)+LARGE((I296,K296,O296,S296,U296,W296,AA296,AC296,AG296,AK296,AQ296,AU296,AW296,BA296,BC296,BG296,BK296,BO296,BQ296),5)+LARGE((I296,K296,O296,S296,U296,W296,AA296,AC296,AG296,AK296,AQ296,AU296,AW296,BA296,BC296,BG296,BK296,BO296,BQ296),6)+LARGE((I296,K296,O296,S296,U296,W296,AA296,AC296,AG296,AK296,AQ296,AU296,AW296,BA296,BC296,BG296,BK296,BO296,BQ296),7)+LARGE((I296,K296,O296,S296,U296,W296,AA296,AC296,AG296,AK296,AQ296,AU296,AW296,BA296,BC296,BG296,BK296,BO296,BQ296),8)</f>
        <v>145</v>
      </c>
      <c r="F296" s="245">
        <f>LARGE((M296,Q296,Y296,AE296,AI296,AM296,AO296,AS296,AY296,BE296,BI296,BM296),1)+LARGE((M296,Q296,Y296,AE296,AI296,AM296,AO296,AS296,AY296,BE296,BI296,BM296),2)+LARGE((M296,Q296,Y296,AE296,AI296,AM296,AO296,AS296,AY296,BE296,BI296,BM296),3)+LARGE((M296,Q296,Y296,AE296,AI296,AM296,AO296,AS296,AY296,BE296,BI296,BM296),4)+LARGE((M296,Q296,Y296,AE296,AI296,AM296,AO296,AS296,AY296,BE296,BI296,BM296),5)+LARGE((M296,Q296,Y296,AE296,AI296,AM296,AO296,AS296,AY296,BE296,BI296,BM296),6)+LARGE((M296,Q296,Y296,AE296,AI296,AM296,AO296,AS296,AY296,BE296,BI296,BM296),7)+LARGE((M296,Q296,Y296,AE296,AI296,AM296,AO296,AS296,AY296,BE296,BI296,BM296),8)</f>
        <v>131</v>
      </c>
      <c r="G296" s="131">
        <f t="shared" ref="G296:G380" si="37">SUM(E296:F296)</f>
        <v>276</v>
      </c>
      <c r="H296" s="126">
        <v>16</v>
      </c>
      <c r="I296" s="50">
        <f>IF(OR(H296&gt;0,H296=0),_xlfn.XLOOKUP(H296,Charts!$A$3:$A$35,Charts!$B$3:$B$35,0))</f>
        <v>42</v>
      </c>
      <c r="J296" s="31"/>
      <c r="K296" s="50">
        <f>IF(OR(J296&gt;0,J296=0),_xlfn.XLOOKUP(J296,Charts!$A$3:$A$35,Charts!$B$3:$B$35,0))</f>
        <v>0</v>
      </c>
      <c r="L296" s="31"/>
      <c r="M296" s="50">
        <f>IF(OR(L296&gt;0,L296=0),_xlfn.XLOOKUP(L296,Charts!$A$3:$A$35,Charts!$B$3:$B$35,0))</f>
        <v>0</v>
      </c>
      <c r="N296" s="31"/>
      <c r="O296" s="50">
        <f>IF(OR(N296&gt;0,N296=0),_xlfn.XLOOKUP(N296,Charts!$D$2:$D$9,Charts!$E$2:$E$9,0))</f>
        <v>0</v>
      </c>
      <c r="P296" s="31"/>
      <c r="Q296" s="50">
        <f>IF(OR(P296&gt;0,P296=0),_xlfn.XLOOKUP(P296,Charts!$D$2:$D$9,Charts!$E$2:$E$9,0))</f>
        <v>0</v>
      </c>
      <c r="R296" s="31">
        <v>17</v>
      </c>
      <c r="S296" s="50">
        <f>IF(OR(R296&gt;0,R296=0),_xlfn.XLOOKUP(R296,Charts!$G$2:$G$13,Charts!$H$2:$H$13,0))</f>
        <v>25</v>
      </c>
      <c r="T296" s="31"/>
      <c r="U296" s="50">
        <f>IF(OR(T296&gt;0,T296=0),_xlfn.XLOOKUP(T296,Charts!$D$2:$D$9,Charts!$E$2:$E$9,0))</f>
        <v>0</v>
      </c>
      <c r="V296" s="11">
        <v>70</v>
      </c>
      <c r="W296" s="50">
        <f>IF(OR(V296&gt;0,V296=0),_xlfn.XLOOKUP(V296,Charts!$D$2:$D$9,Charts!$E$2:$E$9,0))</f>
        <v>0</v>
      </c>
      <c r="X296" s="31">
        <v>53</v>
      </c>
      <c r="Y296" s="50">
        <f>IF(OR(X296&gt;0,X296=0),_xlfn.XLOOKUP(X296,Charts!$D$2:$D$9,Charts!$E$2:$E$9,0))</f>
        <v>0</v>
      </c>
      <c r="Z296" s="31"/>
      <c r="AA296" s="50">
        <f>IF(OR(Z296&gt;0,Z296=0),_xlfn.XLOOKUP(Z296,Charts!$A$3:$A$35,Charts!$B$3:$B$35,0))</f>
        <v>0</v>
      </c>
      <c r="AB296" s="31"/>
      <c r="AC296" s="50">
        <f>IF(OR(AB296&gt;0,AB296=0),_xlfn.XLOOKUP(AB296,Charts!$A$3:$A$35,Charts!$B$3:$B$35,0))</f>
        <v>0</v>
      </c>
      <c r="AD296" s="31"/>
      <c r="AE296" s="50">
        <f>IF(OR(AD296&gt;0,AD296=0),_xlfn.XLOOKUP(AD296,Charts!$A$3:$A$35,Charts!$B$3:$B$35,0))</f>
        <v>0</v>
      </c>
      <c r="AF296" s="31"/>
      <c r="AG296" s="75">
        <f>IF(OR(AF296&gt;0,AF296=0),_xlfn.XLOOKUP(AF296,Charts!$J$2:$J$11,Charts!$K$2:$K$11,0))</f>
        <v>0</v>
      </c>
      <c r="AH296" s="170"/>
      <c r="AI296" s="75">
        <f>IF(OR(AH296&gt;0,AH296=0),_xlfn.XLOOKUP(AH296,Charts!$J$2:$J$11,Charts!$K$2:$K$11,0))</f>
        <v>0</v>
      </c>
      <c r="AJ296" s="31"/>
      <c r="AK296" s="50">
        <f>IF(OR(AJ296&gt;0,AJ296=0),_xlfn.XLOOKUP(AJ296,Charts!$A$3:$A$35,Charts!$B$3:$B$35,0))</f>
        <v>0</v>
      </c>
      <c r="AL296" s="31"/>
      <c r="AM296" s="55">
        <f>IF(OR(AL296&gt;0,AL296=0),_xlfn.XLOOKUP(AL296,Charts!$A$3:$A$35,Charts!$B$3:$B$35,0))</f>
        <v>0</v>
      </c>
      <c r="AN296" s="11">
        <v>9</v>
      </c>
      <c r="AO296" s="50">
        <f>IF(OR(AN296&gt;0,AN296=0),_xlfn.XLOOKUP(AN296,Charts!$D$2:$D$9,Charts!$E$2:$E$9,0))</f>
        <v>53</v>
      </c>
      <c r="AP296" s="31"/>
      <c r="AQ296" s="50">
        <f>IF(OR(AP296&gt;0,AP296=0),_xlfn.XLOOKUP(AP296,Charts!$A$3:$A$35,Charts!$B$3:$B$35,0))</f>
        <v>0</v>
      </c>
      <c r="AR296" s="31"/>
      <c r="AS296" s="50">
        <f>IF(OR(AR296&gt;0,AR296=0),_xlfn.XLOOKUP(AR296,Charts!$A$3:$A$35,Charts!$B$3:$B$35,0))</f>
        <v>0</v>
      </c>
      <c r="AT296" s="31"/>
      <c r="AU296" s="50">
        <f>IF(OR(AT296&gt;0,AT296=0),_xlfn.XLOOKUP(AT296,Charts!$A$3:$A$35,Charts!$B$3:$B$35,0))</f>
        <v>0</v>
      </c>
      <c r="AV296" s="31"/>
      <c r="AW296" s="50">
        <f>IF(OR(AV296&gt;0,AV296=0),_xlfn.XLOOKUP(AV296,Charts!$D$2:$D$9,Charts!$E$2:$E$9,0))</f>
        <v>0</v>
      </c>
      <c r="AX296" s="31"/>
      <c r="AY296" s="50">
        <f>IF(OR(AX296&gt;0,AX296=0),_xlfn.XLOOKUP(AX296,Charts!$D$2:$D$9,Charts!$E$2:$E$9,0))</f>
        <v>0</v>
      </c>
      <c r="AZ296" s="31"/>
      <c r="BA296" s="50">
        <f>IF(OR(AZ296&gt;0,AZ296=0),_xlfn.XLOOKUP(AZ296,Charts!$G$2:$G$13,Charts!$H$2:$H$13,0))</f>
        <v>0</v>
      </c>
      <c r="BB296" s="31">
        <v>9</v>
      </c>
      <c r="BC296" s="50">
        <f>IF(OR(BB296&gt;0,BB296=0),_xlfn.XLOOKUP(BB296,Charts!$D$2:$D$9,Charts!$E$2:$E$9,0))</f>
        <v>53</v>
      </c>
      <c r="BD296" s="31">
        <v>17</v>
      </c>
      <c r="BE296" s="50">
        <f>IF(OR(BD296&gt;0,BD296=0),_xlfn.XLOOKUP(BD296,Charts!$D$2:$D$9,Charts!$E$2:$E$9,0))</f>
        <v>25</v>
      </c>
      <c r="BF296" s="31">
        <v>17</v>
      </c>
      <c r="BG296" s="50">
        <f>IF(OR(BF296&gt;0,BF296=0),_xlfn.XLOOKUP(BF296,Charts!$D$2:$D$9,Charts!$E$2:$E$9,0))</f>
        <v>25</v>
      </c>
      <c r="BH296" s="31">
        <v>9</v>
      </c>
      <c r="BI296" s="50">
        <f>IF(OR(BH296&gt;0,BH296=0),_xlfn.XLOOKUP(BH296,Charts!$D$2:$D$9,Charts!$E$2:$E$9,0))</f>
        <v>53</v>
      </c>
      <c r="BJ296" s="31"/>
      <c r="BK296" s="50">
        <f>IF(OR(BJ296&gt;0,BJ296=0),_xlfn.XLOOKUP(BJ296,Charts!$A$3:$A$35,Charts!$B$3:$B$35,0))</f>
        <v>0</v>
      </c>
      <c r="BL296" s="31"/>
      <c r="BM296" s="50">
        <f>IF(OR(BL296&gt;0,BL296=0),_xlfn.XLOOKUP(BL296,Charts!$A$3:$A$35,Charts!$B$3:$B$35,0))</f>
        <v>0</v>
      </c>
      <c r="BN296" s="31"/>
      <c r="BO296" s="50">
        <f>IF(OR(BN296&gt;0,BN296=0),_xlfn.XLOOKUP(BN296,Charts!$A$3:$A$35,Charts!$B$3:$B$35,0))</f>
        <v>0</v>
      </c>
      <c r="BP296" s="31"/>
      <c r="BQ296" s="55">
        <f>IF(OR(BP296&gt;0,BP296=0),_xlfn.XLOOKUP(BP296,Charts!$A$3:$A$35,Charts!$B$3:$B$35,0))</f>
        <v>0</v>
      </c>
      <c r="BR296" s="57"/>
      <c r="BS296" s="77">
        <f t="shared" ref="BS296:BS380" si="38">+I296+K296+O296+S296+U296+W296+AA296+AC296+AG296+AK296+AQ296+AU296+AW296+BA296+BC296+BG296+BK296+BO296+BQ296</f>
        <v>145</v>
      </c>
      <c r="BT296" s="78">
        <f t="shared" ref="BT296:BT380" si="39">+M296+Q296+Y296+AE296+AI296+AM296+AO296+AS296+AY296+BE296+BI296+BM296</f>
        <v>131</v>
      </c>
      <c r="BU296" s="79">
        <f t="shared" ref="BU296:BU380" si="40">SUM(BS296:BT296)</f>
        <v>276</v>
      </c>
    </row>
    <row r="297" spans="1:73" x14ac:dyDescent="0.25">
      <c r="A297" s="29" t="s">
        <v>343</v>
      </c>
      <c r="B297" s="40" t="s">
        <v>291</v>
      </c>
      <c r="C297" s="37">
        <v>4</v>
      </c>
      <c r="D297" s="120"/>
      <c r="E297" s="138">
        <f>LARGE((I297,K297,O297,S297,U297,W297,AA297,AC297,AG297,AK297,AQ297,AU297,AW297,BA297,BC297,BG297,BK297,BO297,BQ297),1)+LARGE((I297,K297,O297,S297,U297,W297,AA297,AC297,AG297,AK297,AQ297,AU297,AW297,BA297,BC297,BG297,BK297,BO297,BQ297),2)+LARGE((I297,K297,O297,S297,U297,W297,AA297,AC297,AG297,AK297,AQ297,AU297,AW297,BA297,BC297,BG297,BK297,BO297,BQ297),3)+LARGE((I297,K297,O297,S297,U297,W297,AA297,AC297,AG297,AK297,AQ297,AU297,AW297,BA297,BC297,BG297,BK297,BO297,BQ297),4)+LARGE((I297,K297,O297,S297,U297,W297,AA297,AC297,AG297,AK297,AQ297,AU297,AW297,BA297,BC297,BG297,BK297,BO297,BQ297),5)+LARGE((I297,K297,O297,S297,U297,W297,AA297,AC297,AG297,AK297,AQ297,AU297,AW297,BA297,BC297,BG297,BK297,BO297,BQ297),6)+LARGE((I297,K297,O297,S297,U297,W297,AA297,AC297,AG297,AK297,AQ297,AU297,AW297,BA297,BC297,BG297,BK297,BO297,BQ297),7)+LARGE((I297,K297,O297,S297,U297,W297,AA297,AC297,AG297,AK297,AQ297,AU297,AW297,BA297,BC297,BG297,BK297,BO297,BQ297),8)</f>
        <v>50</v>
      </c>
      <c r="F297" s="245">
        <f>LARGE((M297,Q297,Y297,AE297,AI297,AM297,AO297,AS297,AY297,BE297,BI297,BM297),1)+LARGE((M297,Q297,Y297,AE297,AI297,AM297,AO297,AS297,AY297,BE297,BI297,BM297),2)+LARGE((M297,Q297,Y297,AE297,AI297,AM297,AO297,AS297,AY297,BE297,BI297,BM297),3)+LARGE((M297,Q297,Y297,AE297,AI297,AM297,AO297,AS297,AY297,BE297,BI297,BM297),4)+LARGE((M297,Q297,Y297,AE297,AI297,AM297,AO297,AS297,AY297,BE297,BI297,BM297),5)+LARGE((M297,Q297,Y297,AE297,AI297,AM297,AO297,AS297,AY297,BE297,BI297,BM297),6)+LARGE((M297,Q297,Y297,AE297,AI297,AM297,AO297,AS297,AY297,BE297,BI297,BM297),7)+LARGE((M297,Q297,Y297,AE297,AI297,AM297,AO297,AS297,AY297,BE297,BI297,BM297),8)</f>
        <v>0</v>
      </c>
      <c r="G297" s="131">
        <f t="shared" si="37"/>
        <v>50</v>
      </c>
      <c r="H297" s="126"/>
      <c r="I297" s="50">
        <f>IF(OR(H297&gt;0,H297=0),_xlfn.XLOOKUP(H297,Charts!$A$3:$A$35,Charts!$B$3:$B$35,0))</f>
        <v>0</v>
      </c>
      <c r="J297" s="31"/>
      <c r="K297" s="50">
        <f>IF(OR(J297&gt;0,J297=0),_xlfn.XLOOKUP(J297,Charts!$A$3:$A$35,Charts!$B$3:$B$35,0))</f>
        <v>0</v>
      </c>
      <c r="L297" s="31"/>
      <c r="M297" s="50">
        <f>IF(OR(L297&gt;0,L297=0),_xlfn.XLOOKUP(L297,Charts!$A$3:$A$35,Charts!$B$3:$B$35,0))</f>
        <v>0</v>
      </c>
      <c r="N297" s="31"/>
      <c r="O297" s="50">
        <f>IF(OR(N297&gt;0,N297=0),_xlfn.XLOOKUP(N297,Charts!$D$2:$D$9,Charts!$E$2:$E$9,0))</f>
        <v>0</v>
      </c>
      <c r="P297" s="31"/>
      <c r="Q297" s="50">
        <f>IF(OR(P297&gt;0,P297=0),_xlfn.XLOOKUP(P297,Charts!$D$2:$D$9,Charts!$E$2:$E$9,0))</f>
        <v>0</v>
      </c>
      <c r="R297" s="31"/>
      <c r="S297" s="50">
        <f>IF(OR(R297&gt;0,R297=0),_xlfn.XLOOKUP(R297,Charts!$G$2:$G$13,Charts!$H$2:$H$13,0))</f>
        <v>0</v>
      </c>
      <c r="T297" s="31">
        <v>17</v>
      </c>
      <c r="U297" s="50">
        <f>IF(OR(T297&gt;0,T297=0),_xlfn.XLOOKUP(T297,Charts!$D$2:$D$9,Charts!$E$2:$E$9,0))</f>
        <v>25</v>
      </c>
      <c r="V297" s="11"/>
      <c r="W297" s="50">
        <f>IF(OR(V297&gt;0,V297=0),_xlfn.XLOOKUP(V297,Charts!$D$2:$D$9,Charts!$E$2:$E$9,0))</f>
        <v>0</v>
      </c>
      <c r="X297" s="31"/>
      <c r="Y297" s="50">
        <f>IF(OR(X297&gt;0,X297=0),_xlfn.XLOOKUP(X297,Charts!$D$2:$D$9,Charts!$E$2:$E$9,0))</f>
        <v>0</v>
      </c>
      <c r="Z297" s="31"/>
      <c r="AA297" s="50">
        <f>IF(OR(Z297&gt;0,Z297=0),_xlfn.XLOOKUP(Z297,Charts!$A$3:$A$35,Charts!$B$3:$B$35,0))</f>
        <v>0</v>
      </c>
      <c r="AB297" s="31"/>
      <c r="AC297" s="50">
        <f>IF(OR(AB297&gt;0,AB297=0),_xlfn.XLOOKUP(AB297,Charts!$A$3:$A$35,Charts!$B$3:$B$35,0))</f>
        <v>0</v>
      </c>
      <c r="AD297" s="31"/>
      <c r="AE297" s="50">
        <f>IF(OR(AD297&gt;0,AD297=0),_xlfn.XLOOKUP(AD297,Charts!$A$3:$A$35,Charts!$B$3:$B$35,0))</f>
        <v>0</v>
      </c>
      <c r="AF297" s="31"/>
      <c r="AG297" s="75">
        <f>IF(OR(AF297&gt;0,AF297=0),_xlfn.XLOOKUP(AF297,Charts!$J$2:$J$11,Charts!$K$2:$K$11,0))</f>
        <v>0</v>
      </c>
      <c r="AH297" s="170"/>
      <c r="AI297" s="75">
        <f>IF(OR(AH297&gt;0,AH297=0),_xlfn.XLOOKUP(AH297,Charts!$J$2:$J$11,Charts!$K$2:$K$11,0))</f>
        <v>0</v>
      </c>
      <c r="AJ297" s="31"/>
      <c r="AK297" s="50">
        <f>IF(OR(AJ297&gt;0,AJ297=0),_xlfn.XLOOKUP(AJ297,Charts!$A$3:$A$35,Charts!$B$3:$B$35,0))</f>
        <v>0</v>
      </c>
      <c r="AL297" s="31"/>
      <c r="AM297" s="55">
        <f>IF(OR(AL297&gt;0,AL297=0),_xlfn.XLOOKUP(AL297,Charts!$A$3:$A$35,Charts!$B$3:$B$35,0))</f>
        <v>0</v>
      </c>
      <c r="AN297" s="11"/>
      <c r="AO297" s="50">
        <f>IF(OR(AN297&gt;0,AN297=0),_xlfn.XLOOKUP(AN297,Charts!$D$2:$D$9,Charts!$E$2:$E$9,0))</f>
        <v>0</v>
      </c>
      <c r="AP297" s="31"/>
      <c r="AQ297" s="50">
        <f>IF(OR(AP297&gt;0,AP297=0),_xlfn.XLOOKUP(AP297,Charts!$A$3:$A$35,Charts!$B$3:$B$35,0))</f>
        <v>0</v>
      </c>
      <c r="AR297" s="31"/>
      <c r="AS297" s="50">
        <f>IF(OR(AR297&gt;0,AR297=0),_xlfn.XLOOKUP(AR297,Charts!$A$3:$A$35,Charts!$B$3:$B$35,0))</f>
        <v>0</v>
      </c>
      <c r="AT297" s="31"/>
      <c r="AU297" s="50">
        <f>IF(OR(AT297&gt;0,AT297=0),_xlfn.XLOOKUP(AT297,Charts!$A$3:$A$35,Charts!$B$3:$B$35,0))</f>
        <v>0</v>
      </c>
      <c r="AV297" s="31"/>
      <c r="AW297" s="50">
        <f>IF(OR(AV297&gt;0,AV297=0),_xlfn.XLOOKUP(AV297,Charts!$D$2:$D$9,Charts!$E$2:$E$9,0))</f>
        <v>0</v>
      </c>
      <c r="AX297" s="31"/>
      <c r="AY297" s="50">
        <f>IF(OR(AX297&gt;0,AX297=0),_xlfn.XLOOKUP(AX297,Charts!$D$2:$D$9,Charts!$E$2:$E$9,0))</f>
        <v>0</v>
      </c>
      <c r="AZ297" s="31"/>
      <c r="BA297" s="50">
        <f>IF(OR(AZ297&gt;0,AZ297=0),_xlfn.XLOOKUP(AZ297,Charts!$G$2:$G$13,Charts!$H$2:$H$13,0))</f>
        <v>0</v>
      </c>
      <c r="BB297" s="31">
        <v>17</v>
      </c>
      <c r="BC297" s="50">
        <f>IF(OR(BB297&gt;0,BB297=0),_xlfn.XLOOKUP(BB297,Charts!$D$2:$D$9,Charts!$E$2:$E$9,0))</f>
        <v>25</v>
      </c>
      <c r="BD297" s="31"/>
      <c r="BE297" s="50">
        <f>IF(OR(BD297&gt;0,BD297=0),_xlfn.XLOOKUP(BD297,Charts!$D$2:$D$9,Charts!$E$2:$E$9,0))</f>
        <v>0</v>
      </c>
      <c r="BF297" s="31"/>
      <c r="BG297" s="50">
        <f>IF(OR(BF297&gt;0,BF297=0),_xlfn.XLOOKUP(BF297,Charts!$D$2:$D$9,Charts!$E$2:$E$9,0))</f>
        <v>0</v>
      </c>
      <c r="BH297" s="31"/>
      <c r="BI297" s="50">
        <f>IF(OR(BH297&gt;0,BH297=0),_xlfn.XLOOKUP(BH297,Charts!$D$2:$D$9,Charts!$E$2:$E$9,0))</f>
        <v>0</v>
      </c>
      <c r="BJ297" s="31"/>
      <c r="BK297" s="50">
        <f>IF(OR(BJ297&gt;0,BJ297=0),_xlfn.XLOOKUP(BJ297,Charts!$A$3:$A$35,Charts!$B$3:$B$35,0))</f>
        <v>0</v>
      </c>
      <c r="BL297" s="31"/>
      <c r="BM297" s="50">
        <f>IF(OR(BL297&gt;0,BL297=0),_xlfn.XLOOKUP(BL297,Charts!$A$3:$A$35,Charts!$B$3:$B$35,0))</f>
        <v>0</v>
      </c>
      <c r="BN297" s="31"/>
      <c r="BO297" s="50">
        <f>IF(OR(BN297&gt;0,BN297=0),_xlfn.XLOOKUP(BN297,Charts!$A$3:$A$35,Charts!$B$3:$B$35,0))</f>
        <v>0</v>
      </c>
      <c r="BP297" s="31"/>
      <c r="BQ297" s="55">
        <f>IF(OR(BP297&gt;0,BP297=0),_xlfn.XLOOKUP(BP297,Charts!$A$3:$A$35,Charts!$B$3:$B$35,0))</f>
        <v>0</v>
      </c>
      <c r="BR297" s="57"/>
      <c r="BS297" s="77">
        <f t="shared" si="38"/>
        <v>50</v>
      </c>
      <c r="BT297" s="78">
        <f t="shared" si="39"/>
        <v>0</v>
      </c>
      <c r="BU297" s="79">
        <f t="shared" si="40"/>
        <v>50</v>
      </c>
    </row>
    <row r="298" spans="1:73" x14ac:dyDescent="0.25">
      <c r="A298" s="29" t="s">
        <v>344</v>
      </c>
      <c r="B298" s="41" t="s">
        <v>291</v>
      </c>
      <c r="C298" s="37">
        <v>5</v>
      </c>
      <c r="D298" s="120" t="s">
        <v>44</v>
      </c>
      <c r="E298" s="138">
        <f>LARGE((I298,K298,O298,S298,U298,W298,AA298,AC298,AG298,AK298,AQ298,AU298,AW298,BA298,BC298,BG298,BK298,BO298,BQ298),1)+LARGE((I298,K298,O298,S298,U298,W298,AA298,AC298,AG298,AK298,AQ298,AU298,AW298,BA298,BC298,BG298,BK298,BO298,BQ298),2)+LARGE((I298,K298,O298,S298,U298,W298,AA298,AC298,AG298,AK298,AQ298,AU298,AW298,BA298,BC298,BG298,BK298,BO298,BQ298),3)+LARGE((I298,K298,O298,S298,U298,W298,AA298,AC298,AG298,AK298,AQ298,AU298,AW298,BA298,BC298,BG298,BK298,BO298,BQ298),4)+LARGE((I298,K298,O298,S298,U298,W298,AA298,AC298,AG298,AK298,AQ298,AU298,AW298,BA298,BC298,BG298,BK298,BO298,BQ298),5)+LARGE((I298,K298,O298,S298,U298,W298,AA298,AC298,AG298,AK298,AQ298,AU298,AW298,BA298,BC298,BG298,BK298,BO298,BQ298),6)+LARGE((I298,K298,O298,S298,U298,W298,AA298,AC298,AG298,AK298,AQ298,AU298,AW298,BA298,BC298,BG298,BK298,BO298,BQ298),7)+LARGE((I298,K298,O298,S298,U298,W298,AA298,AC298,AG298,AK298,AQ298,AU298,AW298,BA298,BC298,BG298,BK298,BO298,BQ298),8)</f>
        <v>246</v>
      </c>
      <c r="F298" s="245">
        <f>LARGE((M298,Q298,Y298,AE298,AI298,AM298,AO298,AS298,AY298,BE298,BI298,BM298),1)+LARGE((M298,Q298,Y298,AE298,AI298,AM298,AO298,AS298,AY298,BE298,BI298,BM298),2)+LARGE((M298,Q298,Y298,AE298,AI298,AM298,AO298,AS298,AY298,BE298,BI298,BM298),3)+LARGE((M298,Q298,Y298,AE298,AI298,AM298,AO298,AS298,AY298,BE298,BI298,BM298),4)+LARGE((M298,Q298,Y298,AE298,AI298,AM298,AO298,AS298,AY298,BE298,BI298,BM298),5)+LARGE((M298,Q298,Y298,AE298,AI298,AM298,AO298,AS298,AY298,BE298,BI298,BM298),6)+LARGE((M298,Q298,Y298,AE298,AI298,AM298,AO298,AS298,AY298,BE298,BI298,BM298),7)+LARGE((M298,Q298,Y298,AE298,AI298,AM298,AO298,AS298,AY298,BE298,BI298,BM298),8)</f>
        <v>175</v>
      </c>
      <c r="G298" s="131">
        <f t="shared" si="37"/>
        <v>421</v>
      </c>
      <c r="H298" s="126"/>
      <c r="I298" s="50">
        <f>IF(OR(H298&gt;0,H298=0),_xlfn.XLOOKUP(H298,Charts!$A$3:$A$35,Charts!$B$3:$B$35,0))</f>
        <v>0</v>
      </c>
      <c r="J298" s="31"/>
      <c r="K298" s="50">
        <f>IF(OR(J298&gt;0,J298=0),_xlfn.XLOOKUP(J298,Charts!$A$3:$A$35,Charts!$B$3:$B$35,0))</f>
        <v>0</v>
      </c>
      <c r="L298" s="31"/>
      <c r="M298" s="50">
        <f>IF(OR(L298&gt;0,L298=0),_xlfn.XLOOKUP(L298,Charts!$A$3:$A$35,Charts!$B$3:$B$35,0))</f>
        <v>0</v>
      </c>
      <c r="N298" s="31">
        <v>5</v>
      </c>
      <c r="O298" s="50">
        <f>IF(OR(N298&gt;0,N298=0),_xlfn.XLOOKUP(N298,Charts!$D$2:$D$9,Charts!$E$2:$E$9,0))</f>
        <v>70</v>
      </c>
      <c r="P298" s="31"/>
      <c r="Q298" s="50">
        <f>IF(OR(P298&gt;0,P298=0),_xlfn.XLOOKUP(P298,Charts!$D$2:$D$9,Charts!$E$2:$E$9,0))</f>
        <v>0</v>
      </c>
      <c r="R298" s="31">
        <v>17</v>
      </c>
      <c r="S298" s="50">
        <f>IF(OR(R298&gt;0,R298=0),_xlfn.XLOOKUP(R298,Charts!$G$2:$G$13,Charts!$H$2:$H$13,0))</f>
        <v>25</v>
      </c>
      <c r="T298" s="31">
        <v>17</v>
      </c>
      <c r="U298" s="50">
        <f>IF(OR(T298&gt;0,T298=0),_xlfn.XLOOKUP(T298,Charts!$D$2:$D$9,Charts!$E$2:$E$9,0))</f>
        <v>25</v>
      </c>
      <c r="V298" s="11">
        <v>53</v>
      </c>
      <c r="W298" s="50">
        <f>IF(OR(V298&gt;0,V298=0),_xlfn.XLOOKUP(V298,Charts!$D$2:$D$9,Charts!$E$2:$E$9,0))</f>
        <v>0</v>
      </c>
      <c r="X298" s="31">
        <v>84</v>
      </c>
      <c r="Y298" s="50">
        <f>IF(OR(X298&gt;0,X298=0),_xlfn.XLOOKUP(X298,Charts!$D$2:$D$9,Charts!$E$2:$E$9,0))</f>
        <v>0</v>
      </c>
      <c r="Z298" s="31"/>
      <c r="AA298" s="50">
        <f>IF(OR(Z298&gt;0,Z298=0),_xlfn.XLOOKUP(Z298,Charts!$A$3:$A$35,Charts!$B$3:$B$35,0))</f>
        <v>0</v>
      </c>
      <c r="AB298" s="31"/>
      <c r="AC298" s="50">
        <f>IF(OR(AB298&gt;0,AB298=0),_xlfn.XLOOKUP(AB298,Charts!$A$3:$A$35,Charts!$B$3:$B$35,0))</f>
        <v>0</v>
      </c>
      <c r="AD298" s="31"/>
      <c r="AE298" s="50">
        <f>IF(OR(AD298&gt;0,AD298=0),_xlfn.XLOOKUP(AD298,Charts!$A$3:$A$35,Charts!$B$3:$B$35,0))</f>
        <v>0</v>
      </c>
      <c r="AF298" s="31"/>
      <c r="AG298" s="75">
        <f>IF(OR(AF298&gt;0,AF298=0),_xlfn.XLOOKUP(AF298,Charts!$J$2:$J$11,Charts!$K$2:$K$11,0))</f>
        <v>0</v>
      </c>
      <c r="AH298" s="170"/>
      <c r="AI298" s="75">
        <f>IF(OR(AH298&gt;0,AH298=0),_xlfn.XLOOKUP(AH298,Charts!$J$2:$J$11,Charts!$K$2:$K$11,0))</f>
        <v>0</v>
      </c>
      <c r="AJ298" s="31"/>
      <c r="AK298" s="50">
        <f>IF(OR(AJ298&gt;0,AJ298=0),_xlfn.XLOOKUP(AJ298,Charts!$A$3:$A$35,Charts!$B$3:$B$35,0))</f>
        <v>0</v>
      </c>
      <c r="AL298" s="31"/>
      <c r="AM298" s="55">
        <f>IF(OR(AL298&gt;0,AL298=0),_xlfn.XLOOKUP(AL298,Charts!$A$3:$A$35,Charts!$B$3:$B$35,0))</f>
        <v>0</v>
      </c>
      <c r="AN298" s="11">
        <v>17</v>
      </c>
      <c r="AO298" s="50">
        <f>IF(OR(AN298&gt;0,AN298=0),_xlfn.XLOOKUP(AN298,Charts!$D$2:$D$9,Charts!$E$2:$E$9,0))</f>
        <v>25</v>
      </c>
      <c r="AP298" s="31"/>
      <c r="AQ298" s="50">
        <f>IF(OR(AP298&gt;0,AP298=0),_xlfn.XLOOKUP(AP298,Charts!$A$3:$A$35,Charts!$B$3:$B$35,0))</f>
        <v>0</v>
      </c>
      <c r="AR298" s="31"/>
      <c r="AS298" s="50">
        <f>IF(OR(AR298&gt;0,AR298=0),_xlfn.XLOOKUP(AR298,Charts!$A$3:$A$35,Charts!$B$3:$B$35,0))</f>
        <v>0</v>
      </c>
      <c r="AT298" s="31"/>
      <c r="AU298" s="50">
        <f>IF(OR(AT298&gt;0,AT298=0),_xlfn.XLOOKUP(AT298,Charts!$A$3:$A$35,Charts!$B$3:$B$35,0))</f>
        <v>0</v>
      </c>
      <c r="AV298" s="31"/>
      <c r="AW298" s="50">
        <f>IF(OR(AV298&gt;0,AV298=0),_xlfn.XLOOKUP(AV298,Charts!$D$2:$D$9,Charts!$E$2:$E$9,0))</f>
        <v>0</v>
      </c>
      <c r="AX298" s="31"/>
      <c r="AY298" s="50">
        <f>IF(OR(AX298&gt;0,AX298=0),_xlfn.XLOOKUP(AX298,Charts!$D$2:$D$9,Charts!$E$2:$E$9,0))</f>
        <v>0</v>
      </c>
      <c r="AZ298" s="31"/>
      <c r="BA298" s="50">
        <f>IF(OR(AZ298&gt;0,AZ298=0),_xlfn.XLOOKUP(AZ298,Charts!$G$2:$G$13,Charts!$H$2:$H$13,0))</f>
        <v>0</v>
      </c>
      <c r="BB298" s="31">
        <v>9</v>
      </c>
      <c r="BC298" s="50">
        <f>IF(OR(BB298&gt;0,BB298=0),_xlfn.XLOOKUP(BB298,Charts!$D$2:$D$9,Charts!$E$2:$E$9,0))</f>
        <v>53</v>
      </c>
      <c r="BD298" s="31">
        <v>17</v>
      </c>
      <c r="BE298" s="50">
        <f>IF(OR(BD298&gt;0,BD298=0),_xlfn.XLOOKUP(BD298,Charts!$D$2:$D$9,Charts!$E$2:$E$9,0))</f>
        <v>25</v>
      </c>
      <c r="BF298" s="31">
        <v>17</v>
      </c>
      <c r="BG298" s="50">
        <f>IF(OR(BF298&gt;0,BF298=0),_xlfn.XLOOKUP(BF298,Charts!$D$2:$D$9,Charts!$E$2:$E$9,0))</f>
        <v>25</v>
      </c>
      <c r="BH298" s="31">
        <v>9</v>
      </c>
      <c r="BI298" s="50">
        <f>IF(OR(BH298&gt;0,BH298=0),_xlfn.XLOOKUP(BH298,Charts!$D$2:$D$9,Charts!$E$2:$E$9,0))</f>
        <v>53</v>
      </c>
      <c r="BJ298" s="31">
        <v>14</v>
      </c>
      <c r="BK298" s="50">
        <f>IF(OR(BJ298&gt;0,BJ298=0),_xlfn.XLOOKUP(BJ298,Charts!$A$3:$A$35,Charts!$B$3:$B$35,0))</f>
        <v>48</v>
      </c>
      <c r="BL298" s="31">
        <v>6</v>
      </c>
      <c r="BM298" s="50">
        <f>IF(OR(BL298&gt;0,BL298=0),_xlfn.XLOOKUP(BL298,Charts!$A$3:$A$35,Charts!$B$3:$B$35,0))</f>
        <v>72</v>
      </c>
      <c r="BN298" s="31"/>
      <c r="BO298" s="50">
        <f>IF(OR(BN298&gt;0,BN298=0),_xlfn.XLOOKUP(BN298,Charts!$A$3:$A$35,Charts!$B$3:$B$35,0))</f>
        <v>0</v>
      </c>
      <c r="BP298" s="31"/>
      <c r="BQ298" s="55">
        <f>IF(OR(BP298&gt;0,BP298=0),_xlfn.XLOOKUP(BP298,Charts!$A$3:$A$35,Charts!$B$3:$B$35,0))</f>
        <v>0</v>
      </c>
      <c r="BR298" s="57"/>
      <c r="BS298" s="77">
        <f t="shared" si="38"/>
        <v>246</v>
      </c>
      <c r="BT298" s="78">
        <f t="shared" si="39"/>
        <v>175</v>
      </c>
      <c r="BU298" s="79">
        <f t="shared" si="40"/>
        <v>421</v>
      </c>
    </row>
    <row r="299" spans="1:73" x14ac:dyDescent="0.25">
      <c r="A299" s="29" t="s">
        <v>345</v>
      </c>
      <c r="B299" s="40" t="s">
        <v>291</v>
      </c>
      <c r="C299" s="37">
        <v>4</v>
      </c>
      <c r="D299" s="120" t="s">
        <v>44</v>
      </c>
      <c r="E299" s="138">
        <f>LARGE((I299,K299,O299,S299,U299,W299,AA299,AC299,AG299,AK299,AQ299,AU299,AW299,BA299,BC299,BG299,BK299,BO299,BQ299),1)+LARGE((I299,K299,O299,S299,U299,W299,AA299,AC299,AG299,AK299,AQ299,AU299,AW299,BA299,BC299,BG299,BK299,BO299,BQ299),2)+LARGE((I299,K299,O299,S299,U299,W299,AA299,AC299,AG299,AK299,AQ299,AU299,AW299,BA299,BC299,BG299,BK299,BO299,BQ299),3)+LARGE((I299,K299,O299,S299,U299,W299,AA299,AC299,AG299,AK299,AQ299,AU299,AW299,BA299,BC299,BG299,BK299,BO299,BQ299),4)+LARGE((I299,K299,O299,S299,U299,W299,AA299,AC299,AG299,AK299,AQ299,AU299,AW299,BA299,BC299,BG299,BK299,BO299,BQ299),5)+LARGE((I299,K299,O299,S299,U299,W299,AA299,AC299,AG299,AK299,AQ299,AU299,AW299,BA299,BC299,BG299,BK299,BO299,BQ299),6)+LARGE((I299,K299,O299,S299,U299,W299,AA299,AC299,AG299,AK299,AQ299,AU299,AW299,BA299,BC299,BG299,BK299,BO299,BQ299),7)+LARGE((I299,K299,O299,S299,U299,W299,AA299,AC299,AG299,AK299,AQ299,AU299,AW299,BA299,BC299,BG299,BK299,BO299,BQ299),8)</f>
        <v>169</v>
      </c>
      <c r="F299" s="245">
        <f>LARGE((M299,Q299,Y299,AE299,AI299,AM299,AO299,AS299,AY299,BE299,BI299,BM299),1)+LARGE((M299,Q299,Y299,AE299,AI299,AM299,AO299,AS299,AY299,BE299,BI299,BM299),2)+LARGE((M299,Q299,Y299,AE299,AI299,AM299,AO299,AS299,AY299,BE299,BI299,BM299),3)+LARGE((M299,Q299,Y299,AE299,AI299,AM299,AO299,AS299,AY299,BE299,BI299,BM299),4)+LARGE((M299,Q299,Y299,AE299,AI299,AM299,AO299,AS299,AY299,BE299,BI299,BM299),5)+LARGE((M299,Q299,Y299,AE299,AI299,AM299,AO299,AS299,AY299,BE299,BI299,BM299),6)+LARGE((M299,Q299,Y299,AE299,AI299,AM299,AO299,AS299,AY299,BE299,BI299,BM299),7)+LARGE((M299,Q299,Y299,AE299,AI299,AM299,AO299,AS299,AY299,BE299,BI299,BM299),8)</f>
        <v>200</v>
      </c>
      <c r="G299" s="131">
        <f t="shared" si="37"/>
        <v>369</v>
      </c>
      <c r="H299" s="126"/>
      <c r="I299" s="50">
        <f>IF(OR(H299&gt;0,H299=0),_xlfn.XLOOKUP(H299,Charts!$A$3:$A$35,Charts!$B$3:$B$35,0))</f>
        <v>0</v>
      </c>
      <c r="J299" s="31"/>
      <c r="K299" s="50">
        <f>IF(OR(J299&gt;0,J299=0),_xlfn.XLOOKUP(J299,Charts!$A$3:$A$35,Charts!$B$3:$B$35,0))</f>
        <v>0</v>
      </c>
      <c r="L299" s="31"/>
      <c r="M299" s="50">
        <f>IF(OR(L299&gt;0,L299=0),_xlfn.XLOOKUP(L299,Charts!$A$3:$A$35,Charts!$B$3:$B$35,0))</f>
        <v>0</v>
      </c>
      <c r="N299" s="31"/>
      <c r="O299" s="50">
        <f>IF(OR(N299&gt;0,N299=0),_xlfn.XLOOKUP(N299,Charts!$D$2:$D$9,Charts!$E$2:$E$9,0))</f>
        <v>0</v>
      </c>
      <c r="P299" s="31">
        <v>5</v>
      </c>
      <c r="Q299" s="50">
        <f>IF(OR(P299&gt;0,P299=0),_xlfn.XLOOKUP(P299,Charts!$D$2:$D$9,Charts!$E$2:$E$9,0))</f>
        <v>70</v>
      </c>
      <c r="R299" s="31">
        <v>17</v>
      </c>
      <c r="S299" s="50">
        <f>IF(OR(R299&gt;0,R299=0),_xlfn.XLOOKUP(R299,Charts!$G$2:$G$13,Charts!$H$2:$H$13,0))</f>
        <v>25</v>
      </c>
      <c r="T299" s="31"/>
      <c r="U299" s="50">
        <f>IF(OR(T299&gt;0,T299=0),_xlfn.XLOOKUP(T299,Charts!$D$2:$D$9,Charts!$E$2:$E$9,0))</f>
        <v>0</v>
      </c>
      <c r="V299" s="11">
        <v>70</v>
      </c>
      <c r="W299" s="50">
        <f>IF(OR(V299&gt;0,V299=0),_xlfn.XLOOKUP(V299,Charts!$D$2:$D$9,Charts!$E$2:$E$9,0))</f>
        <v>0</v>
      </c>
      <c r="X299" s="31">
        <v>70</v>
      </c>
      <c r="Y299" s="50">
        <f>IF(OR(X299&gt;0,X299=0),_xlfn.XLOOKUP(X299,Charts!$D$2:$D$9,Charts!$E$2:$E$9,0))</f>
        <v>0</v>
      </c>
      <c r="Z299" s="31"/>
      <c r="AA299" s="50">
        <f>IF(OR(Z299&gt;0,Z299=0),_xlfn.XLOOKUP(Z299,Charts!$A$3:$A$35,Charts!$B$3:$B$35,0))</f>
        <v>0</v>
      </c>
      <c r="AB299" s="31"/>
      <c r="AC299" s="50">
        <f>IF(OR(AB299&gt;0,AB299=0),_xlfn.XLOOKUP(AB299,Charts!$A$3:$A$35,Charts!$B$3:$B$35,0))</f>
        <v>0</v>
      </c>
      <c r="AD299" s="31"/>
      <c r="AE299" s="50">
        <f>IF(OR(AD299&gt;0,AD299=0),_xlfn.XLOOKUP(AD299,Charts!$A$3:$A$35,Charts!$B$3:$B$35,0))</f>
        <v>0</v>
      </c>
      <c r="AF299" s="31"/>
      <c r="AG299" s="75">
        <f>IF(OR(AF299&gt;0,AF299=0),_xlfn.XLOOKUP(AF299,Charts!$J$2:$J$11,Charts!$K$2:$K$11,0))</f>
        <v>0</v>
      </c>
      <c r="AH299" s="170"/>
      <c r="AI299" s="75">
        <f>IF(OR(AH299&gt;0,AH299=0),_xlfn.XLOOKUP(AH299,Charts!$J$2:$J$11,Charts!$K$2:$K$11,0))</f>
        <v>0</v>
      </c>
      <c r="AJ299" s="31"/>
      <c r="AK299" s="50">
        <f>IF(OR(AJ299&gt;0,AJ299=0),_xlfn.XLOOKUP(AJ299,Charts!$A$3:$A$35,Charts!$B$3:$B$35,0))</f>
        <v>0</v>
      </c>
      <c r="AL299" s="31"/>
      <c r="AM299" s="55">
        <f>IF(OR(AL299&gt;0,AL299=0),_xlfn.XLOOKUP(AL299,Charts!$A$3:$A$35,Charts!$B$3:$B$35,0))</f>
        <v>0</v>
      </c>
      <c r="AN299" s="11"/>
      <c r="AO299" s="50">
        <f>IF(OR(AN299&gt;0,AN299=0),_xlfn.XLOOKUP(AN299,Charts!$D$2:$D$9,Charts!$E$2:$E$9,0))</f>
        <v>0</v>
      </c>
      <c r="AP299" s="31"/>
      <c r="AQ299" s="50">
        <f>IF(OR(AP299&gt;0,AP299=0),_xlfn.XLOOKUP(AP299,Charts!$A$3:$A$35,Charts!$B$3:$B$35,0))</f>
        <v>0</v>
      </c>
      <c r="AR299" s="31">
        <v>4</v>
      </c>
      <c r="AS299" s="50">
        <f>IF(OR(AR299&gt;0,AR299=0),_xlfn.XLOOKUP(AR299,Charts!$A$3:$A$35,Charts!$B$3:$B$35,0))</f>
        <v>80</v>
      </c>
      <c r="AT299" s="31"/>
      <c r="AU299" s="50">
        <f>IF(OR(AT299&gt;0,AT299=0),_xlfn.XLOOKUP(AT299,Charts!$A$3:$A$35,Charts!$B$3:$B$35,0))</f>
        <v>0</v>
      </c>
      <c r="AV299" s="31"/>
      <c r="AW299" s="50">
        <f>IF(OR(AV299&gt;0,AV299=0),_xlfn.XLOOKUP(AV299,Charts!$D$2:$D$9,Charts!$E$2:$E$9,0))</f>
        <v>0</v>
      </c>
      <c r="AX299" s="31"/>
      <c r="AY299" s="50">
        <f>IF(OR(AX299&gt;0,AX299=0),_xlfn.XLOOKUP(AX299,Charts!$D$2:$D$9,Charts!$E$2:$E$9,0))</f>
        <v>0</v>
      </c>
      <c r="AZ299" s="31"/>
      <c r="BA299" s="50">
        <f>IF(OR(AZ299&gt;0,AZ299=0),_xlfn.XLOOKUP(AZ299,Charts!$G$2:$G$13,Charts!$H$2:$H$13,0))</f>
        <v>0</v>
      </c>
      <c r="BB299" s="31">
        <v>9</v>
      </c>
      <c r="BC299" s="50">
        <f>IF(OR(BB299&gt;0,BB299=0),_xlfn.XLOOKUP(BB299,Charts!$D$2:$D$9,Charts!$E$2:$E$9,0))</f>
        <v>53</v>
      </c>
      <c r="BD299" s="31">
        <v>17</v>
      </c>
      <c r="BE299" s="50">
        <f>IF(OR(BD299&gt;0,BD299=0),_xlfn.XLOOKUP(BD299,Charts!$D$2:$D$9,Charts!$E$2:$E$9,0))</f>
        <v>25</v>
      </c>
      <c r="BF299" s="31">
        <v>17</v>
      </c>
      <c r="BG299" s="50">
        <f>IF(OR(BF299&gt;0,BF299=0),_xlfn.XLOOKUP(BF299,Charts!$D$2:$D$9,Charts!$E$2:$E$9,0))</f>
        <v>25</v>
      </c>
      <c r="BH299" s="31">
        <v>17</v>
      </c>
      <c r="BI299" s="50">
        <f>IF(OR(BH299&gt;0,BH299=0),_xlfn.XLOOKUP(BH299,Charts!$D$2:$D$9,Charts!$E$2:$E$9,0))</f>
        <v>25</v>
      </c>
      <c r="BJ299" s="31">
        <v>8</v>
      </c>
      <c r="BK299" s="50">
        <f>IF(OR(BJ299&gt;0,BJ299=0),_xlfn.XLOOKUP(BJ299,Charts!$A$3:$A$35,Charts!$B$3:$B$35,0))</f>
        <v>66</v>
      </c>
      <c r="BL299" s="31"/>
      <c r="BM299" s="50">
        <f>IF(OR(BL299&gt;0,BL299=0),_xlfn.XLOOKUP(BL299,Charts!$A$3:$A$35,Charts!$B$3:$B$35,0))</f>
        <v>0</v>
      </c>
      <c r="BN299" s="31"/>
      <c r="BO299" s="50">
        <f>IF(OR(BN299&gt;0,BN299=0),_xlfn.XLOOKUP(BN299,Charts!$A$3:$A$35,Charts!$B$3:$B$35,0))</f>
        <v>0</v>
      </c>
      <c r="BP299" s="31"/>
      <c r="BQ299" s="55">
        <f>IF(OR(BP299&gt;0,BP299=0),_xlfn.XLOOKUP(BP299,Charts!$A$3:$A$35,Charts!$B$3:$B$35,0))</f>
        <v>0</v>
      </c>
      <c r="BR299" s="57"/>
      <c r="BS299" s="77">
        <f t="shared" si="38"/>
        <v>169</v>
      </c>
      <c r="BT299" s="78">
        <f t="shared" si="39"/>
        <v>200</v>
      </c>
      <c r="BU299" s="79">
        <f t="shared" si="40"/>
        <v>369</v>
      </c>
    </row>
    <row r="300" spans="1:73" x14ac:dyDescent="0.25">
      <c r="A300" s="29" t="s">
        <v>346</v>
      </c>
      <c r="B300" s="40" t="s">
        <v>291</v>
      </c>
      <c r="C300" s="37">
        <v>7</v>
      </c>
      <c r="D300" s="120" t="s">
        <v>44</v>
      </c>
      <c r="E300" s="138">
        <f>LARGE((I300,K300,O300,S300,U300,W300,AA300,AC300,AG300,AK300,AQ300,AU300,AW300,BA300,BC300,BG300,BK300,BO300,BQ300),1)+LARGE((I300,K300,O300,S300,U300,W300,AA300,AC300,AG300,AK300,AQ300,AU300,AW300,BA300,BC300,BG300,BK300,BO300,BQ300),2)+LARGE((I300,K300,O300,S300,U300,W300,AA300,AC300,AG300,AK300,AQ300,AU300,AW300,BA300,BC300,BG300,BK300,BO300,BQ300),3)+LARGE((I300,K300,O300,S300,U300,W300,AA300,AC300,AG300,AK300,AQ300,AU300,AW300,BA300,BC300,BG300,BK300,BO300,BQ300),4)+LARGE((I300,K300,O300,S300,U300,W300,AA300,AC300,AG300,AK300,AQ300,AU300,AW300,BA300,BC300,BG300,BK300,BO300,BQ300),5)+LARGE((I300,K300,O300,S300,U300,W300,AA300,AC300,AG300,AK300,AQ300,AU300,AW300,BA300,BC300,BG300,BK300,BO300,BQ300),6)+LARGE((I300,K300,O300,S300,U300,W300,AA300,AC300,AG300,AK300,AQ300,AU300,AW300,BA300,BC300,BG300,BK300,BO300,BQ300),7)+LARGE((I300,K300,O300,S300,U300,W300,AA300,AC300,AG300,AK300,AQ300,AU300,AW300,BA300,BC300,BG300,BK300,BO300,BQ300),8)</f>
        <v>442</v>
      </c>
      <c r="F300" s="245">
        <f>LARGE((M300,Q300,Y300,AE300,AI300,AM300,AO300,AS300,AY300,BE300,BI300,BM300),1)+LARGE((M300,Q300,Y300,AE300,AI300,AM300,AO300,AS300,AY300,BE300,BI300,BM300),2)+LARGE((M300,Q300,Y300,AE300,AI300,AM300,AO300,AS300,AY300,BE300,BI300,BM300),3)+LARGE((M300,Q300,Y300,AE300,AI300,AM300,AO300,AS300,AY300,BE300,BI300,BM300),4)+LARGE((M300,Q300,Y300,AE300,AI300,AM300,AO300,AS300,AY300,BE300,BI300,BM300),5)+LARGE((M300,Q300,Y300,AE300,AI300,AM300,AO300,AS300,AY300,BE300,BI300,BM300),6)+LARGE((M300,Q300,Y300,AE300,AI300,AM300,AO300,AS300,AY300,BE300,BI300,BM300),7)+LARGE((M300,Q300,Y300,AE300,AI300,AM300,AO300,AS300,AY300,BE300,BI300,BM300),8)</f>
        <v>297</v>
      </c>
      <c r="G300" s="131">
        <f t="shared" si="37"/>
        <v>739</v>
      </c>
      <c r="H300" s="126"/>
      <c r="I300" s="50">
        <f>IF(OR(H300&gt;0,H300=0),_xlfn.XLOOKUP(H300,Charts!$A$3:$A$35,Charts!$B$3:$B$35,0))</f>
        <v>0</v>
      </c>
      <c r="J300" s="31">
        <v>9</v>
      </c>
      <c r="K300" s="50">
        <f>IF(OR(J300&gt;0,J300=0),_xlfn.XLOOKUP(J300,Charts!$A$3:$A$35,Charts!$B$3:$B$35,0))</f>
        <v>63</v>
      </c>
      <c r="L300" s="31">
        <v>2</v>
      </c>
      <c r="M300" s="50">
        <f>IF(OR(L300&gt;0,L300=0),_xlfn.XLOOKUP(L300,Charts!$A$3:$A$35,Charts!$B$3:$B$35,0))</f>
        <v>90</v>
      </c>
      <c r="N300" s="31"/>
      <c r="O300" s="50">
        <f>IF(OR(N300&gt;0,N300=0),_xlfn.XLOOKUP(N300,Charts!$D$2:$D$9,Charts!$E$2:$E$9,0))</f>
        <v>0</v>
      </c>
      <c r="P300" s="31"/>
      <c r="Q300" s="50">
        <f>IF(OR(P300&gt;0,P300=0),_xlfn.XLOOKUP(P300,Charts!$D$2:$D$9,Charts!$E$2:$E$9,0))</f>
        <v>0</v>
      </c>
      <c r="R300" s="31">
        <v>9</v>
      </c>
      <c r="S300" s="50">
        <f>IF(OR(R300&gt;0,R300=0),_xlfn.XLOOKUP(R300,Charts!$G$2:$G$13,Charts!$H$2:$H$13,0))</f>
        <v>53</v>
      </c>
      <c r="T300" s="31">
        <v>9</v>
      </c>
      <c r="U300" s="50">
        <f>IF(OR(T300&gt;0,T300=0),_xlfn.XLOOKUP(T300,Charts!$D$2:$D$9,Charts!$E$2:$E$9,0))</f>
        <v>53</v>
      </c>
      <c r="V300" s="11">
        <v>53</v>
      </c>
      <c r="W300" s="50">
        <f>IF(OR(V300&gt;0,V300=0),_xlfn.XLOOKUP(V300,Charts!$D$2:$D$9,Charts!$E$2:$E$9,0))</f>
        <v>0</v>
      </c>
      <c r="X300" s="31"/>
      <c r="Y300" s="50">
        <f>IF(OR(X300&gt;0,X300=0),_xlfn.XLOOKUP(X300,Charts!$D$2:$D$9,Charts!$E$2:$E$9,0))</f>
        <v>0</v>
      </c>
      <c r="Z300" s="31"/>
      <c r="AA300" s="50">
        <f>IF(OR(Z300&gt;0,Z300=0),_xlfn.XLOOKUP(Z300,Charts!$A$3:$A$35,Charts!$B$3:$B$35,0))</f>
        <v>0</v>
      </c>
      <c r="AB300" s="31"/>
      <c r="AC300" s="50">
        <f>IF(OR(AB300&gt;0,AB300=0),_xlfn.XLOOKUP(AB300,Charts!$A$3:$A$35,Charts!$B$3:$B$35,0))</f>
        <v>0</v>
      </c>
      <c r="AD300" s="31"/>
      <c r="AE300" s="50">
        <f>IF(OR(AD300&gt;0,AD300=0),_xlfn.XLOOKUP(AD300,Charts!$A$3:$A$35,Charts!$B$3:$B$35,0))</f>
        <v>0</v>
      </c>
      <c r="AF300" s="31"/>
      <c r="AG300" s="75">
        <f>IF(OR(AF300&gt;0,AF300=0),_xlfn.XLOOKUP(AF300,Charts!$J$2:$J$11,Charts!$K$2:$K$11,0))</f>
        <v>0</v>
      </c>
      <c r="AH300" s="170"/>
      <c r="AI300" s="75">
        <f>IF(OR(AH300&gt;0,AH300=0),_xlfn.XLOOKUP(AH300,Charts!$J$2:$J$11,Charts!$K$2:$K$11,0))</f>
        <v>0</v>
      </c>
      <c r="AJ300" s="31"/>
      <c r="AK300" s="50">
        <f>IF(OR(AJ300&gt;0,AJ300=0),_xlfn.XLOOKUP(AJ300,Charts!$A$3:$A$35,Charts!$B$3:$B$35,0))</f>
        <v>0</v>
      </c>
      <c r="AL300" s="31">
        <v>7</v>
      </c>
      <c r="AM300" s="55">
        <f>IF(OR(AL300&gt;0,AL300=0),_xlfn.XLOOKUP(AL300,Charts!$A$3:$A$35,Charts!$B$3:$B$35,0))</f>
        <v>69</v>
      </c>
      <c r="AN300" s="11">
        <v>17</v>
      </c>
      <c r="AO300" s="50">
        <f>IF(OR(AN300&gt;0,AN300=0),_xlfn.XLOOKUP(AN300,Charts!$D$2:$D$9,Charts!$E$2:$E$9,0))</f>
        <v>25</v>
      </c>
      <c r="AP300" s="31">
        <v>12</v>
      </c>
      <c r="AQ300" s="50">
        <f>IF(OR(AP300&gt;0,AP300=0),_xlfn.XLOOKUP(AP300,Charts!$A$3:$A$35,Charts!$B$3:$B$35,0))</f>
        <v>54</v>
      </c>
      <c r="AR300" s="31"/>
      <c r="AS300" s="50">
        <f>IF(OR(AR300&gt;0,AR300=0),_xlfn.XLOOKUP(AR300,Charts!$A$3:$A$35,Charts!$B$3:$B$35,0))</f>
        <v>0</v>
      </c>
      <c r="AT300" s="31"/>
      <c r="AU300" s="50">
        <f>IF(OR(AT300&gt;0,AT300=0),_xlfn.XLOOKUP(AT300,Charts!$A$3:$A$35,Charts!$B$3:$B$35,0))</f>
        <v>0</v>
      </c>
      <c r="AV300" s="31"/>
      <c r="AW300" s="50">
        <f>IF(OR(AV300&gt;0,AV300=0),_xlfn.XLOOKUP(AV300,Charts!$D$2:$D$9,Charts!$E$2:$E$9,0))</f>
        <v>0</v>
      </c>
      <c r="AX300" s="31"/>
      <c r="AY300" s="50">
        <f>IF(OR(AX300&gt;0,AX300=0),_xlfn.XLOOKUP(AX300,Charts!$D$2:$D$9,Charts!$E$2:$E$9,0))</f>
        <v>0</v>
      </c>
      <c r="AZ300" s="31"/>
      <c r="BA300" s="50">
        <f>IF(OR(AZ300&gt;0,AZ300=0),_xlfn.XLOOKUP(AZ300,Charts!$G$2:$G$13,Charts!$H$2:$H$13,0))</f>
        <v>0</v>
      </c>
      <c r="BB300" s="31">
        <v>3</v>
      </c>
      <c r="BC300" s="50">
        <f>IF(OR(BB300&gt;0,BB300=0),_xlfn.XLOOKUP(BB300,Charts!$D$2:$D$9,Charts!$E$2:$E$9,0))</f>
        <v>84</v>
      </c>
      <c r="BD300" s="31">
        <v>9</v>
      </c>
      <c r="BE300" s="50">
        <f>IF(OR(BD300&gt;0,BD300=0),_xlfn.XLOOKUP(BD300,Charts!$D$2:$D$9,Charts!$E$2:$E$9,0))</f>
        <v>53</v>
      </c>
      <c r="BF300" s="31"/>
      <c r="BG300" s="50">
        <f>IF(OR(BF300&gt;0,BF300=0),_xlfn.XLOOKUP(BF300,Charts!$D$2:$D$9,Charts!$E$2:$E$9,0))</f>
        <v>0</v>
      </c>
      <c r="BH300" s="31"/>
      <c r="BI300" s="50">
        <f>IF(OR(BH300&gt;0,BH300=0),_xlfn.XLOOKUP(BH300,Charts!$D$2:$D$9,Charts!$E$2:$E$9,0))</f>
        <v>0</v>
      </c>
      <c r="BJ300" s="31">
        <v>7</v>
      </c>
      <c r="BK300" s="50">
        <f>IF(OR(BJ300&gt;0,BJ300=0),_xlfn.XLOOKUP(BJ300,Charts!$A$3:$A$35,Charts!$B$3:$B$35,0))</f>
        <v>69</v>
      </c>
      <c r="BL300" s="31">
        <v>10</v>
      </c>
      <c r="BM300" s="50">
        <f>IF(OR(BL300&gt;0,BL300=0),_xlfn.XLOOKUP(BL300,Charts!$A$3:$A$35,Charts!$B$3:$B$35,0))</f>
        <v>60</v>
      </c>
      <c r="BN300" s="31">
        <v>8</v>
      </c>
      <c r="BO300" s="50">
        <f>IF(OR(BN300&gt;0,BN300=0),_xlfn.XLOOKUP(BN300,Charts!$A$3:$A$35,Charts!$B$3:$B$35,0))</f>
        <v>66</v>
      </c>
      <c r="BP300" s="31"/>
      <c r="BQ300" s="55">
        <f>IF(OR(BP300&gt;0,BP300=0),_xlfn.XLOOKUP(BP300,Charts!$A$3:$A$35,Charts!$B$3:$B$35,0))</f>
        <v>0</v>
      </c>
      <c r="BR300" s="57"/>
      <c r="BS300" s="77">
        <f t="shared" si="38"/>
        <v>442</v>
      </c>
      <c r="BT300" s="78">
        <f t="shared" si="39"/>
        <v>297</v>
      </c>
      <c r="BU300" s="79">
        <f t="shared" si="40"/>
        <v>739</v>
      </c>
    </row>
    <row r="301" spans="1:73" x14ac:dyDescent="0.25">
      <c r="A301" s="230" t="s">
        <v>347</v>
      </c>
      <c r="B301" s="231" t="s">
        <v>291</v>
      </c>
      <c r="C301" s="232">
        <v>5</v>
      </c>
      <c r="D301" s="224"/>
      <c r="E301" s="233">
        <f>LARGE((I301,K301,O301,S301,U301,W301,AA301,AC301,AG301,AK301,AQ301,AU301,AW301,BA301,BC301,BG301,BK301,BO301,BQ301),1)+LARGE((I301,K301,O301,S301,U301,W301,AA301,AC301,AG301,AK301,AQ301,AU301,AW301,BA301,BC301,BG301,BK301,BO301,BQ301),2)+LARGE((I301,K301,O301,S301,U301,W301,AA301,AC301,AG301,AK301,AQ301,AU301,AW301,BA301,BC301,BG301,BK301,BO301,BQ301),3)+LARGE((I301,K301,O301,S301,U301,W301,AA301,AC301,AG301,AK301,AQ301,AU301,AW301,BA301,BC301,BG301,BK301,BO301,BQ301),4)+LARGE((I301,K301,O301,S301,U301,W301,AA301,AC301,AG301,AK301,AQ301,AU301,AW301,BA301,BC301,BG301,BK301,BO301,BQ301),5)+LARGE((I301,K301,O301,S301,U301,W301,AA301,AC301,AG301,AK301,AQ301,AU301,AW301,BA301,BC301,BG301,BK301,BO301,BQ301),6)+LARGE((I301,K301,O301,S301,U301,W301,AA301,AC301,AG301,AK301,AQ301,AU301,AW301,BA301,BC301,BG301,BK301,BO301,BQ301),7)+LARGE((I301,K301,O301,S301,U301,W301,AA301,AC301,AG301,AK301,AQ301,AU301,AW301,BA301,BC301,BG301,BK301,BO301,BQ301),8)</f>
        <v>140</v>
      </c>
      <c r="F301" s="246">
        <f>LARGE((M301,Q301,Y301,AE301,AI301,AM301,AO301,AS301,AY301,BE301,BI301,BM301),1)+LARGE((M301,Q301,Y301,AE301,AI301,AM301,AO301,AS301,AY301,BE301,BI301,BM301),2)+LARGE((M301,Q301,Y301,AE301,AI301,AM301,AO301,AS301,AY301,BE301,BI301,BM301),3)+LARGE((M301,Q301,Y301,AE301,AI301,AM301,AO301,AS301,AY301,BE301,BI301,BM301),4)+LARGE((M301,Q301,Y301,AE301,AI301,AM301,AO301,AS301,AY301,BE301,BI301,BM301),5)+LARGE((M301,Q301,Y301,AE301,AI301,AM301,AO301,AS301,AY301,BE301,BI301,BM301),6)+LARGE((M301,Q301,Y301,AE301,AI301,AM301,AO301,AS301,AY301,BE301,BI301,BM301),7)+LARGE((M301,Q301,Y301,AE301,AI301,AM301,AO301,AS301,AY301,BE301,BI301,BM301),8)</f>
        <v>100</v>
      </c>
      <c r="G301" s="235">
        <f t="shared" si="37"/>
        <v>240</v>
      </c>
      <c r="H301" s="236"/>
      <c r="I301" s="237">
        <f>IF(OR(H301&gt;0,H301=0),_xlfn.XLOOKUP(H301,Charts!$A$3:$A$35,Charts!$B$3:$B$35,0))</f>
        <v>0</v>
      </c>
      <c r="J301" s="238"/>
      <c r="K301" s="237">
        <f>IF(OR(J301&gt;0,J301=0),_xlfn.XLOOKUP(J301,Charts!$A$3:$A$35,Charts!$B$3:$B$35,0))</f>
        <v>0</v>
      </c>
      <c r="L301" s="238"/>
      <c r="M301" s="237">
        <f>IF(OR(L301&gt;0,L301=0),_xlfn.XLOOKUP(L301,Charts!$A$3:$A$35,Charts!$B$3:$B$35,0))</f>
        <v>0</v>
      </c>
      <c r="N301" s="238">
        <v>17</v>
      </c>
      <c r="O301" s="237">
        <f>IF(OR(N301&gt;0,N301=0),_xlfn.XLOOKUP(N301,Charts!$D$2:$D$9,Charts!$E$2:$E$9,0))</f>
        <v>25</v>
      </c>
      <c r="P301" s="238"/>
      <c r="Q301" s="237">
        <f>IF(OR(P301&gt;0,P301=0),_xlfn.XLOOKUP(P301,Charts!$D$2:$D$9,Charts!$E$2:$E$9,0))</f>
        <v>0</v>
      </c>
      <c r="R301" s="238"/>
      <c r="S301" s="237">
        <f>IF(OR(R301&gt;0,R301=0),_xlfn.XLOOKUP(R301,Charts!$G$2:$G$13,Charts!$H$2:$H$13,0))</f>
        <v>0</v>
      </c>
      <c r="T301" s="238"/>
      <c r="U301" s="237">
        <f>IF(OR(T301&gt;0,T301=0),_xlfn.XLOOKUP(T301,Charts!$D$2:$D$9,Charts!$E$2:$E$9,0))</f>
        <v>0</v>
      </c>
      <c r="V301" s="239"/>
      <c r="W301" s="237">
        <f>IF(OR(V301&gt;0,V301=0),_xlfn.XLOOKUP(V301,Charts!$D$2:$D$9,Charts!$E$2:$E$9,0))</f>
        <v>0</v>
      </c>
      <c r="X301" s="238"/>
      <c r="Y301" s="237">
        <f>IF(OR(X301&gt;0,X301=0),_xlfn.XLOOKUP(X301,Charts!$D$2:$D$9,Charts!$E$2:$E$9,0))</f>
        <v>0</v>
      </c>
      <c r="Z301" s="238"/>
      <c r="AA301" s="237">
        <f>IF(OR(Z301&gt;0,Z301=0),_xlfn.XLOOKUP(Z301,Charts!$A$3:$A$35,Charts!$B$3:$B$35,0))</f>
        <v>0</v>
      </c>
      <c r="AB301" s="238"/>
      <c r="AC301" s="237">
        <f>IF(OR(AB301&gt;0,AB301=0),_xlfn.XLOOKUP(AB301,Charts!$A$3:$A$35,Charts!$B$3:$B$35,0))</f>
        <v>0</v>
      </c>
      <c r="AD301" s="238"/>
      <c r="AE301" s="237">
        <f>IF(OR(AD301&gt;0,AD301=0),_xlfn.XLOOKUP(AD301,Charts!$A$3:$A$35,Charts!$B$3:$B$35,0))</f>
        <v>0</v>
      </c>
      <c r="AF301" s="238"/>
      <c r="AG301" s="136">
        <f>IF(OR(AF301&gt;0,AF301=0),_xlfn.XLOOKUP(AF301,Charts!$J$2:$J$11,Charts!$K$2:$K$11,0))</f>
        <v>0</v>
      </c>
      <c r="AH301" s="240"/>
      <c r="AI301" s="136">
        <f>IF(OR(AH301&gt;0,AH301=0),_xlfn.XLOOKUP(AH301,Charts!$J$2:$J$11,Charts!$K$2:$K$11,0))</f>
        <v>0</v>
      </c>
      <c r="AJ301" s="238"/>
      <c r="AK301" s="237">
        <f>IF(OR(AJ301&gt;0,AJ301=0),_xlfn.XLOOKUP(AJ301,Charts!$A$3:$A$35,Charts!$B$3:$B$35,0))</f>
        <v>0</v>
      </c>
      <c r="AL301" s="238"/>
      <c r="AM301" s="241">
        <f>IF(OR(AL301&gt;0,AL301=0),_xlfn.XLOOKUP(AL301,Charts!$A$3:$A$35,Charts!$B$3:$B$35,0))</f>
        <v>0</v>
      </c>
      <c r="AN301" s="239"/>
      <c r="AO301" s="237">
        <f>IF(OR(AN301&gt;0,AN301=0),_xlfn.XLOOKUP(AN301,Charts!$D$2:$D$9,Charts!$E$2:$E$9,0))</f>
        <v>0</v>
      </c>
      <c r="AP301" s="238"/>
      <c r="AQ301" s="237">
        <f>IF(OR(AP301&gt;0,AP301=0),_xlfn.XLOOKUP(AP301,Charts!$A$3:$A$35,Charts!$B$3:$B$35,0))</f>
        <v>0</v>
      </c>
      <c r="AR301" s="238"/>
      <c r="AS301" s="237">
        <f>IF(OR(AR301&gt;0,AR301=0),_xlfn.XLOOKUP(AR301,Charts!$A$3:$A$35,Charts!$B$3:$B$35,0))</f>
        <v>0</v>
      </c>
      <c r="AT301" s="238"/>
      <c r="AU301" s="237">
        <f>IF(OR(AT301&gt;0,AT301=0),_xlfn.XLOOKUP(AT301,Charts!$A$3:$A$35,Charts!$B$3:$B$35,0))</f>
        <v>0</v>
      </c>
      <c r="AV301" s="238"/>
      <c r="AW301" s="237">
        <f>IF(OR(AV301&gt;0,AV301=0),_xlfn.XLOOKUP(AV301,Charts!$D$2:$D$9,Charts!$E$2:$E$9,0))</f>
        <v>0</v>
      </c>
      <c r="AX301" s="238"/>
      <c r="AY301" s="237">
        <f>IF(OR(AX301&gt;0,AX301=0),_xlfn.XLOOKUP(AX301,Charts!$D$2:$D$9,Charts!$E$2:$E$9,0))</f>
        <v>0</v>
      </c>
      <c r="AZ301" s="238"/>
      <c r="BA301" s="237">
        <f>IF(OR(AZ301&gt;0,AZ301=0),_xlfn.XLOOKUP(AZ301,Charts!$G$2:$G$13,Charts!$H$2:$H$13,0))</f>
        <v>0</v>
      </c>
      <c r="BB301" s="238"/>
      <c r="BC301" s="237">
        <f>IF(OR(BB301&gt;0,BB301=0),_xlfn.XLOOKUP(BB301,Charts!$D$2:$D$9,Charts!$E$2:$E$9,0))</f>
        <v>0</v>
      </c>
      <c r="BD301" s="238"/>
      <c r="BE301" s="237">
        <f>IF(OR(BD301&gt;0,BD301=0),_xlfn.XLOOKUP(BD301,Charts!$D$2:$D$9,Charts!$E$2:$E$9,0))</f>
        <v>0</v>
      </c>
      <c r="BF301" s="238">
        <v>17</v>
      </c>
      <c r="BG301" s="237">
        <f>IF(OR(BF301&gt;0,BF301=0),_xlfn.XLOOKUP(BF301,Charts!$D$2:$D$9,Charts!$E$2:$E$9,0))</f>
        <v>25</v>
      </c>
      <c r="BH301" s="238">
        <v>17</v>
      </c>
      <c r="BI301" s="237">
        <f>IF(OR(BH301&gt;0,BH301=0),_xlfn.XLOOKUP(BH301,Charts!$D$2:$D$9,Charts!$E$2:$E$9,0))</f>
        <v>25</v>
      </c>
      <c r="BJ301" s="238">
        <v>2</v>
      </c>
      <c r="BK301" s="237">
        <f>IF(OR(BJ301&gt;0,BJ301=0),_xlfn.XLOOKUP(BJ301,Charts!$A$3:$A$35,Charts!$B$3:$B$35,0))</f>
        <v>90</v>
      </c>
      <c r="BL301" s="238">
        <v>5</v>
      </c>
      <c r="BM301" s="237">
        <f>IF(OR(BL301&gt;0,BL301=0),_xlfn.XLOOKUP(BL301,Charts!$A$3:$A$35,Charts!$B$3:$B$35,0))</f>
        <v>75</v>
      </c>
      <c r="BN301" s="238"/>
      <c r="BO301" s="237">
        <f>IF(OR(BN301&gt;0,BN301=0),_xlfn.XLOOKUP(BN301,Charts!$A$3:$A$35,Charts!$B$3:$B$35,0))</f>
        <v>0</v>
      </c>
      <c r="BP301" s="238"/>
      <c r="BQ301" s="241">
        <f>IF(OR(BP301&gt;0,BP301=0),_xlfn.XLOOKUP(BP301,Charts!$A$3:$A$35,Charts!$B$3:$B$35,0))</f>
        <v>0</v>
      </c>
      <c r="BR301" s="60"/>
      <c r="BS301" s="242">
        <f t="shared" si="38"/>
        <v>140</v>
      </c>
      <c r="BT301" s="234">
        <f t="shared" si="39"/>
        <v>100</v>
      </c>
      <c r="BU301" s="243">
        <f t="shared" si="40"/>
        <v>240</v>
      </c>
    </row>
    <row r="302" spans="1:73" x14ac:dyDescent="0.25">
      <c r="A302" s="32" t="s">
        <v>348</v>
      </c>
      <c r="B302" s="42" t="s">
        <v>291</v>
      </c>
      <c r="C302" s="43">
        <v>2</v>
      </c>
      <c r="D302" s="121" t="s">
        <v>44</v>
      </c>
      <c r="E302" s="185">
        <f>LARGE((I302,K302,O302,S302,U302,W302,AA302,AC302,AG302,AK302,AQ302,AU302,AW302,BA302,BC302,BG302,BK302,BO302,BQ302),1)+LARGE((I302,K302,O302,S302,U302,W302,AA302,AC302,AG302,AK302,AQ302,AU302,AW302,BA302,BC302,BG302,BK302,BO302,BQ302),2)+LARGE((I302,K302,O302,S302,U302,W302,AA302,AC302,AG302,AK302,AQ302,AU302,AW302,BA302,BC302,BG302,BK302,BO302,BQ302),3)+LARGE((I302,K302,O302,S302,U302,W302,AA302,AC302,AG302,AK302,AQ302,AU302,AW302,BA302,BC302,BG302,BK302,BO302,BQ302),4)+LARGE((I302,K302,O302,S302,U302,W302,AA302,AC302,AG302,AK302,AQ302,AU302,AW302,BA302,BC302,BG302,BK302,BO302,BQ302),5)+LARGE((I302,K302,O302,S302,U302,W302,AA302,AC302,AG302,AK302,AQ302,AU302,AW302,BA302,BC302,BG302,BK302,BO302,BQ302),6)+LARGE((I302,K302,O302,S302,U302,W302,AA302,AC302,AG302,AK302,AQ302,AU302,AW302,BA302,BC302,BG302,BK302,BO302,BQ302),7)+LARGE((I302,K302,O302,S302,U302,W302,AA302,AC302,AG302,AK302,AQ302,AU302,AW302,BA302,BC302,BG302,BK302,BO302,BQ302),8)</f>
        <v>63</v>
      </c>
      <c r="F302" s="247">
        <f>LARGE((M302,Q302,Y302,AE302,AI302,AM302,AO302,AS302,AY302,BE302,BI302,BM302),1)+LARGE((M302,Q302,Y302,AE302,AI302,AM302,AO302,AS302,AY302,BE302,BI302,BM302),2)+LARGE((M302,Q302,Y302,AE302,AI302,AM302,AO302,AS302,AY302,BE302,BI302,BM302),3)+LARGE((M302,Q302,Y302,AE302,AI302,AM302,AO302,AS302,AY302,BE302,BI302,BM302),4)+LARGE((M302,Q302,Y302,AE302,AI302,AM302,AO302,AS302,AY302,BE302,BI302,BM302),5)+LARGE((M302,Q302,Y302,AE302,AI302,AM302,AO302,AS302,AY302,BE302,BI302,BM302),6)+LARGE((M302,Q302,Y302,AE302,AI302,AM302,AO302,AS302,AY302,BE302,BI302,BM302),7)+LARGE((M302,Q302,Y302,AE302,AI302,AM302,AO302,AS302,AY302,BE302,BI302,BM302),8)</f>
        <v>79</v>
      </c>
      <c r="G302" s="186">
        <f t="shared" si="37"/>
        <v>142</v>
      </c>
      <c r="H302" s="187"/>
      <c r="I302" s="81">
        <f>IF(OR(H302&gt;0,H302=0),_xlfn.XLOOKUP(H302,Charts!$A$3:$A$35,Charts!$B$3:$B$35,0))</f>
        <v>0</v>
      </c>
      <c r="J302" s="188"/>
      <c r="K302" s="81">
        <f>IF(OR(J302&gt;0,J302=0),_xlfn.XLOOKUP(J302,Charts!$A$3:$A$35,Charts!$B$3:$B$35,0))</f>
        <v>0</v>
      </c>
      <c r="L302" s="188"/>
      <c r="M302" s="81">
        <f>IF(OR(L302&gt;0,L302=0),_xlfn.XLOOKUP(L302,Charts!$A$3:$A$35,Charts!$B$3:$B$35,0))</f>
        <v>0</v>
      </c>
      <c r="N302" s="188">
        <v>9</v>
      </c>
      <c r="O302" s="81">
        <f>IF(OR(N302&gt;0,N302=0),_xlfn.XLOOKUP(N302,Charts!$D$2:$D$9,Charts!$E$2:$E$9,0))</f>
        <v>53</v>
      </c>
      <c r="P302" s="188">
        <v>17</v>
      </c>
      <c r="Q302" s="81">
        <f>IF(OR(P302&gt;0,P302=0),_xlfn.XLOOKUP(P302,Charts!$D$2:$D$9,Charts!$E$2:$E$9,0))</f>
        <v>25</v>
      </c>
      <c r="R302" s="188"/>
      <c r="S302" s="81">
        <f>IF(OR(R302&gt;0,R302=0),_xlfn.XLOOKUP(R302,Charts!$G$2:$G$13,Charts!$H$2:$H$13,0))</f>
        <v>0</v>
      </c>
      <c r="T302" s="188"/>
      <c r="U302" s="81">
        <f>IF(OR(T302&gt;0,T302=0),_xlfn.XLOOKUP(T302,Charts!$D$2:$D$9,Charts!$E$2:$E$9,0))</f>
        <v>0</v>
      </c>
      <c r="V302" s="189">
        <v>53</v>
      </c>
      <c r="W302" s="81">
        <f>IF(OR(V302&gt;0,V302=0),_xlfn.XLOOKUP(V302,Charts!$D$2:$D$9,Charts!$E$2:$E$9,0))</f>
        <v>0</v>
      </c>
      <c r="X302" s="188"/>
      <c r="Y302" s="81">
        <f>IF(OR(X302&gt;0,X302=0),_xlfn.XLOOKUP(X302,Charts!$D$2:$D$9,Charts!$E$2:$E$9,0))</f>
        <v>0</v>
      </c>
      <c r="Z302" s="188"/>
      <c r="AA302" s="81">
        <f>IF(OR(Z302&gt;0,Z302=0),_xlfn.XLOOKUP(Z302,Charts!$A$3:$A$35,Charts!$B$3:$B$35,0))</f>
        <v>0</v>
      </c>
      <c r="AB302" s="188"/>
      <c r="AC302" s="81">
        <f>IF(OR(AB302&gt;0,AB302=0),_xlfn.XLOOKUP(AB302,Charts!$A$3:$A$35,Charts!$B$3:$B$35,0))</f>
        <v>0</v>
      </c>
      <c r="AD302" s="188"/>
      <c r="AE302" s="81">
        <f>IF(OR(AD302&gt;0,AD302=0),_xlfn.XLOOKUP(AD302,Charts!$A$3:$A$35,Charts!$B$3:$B$35,0))</f>
        <v>0</v>
      </c>
      <c r="AF302" s="188"/>
      <c r="AG302" s="85">
        <f>IF(OR(AF302&gt;0,AF302=0),_xlfn.XLOOKUP(AF302,Charts!$J$2:$J$11,Charts!$K$2:$K$11,0))</f>
        <v>0</v>
      </c>
      <c r="AH302" s="171"/>
      <c r="AI302" s="85">
        <f>IF(OR(AH302&gt;0,AH302=0),_xlfn.XLOOKUP(AH302,Charts!$J$2:$J$11,Charts!$K$2:$K$11,0))</f>
        <v>0</v>
      </c>
      <c r="AJ302" s="188"/>
      <c r="AK302" s="81">
        <f>IF(OR(AJ302&gt;0,AJ302=0),_xlfn.XLOOKUP(AJ302,Charts!$A$3:$A$35,Charts!$B$3:$B$35,0))</f>
        <v>0</v>
      </c>
      <c r="AL302" s="188"/>
      <c r="AM302" s="82">
        <f>IF(OR(AL302&gt;0,AL302=0),_xlfn.XLOOKUP(AL302,Charts!$A$3:$A$35,Charts!$B$3:$B$35,0))</f>
        <v>0</v>
      </c>
      <c r="AN302" s="189"/>
      <c r="AO302" s="81">
        <f>IF(OR(AN302&gt;0,AN302=0),_xlfn.XLOOKUP(AN302,Charts!$D$2:$D$9,Charts!$E$2:$E$9,0))</f>
        <v>0</v>
      </c>
      <c r="AP302" s="188"/>
      <c r="AQ302" s="81">
        <f>IF(OR(AP302&gt;0,AP302=0),_xlfn.XLOOKUP(AP302,Charts!$A$3:$A$35,Charts!$B$3:$B$35,0))</f>
        <v>0</v>
      </c>
      <c r="AR302" s="188"/>
      <c r="AS302" s="81">
        <f>IF(OR(AR302&gt;0,AR302=0),_xlfn.XLOOKUP(AR302,Charts!$A$3:$A$35,Charts!$B$3:$B$35,0))</f>
        <v>0</v>
      </c>
      <c r="AT302" s="188"/>
      <c r="AU302" s="81">
        <f>IF(OR(AT302&gt;0,AT302=0),_xlfn.XLOOKUP(AT302,Charts!$A$3:$A$35,Charts!$B$3:$B$35,0))</f>
        <v>0</v>
      </c>
      <c r="AV302" s="188"/>
      <c r="AW302" s="81">
        <f>IF(OR(AV302&gt;0,AV302=0),_xlfn.XLOOKUP(AV302,Charts!$D$2:$D$9,Charts!$E$2:$E$9,0))</f>
        <v>0</v>
      </c>
      <c r="AX302" s="188"/>
      <c r="AY302" s="81">
        <f>IF(OR(AX302&gt;0,AX302=0),_xlfn.XLOOKUP(AX302,Charts!$D$2:$D$9,Charts!$E$2:$E$9,0))</f>
        <v>0</v>
      </c>
      <c r="AZ302" s="188"/>
      <c r="BA302" s="81">
        <f>IF(OR(AZ302&gt;0,AZ302=0),_xlfn.XLOOKUP(AZ302,Charts!$G$2:$G$13,Charts!$H$2:$H$13,0))</f>
        <v>0</v>
      </c>
      <c r="BB302" s="188"/>
      <c r="BC302" s="81">
        <f>IF(OR(BB302&gt;0,BB302=0),_xlfn.XLOOKUP(BB302,Charts!$D$2:$D$9,Charts!$E$2:$E$9,0))</f>
        <v>0</v>
      </c>
      <c r="BD302" s="188"/>
      <c r="BE302" s="81">
        <f>IF(OR(BD302&gt;0,BD302=0),_xlfn.XLOOKUP(BD302,Charts!$D$2:$D$9,Charts!$E$2:$E$9,0))</f>
        <v>0</v>
      </c>
      <c r="BF302" s="188"/>
      <c r="BG302" s="81">
        <f>IF(OR(BF302&gt;0,BF302=0),_xlfn.XLOOKUP(BF302,Charts!$D$2:$D$9,Charts!$E$2:$E$9,0))</f>
        <v>0</v>
      </c>
      <c r="BH302" s="188"/>
      <c r="BI302" s="81">
        <f>IF(OR(BH302&gt;0,BH302=0),_xlfn.XLOOKUP(BH302,Charts!$D$2:$D$9,Charts!$E$2:$E$9,0))</f>
        <v>0</v>
      </c>
      <c r="BJ302" s="188">
        <v>32</v>
      </c>
      <c r="BK302" s="81">
        <f>IF(OR(BJ302&gt;0,BJ302=0),_xlfn.XLOOKUP(BJ302,Charts!$A$3:$A$35,Charts!$B$3:$B$35,0))</f>
        <v>10</v>
      </c>
      <c r="BL302" s="188">
        <v>12</v>
      </c>
      <c r="BM302" s="81">
        <f>IF(OR(BL302&gt;0,BL302=0),_xlfn.XLOOKUP(BL302,Charts!$A$3:$A$35,Charts!$B$3:$B$35,0))</f>
        <v>54</v>
      </c>
      <c r="BN302" s="188"/>
      <c r="BO302" s="81">
        <f>IF(OR(BN302&gt;0,BN302=0),_xlfn.XLOOKUP(BN302,Charts!$A$3:$A$35,Charts!$B$3:$B$35,0))</f>
        <v>0</v>
      </c>
      <c r="BP302" s="188"/>
      <c r="BQ302" s="82">
        <f>IF(OR(BP302&gt;0,BP302=0),_xlfn.XLOOKUP(BP302,Charts!$A$3:$A$35,Charts!$B$3:$B$35,0))</f>
        <v>0</v>
      </c>
      <c r="BR302" s="62"/>
      <c r="BS302" s="80">
        <f t="shared" si="38"/>
        <v>63</v>
      </c>
      <c r="BT302" s="81">
        <f t="shared" si="39"/>
        <v>79</v>
      </c>
      <c r="BU302" s="82">
        <f t="shared" si="40"/>
        <v>142</v>
      </c>
    </row>
    <row r="303" spans="1:73" x14ac:dyDescent="0.25">
      <c r="A303" s="35" t="s">
        <v>349</v>
      </c>
      <c r="B303" s="44" t="s">
        <v>350</v>
      </c>
      <c r="C303" s="44">
        <v>2</v>
      </c>
      <c r="D303" s="122" t="s">
        <v>44</v>
      </c>
      <c r="E303" s="140">
        <f>LARGE((I303,K303,O303,S303,U303,W303,AA303,AC303,AG303,AK303,AQ303,AU303,AW303,BA303,BC303,BG303,BK303,BO303,BQ303),1)+LARGE((I303,K303,O303,S303,U303,W303,AA303,AC303,AG303,AK303,AQ303,AU303,AW303,BA303,BC303,BG303,BK303,BO303,BQ303),2)+LARGE((I303,K303,O303,S303,U303,W303,AA303,AC303,AG303,AK303,AQ303,AU303,AW303,BA303,BC303,BG303,BK303,BO303,BQ303),3)+LARGE((I303,K303,O303,S303,U303,W303,AA303,AC303,AG303,AK303,AQ303,AU303,AW303,BA303,BC303,BG303,BK303,BO303,BQ303),4)+LARGE((I303,K303,O303,S303,U303,W303,AA303,AC303,AG303,AK303,AQ303,AU303,AW303,BA303,BC303,BG303,BK303,BO303,BQ303),5)+LARGE((I303,K303,O303,S303,U303,W303,AA303,AC303,AG303,AK303,AQ303,AU303,AW303,BA303,BC303,BG303,BK303,BO303,BQ303),6)+LARGE((I303,K303,O303,S303,U303,W303,AA303,AC303,AG303,AK303,AQ303,AU303,AW303,BA303,BC303,BG303,BK303,BO303,BQ303),7)+LARGE((I303,K303,O303,S303,U303,W303,AA303,AC303,AG303,AK303,AQ303,AU303,AW303,BA303,BC303,BG303,BK303,BO303,BQ303),8)</f>
        <v>431</v>
      </c>
      <c r="F303" s="248">
        <f>LARGE((M303,Q303,Y303,AE303,AI303,AM303,AO303,AS303,AY303,BE303,BI303,BM303),1)+LARGE((M303,Q303,Y303,AE303,AI303,AM303,AO303,AS303,AY303,BE303,BI303,BM303),2)+LARGE((M303,Q303,Y303,AE303,AI303,AM303,AO303,AS303,AY303,BE303,BI303,BM303),3)+LARGE((M303,Q303,Y303,AE303,AI303,AM303,AO303,AS303,AY303,BE303,BI303,BM303),4)+LARGE((M303,Q303,Y303,AE303,AI303,AM303,AO303,AS303,AY303,BE303,BI303,BM303),5)+LARGE((M303,Q303,Y303,AE303,AI303,AM303,AO303,AS303,AY303,BE303,BI303,BM303),6)+LARGE((M303,Q303,Y303,AE303,AI303,AM303,AO303,AS303,AY303,BE303,BI303,BM303),7)+LARGE((M303,Q303,Y303,AE303,AI303,AM303,AO303,AS303,AY303,BE303,BI303,BM303),8)</f>
        <v>336</v>
      </c>
      <c r="G303" s="133">
        <f t="shared" si="37"/>
        <v>767</v>
      </c>
      <c r="H303" s="123"/>
      <c r="I303" s="47">
        <f>IF(OR(H303&gt;0,H303=0),_xlfn.XLOOKUP(H303,Charts!$A$3:$A$35,Charts!$B$3:$B$35,0))</f>
        <v>0</v>
      </c>
      <c r="J303" s="10"/>
      <c r="K303" s="47">
        <f>IF(OR(J303&gt;0,J303=0),_xlfn.XLOOKUP(J303,Charts!$A$3:$A$35,Charts!$B$3:$B$35,0))</f>
        <v>0</v>
      </c>
      <c r="L303" s="10">
        <v>18</v>
      </c>
      <c r="M303" s="47">
        <f>IF(OR(L303&gt;0,L303=0),_xlfn.XLOOKUP(L303,Charts!$A$3:$A$35,Charts!$B$3:$B$35,0))</f>
        <v>38</v>
      </c>
      <c r="N303" s="10"/>
      <c r="O303" s="47">
        <f>IF(OR(N303&gt;0,N303=0),_xlfn.XLOOKUP(N303,Charts!$D$2:$D$9,Charts!$E$2:$E$9,0))</f>
        <v>0</v>
      </c>
      <c r="P303" s="10">
        <v>17</v>
      </c>
      <c r="Q303" s="47">
        <f>IF(OR(P303&gt;0,P303=0),_xlfn.XLOOKUP(P303,Charts!$D$2:$D$9,Charts!$E$2:$E$9,0))</f>
        <v>25</v>
      </c>
      <c r="R303" s="10">
        <v>9</v>
      </c>
      <c r="S303" s="47">
        <f>IF(OR(R303&gt;0,R303=0),_xlfn.XLOOKUP(R303,Charts!$G$2:$G$13,Charts!$H$2:$H$13,0))</f>
        <v>53</v>
      </c>
      <c r="T303" s="10">
        <v>9</v>
      </c>
      <c r="U303" s="47">
        <f>IF(OR(T303&gt;0,T303=0),_xlfn.XLOOKUP(T303,Charts!$D$2:$D$9,Charts!$E$2:$E$9,0))</f>
        <v>53</v>
      </c>
      <c r="V303" s="8">
        <v>17</v>
      </c>
      <c r="W303" s="47">
        <f>IF(OR(V303&gt;0,V303=0),_xlfn.XLOOKUP(V303,Charts!$D$2:$D$9,Charts!$E$2:$E$9,0))</f>
        <v>25</v>
      </c>
      <c r="X303" s="10">
        <v>17</v>
      </c>
      <c r="Y303" s="47">
        <f>IF(OR(X303&gt;0,X303=0),_xlfn.XLOOKUP(X303,Charts!$D$2:$D$9,Charts!$E$2:$E$9,0))</f>
        <v>25</v>
      </c>
      <c r="Z303" s="10"/>
      <c r="AA303" s="47">
        <f>IF(OR(Z303&gt;0,Z303=0),_xlfn.XLOOKUP(Z303,Charts!$A$3:$A$35,Charts!$B$3:$B$35,0))</f>
        <v>0</v>
      </c>
      <c r="AB303" s="10"/>
      <c r="AC303" s="47">
        <f>IF(OR(AB303&gt;0,AB303=0),_xlfn.XLOOKUP(AB303,Charts!$A$3:$A$35,Charts!$B$3:$B$35,0))</f>
        <v>0</v>
      </c>
      <c r="AD303" s="10"/>
      <c r="AE303" s="47">
        <f>IF(OR(AD303&gt;0,AD303=0),_xlfn.XLOOKUP(AD303,Charts!$A$3:$A$35,Charts!$B$3:$B$35,0))</f>
        <v>0</v>
      </c>
      <c r="AF303" s="10"/>
      <c r="AG303" s="47">
        <f>IF(OR(AF303&gt;0,AF303=0),_xlfn.XLOOKUP(AF303,Charts!$J$2:$J$11,Charts!$K$2:$K$11,0))</f>
        <v>0</v>
      </c>
      <c r="AH303" s="10"/>
      <c r="AI303" s="47">
        <f>IF(OR(AH303&gt;0,AH303=0),_xlfn.XLOOKUP(AH303,Charts!$J$2:$J$11,Charts!$K$2:$K$11,0))</f>
        <v>0</v>
      </c>
      <c r="AJ303" s="10"/>
      <c r="AK303" s="47">
        <f>IF(OR(AJ303&gt;0,AJ303=0),_xlfn.XLOOKUP(AJ303,Charts!$A$3:$A$35,Charts!$B$3:$B$35,0))</f>
        <v>0</v>
      </c>
      <c r="AL303" s="10"/>
      <c r="AM303" s="52">
        <f>IF(OR(AL303&gt;0,AL303=0),_xlfn.XLOOKUP(AL303,Charts!$A$3:$A$35,Charts!$B$3:$B$35,0))</f>
        <v>0</v>
      </c>
      <c r="AN303" s="8">
        <v>9</v>
      </c>
      <c r="AO303" s="47">
        <f>IF(OR(AN303&gt;0,AN303=0),_xlfn.XLOOKUP(AN303,Charts!$D$2:$D$9,Charts!$E$2:$E$9,0))</f>
        <v>53</v>
      </c>
      <c r="AP303" s="10">
        <v>5</v>
      </c>
      <c r="AQ303" s="47">
        <f>IF(OR(AP303&gt;0,AP303=0),_xlfn.XLOOKUP(AP303,Charts!$A$3:$A$35,Charts!$B$3:$B$35,0))</f>
        <v>75</v>
      </c>
      <c r="AR303" s="10">
        <v>6</v>
      </c>
      <c r="AS303" s="47">
        <f>IF(OR(AR303&gt;0,AR303=0),_xlfn.XLOOKUP(AR303,Charts!$A$3:$A$35,Charts!$B$3:$B$35,0))</f>
        <v>72</v>
      </c>
      <c r="AT303" s="10"/>
      <c r="AU303" s="47">
        <f>IF(OR(AT303&gt;0,AT303=0),_xlfn.XLOOKUP(AT303,Charts!$A$3:$A$35,Charts!$B$3:$B$35,0))</f>
        <v>0</v>
      </c>
      <c r="AV303" s="10"/>
      <c r="AW303" s="47">
        <f>IF(OR(AV303&gt;0,AV303=0),_xlfn.XLOOKUP(AV303,Charts!$D$2:$D$9,Charts!$E$2:$E$9,0))</f>
        <v>0</v>
      </c>
      <c r="AX303" s="10"/>
      <c r="AY303" s="47">
        <f>IF(OR(AX303&gt;0,AX303=0),_xlfn.XLOOKUP(AX303,Charts!$D$2:$D$9,Charts!$E$2:$E$9,0))</f>
        <v>0</v>
      </c>
      <c r="AZ303" s="10"/>
      <c r="BA303" s="47">
        <f>IF(OR(AZ303&gt;0,AZ303=0),_xlfn.XLOOKUP(AZ303,Charts!$G$2:$G$13,Charts!$H$2:$H$13,0))</f>
        <v>0</v>
      </c>
      <c r="BB303" s="10">
        <v>3</v>
      </c>
      <c r="BC303" s="47">
        <f>IF(OR(BB303&gt;0,BB303=0),_xlfn.XLOOKUP(BB303,Charts!$D$2:$D$9,Charts!$E$2:$E$9,0))</f>
        <v>84</v>
      </c>
      <c r="BD303" s="10">
        <v>5</v>
      </c>
      <c r="BE303" s="47">
        <f>IF(OR(BD303&gt;0,BD303=0),_xlfn.XLOOKUP(BD303,Charts!$D$2:$D$9,Charts!$E$2:$E$9,0))</f>
        <v>70</v>
      </c>
      <c r="BF303" s="10">
        <v>3</v>
      </c>
      <c r="BG303" s="47">
        <f>IF(OR(BF303&gt;0,BF303=0),_xlfn.XLOOKUP(BF303,Charts!$D$2:$D$9,Charts!$E$2:$E$9,0))</f>
        <v>84</v>
      </c>
      <c r="BH303" s="10">
        <v>9</v>
      </c>
      <c r="BI303" s="47">
        <f>IF(OR(BH303&gt;0,BH303=0),_xlfn.XLOOKUP(BH303,Charts!$D$2:$D$9,Charts!$E$2:$E$9,0))</f>
        <v>53</v>
      </c>
      <c r="BJ303" s="10"/>
      <c r="BK303" s="47">
        <f>IF(OR(BJ303&gt;0,BJ303=0),_xlfn.XLOOKUP(BJ303,Charts!$A$3:$A$35,Charts!$B$3:$B$35,0))</f>
        <v>0</v>
      </c>
      <c r="BL303" s="10"/>
      <c r="BM303" s="47">
        <f>IF(OR(BL303&gt;0,BL303=0),_xlfn.XLOOKUP(BL303,Charts!$A$3:$A$35,Charts!$B$3:$B$35,0))</f>
        <v>0</v>
      </c>
      <c r="BN303" s="10">
        <v>11</v>
      </c>
      <c r="BO303" s="47">
        <f>IF(OR(BN303&gt;0,BN303=0),_xlfn.XLOOKUP(BN303,Charts!$A$3:$A$35,Charts!$B$3:$B$35,0))</f>
        <v>57</v>
      </c>
      <c r="BP303" s="10"/>
      <c r="BQ303" s="52">
        <f>IF(OR(BP303&gt;0,BP303=0),_xlfn.XLOOKUP(BP303,Charts!$A$3:$A$35,Charts!$B$3:$B$35,0))</f>
        <v>0</v>
      </c>
      <c r="BR303" s="63"/>
      <c r="BS303" s="87">
        <f t="shared" si="38"/>
        <v>431</v>
      </c>
      <c r="BT303" s="47">
        <f t="shared" si="39"/>
        <v>336</v>
      </c>
      <c r="BU303" s="52">
        <f t="shared" si="40"/>
        <v>767</v>
      </c>
    </row>
    <row r="304" spans="1:73" x14ac:dyDescent="0.25">
      <c r="A304" s="21" t="s">
        <v>351</v>
      </c>
      <c r="B304" s="38" t="s">
        <v>350</v>
      </c>
      <c r="C304" s="38">
        <v>7</v>
      </c>
      <c r="D304" s="117"/>
      <c r="E304" s="134">
        <f>LARGE((I304,K304,O304,S304,U304,W304,AA304,AC304,AG304,AK304,AQ304,AU304,AW304,BA304,BC304,BG304,BK304,BO304,BQ304),1)+LARGE((I304,K304,O304,S304,U304,W304,AA304,AC304,AG304,AK304,AQ304,AU304,AW304,BA304,BC304,BG304,BK304,BO304,BQ304),2)+LARGE((I304,K304,O304,S304,U304,W304,AA304,AC304,AG304,AK304,AQ304,AU304,AW304,BA304,BC304,BG304,BK304,BO304,BQ304),3)+LARGE((I304,K304,O304,S304,U304,W304,AA304,AC304,AG304,AK304,AQ304,AU304,AW304,BA304,BC304,BG304,BK304,BO304,BQ304),4)+LARGE((I304,K304,O304,S304,U304,W304,AA304,AC304,AG304,AK304,AQ304,AU304,AW304,BA304,BC304,BG304,BK304,BO304,BQ304),5)+LARGE((I304,K304,O304,S304,U304,W304,AA304,AC304,AG304,AK304,AQ304,AU304,AW304,BA304,BC304,BG304,BK304,BO304,BQ304),6)+LARGE((I304,K304,O304,S304,U304,W304,AA304,AC304,AG304,AK304,AQ304,AU304,AW304,BA304,BC304,BG304,BK304,BO304,BQ304),7)+LARGE((I304,K304,O304,S304,U304,W304,AA304,AC304,AG304,AK304,AQ304,AU304,AW304,BA304,BC304,BG304,BK304,BO304,BQ304),8)</f>
        <v>500</v>
      </c>
      <c r="F304" s="160">
        <f>LARGE((M304,Q304,Y304,AE304,AI304,AM304,AO304,AS304,AY304,BE304,BI304,BM304),1)+LARGE((M304,Q304,Y304,AE304,AI304,AM304,AO304,AS304,AY304,BE304,BI304,BM304),2)+LARGE((M304,Q304,Y304,AE304,AI304,AM304,AO304,AS304,AY304,BE304,BI304,BM304),3)+LARGE((M304,Q304,Y304,AE304,AI304,AM304,AO304,AS304,AY304,BE304,BI304,BM304),4)+LARGE((M304,Q304,Y304,AE304,AI304,AM304,AO304,AS304,AY304,BE304,BI304,BM304),5)+LARGE((M304,Q304,Y304,AE304,AI304,AM304,AO304,AS304,AY304,BE304,BI304,BM304),6)+LARGE((M304,Q304,Y304,AE304,AI304,AM304,AO304,AS304,AY304,BE304,BI304,BM304),7)+LARGE((M304,Q304,Y304,AE304,AI304,AM304,AO304,AS304,AY304,BE304,BI304,BM304),8)</f>
        <v>283</v>
      </c>
      <c r="G304" s="128">
        <f t="shared" si="37"/>
        <v>783</v>
      </c>
      <c r="H304" s="123">
        <v>4</v>
      </c>
      <c r="I304" s="47">
        <f>IF(OR(H304&gt;0,H304=0),_xlfn.XLOOKUP(H304,Charts!$A$3:$A$35,Charts!$B$3:$B$35,0))</f>
        <v>80</v>
      </c>
      <c r="J304" s="10">
        <v>7</v>
      </c>
      <c r="K304" s="47">
        <f>IF(OR(J304&gt;0,J304=0),_xlfn.XLOOKUP(J304,Charts!$A$3:$A$35,Charts!$B$3:$B$35,0))</f>
        <v>69</v>
      </c>
      <c r="L304" s="10">
        <v>3</v>
      </c>
      <c r="M304" s="47">
        <f>IF(OR(L304&gt;0,L304=0),_xlfn.XLOOKUP(L304,Charts!$A$3:$A$35,Charts!$B$3:$B$35,0))</f>
        <v>85</v>
      </c>
      <c r="N304" s="10"/>
      <c r="O304" s="47">
        <f>IF(OR(N304&gt;0,N304=0),_xlfn.XLOOKUP(N304,Charts!$D$2:$D$9,Charts!$E$2:$E$9,0))</f>
        <v>0</v>
      </c>
      <c r="P304" s="10"/>
      <c r="Q304" s="47">
        <f>IF(OR(P304&gt;0,P304=0),_xlfn.XLOOKUP(P304,Charts!$D$2:$D$9,Charts!$E$2:$E$9,0))</f>
        <v>0</v>
      </c>
      <c r="R304" s="10">
        <v>3</v>
      </c>
      <c r="S304" s="47">
        <f>IF(OR(R304&gt;0,R304=0),_xlfn.XLOOKUP(R304,Charts!$G$2:$G$13,Charts!$H$2:$H$13,0))</f>
        <v>85</v>
      </c>
      <c r="T304" s="10">
        <v>9</v>
      </c>
      <c r="U304" s="47">
        <f>IF(OR(T304&gt;0,T304=0),_xlfn.XLOOKUP(T304,Charts!$D$2:$D$9,Charts!$E$2:$E$9,0))</f>
        <v>53</v>
      </c>
      <c r="V304" s="8">
        <v>17</v>
      </c>
      <c r="W304" s="47">
        <f>IF(OR(V304&gt;0,V304=0),_xlfn.XLOOKUP(V304,Charts!$D$2:$D$9,Charts!$E$2:$E$9,0))</f>
        <v>25</v>
      </c>
      <c r="X304" s="10"/>
      <c r="Y304" s="47">
        <f>IF(OR(X304&gt;0,X304=0),_xlfn.XLOOKUP(X304,Charts!$D$2:$D$9,Charts!$E$2:$E$9,0))</f>
        <v>0</v>
      </c>
      <c r="Z304" s="10"/>
      <c r="AA304" s="47">
        <f>IF(OR(Z304&gt;0,Z304=0),_xlfn.XLOOKUP(Z304,Charts!$A$3:$A$35,Charts!$B$3:$B$35,0))</f>
        <v>0</v>
      </c>
      <c r="AB304" s="10"/>
      <c r="AC304" s="47">
        <f>IF(OR(AB304&gt;0,AB304=0),_xlfn.XLOOKUP(AB304,Charts!$A$3:$A$35,Charts!$B$3:$B$35,0))</f>
        <v>0</v>
      </c>
      <c r="AD304" s="10"/>
      <c r="AE304" s="47">
        <f>IF(OR(AD304&gt;0,AD304=0),_xlfn.XLOOKUP(AD304,Charts!$A$3:$A$35,Charts!$B$3:$B$35,0))</f>
        <v>0</v>
      </c>
      <c r="AF304" s="10"/>
      <c r="AG304" s="47">
        <f>IF(OR(AF304&gt;0,AF304=0),_xlfn.XLOOKUP(AF304,Charts!$J$2:$J$11,Charts!$K$2:$K$11,0))</f>
        <v>0</v>
      </c>
      <c r="AH304" s="10"/>
      <c r="AI304" s="47">
        <f>IF(OR(AH304&gt;0,AH304=0),_xlfn.XLOOKUP(AH304,Charts!$J$2:$J$11,Charts!$K$2:$K$11,0))</f>
        <v>0</v>
      </c>
      <c r="AJ304" s="10"/>
      <c r="AK304" s="47">
        <f>IF(OR(AJ304&gt;0,AJ304=0),_xlfn.XLOOKUP(AJ304,Charts!$A$3:$A$35,Charts!$B$3:$B$35,0))</f>
        <v>0</v>
      </c>
      <c r="AL304" s="10"/>
      <c r="AM304" s="52">
        <f>IF(OR(AL304&gt;0,AL304=0),_xlfn.XLOOKUP(AL304,Charts!$A$3:$A$35,Charts!$B$3:$B$35,0))</f>
        <v>0</v>
      </c>
      <c r="AN304" s="8"/>
      <c r="AO304" s="47">
        <f>IF(OR(AN304&gt;0,AN304=0),_xlfn.XLOOKUP(AN304,Charts!$D$2:$D$9,Charts!$E$2:$E$9,0))</f>
        <v>0</v>
      </c>
      <c r="AP304" s="10"/>
      <c r="AQ304" s="47">
        <f>IF(OR(AP304&gt;0,AP304=0),_xlfn.XLOOKUP(AP304,Charts!$A$3:$A$35,Charts!$B$3:$B$35,0))</f>
        <v>0</v>
      </c>
      <c r="AR304" s="10"/>
      <c r="AS304" s="47">
        <f>IF(OR(AR304&gt;0,AR304=0),_xlfn.XLOOKUP(AR304,Charts!$A$3:$A$35,Charts!$B$3:$B$35,0))</f>
        <v>0</v>
      </c>
      <c r="AT304" s="10"/>
      <c r="AU304" s="47">
        <f>IF(OR(AT304&gt;0,AT304=0),_xlfn.XLOOKUP(AT304,Charts!$A$3:$A$35,Charts!$B$3:$B$35,0))</f>
        <v>0</v>
      </c>
      <c r="AV304" s="10"/>
      <c r="AW304" s="47">
        <f>IF(OR(AV304&gt;0,AV304=0),_xlfn.XLOOKUP(AV304,Charts!$D$2:$D$9,Charts!$E$2:$E$9,0))</f>
        <v>0</v>
      </c>
      <c r="AX304" s="10"/>
      <c r="AY304" s="47">
        <f>IF(OR(AX304&gt;0,AX304=0),_xlfn.XLOOKUP(AX304,Charts!$D$2:$D$9,Charts!$E$2:$E$9,0))</f>
        <v>0</v>
      </c>
      <c r="AZ304" s="10"/>
      <c r="BA304" s="47">
        <f>IF(OR(AZ304&gt;0,AZ304=0),_xlfn.XLOOKUP(AZ304,Charts!$G$2:$G$13,Charts!$H$2:$H$13,0))</f>
        <v>0</v>
      </c>
      <c r="BB304" s="10">
        <v>9</v>
      </c>
      <c r="BC304" s="47">
        <f>IF(OR(BB304&gt;0,BB304=0),_xlfn.XLOOKUP(BB304,Charts!$D$2:$D$9,Charts!$E$2:$E$9,0))</f>
        <v>53</v>
      </c>
      <c r="BD304" s="10">
        <v>2</v>
      </c>
      <c r="BE304" s="47">
        <f>IF(OR(BD304&gt;0,BD304=0),_xlfn.XLOOKUP(BD304,Charts!$D$2:$D$9,Charts!$E$2:$E$9,0))</f>
        <v>90</v>
      </c>
      <c r="BF304" s="10">
        <v>3</v>
      </c>
      <c r="BG304" s="47">
        <f>IF(OR(BF304&gt;0,BF304=0),_xlfn.XLOOKUP(BF304,Charts!$D$2:$D$9,Charts!$E$2:$E$9,0))</f>
        <v>84</v>
      </c>
      <c r="BH304" s="10">
        <v>5</v>
      </c>
      <c r="BI304" s="47">
        <f>IF(OR(BH304&gt;0,BH304=0),_xlfn.XLOOKUP(BH304,Charts!$D$2:$D$9,Charts!$E$2:$E$9,0))</f>
        <v>70</v>
      </c>
      <c r="BJ304" s="10">
        <v>13</v>
      </c>
      <c r="BK304" s="47">
        <f>IF(OR(BJ304&gt;0,BJ304=0),_xlfn.XLOOKUP(BJ304,Charts!$A$3:$A$35,Charts!$B$3:$B$35,0))</f>
        <v>51</v>
      </c>
      <c r="BL304" s="10">
        <v>18</v>
      </c>
      <c r="BM304" s="47">
        <f>IF(OR(BL304&gt;0,BL304=0),_xlfn.XLOOKUP(BL304,Charts!$A$3:$A$35,Charts!$B$3:$B$35,0))</f>
        <v>38</v>
      </c>
      <c r="BN304" s="10"/>
      <c r="BO304" s="47">
        <f>IF(OR(BN304&gt;0,BN304=0),_xlfn.XLOOKUP(BN304,Charts!$A$3:$A$35,Charts!$B$3:$B$35,0))</f>
        <v>0</v>
      </c>
      <c r="BP304" s="10"/>
      <c r="BQ304" s="52">
        <f>IF(OR(BP304&gt;0,BP304=0),_xlfn.XLOOKUP(BP304,Charts!$A$3:$A$35,Charts!$B$3:$B$35,0))</f>
        <v>0</v>
      </c>
      <c r="BR304" s="57"/>
      <c r="BS304" s="74">
        <f t="shared" si="38"/>
        <v>500</v>
      </c>
      <c r="BT304" s="75">
        <f t="shared" si="39"/>
        <v>283</v>
      </c>
      <c r="BU304" s="76">
        <f t="shared" si="40"/>
        <v>783</v>
      </c>
    </row>
    <row r="305" spans="1:73" x14ac:dyDescent="0.25">
      <c r="A305" s="21" t="s">
        <v>352</v>
      </c>
      <c r="B305" s="38" t="s">
        <v>350</v>
      </c>
      <c r="C305" s="38">
        <v>8</v>
      </c>
      <c r="D305" s="117" t="s">
        <v>44</v>
      </c>
      <c r="E305" s="134">
        <f>LARGE((I305,K305,O305,S305,U305,W305,AA305,AC305,AG305,AK305,AQ305,AU305,AW305,BA305,BC305,BG305,BK305,BO305,BQ305),1)+LARGE((I305,K305,O305,S305,U305,W305,AA305,AC305,AG305,AK305,AQ305,AU305,AW305,BA305,BC305,BG305,BK305,BO305,BQ305),2)+LARGE((I305,K305,O305,S305,U305,W305,AA305,AC305,AG305,AK305,AQ305,AU305,AW305,BA305,BC305,BG305,BK305,BO305,BQ305),3)+LARGE((I305,K305,O305,S305,U305,W305,AA305,AC305,AG305,AK305,AQ305,AU305,AW305,BA305,BC305,BG305,BK305,BO305,BQ305),4)+LARGE((I305,K305,O305,S305,U305,W305,AA305,AC305,AG305,AK305,AQ305,AU305,AW305,BA305,BC305,BG305,BK305,BO305,BQ305),5)+LARGE((I305,K305,O305,S305,U305,W305,AA305,AC305,AG305,AK305,AQ305,AU305,AW305,BA305,BC305,BG305,BK305,BO305,BQ305),6)+LARGE((I305,K305,O305,S305,U305,W305,AA305,AC305,AG305,AK305,AQ305,AU305,AW305,BA305,BC305,BG305,BK305,BO305,BQ305),7)+LARGE((I305,K305,O305,S305,U305,W305,AA305,AC305,AG305,AK305,AQ305,AU305,AW305,BA305,BC305,BG305,BK305,BO305,BQ305),8)</f>
        <v>576</v>
      </c>
      <c r="F305" s="160">
        <f>LARGE((M305,Q305,Y305,AE305,AI305,AM305,AO305,AS305,AY305,BE305,BI305,BM305),1)+LARGE((M305,Q305,Y305,AE305,AI305,AM305,AO305,AS305,AY305,BE305,BI305,BM305),2)+LARGE((M305,Q305,Y305,AE305,AI305,AM305,AO305,AS305,AY305,BE305,BI305,BM305),3)+LARGE((M305,Q305,Y305,AE305,AI305,AM305,AO305,AS305,AY305,BE305,BI305,BM305),4)+LARGE((M305,Q305,Y305,AE305,AI305,AM305,AO305,AS305,AY305,BE305,BI305,BM305),5)+LARGE((M305,Q305,Y305,AE305,AI305,AM305,AO305,AS305,AY305,BE305,BI305,BM305),6)+LARGE((M305,Q305,Y305,AE305,AI305,AM305,AO305,AS305,AY305,BE305,BI305,BM305),7)+LARGE((M305,Q305,Y305,AE305,AI305,AM305,AO305,AS305,AY305,BE305,BI305,BM305),8)</f>
        <v>422</v>
      </c>
      <c r="G305" s="128">
        <f t="shared" si="37"/>
        <v>998</v>
      </c>
      <c r="H305" s="123"/>
      <c r="I305" s="47">
        <f>IF(OR(H305&gt;0,H305=0),_xlfn.XLOOKUP(H305,Charts!$A$3:$A$35,Charts!$B$3:$B$35,0))</f>
        <v>0</v>
      </c>
      <c r="J305" s="10">
        <v>5</v>
      </c>
      <c r="K305" s="47">
        <f>IF(OR(J305&gt;0,J305=0),_xlfn.XLOOKUP(J305,Charts!$A$3:$A$35,Charts!$B$3:$B$35,0))</f>
        <v>75</v>
      </c>
      <c r="L305" s="10">
        <v>4</v>
      </c>
      <c r="M305" s="47">
        <f>IF(OR(L305&gt;0,L305=0),_xlfn.XLOOKUP(L305,Charts!$A$3:$A$35,Charts!$B$3:$B$35,0))</f>
        <v>80</v>
      </c>
      <c r="N305" s="10"/>
      <c r="O305" s="47">
        <f>IF(OR(N305&gt;0,N305=0),_xlfn.XLOOKUP(N305,Charts!$D$2:$D$9,Charts!$E$2:$E$9,0))</f>
        <v>0</v>
      </c>
      <c r="P305" s="10">
        <v>5</v>
      </c>
      <c r="Q305" s="47">
        <f>IF(OR(P305&gt;0,P305=0),_xlfn.XLOOKUP(P305,Charts!$D$2:$D$9,Charts!$E$2:$E$9,0))</f>
        <v>70</v>
      </c>
      <c r="R305" s="10"/>
      <c r="S305" s="47">
        <f>IF(OR(R305&gt;0,R305=0),_xlfn.XLOOKUP(R305,Charts!$G$2:$G$13,Charts!$H$2:$H$13,0))</f>
        <v>0</v>
      </c>
      <c r="T305" s="10">
        <v>9</v>
      </c>
      <c r="U305" s="47">
        <f>IF(OR(T305&gt;0,T305=0),_xlfn.XLOOKUP(T305,Charts!$D$2:$D$9,Charts!$E$2:$E$9,0))</f>
        <v>53</v>
      </c>
      <c r="V305" s="8">
        <v>5</v>
      </c>
      <c r="W305" s="47">
        <f>IF(OR(V305&gt;0,V305=0),_xlfn.XLOOKUP(V305,Charts!$D$2:$D$9,Charts!$E$2:$E$9,0))</f>
        <v>70</v>
      </c>
      <c r="X305" s="10">
        <v>17</v>
      </c>
      <c r="Y305" s="47">
        <f>IF(OR(X305&gt;0,X305=0),_xlfn.XLOOKUP(X305,Charts!$D$2:$D$9,Charts!$E$2:$E$9,0))</f>
        <v>25</v>
      </c>
      <c r="Z305" s="10"/>
      <c r="AA305" s="47">
        <f>IF(OR(Z305&gt;0,Z305=0),_xlfn.XLOOKUP(Z305,Charts!$A$3:$A$35,Charts!$B$3:$B$35,0))</f>
        <v>0</v>
      </c>
      <c r="AB305" s="10">
        <v>2</v>
      </c>
      <c r="AC305" s="47">
        <f>IF(OR(AB305&gt;0,AB305=0),_xlfn.XLOOKUP(AB305,Charts!$A$3:$A$35,Charts!$B$3:$B$35,0))</f>
        <v>90</v>
      </c>
      <c r="AD305" s="10"/>
      <c r="AE305" s="47">
        <f>IF(OR(AD305&gt;0,AD305=0),_xlfn.XLOOKUP(AD305,Charts!$A$3:$A$35,Charts!$B$3:$B$35,0))</f>
        <v>0</v>
      </c>
      <c r="AF305" s="10"/>
      <c r="AG305" s="47">
        <f>IF(OR(AF305&gt;0,AF305=0),_xlfn.XLOOKUP(AF305,Charts!$J$2:$J$11,Charts!$K$2:$K$11,0))</f>
        <v>0</v>
      </c>
      <c r="AH305" s="10"/>
      <c r="AI305" s="47">
        <f>IF(OR(AH305&gt;0,AH305=0),_xlfn.XLOOKUP(AH305,Charts!$J$2:$J$11,Charts!$K$2:$K$11,0))</f>
        <v>0</v>
      </c>
      <c r="AJ305" s="10"/>
      <c r="AK305" s="47">
        <f>IF(OR(AJ305&gt;0,AJ305=0),_xlfn.XLOOKUP(AJ305,Charts!$A$3:$A$35,Charts!$B$3:$B$35,0))</f>
        <v>0</v>
      </c>
      <c r="AL305" s="10"/>
      <c r="AM305" s="52">
        <f>IF(OR(AL305&gt;0,AL305=0),_xlfn.XLOOKUP(AL305,Charts!$A$3:$A$35,Charts!$B$3:$B$35,0))</f>
        <v>0</v>
      </c>
      <c r="AN305" s="8">
        <v>9</v>
      </c>
      <c r="AO305" s="47">
        <f>IF(OR(AN305&gt;0,AN305=0),_xlfn.XLOOKUP(AN305,Charts!$D$2:$D$9,Charts!$E$2:$E$9,0))</f>
        <v>53</v>
      </c>
      <c r="AP305" s="10">
        <v>2</v>
      </c>
      <c r="AQ305" s="47">
        <f>IF(OR(AP305&gt;0,AP305=0),_xlfn.XLOOKUP(AP305,Charts!$A$3:$A$35,Charts!$B$3:$B$35,0))</f>
        <v>90</v>
      </c>
      <c r="AR305" s="10"/>
      <c r="AS305" s="47">
        <f>IF(OR(AR305&gt;0,AR305=0),_xlfn.XLOOKUP(AR305,Charts!$A$3:$A$35,Charts!$B$3:$B$35,0))</f>
        <v>0</v>
      </c>
      <c r="AT305" s="10"/>
      <c r="AU305" s="47">
        <f>IF(OR(AT305&gt;0,AT305=0),_xlfn.XLOOKUP(AT305,Charts!$A$3:$A$35,Charts!$B$3:$B$35,0))</f>
        <v>0</v>
      </c>
      <c r="AV305" s="10"/>
      <c r="AW305" s="47">
        <f>IF(OR(AV305&gt;0,AV305=0),_xlfn.XLOOKUP(AV305,Charts!$D$2:$D$9,Charts!$E$2:$E$9,0))</f>
        <v>0</v>
      </c>
      <c r="AX305" s="10"/>
      <c r="AY305" s="47">
        <f>IF(OR(AX305&gt;0,AX305=0),_xlfn.XLOOKUP(AX305,Charts!$D$2:$D$9,Charts!$E$2:$E$9,0))</f>
        <v>0</v>
      </c>
      <c r="AZ305" s="10"/>
      <c r="BA305" s="47">
        <f>IF(OR(AZ305&gt;0,AZ305=0),_xlfn.XLOOKUP(AZ305,Charts!$G$2:$G$13,Charts!$H$2:$H$13,0))</f>
        <v>0</v>
      </c>
      <c r="BB305" s="10">
        <v>9</v>
      </c>
      <c r="BC305" s="47">
        <f>IF(OR(BB305&gt;0,BB305=0),_xlfn.XLOOKUP(BB305,Charts!$D$2:$D$9,Charts!$E$2:$E$9,0))</f>
        <v>53</v>
      </c>
      <c r="BD305" s="10">
        <v>9</v>
      </c>
      <c r="BE305" s="47">
        <f>IF(OR(BD305&gt;0,BD305=0),_xlfn.XLOOKUP(BD305,Charts!$D$2:$D$9,Charts!$E$2:$E$9,0))</f>
        <v>53</v>
      </c>
      <c r="BF305" s="10">
        <v>5</v>
      </c>
      <c r="BG305" s="47">
        <f>IF(OR(BF305&gt;0,BF305=0),_xlfn.XLOOKUP(BF305,Charts!$D$2:$D$9,Charts!$E$2:$E$9,0))</f>
        <v>70</v>
      </c>
      <c r="BH305" s="10">
        <v>3</v>
      </c>
      <c r="BI305" s="47">
        <f>IF(OR(BH305&gt;0,BH305=0),_xlfn.XLOOKUP(BH305,Charts!$D$2:$D$9,Charts!$E$2:$E$9,0))</f>
        <v>84</v>
      </c>
      <c r="BJ305" s="10">
        <v>5</v>
      </c>
      <c r="BK305" s="47">
        <f>IF(OR(BJ305&gt;0,BJ305=0),_xlfn.XLOOKUP(BJ305,Charts!$A$3:$A$35,Charts!$B$3:$B$35,0))</f>
        <v>75</v>
      </c>
      <c r="BL305" s="10">
        <v>11</v>
      </c>
      <c r="BM305" s="47">
        <f>IF(OR(BL305&gt;0,BL305=0),_xlfn.XLOOKUP(BL305,Charts!$A$3:$A$35,Charts!$B$3:$B$35,0))</f>
        <v>57</v>
      </c>
      <c r="BN305" s="10"/>
      <c r="BO305" s="47">
        <f>IF(OR(BN305&gt;0,BN305=0),_xlfn.XLOOKUP(BN305,Charts!$A$3:$A$35,Charts!$B$3:$B$35,0))</f>
        <v>0</v>
      </c>
      <c r="BP305" s="10"/>
      <c r="BQ305" s="52">
        <f>IF(OR(BP305&gt;0,BP305=0),_xlfn.XLOOKUP(BP305,Charts!$A$3:$A$35,Charts!$B$3:$B$35,0))</f>
        <v>0</v>
      </c>
      <c r="BR305" s="57"/>
      <c r="BS305" s="74">
        <f t="shared" si="38"/>
        <v>576</v>
      </c>
      <c r="BT305" s="75">
        <f t="shared" si="39"/>
        <v>422</v>
      </c>
      <c r="BU305" s="76">
        <f t="shared" si="40"/>
        <v>998</v>
      </c>
    </row>
    <row r="306" spans="1:73" x14ac:dyDescent="0.25">
      <c r="A306" s="21" t="s">
        <v>353</v>
      </c>
      <c r="B306" s="38" t="s">
        <v>350</v>
      </c>
      <c r="C306" s="38">
        <v>5</v>
      </c>
      <c r="D306" s="117" t="s">
        <v>44</v>
      </c>
      <c r="E306" s="134">
        <f>LARGE((I306,K306,O306,S306,U306,W306,AA306,AC306,AG306,AK306,AQ306,AU306,AW306,BA306,BC306,BG306,BK306,BO306,BQ306),1)+LARGE((I306,K306,O306,S306,U306,W306,AA306,AC306,AG306,AK306,AQ306,AU306,AW306,BA306,BC306,BG306,BK306,BO306,BQ306),2)+LARGE((I306,K306,O306,S306,U306,W306,AA306,AC306,AG306,AK306,AQ306,AU306,AW306,BA306,BC306,BG306,BK306,BO306,BQ306),3)+LARGE((I306,K306,O306,S306,U306,W306,AA306,AC306,AG306,AK306,AQ306,AU306,AW306,BA306,BC306,BG306,BK306,BO306,BQ306),4)+LARGE((I306,K306,O306,S306,U306,W306,AA306,AC306,AG306,AK306,AQ306,AU306,AW306,BA306,BC306,BG306,BK306,BO306,BQ306),5)+LARGE((I306,K306,O306,S306,U306,W306,AA306,AC306,AG306,AK306,AQ306,AU306,AW306,BA306,BC306,BG306,BK306,BO306,BQ306),6)+LARGE((I306,K306,O306,S306,U306,W306,AA306,AC306,AG306,AK306,AQ306,AU306,AW306,BA306,BC306,BG306,BK306,BO306,BQ306),7)+LARGE((I306,K306,O306,S306,U306,W306,AA306,AC306,AG306,AK306,AQ306,AU306,AW306,BA306,BC306,BG306,BK306,BO306,BQ306),8)</f>
        <v>350</v>
      </c>
      <c r="F306" s="160">
        <f>LARGE((M306,Q306,Y306,AE306,AI306,AM306,AO306,AS306,AY306,BE306,BI306,BM306),1)+LARGE((M306,Q306,Y306,AE306,AI306,AM306,AO306,AS306,AY306,BE306,BI306,BM306),2)+LARGE((M306,Q306,Y306,AE306,AI306,AM306,AO306,AS306,AY306,BE306,BI306,BM306),3)+LARGE((M306,Q306,Y306,AE306,AI306,AM306,AO306,AS306,AY306,BE306,BI306,BM306),4)+LARGE((M306,Q306,Y306,AE306,AI306,AM306,AO306,AS306,AY306,BE306,BI306,BM306),5)+LARGE((M306,Q306,Y306,AE306,AI306,AM306,AO306,AS306,AY306,BE306,BI306,BM306),6)+LARGE((M306,Q306,Y306,AE306,AI306,AM306,AO306,AS306,AY306,BE306,BI306,BM306),7)+LARGE((M306,Q306,Y306,AE306,AI306,AM306,AO306,AS306,AY306,BE306,BI306,BM306),8)</f>
        <v>179</v>
      </c>
      <c r="G306" s="128">
        <f t="shared" si="37"/>
        <v>529</v>
      </c>
      <c r="H306" s="123"/>
      <c r="I306" s="47">
        <f>IF(OR(H306&gt;0,H306=0),_xlfn.XLOOKUP(H306,Charts!$A$3:$A$35,Charts!$B$3:$B$35,0))</f>
        <v>0</v>
      </c>
      <c r="J306" s="10">
        <v>20</v>
      </c>
      <c r="K306" s="47">
        <f>IF(OR(J306&gt;0,J306=0),_xlfn.XLOOKUP(J306,Charts!$A$3:$A$35,Charts!$B$3:$B$35,0))</f>
        <v>34</v>
      </c>
      <c r="L306" s="10"/>
      <c r="M306" s="47">
        <f>IF(OR(L306&gt;0,L306=0),_xlfn.XLOOKUP(L306,Charts!$A$3:$A$35,Charts!$B$3:$B$35,0))</f>
        <v>0</v>
      </c>
      <c r="N306" s="10"/>
      <c r="O306" s="47">
        <f>IF(OR(N306&gt;0,N306=0),_xlfn.XLOOKUP(N306,Charts!$D$2:$D$9,Charts!$E$2:$E$9,0))</f>
        <v>0</v>
      </c>
      <c r="P306" s="10"/>
      <c r="Q306" s="47">
        <f>IF(OR(P306&gt;0,P306=0),_xlfn.XLOOKUP(P306,Charts!$D$2:$D$9,Charts!$E$2:$E$9,0))</f>
        <v>0</v>
      </c>
      <c r="R306" s="10"/>
      <c r="S306" s="47">
        <f>IF(OR(R306&gt;0,R306=0),_xlfn.XLOOKUP(R306,Charts!$G$2:$G$13,Charts!$H$2:$H$13,0))</f>
        <v>0</v>
      </c>
      <c r="T306" s="10">
        <v>17</v>
      </c>
      <c r="U306" s="47">
        <f>IF(OR(T306&gt;0,T306=0),_xlfn.XLOOKUP(T306,Charts!$D$2:$D$9,Charts!$E$2:$E$9,0))</f>
        <v>25</v>
      </c>
      <c r="V306" s="8">
        <v>17</v>
      </c>
      <c r="W306" s="47">
        <f>IF(OR(V306&gt;0,V306=0),_xlfn.XLOOKUP(V306,Charts!$D$2:$D$9,Charts!$E$2:$E$9,0))</f>
        <v>25</v>
      </c>
      <c r="X306" s="10">
        <v>17</v>
      </c>
      <c r="Y306" s="47">
        <f>IF(OR(X306&gt;0,X306=0),_xlfn.XLOOKUP(X306,Charts!$D$2:$D$9,Charts!$E$2:$E$9,0))</f>
        <v>25</v>
      </c>
      <c r="Z306" s="10"/>
      <c r="AA306" s="47">
        <f>IF(OR(Z306&gt;0,Z306=0),_xlfn.XLOOKUP(Z306,Charts!$A$3:$A$35,Charts!$B$3:$B$35,0))</f>
        <v>0</v>
      </c>
      <c r="AB306" s="10">
        <v>13</v>
      </c>
      <c r="AC306" s="47">
        <f>IF(OR(AB306&gt;0,AB306=0),_xlfn.XLOOKUP(AB306,Charts!$A$3:$A$35,Charts!$B$3:$B$35,0))</f>
        <v>51</v>
      </c>
      <c r="AD306" s="10"/>
      <c r="AE306" s="47">
        <f>IF(OR(AD306&gt;0,AD306=0),_xlfn.XLOOKUP(AD306,Charts!$A$3:$A$35,Charts!$B$3:$B$35,0))</f>
        <v>0</v>
      </c>
      <c r="AF306" s="10"/>
      <c r="AG306" s="47">
        <f>IF(OR(AF306&gt;0,AF306=0),_xlfn.XLOOKUP(AF306,Charts!$J$2:$J$11,Charts!$K$2:$K$11,0))</f>
        <v>0</v>
      </c>
      <c r="AH306" s="10"/>
      <c r="AI306" s="47">
        <f>IF(OR(AH306&gt;0,AH306=0),_xlfn.XLOOKUP(AH306,Charts!$J$2:$J$11,Charts!$K$2:$K$11,0))</f>
        <v>0</v>
      </c>
      <c r="AJ306" s="10"/>
      <c r="AK306" s="47">
        <f>IF(OR(AJ306&gt;0,AJ306=0),_xlfn.XLOOKUP(AJ306,Charts!$A$3:$A$35,Charts!$B$3:$B$35,0))</f>
        <v>0</v>
      </c>
      <c r="AL306" s="10"/>
      <c r="AM306" s="52">
        <f>IF(OR(AL306&gt;0,AL306=0),_xlfn.XLOOKUP(AL306,Charts!$A$3:$A$35,Charts!$B$3:$B$35,0))</f>
        <v>0</v>
      </c>
      <c r="AN306" s="8"/>
      <c r="AO306" s="47">
        <f>IF(OR(AN306&gt;0,AN306=0),_xlfn.XLOOKUP(AN306,Charts!$D$2:$D$9,Charts!$E$2:$E$9,0))</f>
        <v>0</v>
      </c>
      <c r="AP306" s="10">
        <v>4</v>
      </c>
      <c r="AQ306" s="47">
        <f>IF(OR(AP306&gt;0,AP306=0),_xlfn.XLOOKUP(AP306,Charts!$A$3:$A$35,Charts!$B$3:$B$35,0))</f>
        <v>80</v>
      </c>
      <c r="AR306" s="10"/>
      <c r="AS306" s="47">
        <f>IF(OR(AR306&gt;0,AR306=0),_xlfn.XLOOKUP(AR306,Charts!$A$3:$A$35,Charts!$B$3:$B$35,0))</f>
        <v>0</v>
      </c>
      <c r="AT306" s="10"/>
      <c r="AU306" s="47">
        <f>IF(OR(AT306&gt;0,AT306=0),_xlfn.XLOOKUP(AT306,Charts!$A$3:$A$35,Charts!$B$3:$B$35,0))</f>
        <v>0</v>
      </c>
      <c r="AV306" s="10"/>
      <c r="AW306" s="47">
        <f>IF(OR(AV306&gt;0,AV306=0),_xlfn.XLOOKUP(AV306,Charts!$D$2:$D$9,Charts!$E$2:$E$9,0))</f>
        <v>0</v>
      </c>
      <c r="AX306" s="10"/>
      <c r="AY306" s="47">
        <f>IF(OR(AX306&gt;0,AX306=0),_xlfn.XLOOKUP(AX306,Charts!$D$2:$D$9,Charts!$E$2:$E$9,0))</f>
        <v>0</v>
      </c>
      <c r="AZ306" s="10"/>
      <c r="BA306" s="47">
        <f>IF(OR(AZ306&gt;0,AZ306=0),_xlfn.XLOOKUP(AZ306,Charts!$G$2:$G$13,Charts!$H$2:$H$13,0))</f>
        <v>0</v>
      </c>
      <c r="BB306" s="10">
        <v>17</v>
      </c>
      <c r="BC306" s="47">
        <f>IF(OR(BB306&gt;0,BB306=0),_xlfn.XLOOKUP(BB306,Charts!$D$2:$D$9,Charts!$E$2:$E$9,0))</f>
        <v>25</v>
      </c>
      <c r="BD306" s="10">
        <v>3</v>
      </c>
      <c r="BE306" s="47">
        <f>IF(OR(BD306&gt;0,BD306=0),_xlfn.XLOOKUP(BD306,Charts!$D$2:$D$9,Charts!$E$2:$E$9,0))</f>
        <v>84</v>
      </c>
      <c r="BF306" s="10">
        <v>9</v>
      </c>
      <c r="BG306" s="47">
        <f>IF(OR(BF306&gt;0,BF306=0),_xlfn.XLOOKUP(BF306,Charts!$D$2:$D$9,Charts!$E$2:$E$9,0))</f>
        <v>53</v>
      </c>
      <c r="BH306" s="10">
        <v>17</v>
      </c>
      <c r="BI306" s="47">
        <f>IF(OR(BH306&gt;0,BH306=0),_xlfn.XLOOKUP(BH306,Charts!$D$2:$D$9,Charts!$E$2:$E$9,0))</f>
        <v>25</v>
      </c>
      <c r="BJ306" s="10">
        <v>11</v>
      </c>
      <c r="BK306" s="47">
        <f>IF(OR(BJ306&gt;0,BJ306=0),_xlfn.XLOOKUP(BJ306,Charts!$A$3:$A$35,Charts!$B$3:$B$35,0))</f>
        <v>57</v>
      </c>
      <c r="BL306" s="10">
        <v>15</v>
      </c>
      <c r="BM306" s="47">
        <f>IF(OR(BL306&gt;0,BL306=0),_xlfn.XLOOKUP(BL306,Charts!$A$3:$A$35,Charts!$B$3:$B$35,0))</f>
        <v>45</v>
      </c>
      <c r="BN306" s="10"/>
      <c r="BO306" s="47">
        <f>IF(OR(BN306&gt;0,BN306=0),_xlfn.XLOOKUP(BN306,Charts!$A$3:$A$35,Charts!$B$3:$B$35,0))</f>
        <v>0</v>
      </c>
      <c r="BP306" s="10"/>
      <c r="BQ306" s="52">
        <f>IF(OR(BP306&gt;0,BP306=0),_xlfn.XLOOKUP(BP306,Charts!$A$3:$A$35,Charts!$B$3:$B$35,0))</f>
        <v>0</v>
      </c>
      <c r="BR306" s="57"/>
      <c r="BS306" s="74">
        <f t="shared" si="38"/>
        <v>350</v>
      </c>
      <c r="BT306" s="75">
        <f t="shared" si="39"/>
        <v>179</v>
      </c>
      <c r="BU306" s="76">
        <f t="shared" si="40"/>
        <v>529</v>
      </c>
    </row>
    <row r="307" spans="1:73" x14ac:dyDescent="0.25">
      <c r="A307" s="21" t="s">
        <v>354</v>
      </c>
      <c r="B307" s="38" t="s">
        <v>350</v>
      </c>
      <c r="C307" s="38">
        <v>5</v>
      </c>
      <c r="D307" s="117" t="s">
        <v>44</v>
      </c>
      <c r="E307" s="134">
        <f>LARGE((I307,K307,O307,S307,U307,W307,AA307,AC307,AG307,AK307,AQ307,AU307,AW307,BA307,BC307,BG307,BK307,BO307,BQ307),1)+LARGE((I307,K307,O307,S307,U307,W307,AA307,AC307,AG307,AK307,AQ307,AU307,AW307,BA307,BC307,BG307,BK307,BO307,BQ307),2)+LARGE((I307,K307,O307,S307,U307,W307,AA307,AC307,AG307,AK307,AQ307,AU307,AW307,BA307,BC307,BG307,BK307,BO307,BQ307),3)+LARGE((I307,K307,O307,S307,U307,W307,AA307,AC307,AG307,AK307,AQ307,AU307,AW307,BA307,BC307,BG307,BK307,BO307,BQ307),4)+LARGE((I307,K307,O307,S307,U307,W307,AA307,AC307,AG307,AK307,AQ307,AU307,AW307,BA307,BC307,BG307,BK307,BO307,BQ307),5)+LARGE((I307,K307,O307,S307,U307,W307,AA307,AC307,AG307,AK307,AQ307,AU307,AW307,BA307,BC307,BG307,BK307,BO307,BQ307),6)+LARGE((I307,K307,O307,S307,U307,W307,AA307,AC307,AG307,AK307,AQ307,AU307,AW307,BA307,BC307,BG307,BK307,BO307,BQ307),7)+LARGE((I307,K307,O307,S307,U307,W307,AA307,AC307,AG307,AK307,AQ307,AU307,AW307,BA307,BC307,BG307,BK307,BO307,BQ307),8)</f>
        <v>0</v>
      </c>
      <c r="F307" s="160">
        <f>LARGE((M307,Q307,Y307,AE307,AI307,AM307,AO307,AS307,AY307,BE307,BI307,BM307),1)+LARGE((M307,Q307,Y307,AE307,AI307,AM307,AO307,AS307,AY307,BE307,BI307,BM307),2)+LARGE((M307,Q307,Y307,AE307,AI307,AM307,AO307,AS307,AY307,BE307,BI307,BM307),3)+LARGE((M307,Q307,Y307,AE307,AI307,AM307,AO307,AS307,AY307,BE307,BI307,BM307),4)+LARGE((M307,Q307,Y307,AE307,AI307,AM307,AO307,AS307,AY307,BE307,BI307,BM307),5)+LARGE((M307,Q307,Y307,AE307,AI307,AM307,AO307,AS307,AY307,BE307,BI307,BM307),6)+LARGE((M307,Q307,Y307,AE307,AI307,AM307,AO307,AS307,AY307,BE307,BI307,BM307),7)+LARGE((M307,Q307,Y307,AE307,AI307,AM307,AO307,AS307,AY307,BE307,BI307,BM307),8)</f>
        <v>76</v>
      </c>
      <c r="G307" s="128">
        <f t="shared" si="37"/>
        <v>76</v>
      </c>
      <c r="H307" s="123"/>
      <c r="I307" s="47">
        <f>IF(OR(H307&gt;0,H307=0),_xlfn.XLOOKUP(H307,Charts!$A$3:$A$35,Charts!$B$3:$B$35,0))</f>
        <v>0</v>
      </c>
      <c r="J307" s="10"/>
      <c r="K307" s="47">
        <f>IF(OR(J307&gt;0,J307=0),_xlfn.XLOOKUP(J307,Charts!$A$3:$A$35,Charts!$B$3:$B$35,0))</f>
        <v>0</v>
      </c>
      <c r="L307" s="10"/>
      <c r="M307" s="47">
        <f>IF(OR(L307&gt;0,L307=0),_xlfn.XLOOKUP(L307,Charts!$A$3:$A$35,Charts!$B$3:$B$35,0))</f>
        <v>0</v>
      </c>
      <c r="N307" s="10"/>
      <c r="O307" s="47">
        <f>IF(OR(N307&gt;0,N307=0),_xlfn.XLOOKUP(N307,Charts!$D$2:$D$9,Charts!$E$2:$E$9,0))</f>
        <v>0</v>
      </c>
      <c r="P307" s="10"/>
      <c r="Q307" s="47">
        <f>IF(OR(P307&gt;0,P307=0),_xlfn.XLOOKUP(P307,Charts!$D$2:$D$9,Charts!$E$2:$E$9,0))</f>
        <v>0</v>
      </c>
      <c r="R307" s="10"/>
      <c r="S307" s="47">
        <f>IF(OR(R307&gt;0,R307=0),_xlfn.XLOOKUP(R307,Charts!$G$2:$G$13,Charts!$H$2:$H$13,0))</f>
        <v>0</v>
      </c>
      <c r="T307" s="10"/>
      <c r="U307" s="47">
        <f>IF(OR(T307&gt;0,T307=0),_xlfn.XLOOKUP(T307,Charts!$D$2:$D$9,Charts!$E$2:$E$9,0))</f>
        <v>0</v>
      </c>
      <c r="V307" s="8"/>
      <c r="W307" s="47">
        <f>IF(OR(V307&gt;0,V307=0),_xlfn.XLOOKUP(V307,Charts!$D$2:$D$9,Charts!$E$2:$E$9,0))</f>
        <v>0</v>
      </c>
      <c r="X307" s="10">
        <v>17</v>
      </c>
      <c r="Y307" s="47">
        <f>IF(OR(X307&gt;0,X307=0),_xlfn.XLOOKUP(X307,Charts!$D$2:$D$9,Charts!$E$2:$E$9,0))</f>
        <v>25</v>
      </c>
      <c r="Z307" s="10"/>
      <c r="AA307" s="47">
        <f>IF(OR(Z307&gt;0,Z307=0),_xlfn.XLOOKUP(Z307,Charts!$A$3:$A$35,Charts!$B$3:$B$35,0))</f>
        <v>0</v>
      </c>
      <c r="AB307" s="10"/>
      <c r="AC307" s="47">
        <f>IF(OR(AB307&gt;0,AB307=0),_xlfn.XLOOKUP(AB307,Charts!$A$3:$A$35,Charts!$B$3:$B$35,0))</f>
        <v>0</v>
      </c>
      <c r="AD307" s="10"/>
      <c r="AE307" s="47">
        <f>IF(OR(AD307&gt;0,AD307=0),_xlfn.XLOOKUP(AD307,Charts!$A$3:$A$35,Charts!$B$3:$B$35,0))</f>
        <v>0</v>
      </c>
      <c r="AF307" s="10"/>
      <c r="AG307" s="47">
        <f>IF(OR(AF307&gt;0,AF307=0),_xlfn.XLOOKUP(AF307,Charts!$J$2:$J$11,Charts!$K$2:$K$11,0))</f>
        <v>0</v>
      </c>
      <c r="AH307" s="10"/>
      <c r="AI307" s="47">
        <f>IF(OR(AH307&gt;0,AH307=0),_xlfn.XLOOKUP(AH307,Charts!$J$2:$J$11,Charts!$K$2:$K$11,0))</f>
        <v>0</v>
      </c>
      <c r="AJ307" s="10"/>
      <c r="AK307" s="47">
        <f>IF(OR(AJ307&gt;0,AJ307=0),_xlfn.XLOOKUP(AJ307,Charts!$A$3:$A$35,Charts!$B$3:$B$35,0))</f>
        <v>0</v>
      </c>
      <c r="AL307" s="10"/>
      <c r="AM307" s="52">
        <f>IF(OR(AL307&gt;0,AL307=0),_xlfn.XLOOKUP(AL307,Charts!$A$3:$A$35,Charts!$B$3:$B$35,0))</f>
        <v>0</v>
      </c>
      <c r="AN307" s="8"/>
      <c r="AO307" s="47">
        <f>IF(OR(AN307&gt;0,AN307=0),_xlfn.XLOOKUP(AN307,Charts!$D$2:$D$9,Charts!$E$2:$E$9,0))</f>
        <v>0</v>
      </c>
      <c r="AP307" s="10"/>
      <c r="AQ307" s="47">
        <f>IF(OR(AP307&gt;0,AP307=0),_xlfn.XLOOKUP(AP307,Charts!$A$3:$A$35,Charts!$B$3:$B$35,0))</f>
        <v>0</v>
      </c>
      <c r="AR307" s="10"/>
      <c r="AS307" s="47">
        <f>IF(OR(AR307&gt;0,AR307=0),_xlfn.XLOOKUP(AR307,Charts!$A$3:$A$35,Charts!$B$3:$B$35,0))</f>
        <v>0</v>
      </c>
      <c r="AT307" s="10"/>
      <c r="AU307" s="47">
        <f>IF(OR(AT307&gt;0,AT307=0),_xlfn.XLOOKUP(AT307,Charts!$A$3:$A$35,Charts!$B$3:$B$35,0))</f>
        <v>0</v>
      </c>
      <c r="AV307" s="10"/>
      <c r="AW307" s="47">
        <f>IF(OR(AV307&gt;0,AV307=0),_xlfn.XLOOKUP(AV307,Charts!$D$2:$D$9,Charts!$E$2:$E$9,0))</f>
        <v>0</v>
      </c>
      <c r="AX307" s="10"/>
      <c r="AY307" s="47">
        <f>IF(OR(AX307&gt;0,AX307=0),_xlfn.XLOOKUP(AX307,Charts!$D$2:$D$9,Charts!$E$2:$E$9,0))</f>
        <v>0</v>
      </c>
      <c r="AZ307" s="10"/>
      <c r="BA307" s="47">
        <f>IF(OR(AZ307&gt;0,AZ307=0),_xlfn.XLOOKUP(AZ307,Charts!$G$2:$G$13,Charts!$H$2:$H$13,0))</f>
        <v>0</v>
      </c>
      <c r="BB307" s="10"/>
      <c r="BC307" s="47">
        <f>IF(OR(BB307&gt;0,BB307=0),_xlfn.XLOOKUP(BB307,Charts!$D$2:$D$9,Charts!$E$2:$E$9,0))</f>
        <v>0</v>
      </c>
      <c r="BD307" s="10"/>
      <c r="BE307" s="47">
        <f>IF(OR(BD307&gt;0,BD307=0),_xlfn.XLOOKUP(BD307,Charts!$D$2:$D$9,Charts!$E$2:$E$9,0))</f>
        <v>0</v>
      </c>
      <c r="BF307" s="10"/>
      <c r="BG307" s="47">
        <f>IF(OR(BF307&gt;0,BF307=0),_xlfn.XLOOKUP(BF307,Charts!$D$2:$D$9,Charts!$E$2:$E$9,0))</f>
        <v>0</v>
      </c>
      <c r="BH307" s="10"/>
      <c r="BI307" s="47">
        <f>IF(OR(BH307&gt;0,BH307=0),_xlfn.XLOOKUP(BH307,Charts!$D$2:$D$9,Charts!$E$2:$E$9,0))</f>
        <v>0</v>
      </c>
      <c r="BJ307" s="10"/>
      <c r="BK307" s="47">
        <f>IF(OR(BJ307&gt;0,BJ307=0),_xlfn.XLOOKUP(BJ307,Charts!$A$3:$A$35,Charts!$B$3:$B$35,0))</f>
        <v>0</v>
      </c>
      <c r="BL307" s="10">
        <v>13</v>
      </c>
      <c r="BM307" s="47">
        <f>IF(OR(BL307&gt;0,BL307=0),_xlfn.XLOOKUP(BL307,Charts!$A$3:$A$35,Charts!$B$3:$B$35,0))</f>
        <v>51</v>
      </c>
      <c r="BN307" s="10"/>
      <c r="BO307" s="47">
        <f>IF(OR(BN307&gt;0,BN307=0),_xlfn.XLOOKUP(BN307,Charts!$A$3:$A$35,Charts!$B$3:$B$35,0))</f>
        <v>0</v>
      </c>
      <c r="BP307" s="10"/>
      <c r="BQ307" s="52">
        <f>IF(OR(BP307&gt;0,BP307=0),_xlfn.XLOOKUP(BP307,Charts!$A$3:$A$35,Charts!$B$3:$B$35,0))</f>
        <v>0</v>
      </c>
      <c r="BR307" s="57"/>
      <c r="BS307" s="74">
        <f t="shared" si="38"/>
        <v>0</v>
      </c>
      <c r="BT307" s="75">
        <f t="shared" si="39"/>
        <v>76</v>
      </c>
      <c r="BU307" s="76">
        <f t="shared" si="40"/>
        <v>76</v>
      </c>
    </row>
    <row r="308" spans="1:73" x14ac:dyDescent="0.25">
      <c r="A308" s="21" t="s">
        <v>355</v>
      </c>
      <c r="B308" s="38" t="s">
        <v>350</v>
      </c>
      <c r="C308" s="38">
        <v>1</v>
      </c>
      <c r="D308" s="117" t="s">
        <v>44</v>
      </c>
      <c r="E308" s="134">
        <f>LARGE((I308,K308,O308,S308,U308,W308,AA308,AC308,AG308,AK308,AQ308,AU308,AW308,BA308,BC308,BG308,BK308,BO308,BQ308),1)+LARGE((I308,K308,O308,S308,U308,W308,AA308,AC308,AG308,AK308,AQ308,AU308,AW308,BA308,BC308,BG308,BK308,BO308,BQ308),2)+LARGE((I308,K308,O308,S308,U308,W308,AA308,AC308,AG308,AK308,AQ308,AU308,AW308,BA308,BC308,BG308,BK308,BO308,BQ308),3)+LARGE((I308,K308,O308,S308,U308,W308,AA308,AC308,AG308,AK308,AQ308,AU308,AW308,BA308,BC308,BG308,BK308,BO308,BQ308),4)+LARGE((I308,K308,O308,S308,U308,W308,AA308,AC308,AG308,AK308,AQ308,AU308,AW308,BA308,BC308,BG308,BK308,BO308,BQ308),5)+LARGE((I308,K308,O308,S308,U308,W308,AA308,AC308,AG308,AK308,AQ308,AU308,AW308,BA308,BC308,BG308,BK308,BO308,BQ308),6)+LARGE((I308,K308,O308,S308,U308,W308,AA308,AC308,AG308,AK308,AQ308,AU308,AW308,BA308,BC308,BG308,BK308,BO308,BQ308),7)+LARGE((I308,K308,O308,S308,U308,W308,AA308,AC308,AG308,AK308,AQ308,AU308,AW308,BA308,BC308,BG308,BK308,BO308,BQ308),8)</f>
        <v>303</v>
      </c>
      <c r="F308" s="160">
        <f>LARGE((M308,Q308,Y308,AE308,AI308,AM308,AO308,AS308,AY308,BE308,BI308,BM308),1)+LARGE((M308,Q308,Y308,AE308,AI308,AM308,AO308,AS308,AY308,BE308,BI308,BM308),2)+LARGE((M308,Q308,Y308,AE308,AI308,AM308,AO308,AS308,AY308,BE308,BI308,BM308),3)+LARGE((M308,Q308,Y308,AE308,AI308,AM308,AO308,AS308,AY308,BE308,BI308,BM308),4)+LARGE((M308,Q308,Y308,AE308,AI308,AM308,AO308,AS308,AY308,BE308,BI308,BM308),5)+LARGE((M308,Q308,Y308,AE308,AI308,AM308,AO308,AS308,AY308,BE308,BI308,BM308),6)+LARGE((M308,Q308,Y308,AE308,AI308,AM308,AO308,AS308,AY308,BE308,BI308,BM308),7)+LARGE((M308,Q308,Y308,AE308,AI308,AM308,AO308,AS308,AY308,BE308,BI308,BM308),8)</f>
        <v>50</v>
      </c>
      <c r="G308" s="128">
        <f t="shared" si="37"/>
        <v>353</v>
      </c>
      <c r="H308" s="123">
        <v>8</v>
      </c>
      <c r="I308" s="47">
        <f>IF(OR(H308&gt;0,H308=0),_xlfn.XLOOKUP(H308,Charts!$A$3:$A$35,Charts!$B$3:$B$35,0))</f>
        <v>66</v>
      </c>
      <c r="J308" s="10">
        <v>15</v>
      </c>
      <c r="K308" s="47">
        <f>IF(OR(J308&gt;0,J308=0),_xlfn.XLOOKUP(J308,Charts!$A$3:$A$35,Charts!$B$3:$B$35,0))</f>
        <v>45</v>
      </c>
      <c r="L308" s="10"/>
      <c r="M308" s="47">
        <f>IF(OR(L308&gt;0,L308=0),_xlfn.XLOOKUP(L308,Charts!$A$3:$A$35,Charts!$B$3:$B$35,0))</f>
        <v>0</v>
      </c>
      <c r="N308" s="10"/>
      <c r="O308" s="47">
        <f>IF(OR(N308&gt;0,N308=0),_xlfn.XLOOKUP(N308,Charts!$D$2:$D$9,Charts!$E$2:$E$9,0))</f>
        <v>0</v>
      </c>
      <c r="P308" s="10">
        <v>17</v>
      </c>
      <c r="Q308" s="47">
        <f>IF(OR(P308&gt;0,P308=0),_xlfn.XLOOKUP(P308,Charts!$D$2:$D$9,Charts!$E$2:$E$9,0))</f>
        <v>25</v>
      </c>
      <c r="R308" s="10">
        <v>7</v>
      </c>
      <c r="S308" s="47">
        <f>IF(OR(R308&gt;0,R308=0),_xlfn.XLOOKUP(R308,Charts!$G$2:$G$13,Charts!$H$2:$H$13,0))</f>
        <v>69</v>
      </c>
      <c r="T308" s="10"/>
      <c r="U308" s="47">
        <f>IF(OR(T308&gt;0,T308=0),_xlfn.XLOOKUP(T308,Charts!$D$2:$D$9,Charts!$E$2:$E$9,0))</f>
        <v>0</v>
      </c>
      <c r="V308" s="8">
        <v>5</v>
      </c>
      <c r="W308" s="47">
        <f>IF(OR(V308&gt;0,V308=0),_xlfn.XLOOKUP(V308,Charts!$D$2:$D$9,Charts!$E$2:$E$9,0))</f>
        <v>70</v>
      </c>
      <c r="X308" s="10"/>
      <c r="Y308" s="47">
        <f>IF(OR(X308&gt;0,X308=0),_xlfn.XLOOKUP(X308,Charts!$D$2:$D$9,Charts!$E$2:$E$9,0))</f>
        <v>0</v>
      </c>
      <c r="Z308" s="10"/>
      <c r="AA308" s="47">
        <f>IF(OR(Z308&gt;0,Z308=0),_xlfn.XLOOKUP(Z308,Charts!$A$3:$A$35,Charts!$B$3:$B$35,0))</f>
        <v>0</v>
      </c>
      <c r="AB308" s="10"/>
      <c r="AC308" s="47">
        <f>IF(OR(AB308&gt;0,AB308=0),_xlfn.XLOOKUP(AB308,Charts!$A$3:$A$35,Charts!$B$3:$B$35,0))</f>
        <v>0</v>
      </c>
      <c r="AD308" s="10"/>
      <c r="AE308" s="47">
        <f>IF(OR(AD308&gt;0,AD308=0),_xlfn.XLOOKUP(AD308,Charts!$A$3:$A$35,Charts!$B$3:$B$35,0))</f>
        <v>0</v>
      </c>
      <c r="AF308" s="10"/>
      <c r="AG308" s="47">
        <f>IF(OR(AF308&gt;0,AF308=0),_xlfn.XLOOKUP(AF308,Charts!$J$2:$J$11,Charts!$K$2:$K$11,0))</f>
        <v>0</v>
      </c>
      <c r="AH308" s="10"/>
      <c r="AI308" s="47">
        <f>IF(OR(AH308&gt;0,AH308=0),_xlfn.XLOOKUP(AH308,Charts!$J$2:$J$11,Charts!$K$2:$K$11,0))</f>
        <v>0</v>
      </c>
      <c r="AJ308" s="10"/>
      <c r="AK308" s="47">
        <f>IF(OR(AJ308&gt;0,AJ308=0),_xlfn.XLOOKUP(AJ308,Charts!$A$3:$A$35,Charts!$B$3:$B$35,0))</f>
        <v>0</v>
      </c>
      <c r="AL308" s="10">
        <v>212</v>
      </c>
      <c r="AM308" s="52">
        <f>IF(OR(AL308&gt;0,AL308=0),_xlfn.XLOOKUP(AL308,Charts!$A$3:$A$35,Charts!$B$3:$B$35,0))</f>
        <v>0</v>
      </c>
      <c r="AN308" s="8"/>
      <c r="AO308" s="47">
        <f>IF(OR(AN308&gt;0,AN308=0),_xlfn.XLOOKUP(AN308,Charts!$D$2:$D$9,Charts!$E$2:$E$9,0))</f>
        <v>0</v>
      </c>
      <c r="AP308" s="10"/>
      <c r="AQ308" s="47">
        <f>IF(OR(AP308&gt;0,AP308=0),_xlfn.XLOOKUP(AP308,Charts!$A$3:$A$35,Charts!$B$3:$B$35,0))</f>
        <v>0</v>
      </c>
      <c r="AR308" s="10"/>
      <c r="AS308" s="47">
        <f>IF(OR(AR308&gt;0,AR308=0),_xlfn.XLOOKUP(AR308,Charts!$A$3:$A$35,Charts!$B$3:$B$35,0))</f>
        <v>0</v>
      </c>
      <c r="AT308" s="10"/>
      <c r="AU308" s="47">
        <f>IF(OR(AT308&gt;0,AT308=0),_xlfn.XLOOKUP(AT308,Charts!$A$3:$A$35,Charts!$B$3:$B$35,0))</f>
        <v>0</v>
      </c>
      <c r="AV308" s="10"/>
      <c r="AW308" s="47">
        <f>IF(OR(AV308&gt;0,AV308=0),_xlfn.XLOOKUP(AV308,Charts!$D$2:$D$9,Charts!$E$2:$E$9,0))</f>
        <v>0</v>
      </c>
      <c r="AX308" s="10"/>
      <c r="AY308" s="47">
        <f>IF(OR(AX308&gt;0,AX308=0),_xlfn.XLOOKUP(AX308,Charts!$D$2:$D$9,Charts!$E$2:$E$9,0))</f>
        <v>0</v>
      </c>
      <c r="AZ308" s="10"/>
      <c r="BA308" s="47">
        <f>IF(OR(AZ308&gt;0,AZ308=0),_xlfn.XLOOKUP(AZ308,Charts!$G$2:$G$13,Charts!$H$2:$H$13,0))</f>
        <v>0</v>
      </c>
      <c r="BB308" s="10"/>
      <c r="BC308" s="47">
        <f>IF(OR(BB308&gt;0,BB308=0),_xlfn.XLOOKUP(BB308,Charts!$D$2:$D$9,Charts!$E$2:$E$9,0))</f>
        <v>0</v>
      </c>
      <c r="BD308" s="10"/>
      <c r="BE308" s="47">
        <f>IF(OR(BD308&gt;0,BD308=0),_xlfn.XLOOKUP(BD308,Charts!$D$2:$D$9,Charts!$E$2:$E$9,0))</f>
        <v>0</v>
      </c>
      <c r="BF308" s="10">
        <v>9</v>
      </c>
      <c r="BG308" s="47">
        <f>IF(OR(BF308&gt;0,BF308=0),_xlfn.XLOOKUP(BF308,Charts!$D$2:$D$9,Charts!$E$2:$E$9,0))</f>
        <v>53</v>
      </c>
      <c r="BH308" s="10">
        <v>17</v>
      </c>
      <c r="BI308" s="47">
        <f>IF(OR(BH308&gt;0,BH308=0),_xlfn.XLOOKUP(BH308,Charts!$D$2:$D$9,Charts!$E$2:$E$9,0))</f>
        <v>25</v>
      </c>
      <c r="BJ308" s="10"/>
      <c r="BK308" s="47">
        <f>IF(OR(BJ308&gt;0,BJ308=0),_xlfn.XLOOKUP(BJ308,Charts!$A$3:$A$35,Charts!$B$3:$B$35,0))</f>
        <v>0</v>
      </c>
      <c r="BL308" s="10"/>
      <c r="BM308" s="47">
        <f>IF(OR(BL308&gt;0,BL308=0),_xlfn.XLOOKUP(BL308,Charts!$A$3:$A$35,Charts!$B$3:$B$35,0))</f>
        <v>0</v>
      </c>
      <c r="BN308" s="10"/>
      <c r="BO308" s="47">
        <f>IF(OR(BN308&gt;0,BN308=0),_xlfn.XLOOKUP(BN308,Charts!$A$3:$A$35,Charts!$B$3:$B$35,0))</f>
        <v>0</v>
      </c>
      <c r="BP308" s="10"/>
      <c r="BQ308" s="52">
        <f>IF(OR(BP308&gt;0,BP308=0),_xlfn.XLOOKUP(BP308,Charts!$A$3:$A$35,Charts!$B$3:$B$35,0))</f>
        <v>0</v>
      </c>
      <c r="BR308" s="57"/>
      <c r="BS308" s="74">
        <f t="shared" si="38"/>
        <v>303</v>
      </c>
      <c r="BT308" s="75">
        <f t="shared" si="39"/>
        <v>50</v>
      </c>
      <c r="BU308" s="76">
        <f t="shared" si="40"/>
        <v>353</v>
      </c>
    </row>
    <row r="309" spans="1:73" x14ac:dyDescent="0.25">
      <c r="A309" s="21" t="s">
        <v>356</v>
      </c>
      <c r="B309" s="38" t="s">
        <v>350</v>
      </c>
      <c r="C309" s="38">
        <v>8</v>
      </c>
      <c r="D309" s="117"/>
      <c r="E309" s="134">
        <f>LARGE((I309,K309,O309,S309,U309,W309,AA309,AC309,AG309,AK309,AQ309,AU309,AW309,BA309,BC309,BG309,BK309,BO309,BQ309),1)+LARGE((I309,K309,O309,S309,U309,W309,AA309,AC309,AG309,AK309,AQ309,AU309,AW309,BA309,BC309,BG309,BK309,BO309,BQ309),2)+LARGE((I309,K309,O309,S309,U309,W309,AA309,AC309,AG309,AK309,AQ309,AU309,AW309,BA309,BC309,BG309,BK309,BO309,BQ309),3)+LARGE((I309,K309,O309,S309,U309,W309,AA309,AC309,AG309,AK309,AQ309,AU309,AW309,BA309,BC309,BG309,BK309,BO309,BQ309),4)+LARGE((I309,K309,O309,S309,U309,W309,AA309,AC309,AG309,AK309,AQ309,AU309,AW309,BA309,BC309,BG309,BK309,BO309,BQ309),5)+LARGE((I309,K309,O309,S309,U309,W309,AA309,AC309,AG309,AK309,AQ309,AU309,AW309,BA309,BC309,BG309,BK309,BO309,BQ309),6)+LARGE((I309,K309,O309,S309,U309,W309,AA309,AC309,AG309,AK309,AQ309,AU309,AW309,BA309,BC309,BG309,BK309,BO309,BQ309),7)+LARGE((I309,K309,O309,S309,U309,W309,AA309,AC309,AG309,AK309,AQ309,AU309,AW309,BA309,BC309,BG309,BK309,BO309,BQ309),8)</f>
        <v>492</v>
      </c>
      <c r="F309" s="160">
        <f>LARGE((M309,Q309,Y309,AE309,AI309,AM309,AO309,AS309,AY309,BE309,BI309,BM309),1)+LARGE((M309,Q309,Y309,AE309,AI309,AM309,AO309,AS309,AY309,BE309,BI309,BM309),2)+LARGE((M309,Q309,Y309,AE309,AI309,AM309,AO309,AS309,AY309,BE309,BI309,BM309),3)+LARGE((M309,Q309,Y309,AE309,AI309,AM309,AO309,AS309,AY309,BE309,BI309,BM309),4)+LARGE((M309,Q309,Y309,AE309,AI309,AM309,AO309,AS309,AY309,BE309,BI309,BM309),5)+LARGE((M309,Q309,Y309,AE309,AI309,AM309,AO309,AS309,AY309,BE309,BI309,BM309),6)+LARGE((M309,Q309,Y309,AE309,AI309,AM309,AO309,AS309,AY309,BE309,BI309,BM309),7)+LARGE((M309,Q309,Y309,AE309,AI309,AM309,AO309,AS309,AY309,BE309,BI309,BM309),8)</f>
        <v>304</v>
      </c>
      <c r="G309" s="128">
        <f t="shared" si="37"/>
        <v>796</v>
      </c>
      <c r="H309" s="123"/>
      <c r="I309" s="47">
        <f>IF(OR(H309&gt;0,H309=0),_xlfn.XLOOKUP(H309,Charts!$A$3:$A$35,Charts!$B$3:$B$35,0))</f>
        <v>0</v>
      </c>
      <c r="J309" s="10">
        <v>8</v>
      </c>
      <c r="K309" s="47">
        <f>IF(OR(J309&gt;0,J309=0),_xlfn.XLOOKUP(J309,Charts!$A$3:$A$35,Charts!$B$3:$B$35,0))</f>
        <v>66</v>
      </c>
      <c r="L309" s="10"/>
      <c r="M309" s="47">
        <f>IF(OR(L309&gt;0,L309=0),_xlfn.XLOOKUP(L309,Charts!$A$3:$A$35,Charts!$B$3:$B$35,0))</f>
        <v>0</v>
      </c>
      <c r="N309" s="10"/>
      <c r="O309" s="47">
        <f>IF(OR(N309&gt;0,N309=0),_xlfn.XLOOKUP(N309,Charts!$D$2:$D$9,Charts!$E$2:$E$9,0))</f>
        <v>0</v>
      </c>
      <c r="P309" s="10"/>
      <c r="Q309" s="47">
        <f>IF(OR(P309&gt;0,P309=0),_xlfn.XLOOKUP(P309,Charts!$D$2:$D$9,Charts!$E$2:$E$9,0))</f>
        <v>0</v>
      </c>
      <c r="R309" s="10">
        <v>5</v>
      </c>
      <c r="S309" s="47">
        <f>IF(OR(R309&gt;0,R309=0),_xlfn.XLOOKUP(R309,Charts!$G$2:$G$13,Charts!$H$2:$H$13,0))</f>
        <v>75</v>
      </c>
      <c r="T309" s="10">
        <v>9</v>
      </c>
      <c r="U309" s="47">
        <f>IF(OR(T309&gt;0,T309=0),_xlfn.XLOOKUP(T309,Charts!$D$2:$D$9,Charts!$E$2:$E$9,0))</f>
        <v>53</v>
      </c>
      <c r="V309" s="8">
        <v>9</v>
      </c>
      <c r="W309" s="47">
        <f>IF(OR(V309&gt;0,V309=0),_xlfn.XLOOKUP(V309,Charts!$D$2:$D$9,Charts!$E$2:$E$9,0))</f>
        <v>53</v>
      </c>
      <c r="X309" s="10">
        <v>17</v>
      </c>
      <c r="Y309" s="47">
        <f>IF(OR(X309&gt;0,X309=0),_xlfn.XLOOKUP(X309,Charts!$D$2:$D$9,Charts!$E$2:$E$9,0))</f>
        <v>25</v>
      </c>
      <c r="Z309" s="10"/>
      <c r="AA309" s="47">
        <f>IF(OR(Z309&gt;0,Z309=0),_xlfn.XLOOKUP(Z309,Charts!$A$3:$A$35,Charts!$B$3:$B$35,0))</f>
        <v>0</v>
      </c>
      <c r="AB309" s="10"/>
      <c r="AC309" s="47">
        <f>IF(OR(AB309&gt;0,AB309=0),_xlfn.XLOOKUP(AB309,Charts!$A$3:$A$35,Charts!$B$3:$B$35,0))</f>
        <v>0</v>
      </c>
      <c r="AD309" s="10"/>
      <c r="AE309" s="47">
        <f>IF(OR(AD309&gt;0,AD309=0),_xlfn.XLOOKUP(AD309,Charts!$A$3:$A$35,Charts!$B$3:$B$35,0))</f>
        <v>0</v>
      </c>
      <c r="AF309" s="10"/>
      <c r="AG309" s="47">
        <f>IF(OR(AF309&gt;0,AF309=0),_xlfn.XLOOKUP(AF309,Charts!$J$2:$J$11,Charts!$K$2:$K$11,0))</f>
        <v>0</v>
      </c>
      <c r="AH309" s="10"/>
      <c r="AI309" s="47">
        <f>IF(OR(AH309&gt;0,AH309=0),_xlfn.XLOOKUP(AH309,Charts!$J$2:$J$11,Charts!$K$2:$K$11,0))</f>
        <v>0</v>
      </c>
      <c r="AJ309" s="10"/>
      <c r="AK309" s="47">
        <f>IF(OR(AJ309&gt;0,AJ309=0),_xlfn.XLOOKUP(AJ309,Charts!$A$3:$A$35,Charts!$B$3:$B$35,0))</f>
        <v>0</v>
      </c>
      <c r="AL309" s="10">
        <v>14</v>
      </c>
      <c r="AM309" s="52">
        <f>IF(OR(AL309&gt;0,AL309=0),_xlfn.XLOOKUP(AL309,Charts!$A$3:$A$35,Charts!$B$3:$B$35,0))</f>
        <v>48</v>
      </c>
      <c r="AN309" s="8">
        <v>9</v>
      </c>
      <c r="AO309" s="47">
        <f>IF(OR(AN309&gt;0,AN309=0),_xlfn.XLOOKUP(AN309,Charts!$D$2:$D$9,Charts!$E$2:$E$9,0))</f>
        <v>53</v>
      </c>
      <c r="AP309" s="10">
        <v>1</v>
      </c>
      <c r="AQ309" s="47">
        <f>IF(OR(AP309&gt;0,AP309=0),_xlfn.XLOOKUP(AP309,Charts!$A$3:$A$35,Charts!$B$3:$B$35,0))</f>
        <v>100</v>
      </c>
      <c r="AR309" s="10">
        <v>7</v>
      </c>
      <c r="AS309" s="47">
        <f>IF(OR(AR309&gt;0,AR309=0),_xlfn.XLOOKUP(AR309,Charts!$A$3:$A$35,Charts!$B$3:$B$35,0))</f>
        <v>69</v>
      </c>
      <c r="AT309" s="10"/>
      <c r="AU309" s="47">
        <f>IF(OR(AT309&gt;0,AT309=0),_xlfn.XLOOKUP(AT309,Charts!$A$3:$A$35,Charts!$B$3:$B$35,0))</f>
        <v>0</v>
      </c>
      <c r="AV309" s="10"/>
      <c r="AW309" s="47">
        <f>IF(OR(AV309&gt;0,AV309=0),_xlfn.XLOOKUP(AV309,Charts!$D$2:$D$9,Charts!$E$2:$E$9,0))</f>
        <v>0</v>
      </c>
      <c r="AX309" s="10"/>
      <c r="AY309" s="47">
        <f>IF(OR(AX309&gt;0,AX309=0),_xlfn.XLOOKUP(AX309,Charts!$D$2:$D$9,Charts!$E$2:$E$9,0))</f>
        <v>0</v>
      </c>
      <c r="AZ309" s="10"/>
      <c r="BA309" s="47">
        <f>IF(OR(AZ309&gt;0,AZ309=0),_xlfn.XLOOKUP(AZ309,Charts!$G$2:$G$13,Charts!$H$2:$H$13,0))</f>
        <v>0</v>
      </c>
      <c r="BB309" s="10"/>
      <c r="BC309" s="47">
        <f>IF(OR(BB309&gt;0,BB309=0),_xlfn.XLOOKUP(BB309,Charts!$D$2:$D$9,Charts!$E$2:$E$9,0))</f>
        <v>0</v>
      </c>
      <c r="BD309" s="10">
        <v>17</v>
      </c>
      <c r="BE309" s="47">
        <f>IF(OR(BD309&gt;0,BD309=0),_xlfn.XLOOKUP(BD309,Charts!$D$2:$D$9,Charts!$E$2:$E$9,0))</f>
        <v>25</v>
      </c>
      <c r="BF309" s="10">
        <v>5</v>
      </c>
      <c r="BG309" s="47">
        <f>IF(OR(BF309&gt;0,BF309=0),_xlfn.XLOOKUP(BF309,Charts!$D$2:$D$9,Charts!$E$2:$E$9,0))</f>
        <v>70</v>
      </c>
      <c r="BH309" s="10">
        <v>3</v>
      </c>
      <c r="BI309" s="47">
        <f>IF(OR(BH309&gt;0,BH309=0),_xlfn.XLOOKUP(BH309,Charts!$D$2:$D$9,Charts!$E$2:$E$9,0))</f>
        <v>84</v>
      </c>
      <c r="BJ309" s="10">
        <v>5</v>
      </c>
      <c r="BK309" s="47">
        <f>IF(OR(BJ309&gt;0,BJ309=0),_xlfn.XLOOKUP(BJ309,Charts!$A$3:$A$35,Charts!$B$3:$B$35,0))</f>
        <v>75</v>
      </c>
      <c r="BL309" s="10"/>
      <c r="BM309" s="47">
        <f>IF(OR(BL309&gt;0,BL309=0),_xlfn.XLOOKUP(BL309,Charts!$A$3:$A$35,Charts!$B$3:$B$35,0))</f>
        <v>0</v>
      </c>
      <c r="BN309" s="10"/>
      <c r="BO309" s="47">
        <f>IF(OR(BN309&gt;0,BN309=0),_xlfn.XLOOKUP(BN309,Charts!$A$3:$A$35,Charts!$B$3:$B$35,0))</f>
        <v>0</v>
      </c>
      <c r="BP309" s="10"/>
      <c r="BQ309" s="52">
        <f>IF(OR(BP309&gt;0,BP309=0),_xlfn.XLOOKUP(BP309,Charts!$A$3:$A$35,Charts!$B$3:$B$35,0))</f>
        <v>0</v>
      </c>
      <c r="BR309" s="57"/>
      <c r="BS309" s="74">
        <f t="shared" si="38"/>
        <v>492</v>
      </c>
      <c r="BT309" s="75">
        <f t="shared" si="39"/>
        <v>304</v>
      </c>
      <c r="BU309" s="76">
        <f t="shared" si="40"/>
        <v>796</v>
      </c>
    </row>
    <row r="310" spans="1:73" x14ac:dyDescent="0.25">
      <c r="A310" s="21" t="s">
        <v>357</v>
      </c>
      <c r="B310" s="38" t="s">
        <v>350</v>
      </c>
      <c r="C310" s="38">
        <v>8</v>
      </c>
      <c r="D310" s="117"/>
      <c r="E310" s="134">
        <f>LARGE((I310,K310,O310,S310,U310,W310,AA310,AC310,AG310,AK310,AQ310,AU310,AW310,BA310,BC310,BG310,BK310,BO310,BQ310),1)+LARGE((I310,K310,O310,S310,U310,W310,AA310,AC310,AG310,AK310,AQ310,AU310,AW310,BA310,BC310,BG310,BK310,BO310,BQ310),2)+LARGE((I310,K310,O310,S310,U310,W310,AA310,AC310,AG310,AK310,AQ310,AU310,AW310,BA310,BC310,BG310,BK310,BO310,BQ310),3)+LARGE((I310,K310,O310,S310,U310,W310,AA310,AC310,AG310,AK310,AQ310,AU310,AW310,BA310,BC310,BG310,BK310,BO310,BQ310),4)+LARGE((I310,K310,O310,S310,U310,W310,AA310,AC310,AG310,AK310,AQ310,AU310,AW310,BA310,BC310,BG310,BK310,BO310,BQ310),5)+LARGE((I310,K310,O310,S310,U310,W310,AA310,AC310,AG310,AK310,AQ310,AU310,AW310,BA310,BC310,BG310,BK310,BO310,BQ310),6)+LARGE((I310,K310,O310,S310,U310,W310,AA310,AC310,AG310,AK310,AQ310,AU310,AW310,BA310,BC310,BG310,BK310,BO310,BQ310),7)+LARGE((I310,K310,O310,S310,U310,W310,AA310,AC310,AG310,AK310,AQ310,AU310,AW310,BA310,BC310,BG310,BK310,BO310,BQ310),8)</f>
        <v>203</v>
      </c>
      <c r="F310" s="160">
        <f>LARGE((M310,Q310,Y310,AE310,AI310,AM310,AO310,AS310,AY310,BE310,BI310,BM310),1)+LARGE((M310,Q310,Y310,AE310,AI310,AM310,AO310,AS310,AY310,BE310,BI310,BM310),2)+LARGE((M310,Q310,Y310,AE310,AI310,AM310,AO310,AS310,AY310,BE310,BI310,BM310),3)+LARGE((M310,Q310,Y310,AE310,AI310,AM310,AO310,AS310,AY310,BE310,BI310,BM310),4)+LARGE((M310,Q310,Y310,AE310,AI310,AM310,AO310,AS310,AY310,BE310,BI310,BM310),5)+LARGE((M310,Q310,Y310,AE310,AI310,AM310,AO310,AS310,AY310,BE310,BI310,BM310),6)+LARGE((M310,Q310,Y310,AE310,AI310,AM310,AO310,AS310,AY310,BE310,BI310,BM310),7)+LARGE((M310,Q310,Y310,AE310,AI310,AM310,AO310,AS310,AY310,BE310,BI310,BM310),8)</f>
        <v>211</v>
      </c>
      <c r="G310" s="128">
        <f t="shared" si="37"/>
        <v>414</v>
      </c>
      <c r="H310" s="123">
        <v>13</v>
      </c>
      <c r="I310" s="47">
        <f>IF(OR(H310&gt;0,H310=0),_xlfn.XLOOKUP(H310,Charts!$A$3:$A$35,Charts!$B$3:$B$35,0))</f>
        <v>51</v>
      </c>
      <c r="J310" s="10">
        <v>17</v>
      </c>
      <c r="K310" s="47">
        <f>IF(OR(J310&gt;0,J310=0),_xlfn.XLOOKUP(J310,Charts!$A$3:$A$35,Charts!$B$3:$B$35,0))</f>
        <v>40</v>
      </c>
      <c r="L310" s="10">
        <v>6</v>
      </c>
      <c r="M310" s="47">
        <f>IF(OR(L310&gt;0,L310=0),_xlfn.XLOOKUP(L310,Charts!$A$3:$A$35,Charts!$B$3:$B$35,0))</f>
        <v>72</v>
      </c>
      <c r="N310" s="10"/>
      <c r="O310" s="47">
        <f>IF(OR(N310&gt;0,N310=0),_xlfn.XLOOKUP(N310,Charts!$D$2:$D$9,Charts!$E$2:$E$9,0))</f>
        <v>0</v>
      </c>
      <c r="P310" s="10"/>
      <c r="Q310" s="47">
        <f>IF(OR(P310&gt;0,P310=0),_xlfn.XLOOKUP(P310,Charts!$D$2:$D$9,Charts!$E$2:$E$9,0))</f>
        <v>0</v>
      </c>
      <c r="R310" s="10"/>
      <c r="S310" s="47">
        <f>IF(OR(R310&gt;0,R310=0),_xlfn.XLOOKUP(R310,Charts!$G$2:$G$13,Charts!$H$2:$H$13,0))</f>
        <v>0</v>
      </c>
      <c r="T310" s="10">
        <v>17</v>
      </c>
      <c r="U310" s="47">
        <f>IF(OR(T310&gt;0,T310=0),_xlfn.XLOOKUP(T310,Charts!$D$2:$D$9,Charts!$E$2:$E$9,0))</f>
        <v>25</v>
      </c>
      <c r="V310" s="8"/>
      <c r="W310" s="47">
        <f>IF(OR(V310&gt;0,V310=0),_xlfn.XLOOKUP(V310,Charts!$D$2:$D$9,Charts!$E$2:$E$9,0))</f>
        <v>0</v>
      </c>
      <c r="X310" s="10"/>
      <c r="Y310" s="47">
        <f>IF(OR(X310&gt;0,X310=0),_xlfn.XLOOKUP(X310,Charts!$D$2:$D$9,Charts!$E$2:$E$9,0))</f>
        <v>0</v>
      </c>
      <c r="Z310" s="10"/>
      <c r="AA310" s="47">
        <f>IF(OR(Z310&gt;0,Z310=0),_xlfn.XLOOKUP(Z310,Charts!$A$3:$A$35,Charts!$B$3:$B$35,0))</f>
        <v>0</v>
      </c>
      <c r="AB310" s="10"/>
      <c r="AC310" s="47">
        <f>IF(OR(AB310&gt;0,AB310=0),_xlfn.XLOOKUP(AB310,Charts!$A$3:$A$35,Charts!$B$3:$B$35,0))</f>
        <v>0</v>
      </c>
      <c r="AD310" s="10"/>
      <c r="AE310" s="47">
        <f>IF(OR(AD310&gt;0,AD310=0),_xlfn.XLOOKUP(AD310,Charts!$A$3:$A$35,Charts!$B$3:$B$35,0))</f>
        <v>0</v>
      </c>
      <c r="AF310" s="10"/>
      <c r="AG310" s="47">
        <f>IF(OR(AF310&gt;0,AF310=0),_xlfn.XLOOKUP(AF310,Charts!$J$2:$J$11,Charts!$K$2:$K$11,0))</f>
        <v>0</v>
      </c>
      <c r="AH310" s="10"/>
      <c r="AI310" s="47">
        <f>IF(OR(AH310&gt;0,AH310=0),_xlfn.XLOOKUP(AH310,Charts!$J$2:$J$11,Charts!$K$2:$K$11,0))</f>
        <v>0</v>
      </c>
      <c r="AJ310" s="10"/>
      <c r="AK310" s="47">
        <f>IF(OR(AJ310&gt;0,AJ310=0),_xlfn.XLOOKUP(AJ310,Charts!$A$3:$A$35,Charts!$B$3:$B$35,0))</f>
        <v>0</v>
      </c>
      <c r="AL310" s="10"/>
      <c r="AM310" s="52">
        <f>IF(OR(AL310&gt;0,AL310=0),_xlfn.XLOOKUP(AL310,Charts!$A$3:$A$35,Charts!$B$3:$B$35,0))</f>
        <v>0</v>
      </c>
      <c r="AN310" s="8"/>
      <c r="AO310" s="47">
        <f>IF(OR(AN310&gt;0,AN310=0),_xlfn.XLOOKUP(AN310,Charts!$D$2:$D$9,Charts!$E$2:$E$9,0))</f>
        <v>0</v>
      </c>
      <c r="AP310" s="10"/>
      <c r="AQ310" s="47">
        <f>IF(OR(AP310&gt;0,AP310=0),_xlfn.XLOOKUP(AP310,Charts!$A$3:$A$35,Charts!$B$3:$B$35,0))</f>
        <v>0</v>
      </c>
      <c r="AR310" s="10"/>
      <c r="AS310" s="47">
        <f>IF(OR(AR310&gt;0,AR310=0),_xlfn.XLOOKUP(AR310,Charts!$A$3:$A$35,Charts!$B$3:$B$35,0))</f>
        <v>0</v>
      </c>
      <c r="AT310" s="10"/>
      <c r="AU310" s="47">
        <f>IF(OR(AT310&gt;0,AT310=0),_xlfn.XLOOKUP(AT310,Charts!$A$3:$A$35,Charts!$B$3:$B$35,0))</f>
        <v>0</v>
      </c>
      <c r="AV310" s="10"/>
      <c r="AW310" s="47">
        <f>IF(OR(AV310&gt;0,AV310=0),_xlfn.XLOOKUP(AV310,Charts!$D$2:$D$9,Charts!$E$2:$E$9,0))</f>
        <v>0</v>
      </c>
      <c r="AX310" s="10"/>
      <c r="AY310" s="47">
        <f>IF(OR(AX310&gt;0,AX310=0),_xlfn.XLOOKUP(AX310,Charts!$D$2:$D$9,Charts!$E$2:$E$9,0))</f>
        <v>0</v>
      </c>
      <c r="AZ310" s="10"/>
      <c r="BA310" s="47">
        <f>IF(OR(AZ310&gt;0,AZ310=0),_xlfn.XLOOKUP(AZ310,Charts!$G$2:$G$13,Charts!$H$2:$H$13,0))</f>
        <v>0</v>
      </c>
      <c r="BB310" s="10">
        <v>9</v>
      </c>
      <c r="BC310" s="47">
        <f>IF(OR(BB310&gt;0,BB310=0),_xlfn.XLOOKUP(BB310,Charts!$D$2:$D$9,Charts!$E$2:$E$9,0))</f>
        <v>53</v>
      </c>
      <c r="BD310" s="10">
        <v>3</v>
      </c>
      <c r="BE310" s="47">
        <f>IF(OR(BD310&gt;0,BD310=0),_xlfn.XLOOKUP(BD310,Charts!$D$2:$D$9,Charts!$E$2:$E$9,0))</f>
        <v>84</v>
      </c>
      <c r="BF310" s="10"/>
      <c r="BG310" s="47">
        <f>IF(OR(BF310&gt;0,BF310=0),_xlfn.XLOOKUP(BF310,Charts!$D$2:$D$9,Charts!$E$2:$E$9,0))</f>
        <v>0</v>
      </c>
      <c r="BH310" s="10">
        <v>17</v>
      </c>
      <c r="BI310" s="47">
        <f>IF(OR(BH310&gt;0,BH310=0),_xlfn.XLOOKUP(BH310,Charts!$D$2:$D$9,Charts!$E$2:$E$9,0))</f>
        <v>25</v>
      </c>
      <c r="BJ310" s="10">
        <v>20</v>
      </c>
      <c r="BK310" s="47">
        <f>IF(OR(BJ310&gt;0,BJ310=0),_xlfn.XLOOKUP(BJ310,Charts!$A$3:$A$35,Charts!$B$3:$B$35,0))</f>
        <v>34</v>
      </c>
      <c r="BL310" s="10">
        <v>22</v>
      </c>
      <c r="BM310" s="47">
        <f>IF(OR(BL310&gt;0,BL310=0),_xlfn.XLOOKUP(BL310,Charts!$A$3:$A$35,Charts!$B$3:$B$35,0))</f>
        <v>30</v>
      </c>
      <c r="BN310" s="10"/>
      <c r="BO310" s="47">
        <f>IF(OR(BN310&gt;0,BN310=0),_xlfn.XLOOKUP(BN310,Charts!$A$3:$A$35,Charts!$B$3:$B$35,0))</f>
        <v>0</v>
      </c>
      <c r="BP310" s="10"/>
      <c r="BQ310" s="52">
        <f>IF(OR(BP310&gt;0,BP310=0),_xlfn.XLOOKUP(BP310,Charts!$A$3:$A$35,Charts!$B$3:$B$35,0))</f>
        <v>0</v>
      </c>
      <c r="BR310" s="57"/>
      <c r="BS310" s="74">
        <f t="shared" si="38"/>
        <v>203</v>
      </c>
      <c r="BT310" s="75">
        <f t="shared" si="39"/>
        <v>211</v>
      </c>
      <c r="BU310" s="76">
        <f t="shared" si="40"/>
        <v>414</v>
      </c>
    </row>
    <row r="311" spans="1:73" x14ac:dyDescent="0.25">
      <c r="A311" s="21" t="s">
        <v>358</v>
      </c>
      <c r="B311" s="38" t="s">
        <v>350</v>
      </c>
      <c r="C311" s="38">
        <v>5</v>
      </c>
      <c r="D311" s="117"/>
      <c r="E311" s="134">
        <f>LARGE((I311,K311,O311,S311,U311,W311,AA311,AC311,AG311,AK311,AQ311,AU311,AW311,BA311,BC311,BG311,BK311,BO311,BQ311),1)+LARGE((I311,K311,O311,S311,U311,W311,AA311,AC311,AG311,AK311,AQ311,AU311,AW311,BA311,BC311,BG311,BK311,BO311,BQ311),2)+LARGE((I311,K311,O311,S311,U311,W311,AA311,AC311,AG311,AK311,AQ311,AU311,AW311,BA311,BC311,BG311,BK311,BO311,BQ311),3)+LARGE((I311,K311,O311,S311,U311,W311,AA311,AC311,AG311,AK311,AQ311,AU311,AW311,BA311,BC311,BG311,BK311,BO311,BQ311),4)+LARGE((I311,K311,O311,S311,U311,W311,AA311,AC311,AG311,AK311,AQ311,AU311,AW311,BA311,BC311,BG311,BK311,BO311,BQ311),5)+LARGE((I311,K311,O311,S311,U311,W311,AA311,AC311,AG311,AK311,AQ311,AU311,AW311,BA311,BC311,BG311,BK311,BO311,BQ311),6)+LARGE((I311,K311,O311,S311,U311,W311,AA311,AC311,AG311,AK311,AQ311,AU311,AW311,BA311,BC311,BG311,BK311,BO311,BQ311),7)+LARGE((I311,K311,O311,S311,U311,W311,AA311,AC311,AG311,AK311,AQ311,AU311,AW311,BA311,BC311,BG311,BK311,BO311,BQ311),8)</f>
        <v>0</v>
      </c>
      <c r="F311" s="160">
        <f>LARGE((M311,Q311,Y311,AE311,AI311,AM311,AO311,AS311,AY311,BE311,BI311,BM311),1)+LARGE((M311,Q311,Y311,AE311,AI311,AM311,AO311,AS311,AY311,BE311,BI311,BM311),2)+LARGE((M311,Q311,Y311,AE311,AI311,AM311,AO311,AS311,AY311,BE311,BI311,BM311),3)+LARGE((M311,Q311,Y311,AE311,AI311,AM311,AO311,AS311,AY311,BE311,BI311,BM311),4)+LARGE((M311,Q311,Y311,AE311,AI311,AM311,AO311,AS311,AY311,BE311,BI311,BM311),5)+LARGE((M311,Q311,Y311,AE311,AI311,AM311,AO311,AS311,AY311,BE311,BI311,BM311),6)+LARGE((M311,Q311,Y311,AE311,AI311,AM311,AO311,AS311,AY311,BE311,BI311,BM311),7)+LARGE((M311,Q311,Y311,AE311,AI311,AM311,AO311,AS311,AY311,BE311,BI311,BM311),8)</f>
        <v>0</v>
      </c>
      <c r="G311" s="128">
        <f t="shared" si="37"/>
        <v>0</v>
      </c>
      <c r="H311" s="123"/>
      <c r="I311" s="47">
        <f>IF(OR(H311&gt;0,H311=0),_xlfn.XLOOKUP(H311,Charts!$A$3:$A$35,Charts!$B$3:$B$35,0))</f>
        <v>0</v>
      </c>
      <c r="J311" s="10"/>
      <c r="K311" s="47">
        <f>IF(OR(J311&gt;0,J311=0),_xlfn.XLOOKUP(J311,Charts!$A$3:$A$35,Charts!$B$3:$B$35,0))</f>
        <v>0</v>
      </c>
      <c r="L311" s="10"/>
      <c r="M311" s="47">
        <f>IF(OR(L311&gt;0,L311=0),_xlfn.XLOOKUP(L311,Charts!$A$3:$A$35,Charts!$B$3:$B$35,0))</f>
        <v>0</v>
      </c>
      <c r="N311" s="10"/>
      <c r="O311" s="47">
        <f>IF(OR(N311&gt;0,N311=0),_xlfn.XLOOKUP(N311,Charts!$D$2:$D$9,Charts!$E$2:$E$9,0))</f>
        <v>0</v>
      </c>
      <c r="P311" s="10"/>
      <c r="Q311" s="47">
        <f>IF(OR(P311&gt;0,P311=0),_xlfn.XLOOKUP(P311,Charts!$D$2:$D$9,Charts!$E$2:$E$9,0))</f>
        <v>0</v>
      </c>
      <c r="R311" s="10"/>
      <c r="S311" s="47">
        <f>IF(OR(R311&gt;0,R311=0),_xlfn.XLOOKUP(R311,Charts!$G$2:$G$13,Charts!$H$2:$H$13,0))</f>
        <v>0</v>
      </c>
      <c r="T311" s="10"/>
      <c r="U311" s="47">
        <f>IF(OR(T311&gt;0,T311=0),_xlfn.XLOOKUP(T311,Charts!$D$2:$D$9,Charts!$E$2:$E$9,0))</f>
        <v>0</v>
      </c>
      <c r="V311" s="8"/>
      <c r="W311" s="47">
        <f>IF(OR(V311&gt;0,V311=0),_xlfn.XLOOKUP(V311,Charts!$D$2:$D$9,Charts!$E$2:$E$9,0))</f>
        <v>0</v>
      </c>
      <c r="X311" s="10"/>
      <c r="Y311" s="47">
        <f>IF(OR(X311&gt;0,X311=0),_xlfn.XLOOKUP(X311,Charts!$D$2:$D$9,Charts!$E$2:$E$9,0))</f>
        <v>0</v>
      </c>
      <c r="Z311" s="10"/>
      <c r="AA311" s="47">
        <f>IF(OR(Z311&gt;0,Z311=0),_xlfn.XLOOKUP(Z311,Charts!$A$3:$A$35,Charts!$B$3:$B$35,0))</f>
        <v>0</v>
      </c>
      <c r="AB311" s="10"/>
      <c r="AC311" s="47">
        <f>IF(OR(AB311&gt;0,AB311=0),_xlfn.XLOOKUP(AB311,Charts!$A$3:$A$35,Charts!$B$3:$B$35,0))</f>
        <v>0</v>
      </c>
      <c r="AD311" s="10"/>
      <c r="AE311" s="47">
        <f>IF(OR(AD311&gt;0,AD311=0),_xlfn.XLOOKUP(AD311,Charts!$A$3:$A$35,Charts!$B$3:$B$35,0))</f>
        <v>0</v>
      </c>
      <c r="AF311" s="10"/>
      <c r="AG311" s="47">
        <f>IF(OR(AF311&gt;0,AF311=0),_xlfn.XLOOKUP(AF311,Charts!$J$2:$J$11,Charts!$K$2:$K$11,0))</f>
        <v>0</v>
      </c>
      <c r="AH311" s="10"/>
      <c r="AI311" s="47">
        <f>IF(OR(AH311&gt;0,AH311=0),_xlfn.XLOOKUP(AH311,Charts!$J$2:$J$11,Charts!$K$2:$K$11,0))</f>
        <v>0</v>
      </c>
      <c r="AJ311" s="10"/>
      <c r="AK311" s="47">
        <f>IF(OR(AJ311&gt;0,AJ311=0),_xlfn.XLOOKUP(AJ311,Charts!$A$3:$A$35,Charts!$B$3:$B$35,0))</f>
        <v>0</v>
      </c>
      <c r="AL311" s="10"/>
      <c r="AM311" s="52">
        <f>IF(OR(AL311&gt;0,AL311=0),_xlfn.XLOOKUP(AL311,Charts!$A$3:$A$35,Charts!$B$3:$B$35,0))</f>
        <v>0</v>
      </c>
      <c r="AN311" s="8"/>
      <c r="AO311" s="47">
        <f>IF(OR(AN311&gt;0,AN311=0),_xlfn.XLOOKUP(AN311,Charts!$D$2:$D$9,Charts!$E$2:$E$9,0))</f>
        <v>0</v>
      </c>
      <c r="AP311" s="10"/>
      <c r="AQ311" s="47">
        <f>IF(OR(AP311&gt;0,AP311=0),_xlfn.XLOOKUP(AP311,Charts!$A$3:$A$35,Charts!$B$3:$B$35,0))</f>
        <v>0</v>
      </c>
      <c r="AR311" s="10"/>
      <c r="AS311" s="47">
        <f>IF(OR(AR311&gt;0,AR311=0),_xlfn.XLOOKUP(AR311,Charts!$A$3:$A$35,Charts!$B$3:$B$35,0))</f>
        <v>0</v>
      </c>
      <c r="AT311" s="10"/>
      <c r="AU311" s="47">
        <f>IF(OR(AT311&gt;0,AT311=0),_xlfn.XLOOKUP(AT311,Charts!$A$3:$A$35,Charts!$B$3:$B$35,0))</f>
        <v>0</v>
      </c>
      <c r="AV311" s="10"/>
      <c r="AW311" s="47">
        <f>IF(OR(AV311&gt;0,AV311=0),_xlfn.XLOOKUP(AV311,Charts!$D$2:$D$9,Charts!$E$2:$E$9,0))</f>
        <v>0</v>
      </c>
      <c r="AX311" s="10"/>
      <c r="AY311" s="47">
        <f>IF(OR(AX311&gt;0,AX311=0),_xlfn.XLOOKUP(AX311,Charts!$D$2:$D$9,Charts!$E$2:$E$9,0))</f>
        <v>0</v>
      </c>
      <c r="AZ311" s="10"/>
      <c r="BA311" s="47">
        <f>IF(OR(AZ311&gt;0,AZ311=0),_xlfn.XLOOKUP(AZ311,Charts!$G$2:$G$13,Charts!$H$2:$H$13,0))</f>
        <v>0</v>
      </c>
      <c r="BB311" s="10"/>
      <c r="BC311" s="47">
        <f>IF(OR(BB311&gt;0,BB311=0),_xlfn.XLOOKUP(BB311,Charts!$D$2:$D$9,Charts!$E$2:$E$9,0))</f>
        <v>0</v>
      </c>
      <c r="BD311" s="10"/>
      <c r="BE311" s="47">
        <f>IF(OR(BD311&gt;0,BD311=0),_xlfn.XLOOKUP(BD311,Charts!$D$2:$D$9,Charts!$E$2:$E$9,0))</f>
        <v>0</v>
      </c>
      <c r="BF311" s="10"/>
      <c r="BG311" s="47">
        <f>IF(OR(BF311&gt;0,BF311=0),_xlfn.XLOOKUP(BF311,Charts!$D$2:$D$9,Charts!$E$2:$E$9,0))</f>
        <v>0</v>
      </c>
      <c r="BH311" s="10"/>
      <c r="BI311" s="47">
        <f>IF(OR(BH311&gt;0,BH311=0),_xlfn.XLOOKUP(BH311,Charts!$D$2:$D$9,Charts!$E$2:$E$9,0))</f>
        <v>0</v>
      </c>
      <c r="BJ311" s="10"/>
      <c r="BK311" s="47">
        <f>IF(OR(BJ311&gt;0,BJ311=0),_xlfn.XLOOKUP(BJ311,Charts!$A$3:$A$35,Charts!$B$3:$B$35,0))</f>
        <v>0</v>
      </c>
      <c r="BL311" s="10"/>
      <c r="BM311" s="47">
        <f>IF(OR(BL311&gt;0,BL311=0),_xlfn.XLOOKUP(BL311,Charts!$A$3:$A$35,Charts!$B$3:$B$35,0))</f>
        <v>0</v>
      </c>
      <c r="BN311" s="10"/>
      <c r="BO311" s="47">
        <f>IF(OR(BN311&gt;0,BN311=0),_xlfn.XLOOKUP(BN311,Charts!$A$3:$A$35,Charts!$B$3:$B$35,0))</f>
        <v>0</v>
      </c>
      <c r="BP311" s="10"/>
      <c r="BQ311" s="52">
        <f>IF(OR(BP311&gt;0,BP311=0),_xlfn.XLOOKUP(BP311,Charts!$A$3:$A$35,Charts!$B$3:$B$35,0))</f>
        <v>0</v>
      </c>
      <c r="BR311" s="57"/>
      <c r="BS311" s="74">
        <f t="shared" si="38"/>
        <v>0</v>
      </c>
      <c r="BT311" s="75">
        <f t="shared" si="39"/>
        <v>0</v>
      </c>
      <c r="BU311" s="76">
        <f t="shared" si="40"/>
        <v>0</v>
      </c>
    </row>
    <row r="312" spans="1:73" ht="15.75" x14ac:dyDescent="0.25">
      <c r="A312" s="21" t="s">
        <v>359</v>
      </c>
      <c r="B312" s="38" t="s">
        <v>350</v>
      </c>
      <c r="C312" s="45">
        <v>1</v>
      </c>
      <c r="D312" s="117" t="s">
        <v>44</v>
      </c>
      <c r="E312" s="134">
        <f>LARGE((I312,K312,O312,S312,U312,W312,AA312,AC312,AG312,AK312,AQ312,AU312,AW312,BA312,BC312,BG312,BK312,BO312,BQ312),1)+LARGE((I312,K312,O312,S312,U312,W312,AA312,AC312,AG312,AK312,AQ312,AU312,AW312,BA312,BC312,BG312,BK312,BO312,BQ312),2)+LARGE((I312,K312,O312,S312,U312,W312,AA312,AC312,AG312,AK312,AQ312,AU312,AW312,BA312,BC312,BG312,BK312,BO312,BQ312),3)+LARGE((I312,K312,O312,S312,U312,W312,AA312,AC312,AG312,AK312,AQ312,AU312,AW312,BA312,BC312,BG312,BK312,BO312,BQ312),4)+LARGE((I312,K312,O312,S312,U312,W312,AA312,AC312,AG312,AK312,AQ312,AU312,AW312,BA312,BC312,BG312,BK312,BO312,BQ312),5)+LARGE((I312,K312,O312,S312,U312,W312,AA312,AC312,AG312,AK312,AQ312,AU312,AW312,BA312,BC312,BG312,BK312,BO312,BQ312),6)+LARGE((I312,K312,O312,S312,U312,W312,AA312,AC312,AG312,AK312,AQ312,AU312,AW312,BA312,BC312,BG312,BK312,BO312,BQ312),7)+LARGE((I312,K312,O312,S312,U312,W312,AA312,AC312,AG312,AK312,AQ312,AU312,AW312,BA312,BC312,BG312,BK312,BO312,BQ312),8)</f>
        <v>133</v>
      </c>
      <c r="F312" s="160">
        <f>LARGE((M312,Q312,Y312,AE312,AI312,AM312,AO312,AS312,AY312,BE312,BI312,BM312),1)+LARGE((M312,Q312,Y312,AE312,AI312,AM312,AO312,AS312,AY312,BE312,BI312,BM312),2)+LARGE((M312,Q312,Y312,AE312,AI312,AM312,AO312,AS312,AY312,BE312,BI312,BM312),3)+LARGE((M312,Q312,Y312,AE312,AI312,AM312,AO312,AS312,AY312,BE312,BI312,BM312),4)+LARGE((M312,Q312,Y312,AE312,AI312,AM312,AO312,AS312,AY312,BE312,BI312,BM312),5)+LARGE((M312,Q312,Y312,AE312,AI312,AM312,AO312,AS312,AY312,BE312,BI312,BM312),6)+LARGE((M312,Q312,Y312,AE312,AI312,AM312,AO312,AS312,AY312,BE312,BI312,BM312),7)+LARGE((M312,Q312,Y312,AE312,AI312,AM312,AO312,AS312,AY312,BE312,BI312,BM312),8)</f>
        <v>263</v>
      </c>
      <c r="G312" s="128">
        <f t="shared" si="37"/>
        <v>396</v>
      </c>
      <c r="H312" s="123"/>
      <c r="I312" s="47">
        <f>IF(OR(H312&gt;0,H312=0),_xlfn.XLOOKUP(H312,Charts!$A$3:$A$35,Charts!$B$3:$B$35,0))</f>
        <v>0</v>
      </c>
      <c r="J312" s="10">
        <v>22</v>
      </c>
      <c r="K312" s="47">
        <f>IF(OR(J312&gt;0,J312=0),_xlfn.XLOOKUP(J312,Charts!$A$3:$A$35,Charts!$B$3:$B$35,0))</f>
        <v>30</v>
      </c>
      <c r="L312" s="10">
        <v>20</v>
      </c>
      <c r="M312" s="47">
        <f>IF(OR(L312&gt;0,L312=0),_xlfn.XLOOKUP(L312,Charts!$A$3:$A$35,Charts!$B$3:$B$35,0))</f>
        <v>34</v>
      </c>
      <c r="N312" s="10"/>
      <c r="O312" s="47">
        <f>IF(OR(N312&gt;0,N312=0),_xlfn.XLOOKUP(N312,Charts!$D$2:$D$9,Charts!$E$2:$E$9,0))</f>
        <v>0</v>
      </c>
      <c r="P312" s="10">
        <v>9</v>
      </c>
      <c r="Q312" s="47">
        <f>IF(OR(P312&gt;0,P312=0),_xlfn.XLOOKUP(P312,Charts!$D$2:$D$9,Charts!$E$2:$E$9,0))</f>
        <v>53</v>
      </c>
      <c r="R312" s="10">
        <v>17</v>
      </c>
      <c r="S312" s="47">
        <f>IF(OR(R312&gt;0,R312=0),_xlfn.XLOOKUP(R312,Charts!$G$2:$G$13,Charts!$H$2:$H$13,0))</f>
        <v>25</v>
      </c>
      <c r="T312" s="10"/>
      <c r="U312" s="47">
        <f>IF(OR(T312&gt;0,T312=0),_xlfn.XLOOKUP(T312,Charts!$D$2:$D$9,Charts!$E$2:$E$9,0))</f>
        <v>0</v>
      </c>
      <c r="V312" s="8"/>
      <c r="W312" s="47">
        <f>IF(OR(V312&gt;0,V312=0),_xlfn.XLOOKUP(V312,Charts!$D$2:$D$9,Charts!$E$2:$E$9,0))</f>
        <v>0</v>
      </c>
      <c r="X312" s="10"/>
      <c r="Y312" s="47">
        <f>IF(OR(X312&gt;0,X312=0),_xlfn.XLOOKUP(X312,Charts!$D$2:$D$9,Charts!$E$2:$E$9,0))</f>
        <v>0</v>
      </c>
      <c r="Z312" s="10"/>
      <c r="AA312" s="47">
        <f>IF(OR(Z312&gt;0,Z312=0),_xlfn.XLOOKUP(Z312,Charts!$A$3:$A$35,Charts!$B$3:$B$35,0))</f>
        <v>0</v>
      </c>
      <c r="AB312" s="10"/>
      <c r="AC312" s="47">
        <f>IF(OR(AB312&gt;0,AB312=0),_xlfn.XLOOKUP(AB312,Charts!$A$3:$A$35,Charts!$B$3:$B$35,0))</f>
        <v>0</v>
      </c>
      <c r="AD312" s="10"/>
      <c r="AE312" s="47">
        <f>IF(OR(AD312&gt;0,AD312=0),_xlfn.XLOOKUP(AD312,Charts!$A$3:$A$35,Charts!$B$3:$B$35,0))</f>
        <v>0</v>
      </c>
      <c r="AF312" s="10"/>
      <c r="AG312" s="47">
        <f>IF(OR(AF312&gt;0,AF312=0),_xlfn.XLOOKUP(AF312,Charts!$J$2:$J$11,Charts!$K$2:$K$11,0))</f>
        <v>0</v>
      </c>
      <c r="AH312" s="10">
        <v>7</v>
      </c>
      <c r="AI312" s="47">
        <f>IF(OR(AH312&gt;0,AH312=0),_xlfn.XLOOKUP(AH312,Charts!$J$2:$J$11,Charts!$K$2:$K$11,0))</f>
        <v>69</v>
      </c>
      <c r="AJ312" s="10"/>
      <c r="AK312" s="47">
        <f>IF(OR(AJ312&gt;0,AJ312=0),_xlfn.XLOOKUP(AJ312,Charts!$A$3:$A$35,Charts!$B$3:$B$35,0))</f>
        <v>0</v>
      </c>
      <c r="AL312" s="10">
        <v>30</v>
      </c>
      <c r="AM312" s="52">
        <f>IF(OR(AL312&gt;0,AL312=0),_xlfn.XLOOKUP(AL312,Charts!$A$3:$A$35,Charts!$B$3:$B$35,0))</f>
        <v>14</v>
      </c>
      <c r="AN312" s="8">
        <v>17</v>
      </c>
      <c r="AO312" s="47">
        <f>IF(OR(AN312&gt;0,AN312=0),_xlfn.XLOOKUP(AN312,Charts!$D$2:$D$9,Charts!$E$2:$E$9,0))</f>
        <v>25</v>
      </c>
      <c r="AP312" s="10"/>
      <c r="AQ312" s="47">
        <f>IF(OR(AP312&gt;0,AP312=0),_xlfn.XLOOKUP(AP312,Charts!$A$3:$A$35,Charts!$B$3:$B$35,0))</f>
        <v>0</v>
      </c>
      <c r="AR312" s="10"/>
      <c r="AS312" s="47">
        <f>IF(OR(AR312&gt;0,AR312=0),_xlfn.XLOOKUP(AR312,Charts!$A$3:$A$35,Charts!$B$3:$B$35,0))</f>
        <v>0</v>
      </c>
      <c r="AT312" s="10"/>
      <c r="AU312" s="47">
        <f>IF(OR(AT312&gt;0,AT312=0),_xlfn.XLOOKUP(AT312,Charts!$A$3:$A$35,Charts!$B$3:$B$35,0))</f>
        <v>0</v>
      </c>
      <c r="AV312" s="10"/>
      <c r="AW312" s="47">
        <f>IF(OR(AV312&gt;0,AV312=0),_xlfn.XLOOKUP(AV312,Charts!$D$2:$D$9,Charts!$E$2:$E$9,0))</f>
        <v>0</v>
      </c>
      <c r="AX312" s="10"/>
      <c r="AY312" s="47">
        <f>IF(OR(AX312&gt;0,AX312=0),_xlfn.XLOOKUP(AX312,Charts!$D$2:$D$9,Charts!$E$2:$E$9,0))</f>
        <v>0</v>
      </c>
      <c r="AZ312" s="10"/>
      <c r="BA312" s="47">
        <f>IF(OR(AZ312&gt;0,AZ312=0),_xlfn.XLOOKUP(AZ312,Charts!$G$2:$G$13,Charts!$H$2:$H$13,0))</f>
        <v>0</v>
      </c>
      <c r="BB312" s="10">
        <v>17</v>
      </c>
      <c r="BC312" s="47">
        <f>IF(OR(BB312&gt;0,BB312=0),_xlfn.XLOOKUP(BB312,Charts!$D$2:$D$9,Charts!$E$2:$E$9,0))</f>
        <v>25</v>
      </c>
      <c r="BD312" s="10">
        <v>17</v>
      </c>
      <c r="BE312" s="47">
        <f>IF(OR(BD312&gt;0,BD312=0),_xlfn.XLOOKUP(BD312,Charts!$D$2:$D$9,Charts!$E$2:$E$9,0))</f>
        <v>25</v>
      </c>
      <c r="BF312" s="10">
        <v>9</v>
      </c>
      <c r="BG312" s="47">
        <f>IF(OR(BF312&gt;0,BF312=0),_xlfn.XLOOKUP(BF312,Charts!$D$2:$D$9,Charts!$E$2:$E$9,0))</f>
        <v>53</v>
      </c>
      <c r="BH312" s="10">
        <v>17</v>
      </c>
      <c r="BI312" s="47">
        <f>IF(OR(BH312&gt;0,BH312=0),_xlfn.XLOOKUP(BH312,Charts!$D$2:$D$9,Charts!$E$2:$E$9,0))</f>
        <v>25</v>
      </c>
      <c r="BJ312" s="10"/>
      <c r="BK312" s="47">
        <f>IF(OR(BJ312&gt;0,BJ312=0),_xlfn.XLOOKUP(BJ312,Charts!$A$3:$A$35,Charts!$B$3:$B$35,0))</f>
        <v>0</v>
      </c>
      <c r="BL312" s="10">
        <v>28</v>
      </c>
      <c r="BM312" s="47">
        <f>IF(OR(BL312&gt;0,BL312=0),_xlfn.XLOOKUP(BL312,Charts!$A$3:$A$35,Charts!$B$3:$B$35,0))</f>
        <v>18</v>
      </c>
      <c r="BN312" s="10"/>
      <c r="BO312" s="47">
        <f>IF(OR(BN312&gt;0,BN312=0),_xlfn.XLOOKUP(BN312,Charts!$A$3:$A$35,Charts!$B$3:$B$35,0))</f>
        <v>0</v>
      </c>
      <c r="BP312" s="10"/>
      <c r="BQ312" s="52">
        <f>IF(OR(BP312&gt;0,BP312=0),_xlfn.XLOOKUP(BP312,Charts!$A$3:$A$35,Charts!$B$3:$B$35,0))</f>
        <v>0</v>
      </c>
      <c r="BR312" s="57"/>
      <c r="BS312" s="74">
        <f t="shared" si="38"/>
        <v>133</v>
      </c>
      <c r="BT312" s="75">
        <f t="shared" si="39"/>
        <v>263</v>
      </c>
      <c r="BU312" s="76">
        <f t="shared" si="40"/>
        <v>396</v>
      </c>
    </row>
    <row r="313" spans="1:73" x14ac:dyDescent="0.25">
      <c r="A313" s="21" t="s">
        <v>360</v>
      </c>
      <c r="B313" s="38" t="s">
        <v>350</v>
      </c>
      <c r="C313" s="38">
        <v>2</v>
      </c>
      <c r="D313" s="117"/>
      <c r="E313" s="134">
        <f>LARGE((I313,K313,O313,S313,U313,W313,AA313,AC313,AG313,AK313,AQ313,AU313,AW313,BA313,BC313,BG313,BK313,BO313,BQ313),1)+LARGE((I313,K313,O313,S313,U313,W313,AA313,AC313,AG313,AK313,AQ313,AU313,AW313,BA313,BC313,BG313,BK313,BO313,BQ313),2)+LARGE((I313,K313,O313,S313,U313,W313,AA313,AC313,AG313,AK313,AQ313,AU313,AW313,BA313,BC313,BG313,BK313,BO313,BQ313),3)+LARGE((I313,K313,O313,S313,U313,W313,AA313,AC313,AG313,AK313,AQ313,AU313,AW313,BA313,BC313,BG313,BK313,BO313,BQ313),4)+LARGE((I313,K313,O313,S313,U313,W313,AA313,AC313,AG313,AK313,AQ313,AU313,AW313,BA313,BC313,BG313,BK313,BO313,BQ313),5)+LARGE((I313,K313,O313,S313,U313,W313,AA313,AC313,AG313,AK313,AQ313,AU313,AW313,BA313,BC313,BG313,BK313,BO313,BQ313),6)+LARGE((I313,K313,O313,S313,U313,W313,AA313,AC313,AG313,AK313,AQ313,AU313,AW313,BA313,BC313,BG313,BK313,BO313,BQ313),7)+LARGE((I313,K313,O313,S313,U313,W313,AA313,AC313,AG313,AK313,AQ313,AU313,AW313,BA313,BC313,BG313,BK313,BO313,BQ313),8)</f>
        <v>445</v>
      </c>
      <c r="F313" s="160">
        <f>LARGE((M313,Q313,Y313,AE313,AI313,AM313,AO313,AS313,AY313,BE313,BI313,BM313),1)+LARGE((M313,Q313,Y313,AE313,AI313,AM313,AO313,AS313,AY313,BE313,BI313,BM313),2)+LARGE((M313,Q313,Y313,AE313,AI313,AM313,AO313,AS313,AY313,BE313,BI313,BM313),3)+LARGE((M313,Q313,Y313,AE313,AI313,AM313,AO313,AS313,AY313,BE313,BI313,BM313),4)+LARGE((M313,Q313,Y313,AE313,AI313,AM313,AO313,AS313,AY313,BE313,BI313,BM313),5)+LARGE((M313,Q313,Y313,AE313,AI313,AM313,AO313,AS313,AY313,BE313,BI313,BM313),6)+LARGE((M313,Q313,Y313,AE313,AI313,AM313,AO313,AS313,AY313,BE313,BI313,BM313),7)+LARGE((M313,Q313,Y313,AE313,AI313,AM313,AO313,AS313,AY313,BE313,BI313,BM313),8)</f>
        <v>432</v>
      </c>
      <c r="G313" s="128">
        <f t="shared" si="37"/>
        <v>877</v>
      </c>
      <c r="H313" s="123">
        <v>6</v>
      </c>
      <c r="I313" s="47">
        <f>IF(OR(H313&gt;0,H313=0),_xlfn.XLOOKUP(H313,Charts!$A$3:$A$35,Charts!$B$3:$B$35,0))</f>
        <v>72</v>
      </c>
      <c r="J313" s="10">
        <v>1</v>
      </c>
      <c r="K313" s="47">
        <f>IF(OR(J313&gt;0,J313=0),_xlfn.XLOOKUP(J313,Charts!$A$3:$A$35,Charts!$B$3:$B$35,0))</f>
        <v>100</v>
      </c>
      <c r="L313" s="10">
        <v>1</v>
      </c>
      <c r="M313" s="47">
        <f>IF(OR(L313&gt;0,L313=0),_xlfn.XLOOKUP(L313,Charts!$A$3:$A$35,Charts!$B$3:$B$35,0))</f>
        <v>100</v>
      </c>
      <c r="N313" s="10"/>
      <c r="O313" s="47">
        <f>IF(OR(N313&gt;0,N313=0),_xlfn.XLOOKUP(N313,Charts!$D$2:$D$9,Charts!$E$2:$E$9,0))</f>
        <v>0</v>
      </c>
      <c r="P313" s="10">
        <v>9</v>
      </c>
      <c r="Q313" s="47">
        <f>IF(OR(P313&gt;0,P313=0),_xlfn.XLOOKUP(P313,Charts!$D$2:$D$9,Charts!$E$2:$E$9,0))</f>
        <v>53</v>
      </c>
      <c r="R313" s="10">
        <v>17</v>
      </c>
      <c r="S313" s="47">
        <f>IF(OR(R313&gt;0,R313=0),_xlfn.XLOOKUP(R313,Charts!$G$2:$G$13,Charts!$H$2:$H$13,0))</f>
        <v>25</v>
      </c>
      <c r="T313" s="10"/>
      <c r="U313" s="47">
        <f>IF(OR(T313&gt;0,T313=0),_xlfn.XLOOKUP(T313,Charts!$D$2:$D$9,Charts!$E$2:$E$9,0))</f>
        <v>0</v>
      </c>
      <c r="V313" s="8">
        <v>17</v>
      </c>
      <c r="W313" s="47">
        <f>IF(OR(V313&gt;0,V313=0),_xlfn.XLOOKUP(V313,Charts!$D$2:$D$9,Charts!$E$2:$E$9,0))</f>
        <v>25</v>
      </c>
      <c r="X313" s="10"/>
      <c r="Y313" s="47">
        <f>IF(OR(X313&gt;0,X313=0),_xlfn.XLOOKUP(X313,Charts!$D$2:$D$9,Charts!$E$2:$E$9,0))</f>
        <v>0</v>
      </c>
      <c r="Z313" s="10"/>
      <c r="AA313" s="47">
        <f>IF(OR(Z313&gt;0,Z313=0),_xlfn.XLOOKUP(Z313,Charts!$A$3:$A$35,Charts!$B$3:$B$35,0))</f>
        <v>0</v>
      </c>
      <c r="AB313" s="10"/>
      <c r="AC313" s="47">
        <f>IF(OR(AB313&gt;0,AB313=0),_xlfn.XLOOKUP(AB313,Charts!$A$3:$A$35,Charts!$B$3:$B$35,0))</f>
        <v>0</v>
      </c>
      <c r="AD313" s="10"/>
      <c r="AE313" s="47">
        <f>IF(OR(AD313&gt;0,AD313=0),_xlfn.XLOOKUP(AD313,Charts!$A$3:$A$35,Charts!$B$3:$B$35,0))</f>
        <v>0</v>
      </c>
      <c r="AF313" s="10"/>
      <c r="AG313" s="47">
        <f>IF(OR(AF313&gt;0,AF313=0),_xlfn.XLOOKUP(AF313,Charts!$J$2:$J$11,Charts!$K$2:$K$11,0))</f>
        <v>0</v>
      </c>
      <c r="AH313" s="10"/>
      <c r="AI313" s="47">
        <f>IF(OR(AH313&gt;0,AH313=0),_xlfn.XLOOKUP(AH313,Charts!$J$2:$J$11,Charts!$K$2:$K$11,0))</f>
        <v>0</v>
      </c>
      <c r="AJ313" s="10"/>
      <c r="AK313" s="47">
        <f>IF(OR(AJ313&gt;0,AJ313=0),_xlfn.XLOOKUP(AJ313,Charts!$A$3:$A$35,Charts!$B$3:$B$35,0))</f>
        <v>0</v>
      </c>
      <c r="AL313" s="10"/>
      <c r="AM313" s="52">
        <f>IF(OR(AL313&gt;0,AL313=0),_xlfn.XLOOKUP(AL313,Charts!$A$3:$A$35,Charts!$B$3:$B$35,0))</f>
        <v>0</v>
      </c>
      <c r="AN313" s="8">
        <v>3</v>
      </c>
      <c r="AO313" s="47">
        <f>IF(OR(AN313&gt;0,AN313=0),_xlfn.XLOOKUP(AN313,Charts!$D$2:$D$9,Charts!$E$2:$E$9,0))</f>
        <v>84</v>
      </c>
      <c r="AP313" s="10"/>
      <c r="AQ313" s="47">
        <f>IF(OR(AP313&gt;0,AP313=0),_xlfn.XLOOKUP(AP313,Charts!$A$3:$A$35,Charts!$B$3:$B$35,0))</f>
        <v>0</v>
      </c>
      <c r="AR313" s="10"/>
      <c r="AS313" s="47">
        <f>IF(OR(AR313&gt;0,AR313=0),_xlfn.XLOOKUP(AR313,Charts!$A$3:$A$35,Charts!$B$3:$B$35,0))</f>
        <v>0</v>
      </c>
      <c r="AT313" s="10"/>
      <c r="AU313" s="47">
        <f>IF(OR(AT313&gt;0,AT313=0),_xlfn.XLOOKUP(AT313,Charts!$A$3:$A$35,Charts!$B$3:$B$35,0))</f>
        <v>0</v>
      </c>
      <c r="AV313" s="10"/>
      <c r="AW313" s="47">
        <f>IF(OR(AV313&gt;0,AV313=0),_xlfn.XLOOKUP(AV313,Charts!$D$2:$D$9,Charts!$E$2:$E$9,0))</f>
        <v>0</v>
      </c>
      <c r="AX313" s="10"/>
      <c r="AY313" s="47">
        <f>IF(OR(AX313&gt;0,AX313=0),_xlfn.XLOOKUP(AX313,Charts!$D$2:$D$9,Charts!$E$2:$E$9,0))</f>
        <v>0</v>
      </c>
      <c r="AZ313" s="10"/>
      <c r="BA313" s="47">
        <f>IF(OR(AZ313&gt;0,AZ313=0),_xlfn.XLOOKUP(AZ313,Charts!$G$2:$G$13,Charts!$H$2:$H$13,0))</f>
        <v>0</v>
      </c>
      <c r="BB313" s="10">
        <v>9</v>
      </c>
      <c r="BC313" s="47">
        <f>IF(OR(BB313&gt;0,BB313=0),_xlfn.XLOOKUP(BB313,Charts!$D$2:$D$9,Charts!$E$2:$E$9,0))</f>
        <v>53</v>
      </c>
      <c r="BD313" s="10">
        <v>17</v>
      </c>
      <c r="BE313" s="47">
        <f>IF(OR(BD313&gt;0,BD313=0),_xlfn.XLOOKUP(BD313,Charts!$D$2:$D$9,Charts!$E$2:$E$9,0))</f>
        <v>25</v>
      </c>
      <c r="BF313" s="10">
        <v>5</v>
      </c>
      <c r="BG313" s="47">
        <f>IF(OR(BF313&gt;0,BF313=0),_xlfn.XLOOKUP(BF313,Charts!$D$2:$D$9,Charts!$E$2:$E$9,0))</f>
        <v>70</v>
      </c>
      <c r="BH313" s="10">
        <v>5</v>
      </c>
      <c r="BI313" s="47">
        <f>IF(OR(BH313&gt;0,BH313=0),_xlfn.XLOOKUP(BH313,Charts!$D$2:$D$9,Charts!$E$2:$E$9,0))</f>
        <v>70</v>
      </c>
      <c r="BJ313" s="10">
        <v>1</v>
      </c>
      <c r="BK313" s="47">
        <f>IF(OR(BJ313&gt;0,BJ313=0),_xlfn.XLOOKUP(BJ313,Charts!$A$3:$A$35,Charts!$B$3:$B$35,0))</f>
        <v>100</v>
      </c>
      <c r="BL313" s="10">
        <v>1</v>
      </c>
      <c r="BM313" s="47">
        <f>IF(OR(BL313&gt;0,BL313=0),_xlfn.XLOOKUP(BL313,Charts!$A$3:$A$35,Charts!$B$3:$B$35,0))</f>
        <v>100</v>
      </c>
      <c r="BN313" s="10"/>
      <c r="BO313" s="47">
        <f>IF(OR(BN313&gt;0,BN313=0),_xlfn.XLOOKUP(BN313,Charts!$A$3:$A$35,Charts!$B$3:$B$35,0))</f>
        <v>0</v>
      </c>
      <c r="BP313" s="10"/>
      <c r="BQ313" s="52">
        <f>IF(OR(BP313&gt;0,BP313=0),_xlfn.XLOOKUP(BP313,Charts!$A$3:$A$35,Charts!$B$3:$B$35,0))</f>
        <v>0</v>
      </c>
      <c r="BR313" s="57"/>
      <c r="BS313" s="74">
        <f t="shared" si="38"/>
        <v>445</v>
      </c>
      <c r="BT313" s="75">
        <f t="shared" si="39"/>
        <v>432</v>
      </c>
      <c r="BU313" s="76">
        <f t="shared" si="40"/>
        <v>877</v>
      </c>
    </row>
    <row r="314" spans="1:73" x14ac:dyDescent="0.25">
      <c r="A314" s="21" t="s">
        <v>361</v>
      </c>
      <c r="B314" s="38" t="s">
        <v>350</v>
      </c>
      <c r="C314" s="38">
        <v>1</v>
      </c>
      <c r="D314" s="117" t="s">
        <v>44</v>
      </c>
      <c r="E314" s="134">
        <f>LARGE((I314,K314,O314,S314,U314,W314,AA314,AC314,AG314,AK314,AQ314,AU314,AW314,BA314,BC314,BG314,BK314,BO314,BQ314),1)+LARGE((I314,K314,O314,S314,U314,W314,AA314,AC314,AG314,AK314,AQ314,AU314,AW314,BA314,BC314,BG314,BK314,BO314,BQ314),2)+LARGE((I314,K314,O314,S314,U314,W314,AA314,AC314,AG314,AK314,AQ314,AU314,AW314,BA314,BC314,BG314,BK314,BO314,BQ314),3)+LARGE((I314,K314,O314,S314,U314,W314,AA314,AC314,AG314,AK314,AQ314,AU314,AW314,BA314,BC314,BG314,BK314,BO314,BQ314),4)+LARGE((I314,K314,O314,S314,U314,W314,AA314,AC314,AG314,AK314,AQ314,AU314,AW314,BA314,BC314,BG314,BK314,BO314,BQ314),5)+LARGE((I314,K314,O314,S314,U314,W314,AA314,AC314,AG314,AK314,AQ314,AU314,AW314,BA314,BC314,BG314,BK314,BO314,BQ314),6)+LARGE((I314,K314,O314,S314,U314,W314,AA314,AC314,AG314,AK314,AQ314,AU314,AW314,BA314,BC314,BG314,BK314,BO314,BQ314),7)+LARGE((I314,K314,O314,S314,U314,W314,AA314,AC314,AG314,AK314,AQ314,AU314,AW314,BA314,BC314,BG314,BK314,BO314,BQ314),8)</f>
        <v>287</v>
      </c>
      <c r="F314" s="160">
        <f>LARGE((M314,Q314,Y314,AE314,AI314,AM314,AO314,AS314,AY314,BE314,BI314,BM314),1)+LARGE((M314,Q314,Y314,AE314,AI314,AM314,AO314,AS314,AY314,BE314,BI314,BM314),2)+LARGE((M314,Q314,Y314,AE314,AI314,AM314,AO314,AS314,AY314,BE314,BI314,BM314),3)+LARGE((M314,Q314,Y314,AE314,AI314,AM314,AO314,AS314,AY314,BE314,BI314,BM314),4)+LARGE((M314,Q314,Y314,AE314,AI314,AM314,AO314,AS314,AY314,BE314,BI314,BM314),5)+LARGE((M314,Q314,Y314,AE314,AI314,AM314,AO314,AS314,AY314,BE314,BI314,BM314),6)+LARGE((M314,Q314,Y314,AE314,AI314,AM314,AO314,AS314,AY314,BE314,BI314,BM314),7)+LARGE((M314,Q314,Y314,AE314,AI314,AM314,AO314,AS314,AY314,BE314,BI314,BM314),8)</f>
        <v>294</v>
      </c>
      <c r="G314" s="128">
        <f t="shared" si="37"/>
        <v>581</v>
      </c>
      <c r="H314" s="123"/>
      <c r="I314" s="47">
        <f>IF(OR(H314&gt;0,H314=0),_xlfn.XLOOKUP(H314,Charts!$A$3:$A$35,Charts!$B$3:$B$35,0))</f>
        <v>0</v>
      </c>
      <c r="J314" s="10">
        <v>11</v>
      </c>
      <c r="K314" s="47">
        <f>IF(OR(J314&gt;0,J314=0),_xlfn.XLOOKUP(J314,Charts!$A$3:$A$35,Charts!$B$3:$B$35,0))</f>
        <v>57</v>
      </c>
      <c r="L314" s="10">
        <v>21</v>
      </c>
      <c r="M314" s="47">
        <f>IF(OR(L314&gt;0,L314=0),_xlfn.XLOOKUP(L314,Charts!$A$3:$A$35,Charts!$B$3:$B$35,0))</f>
        <v>32</v>
      </c>
      <c r="N314" s="10"/>
      <c r="O314" s="47">
        <f>IF(OR(N314&gt;0,N314=0),_xlfn.XLOOKUP(N314,Charts!$D$2:$D$9,Charts!$E$2:$E$9,0))</f>
        <v>0</v>
      </c>
      <c r="P314" s="10"/>
      <c r="Q314" s="47">
        <f>IF(OR(P314&gt;0,P314=0),_xlfn.XLOOKUP(P314,Charts!$D$2:$D$9,Charts!$E$2:$E$9,0))</f>
        <v>0</v>
      </c>
      <c r="R314" s="10">
        <v>17</v>
      </c>
      <c r="S314" s="47">
        <f>IF(OR(R314&gt;0,R314=0),_xlfn.XLOOKUP(R314,Charts!$G$2:$G$13,Charts!$H$2:$H$13,0))</f>
        <v>25</v>
      </c>
      <c r="T314" s="10"/>
      <c r="U314" s="47">
        <f>IF(OR(T314&gt;0,T314=0),_xlfn.XLOOKUP(T314,Charts!$D$2:$D$9,Charts!$E$2:$E$9,0))</f>
        <v>0</v>
      </c>
      <c r="V314" s="8">
        <v>9</v>
      </c>
      <c r="W314" s="47">
        <f>IF(OR(V314&gt;0,V314=0),_xlfn.XLOOKUP(V314,Charts!$D$2:$D$9,Charts!$E$2:$E$9,0))</f>
        <v>53</v>
      </c>
      <c r="X314" s="10">
        <v>17</v>
      </c>
      <c r="Y314" s="47">
        <f>IF(OR(X314&gt;0,X314=0),_xlfn.XLOOKUP(X314,Charts!$D$2:$D$9,Charts!$E$2:$E$9,0))</f>
        <v>25</v>
      </c>
      <c r="Z314" s="10"/>
      <c r="AA314" s="47">
        <f>IF(OR(Z314&gt;0,Z314=0),_xlfn.XLOOKUP(Z314,Charts!$A$3:$A$35,Charts!$B$3:$B$35,0))</f>
        <v>0</v>
      </c>
      <c r="AB314" s="10"/>
      <c r="AC314" s="47">
        <f>IF(OR(AB314&gt;0,AB314=0),_xlfn.XLOOKUP(AB314,Charts!$A$3:$A$35,Charts!$B$3:$B$35,0))</f>
        <v>0</v>
      </c>
      <c r="AD314" s="10"/>
      <c r="AE314" s="47">
        <f>IF(OR(AD314&gt;0,AD314=0),_xlfn.XLOOKUP(AD314,Charts!$A$3:$A$35,Charts!$B$3:$B$35,0))</f>
        <v>0</v>
      </c>
      <c r="AF314" s="10">
        <v>8</v>
      </c>
      <c r="AG314" s="47">
        <f>IF(OR(AF314&gt;0,AF314=0),_xlfn.XLOOKUP(AF314,Charts!$J$2:$J$11,Charts!$K$2:$K$11,0))</f>
        <v>66</v>
      </c>
      <c r="AH314" s="10">
        <v>6</v>
      </c>
      <c r="AI314" s="47">
        <f>IF(OR(AH314&gt;0,AH314=0),_xlfn.XLOOKUP(AH314,Charts!$J$2:$J$11,Charts!$K$2:$K$11,0))</f>
        <v>72</v>
      </c>
      <c r="AJ314" s="10"/>
      <c r="AK314" s="47">
        <f>IF(OR(AJ314&gt;0,AJ314=0),_xlfn.XLOOKUP(AJ314,Charts!$A$3:$A$35,Charts!$B$3:$B$35,0))</f>
        <v>0</v>
      </c>
      <c r="AL314" s="10">
        <v>17</v>
      </c>
      <c r="AM314" s="52">
        <f>IF(OR(AL314&gt;0,AL314=0),_xlfn.XLOOKUP(AL314,Charts!$A$3:$A$35,Charts!$B$3:$B$35,0))</f>
        <v>40</v>
      </c>
      <c r="AN314" s="8">
        <v>17</v>
      </c>
      <c r="AO314" s="47">
        <f>IF(OR(AN314&gt;0,AN314=0),_xlfn.XLOOKUP(AN314,Charts!$D$2:$D$9,Charts!$E$2:$E$9,0))</f>
        <v>25</v>
      </c>
      <c r="AP314" s="10"/>
      <c r="AQ314" s="47">
        <f>IF(OR(AP314&gt;0,AP314=0),_xlfn.XLOOKUP(AP314,Charts!$A$3:$A$35,Charts!$B$3:$B$35,0))</f>
        <v>0</v>
      </c>
      <c r="AR314" s="10"/>
      <c r="AS314" s="47">
        <f>IF(OR(AR314&gt;0,AR314=0),_xlfn.XLOOKUP(AR314,Charts!$A$3:$A$35,Charts!$B$3:$B$35,0))</f>
        <v>0</v>
      </c>
      <c r="AT314" s="10"/>
      <c r="AU314" s="47">
        <f>IF(OR(AT314&gt;0,AT314=0),_xlfn.XLOOKUP(AT314,Charts!$A$3:$A$35,Charts!$B$3:$B$35,0))</f>
        <v>0</v>
      </c>
      <c r="AV314" s="10"/>
      <c r="AW314" s="47">
        <f>IF(OR(AV314&gt;0,AV314=0),_xlfn.XLOOKUP(AV314,Charts!$D$2:$D$9,Charts!$E$2:$E$9,0))</f>
        <v>0</v>
      </c>
      <c r="AX314" s="10"/>
      <c r="AY314" s="47">
        <f>IF(OR(AX314&gt;0,AX314=0),_xlfn.XLOOKUP(AX314,Charts!$D$2:$D$9,Charts!$E$2:$E$9,0))</f>
        <v>0</v>
      </c>
      <c r="AZ314" s="10"/>
      <c r="BA314" s="47">
        <f>IF(OR(AZ314&gt;0,AZ314=0),_xlfn.XLOOKUP(AZ314,Charts!$G$2:$G$13,Charts!$H$2:$H$13,0))</f>
        <v>0</v>
      </c>
      <c r="BB314" s="10"/>
      <c r="BC314" s="47">
        <f>IF(OR(BB314&gt;0,BB314=0),_xlfn.XLOOKUP(BB314,Charts!$D$2:$D$9,Charts!$E$2:$E$9,0))</f>
        <v>0</v>
      </c>
      <c r="BD314" s="10"/>
      <c r="BE314" s="47">
        <f>IF(OR(BD314&gt;0,BD314=0),_xlfn.XLOOKUP(BD314,Charts!$D$2:$D$9,Charts!$E$2:$E$9,0))</f>
        <v>0</v>
      </c>
      <c r="BF314" s="10">
        <v>5</v>
      </c>
      <c r="BG314" s="47">
        <f>IF(OR(BF314&gt;0,BF314=0),_xlfn.XLOOKUP(BF314,Charts!$D$2:$D$9,Charts!$E$2:$E$9,0))</f>
        <v>70</v>
      </c>
      <c r="BH314" s="10">
        <v>1</v>
      </c>
      <c r="BI314" s="47">
        <f>IF(OR(BH314&gt;0,BH314=0),_xlfn.XLOOKUP(BH314,Charts!$D$2:$D$9,Charts!$E$2:$E$9,0))</f>
        <v>100</v>
      </c>
      <c r="BJ314" s="10">
        <v>29</v>
      </c>
      <c r="BK314" s="47">
        <f>IF(OR(BJ314&gt;0,BJ314=0),_xlfn.XLOOKUP(BJ314,Charts!$A$3:$A$35,Charts!$B$3:$B$35,0))</f>
        <v>16</v>
      </c>
      <c r="BL314" s="10"/>
      <c r="BM314" s="47">
        <f>IF(OR(BL314&gt;0,BL314=0),_xlfn.XLOOKUP(BL314,Charts!$A$3:$A$35,Charts!$B$3:$B$35,0))</f>
        <v>0</v>
      </c>
      <c r="BN314" s="10"/>
      <c r="BO314" s="47">
        <f>IF(OR(BN314&gt;0,BN314=0),_xlfn.XLOOKUP(BN314,Charts!$A$3:$A$35,Charts!$B$3:$B$35,0))</f>
        <v>0</v>
      </c>
      <c r="BP314" s="10"/>
      <c r="BQ314" s="52">
        <f>IF(OR(BP314&gt;0,BP314=0),_xlfn.XLOOKUP(BP314,Charts!$A$3:$A$35,Charts!$B$3:$B$35,0))</f>
        <v>0</v>
      </c>
      <c r="BR314" s="57"/>
      <c r="BS314" s="74">
        <f t="shared" si="38"/>
        <v>287</v>
      </c>
      <c r="BT314" s="75">
        <f t="shared" si="39"/>
        <v>294</v>
      </c>
      <c r="BU314" s="76">
        <f t="shared" si="40"/>
        <v>581</v>
      </c>
    </row>
    <row r="315" spans="1:73" x14ac:dyDescent="0.25">
      <c r="A315" s="21" t="s">
        <v>362</v>
      </c>
      <c r="B315" s="38" t="s">
        <v>350</v>
      </c>
      <c r="C315" s="38">
        <v>6</v>
      </c>
      <c r="D315" s="117" t="s">
        <v>44</v>
      </c>
      <c r="E315" s="134">
        <f>LARGE((I315,K315,O315,S315,U315,W315,AA315,AC315,AG315,AK315,AQ315,AU315,AW315,BA315,BC315,BG315,BK315,BO315,BQ315),1)+LARGE((I315,K315,O315,S315,U315,W315,AA315,AC315,AG315,AK315,AQ315,AU315,AW315,BA315,BC315,BG315,BK315,BO315,BQ315),2)+LARGE((I315,K315,O315,S315,U315,W315,AA315,AC315,AG315,AK315,AQ315,AU315,AW315,BA315,BC315,BG315,BK315,BO315,BQ315),3)+LARGE((I315,K315,O315,S315,U315,W315,AA315,AC315,AG315,AK315,AQ315,AU315,AW315,BA315,BC315,BG315,BK315,BO315,BQ315),4)+LARGE((I315,K315,O315,S315,U315,W315,AA315,AC315,AG315,AK315,AQ315,AU315,AW315,BA315,BC315,BG315,BK315,BO315,BQ315),5)+LARGE((I315,K315,O315,S315,U315,W315,AA315,AC315,AG315,AK315,AQ315,AU315,AW315,BA315,BC315,BG315,BK315,BO315,BQ315),6)+LARGE((I315,K315,O315,S315,U315,W315,AA315,AC315,AG315,AK315,AQ315,AU315,AW315,BA315,BC315,BG315,BK315,BO315,BQ315),7)+LARGE((I315,K315,O315,S315,U315,W315,AA315,AC315,AG315,AK315,AQ315,AU315,AW315,BA315,BC315,BG315,BK315,BO315,BQ315),8)</f>
        <v>675</v>
      </c>
      <c r="F315" s="160">
        <f>LARGE((M315,Q315,Y315,AE315,AI315,AM315,AO315,AS315,AY315,BE315,BI315,BM315),1)+LARGE((M315,Q315,Y315,AE315,AI315,AM315,AO315,AS315,AY315,BE315,BI315,BM315),2)+LARGE((M315,Q315,Y315,AE315,AI315,AM315,AO315,AS315,AY315,BE315,BI315,BM315),3)+LARGE((M315,Q315,Y315,AE315,AI315,AM315,AO315,AS315,AY315,BE315,BI315,BM315),4)+LARGE((M315,Q315,Y315,AE315,AI315,AM315,AO315,AS315,AY315,BE315,BI315,BM315),5)+LARGE((M315,Q315,Y315,AE315,AI315,AM315,AO315,AS315,AY315,BE315,BI315,BM315),6)+LARGE((M315,Q315,Y315,AE315,AI315,AM315,AO315,AS315,AY315,BE315,BI315,BM315),7)+LARGE((M315,Q315,Y315,AE315,AI315,AM315,AO315,AS315,AY315,BE315,BI315,BM315),8)</f>
        <v>546</v>
      </c>
      <c r="G315" s="128">
        <f t="shared" si="37"/>
        <v>1221</v>
      </c>
      <c r="H315" s="123">
        <v>2</v>
      </c>
      <c r="I315" s="47">
        <f>IF(OR(H315&gt;0,H315=0),_xlfn.XLOOKUP(H315,Charts!$A$3:$A$35,Charts!$B$3:$B$35,0))</f>
        <v>90</v>
      </c>
      <c r="J315" s="10">
        <v>2</v>
      </c>
      <c r="K315" s="47">
        <f>IF(OR(J315&gt;0,J315=0),_xlfn.XLOOKUP(J315,Charts!$A$3:$A$35,Charts!$B$3:$B$35,0))</f>
        <v>90</v>
      </c>
      <c r="L315" s="10">
        <v>7</v>
      </c>
      <c r="M315" s="47">
        <f>IF(OR(L315&gt;0,L315=0),_xlfn.XLOOKUP(L315,Charts!$A$3:$A$35,Charts!$B$3:$B$35,0))</f>
        <v>69</v>
      </c>
      <c r="N315" s="10"/>
      <c r="O315" s="47">
        <f>IF(OR(N315&gt;0,N315=0),_xlfn.XLOOKUP(N315,Charts!$D$2:$D$9,Charts!$E$2:$E$9,0))</f>
        <v>0</v>
      </c>
      <c r="P315" s="10">
        <v>17</v>
      </c>
      <c r="Q315" s="47">
        <f>IF(OR(P315&gt;0,P315=0),_xlfn.XLOOKUP(P315,Charts!$D$2:$D$9,Charts!$E$2:$E$9,0))</f>
        <v>25</v>
      </c>
      <c r="R315" s="10">
        <v>1</v>
      </c>
      <c r="S315" s="47">
        <f>IF(OR(R315&gt;0,R315=0),_xlfn.XLOOKUP(R315,Charts!$G$2:$G$13,Charts!$H$2:$H$13,0))</f>
        <v>100</v>
      </c>
      <c r="T315" s="10">
        <v>2</v>
      </c>
      <c r="U315" s="47">
        <f>IF(OR(T315&gt;0,T315=0),_xlfn.XLOOKUP(T315,Charts!$D$2:$D$9,Charts!$E$2:$E$9,0))</f>
        <v>90</v>
      </c>
      <c r="V315" s="8">
        <v>9</v>
      </c>
      <c r="W315" s="47">
        <f>IF(OR(V315&gt;0,V315=0),_xlfn.XLOOKUP(V315,Charts!$D$2:$D$9,Charts!$E$2:$E$9,0))</f>
        <v>53</v>
      </c>
      <c r="X315" s="10">
        <v>17</v>
      </c>
      <c r="Y315" s="47">
        <f>IF(OR(X315&gt;0,X315=0),_xlfn.XLOOKUP(X315,Charts!$D$2:$D$9,Charts!$E$2:$E$9,0))</f>
        <v>25</v>
      </c>
      <c r="Z315" s="10"/>
      <c r="AA315" s="47">
        <f>IF(OR(Z315&gt;0,Z315=0),_xlfn.XLOOKUP(Z315,Charts!$A$3:$A$35,Charts!$B$3:$B$35,0))</f>
        <v>0</v>
      </c>
      <c r="AB315" s="10"/>
      <c r="AC315" s="47">
        <f>IF(OR(AB315&gt;0,AB315=0),_xlfn.XLOOKUP(AB315,Charts!$A$3:$A$35,Charts!$B$3:$B$35,0))</f>
        <v>0</v>
      </c>
      <c r="AD315" s="10"/>
      <c r="AE315" s="47">
        <f>IF(OR(AD315&gt;0,AD315=0),_xlfn.XLOOKUP(AD315,Charts!$A$3:$A$35,Charts!$B$3:$B$35,0))</f>
        <v>0</v>
      </c>
      <c r="AF315" s="10"/>
      <c r="AG315" s="47">
        <f>IF(OR(AF315&gt;0,AF315=0),_xlfn.XLOOKUP(AF315,Charts!$J$2:$J$11,Charts!$K$2:$K$11,0))</f>
        <v>0</v>
      </c>
      <c r="AH315" s="10">
        <v>5</v>
      </c>
      <c r="AI315" s="47">
        <f>IF(OR(AH315&gt;0,AH315=0),_xlfn.XLOOKUP(AH315,Charts!$J$2:$J$11,Charts!$K$2:$K$11,0))</f>
        <v>75</v>
      </c>
      <c r="AJ315" s="10"/>
      <c r="AK315" s="47">
        <f>IF(OR(AJ315&gt;0,AJ315=0),_xlfn.XLOOKUP(AJ315,Charts!$A$3:$A$35,Charts!$B$3:$B$35,0))</f>
        <v>0</v>
      </c>
      <c r="AL315" s="10">
        <v>6</v>
      </c>
      <c r="AM315" s="52">
        <f>IF(OR(AL315&gt;0,AL315=0),_xlfn.XLOOKUP(AL315,Charts!$A$3:$A$35,Charts!$B$3:$B$35,0))</f>
        <v>72</v>
      </c>
      <c r="AN315" s="8">
        <v>5</v>
      </c>
      <c r="AO315" s="47">
        <f>IF(OR(AN315&gt;0,AN315=0),_xlfn.XLOOKUP(AN315,Charts!$D$2:$D$9,Charts!$E$2:$E$9,0))</f>
        <v>70</v>
      </c>
      <c r="AP315" s="10">
        <v>3</v>
      </c>
      <c r="AQ315" s="47">
        <f>IF(OR(AP315&gt;0,AP315=0),_xlfn.XLOOKUP(AP315,Charts!$A$3:$A$35,Charts!$B$3:$B$35,0))</f>
        <v>85</v>
      </c>
      <c r="AR315" s="10">
        <v>4</v>
      </c>
      <c r="AS315" s="47">
        <f>IF(OR(AR315&gt;0,AR315=0),_xlfn.XLOOKUP(AR315,Charts!$A$3:$A$35,Charts!$B$3:$B$35,0))</f>
        <v>80</v>
      </c>
      <c r="AT315" s="10">
        <v>4</v>
      </c>
      <c r="AU315" s="47">
        <f>IF(OR(AT315&gt;0,AT315=0),_xlfn.XLOOKUP(AT315,Charts!$A$3:$A$35,Charts!$B$3:$B$35,0))</f>
        <v>80</v>
      </c>
      <c r="AV315" s="10">
        <v>17</v>
      </c>
      <c r="AW315" s="47">
        <f>IF(OR(AV315&gt;0,AV315=0),_xlfn.XLOOKUP(AV315,Charts!$D$2:$D$9,Charts!$E$2:$E$9,0))</f>
        <v>25</v>
      </c>
      <c r="AX315" s="10"/>
      <c r="AY315" s="47">
        <f>IF(OR(AX315&gt;0,AX315=0),_xlfn.XLOOKUP(AX315,Charts!$D$2:$D$9,Charts!$E$2:$E$9,0))</f>
        <v>0</v>
      </c>
      <c r="AZ315" s="10"/>
      <c r="BA315" s="47">
        <f>IF(OR(AZ315&gt;0,AZ315=0),_xlfn.XLOOKUP(AZ315,Charts!$G$2:$G$13,Charts!$H$2:$H$13,0))</f>
        <v>0</v>
      </c>
      <c r="BB315" s="10">
        <v>5</v>
      </c>
      <c r="BC315" s="47">
        <f>IF(OR(BB315&gt;0,BB315=0),_xlfn.XLOOKUP(BB315,Charts!$D$2:$D$9,Charts!$E$2:$E$9,0))</f>
        <v>70</v>
      </c>
      <c r="BD315" s="10">
        <v>5</v>
      </c>
      <c r="BE315" s="47">
        <f>IF(OR(BD315&gt;0,BD315=0),_xlfn.XLOOKUP(BD315,Charts!$D$2:$D$9,Charts!$E$2:$E$9,0))</f>
        <v>70</v>
      </c>
      <c r="BF315" s="10">
        <v>5</v>
      </c>
      <c r="BG315" s="47">
        <f>IF(OR(BF315&gt;0,BF315=0),_xlfn.XLOOKUP(BF315,Charts!$D$2:$D$9,Charts!$E$2:$E$9,0))</f>
        <v>70</v>
      </c>
      <c r="BH315" s="10">
        <v>9</v>
      </c>
      <c r="BI315" s="47">
        <f>IF(OR(BH315&gt;0,BH315=0),_xlfn.XLOOKUP(BH315,Charts!$D$2:$D$9,Charts!$E$2:$E$9,0))</f>
        <v>53</v>
      </c>
      <c r="BJ315" s="10">
        <v>8</v>
      </c>
      <c r="BK315" s="47">
        <f>IF(OR(BJ315&gt;0,BJ315=0),_xlfn.XLOOKUP(BJ315,Charts!$A$3:$A$35,Charts!$B$3:$B$35,0))</f>
        <v>66</v>
      </c>
      <c r="BL315" s="10">
        <v>11</v>
      </c>
      <c r="BM315" s="47">
        <f>IF(OR(BL315&gt;0,BL315=0),_xlfn.XLOOKUP(BL315,Charts!$A$3:$A$35,Charts!$B$3:$B$35,0))</f>
        <v>57</v>
      </c>
      <c r="BN315" s="10"/>
      <c r="BO315" s="47">
        <f>IF(OR(BN315&gt;0,BN315=0),_xlfn.XLOOKUP(BN315,Charts!$A$3:$A$35,Charts!$B$3:$B$35,0))</f>
        <v>0</v>
      </c>
      <c r="BP315" s="10"/>
      <c r="BQ315" s="52">
        <f>IF(OR(BP315&gt;0,BP315=0),_xlfn.XLOOKUP(BP315,Charts!$A$3:$A$35,Charts!$B$3:$B$35,0))</f>
        <v>0</v>
      </c>
      <c r="BR315" s="57"/>
      <c r="BS315" s="74">
        <f t="shared" si="38"/>
        <v>819</v>
      </c>
      <c r="BT315" s="75">
        <f t="shared" si="39"/>
        <v>596</v>
      </c>
      <c r="BU315" s="76">
        <f t="shared" si="40"/>
        <v>1415</v>
      </c>
    </row>
    <row r="316" spans="1:73" x14ac:dyDescent="0.25">
      <c r="A316" s="21" t="s">
        <v>363</v>
      </c>
      <c r="B316" s="38" t="s">
        <v>350</v>
      </c>
      <c r="C316" s="38">
        <v>2</v>
      </c>
      <c r="D316" s="117" t="s">
        <v>44</v>
      </c>
      <c r="E316" s="134">
        <f>LARGE((I316,K316,O316,S316,U316,W316,AA316,AC316,AG316,AK316,AQ316,AU316,AW316,BA316,BC316,BG316,BK316,BO316,BQ316),1)+LARGE((I316,K316,O316,S316,U316,W316,AA316,AC316,AG316,AK316,AQ316,AU316,AW316,BA316,BC316,BG316,BK316,BO316,BQ316),2)+LARGE((I316,K316,O316,S316,U316,W316,AA316,AC316,AG316,AK316,AQ316,AU316,AW316,BA316,BC316,BG316,BK316,BO316,BQ316),3)+LARGE((I316,K316,O316,S316,U316,W316,AA316,AC316,AG316,AK316,AQ316,AU316,AW316,BA316,BC316,BG316,BK316,BO316,BQ316),4)+LARGE((I316,K316,O316,S316,U316,W316,AA316,AC316,AG316,AK316,AQ316,AU316,AW316,BA316,BC316,BG316,BK316,BO316,BQ316),5)+LARGE((I316,K316,O316,S316,U316,W316,AA316,AC316,AG316,AK316,AQ316,AU316,AW316,BA316,BC316,BG316,BK316,BO316,BQ316),6)+LARGE((I316,K316,O316,S316,U316,W316,AA316,AC316,AG316,AK316,AQ316,AU316,AW316,BA316,BC316,BG316,BK316,BO316,BQ316),7)+LARGE((I316,K316,O316,S316,U316,W316,AA316,AC316,AG316,AK316,AQ316,AU316,AW316,BA316,BC316,BG316,BK316,BO316,BQ316),8)</f>
        <v>100</v>
      </c>
      <c r="F316" s="160">
        <f>LARGE((M316,Q316,Y316,AE316,AI316,AM316,AO316,AS316,AY316,BE316,BI316,BM316),1)+LARGE((M316,Q316,Y316,AE316,AI316,AM316,AO316,AS316,AY316,BE316,BI316,BM316),2)+LARGE((M316,Q316,Y316,AE316,AI316,AM316,AO316,AS316,AY316,BE316,BI316,BM316),3)+LARGE((M316,Q316,Y316,AE316,AI316,AM316,AO316,AS316,AY316,BE316,BI316,BM316),4)+LARGE((M316,Q316,Y316,AE316,AI316,AM316,AO316,AS316,AY316,BE316,BI316,BM316),5)+LARGE((M316,Q316,Y316,AE316,AI316,AM316,AO316,AS316,AY316,BE316,BI316,BM316),6)+LARGE((M316,Q316,Y316,AE316,AI316,AM316,AO316,AS316,AY316,BE316,BI316,BM316),7)+LARGE((M316,Q316,Y316,AE316,AI316,AM316,AO316,AS316,AY316,BE316,BI316,BM316),8)</f>
        <v>25</v>
      </c>
      <c r="G316" s="128">
        <f t="shared" si="37"/>
        <v>125</v>
      </c>
      <c r="H316" s="123"/>
      <c r="I316" s="47">
        <f>IF(OR(H316&gt;0,H316=0),_xlfn.XLOOKUP(H316,Charts!$A$3:$A$35,Charts!$B$3:$B$35,0))</f>
        <v>0</v>
      </c>
      <c r="J316" s="10"/>
      <c r="K316" s="47">
        <f>IF(OR(J316&gt;0,J316=0),_xlfn.XLOOKUP(J316,Charts!$A$3:$A$35,Charts!$B$3:$B$35,0))</f>
        <v>0</v>
      </c>
      <c r="L316" s="10"/>
      <c r="M316" s="47">
        <f>IF(OR(L316&gt;0,L316=0),_xlfn.XLOOKUP(L316,Charts!$A$3:$A$35,Charts!$B$3:$B$35,0))</f>
        <v>0</v>
      </c>
      <c r="N316" s="10">
        <v>17</v>
      </c>
      <c r="O316" s="47">
        <f>IF(OR(N316&gt;0,N316=0),_xlfn.XLOOKUP(N316,Charts!$D$2:$D$9,Charts!$E$2:$E$9,0))</f>
        <v>25</v>
      </c>
      <c r="P316" s="10"/>
      <c r="Q316" s="47">
        <f>IF(OR(P316&gt;0,P316=0),_xlfn.XLOOKUP(P316,Charts!$D$2:$D$9,Charts!$E$2:$E$9,0))</f>
        <v>0</v>
      </c>
      <c r="R316" s="10"/>
      <c r="S316" s="47">
        <f>IF(OR(R316&gt;0,R316=0),_xlfn.XLOOKUP(R316,Charts!$G$2:$G$13,Charts!$H$2:$H$13,0))</f>
        <v>0</v>
      </c>
      <c r="T316" s="10">
        <v>17</v>
      </c>
      <c r="U316" s="47">
        <f>IF(OR(T316&gt;0,T316=0),_xlfn.XLOOKUP(T316,Charts!$D$2:$D$9,Charts!$E$2:$E$9,0))</f>
        <v>25</v>
      </c>
      <c r="V316" s="8">
        <v>17</v>
      </c>
      <c r="W316" s="47">
        <f>IF(OR(V316&gt;0,V316=0),_xlfn.XLOOKUP(V316,Charts!$D$2:$D$9,Charts!$E$2:$E$9,0))</f>
        <v>25</v>
      </c>
      <c r="X316" s="10"/>
      <c r="Y316" s="47">
        <f>IF(OR(X316&gt;0,X316=0),_xlfn.XLOOKUP(X316,Charts!$D$2:$D$9,Charts!$E$2:$E$9,0))</f>
        <v>0</v>
      </c>
      <c r="Z316" s="10"/>
      <c r="AA316" s="47">
        <f>IF(OR(Z316&gt;0,Z316=0),_xlfn.XLOOKUP(Z316,Charts!$A$3:$A$35,Charts!$B$3:$B$35,0))</f>
        <v>0</v>
      </c>
      <c r="AB316" s="10"/>
      <c r="AC316" s="47">
        <f>IF(OR(AB316&gt;0,AB316=0),_xlfn.XLOOKUP(AB316,Charts!$A$3:$A$35,Charts!$B$3:$B$35,0))</f>
        <v>0</v>
      </c>
      <c r="AD316" s="10"/>
      <c r="AE316" s="47">
        <f>IF(OR(AD316&gt;0,AD316=0),_xlfn.XLOOKUP(AD316,Charts!$A$3:$A$35,Charts!$B$3:$B$35,0))</f>
        <v>0</v>
      </c>
      <c r="AF316" s="10"/>
      <c r="AG316" s="47">
        <f>IF(OR(AF316&gt;0,AF316=0),_xlfn.XLOOKUP(AF316,Charts!$J$2:$J$11,Charts!$K$2:$K$11,0))</f>
        <v>0</v>
      </c>
      <c r="AH316" s="10"/>
      <c r="AI316" s="47">
        <f>IF(OR(AH316&gt;0,AH316=0),_xlfn.XLOOKUP(AH316,Charts!$J$2:$J$11,Charts!$K$2:$K$11,0))</f>
        <v>0</v>
      </c>
      <c r="AJ316" s="10"/>
      <c r="AK316" s="47">
        <f>IF(OR(AJ316&gt;0,AJ316=0),_xlfn.XLOOKUP(AJ316,Charts!$A$3:$A$35,Charts!$B$3:$B$35,0))</f>
        <v>0</v>
      </c>
      <c r="AL316" s="10"/>
      <c r="AM316" s="52">
        <f>IF(OR(AL316&gt;0,AL316=0),_xlfn.XLOOKUP(AL316,Charts!$A$3:$A$35,Charts!$B$3:$B$35,0))</f>
        <v>0</v>
      </c>
      <c r="AN316" s="8"/>
      <c r="AO316" s="47">
        <f>IF(OR(AN316&gt;0,AN316=0),_xlfn.XLOOKUP(AN316,Charts!$D$2:$D$9,Charts!$E$2:$E$9,0))</f>
        <v>0</v>
      </c>
      <c r="AP316" s="10"/>
      <c r="AQ316" s="47">
        <f>IF(OR(AP316&gt;0,AP316=0),_xlfn.XLOOKUP(AP316,Charts!$A$3:$A$35,Charts!$B$3:$B$35,0))</f>
        <v>0</v>
      </c>
      <c r="AR316" s="10"/>
      <c r="AS316" s="47">
        <f>IF(OR(AR316&gt;0,AR316=0),_xlfn.XLOOKUP(AR316,Charts!$A$3:$A$35,Charts!$B$3:$B$35,0))</f>
        <v>0</v>
      </c>
      <c r="AT316" s="10"/>
      <c r="AU316" s="47">
        <f>IF(OR(AT316&gt;0,AT316=0),_xlfn.XLOOKUP(AT316,Charts!$A$3:$A$35,Charts!$B$3:$B$35,0))</f>
        <v>0</v>
      </c>
      <c r="AV316" s="10"/>
      <c r="AW316" s="47">
        <f>IF(OR(AV316&gt;0,AV316=0),_xlfn.XLOOKUP(AV316,Charts!$D$2:$D$9,Charts!$E$2:$E$9,0))</f>
        <v>0</v>
      </c>
      <c r="AX316" s="10"/>
      <c r="AY316" s="47">
        <f>IF(OR(AX316&gt;0,AX316=0),_xlfn.XLOOKUP(AX316,Charts!$D$2:$D$9,Charts!$E$2:$E$9,0))</f>
        <v>0</v>
      </c>
      <c r="AZ316" s="10"/>
      <c r="BA316" s="47">
        <f>IF(OR(AZ316&gt;0,AZ316=0),_xlfn.XLOOKUP(AZ316,Charts!$G$2:$G$13,Charts!$H$2:$H$13,0))</f>
        <v>0</v>
      </c>
      <c r="BB316" s="10">
        <v>17</v>
      </c>
      <c r="BC316" s="47">
        <f>IF(OR(BB316&gt;0,BB316=0),_xlfn.XLOOKUP(BB316,Charts!$D$2:$D$9,Charts!$E$2:$E$9,0))</f>
        <v>25</v>
      </c>
      <c r="BD316" s="10">
        <v>17</v>
      </c>
      <c r="BE316" s="47">
        <f>IF(OR(BD316&gt;0,BD316=0),_xlfn.XLOOKUP(BD316,Charts!$D$2:$D$9,Charts!$E$2:$E$9,0))</f>
        <v>25</v>
      </c>
      <c r="BF316" s="10"/>
      <c r="BG316" s="47">
        <f>IF(OR(BF316&gt;0,BF316=0),_xlfn.XLOOKUP(BF316,Charts!$D$2:$D$9,Charts!$E$2:$E$9,0))</f>
        <v>0</v>
      </c>
      <c r="BH316" s="10"/>
      <c r="BI316" s="47">
        <f>IF(OR(BH316&gt;0,BH316=0),_xlfn.XLOOKUP(BH316,Charts!$D$2:$D$9,Charts!$E$2:$E$9,0))</f>
        <v>0</v>
      </c>
      <c r="BJ316" s="10"/>
      <c r="BK316" s="47">
        <f>IF(OR(BJ316&gt;0,BJ316=0),_xlfn.XLOOKUP(BJ316,Charts!$A$3:$A$35,Charts!$B$3:$B$35,0))</f>
        <v>0</v>
      </c>
      <c r="BL316" s="10"/>
      <c r="BM316" s="47">
        <f>IF(OR(BL316&gt;0,BL316=0),_xlfn.XLOOKUP(BL316,Charts!$A$3:$A$35,Charts!$B$3:$B$35,0))</f>
        <v>0</v>
      </c>
      <c r="BN316" s="10"/>
      <c r="BO316" s="47">
        <f>IF(OR(BN316&gt;0,BN316=0),_xlfn.XLOOKUP(BN316,Charts!$A$3:$A$35,Charts!$B$3:$B$35,0))</f>
        <v>0</v>
      </c>
      <c r="BP316" s="10"/>
      <c r="BQ316" s="52">
        <f>IF(OR(BP316&gt;0,BP316=0),_xlfn.XLOOKUP(BP316,Charts!$A$3:$A$35,Charts!$B$3:$B$35,0))</f>
        <v>0</v>
      </c>
      <c r="BR316" s="57"/>
      <c r="BS316" s="74">
        <f t="shared" si="38"/>
        <v>100</v>
      </c>
      <c r="BT316" s="75">
        <f t="shared" si="39"/>
        <v>25</v>
      </c>
      <c r="BU316" s="76">
        <f t="shared" si="40"/>
        <v>125</v>
      </c>
    </row>
    <row r="317" spans="1:73" x14ac:dyDescent="0.25">
      <c r="A317" s="21" t="s">
        <v>364</v>
      </c>
      <c r="B317" s="38" t="s">
        <v>350</v>
      </c>
      <c r="C317" s="38">
        <v>7</v>
      </c>
      <c r="D317" s="117"/>
      <c r="E317" s="134">
        <f>LARGE((I317,K317,O317,S317,U317,W317,AA317,AC317,AG317,AK317,AQ317,AU317,AW317,BA317,BC317,BG317,BK317,BO317,BQ317),1)+LARGE((I317,K317,O317,S317,U317,W317,AA317,AC317,AG317,AK317,AQ317,AU317,AW317,BA317,BC317,BG317,BK317,BO317,BQ317),2)+LARGE((I317,K317,O317,S317,U317,W317,AA317,AC317,AG317,AK317,AQ317,AU317,AW317,BA317,BC317,BG317,BK317,BO317,BQ317),3)+LARGE((I317,K317,O317,S317,U317,W317,AA317,AC317,AG317,AK317,AQ317,AU317,AW317,BA317,BC317,BG317,BK317,BO317,BQ317),4)+LARGE((I317,K317,O317,S317,U317,W317,AA317,AC317,AG317,AK317,AQ317,AU317,AW317,BA317,BC317,BG317,BK317,BO317,BQ317),5)+LARGE((I317,K317,O317,S317,U317,W317,AA317,AC317,AG317,AK317,AQ317,AU317,AW317,BA317,BC317,BG317,BK317,BO317,BQ317),6)+LARGE((I317,K317,O317,S317,U317,W317,AA317,AC317,AG317,AK317,AQ317,AU317,AW317,BA317,BC317,BG317,BK317,BO317,BQ317),7)+LARGE((I317,K317,O317,S317,U317,W317,AA317,AC317,AG317,AK317,AQ317,AU317,AW317,BA317,BC317,BG317,BK317,BO317,BQ317),8)</f>
        <v>222</v>
      </c>
      <c r="F317" s="160">
        <f>LARGE((M317,Q317,Y317,AE317,AI317,AM317,AO317,AS317,AY317,BE317,BI317,BM317),1)+LARGE((M317,Q317,Y317,AE317,AI317,AM317,AO317,AS317,AY317,BE317,BI317,BM317),2)+LARGE((M317,Q317,Y317,AE317,AI317,AM317,AO317,AS317,AY317,BE317,BI317,BM317),3)+LARGE((M317,Q317,Y317,AE317,AI317,AM317,AO317,AS317,AY317,BE317,BI317,BM317),4)+LARGE((M317,Q317,Y317,AE317,AI317,AM317,AO317,AS317,AY317,BE317,BI317,BM317),5)+LARGE((M317,Q317,Y317,AE317,AI317,AM317,AO317,AS317,AY317,BE317,BI317,BM317),6)+LARGE((M317,Q317,Y317,AE317,AI317,AM317,AO317,AS317,AY317,BE317,BI317,BM317),7)+LARGE((M317,Q317,Y317,AE317,AI317,AM317,AO317,AS317,AY317,BE317,BI317,BM317),8)</f>
        <v>75</v>
      </c>
      <c r="G317" s="128">
        <f t="shared" si="37"/>
        <v>297</v>
      </c>
      <c r="H317" s="123"/>
      <c r="I317" s="47">
        <f>IF(OR(H317&gt;0,H317=0),_xlfn.XLOOKUP(H317,Charts!$A$3:$A$35,Charts!$B$3:$B$35,0))</f>
        <v>0</v>
      </c>
      <c r="J317" s="10"/>
      <c r="K317" s="47">
        <f>IF(OR(J317&gt;0,J317=0),_xlfn.XLOOKUP(J317,Charts!$A$3:$A$35,Charts!$B$3:$B$35,0))</f>
        <v>0</v>
      </c>
      <c r="L317" s="10"/>
      <c r="M317" s="47">
        <f>IF(OR(L317&gt;0,L317=0),_xlfn.XLOOKUP(L317,Charts!$A$3:$A$35,Charts!$B$3:$B$35,0))</f>
        <v>0</v>
      </c>
      <c r="N317" s="10"/>
      <c r="O317" s="47">
        <f>IF(OR(N317&gt;0,N317=0),_xlfn.XLOOKUP(N317,Charts!$D$2:$D$9,Charts!$E$2:$E$9,0))</f>
        <v>0</v>
      </c>
      <c r="P317" s="10"/>
      <c r="Q317" s="47">
        <f>IF(OR(P317&gt;0,P317=0),_xlfn.XLOOKUP(P317,Charts!$D$2:$D$9,Charts!$E$2:$E$9,0))</f>
        <v>0</v>
      </c>
      <c r="R317" s="10">
        <v>17</v>
      </c>
      <c r="S317" s="47">
        <f>IF(OR(R317&gt;0,R317=0),_xlfn.XLOOKUP(R317,Charts!$G$2:$G$13,Charts!$H$2:$H$13,0))</f>
        <v>25</v>
      </c>
      <c r="T317" s="10">
        <v>3</v>
      </c>
      <c r="U317" s="47">
        <f>IF(OR(T317&gt;0,T317=0),_xlfn.XLOOKUP(T317,Charts!$D$2:$D$9,Charts!$E$2:$E$9,0))</f>
        <v>84</v>
      </c>
      <c r="V317" s="8">
        <v>17</v>
      </c>
      <c r="W317" s="47">
        <f>IF(OR(V317&gt;0,V317=0),_xlfn.XLOOKUP(V317,Charts!$D$2:$D$9,Charts!$E$2:$E$9,0))</f>
        <v>25</v>
      </c>
      <c r="X317" s="10">
        <v>17</v>
      </c>
      <c r="Y317" s="47">
        <f>IF(OR(X317&gt;0,X317=0),_xlfn.XLOOKUP(X317,Charts!$D$2:$D$9,Charts!$E$2:$E$9,0))</f>
        <v>25</v>
      </c>
      <c r="Z317" s="10"/>
      <c r="AA317" s="47">
        <f>IF(OR(Z317&gt;0,Z317=0),_xlfn.XLOOKUP(Z317,Charts!$A$3:$A$35,Charts!$B$3:$B$35,0))</f>
        <v>0</v>
      </c>
      <c r="AB317" s="10"/>
      <c r="AC317" s="47">
        <f>IF(OR(AB317&gt;0,AB317=0),_xlfn.XLOOKUP(AB317,Charts!$A$3:$A$35,Charts!$B$3:$B$35,0))</f>
        <v>0</v>
      </c>
      <c r="AD317" s="10"/>
      <c r="AE317" s="47">
        <f>IF(OR(AD317&gt;0,AD317=0),_xlfn.XLOOKUP(AD317,Charts!$A$3:$A$35,Charts!$B$3:$B$35,0))</f>
        <v>0</v>
      </c>
      <c r="AF317" s="10"/>
      <c r="AG317" s="47">
        <f>IF(OR(AF317&gt;0,AF317=0),_xlfn.XLOOKUP(AF317,Charts!$J$2:$J$11,Charts!$K$2:$K$11,0))</f>
        <v>0</v>
      </c>
      <c r="AH317" s="10"/>
      <c r="AI317" s="47">
        <f>IF(OR(AH317&gt;0,AH317=0),_xlfn.XLOOKUP(AH317,Charts!$J$2:$J$11,Charts!$K$2:$K$11,0))</f>
        <v>0</v>
      </c>
      <c r="AJ317" s="10"/>
      <c r="AK317" s="47">
        <f>IF(OR(AJ317&gt;0,AJ317=0),_xlfn.XLOOKUP(AJ317,Charts!$A$3:$A$35,Charts!$B$3:$B$35,0))</f>
        <v>0</v>
      </c>
      <c r="AL317" s="10"/>
      <c r="AM317" s="52">
        <f>IF(OR(AL317&gt;0,AL317=0),_xlfn.XLOOKUP(AL317,Charts!$A$3:$A$35,Charts!$B$3:$B$35,0))</f>
        <v>0</v>
      </c>
      <c r="AN317" s="8">
        <v>17</v>
      </c>
      <c r="AO317" s="47">
        <f>IF(OR(AN317&gt;0,AN317=0),_xlfn.XLOOKUP(AN317,Charts!$D$2:$D$9,Charts!$E$2:$E$9,0))</f>
        <v>25</v>
      </c>
      <c r="AP317" s="10"/>
      <c r="AQ317" s="47">
        <f>IF(OR(AP317&gt;0,AP317=0),_xlfn.XLOOKUP(AP317,Charts!$A$3:$A$35,Charts!$B$3:$B$35,0))</f>
        <v>0</v>
      </c>
      <c r="AR317" s="10"/>
      <c r="AS317" s="47">
        <f>IF(OR(AR317&gt;0,AR317=0),_xlfn.XLOOKUP(AR317,Charts!$A$3:$A$35,Charts!$B$3:$B$35,0))</f>
        <v>0</v>
      </c>
      <c r="AT317" s="10"/>
      <c r="AU317" s="47">
        <f>IF(OR(AT317&gt;0,AT317=0),_xlfn.XLOOKUP(AT317,Charts!$A$3:$A$35,Charts!$B$3:$B$35,0))</f>
        <v>0</v>
      </c>
      <c r="AV317" s="10"/>
      <c r="AW317" s="47">
        <f>IF(OR(AV317&gt;0,AV317=0),_xlfn.XLOOKUP(AV317,Charts!$D$2:$D$9,Charts!$E$2:$E$9,0))</f>
        <v>0</v>
      </c>
      <c r="AX317" s="10"/>
      <c r="AY317" s="47">
        <f>IF(OR(AX317&gt;0,AX317=0),_xlfn.XLOOKUP(AX317,Charts!$D$2:$D$9,Charts!$E$2:$E$9,0))</f>
        <v>0</v>
      </c>
      <c r="AZ317" s="10"/>
      <c r="BA317" s="47">
        <f>IF(OR(AZ317&gt;0,AZ317=0),_xlfn.XLOOKUP(AZ317,Charts!$G$2:$G$13,Charts!$H$2:$H$13,0))</f>
        <v>0</v>
      </c>
      <c r="BB317" s="10"/>
      <c r="BC317" s="47">
        <f>IF(OR(BB317&gt;0,BB317=0),_xlfn.XLOOKUP(BB317,Charts!$D$2:$D$9,Charts!$E$2:$E$9,0))</f>
        <v>0</v>
      </c>
      <c r="BD317" s="10"/>
      <c r="BE317" s="47">
        <f>IF(OR(BD317&gt;0,BD317=0),_xlfn.XLOOKUP(BD317,Charts!$D$2:$D$9,Charts!$E$2:$E$9,0))</f>
        <v>0</v>
      </c>
      <c r="BF317" s="10">
        <v>17</v>
      </c>
      <c r="BG317" s="47">
        <f>IF(OR(BF317&gt;0,BF317=0),_xlfn.XLOOKUP(BF317,Charts!$D$2:$D$9,Charts!$E$2:$E$9,0))</f>
        <v>25</v>
      </c>
      <c r="BH317" s="10">
        <v>17</v>
      </c>
      <c r="BI317" s="47">
        <f>IF(OR(BH317&gt;0,BH317=0),_xlfn.XLOOKUP(BH317,Charts!$D$2:$D$9,Charts!$E$2:$E$9,0))</f>
        <v>25</v>
      </c>
      <c r="BJ317" s="10">
        <v>9</v>
      </c>
      <c r="BK317" s="47">
        <f>IF(OR(BJ317&gt;0,BJ317=0),_xlfn.XLOOKUP(BJ317,Charts!$A$3:$A$35,Charts!$B$3:$B$35,0))</f>
        <v>63</v>
      </c>
      <c r="BL317" s="10"/>
      <c r="BM317" s="47">
        <f>IF(OR(BL317&gt;0,BL317=0),_xlfn.XLOOKUP(BL317,Charts!$A$3:$A$35,Charts!$B$3:$B$35,0))</f>
        <v>0</v>
      </c>
      <c r="BN317" s="10"/>
      <c r="BO317" s="47">
        <f>IF(OR(BN317&gt;0,BN317=0),_xlfn.XLOOKUP(BN317,Charts!$A$3:$A$35,Charts!$B$3:$B$35,0))</f>
        <v>0</v>
      </c>
      <c r="BP317" s="10"/>
      <c r="BQ317" s="52">
        <f>IF(OR(BP317&gt;0,BP317=0),_xlfn.XLOOKUP(BP317,Charts!$A$3:$A$35,Charts!$B$3:$B$35,0))</f>
        <v>0</v>
      </c>
      <c r="BR317" s="57"/>
      <c r="BS317" s="74">
        <f t="shared" si="38"/>
        <v>222</v>
      </c>
      <c r="BT317" s="75">
        <f t="shared" si="39"/>
        <v>75</v>
      </c>
      <c r="BU317" s="76">
        <f t="shared" si="40"/>
        <v>297</v>
      </c>
    </row>
    <row r="318" spans="1:73" x14ac:dyDescent="0.25">
      <c r="A318" s="21" t="s">
        <v>365</v>
      </c>
      <c r="B318" s="38" t="s">
        <v>350</v>
      </c>
      <c r="C318" s="38">
        <v>7</v>
      </c>
      <c r="D318" s="117" t="s">
        <v>44</v>
      </c>
      <c r="E318" s="134">
        <f>LARGE((I318,K318,O318,S318,U318,W318,AA318,AC318,AG318,AK318,AQ318,AU318,AW318,BA318,BC318,BG318,BK318,BO318,BQ318),1)+LARGE((I318,K318,O318,S318,U318,W318,AA318,AC318,AG318,AK318,AQ318,AU318,AW318,BA318,BC318,BG318,BK318,BO318,BQ318),2)+LARGE((I318,K318,O318,S318,U318,W318,AA318,AC318,AG318,AK318,AQ318,AU318,AW318,BA318,BC318,BG318,BK318,BO318,BQ318),3)+LARGE((I318,K318,O318,S318,U318,W318,AA318,AC318,AG318,AK318,AQ318,AU318,AW318,BA318,BC318,BG318,BK318,BO318,BQ318),4)+LARGE((I318,K318,O318,S318,U318,W318,AA318,AC318,AG318,AK318,AQ318,AU318,AW318,BA318,BC318,BG318,BK318,BO318,BQ318),5)+LARGE((I318,K318,O318,S318,U318,W318,AA318,AC318,AG318,AK318,AQ318,AU318,AW318,BA318,BC318,BG318,BK318,BO318,BQ318),6)+LARGE((I318,K318,O318,S318,U318,W318,AA318,AC318,AG318,AK318,AQ318,AU318,AW318,BA318,BC318,BG318,BK318,BO318,BQ318),7)+LARGE((I318,K318,O318,S318,U318,W318,AA318,AC318,AG318,AK318,AQ318,AU318,AW318,BA318,BC318,BG318,BK318,BO318,BQ318),8)</f>
        <v>226</v>
      </c>
      <c r="F318" s="160">
        <f>LARGE((M318,Q318,Y318,AE318,AI318,AM318,AO318,AS318,AY318,BE318,BI318,BM318),1)+LARGE((M318,Q318,Y318,AE318,AI318,AM318,AO318,AS318,AY318,BE318,BI318,BM318),2)+LARGE((M318,Q318,Y318,AE318,AI318,AM318,AO318,AS318,AY318,BE318,BI318,BM318),3)+LARGE((M318,Q318,Y318,AE318,AI318,AM318,AO318,AS318,AY318,BE318,BI318,BM318),4)+LARGE((M318,Q318,Y318,AE318,AI318,AM318,AO318,AS318,AY318,BE318,BI318,BM318),5)+LARGE((M318,Q318,Y318,AE318,AI318,AM318,AO318,AS318,AY318,BE318,BI318,BM318),6)+LARGE((M318,Q318,Y318,AE318,AI318,AM318,AO318,AS318,AY318,BE318,BI318,BM318),7)+LARGE((M318,Q318,Y318,AE318,AI318,AM318,AO318,AS318,AY318,BE318,BI318,BM318),8)</f>
        <v>343</v>
      </c>
      <c r="G318" s="128">
        <f t="shared" si="37"/>
        <v>569</v>
      </c>
      <c r="H318" s="123"/>
      <c r="I318" s="47">
        <f>IF(OR(H318&gt;0,H318=0),_xlfn.XLOOKUP(H318,Charts!$A$3:$A$35,Charts!$B$3:$B$35,0))</f>
        <v>0</v>
      </c>
      <c r="J318" s="10"/>
      <c r="K318" s="47">
        <f>IF(OR(J318&gt;0,J318=0),_xlfn.XLOOKUP(J318,Charts!$A$3:$A$35,Charts!$B$3:$B$35,0))</f>
        <v>0</v>
      </c>
      <c r="L318" s="10"/>
      <c r="M318" s="47">
        <f>IF(OR(L318&gt;0,L318=0),_xlfn.XLOOKUP(L318,Charts!$A$3:$A$35,Charts!$B$3:$B$35,0))</f>
        <v>0</v>
      </c>
      <c r="N318" s="10"/>
      <c r="O318" s="47">
        <f>IF(OR(N318&gt;0,N318=0),_xlfn.XLOOKUP(N318,Charts!$D$2:$D$9,Charts!$E$2:$E$9,0))</f>
        <v>0</v>
      </c>
      <c r="P318" s="10">
        <v>9</v>
      </c>
      <c r="Q318" s="47">
        <f>IF(OR(P318&gt;0,P318=0),_xlfn.XLOOKUP(P318,Charts!$D$2:$D$9,Charts!$E$2:$E$9,0))</f>
        <v>53</v>
      </c>
      <c r="R318" s="10">
        <v>9</v>
      </c>
      <c r="S318" s="47">
        <f>IF(OR(R318&gt;0,R318=0),_xlfn.XLOOKUP(R318,Charts!$G$2:$G$13,Charts!$H$2:$H$13,0))</f>
        <v>53</v>
      </c>
      <c r="T318" s="10">
        <v>17</v>
      </c>
      <c r="U318" s="47">
        <f>IF(OR(T318&gt;0,T318=0),_xlfn.XLOOKUP(T318,Charts!$D$2:$D$9,Charts!$E$2:$E$9,0))</f>
        <v>25</v>
      </c>
      <c r="V318" s="8">
        <v>5</v>
      </c>
      <c r="W318" s="47">
        <f>IF(OR(V318&gt;0,V318=0),_xlfn.XLOOKUP(V318,Charts!$D$2:$D$9,Charts!$E$2:$E$9,0))</f>
        <v>70</v>
      </c>
      <c r="X318" s="10">
        <v>5</v>
      </c>
      <c r="Y318" s="47">
        <f>IF(OR(X318&gt;0,X318=0),_xlfn.XLOOKUP(X318,Charts!$D$2:$D$9,Charts!$E$2:$E$9,0))</f>
        <v>70</v>
      </c>
      <c r="Z318" s="10"/>
      <c r="AA318" s="47">
        <f>IF(OR(Z318&gt;0,Z318=0),_xlfn.XLOOKUP(Z318,Charts!$A$3:$A$35,Charts!$B$3:$B$35,0))</f>
        <v>0</v>
      </c>
      <c r="AB318" s="10"/>
      <c r="AC318" s="47">
        <f>IF(OR(AB318&gt;0,AB318=0),_xlfn.XLOOKUP(AB318,Charts!$A$3:$A$35,Charts!$B$3:$B$35,0))</f>
        <v>0</v>
      </c>
      <c r="AD318" s="10"/>
      <c r="AE318" s="47">
        <f>IF(OR(AD318&gt;0,AD318=0),_xlfn.XLOOKUP(AD318,Charts!$A$3:$A$35,Charts!$B$3:$B$35,0))</f>
        <v>0</v>
      </c>
      <c r="AF318" s="10"/>
      <c r="AG318" s="47">
        <f>IF(OR(AF318&gt;0,AF318=0),_xlfn.XLOOKUP(AF318,Charts!$J$2:$J$11,Charts!$K$2:$K$11,0))</f>
        <v>0</v>
      </c>
      <c r="AH318" s="10"/>
      <c r="AI318" s="47">
        <f>IF(OR(AH318&gt;0,AH318=0),_xlfn.XLOOKUP(AH318,Charts!$J$2:$J$11,Charts!$K$2:$K$11,0))</f>
        <v>0</v>
      </c>
      <c r="AJ318" s="10"/>
      <c r="AK318" s="47">
        <f>IF(OR(AJ318&gt;0,AJ318=0),_xlfn.XLOOKUP(AJ318,Charts!$A$3:$A$35,Charts!$B$3:$B$35,0))</f>
        <v>0</v>
      </c>
      <c r="AL318" s="10">
        <v>15</v>
      </c>
      <c r="AM318" s="52">
        <f>IF(OR(AL318&gt;0,AL318=0),_xlfn.XLOOKUP(AL318,Charts!$A$3:$A$35,Charts!$B$3:$B$35,0))</f>
        <v>45</v>
      </c>
      <c r="AN318" s="8">
        <v>17</v>
      </c>
      <c r="AO318" s="47">
        <f>IF(OR(AN318&gt;0,AN318=0),_xlfn.XLOOKUP(AN318,Charts!$D$2:$D$9,Charts!$E$2:$E$9,0))</f>
        <v>25</v>
      </c>
      <c r="AP318" s="10"/>
      <c r="AQ318" s="47">
        <f>IF(OR(AP318&gt;0,AP318=0),_xlfn.XLOOKUP(AP318,Charts!$A$3:$A$35,Charts!$B$3:$B$35,0))</f>
        <v>0</v>
      </c>
      <c r="AR318" s="10">
        <v>1</v>
      </c>
      <c r="AS318" s="47">
        <f>IF(OR(AR318&gt;0,AR318=0),_xlfn.XLOOKUP(AR318,Charts!$A$3:$A$35,Charts!$B$3:$B$35,0))</f>
        <v>100</v>
      </c>
      <c r="AT318" s="10"/>
      <c r="AU318" s="47">
        <f>IF(OR(AT318&gt;0,AT318=0),_xlfn.XLOOKUP(AT318,Charts!$A$3:$A$35,Charts!$B$3:$B$35,0))</f>
        <v>0</v>
      </c>
      <c r="AV318" s="10"/>
      <c r="AW318" s="47">
        <f>IF(OR(AV318&gt;0,AV318=0),_xlfn.XLOOKUP(AV318,Charts!$D$2:$D$9,Charts!$E$2:$E$9,0))</f>
        <v>0</v>
      </c>
      <c r="AX318" s="10"/>
      <c r="AY318" s="47">
        <f>IF(OR(AX318&gt;0,AX318=0),_xlfn.XLOOKUP(AX318,Charts!$D$2:$D$9,Charts!$E$2:$E$9,0))</f>
        <v>0</v>
      </c>
      <c r="AZ318" s="10"/>
      <c r="BA318" s="47">
        <f>IF(OR(AZ318&gt;0,AZ318=0),_xlfn.XLOOKUP(AZ318,Charts!$G$2:$G$13,Charts!$H$2:$H$13,0))</f>
        <v>0</v>
      </c>
      <c r="BB318" s="10">
        <v>17</v>
      </c>
      <c r="BC318" s="47">
        <f>IF(OR(BB318&gt;0,BB318=0),_xlfn.XLOOKUP(BB318,Charts!$D$2:$D$9,Charts!$E$2:$E$9,0))</f>
        <v>25</v>
      </c>
      <c r="BD318" s="10">
        <v>17</v>
      </c>
      <c r="BE318" s="47">
        <f>IF(OR(BD318&gt;0,BD318=0),_xlfn.XLOOKUP(BD318,Charts!$D$2:$D$9,Charts!$E$2:$E$9,0))</f>
        <v>25</v>
      </c>
      <c r="BF318" s="10">
        <v>9</v>
      </c>
      <c r="BG318" s="47">
        <f>IF(OR(BF318&gt;0,BF318=0),_xlfn.XLOOKUP(BF318,Charts!$D$2:$D$9,Charts!$E$2:$E$9,0))</f>
        <v>53</v>
      </c>
      <c r="BH318" s="10">
        <v>17</v>
      </c>
      <c r="BI318" s="47">
        <f>IF(OR(BH318&gt;0,BH318=0),_xlfn.XLOOKUP(BH318,Charts!$D$2:$D$9,Charts!$E$2:$E$9,0))</f>
        <v>25</v>
      </c>
      <c r="BJ318" s="10"/>
      <c r="BK318" s="47">
        <f>IF(OR(BJ318&gt;0,BJ318=0),_xlfn.XLOOKUP(BJ318,Charts!$A$3:$A$35,Charts!$B$3:$B$35,0))</f>
        <v>0</v>
      </c>
      <c r="BL318" s="10"/>
      <c r="BM318" s="47">
        <f>IF(OR(BL318&gt;0,BL318=0),_xlfn.XLOOKUP(BL318,Charts!$A$3:$A$35,Charts!$B$3:$B$35,0))</f>
        <v>0</v>
      </c>
      <c r="BN318" s="10"/>
      <c r="BO318" s="47">
        <f>IF(OR(BN318&gt;0,BN318=0),_xlfn.XLOOKUP(BN318,Charts!$A$3:$A$35,Charts!$B$3:$B$35,0))</f>
        <v>0</v>
      </c>
      <c r="BP318" s="10"/>
      <c r="BQ318" s="52">
        <f>IF(OR(BP318&gt;0,BP318=0),_xlfn.XLOOKUP(BP318,Charts!$A$3:$A$35,Charts!$B$3:$B$35,0))</f>
        <v>0</v>
      </c>
      <c r="BR318" s="57"/>
      <c r="BS318" s="74">
        <f t="shared" si="38"/>
        <v>226</v>
      </c>
      <c r="BT318" s="75">
        <f t="shared" si="39"/>
        <v>343</v>
      </c>
      <c r="BU318" s="76">
        <f t="shared" si="40"/>
        <v>569</v>
      </c>
    </row>
    <row r="319" spans="1:73" x14ac:dyDescent="0.25">
      <c r="A319" s="21" t="s">
        <v>366</v>
      </c>
      <c r="B319" s="38" t="s">
        <v>350</v>
      </c>
      <c r="C319" s="38">
        <v>8</v>
      </c>
      <c r="D319" s="117" t="s">
        <v>44</v>
      </c>
      <c r="E319" s="134">
        <f>LARGE((I319,K319,O319,S319,U319,W319,AA319,AC319,AG319,AK319,AQ319,AU319,AW319,BA319,BC319,BG319,BK319,BO319,BQ319),1)+LARGE((I319,K319,O319,S319,U319,W319,AA319,AC319,AG319,AK319,AQ319,AU319,AW319,BA319,BC319,BG319,BK319,BO319,BQ319),2)+LARGE((I319,K319,O319,S319,U319,W319,AA319,AC319,AG319,AK319,AQ319,AU319,AW319,BA319,BC319,BG319,BK319,BO319,BQ319),3)+LARGE((I319,K319,O319,S319,U319,W319,AA319,AC319,AG319,AK319,AQ319,AU319,AW319,BA319,BC319,BG319,BK319,BO319,BQ319),4)+LARGE((I319,K319,O319,S319,U319,W319,AA319,AC319,AG319,AK319,AQ319,AU319,AW319,BA319,BC319,BG319,BK319,BO319,BQ319),5)+LARGE((I319,K319,O319,S319,U319,W319,AA319,AC319,AG319,AK319,AQ319,AU319,AW319,BA319,BC319,BG319,BK319,BO319,BQ319),6)+LARGE((I319,K319,O319,S319,U319,W319,AA319,AC319,AG319,AK319,AQ319,AU319,AW319,BA319,BC319,BG319,BK319,BO319,BQ319),7)+LARGE((I319,K319,O319,S319,U319,W319,AA319,AC319,AG319,AK319,AQ319,AU319,AW319,BA319,BC319,BG319,BK319,BO319,BQ319),8)</f>
        <v>346</v>
      </c>
      <c r="F319" s="160">
        <f>LARGE((M319,Q319,Y319,AE319,AI319,AM319,AO319,AS319,AY319,BE319,BI319,BM319),1)+LARGE((M319,Q319,Y319,AE319,AI319,AM319,AO319,AS319,AY319,BE319,BI319,BM319),2)+LARGE((M319,Q319,Y319,AE319,AI319,AM319,AO319,AS319,AY319,BE319,BI319,BM319),3)+LARGE((M319,Q319,Y319,AE319,AI319,AM319,AO319,AS319,AY319,BE319,BI319,BM319),4)+LARGE((M319,Q319,Y319,AE319,AI319,AM319,AO319,AS319,AY319,BE319,BI319,BM319),5)+LARGE((M319,Q319,Y319,AE319,AI319,AM319,AO319,AS319,AY319,BE319,BI319,BM319),6)+LARGE((M319,Q319,Y319,AE319,AI319,AM319,AO319,AS319,AY319,BE319,BI319,BM319),7)+LARGE((M319,Q319,Y319,AE319,AI319,AM319,AO319,AS319,AY319,BE319,BI319,BM319),8)</f>
        <v>389</v>
      </c>
      <c r="G319" s="128">
        <f t="shared" si="37"/>
        <v>735</v>
      </c>
      <c r="H319" s="123"/>
      <c r="I319" s="47">
        <f>IF(OR(H319&gt;0,H319=0),_xlfn.XLOOKUP(H319,Charts!$A$3:$A$35,Charts!$B$3:$B$35,0))</f>
        <v>0</v>
      </c>
      <c r="J319" s="10"/>
      <c r="K319" s="47">
        <f>IF(OR(J319&gt;0,J319=0),_xlfn.XLOOKUP(J319,Charts!$A$3:$A$35,Charts!$B$3:$B$35,0))</f>
        <v>0</v>
      </c>
      <c r="L319" s="10"/>
      <c r="M319" s="47">
        <f>IF(OR(L319&gt;0,L319=0),_xlfn.XLOOKUP(L319,Charts!$A$3:$A$35,Charts!$B$3:$B$35,0))</f>
        <v>0</v>
      </c>
      <c r="N319" s="10"/>
      <c r="O319" s="47">
        <f>IF(OR(N319&gt;0,N319=0),_xlfn.XLOOKUP(N319,Charts!$D$2:$D$9,Charts!$E$2:$E$9,0))</f>
        <v>0</v>
      </c>
      <c r="P319" s="10"/>
      <c r="Q319" s="47">
        <f>IF(OR(P319&gt;0,P319=0),_xlfn.XLOOKUP(P319,Charts!$D$2:$D$9,Charts!$E$2:$E$9,0))</f>
        <v>0</v>
      </c>
      <c r="R319" s="10">
        <v>17</v>
      </c>
      <c r="S319" s="47">
        <f>IF(OR(R319&gt;0,R319=0),_xlfn.XLOOKUP(R319,Charts!$G$2:$G$13,Charts!$H$2:$H$13,0))</f>
        <v>25</v>
      </c>
      <c r="T319" s="10">
        <v>17</v>
      </c>
      <c r="U319" s="47">
        <f>IF(OR(T319&gt;0,T319=0),_xlfn.XLOOKUP(T319,Charts!$D$2:$D$9,Charts!$E$2:$E$9,0))</f>
        <v>25</v>
      </c>
      <c r="V319" s="8">
        <v>9</v>
      </c>
      <c r="W319" s="47">
        <f>IF(OR(V319&gt;0,V319=0),_xlfn.XLOOKUP(V319,Charts!$D$2:$D$9,Charts!$E$2:$E$9,0))</f>
        <v>53</v>
      </c>
      <c r="X319" s="10">
        <v>5</v>
      </c>
      <c r="Y319" s="47">
        <f>IF(OR(X319&gt;0,X319=0),_xlfn.XLOOKUP(X319,Charts!$D$2:$D$9,Charts!$E$2:$E$9,0))</f>
        <v>70</v>
      </c>
      <c r="Z319" s="10"/>
      <c r="AA319" s="47">
        <f>IF(OR(Z319&gt;0,Z319=0),_xlfn.XLOOKUP(Z319,Charts!$A$3:$A$35,Charts!$B$3:$B$35,0))</f>
        <v>0</v>
      </c>
      <c r="AB319" s="10">
        <v>14</v>
      </c>
      <c r="AC319" s="47">
        <f>IF(OR(AB319&gt;0,AB319=0),_xlfn.XLOOKUP(AB319,Charts!$A$3:$A$35,Charts!$B$3:$B$35,0))</f>
        <v>48</v>
      </c>
      <c r="AD319" s="10"/>
      <c r="AE319" s="47">
        <f>IF(OR(AD319&gt;0,AD319=0),_xlfn.XLOOKUP(AD319,Charts!$A$3:$A$35,Charts!$B$3:$B$35,0))</f>
        <v>0</v>
      </c>
      <c r="AF319" s="10"/>
      <c r="AG319" s="47">
        <f>IF(OR(AF319&gt;0,AF319=0),_xlfn.XLOOKUP(AF319,Charts!$J$2:$J$11,Charts!$K$2:$K$11,0))</f>
        <v>0</v>
      </c>
      <c r="AH319" s="10">
        <v>3</v>
      </c>
      <c r="AI319" s="47">
        <f>IF(OR(AH319&gt;0,AH319=0),_xlfn.XLOOKUP(AH319,Charts!$J$2:$J$11,Charts!$K$2:$K$11,0))</f>
        <v>85</v>
      </c>
      <c r="AJ319" s="10"/>
      <c r="AK319" s="47">
        <f>IF(OR(AJ319&gt;0,AJ319=0),_xlfn.XLOOKUP(AJ319,Charts!$A$3:$A$35,Charts!$B$3:$B$35,0))</f>
        <v>0</v>
      </c>
      <c r="AL319" s="10">
        <v>3</v>
      </c>
      <c r="AM319" s="52">
        <f>IF(OR(AL319&gt;0,AL319=0),_xlfn.XLOOKUP(AL319,Charts!$A$3:$A$35,Charts!$B$3:$B$35,0))</f>
        <v>85</v>
      </c>
      <c r="AN319" s="8">
        <v>17</v>
      </c>
      <c r="AO319" s="47">
        <f>IF(OR(AN319&gt;0,AN319=0),_xlfn.XLOOKUP(AN319,Charts!$D$2:$D$9,Charts!$E$2:$E$9,0))</f>
        <v>25</v>
      </c>
      <c r="AP319" s="10">
        <v>9</v>
      </c>
      <c r="AQ319" s="47">
        <f>IF(OR(AP319&gt;0,AP319=0),_xlfn.XLOOKUP(AP319,Charts!$A$3:$A$35,Charts!$B$3:$B$35,0))</f>
        <v>63</v>
      </c>
      <c r="AR319" s="10">
        <v>12</v>
      </c>
      <c r="AS319" s="47">
        <f>IF(OR(AR319&gt;0,AR319=0),_xlfn.XLOOKUP(AR319,Charts!$A$3:$A$35,Charts!$B$3:$B$35,0))</f>
        <v>54</v>
      </c>
      <c r="AT319" s="10"/>
      <c r="AU319" s="47">
        <f>IF(OR(AT319&gt;0,AT319=0),_xlfn.XLOOKUP(AT319,Charts!$A$3:$A$35,Charts!$B$3:$B$35,0))</f>
        <v>0</v>
      </c>
      <c r="AV319" s="10"/>
      <c r="AW319" s="47">
        <f>IF(OR(AV319&gt;0,AV319=0),_xlfn.XLOOKUP(AV319,Charts!$D$2:$D$9,Charts!$E$2:$E$9,0))</f>
        <v>0</v>
      </c>
      <c r="AX319" s="10"/>
      <c r="AY319" s="47">
        <f>IF(OR(AX319&gt;0,AX319=0),_xlfn.XLOOKUP(AX319,Charts!$D$2:$D$9,Charts!$E$2:$E$9,0))</f>
        <v>0</v>
      </c>
      <c r="AZ319" s="10"/>
      <c r="BA319" s="47">
        <f>IF(OR(AZ319&gt;0,AZ319=0),_xlfn.XLOOKUP(AZ319,Charts!$G$2:$G$13,Charts!$H$2:$H$13,0))</f>
        <v>0</v>
      </c>
      <c r="BB319" s="10">
        <v>17</v>
      </c>
      <c r="BC319" s="47">
        <f>IF(OR(BB319&gt;0,BB319=0),_xlfn.XLOOKUP(BB319,Charts!$D$2:$D$9,Charts!$E$2:$E$9,0))</f>
        <v>25</v>
      </c>
      <c r="BD319" s="10"/>
      <c r="BE319" s="47">
        <f>IF(OR(BD319&gt;0,BD319=0),_xlfn.XLOOKUP(BD319,Charts!$D$2:$D$9,Charts!$E$2:$E$9,0))</f>
        <v>0</v>
      </c>
      <c r="BF319" s="10">
        <v>9</v>
      </c>
      <c r="BG319" s="47">
        <f>IF(OR(BF319&gt;0,BF319=0),_xlfn.XLOOKUP(BF319,Charts!$D$2:$D$9,Charts!$E$2:$E$9,0))</f>
        <v>53</v>
      </c>
      <c r="BH319" s="10">
        <v>17</v>
      </c>
      <c r="BI319" s="47">
        <f>IF(OR(BH319&gt;0,BH319=0),_xlfn.XLOOKUP(BH319,Charts!$D$2:$D$9,Charts!$E$2:$E$9,0))</f>
        <v>25</v>
      </c>
      <c r="BJ319" s="10">
        <v>12</v>
      </c>
      <c r="BK319" s="47">
        <f>IF(OR(BJ319&gt;0,BJ319=0),_xlfn.XLOOKUP(BJ319,Charts!$A$3:$A$35,Charts!$B$3:$B$35,0))</f>
        <v>54</v>
      </c>
      <c r="BL319" s="10">
        <v>15</v>
      </c>
      <c r="BM319" s="47">
        <f>IF(OR(BL319&gt;0,BL319=0),_xlfn.XLOOKUP(BL319,Charts!$A$3:$A$35,Charts!$B$3:$B$35,0))</f>
        <v>45</v>
      </c>
      <c r="BN319" s="10"/>
      <c r="BO319" s="47">
        <f>IF(OR(BN319&gt;0,BN319=0),_xlfn.XLOOKUP(BN319,Charts!$A$3:$A$35,Charts!$B$3:$B$35,0))</f>
        <v>0</v>
      </c>
      <c r="BP319" s="10"/>
      <c r="BQ319" s="52">
        <f>IF(OR(BP319&gt;0,BP319=0),_xlfn.XLOOKUP(BP319,Charts!$A$3:$A$35,Charts!$B$3:$B$35,0))</f>
        <v>0</v>
      </c>
      <c r="BR319" s="57"/>
      <c r="BS319" s="74">
        <f t="shared" si="38"/>
        <v>346</v>
      </c>
      <c r="BT319" s="75">
        <f t="shared" si="39"/>
        <v>389</v>
      </c>
      <c r="BU319" s="76">
        <f t="shared" si="40"/>
        <v>735</v>
      </c>
    </row>
    <row r="320" spans="1:73" x14ac:dyDescent="0.25">
      <c r="A320" s="21" t="s">
        <v>367</v>
      </c>
      <c r="B320" s="38" t="s">
        <v>350</v>
      </c>
      <c r="C320" s="38">
        <v>7</v>
      </c>
      <c r="D320" s="117" t="s">
        <v>44</v>
      </c>
      <c r="E320" s="134">
        <f>LARGE((I320,K320,O320,S320,U320,W320,AA320,AC320,AG320,AK320,AQ320,AU320,AW320,BA320,BC320,BG320,BK320,BO320,BQ320),1)+LARGE((I320,K320,O320,S320,U320,W320,AA320,AC320,AG320,AK320,AQ320,AU320,AW320,BA320,BC320,BG320,BK320,BO320,BQ320),2)+LARGE((I320,K320,O320,S320,U320,W320,AA320,AC320,AG320,AK320,AQ320,AU320,AW320,BA320,BC320,BG320,BK320,BO320,BQ320),3)+LARGE((I320,K320,O320,S320,U320,W320,AA320,AC320,AG320,AK320,AQ320,AU320,AW320,BA320,BC320,BG320,BK320,BO320,BQ320),4)+LARGE((I320,K320,O320,S320,U320,W320,AA320,AC320,AG320,AK320,AQ320,AU320,AW320,BA320,BC320,BG320,BK320,BO320,BQ320),5)+LARGE((I320,K320,O320,S320,U320,W320,AA320,AC320,AG320,AK320,AQ320,AU320,AW320,BA320,BC320,BG320,BK320,BO320,BQ320),6)+LARGE((I320,K320,O320,S320,U320,W320,AA320,AC320,AG320,AK320,AQ320,AU320,AW320,BA320,BC320,BG320,BK320,BO320,BQ320),7)+LARGE((I320,K320,O320,S320,U320,W320,AA320,AC320,AG320,AK320,AQ320,AU320,AW320,BA320,BC320,BG320,BK320,BO320,BQ320),8)</f>
        <v>158</v>
      </c>
      <c r="F320" s="160">
        <f>LARGE((M320,Q320,Y320,AE320,AI320,AM320,AO320,AS320,AY320,BE320,BI320,BM320),1)+LARGE((M320,Q320,Y320,AE320,AI320,AM320,AO320,AS320,AY320,BE320,BI320,BM320),2)+LARGE((M320,Q320,Y320,AE320,AI320,AM320,AO320,AS320,AY320,BE320,BI320,BM320),3)+LARGE((M320,Q320,Y320,AE320,AI320,AM320,AO320,AS320,AY320,BE320,BI320,BM320),4)+LARGE((M320,Q320,Y320,AE320,AI320,AM320,AO320,AS320,AY320,BE320,BI320,BM320),5)+LARGE((M320,Q320,Y320,AE320,AI320,AM320,AO320,AS320,AY320,BE320,BI320,BM320),6)+LARGE((M320,Q320,Y320,AE320,AI320,AM320,AO320,AS320,AY320,BE320,BI320,BM320),7)+LARGE((M320,Q320,Y320,AE320,AI320,AM320,AO320,AS320,AY320,BE320,BI320,BM320),8)</f>
        <v>50</v>
      </c>
      <c r="G320" s="128">
        <f t="shared" si="37"/>
        <v>208</v>
      </c>
      <c r="H320" s="123"/>
      <c r="I320" s="47">
        <f>IF(OR(H320&gt;0,H320=0),_xlfn.XLOOKUP(H320,Charts!$A$3:$A$35,Charts!$B$3:$B$35,0))</f>
        <v>0</v>
      </c>
      <c r="J320" s="10">
        <v>18</v>
      </c>
      <c r="K320" s="47">
        <f>IF(OR(J320&gt;0,J320=0),_xlfn.XLOOKUP(J320,Charts!$A$3:$A$35,Charts!$B$3:$B$35,0))</f>
        <v>38</v>
      </c>
      <c r="L320" s="10"/>
      <c r="M320" s="47">
        <f>IF(OR(L320&gt;0,L320=0),_xlfn.XLOOKUP(L320,Charts!$A$3:$A$35,Charts!$B$3:$B$35,0))</f>
        <v>0</v>
      </c>
      <c r="N320" s="10"/>
      <c r="O320" s="47">
        <f>IF(OR(N320&gt;0,N320=0),_xlfn.XLOOKUP(N320,Charts!$D$2:$D$9,Charts!$E$2:$E$9,0))</f>
        <v>0</v>
      </c>
      <c r="P320" s="10"/>
      <c r="Q320" s="47">
        <f>IF(OR(P320&gt;0,P320=0),_xlfn.XLOOKUP(P320,Charts!$D$2:$D$9,Charts!$E$2:$E$9,0))</f>
        <v>0</v>
      </c>
      <c r="R320" s="10"/>
      <c r="S320" s="47">
        <f>IF(OR(R320&gt;0,R320=0),_xlfn.XLOOKUP(R320,Charts!$G$2:$G$13,Charts!$H$2:$H$13,0))</f>
        <v>0</v>
      </c>
      <c r="T320" s="10">
        <v>9</v>
      </c>
      <c r="U320" s="47">
        <f>IF(OR(T320&gt;0,T320=0),_xlfn.XLOOKUP(T320,Charts!$D$2:$D$9,Charts!$E$2:$E$9,0))</f>
        <v>53</v>
      </c>
      <c r="V320" s="8"/>
      <c r="W320" s="47">
        <f>IF(OR(V320&gt;0,V320=0),_xlfn.XLOOKUP(V320,Charts!$D$2:$D$9,Charts!$E$2:$E$9,0))</f>
        <v>0</v>
      </c>
      <c r="X320" s="10"/>
      <c r="Y320" s="47">
        <f>IF(OR(X320&gt;0,X320=0),_xlfn.XLOOKUP(X320,Charts!$D$2:$D$9,Charts!$E$2:$E$9,0))</f>
        <v>0</v>
      </c>
      <c r="Z320" s="10"/>
      <c r="AA320" s="47">
        <f>IF(OR(Z320&gt;0,Z320=0),_xlfn.XLOOKUP(Z320,Charts!$A$3:$A$35,Charts!$B$3:$B$35,0))</f>
        <v>0</v>
      </c>
      <c r="AB320" s="10"/>
      <c r="AC320" s="47">
        <f>IF(OR(AB320&gt;0,AB320=0),_xlfn.XLOOKUP(AB320,Charts!$A$3:$A$35,Charts!$B$3:$B$35,0))</f>
        <v>0</v>
      </c>
      <c r="AD320" s="10"/>
      <c r="AE320" s="47">
        <f>IF(OR(AD320&gt;0,AD320=0),_xlfn.XLOOKUP(AD320,Charts!$A$3:$A$35,Charts!$B$3:$B$35,0))</f>
        <v>0</v>
      </c>
      <c r="AF320" s="10"/>
      <c r="AG320" s="47">
        <f>IF(OR(AF320&gt;0,AF320=0),_xlfn.XLOOKUP(AF320,Charts!$J$2:$J$11,Charts!$K$2:$K$11,0))</f>
        <v>0</v>
      </c>
      <c r="AH320" s="10"/>
      <c r="AI320" s="47">
        <f>IF(OR(AH320&gt;0,AH320=0),_xlfn.XLOOKUP(AH320,Charts!$J$2:$J$11,Charts!$K$2:$K$11,0))</f>
        <v>0</v>
      </c>
      <c r="AJ320" s="10"/>
      <c r="AK320" s="47">
        <f>IF(OR(AJ320&gt;0,AJ320=0),_xlfn.XLOOKUP(AJ320,Charts!$A$3:$A$35,Charts!$B$3:$B$35,0))</f>
        <v>0</v>
      </c>
      <c r="AL320" s="10"/>
      <c r="AM320" s="52">
        <f>IF(OR(AL320&gt;0,AL320=0),_xlfn.XLOOKUP(AL320,Charts!$A$3:$A$35,Charts!$B$3:$B$35,0))</f>
        <v>0</v>
      </c>
      <c r="AN320" s="8"/>
      <c r="AO320" s="47">
        <f>IF(OR(AN320&gt;0,AN320=0),_xlfn.XLOOKUP(AN320,Charts!$D$2:$D$9,Charts!$E$2:$E$9,0))</f>
        <v>0</v>
      </c>
      <c r="AP320" s="10"/>
      <c r="AQ320" s="47">
        <f>IF(OR(AP320&gt;0,AP320=0),_xlfn.XLOOKUP(AP320,Charts!$A$3:$A$35,Charts!$B$3:$B$35,0))</f>
        <v>0</v>
      </c>
      <c r="AR320" s="10"/>
      <c r="AS320" s="47">
        <f>IF(OR(AR320&gt;0,AR320=0),_xlfn.XLOOKUP(AR320,Charts!$A$3:$A$35,Charts!$B$3:$B$35,0))</f>
        <v>0</v>
      </c>
      <c r="AT320" s="10"/>
      <c r="AU320" s="47">
        <f>IF(OR(AT320&gt;0,AT320=0),_xlfn.XLOOKUP(AT320,Charts!$A$3:$A$35,Charts!$B$3:$B$35,0))</f>
        <v>0</v>
      </c>
      <c r="AV320" s="10"/>
      <c r="AW320" s="47">
        <f>IF(OR(AV320&gt;0,AV320=0),_xlfn.XLOOKUP(AV320,Charts!$D$2:$D$9,Charts!$E$2:$E$9,0))</f>
        <v>0</v>
      </c>
      <c r="AX320" s="10"/>
      <c r="AY320" s="47">
        <f>IF(OR(AX320&gt;0,AX320=0),_xlfn.XLOOKUP(AX320,Charts!$D$2:$D$9,Charts!$E$2:$E$9,0))</f>
        <v>0</v>
      </c>
      <c r="AZ320" s="10"/>
      <c r="BA320" s="47">
        <f>IF(OR(AZ320&gt;0,AZ320=0),_xlfn.XLOOKUP(AZ320,Charts!$G$2:$G$13,Charts!$H$2:$H$13,0))</f>
        <v>0</v>
      </c>
      <c r="BB320" s="10">
        <v>17</v>
      </c>
      <c r="BC320" s="47">
        <f>IF(OR(BB320&gt;0,BB320=0),_xlfn.XLOOKUP(BB320,Charts!$D$2:$D$9,Charts!$E$2:$E$9,0))</f>
        <v>25</v>
      </c>
      <c r="BD320" s="10">
        <v>17</v>
      </c>
      <c r="BE320" s="47">
        <f>IF(OR(BD320&gt;0,BD320=0),_xlfn.XLOOKUP(BD320,Charts!$D$2:$D$9,Charts!$E$2:$E$9,0))</f>
        <v>25</v>
      </c>
      <c r="BF320" s="10"/>
      <c r="BG320" s="47">
        <f>IF(OR(BF320&gt;0,BF320=0),_xlfn.XLOOKUP(BF320,Charts!$D$2:$D$9,Charts!$E$2:$E$9,0))</f>
        <v>0</v>
      </c>
      <c r="BH320" s="10">
        <v>17</v>
      </c>
      <c r="BI320" s="47">
        <f>IF(OR(BH320&gt;0,BH320=0),_xlfn.XLOOKUP(BH320,Charts!$D$2:$D$9,Charts!$E$2:$E$9,0))</f>
        <v>25</v>
      </c>
      <c r="BJ320" s="10">
        <v>16</v>
      </c>
      <c r="BK320" s="47">
        <f>IF(OR(BJ320&gt;0,BJ320=0),_xlfn.XLOOKUP(BJ320,Charts!$A$3:$A$35,Charts!$B$3:$B$35,0))</f>
        <v>42</v>
      </c>
      <c r="BL320" s="10"/>
      <c r="BM320" s="47">
        <f>IF(OR(BL320&gt;0,BL320=0),_xlfn.XLOOKUP(BL320,Charts!$A$3:$A$35,Charts!$B$3:$B$35,0))</f>
        <v>0</v>
      </c>
      <c r="BN320" s="10"/>
      <c r="BO320" s="47">
        <f>IF(OR(BN320&gt;0,BN320=0),_xlfn.XLOOKUP(BN320,Charts!$A$3:$A$35,Charts!$B$3:$B$35,0))</f>
        <v>0</v>
      </c>
      <c r="BP320" s="10"/>
      <c r="BQ320" s="52">
        <f>IF(OR(BP320&gt;0,BP320=0),_xlfn.XLOOKUP(BP320,Charts!$A$3:$A$35,Charts!$B$3:$B$35,0))</f>
        <v>0</v>
      </c>
      <c r="BR320" s="57"/>
      <c r="BS320" s="74">
        <f t="shared" si="38"/>
        <v>158</v>
      </c>
      <c r="BT320" s="75">
        <f t="shared" si="39"/>
        <v>50</v>
      </c>
      <c r="BU320" s="76">
        <f t="shared" si="40"/>
        <v>208</v>
      </c>
    </row>
    <row r="321" spans="1:73" x14ac:dyDescent="0.25">
      <c r="A321" s="21" t="s">
        <v>368</v>
      </c>
      <c r="B321" s="38" t="s">
        <v>350</v>
      </c>
      <c r="C321" s="38">
        <v>7</v>
      </c>
      <c r="D321" s="117" t="s">
        <v>44</v>
      </c>
      <c r="E321" s="134">
        <f>LARGE((I321,K321,O321,S321,U321,W321,AA321,AC321,AG321,AK321,AQ321,AU321,AW321,BA321,BC321,BG321,BK321,BO321,BQ321),1)+LARGE((I321,K321,O321,S321,U321,W321,AA321,AC321,AG321,AK321,AQ321,AU321,AW321,BA321,BC321,BG321,BK321,BO321,BQ321),2)+LARGE((I321,K321,O321,S321,U321,W321,AA321,AC321,AG321,AK321,AQ321,AU321,AW321,BA321,BC321,BG321,BK321,BO321,BQ321),3)+LARGE((I321,K321,O321,S321,U321,W321,AA321,AC321,AG321,AK321,AQ321,AU321,AW321,BA321,BC321,BG321,BK321,BO321,BQ321),4)+LARGE((I321,K321,O321,S321,U321,W321,AA321,AC321,AG321,AK321,AQ321,AU321,AW321,BA321,BC321,BG321,BK321,BO321,BQ321),5)+LARGE((I321,K321,O321,S321,U321,W321,AA321,AC321,AG321,AK321,AQ321,AU321,AW321,BA321,BC321,BG321,BK321,BO321,BQ321),6)+LARGE((I321,K321,O321,S321,U321,W321,AA321,AC321,AG321,AK321,AQ321,AU321,AW321,BA321,BC321,BG321,BK321,BO321,BQ321),7)+LARGE((I321,K321,O321,S321,U321,W321,AA321,AC321,AG321,AK321,AQ321,AU321,AW321,BA321,BC321,BG321,BK321,BO321,BQ321),8)</f>
        <v>273</v>
      </c>
      <c r="F321" s="160">
        <f>LARGE((M321,Q321,Y321,AE321,AI321,AM321,AO321,AS321,AY321,BE321,BI321,BM321),1)+LARGE((M321,Q321,Y321,AE321,AI321,AM321,AO321,AS321,AY321,BE321,BI321,BM321),2)+LARGE((M321,Q321,Y321,AE321,AI321,AM321,AO321,AS321,AY321,BE321,BI321,BM321),3)+LARGE((M321,Q321,Y321,AE321,AI321,AM321,AO321,AS321,AY321,BE321,BI321,BM321),4)+LARGE((M321,Q321,Y321,AE321,AI321,AM321,AO321,AS321,AY321,BE321,BI321,BM321),5)+LARGE((M321,Q321,Y321,AE321,AI321,AM321,AO321,AS321,AY321,BE321,BI321,BM321),6)+LARGE((M321,Q321,Y321,AE321,AI321,AM321,AO321,AS321,AY321,BE321,BI321,BM321),7)+LARGE((M321,Q321,Y321,AE321,AI321,AM321,AO321,AS321,AY321,BE321,BI321,BM321),8)</f>
        <v>76</v>
      </c>
      <c r="G321" s="128">
        <f t="shared" si="37"/>
        <v>349</v>
      </c>
      <c r="H321" s="123"/>
      <c r="I321" s="47">
        <f>IF(OR(H321&gt;0,H321=0),_xlfn.XLOOKUP(H321,Charts!$A$3:$A$35,Charts!$B$3:$B$35,0))</f>
        <v>0</v>
      </c>
      <c r="J321" s="10"/>
      <c r="K321" s="47">
        <f>IF(OR(J321&gt;0,J321=0),_xlfn.XLOOKUP(J321,Charts!$A$3:$A$35,Charts!$B$3:$B$35,0))</f>
        <v>0</v>
      </c>
      <c r="L321" s="10">
        <v>24</v>
      </c>
      <c r="M321" s="47">
        <f>IF(OR(L321&gt;0,L321=0),_xlfn.XLOOKUP(L321,Charts!$A$3:$A$35,Charts!$B$3:$B$35,0))</f>
        <v>26</v>
      </c>
      <c r="N321" s="10"/>
      <c r="O321" s="47">
        <f>IF(OR(N321&gt;0,N321=0),_xlfn.XLOOKUP(N321,Charts!$D$2:$D$9,Charts!$E$2:$E$9,0))</f>
        <v>0</v>
      </c>
      <c r="P321" s="10"/>
      <c r="Q321" s="47">
        <f>IF(OR(P321&gt;0,P321=0),_xlfn.XLOOKUP(P321,Charts!$D$2:$D$9,Charts!$E$2:$E$9,0))</f>
        <v>0</v>
      </c>
      <c r="R321" s="10">
        <v>4</v>
      </c>
      <c r="S321" s="47">
        <f>IF(OR(R321&gt;0,R321=0),_xlfn.XLOOKUP(R321,Charts!$G$2:$G$13,Charts!$H$2:$H$13,0))</f>
        <v>80</v>
      </c>
      <c r="T321" s="10">
        <v>9</v>
      </c>
      <c r="U321" s="47">
        <f>IF(OR(T321&gt;0,T321=0),_xlfn.XLOOKUP(T321,Charts!$D$2:$D$9,Charts!$E$2:$E$9,0))</f>
        <v>53</v>
      </c>
      <c r="V321" s="8">
        <v>17</v>
      </c>
      <c r="W321" s="47">
        <f>IF(OR(V321&gt;0,V321=0),_xlfn.XLOOKUP(V321,Charts!$D$2:$D$9,Charts!$E$2:$E$9,0))</f>
        <v>25</v>
      </c>
      <c r="X321" s="10">
        <v>17</v>
      </c>
      <c r="Y321" s="47">
        <f>IF(OR(X321&gt;0,X321=0),_xlfn.XLOOKUP(X321,Charts!$D$2:$D$9,Charts!$E$2:$E$9,0))</f>
        <v>25</v>
      </c>
      <c r="Z321" s="10"/>
      <c r="AA321" s="47">
        <f>IF(OR(Z321&gt;0,Z321=0),_xlfn.XLOOKUP(Z321,Charts!$A$3:$A$35,Charts!$B$3:$B$35,0))</f>
        <v>0</v>
      </c>
      <c r="AB321" s="10"/>
      <c r="AC321" s="47">
        <f>IF(OR(AB321&gt;0,AB321=0),_xlfn.XLOOKUP(AB321,Charts!$A$3:$A$35,Charts!$B$3:$B$35,0))</f>
        <v>0</v>
      </c>
      <c r="AD321" s="10"/>
      <c r="AE321" s="47">
        <f>IF(OR(AD321&gt;0,AD321=0),_xlfn.XLOOKUP(AD321,Charts!$A$3:$A$35,Charts!$B$3:$B$35,0))</f>
        <v>0</v>
      </c>
      <c r="AF321" s="10"/>
      <c r="AG321" s="47">
        <f>IF(OR(AF321&gt;0,AF321=0),_xlfn.XLOOKUP(AF321,Charts!$J$2:$J$11,Charts!$K$2:$K$11,0))</f>
        <v>0</v>
      </c>
      <c r="AH321" s="10"/>
      <c r="AI321" s="47">
        <f>IF(OR(AH321&gt;0,AH321=0),_xlfn.XLOOKUP(AH321,Charts!$J$2:$J$11,Charts!$K$2:$K$11,0))</f>
        <v>0</v>
      </c>
      <c r="AJ321" s="10"/>
      <c r="AK321" s="47">
        <f>IF(OR(AJ321&gt;0,AJ321=0),_xlfn.XLOOKUP(AJ321,Charts!$A$3:$A$35,Charts!$B$3:$B$35,0))</f>
        <v>0</v>
      </c>
      <c r="AL321" s="10"/>
      <c r="AM321" s="52">
        <f>IF(OR(AL321&gt;0,AL321=0),_xlfn.XLOOKUP(AL321,Charts!$A$3:$A$35,Charts!$B$3:$B$35,0))</f>
        <v>0</v>
      </c>
      <c r="AN321" s="8"/>
      <c r="AO321" s="47">
        <f>IF(OR(AN321&gt;0,AN321=0),_xlfn.XLOOKUP(AN321,Charts!$D$2:$D$9,Charts!$E$2:$E$9,0))</f>
        <v>0</v>
      </c>
      <c r="AP321" s="10">
        <v>2</v>
      </c>
      <c r="AQ321" s="47">
        <f>IF(OR(AP321&gt;0,AP321=0),_xlfn.XLOOKUP(AP321,Charts!$A$3:$A$35,Charts!$B$3:$B$35,0))</f>
        <v>90</v>
      </c>
      <c r="AR321" s="10"/>
      <c r="AS321" s="47">
        <f>IF(OR(AR321&gt;0,AR321=0),_xlfn.XLOOKUP(AR321,Charts!$A$3:$A$35,Charts!$B$3:$B$35,0))</f>
        <v>0</v>
      </c>
      <c r="AT321" s="10"/>
      <c r="AU321" s="47">
        <f>IF(OR(AT321&gt;0,AT321=0),_xlfn.XLOOKUP(AT321,Charts!$A$3:$A$35,Charts!$B$3:$B$35,0))</f>
        <v>0</v>
      </c>
      <c r="AV321" s="10"/>
      <c r="AW321" s="47">
        <f>IF(OR(AV321&gt;0,AV321=0),_xlfn.XLOOKUP(AV321,Charts!$D$2:$D$9,Charts!$E$2:$E$9,0))</f>
        <v>0</v>
      </c>
      <c r="AX321" s="10"/>
      <c r="AY321" s="47">
        <f>IF(OR(AX321&gt;0,AX321=0),_xlfn.XLOOKUP(AX321,Charts!$D$2:$D$9,Charts!$E$2:$E$9,0))</f>
        <v>0</v>
      </c>
      <c r="AZ321" s="10"/>
      <c r="BA321" s="47">
        <f>IF(OR(AZ321&gt;0,AZ321=0),_xlfn.XLOOKUP(AZ321,Charts!$G$2:$G$13,Charts!$H$2:$H$13,0))</f>
        <v>0</v>
      </c>
      <c r="BB321" s="10">
        <v>17</v>
      </c>
      <c r="BC321" s="47">
        <f>IF(OR(BB321&gt;0,BB321=0),_xlfn.XLOOKUP(BB321,Charts!$D$2:$D$9,Charts!$E$2:$E$9,0))</f>
        <v>25</v>
      </c>
      <c r="BD321" s="10">
        <v>17</v>
      </c>
      <c r="BE321" s="47">
        <f>IF(OR(BD321&gt;0,BD321=0),_xlfn.XLOOKUP(BD321,Charts!$D$2:$D$9,Charts!$E$2:$E$9,0))</f>
        <v>25</v>
      </c>
      <c r="BF321" s="10"/>
      <c r="BG321" s="47">
        <f>IF(OR(BF321&gt;0,BF321=0),_xlfn.XLOOKUP(BF321,Charts!$D$2:$D$9,Charts!$E$2:$E$9,0))</f>
        <v>0</v>
      </c>
      <c r="BH321" s="10"/>
      <c r="BI321" s="47">
        <f>IF(OR(BH321&gt;0,BH321=0),_xlfn.XLOOKUP(BH321,Charts!$D$2:$D$9,Charts!$E$2:$E$9,0))</f>
        <v>0</v>
      </c>
      <c r="BJ321" s="10"/>
      <c r="BK321" s="47">
        <f>IF(OR(BJ321&gt;0,BJ321=0),_xlfn.XLOOKUP(BJ321,Charts!$A$3:$A$35,Charts!$B$3:$B$35,0))</f>
        <v>0</v>
      </c>
      <c r="BL321" s="10"/>
      <c r="BM321" s="47">
        <f>IF(OR(BL321&gt;0,BL321=0),_xlfn.XLOOKUP(BL321,Charts!$A$3:$A$35,Charts!$B$3:$B$35,0))</f>
        <v>0</v>
      </c>
      <c r="BN321" s="10"/>
      <c r="BO321" s="47">
        <f>IF(OR(BN321&gt;0,BN321=0),_xlfn.XLOOKUP(BN321,Charts!$A$3:$A$35,Charts!$B$3:$B$35,0))</f>
        <v>0</v>
      </c>
      <c r="BP321" s="10"/>
      <c r="BQ321" s="52">
        <f>IF(OR(BP321&gt;0,BP321=0),_xlfn.XLOOKUP(BP321,Charts!$A$3:$A$35,Charts!$B$3:$B$35,0))</f>
        <v>0</v>
      </c>
      <c r="BR321" s="57"/>
      <c r="BS321" s="74">
        <f t="shared" si="38"/>
        <v>273</v>
      </c>
      <c r="BT321" s="75">
        <f t="shared" si="39"/>
        <v>76</v>
      </c>
      <c r="BU321" s="76">
        <f t="shared" si="40"/>
        <v>349</v>
      </c>
    </row>
    <row r="322" spans="1:73" x14ac:dyDescent="0.25">
      <c r="A322" s="21" t="s">
        <v>369</v>
      </c>
      <c r="B322" s="38" t="s">
        <v>350</v>
      </c>
      <c r="C322" s="38">
        <v>7</v>
      </c>
      <c r="D322" s="117" t="s">
        <v>44</v>
      </c>
      <c r="E322" s="134">
        <f>LARGE((I322,K322,O322,S322,U322,W322,AA322,AC322,AG322,AK322,AQ322,AU322,AW322,BA322,BC322,BG322,BK322,BO322,BQ322),1)+LARGE((I322,K322,O322,S322,U322,W322,AA322,AC322,AG322,AK322,AQ322,AU322,AW322,BA322,BC322,BG322,BK322,BO322,BQ322),2)+LARGE((I322,K322,O322,S322,U322,W322,AA322,AC322,AG322,AK322,AQ322,AU322,AW322,BA322,BC322,BG322,BK322,BO322,BQ322),3)+LARGE((I322,K322,O322,S322,U322,W322,AA322,AC322,AG322,AK322,AQ322,AU322,AW322,BA322,BC322,BG322,BK322,BO322,BQ322),4)+LARGE((I322,K322,O322,S322,U322,W322,AA322,AC322,AG322,AK322,AQ322,AU322,AW322,BA322,BC322,BG322,BK322,BO322,BQ322),5)+LARGE((I322,K322,O322,S322,U322,W322,AA322,AC322,AG322,AK322,AQ322,AU322,AW322,BA322,BC322,BG322,BK322,BO322,BQ322),6)+LARGE((I322,K322,O322,S322,U322,W322,AA322,AC322,AG322,AK322,AQ322,AU322,AW322,BA322,BC322,BG322,BK322,BO322,BQ322),7)+LARGE((I322,K322,O322,S322,U322,W322,AA322,AC322,AG322,AK322,AQ322,AU322,AW322,BA322,BC322,BG322,BK322,BO322,BQ322),8)</f>
        <v>0</v>
      </c>
      <c r="F322" s="160">
        <f>LARGE((M322,Q322,Y322,AE322,AI322,AM322,AO322,AS322,AY322,BE322,BI322,BM322),1)+LARGE((M322,Q322,Y322,AE322,AI322,AM322,AO322,AS322,AY322,BE322,BI322,BM322),2)+LARGE((M322,Q322,Y322,AE322,AI322,AM322,AO322,AS322,AY322,BE322,BI322,BM322),3)+LARGE((M322,Q322,Y322,AE322,AI322,AM322,AO322,AS322,AY322,BE322,BI322,BM322),4)+LARGE((M322,Q322,Y322,AE322,AI322,AM322,AO322,AS322,AY322,BE322,BI322,BM322),5)+LARGE((M322,Q322,Y322,AE322,AI322,AM322,AO322,AS322,AY322,BE322,BI322,BM322),6)+LARGE((M322,Q322,Y322,AE322,AI322,AM322,AO322,AS322,AY322,BE322,BI322,BM322),7)+LARGE((M322,Q322,Y322,AE322,AI322,AM322,AO322,AS322,AY322,BE322,BI322,BM322),8)</f>
        <v>25</v>
      </c>
      <c r="G322" s="128">
        <f t="shared" si="37"/>
        <v>25</v>
      </c>
      <c r="H322" s="123"/>
      <c r="I322" s="47">
        <f>IF(OR(H322&gt;0,H322=0),_xlfn.XLOOKUP(H322,Charts!$A$3:$A$35,Charts!$B$3:$B$35,0))</f>
        <v>0</v>
      </c>
      <c r="J322" s="10"/>
      <c r="K322" s="47">
        <f>IF(OR(J322&gt;0,J322=0),_xlfn.XLOOKUP(J322,Charts!$A$3:$A$35,Charts!$B$3:$B$35,0))</f>
        <v>0</v>
      </c>
      <c r="L322" s="10"/>
      <c r="M322" s="47">
        <f>IF(OR(L322&gt;0,L322=0),_xlfn.XLOOKUP(L322,Charts!$A$3:$A$35,Charts!$B$3:$B$35,0))</f>
        <v>0</v>
      </c>
      <c r="N322" s="10"/>
      <c r="O322" s="47">
        <f>IF(OR(N322&gt;0,N322=0),_xlfn.XLOOKUP(N322,Charts!$D$2:$D$9,Charts!$E$2:$E$9,0))</f>
        <v>0</v>
      </c>
      <c r="P322" s="10"/>
      <c r="Q322" s="47">
        <f>IF(OR(P322&gt;0,P322=0),_xlfn.XLOOKUP(P322,Charts!$D$2:$D$9,Charts!$E$2:$E$9,0))</f>
        <v>0</v>
      </c>
      <c r="R322" s="10"/>
      <c r="S322" s="47">
        <f>IF(OR(R322&gt;0,R322=0),_xlfn.XLOOKUP(R322,Charts!$G$2:$G$13,Charts!$H$2:$H$13,0))</f>
        <v>0</v>
      </c>
      <c r="T322" s="10"/>
      <c r="U322" s="47">
        <f>IF(OR(T322&gt;0,T322=0),_xlfn.XLOOKUP(T322,Charts!$D$2:$D$9,Charts!$E$2:$E$9,0))</f>
        <v>0</v>
      </c>
      <c r="V322" s="8"/>
      <c r="W322" s="47">
        <f>IF(OR(V322&gt;0,V322=0),_xlfn.XLOOKUP(V322,Charts!$D$2:$D$9,Charts!$E$2:$E$9,0))</f>
        <v>0</v>
      </c>
      <c r="X322" s="10"/>
      <c r="Y322" s="47">
        <f>IF(OR(X322&gt;0,X322=0),_xlfn.XLOOKUP(X322,Charts!$D$2:$D$9,Charts!$E$2:$E$9,0))</f>
        <v>0</v>
      </c>
      <c r="Z322" s="10"/>
      <c r="AA322" s="47">
        <f>IF(OR(Z322&gt;0,Z322=0),_xlfn.XLOOKUP(Z322,Charts!$A$3:$A$35,Charts!$B$3:$B$35,0))</f>
        <v>0</v>
      </c>
      <c r="AB322" s="10"/>
      <c r="AC322" s="47">
        <f>IF(OR(AB322&gt;0,AB322=0),_xlfn.XLOOKUP(AB322,Charts!$A$3:$A$35,Charts!$B$3:$B$35,0))</f>
        <v>0</v>
      </c>
      <c r="AD322" s="10"/>
      <c r="AE322" s="47">
        <f>IF(OR(AD322&gt;0,AD322=0),_xlfn.XLOOKUP(AD322,Charts!$A$3:$A$35,Charts!$B$3:$B$35,0))</f>
        <v>0</v>
      </c>
      <c r="AF322" s="10"/>
      <c r="AG322" s="47">
        <f>IF(OR(AF322&gt;0,AF322=0),_xlfn.XLOOKUP(AF322,Charts!$J$2:$J$11,Charts!$K$2:$K$11,0))</f>
        <v>0</v>
      </c>
      <c r="AH322" s="10"/>
      <c r="AI322" s="47">
        <f>IF(OR(AH322&gt;0,AH322=0),_xlfn.XLOOKUP(AH322,Charts!$J$2:$J$11,Charts!$K$2:$K$11,0))</f>
        <v>0</v>
      </c>
      <c r="AJ322" s="10"/>
      <c r="AK322" s="47">
        <f>IF(OR(AJ322&gt;0,AJ322=0),_xlfn.XLOOKUP(AJ322,Charts!$A$3:$A$35,Charts!$B$3:$B$35,0))</f>
        <v>0</v>
      </c>
      <c r="AL322" s="10"/>
      <c r="AM322" s="52">
        <f>IF(OR(AL322&gt;0,AL322=0),_xlfn.XLOOKUP(AL322,Charts!$A$3:$A$35,Charts!$B$3:$B$35,0))</f>
        <v>0</v>
      </c>
      <c r="AN322" s="8"/>
      <c r="AO322" s="47">
        <f>IF(OR(AN322&gt;0,AN322=0),_xlfn.XLOOKUP(AN322,Charts!$D$2:$D$9,Charts!$E$2:$E$9,0))</f>
        <v>0</v>
      </c>
      <c r="AP322" s="10"/>
      <c r="AQ322" s="47">
        <f>IF(OR(AP322&gt;0,AP322=0),_xlfn.XLOOKUP(AP322,Charts!$A$3:$A$35,Charts!$B$3:$B$35,0))</f>
        <v>0</v>
      </c>
      <c r="AR322" s="10"/>
      <c r="AS322" s="47">
        <f>IF(OR(AR322&gt;0,AR322=0),_xlfn.XLOOKUP(AR322,Charts!$A$3:$A$35,Charts!$B$3:$B$35,0))</f>
        <v>0</v>
      </c>
      <c r="AT322" s="10"/>
      <c r="AU322" s="47">
        <f>IF(OR(AT322&gt;0,AT322=0),_xlfn.XLOOKUP(AT322,Charts!$A$3:$A$35,Charts!$B$3:$B$35,0))</f>
        <v>0</v>
      </c>
      <c r="AV322" s="10"/>
      <c r="AW322" s="47">
        <f>IF(OR(AV322&gt;0,AV322=0),_xlfn.XLOOKUP(AV322,Charts!$D$2:$D$9,Charts!$E$2:$E$9,0))</f>
        <v>0</v>
      </c>
      <c r="AX322" s="10"/>
      <c r="AY322" s="47">
        <f>IF(OR(AX322&gt;0,AX322=0),_xlfn.XLOOKUP(AX322,Charts!$D$2:$D$9,Charts!$E$2:$E$9,0))</f>
        <v>0</v>
      </c>
      <c r="AZ322" s="10"/>
      <c r="BA322" s="47">
        <f>IF(OR(AZ322&gt;0,AZ322=0),_xlfn.XLOOKUP(AZ322,Charts!$G$2:$G$13,Charts!$H$2:$H$13,0))</f>
        <v>0</v>
      </c>
      <c r="BB322" s="10"/>
      <c r="BC322" s="47">
        <f>IF(OR(BB322&gt;0,BB322=0),_xlfn.XLOOKUP(BB322,Charts!$D$2:$D$9,Charts!$E$2:$E$9,0))</f>
        <v>0</v>
      </c>
      <c r="BD322" s="10">
        <v>17</v>
      </c>
      <c r="BE322" s="47">
        <f>IF(OR(BD322&gt;0,BD322=0),_xlfn.XLOOKUP(BD322,Charts!$D$2:$D$9,Charts!$E$2:$E$9,0))</f>
        <v>25</v>
      </c>
      <c r="BF322" s="10"/>
      <c r="BG322" s="47">
        <f>IF(OR(BF322&gt;0,BF322=0),_xlfn.XLOOKUP(BF322,Charts!$D$2:$D$9,Charts!$E$2:$E$9,0))</f>
        <v>0</v>
      </c>
      <c r="BH322" s="10"/>
      <c r="BI322" s="47">
        <f>IF(OR(BH322&gt;0,BH322=0),_xlfn.XLOOKUP(BH322,Charts!$D$2:$D$9,Charts!$E$2:$E$9,0))</f>
        <v>0</v>
      </c>
      <c r="BJ322" s="10"/>
      <c r="BK322" s="47">
        <f>IF(OR(BJ322&gt;0,BJ322=0),_xlfn.XLOOKUP(BJ322,Charts!$A$3:$A$35,Charts!$B$3:$B$35,0))</f>
        <v>0</v>
      </c>
      <c r="BL322" s="10"/>
      <c r="BM322" s="47">
        <f>IF(OR(BL322&gt;0,BL322=0),_xlfn.XLOOKUP(BL322,Charts!$A$3:$A$35,Charts!$B$3:$B$35,0))</f>
        <v>0</v>
      </c>
      <c r="BN322" s="10"/>
      <c r="BO322" s="47">
        <f>IF(OR(BN322&gt;0,BN322=0),_xlfn.XLOOKUP(BN322,Charts!$A$3:$A$35,Charts!$B$3:$B$35,0))</f>
        <v>0</v>
      </c>
      <c r="BP322" s="10"/>
      <c r="BQ322" s="52">
        <f>IF(OR(BP322&gt;0,BP322=0),_xlfn.XLOOKUP(BP322,Charts!$A$3:$A$35,Charts!$B$3:$B$35,0))</f>
        <v>0</v>
      </c>
      <c r="BR322" s="57"/>
      <c r="BS322" s="74">
        <f t="shared" si="38"/>
        <v>0</v>
      </c>
      <c r="BT322" s="75">
        <f t="shared" si="39"/>
        <v>25</v>
      </c>
      <c r="BU322" s="76">
        <f t="shared" si="40"/>
        <v>25</v>
      </c>
    </row>
    <row r="323" spans="1:73" x14ac:dyDescent="0.25">
      <c r="A323" s="21" t="s">
        <v>370</v>
      </c>
      <c r="B323" s="38" t="s">
        <v>350</v>
      </c>
      <c r="C323" s="38">
        <v>6</v>
      </c>
      <c r="D323" s="117"/>
      <c r="E323" s="134">
        <f>LARGE((I323,K323,O323,S323,U323,W323,AA323,AC323,AG323,AK323,AQ323,AU323,AW323,BA323,BC323,BG323,BK323,BO323,BQ323),1)+LARGE((I323,K323,O323,S323,U323,W323,AA323,AC323,AG323,AK323,AQ323,AU323,AW323,BA323,BC323,BG323,BK323,BO323,BQ323),2)+LARGE((I323,K323,O323,S323,U323,W323,AA323,AC323,AG323,AK323,AQ323,AU323,AW323,BA323,BC323,BG323,BK323,BO323,BQ323),3)+LARGE((I323,K323,O323,S323,U323,W323,AA323,AC323,AG323,AK323,AQ323,AU323,AW323,BA323,BC323,BG323,BK323,BO323,BQ323),4)+LARGE((I323,K323,O323,S323,U323,W323,AA323,AC323,AG323,AK323,AQ323,AU323,AW323,BA323,BC323,BG323,BK323,BO323,BQ323),5)+LARGE((I323,K323,O323,S323,U323,W323,AA323,AC323,AG323,AK323,AQ323,AU323,AW323,BA323,BC323,BG323,BK323,BO323,BQ323),6)+LARGE((I323,K323,O323,S323,U323,W323,AA323,AC323,AG323,AK323,AQ323,AU323,AW323,BA323,BC323,BG323,BK323,BO323,BQ323),7)+LARGE((I323,K323,O323,S323,U323,W323,AA323,AC323,AG323,AK323,AQ323,AU323,AW323,BA323,BC323,BG323,BK323,BO323,BQ323),8)</f>
        <v>377</v>
      </c>
      <c r="F323" s="160">
        <f>LARGE((M323,Q323,Y323,AE323,AI323,AM323,AO323,AS323,AY323,BE323,BI323,BM323),1)+LARGE((M323,Q323,Y323,AE323,AI323,AM323,AO323,AS323,AY323,BE323,BI323,BM323),2)+LARGE((M323,Q323,Y323,AE323,AI323,AM323,AO323,AS323,AY323,BE323,BI323,BM323),3)+LARGE((M323,Q323,Y323,AE323,AI323,AM323,AO323,AS323,AY323,BE323,BI323,BM323),4)+LARGE((M323,Q323,Y323,AE323,AI323,AM323,AO323,AS323,AY323,BE323,BI323,BM323),5)+LARGE((M323,Q323,Y323,AE323,AI323,AM323,AO323,AS323,AY323,BE323,BI323,BM323),6)+LARGE((M323,Q323,Y323,AE323,AI323,AM323,AO323,AS323,AY323,BE323,BI323,BM323),7)+LARGE((M323,Q323,Y323,AE323,AI323,AM323,AO323,AS323,AY323,BE323,BI323,BM323),8)</f>
        <v>482</v>
      </c>
      <c r="G323" s="128">
        <f t="shared" si="37"/>
        <v>859</v>
      </c>
      <c r="H323" s="123"/>
      <c r="I323" s="47">
        <f>IF(OR(H323&gt;0,H323=0),_xlfn.XLOOKUP(H323,Charts!$A$3:$A$35,Charts!$B$3:$B$35,0))</f>
        <v>0</v>
      </c>
      <c r="J323" s="10">
        <v>16</v>
      </c>
      <c r="K323" s="47">
        <f>IF(OR(J323&gt;0,J323=0),_xlfn.XLOOKUP(J323,Charts!$A$3:$A$35,Charts!$B$3:$B$35,0))</f>
        <v>42</v>
      </c>
      <c r="L323" s="10">
        <v>10</v>
      </c>
      <c r="M323" s="47">
        <f>IF(OR(L323&gt;0,L323=0),_xlfn.XLOOKUP(L323,Charts!$A$3:$A$35,Charts!$B$3:$B$35,0))</f>
        <v>60</v>
      </c>
      <c r="N323" s="10"/>
      <c r="O323" s="47">
        <f>IF(OR(N323&gt;0,N323=0),_xlfn.XLOOKUP(N323,Charts!$D$2:$D$9,Charts!$E$2:$E$9,0))</f>
        <v>0</v>
      </c>
      <c r="P323" s="10">
        <v>17</v>
      </c>
      <c r="Q323" s="47">
        <f>IF(OR(P323&gt;0,P323=0),_xlfn.XLOOKUP(P323,Charts!$D$2:$D$9,Charts!$E$2:$E$9,0))</f>
        <v>25</v>
      </c>
      <c r="R323" s="10"/>
      <c r="S323" s="47">
        <f>IF(OR(R323&gt;0,R323=0),_xlfn.XLOOKUP(R323,Charts!$G$2:$G$13,Charts!$H$2:$H$13,0))</f>
        <v>0</v>
      </c>
      <c r="T323" s="10">
        <v>9</v>
      </c>
      <c r="U323" s="47">
        <f>IF(OR(T323&gt;0,T323=0),_xlfn.XLOOKUP(T323,Charts!$D$2:$D$9,Charts!$E$2:$E$9,0))</f>
        <v>53</v>
      </c>
      <c r="V323" s="8"/>
      <c r="W323" s="47">
        <f>IF(OR(V323&gt;0,V323=0),_xlfn.XLOOKUP(V323,Charts!$D$2:$D$9,Charts!$E$2:$E$9,0))</f>
        <v>0</v>
      </c>
      <c r="X323" s="10">
        <v>1</v>
      </c>
      <c r="Y323" s="47">
        <f>IF(OR(X323&gt;0,X323=0),_xlfn.XLOOKUP(X323,Charts!$D$2:$D$9,Charts!$E$2:$E$9,0))</f>
        <v>100</v>
      </c>
      <c r="Z323" s="10"/>
      <c r="AA323" s="47">
        <f>IF(OR(Z323&gt;0,Z323=0),_xlfn.XLOOKUP(Z323,Charts!$A$3:$A$35,Charts!$B$3:$B$35,0))</f>
        <v>0</v>
      </c>
      <c r="AB323" s="10"/>
      <c r="AC323" s="47">
        <f>IF(OR(AB323&gt;0,AB323=0),_xlfn.XLOOKUP(AB323,Charts!$A$3:$A$35,Charts!$B$3:$B$35,0))</f>
        <v>0</v>
      </c>
      <c r="AD323" s="10"/>
      <c r="AE323" s="47">
        <f>IF(OR(AD323&gt;0,AD323=0),_xlfn.XLOOKUP(AD323,Charts!$A$3:$A$35,Charts!$B$3:$B$35,0))</f>
        <v>0</v>
      </c>
      <c r="AF323" s="10"/>
      <c r="AG323" s="47">
        <f>IF(OR(AF323&gt;0,AF323=0),_xlfn.XLOOKUP(AF323,Charts!$J$2:$J$11,Charts!$K$2:$K$11,0))</f>
        <v>0</v>
      </c>
      <c r="AH323" s="10"/>
      <c r="AI323" s="47">
        <f>IF(OR(AH323&gt;0,AH323=0),_xlfn.XLOOKUP(AH323,Charts!$J$2:$J$11,Charts!$K$2:$K$11,0))</f>
        <v>0</v>
      </c>
      <c r="AJ323" s="10"/>
      <c r="AK323" s="47">
        <f>IF(OR(AJ323&gt;0,AJ323=0),_xlfn.XLOOKUP(AJ323,Charts!$A$3:$A$35,Charts!$B$3:$B$35,0))</f>
        <v>0</v>
      </c>
      <c r="AL323" s="10"/>
      <c r="AM323" s="52">
        <f>IF(OR(AL323&gt;0,AL323=0),_xlfn.XLOOKUP(AL323,Charts!$A$3:$A$35,Charts!$B$3:$B$35,0))</f>
        <v>0</v>
      </c>
      <c r="AN323" s="8">
        <v>17</v>
      </c>
      <c r="AO323" s="47">
        <f>IF(OR(AN323&gt;0,AN323=0),_xlfn.XLOOKUP(AN323,Charts!$D$2:$D$9,Charts!$E$2:$E$9,0))</f>
        <v>25</v>
      </c>
      <c r="AP323" s="10">
        <v>8</v>
      </c>
      <c r="AQ323" s="47">
        <f>IF(OR(AP323&gt;0,AP323=0),_xlfn.XLOOKUP(AP323,Charts!$A$3:$A$35,Charts!$B$3:$B$35,0))</f>
        <v>66</v>
      </c>
      <c r="AR323" s="10">
        <v>10</v>
      </c>
      <c r="AS323" s="47">
        <f>IF(OR(AR323&gt;0,AR323=0),_xlfn.XLOOKUP(AR323,Charts!$A$3:$A$35,Charts!$B$3:$B$35,0))</f>
        <v>60</v>
      </c>
      <c r="AT323" s="10"/>
      <c r="AU323" s="47">
        <f>IF(OR(AT323&gt;0,AT323=0),_xlfn.XLOOKUP(AT323,Charts!$A$3:$A$35,Charts!$B$3:$B$35,0))</f>
        <v>0</v>
      </c>
      <c r="AV323" s="10"/>
      <c r="AW323" s="47">
        <f>IF(OR(AV323&gt;0,AV323=0),_xlfn.XLOOKUP(AV323,Charts!$D$2:$D$9,Charts!$E$2:$E$9,0))</f>
        <v>0</v>
      </c>
      <c r="AX323" s="10">
        <v>17</v>
      </c>
      <c r="AY323" s="47">
        <f>IF(OR(AX323&gt;0,AX323=0),_xlfn.XLOOKUP(AX323,Charts!$D$2:$D$9,Charts!$E$2:$E$9,0))</f>
        <v>25</v>
      </c>
      <c r="AZ323" s="10"/>
      <c r="BA323" s="47">
        <f>IF(OR(AZ323&gt;0,AZ323=0),_xlfn.XLOOKUP(AZ323,Charts!$G$2:$G$13,Charts!$H$2:$H$13,0))</f>
        <v>0</v>
      </c>
      <c r="BB323" s="10">
        <v>17</v>
      </c>
      <c r="BC323" s="47">
        <f>IF(OR(BB323&gt;0,BB323=0),_xlfn.XLOOKUP(BB323,Charts!$D$2:$D$9,Charts!$E$2:$E$9,0))</f>
        <v>25</v>
      </c>
      <c r="BD323" s="10">
        <v>9</v>
      </c>
      <c r="BE323" s="47">
        <f>IF(OR(BD323&gt;0,BD323=0),_xlfn.XLOOKUP(BD323,Charts!$D$2:$D$9,Charts!$E$2:$E$9,0))</f>
        <v>53</v>
      </c>
      <c r="BF323" s="10">
        <v>9</v>
      </c>
      <c r="BG323" s="47">
        <f>IF(OR(BF323&gt;0,BF323=0),_xlfn.XLOOKUP(BF323,Charts!$D$2:$D$9,Charts!$E$2:$E$9,0))</f>
        <v>53</v>
      </c>
      <c r="BH323" s="10">
        <v>2</v>
      </c>
      <c r="BI323" s="47">
        <f>IF(OR(BH323&gt;0,BH323=0),_xlfn.XLOOKUP(BH323,Charts!$D$2:$D$9,Charts!$E$2:$E$9,0))</f>
        <v>90</v>
      </c>
      <c r="BJ323" s="10">
        <v>7</v>
      </c>
      <c r="BK323" s="47">
        <f>IF(OR(BJ323&gt;0,BJ323=0),_xlfn.XLOOKUP(BJ323,Charts!$A$3:$A$35,Charts!$B$3:$B$35,0))</f>
        <v>69</v>
      </c>
      <c r="BL323" s="10">
        <v>7</v>
      </c>
      <c r="BM323" s="47">
        <f>IF(OR(BL323&gt;0,BL323=0),_xlfn.XLOOKUP(BL323,Charts!$A$3:$A$35,Charts!$B$3:$B$35,0))</f>
        <v>69</v>
      </c>
      <c r="BN323" s="10">
        <v>7</v>
      </c>
      <c r="BO323" s="47">
        <f>IF(OR(BN323&gt;0,BN323=0),_xlfn.XLOOKUP(BN323,Charts!$A$3:$A$35,Charts!$B$3:$B$35,0))</f>
        <v>69</v>
      </c>
      <c r="BP323" s="10"/>
      <c r="BQ323" s="52">
        <f>IF(OR(BP323&gt;0,BP323=0),_xlfn.XLOOKUP(BP323,Charts!$A$3:$A$35,Charts!$B$3:$B$35,0))</f>
        <v>0</v>
      </c>
      <c r="BR323" s="57"/>
      <c r="BS323" s="74">
        <f t="shared" si="38"/>
        <v>377</v>
      </c>
      <c r="BT323" s="75">
        <f t="shared" si="39"/>
        <v>507</v>
      </c>
      <c r="BU323" s="76">
        <f t="shared" si="40"/>
        <v>884</v>
      </c>
    </row>
    <row r="324" spans="1:73" x14ac:dyDescent="0.25">
      <c r="A324" s="21" t="s">
        <v>371</v>
      </c>
      <c r="B324" s="38" t="s">
        <v>350</v>
      </c>
      <c r="C324" s="38">
        <v>5</v>
      </c>
      <c r="D324" s="117"/>
      <c r="E324" s="134">
        <f>LARGE((I324,K324,O324,S324,U324,W324,AA324,AC324,AG324,AK324,AQ324,AU324,AW324,BA324,BC324,BG324,BK324,BO324,BQ324),1)+LARGE((I324,K324,O324,S324,U324,W324,AA324,AC324,AG324,AK324,AQ324,AU324,AW324,BA324,BC324,BG324,BK324,BO324,BQ324),2)+LARGE((I324,K324,O324,S324,U324,W324,AA324,AC324,AG324,AK324,AQ324,AU324,AW324,BA324,BC324,BG324,BK324,BO324,BQ324),3)+LARGE((I324,K324,O324,S324,U324,W324,AA324,AC324,AG324,AK324,AQ324,AU324,AW324,BA324,BC324,BG324,BK324,BO324,BQ324),4)+LARGE((I324,K324,O324,S324,U324,W324,AA324,AC324,AG324,AK324,AQ324,AU324,AW324,BA324,BC324,BG324,BK324,BO324,BQ324),5)+LARGE((I324,K324,O324,S324,U324,W324,AA324,AC324,AG324,AK324,AQ324,AU324,AW324,BA324,BC324,BG324,BK324,BO324,BQ324),6)+LARGE((I324,K324,O324,S324,U324,W324,AA324,AC324,AG324,AK324,AQ324,AU324,AW324,BA324,BC324,BG324,BK324,BO324,BQ324),7)+LARGE((I324,K324,O324,S324,U324,W324,AA324,AC324,AG324,AK324,AQ324,AU324,AW324,BA324,BC324,BG324,BK324,BO324,BQ324),8)</f>
        <v>0</v>
      </c>
      <c r="F324" s="160">
        <f>LARGE((M324,Q324,Y324,AE324,AI324,AM324,AO324,AS324,AY324,BE324,BI324,BM324),1)+LARGE((M324,Q324,Y324,AE324,AI324,AM324,AO324,AS324,AY324,BE324,BI324,BM324),2)+LARGE((M324,Q324,Y324,AE324,AI324,AM324,AO324,AS324,AY324,BE324,BI324,BM324),3)+LARGE((M324,Q324,Y324,AE324,AI324,AM324,AO324,AS324,AY324,BE324,BI324,BM324),4)+LARGE((M324,Q324,Y324,AE324,AI324,AM324,AO324,AS324,AY324,BE324,BI324,BM324),5)+LARGE((M324,Q324,Y324,AE324,AI324,AM324,AO324,AS324,AY324,BE324,BI324,BM324),6)+LARGE((M324,Q324,Y324,AE324,AI324,AM324,AO324,AS324,AY324,BE324,BI324,BM324),7)+LARGE((M324,Q324,Y324,AE324,AI324,AM324,AO324,AS324,AY324,BE324,BI324,BM324),8)</f>
        <v>0</v>
      </c>
      <c r="G324" s="128">
        <f t="shared" si="37"/>
        <v>0</v>
      </c>
      <c r="H324" s="123"/>
      <c r="I324" s="47">
        <f>IF(OR(H324&gt;0,H324=0),_xlfn.XLOOKUP(H324,Charts!$A$3:$A$35,Charts!$B$3:$B$35,0))</f>
        <v>0</v>
      </c>
      <c r="J324" s="10"/>
      <c r="K324" s="47">
        <f>IF(OR(J324&gt;0,J324=0),_xlfn.XLOOKUP(J324,Charts!$A$3:$A$35,Charts!$B$3:$B$35,0))</f>
        <v>0</v>
      </c>
      <c r="L324" s="10"/>
      <c r="M324" s="47">
        <f>IF(OR(L324&gt;0,L324=0),_xlfn.XLOOKUP(L324,Charts!$A$3:$A$35,Charts!$B$3:$B$35,0))</f>
        <v>0</v>
      </c>
      <c r="N324" s="10"/>
      <c r="O324" s="47">
        <f>IF(OR(N324&gt;0,N324=0),_xlfn.XLOOKUP(N324,Charts!$D$2:$D$9,Charts!$E$2:$E$9,0))</f>
        <v>0</v>
      </c>
      <c r="P324" s="10"/>
      <c r="Q324" s="47">
        <f>IF(OR(P324&gt;0,P324=0),_xlfn.XLOOKUP(P324,Charts!$D$2:$D$9,Charts!$E$2:$E$9,0))</f>
        <v>0</v>
      </c>
      <c r="R324" s="10"/>
      <c r="S324" s="47">
        <f>IF(OR(R324&gt;0,R324=0),_xlfn.XLOOKUP(R324,Charts!$G$2:$G$13,Charts!$H$2:$H$13,0))</f>
        <v>0</v>
      </c>
      <c r="T324" s="10"/>
      <c r="U324" s="47">
        <f>IF(OR(T324&gt;0,T324=0),_xlfn.XLOOKUP(T324,Charts!$D$2:$D$9,Charts!$E$2:$E$9,0))</f>
        <v>0</v>
      </c>
      <c r="V324" s="8"/>
      <c r="W324" s="47">
        <f>IF(OR(V324&gt;0,V324=0),_xlfn.XLOOKUP(V324,Charts!$D$2:$D$9,Charts!$E$2:$E$9,0))</f>
        <v>0</v>
      </c>
      <c r="X324" s="10"/>
      <c r="Y324" s="47">
        <f>IF(OR(X324&gt;0,X324=0),_xlfn.XLOOKUP(X324,Charts!$D$2:$D$9,Charts!$E$2:$E$9,0))</f>
        <v>0</v>
      </c>
      <c r="Z324" s="10"/>
      <c r="AA324" s="47">
        <f>IF(OR(Z324&gt;0,Z324=0),_xlfn.XLOOKUP(Z324,Charts!$A$3:$A$35,Charts!$B$3:$B$35,0))</f>
        <v>0</v>
      </c>
      <c r="AB324" s="10"/>
      <c r="AC324" s="47">
        <f>IF(OR(AB324&gt;0,AB324=0),_xlfn.XLOOKUP(AB324,Charts!$A$3:$A$35,Charts!$B$3:$B$35,0))</f>
        <v>0</v>
      </c>
      <c r="AD324" s="10"/>
      <c r="AE324" s="47">
        <f>IF(OR(AD324&gt;0,AD324=0),_xlfn.XLOOKUP(AD324,Charts!$A$3:$A$35,Charts!$B$3:$B$35,0))</f>
        <v>0</v>
      </c>
      <c r="AF324" s="10"/>
      <c r="AG324" s="47">
        <f>IF(OR(AF324&gt;0,AF324=0),_xlfn.XLOOKUP(AF324,Charts!$J$2:$J$11,Charts!$K$2:$K$11,0))</f>
        <v>0</v>
      </c>
      <c r="AH324" s="10"/>
      <c r="AI324" s="47">
        <f>IF(OR(AH324&gt;0,AH324=0),_xlfn.XLOOKUP(AH324,Charts!$J$2:$J$11,Charts!$K$2:$K$11,0))</f>
        <v>0</v>
      </c>
      <c r="AJ324" s="10"/>
      <c r="AK324" s="47">
        <f>IF(OR(AJ324&gt;0,AJ324=0),_xlfn.XLOOKUP(AJ324,Charts!$A$3:$A$35,Charts!$B$3:$B$35,0))</f>
        <v>0</v>
      </c>
      <c r="AL324" s="10"/>
      <c r="AM324" s="52">
        <f>IF(OR(AL324&gt;0,AL324=0),_xlfn.XLOOKUP(AL324,Charts!$A$3:$A$35,Charts!$B$3:$B$35,0))</f>
        <v>0</v>
      </c>
      <c r="AN324" s="8"/>
      <c r="AO324" s="47">
        <f>IF(OR(AN324&gt;0,AN324=0),_xlfn.XLOOKUP(AN324,Charts!$D$2:$D$9,Charts!$E$2:$E$9,0))</f>
        <v>0</v>
      </c>
      <c r="AP324" s="10"/>
      <c r="AQ324" s="47">
        <f>IF(OR(AP324&gt;0,AP324=0),_xlfn.XLOOKUP(AP324,Charts!$A$3:$A$35,Charts!$B$3:$B$35,0))</f>
        <v>0</v>
      </c>
      <c r="AR324" s="10"/>
      <c r="AS324" s="47">
        <f>IF(OR(AR324&gt;0,AR324=0),_xlfn.XLOOKUP(AR324,Charts!$A$3:$A$35,Charts!$B$3:$B$35,0))</f>
        <v>0</v>
      </c>
      <c r="AT324" s="10"/>
      <c r="AU324" s="47">
        <f>IF(OR(AT324&gt;0,AT324=0),_xlfn.XLOOKUP(AT324,Charts!$A$3:$A$35,Charts!$B$3:$B$35,0))</f>
        <v>0</v>
      </c>
      <c r="AV324" s="10"/>
      <c r="AW324" s="47">
        <f>IF(OR(AV324&gt;0,AV324=0),_xlfn.XLOOKUP(AV324,Charts!$D$2:$D$9,Charts!$E$2:$E$9,0))</f>
        <v>0</v>
      </c>
      <c r="AX324" s="10"/>
      <c r="AY324" s="47">
        <f>IF(OR(AX324&gt;0,AX324=0),_xlfn.XLOOKUP(AX324,Charts!$D$2:$D$9,Charts!$E$2:$E$9,0))</f>
        <v>0</v>
      </c>
      <c r="AZ324" s="10"/>
      <c r="BA324" s="47">
        <f>IF(OR(AZ324&gt;0,AZ324=0),_xlfn.XLOOKUP(AZ324,Charts!$G$2:$G$13,Charts!$H$2:$H$13,0))</f>
        <v>0</v>
      </c>
      <c r="BB324" s="10"/>
      <c r="BC324" s="47">
        <f>IF(OR(BB324&gt;0,BB324=0),_xlfn.XLOOKUP(BB324,Charts!$D$2:$D$9,Charts!$E$2:$E$9,0))</f>
        <v>0</v>
      </c>
      <c r="BD324" s="10"/>
      <c r="BE324" s="47">
        <f>IF(OR(BD324&gt;0,BD324=0),_xlfn.XLOOKUP(BD324,Charts!$D$2:$D$9,Charts!$E$2:$E$9,0))</f>
        <v>0</v>
      </c>
      <c r="BF324" s="10"/>
      <c r="BG324" s="47">
        <f>IF(OR(BF324&gt;0,BF324=0),_xlfn.XLOOKUP(BF324,Charts!$D$2:$D$9,Charts!$E$2:$E$9,0))</f>
        <v>0</v>
      </c>
      <c r="BH324" s="10"/>
      <c r="BI324" s="47">
        <f>IF(OR(BH324&gt;0,BH324=0),_xlfn.XLOOKUP(BH324,Charts!$D$2:$D$9,Charts!$E$2:$E$9,0))</f>
        <v>0</v>
      </c>
      <c r="BJ324" s="10"/>
      <c r="BK324" s="47">
        <f>IF(OR(BJ324&gt;0,BJ324=0),_xlfn.XLOOKUP(BJ324,Charts!$A$3:$A$35,Charts!$B$3:$B$35,0))</f>
        <v>0</v>
      </c>
      <c r="BL324" s="10"/>
      <c r="BM324" s="47">
        <f>IF(OR(BL324&gt;0,BL324=0),_xlfn.XLOOKUP(BL324,Charts!$A$3:$A$35,Charts!$B$3:$B$35,0))</f>
        <v>0</v>
      </c>
      <c r="BN324" s="10"/>
      <c r="BO324" s="47">
        <f>IF(OR(BN324&gt;0,BN324=0),_xlfn.XLOOKUP(BN324,Charts!$A$3:$A$35,Charts!$B$3:$B$35,0))</f>
        <v>0</v>
      </c>
      <c r="BP324" s="10"/>
      <c r="BQ324" s="52">
        <f>IF(OR(BP324&gt;0,BP324=0),_xlfn.XLOOKUP(BP324,Charts!$A$3:$A$35,Charts!$B$3:$B$35,0))</f>
        <v>0</v>
      </c>
      <c r="BR324" s="57"/>
      <c r="BS324" s="74">
        <f t="shared" si="38"/>
        <v>0</v>
      </c>
      <c r="BT324" s="75">
        <f t="shared" si="39"/>
        <v>0</v>
      </c>
      <c r="BU324" s="76">
        <f t="shared" si="40"/>
        <v>0</v>
      </c>
    </row>
    <row r="325" spans="1:73" x14ac:dyDescent="0.25">
      <c r="A325" s="21" t="s">
        <v>372</v>
      </c>
      <c r="B325" s="38" t="s">
        <v>350</v>
      </c>
      <c r="C325" s="38">
        <v>2</v>
      </c>
      <c r="D325" s="117"/>
      <c r="E325" s="134">
        <f>LARGE((I325,K325,O325,S325,U325,W325,AA325,AC325,AG325,AK325,AQ325,AU325,AW325,BA325,BC325,BG325,BK325,BO325,BQ325),1)+LARGE((I325,K325,O325,S325,U325,W325,AA325,AC325,AG325,AK325,AQ325,AU325,AW325,BA325,BC325,BG325,BK325,BO325,BQ325),2)+LARGE((I325,K325,O325,S325,U325,W325,AA325,AC325,AG325,AK325,AQ325,AU325,AW325,BA325,BC325,BG325,BK325,BO325,BQ325),3)+LARGE((I325,K325,O325,S325,U325,W325,AA325,AC325,AG325,AK325,AQ325,AU325,AW325,BA325,BC325,BG325,BK325,BO325,BQ325),4)+LARGE((I325,K325,O325,S325,U325,W325,AA325,AC325,AG325,AK325,AQ325,AU325,AW325,BA325,BC325,BG325,BK325,BO325,BQ325),5)+LARGE((I325,K325,O325,S325,U325,W325,AA325,AC325,AG325,AK325,AQ325,AU325,AW325,BA325,BC325,BG325,BK325,BO325,BQ325),6)+LARGE((I325,K325,O325,S325,U325,W325,AA325,AC325,AG325,AK325,AQ325,AU325,AW325,BA325,BC325,BG325,BK325,BO325,BQ325),7)+LARGE((I325,K325,O325,S325,U325,W325,AA325,AC325,AG325,AK325,AQ325,AU325,AW325,BA325,BC325,BG325,BK325,BO325,BQ325),8)</f>
        <v>174</v>
      </c>
      <c r="F325" s="160">
        <f>LARGE((M325,Q325,Y325,AE325,AI325,AM325,AO325,AS325,AY325,BE325,BI325,BM325),1)+LARGE((M325,Q325,Y325,AE325,AI325,AM325,AO325,AS325,AY325,BE325,BI325,BM325),2)+LARGE((M325,Q325,Y325,AE325,AI325,AM325,AO325,AS325,AY325,BE325,BI325,BM325),3)+LARGE((M325,Q325,Y325,AE325,AI325,AM325,AO325,AS325,AY325,BE325,BI325,BM325),4)+LARGE((M325,Q325,Y325,AE325,AI325,AM325,AO325,AS325,AY325,BE325,BI325,BM325),5)+LARGE((M325,Q325,Y325,AE325,AI325,AM325,AO325,AS325,AY325,BE325,BI325,BM325),6)+LARGE((M325,Q325,Y325,AE325,AI325,AM325,AO325,AS325,AY325,BE325,BI325,BM325),7)+LARGE((M325,Q325,Y325,AE325,AI325,AM325,AO325,AS325,AY325,BE325,BI325,BM325),8)</f>
        <v>265</v>
      </c>
      <c r="G325" s="128">
        <f t="shared" si="37"/>
        <v>439</v>
      </c>
      <c r="H325" s="123">
        <v>12</v>
      </c>
      <c r="I325" s="47">
        <f>IF(OR(H325&gt;0,H325=0),_xlfn.XLOOKUP(H325,Charts!$A$3:$A$35,Charts!$B$3:$B$35,0))</f>
        <v>54</v>
      </c>
      <c r="J325" s="10"/>
      <c r="K325" s="47">
        <f>IF(OR(J325&gt;0,J325=0),_xlfn.XLOOKUP(J325,Charts!$A$3:$A$35,Charts!$B$3:$B$35,0))</f>
        <v>0</v>
      </c>
      <c r="L325" s="10">
        <v>14</v>
      </c>
      <c r="M325" s="47">
        <f>IF(OR(L325&gt;0,L325=0),_xlfn.XLOOKUP(L325,Charts!$A$3:$A$35,Charts!$B$3:$B$35,0))</f>
        <v>48</v>
      </c>
      <c r="N325" s="10">
        <v>17</v>
      </c>
      <c r="O325" s="47">
        <f>IF(OR(N325&gt;0,N325=0),_xlfn.XLOOKUP(N325,Charts!$D$2:$D$9,Charts!$E$2:$E$9,0))</f>
        <v>25</v>
      </c>
      <c r="P325" s="10">
        <v>17</v>
      </c>
      <c r="Q325" s="47">
        <f>IF(OR(P325&gt;0,P325=0),_xlfn.XLOOKUP(P325,Charts!$D$2:$D$9,Charts!$E$2:$E$9,0))</f>
        <v>25</v>
      </c>
      <c r="R325" s="10">
        <v>17</v>
      </c>
      <c r="S325" s="47">
        <f>IF(OR(R325&gt;0,R325=0),_xlfn.XLOOKUP(R325,Charts!$G$2:$G$13,Charts!$H$2:$H$13,0))</f>
        <v>25</v>
      </c>
      <c r="T325" s="10"/>
      <c r="U325" s="47">
        <f>IF(OR(T325&gt;0,T325=0),_xlfn.XLOOKUP(T325,Charts!$D$2:$D$9,Charts!$E$2:$E$9,0))</f>
        <v>0</v>
      </c>
      <c r="V325" s="8"/>
      <c r="W325" s="47">
        <f>IF(OR(V325&gt;0,V325=0),_xlfn.XLOOKUP(V325,Charts!$D$2:$D$9,Charts!$E$2:$E$9,0))</f>
        <v>0</v>
      </c>
      <c r="X325" s="10">
        <v>9</v>
      </c>
      <c r="Y325" s="47">
        <f>IF(OR(X325&gt;0,X325=0),_xlfn.XLOOKUP(X325,Charts!$D$2:$D$9,Charts!$E$2:$E$9,0))</f>
        <v>53</v>
      </c>
      <c r="Z325" s="10"/>
      <c r="AA325" s="47">
        <f>IF(OR(Z325&gt;0,Z325=0),_xlfn.XLOOKUP(Z325,Charts!$A$3:$A$35,Charts!$B$3:$B$35,0))</f>
        <v>0</v>
      </c>
      <c r="AB325" s="10"/>
      <c r="AC325" s="47">
        <f>IF(OR(AB325&gt;0,AB325=0),_xlfn.XLOOKUP(AB325,Charts!$A$3:$A$35,Charts!$B$3:$B$35,0))</f>
        <v>0</v>
      </c>
      <c r="AD325" s="10"/>
      <c r="AE325" s="47">
        <f>IF(OR(AD325&gt;0,AD325=0),_xlfn.XLOOKUP(AD325,Charts!$A$3:$A$35,Charts!$B$3:$B$35,0))</f>
        <v>0</v>
      </c>
      <c r="AF325" s="10"/>
      <c r="AG325" s="47">
        <f>IF(OR(AF325&gt;0,AF325=0),_xlfn.XLOOKUP(AF325,Charts!$J$2:$J$11,Charts!$K$2:$K$11,0))</f>
        <v>0</v>
      </c>
      <c r="AH325" s="10"/>
      <c r="AI325" s="47">
        <f>IF(OR(AH325&gt;0,AH325=0),_xlfn.XLOOKUP(AH325,Charts!$J$2:$J$11,Charts!$K$2:$K$11,0))</f>
        <v>0</v>
      </c>
      <c r="AJ325" s="10"/>
      <c r="AK325" s="47">
        <f>IF(OR(AJ325&gt;0,AJ325=0),_xlfn.XLOOKUP(AJ325,Charts!$A$3:$A$35,Charts!$B$3:$B$35,0))</f>
        <v>0</v>
      </c>
      <c r="AL325" s="10"/>
      <c r="AM325" s="52">
        <f>IF(OR(AL325&gt;0,AL325=0),_xlfn.XLOOKUP(AL325,Charts!$A$3:$A$35,Charts!$B$3:$B$35,0))</f>
        <v>0</v>
      </c>
      <c r="AN325" s="8">
        <v>17</v>
      </c>
      <c r="AO325" s="47">
        <f>IF(OR(AN325&gt;0,AN325=0),_xlfn.XLOOKUP(AN325,Charts!$D$2:$D$9,Charts!$E$2:$E$9,0))</f>
        <v>25</v>
      </c>
      <c r="AP325" s="10"/>
      <c r="AQ325" s="47">
        <f>IF(OR(AP325&gt;0,AP325=0),_xlfn.XLOOKUP(AP325,Charts!$A$3:$A$35,Charts!$B$3:$B$35,0))</f>
        <v>0</v>
      </c>
      <c r="AR325" s="10"/>
      <c r="AS325" s="47">
        <f>IF(OR(AR325&gt;0,AR325=0),_xlfn.XLOOKUP(AR325,Charts!$A$3:$A$35,Charts!$B$3:$B$35,0))</f>
        <v>0</v>
      </c>
      <c r="AT325" s="10"/>
      <c r="AU325" s="47">
        <f>IF(OR(AT325&gt;0,AT325=0),_xlfn.XLOOKUP(AT325,Charts!$A$3:$A$35,Charts!$B$3:$B$35,0))</f>
        <v>0</v>
      </c>
      <c r="AV325" s="10"/>
      <c r="AW325" s="47">
        <f>IF(OR(AV325&gt;0,AV325=0),_xlfn.XLOOKUP(AV325,Charts!$D$2:$D$9,Charts!$E$2:$E$9,0))</f>
        <v>0</v>
      </c>
      <c r="AX325" s="10"/>
      <c r="AY325" s="47">
        <f>IF(OR(AX325&gt;0,AX325=0),_xlfn.XLOOKUP(AX325,Charts!$D$2:$D$9,Charts!$E$2:$E$9,0))</f>
        <v>0</v>
      </c>
      <c r="AZ325" s="10"/>
      <c r="BA325" s="47">
        <f>IF(OR(AZ325&gt;0,AZ325=0),_xlfn.XLOOKUP(AZ325,Charts!$G$2:$G$13,Charts!$H$2:$H$13,0))</f>
        <v>0</v>
      </c>
      <c r="BB325" s="10">
        <v>17</v>
      </c>
      <c r="BC325" s="47">
        <f>IF(OR(BB325&gt;0,BB325=0),_xlfn.XLOOKUP(BB325,Charts!$D$2:$D$9,Charts!$E$2:$E$9,0))</f>
        <v>25</v>
      </c>
      <c r="BD325" s="10">
        <v>9</v>
      </c>
      <c r="BE325" s="47">
        <f>IF(OR(BD325&gt;0,BD325=0),_xlfn.XLOOKUP(BD325,Charts!$D$2:$D$9,Charts!$E$2:$E$9,0))</f>
        <v>53</v>
      </c>
      <c r="BF325" s="10">
        <v>17</v>
      </c>
      <c r="BG325" s="47">
        <f>IF(OR(BF325&gt;0,BF325=0),_xlfn.XLOOKUP(BF325,Charts!$D$2:$D$9,Charts!$E$2:$E$9,0))</f>
        <v>25</v>
      </c>
      <c r="BH325" s="10">
        <v>17</v>
      </c>
      <c r="BI325" s="47">
        <f>IF(OR(BH325&gt;0,BH325=0),_xlfn.XLOOKUP(BH325,Charts!$D$2:$D$9,Charts!$E$2:$E$9,0))</f>
        <v>25</v>
      </c>
      <c r="BJ325" s="10">
        <v>27</v>
      </c>
      <c r="BK325" s="47">
        <f>IF(OR(BJ325&gt;0,BJ325=0),_xlfn.XLOOKUP(BJ325,Charts!$A$3:$A$35,Charts!$B$3:$B$35,0))</f>
        <v>20</v>
      </c>
      <c r="BL325" s="10">
        <v>19</v>
      </c>
      <c r="BM325" s="47">
        <f>IF(OR(BL325&gt;0,BL325=0),_xlfn.XLOOKUP(BL325,Charts!$A$3:$A$35,Charts!$B$3:$B$35,0))</f>
        <v>36</v>
      </c>
      <c r="BN325" s="10"/>
      <c r="BO325" s="47">
        <f>IF(OR(BN325&gt;0,BN325=0),_xlfn.XLOOKUP(BN325,Charts!$A$3:$A$35,Charts!$B$3:$B$35,0))</f>
        <v>0</v>
      </c>
      <c r="BP325" s="10"/>
      <c r="BQ325" s="52">
        <f>IF(OR(BP325&gt;0,BP325=0),_xlfn.XLOOKUP(BP325,Charts!$A$3:$A$35,Charts!$B$3:$B$35,0))</f>
        <v>0</v>
      </c>
      <c r="BR325" s="57"/>
      <c r="BS325" s="74">
        <f t="shared" si="38"/>
        <v>174</v>
      </c>
      <c r="BT325" s="75">
        <f t="shared" si="39"/>
        <v>265</v>
      </c>
      <c r="BU325" s="76">
        <f t="shared" si="40"/>
        <v>439</v>
      </c>
    </row>
    <row r="326" spans="1:73" x14ac:dyDescent="0.25">
      <c r="A326" s="21" t="s">
        <v>373</v>
      </c>
      <c r="B326" s="38" t="s">
        <v>350</v>
      </c>
      <c r="C326" s="38">
        <v>2</v>
      </c>
      <c r="D326" s="117"/>
      <c r="E326" s="134">
        <f>LARGE((I326,K326,O326,S326,U326,W326,AA326,AC326,AG326,AK326,AQ326,AU326,AW326,BA326,BC326,BG326,BK326,BO326,BQ326),1)+LARGE((I326,K326,O326,S326,U326,W326,AA326,AC326,AG326,AK326,AQ326,AU326,AW326,BA326,BC326,BG326,BK326,BO326,BQ326),2)+LARGE((I326,K326,O326,S326,U326,W326,AA326,AC326,AG326,AK326,AQ326,AU326,AW326,BA326,BC326,BG326,BK326,BO326,BQ326),3)+LARGE((I326,K326,O326,S326,U326,W326,AA326,AC326,AG326,AK326,AQ326,AU326,AW326,BA326,BC326,BG326,BK326,BO326,BQ326),4)+LARGE((I326,K326,O326,S326,U326,W326,AA326,AC326,AG326,AK326,AQ326,AU326,AW326,BA326,BC326,BG326,BK326,BO326,BQ326),5)+LARGE((I326,K326,O326,S326,U326,W326,AA326,AC326,AG326,AK326,AQ326,AU326,AW326,BA326,BC326,BG326,BK326,BO326,BQ326),6)+LARGE((I326,K326,O326,S326,U326,W326,AA326,AC326,AG326,AK326,AQ326,AU326,AW326,BA326,BC326,BG326,BK326,BO326,BQ326),7)+LARGE((I326,K326,O326,S326,U326,W326,AA326,AC326,AG326,AK326,AQ326,AU326,AW326,BA326,BC326,BG326,BK326,BO326,BQ326),8)</f>
        <v>67</v>
      </c>
      <c r="F326" s="160">
        <f>LARGE((M326,Q326,Y326,AE326,AI326,AM326,AO326,AS326,AY326,BE326,BI326,BM326),1)+LARGE((M326,Q326,Y326,AE326,AI326,AM326,AO326,AS326,AY326,BE326,BI326,BM326),2)+LARGE((M326,Q326,Y326,AE326,AI326,AM326,AO326,AS326,AY326,BE326,BI326,BM326),3)+LARGE((M326,Q326,Y326,AE326,AI326,AM326,AO326,AS326,AY326,BE326,BI326,BM326),4)+LARGE((M326,Q326,Y326,AE326,AI326,AM326,AO326,AS326,AY326,BE326,BI326,BM326),5)+LARGE((M326,Q326,Y326,AE326,AI326,AM326,AO326,AS326,AY326,BE326,BI326,BM326),6)+LARGE((M326,Q326,Y326,AE326,AI326,AM326,AO326,AS326,AY326,BE326,BI326,BM326),7)+LARGE((M326,Q326,Y326,AE326,AI326,AM326,AO326,AS326,AY326,BE326,BI326,BM326),8)</f>
        <v>216</v>
      </c>
      <c r="G326" s="128">
        <f t="shared" si="37"/>
        <v>283</v>
      </c>
      <c r="H326" s="123">
        <v>16</v>
      </c>
      <c r="I326" s="47">
        <f>IF(OR(H326&gt;0,H326=0),_xlfn.XLOOKUP(H326,Charts!$A$3:$A$35,Charts!$B$3:$B$35,0))</f>
        <v>42</v>
      </c>
      <c r="J326" s="10"/>
      <c r="K326" s="47">
        <f>IF(OR(J326&gt;0,J326=0),_xlfn.XLOOKUP(J326,Charts!$A$3:$A$35,Charts!$B$3:$B$35,0))</f>
        <v>0</v>
      </c>
      <c r="L326" s="10"/>
      <c r="M326" s="47">
        <f>IF(OR(L326&gt;0,L326=0),_xlfn.XLOOKUP(L326,Charts!$A$3:$A$35,Charts!$B$3:$B$35,0))</f>
        <v>0</v>
      </c>
      <c r="N326" s="10"/>
      <c r="O326" s="47">
        <f>IF(OR(N326&gt;0,N326=0),_xlfn.XLOOKUP(N326,Charts!$D$2:$D$9,Charts!$E$2:$E$9,0))</f>
        <v>0</v>
      </c>
      <c r="P326" s="10">
        <v>9</v>
      </c>
      <c r="Q326" s="47">
        <f>IF(OR(P326&gt;0,P326=0),_xlfn.XLOOKUP(P326,Charts!$D$2:$D$9,Charts!$E$2:$E$9,0))</f>
        <v>53</v>
      </c>
      <c r="R326" s="10"/>
      <c r="S326" s="47">
        <f>IF(OR(R326&gt;0,R326=0),_xlfn.XLOOKUP(R326,Charts!$G$2:$G$13,Charts!$H$2:$H$13,0))</f>
        <v>0</v>
      </c>
      <c r="T326" s="10"/>
      <c r="U326" s="47">
        <f>IF(OR(T326&gt;0,T326=0),_xlfn.XLOOKUP(T326,Charts!$D$2:$D$9,Charts!$E$2:$E$9,0))</f>
        <v>0</v>
      </c>
      <c r="V326" s="8">
        <v>17</v>
      </c>
      <c r="W326" s="47">
        <f>IF(OR(V326&gt;0,V326=0),_xlfn.XLOOKUP(V326,Charts!$D$2:$D$9,Charts!$E$2:$E$9,0))</f>
        <v>25</v>
      </c>
      <c r="X326" s="10">
        <v>9</v>
      </c>
      <c r="Y326" s="47">
        <f>IF(OR(X326&gt;0,X326=0),_xlfn.XLOOKUP(X326,Charts!$D$2:$D$9,Charts!$E$2:$E$9,0))</f>
        <v>53</v>
      </c>
      <c r="Z326" s="10"/>
      <c r="AA326" s="47">
        <f>IF(OR(Z326&gt;0,Z326=0),_xlfn.XLOOKUP(Z326,Charts!$A$3:$A$35,Charts!$B$3:$B$35,0))</f>
        <v>0</v>
      </c>
      <c r="AB326" s="10"/>
      <c r="AC326" s="47">
        <f>IF(OR(AB326&gt;0,AB326=0),_xlfn.XLOOKUP(AB326,Charts!$A$3:$A$35,Charts!$B$3:$B$35,0))</f>
        <v>0</v>
      </c>
      <c r="AD326" s="10"/>
      <c r="AE326" s="47">
        <f>IF(OR(AD326&gt;0,AD326=0),_xlfn.XLOOKUP(AD326,Charts!$A$3:$A$35,Charts!$B$3:$B$35,0))</f>
        <v>0</v>
      </c>
      <c r="AF326" s="10"/>
      <c r="AG326" s="47">
        <f>IF(OR(AF326&gt;0,AF326=0),_xlfn.XLOOKUP(AF326,Charts!$J$2:$J$11,Charts!$K$2:$K$11,0))</f>
        <v>0</v>
      </c>
      <c r="AH326" s="10"/>
      <c r="AI326" s="47">
        <f>IF(OR(AH326&gt;0,AH326=0),_xlfn.XLOOKUP(AH326,Charts!$J$2:$J$11,Charts!$K$2:$K$11,0))</f>
        <v>0</v>
      </c>
      <c r="AJ326" s="10"/>
      <c r="AK326" s="47">
        <f>IF(OR(AJ326&gt;0,AJ326=0),_xlfn.XLOOKUP(AJ326,Charts!$A$3:$A$35,Charts!$B$3:$B$35,0))</f>
        <v>0</v>
      </c>
      <c r="AL326" s="10">
        <v>10</v>
      </c>
      <c r="AM326" s="52">
        <f>IF(OR(AL326&gt;0,AL326=0),_xlfn.XLOOKUP(AL326,Charts!$A$3:$A$35,Charts!$B$3:$B$35,0))</f>
        <v>60</v>
      </c>
      <c r="AN326" s="8">
        <v>17</v>
      </c>
      <c r="AO326" s="47">
        <f>IF(OR(AN326&gt;0,AN326=0),_xlfn.XLOOKUP(AN326,Charts!$D$2:$D$9,Charts!$E$2:$E$9,0))</f>
        <v>25</v>
      </c>
      <c r="AP326" s="10"/>
      <c r="AQ326" s="47">
        <f>IF(OR(AP326&gt;0,AP326=0),_xlfn.XLOOKUP(AP326,Charts!$A$3:$A$35,Charts!$B$3:$B$35,0))</f>
        <v>0</v>
      </c>
      <c r="AR326" s="10"/>
      <c r="AS326" s="47">
        <f>IF(OR(AR326&gt;0,AR326=0),_xlfn.XLOOKUP(AR326,Charts!$A$3:$A$35,Charts!$B$3:$B$35,0))</f>
        <v>0</v>
      </c>
      <c r="AT326" s="10"/>
      <c r="AU326" s="47">
        <f>IF(OR(AT326&gt;0,AT326=0),_xlfn.XLOOKUP(AT326,Charts!$A$3:$A$35,Charts!$B$3:$B$35,0))</f>
        <v>0</v>
      </c>
      <c r="AV326" s="10"/>
      <c r="AW326" s="47">
        <f>IF(OR(AV326&gt;0,AV326=0),_xlfn.XLOOKUP(AV326,Charts!$D$2:$D$9,Charts!$E$2:$E$9,0))</f>
        <v>0</v>
      </c>
      <c r="AX326" s="10"/>
      <c r="AY326" s="47">
        <f>IF(OR(AX326&gt;0,AX326=0),_xlfn.XLOOKUP(AX326,Charts!$D$2:$D$9,Charts!$E$2:$E$9,0))</f>
        <v>0</v>
      </c>
      <c r="AZ326" s="10"/>
      <c r="BA326" s="47">
        <f>IF(OR(AZ326&gt;0,AZ326=0),_xlfn.XLOOKUP(AZ326,Charts!$G$2:$G$13,Charts!$H$2:$H$13,0))</f>
        <v>0</v>
      </c>
      <c r="BB326" s="10"/>
      <c r="BC326" s="47">
        <f>IF(OR(BB326&gt;0,BB326=0),_xlfn.XLOOKUP(BB326,Charts!$D$2:$D$9,Charts!$E$2:$E$9,0))</f>
        <v>0</v>
      </c>
      <c r="BD326" s="10"/>
      <c r="BE326" s="47">
        <f>IF(OR(BD326&gt;0,BD326=0),_xlfn.XLOOKUP(BD326,Charts!$D$2:$D$9,Charts!$E$2:$E$9,0))</f>
        <v>0</v>
      </c>
      <c r="BF326" s="10"/>
      <c r="BG326" s="47">
        <f>IF(OR(BF326&gt;0,BF326=0),_xlfn.XLOOKUP(BF326,Charts!$D$2:$D$9,Charts!$E$2:$E$9,0))</f>
        <v>0</v>
      </c>
      <c r="BH326" s="10">
        <v>17</v>
      </c>
      <c r="BI326" s="47">
        <f>IF(OR(BH326&gt;0,BH326=0),_xlfn.XLOOKUP(BH326,Charts!$D$2:$D$9,Charts!$E$2:$E$9,0))</f>
        <v>25</v>
      </c>
      <c r="BJ326" s="10"/>
      <c r="BK326" s="47">
        <f>IF(OR(BJ326&gt;0,BJ326=0),_xlfn.XLOOKUP(BJ326,Charts!$A$3:$A$35,Charts!$B$3:$B$35,0))</f>
        <v>0</v>
      </c>
      <c r="BL326" s="10"/>
      <c r="BM326" s="47">
        <f>IF(OR(BL326&gt;0,BL326=0),_xlfn.XLOOKUP(BL326,Charts!$A$3:$A$35,Charts!$B$3:$B$35,0))</f>
        <v>0</v>
      </c>
      <c r="BN326" s="10"/>
      <c r="BO326" s="47">
        <f>IF(OR(BN326&gt;0,BN326=0),_xlfn.XLOOKUP(BN326,Charts!$A$3:$A$35,Charts!$B$3:$B$35,0))</f>
        <v>0</v>
      </c>
      <c r="BP326" s="10"/>
      <c r="BQ326" s="52">
        <f>IF(OR(BP326&gt;0,BP326=0),_xlfn.XLOOKUP(BP326,Charts!$A$3:$A$35,Charts!$B$3:$B$35,0))</f>
        <v>0</v>
      </c>
      <c r="BR326" s="57"/>
      <c r="BS326" s="74">
        <f t="shared" si="38"/>
        <v>67</v>
      </c>
      <c r="BT326" s="75">
        <f t="shared" si="39"/>
        <v>216</v>
      </c>
      <c r="BU326" s="76">
        <f t="shared" si="40"/>
        <v>283</v>
      </c>
    </row>
    <row r="327" spans="1:73" x14ac:dyDescent="0.25">
      <c r="A327" s="21" t="s">
        <v>374</v>
      </c>
      <c r="B327" s="38" t="s">
        <v>350</v>
      </c>
      <c r="C327" s="38">
        <v>2</v>
      </c>
      <c r="D327" s="117"/>
      <c r="E327" s="134">
        <f>LARGE((I327,K327,O327,S327,U327,W327,AA327,AC327,AG327,AK327,AQ327,AU327,AW327,BA327,BC327,BG327,BK327,BO327,BQ327),1)+LARGE((I327,K327,O327,S327,U327,W327,AA327,AC327,AG327,AK327,AQ327,AU327,AW327,BA327,BC327,BG327,BK327,BO327,BQ327),2)+LARGE((I327,K327,O327,S327,U327,W327,AA327,AC327,AG327,AK327,AQ327,AU327,AW327,BA327,BC327,BG327,BK327,BO327,BQ327),3)+LARGE((I327,K327,O327,S327,U327,W327,AA327,AC327,AG327,AK327,AQ327,AU327,AW327,BA327,BC327,BG327,BK327,BO327,BQ327),4)+LARGE((I327,K327,O327,S327,U327,W327,AA327,AC327,AG327,AK327,AQ327,AU327,AW327,BA327,BC327,BG327,BK327,BO327,BQ327),5)+LARGE((I327,K327,O327,S327,U327,W327,AA327,AC327,AG327,AK327,AQ327,AU327,AW327,BA327,BC327,BG327,BK327,BO327,BQ327),6)+LARGE((I327,K327,O327,S327,U327,W327,AA327,AC327,AG327,AK327,AQ327,AU327,AW327,BA327,BC327,BG327,BK327,BO327,BQ327),7)+LARGE((I327,K327,O327,S327,U327,W327,AA327,AC327,AG327,AK327,AQ327,AU327,AW327,BA327,BC327,BG327,BK327,BO327,BQ327),8)</f>
        <v>350</v>
      </c>
      <c r="F327" s="160">
        <f>LARGE((M327,Q327,Y327,AE327,AI327,AM327,AO327,AS327,AY327,BE327,BI327,BM327),1)+LARGE((M327,Q327,Y327,AE327,AI327,AM327,AO327,AS327,AY327,BE327,BI327,BM327),2)+LARGE((M327,Q327,Y327,AE327,AI327,AM327,AO327,AS327,AY327,BE327,BI327,BM327),3)+LARGE((M327,Q327,Y327,AE327,AI327,AM327,AO327,AS327,AY327,BE327,BI327,BM327),4)+LARGE((M327,Q327,Y327,AE327,AI327,AM327,AO327,AS327,AY327,BE327,BI327,BM327),5)+LARGE((M327,Q327,Y327,AE327,AI327,AM327,AO327,AS327,AY327,BE327,BI327,BM327),6)+LARGE((M327,Q327,Y327,AE327,AI327,AM327,AO327,AS327,AY327,BE327,BI327,BM327),7)+LARGE((M327,Q327,Y327,AE327,AI327,AM327,AO327,AS327,AY327,BE327,BI327,BM327),8)</f>
        <v>227</v>
      </c>
      <c r="G327" s="128">
        <f t="shared" si="37"/>
        <v>577</v>
      </c>
      <c r="H327" s="123">
        <v>14</v>
      </c>
      <c r="I327" s="47">
        <f>IF(OR(H327&gt;0,H327=0),_xlfn.XLOOKUP(H327,Charts!$A$3:$A$35,Charts!$B$3:$B$35,0))</f>
        <v>48</v>
      </c>
      <c r="J327" s="10"/>
      <c r="K327" s="47">
        <f>IF(OR(J327&gt;0,J327=0),_xlfn.XLOOKUP(J327,Charts!$A$3:$A$35,Charts!$B$3:$B$35,0))</f>
        <v>0</v>
      </c>
      <c r="L327" s="10"/>
      <c r="M327" s="47">
        <f>IF(OR(L327&gt;0,L327=0),_xlfn.XLOOKUP(L327,Charts!$A$3:$A$35,Charts!$B$3:$B$35,0))</f>
        <v>0</v>
      </c>
      <c r="N327" s="10"/>
      <c r="O327" s="47">
        <f>IF(OR(N327&gt;0,N327=0),_xlfn.XLOOKUP(N327,Charts!$D$2:$D$9,Charts!$E$2:$E$9,0))</f>
        <v>0</v>
      </c>
      <c r="P327" s="10">
        <v>17</v>
      </c>
      <c r="Q327" s="47">
        <f>IF(OR(P327&gt;0,P327=0),_xlfn.XLOOKUP(P327,Charts!$D$2:$D$9,Charts!$E$2:$E$9,0))</f>
        <v>25</v>
      </c>
      <c r="R327" s="10">
        <v>9</v>
      </c>
      <c r="S327" s="47">
        <f>IF(OR(R327&gt;0,R327=0),_xlfn.XLOOKUP(R327,Charts!$G$2:$G$13,Charts!$H$2:$H$13,0))</f>
        <v>53</v>
      </c>
      <c r="T327" s="10"/>
      <c r="U327" s="47">
        <f>IF(OR(T327&gt;0,T327=0),_xlfn.XLOOKUP(T327,Charts!$D$2:$D$9,Charts!$E$2:$E$9,0))</f>
        <v>0</v>
      </c>
      <c r="V327" s="8">
        <v>1</v>
      </c>
      <c r="W327" s="47">
        <f>IF(OR(V327&gt;0,V327=0),_xlfn.XLOOKUP(V327,Charts!$D$2:$D$9,Charts!$E$2:$E$9,0))</f>
        <v>100</v>
      </c>
      <c r="X327" s="10">
        <v>9</v>
      </c>
      <c r="Y327" s="47">
        <f>IF(OR(X327&gt;0,X327=0),_xlfn.XLOOKUP(X327,Charts!$D$2:$D$9,Charts!$E$2:$E$9,0))</f>
        <v>53</v>
      </c>
      <c r="Z327" s="10"/>
      <c r="AA327" s="47">
        <f>IF(OR(Z327&gt;0,Z327=0),_xlfn.XLOOKUP(Z327,Charts!$A$3:$A$35,Charts!$B$3:$B$35,0))</f>
        <v>0</v>
      </c>
      <c r="AB327" s="10"/>
      <c r="AC327" s="47">
        <f>IF(OR(AB327&gt;0,AB327=0),_xlfn.XLOOKUP(AB327,Charts!$A$3:$A$35,Charts!$B$3:$B$35,0))</f>
        <v>0</v>
      </c>
      <c r="AD327" s="10"/>
      <c r="AE327" s="47">
        <f>IF(OR(AD327&gt;0,AD327=0),_xlfn.XLOOKUP(AD327,Charts!$A$3:$A$35,Charts!$B$3:$B$35,0))</f>
        <v>0</v>
      </c>
      <c r="AF327" s="10"/>
      <c r="AG327" s="47">
        <f>IF(OR(AF327&gt;0,AF327=0),_xlfn.XLOOKUP(AF327,Charts!$J$2:$J$11,Charts!$K$2:$K$11,0))</f>
        <v>0</v>
      </c>
      <c r="AH327" s="10"/>
      <c r="AI327" s="47">
        <f>IF(OR(AH327&gt;0,AH327=0),_xlfn.XLOOKUP(AH327,Charts!$J$2:$J$11,Charts!$K$2:$K$11,0))</f>
        <v>0</v>
      </c>
      <c r="AJ327" s="10"/>
      <c r="AK327" s="47">
        <f>IF(OR(AJ327&gt;0,AJ327=0),_xlfn.XLOOKUP(AJ327,Charts!$A$3:$A$35,Charts!$B$3:$B$35,0))</f>
        <v>0</v>
      </c>
      <c r="AL327" s="10">
        <v>27</v>
      </c>
      <c r="AM327" s="52">
        <f>IF(OR(AL327&gt;0,AL327=0),_xlfn.XLOOKUP(AL327,Charts!$A$3:$A$35,Charts!$B$3:$B$35,0))</f>
        <v>20</v>
      </c>
      <c r="AN327" s="8">
        <v>17</v>
      </c>
      <c r="AO327" s="47">
        <f>IF(OR(AN327&gt;0,AN327=0),_xlfn.XLOOKUP(AN327,Charts!$D$2:$D$9,Charts!$E$2:$E$9,0))</f>
        <v>25</v>
      </c>
      <c r="AP327" s="10"/>
      <c r="AQ327" s="47">
        <f>IF(OR(AP327&gt;0,AP327=0),_xlfn.XLOOKUP(AP327,Charts!$A$3:$A$35,Charts!$B$3:$B$35,0))</f>
        <v>0</v>
      </c>
      <c r="AR327" s="10"/>
      <c r="AS327" s="47">
        <f>IF(OR(AR327&gt;0,AR327=0),_xlfn.XLOOKUP(AR327,Charts!$A$3:$A$35,Charts!$B$3:$B$35,0))</f>
        <v>0</v>
      </c>
      <c r="AT327" s="10"/>
      <c r="AU327" s="47">
        <f>IF(OR(AT327&gt;0,AT327=0),_xlfn.XLOOKUP(AT327,Charts!$A$3:$A$35,Charts!$B$3:$B$35,0))</f>
        <v>0</v>
      </c>
      <c r="AV327" s="10"/>
      <c r="AW327" s="47">
        <f>IF(OR(AV327&gt;0,AV327=0),_xlfn.XLOOKUP(AV327,Charts!$D$2:$D$9,Charts!$E$2:$E$9,0))</f>
        <v>0</v>
      </c>
      <c r="AX327" s="10"/>
      <c r="AY327" s="47">
        <f>IF(OR(AX327&gt;0,AX327=0),_xlfn.XLOOKUP(AX327,Charts!$D$2:$D$9,Charts!$E$2:$E$9,0))</f>
        <v>0</v>
      </c>
      <c r="AZ327" s="10">
        <v>7</v>
      </c>
      <c r="BA327" s="47">
        <f>IF(OR(AZ327&gt;0,AZ327=0),_xlfn.XLOOKUP(AZ327,Charts!$G$2:$G$13,Charts!$H$2:$H$13,0))</f>
        <v>69</v>
      </c>
      <c r="BB327" s="10">
        <v>17</v>
      </c>
      <c r="BC327" s="47">
        <f>IF(OR(BB327&gt;0,BB327=0),_xlfn.XLOOKUP(BB327,Charts!$D$2:$D$9,Charts!$E$2:$E$9,0))</f>
        <v>25</v>
      </c>
      <c r="BD327" s="10">
        <v>17</v>
      </c>
      <c r="BE327" s="47">
        <f>IF(OR(BD327&gt;0,BD327=0),_xlfn.XLOOKUP(BD327,Charts!$D$2:$D$9,Charts!$E$2:$E$9,0))</f>
        <v>25</v>
      </c>
      <c r="BF327" s="10">
        <v>17</v>
      </c>
      <c r="BG327" s="47">
        <f>IF(OR(BF327&gt;0,BF327=0),_xlfn.XLOOKUP(BF327,Charts!$D$2:$D$9,Charts!$E$2:$E$9,0))</f>
        <v>25</v>
      </c>
      <c r="BH327" s="10">
        <v>17</v>
      </c>
      <c r="BI327" s="47">
        <f>IF(OR(BH327&gt;0,BH327=0),_xlfn.XLOOKUP(BH327,Charts!$D$2:$D$9,Charts!$E$2:$E$9,0))</f>
        <v>25</v>
      </c>
      <c r="BJ327" s="10">
        <v>22</v>
      </c>
      <c r="BK327" s="47">
        <f>IF(OR(BJ327&gt;0,BJ327=0),_xlfn.XLOOKUP(BJ327,Charts!$A$3:$A$35,Charts!$B$3:$B$35,0))</f>
        <v>30</v>
      </c>
      <c r="BL327" s="10">
        <v>12</v>
      </c>
      <c r="BM327" s="47">
        <f>IF(OR(BL327&gt;0,BL327=0),_xlfn.XLOOKUP(BL327,Charts!$A$3:$A$35,Charts!$B$3:$B$35,0))</f>
        <v>54</v>
      </c>
      <c r="BN327" s="10"/>
      <c r="BO327" s="47">
        <f>IF(OR(BN327&gt;0,BN327=0),_xlfn.XLOOKUP(BN327,Charts!$A$3:$A$35,Charts!$B$3:$B$35,0))</f>
        <v>0</v>
      </c>
      <c r="BP327" s="10"/>
      <c r="BQ327" s="52">
        <f>IF(OR(BP327&gt;0,BP327=0),_xlfn.XLOOKUP(BP327,Charts!$A$3:$A$35,Charts!$B$3:$B$35,0))</f>
        <v>0</v>
      </c>
      <c r="BR327" s="57"/>
      <c r="BS327" s="74">
        <f t="shared" si="38"/>
        <v>350</v>
      </c>
      <c r="BT327" s="75">
        <f t="shared" si="39"/>
        <v>227</v>
      </c>
      <c r="BU327" s="76">
        <f t="shared" si="40"/>
        <v>577</v>
      </c>
    </row>
    <row r="328" spans="1:73" x14ac:dyDescent="0.25">
      <c r="A328" s="21" t="s">
        <v>375</v>
      </c>
      <c r="B328" s="38" t="s">
        <v>350</v>
      </c>
      <c r="C328" s="38">
        <v>8</v>
      </c>
      <c r="D328" s="117" t="s">
        <v>44</v>
      </c>
      <c r="E328" s="134">
        <f>LARGE((I328,K328,O328,S328,U328,W328,AA328,AC328,AG328,AK328,AQ328,AU328,AW328,BA328,BC328,BG328,BK328,BO328,BQ328),1)+LARGE((I328,K328,O328,S328,U328,W328,AA328,AC328,AG328,AK328,AQ328,AU328,AW328,BA328,BC328,BG328,BK328,BO328,BQ328),2)+LARGE((I328,K328,O328,S328,U328,W328,AA328,AC328,AG328,AK328,AQ328,AU328,AW328,BA328,BC328,BG328,BK328,BO328,BQ328),3)+LARGE((I328,K328,O328,S328,U328,W328,AA328,AC328,AG328,AK328,AQ328,AU328,AW328,BA328,BC328,BG328,BK328,BO328,BQ328),4)+LARGE((I328,K328,O328,S328,U328,W328,AA328,AC328,AG328,AK328,AQ328,AU328,AW328,BA328,BC328,BG328,BK328,BO328,BQ328),5)+LARGE((I328,K328,O328,S328,U328,W328,AA328,AC328,AG328,AK328,AQ328,AU328,AW328,BA328,BC328,BG328,BK328,BO328,BQ328),6)+LARGE((I328,K328,O328,S328,U328,W328,AA328,AC328,AG328,AK328,AQ328,AU328,AW328,BA328,BC328,BG328,BK328,BO328,BQ328),7)+LARGE((I328,K328,O328,S328,U328,W328,AA328,AC328,AG328,AK328,AQ328,AU328,AW328,BA328,BC328,BG328,BK328,BO328,BQ328),8)</f>
        <v>377</v>
      </c>
      <c r="F328" s="160">
        <f>LARGE((M328,Q328,Y328,AE328,AI328,AM328,AO328,AS328,AY328,BE328,BI328,BM328),1)+LARGE((M328,Q328,Y328,AE328,AI328,AM328,AO328,AS328,AY328,BE328,BI328,BM328),2)+LARGE((M328,Q328,Y328,AE328,AI328,AM328,AO328,AS328,AY328,BE328,BI328,BM328),3)+LARGE((M328,Q328,Y328,AE328,AI328,AM328,AO328,AS328,AY328,BE328,BI328,BM328),4)+LARGE((M328,Q328,Y328,AE328,AI328,AM328,AO328,AS328,AY328,BE328,BI328,BM328),5)+LARGE((M328,Q328,Y328,AE328,AI328,AM328,AO328,AS328,AY328,BE328,BI328,BM328),6)+LARGE((M328,Q328,Y328,AE328,AI328,AM328,AO328,AS328,AY328,BE328,BI328,BM328),7)+LARGE((M328,Q328,Y328,AE328,AI328,AM328,AO328,AS328,AY328,BE328,BI328,BM328),8)</f>
        <v>435</v>
      </c>
      <c r="G328" s="128">
        <f t="shared" si="37"/>
        <v>812</v>
      </c>
      <c r="H328" s="123"/>
      <c r="I328" s="47">
        <f>IF(OR(H328&gt;0,H328=0),_xlfn.XLOOKUP(H328,Charts!$A$3:$A$35,Charts!$B$3:$B$35,0))</f>
        <v>0</v>
      </c>
      <c r="J328" s="10"/>
      <c r="K328" s="47">
        <f>IF(OR(J328&gt;0,J328=0),_xlfn.XLOOKUP(J328,Charts!$A$3:$A$35,Charts!$B$3:$B$35,0))</f>
        <v>0</v>
      </c>
      <c r="L328" s="10"/>
      <c r="M328" s="47">
        <f>IF(OR(L328&gt;0,L328=0),_xlfn.XLOOKUP(L328,Charts!$A$3:$A$35,Charts!$B$3:$B$35,0))</f>
        <v>0</v>
      </c>
      <c r="N328" s="10">
        <v>17</v>
      </c>
      <c r="O328" s="47">
        <f>IF(OR(N328&gt;0,N328=0),_xlfn.XLOOKUP(N328,Charts!$D$2:$D$9,Charts!$E$2:$E$9,0))</f>
        <v>25</v>
      </c>
      <c r="P328" s="10">
        <v>9</v>
      </c>
      <c r="Q328" s="47">
        <f>IF(OR(P328&gt;0,P328=0),_xlfn.XLOOKUP(P328,Charts!$D$2:$D$9,Charts!$E$2:$E$9,0))</f>
        <v>53</v>
      </c>
      <c r="R328" s="10">
        <v>9</v>
      </c>
      <c r="S328" s="47">
        <f>IF(OR(R328&gt;0,R328=0),_xlfn.XLOOKUP(R328,Charts!$G$2:$G$13,Charts!$H$2:$H$13,0))</f>
        <v>53</v>
      </c>
      <c r="T328" s="10">
        <v>17</v>
      </c>
      <c r="U328" s="47">
        <f>IF(OR(T328&gt;0,T328=0),_xlfn.XLOOKUP(T328,Charts!$D$2:$D$9,Charts!$E$2:$E$9,0))</f>
        <v>25</v>
      </c>
      <c r="V328" s="8">
        <v>2</v>
      </c>
      <c r="W328" s="47">
        <f>IF(OR(V328&gt;0,V328=0),_xlfn.XLOOKUP(V328,Charts!$D$2:$D$9,Charts!$E$2:$E$9,0))</f>
        <v>90</v>
      </c>
      <c r="X328" s="10">
        <v>9</v>
      </c>
      <c r="Y328" s="47">
        <f>IF(OR(X328&gt;0,X328=0),_xlfn.XLOOKUP(X328,Charts!$D$2:$D$9,Charts!$E$2:$E$9,0))</f>
        <v>53</v>
      </c>
      <c r="Z328" s="10"/>
      <c r="AA328" s="47">
        <f>IF(OR(Z328&gt;0,Z328=0),_xlfn.XLOOKUP(Z328,Charts!$A$3:$A$35,Charts!$B$3:$B$35,0))</f>
        <v>0</v>
      </c>
      <c r="AB328" s="10"/>
      <c r="AC328" s="47">
        <f>IF(OR(AB328&gt;0,AB328=0),_xlfn.XLOOKUP(AB328,Charts!$A$3:$A$35,Charts!$B$3:$B$35,0))</f>
        <v>0</v>
      </c>
      <c r="AD328" s="10"/>
      <c r="AE328" s="47">
        <f>IF(OR(AD328&gt;0,AD328=0),_xlfn.XLOOKUP(AD328,Charts!$A$3:$A$35,Charts!$B$3:$B$35,0))</f>
        <v>0</v>
      </c>
      <c r="AF328" s="10"/>
      <c r="AG328" s="47">
        <f>IF(OR(AF328&gt;0,AF328=0),_xlfn.XLOOKUP(AF328,Charts!$J$2:$J$11,Charts!$K$2:$K$11,0))</f>
        <v>0</v>
      </c>
      <c r="AH328" s="10">
        <v>2</v>
      </c>
      <c r="AI328" s="47">
        <f>IF(OR(AH328&gt;0,AH328=0),_xlfn.XLOOKUP(AH328,Charts!$J$2:$J$11,Charts!$K$2:$K$11,0))</f>
        <v>90</v>
      </c>
      <c r="AJ328" s="10"/>
      <c r="AK328" s="47">
        <f>IF(OR(AJ328&gt;0,AJ328=0),_xlfn.XLOOKUP(AJ328,Charts!$A$3:$A$35,Charts!$B$3:$B$35,0))</f>
        <v>0</v>
      </c>
      <c r="AL328" s="10">
        <v>7</v>
      </c>
      <c r="AM328" s="52">
        <f>IF(OR(AL328&gt;0,AL328=0),_xlfn.XLOOKUP(AL328,Charts!$A$3:$A$35,Charts!$B$3:$B$35,0))</f>
        <v>69</v>
      </c>
      <c r="AN328" s="8">
        <v>5</v>
      </c>
      <c r="AO328" s="47">
        <f>IF(OR(AN328&gt;0,AN328=0),_xlfn.XLOOKUP(AN328,Charts!$D$2:$D$9,Charts!$E$2:$E$9,0))</f>
        <v>70</v>
      </c>
      <c r="AP328" s="10">
        <v>4</v>
      </c>
      <c r="AQ328" s="47">
        <f>IF(OR(AP328&gt;0,AP328=0),_xlfn.XLOOKUP(AP328,Charts!$A$3:$A$35,Charts!$B$3:$B$35,0))</f>
        <v>80</v>
      </c>
      <c r="AR328" s="10">
        <v>1</v>
      </c>
      <c r="AS328" s="47">
        <f>IF(OR(AR328&gt;0,AR328=0),_xlfn.XLOOKUP(AR328,Charts!$A$3:$A$35,Charts!$B$3:$B$35,0))</f>
        <v>100</v>
      </c>
      <c r="AT328" s="10"/>
      <c r="AU328" s="47">
        <f>IF(OR(AT328&gt;0,AT328=0),_xlfn.XLOOKUP(AT328,Charts!$A$3:$A$35,Charts!$B$3:$B$35,0))</f>
        <v>0</v>
      </c>
      <c r="AV328" s="10"/>
      <c r="AW328" s="47">
        <f>IF(OR(AV328&gt;0,AV328=0),_xlfn.XLOOKUP(AV328,Charts!$D$2:$D$9,Charts!$E$2:$E$9,0))</f>
        <v>0</v>
      </c>
      <c r="AX328" s="10"/>
      <c r="AY328" s="47">
        <f>IF(OR(AX328&gt;0,AX328=0),_xlfn.XLOOKUP(AX328,Charts!$D$2:$D$9,Charts!$E$2:$E$9,0))</f>
        <v>0</v>
      </c>
      <c r="AZ328" s="10">
        <v>9</v>
      </c>
      <c r="BA328" s="47">
        <f>IF(OR(AZ328&gt;0,AZ328=0),_xlfn.XLOOKUP(AZ328,Charts!$G$2:$G$13,Charts!$H$2:$H$13,0))</f>
        <v>53</v>
      </c>
      <c r="BB328" s="10"/>
      <c r="BC328" s="47">
        <f>IF(OR(BB328&gt;0,BB328=0),_xlfn.XLOOKUP(BB328,Charts!$D$2:$D$9,Charts!$E$2:$E$9,0))</f>
        <v>0</v>
      </c>
      <c r="BD328" s="10"/>
      <c r="BE328" s="47">
        <f>IF(OR(BD328&gt;0,BD328=0),_xlfn.XLOOKUP(BD328,Charts!$D$2:$D$9,Charts!$E$2:$E$9,0))</f>
        <v>0</v>
      </c>
      <c r="BF328" s="10">
        <v>17</v>
      </c>
      <c r="BG328" s="47">
        <f>IF(OR(BF328&gt;0,BF328=0),_xlfn.XLOOKUP(BF328,Charts!$D$2:$D$9,Charts!$E$2:$E$9,0))</f>
        <v>25</v>
      </c>
      <c r="BH328" s="10"/>
      <c r="BI328" s="47">
        <f>IF(OR(BH328&gt;0,BH328=0),_xlfn.XLOOKUP(BH328,Charts!$D$2:$D$9,Charts!$E$2:$E$9,0))</f>
        <v>0</v>
      </c>
      <c r="BJ328" s="10">
        <v>24</v>
      </c>
      <c r="BK328" s="47">
        <f>IF(OR(BJ328&gt;0,BJ328=0),_xlfn.XLOOKUP(BJ328,Charts!$A$3:$A$35,Charts!$B$3:$B$35,0))</f>
        <v>26</v>
      </c>
      <c r="BL328" s="10"/>
      <c r="BM328" s="47">
        <f>IF(OR(BL328&gt;0,BL328=0),_xlfn.XLOOKUP(BL328,Charts!$A$3:$A$35,Charts!$B$3:$B$35,0))</f>
        <v>0</v>
      </c>
      <c r="BN328" s="10"/>
      <c r="BO328" s="47">
        <f>IF(OR(BN328&gt;0,BN328=0),_xlfn.XLOOKUP(BN328,Charts!$A$3:$A$35,Charts!$B$3:$B$35,0))</f>
        <v>0</v>
      </c>
      <c r="BP328" s="10"/>
      <c r="BQ328" s="52">
        <f>IF(OR(BP328&gt;0,BP328=0),_xlfn.XLOOKUP(BP328,Charts!$A$3:$A$35,Charts!$B$3:$B$35,0))</f>
        <v>0</v>
      </c>
      <c r="BR328" s="57"/>
      <c r="BS328" s="74">
        <f t="shared" si="38"/>
        <v>377</v>
      </c>
      <c r="BT328" s="75">
        <f t="shared" si="39"/>
        <v>435</v>
      </c>
      <c r="BU328" s="76">
        <f t="shared" si="40"/>
        <v>812</v>
      </c>
    </row>
    <row r="329" spans="1:73" x14ac:dyDescent="0.25">
      <c r="A329" s="21" t="s">
        <v>376</v>
      </c>
      <c r="B329" s="38" t="s">
        <v>350</v>
      </c>
      <c r="C329" s="38">
        <v>7</v>
      </c>
      <c r="D329" s="117" t="s">
        <v>44</v>
      </c>
      <c r="E329" s="134">
        <f>LARGE((I329,K329,O329,S329,U329,W329,AA329,AC329,AG329,AK329,AQ329,AU329,AW329,BA329,BC329,BG329,BK329,BO329,BQ329),1)+LARGE((I329,K329,O329,S329,U329,W329,AA329,AC329,AG329,AK329,AQ329,AU329,AW329,BA329,BC329,BG329,BK329,BO329,BQ329),2)+LARGE((I329,K329,O329,S329,U329,W329,AA329,AC329,AG329,AK329,AQ329,AU329,AW329,BA329,BC329,BG329,BK329,BO329,BQ329),3)+LARGE((I329,K329,O329,S329,U329,W329,AA329,AC329,AG329,AK329,AQ329,AU329,AW329,BA329,BC329,BG329,BK329,BO329,BQ329),4)+LARGE((I329,K329,O329,S329,U329,W329,AA329,AC329,AG329,AK329,AQ329,AU329,AW329,BA329,BC329,BG329,BK329,BO329,BQ329),5)+LARGE((I329,K329,O329,S329,U329,W329,AA329,AC329,AG329,AK329,AQ329,AU329,AW329,BA329,BC329,BG329,BK329,BO329,BQ329),6)+LARGE((I329,K329,O329,S329,U329,W329,AA329,AC329,AG329,AK329,AQ329,AU329,AW329,BA329,BC329,BG329,BK329,BO329,BQ329),7)+LARGE((I329,K329,O329,S329,U329,W329,AA329,AC329,AG329,AK329,AQ329,AU329,AW329,BA329,BC329,BG329,BK329,BO329,BQ329),8)</f>
        <v>396</v>
      </c>
      <c r="F329" s="160">
        <f>LARGE((M329,Q329,Y329,AE329,AI329,AM329,AO329,AS329,AY329,BE329,BI329,BM329),1)+LARGE((M329,Q329,Y329,AE329,AI329,AM329,AO329,AS329,AY329,BE329,BI329,BM329),2)+LARGE((M329,Q329,Y329,AE329,AI329,AM329,AO329,AS329,AY329,BE329,BI329,BM329),3)+LARGE((M329,Q329,Y329,AE329,AI329,AM329,AO329,AS329,AY329,BE329,BI329,BM329),4)+LARGE((M329,Q329,Y329,AE329,AI329,AM329,AO329,AS329,AY329,BE329,BI329,BM329),5)+LARGE((M329,Q329,Y329,AE329,AI329,AM329,AO329,AS329,AY329,BE329,BI329,BM329),6)+LARGE((M329,Q329,Y329,AE329,AI329,AM329,AO329,AS329,AY329,BE329,BI329,BM329),7)+LARGE((M329,Q329,Y329,AE329,AI329,AM329,AO329,AS329,AY329,BE329,BI329,BM329),8)</f>
        <v>392</v>
      </c>
      <c r="G329" s="128">
        <f t="shared" si="37"/>
        <v>788</v>
      </c>
      <c r="H329" s="123"/>
      <c r="I329" s="47">
        <f>IF(OR(H329&gt;0,H329=0),_xlfn.XLOOKUP(H329,Charts!$A$3:$A$35,Charts!$B$3:$B$35,0))</f>
        <v>0</v>
      </c>
      <c r="J329" s="10">
        <v>3</v>
      </c>
      <c r="K329" s="47">
        <f>IF(OR(J329&gt;0,J329=0),_xlfn.XLOOKUP(J329,Charts!$A$3:$A$35,Charts!$B$3:$B$35,0))</f>
        <v>85</v>
      </c>
      <c r="L329" s="10">
        <v>2</v>
      </c>
      <c r="M329" s="47">
        <f>IF(OR(L329&gt;0,L329=0),_xlfn.XLOOKUP(L329,Charts!$A$3:$A$35,Charts!$B$3:$B$35,0))</f>
        <v>90</v>
      </c>
      <c r="N329" s="10"/>
      <c r="O329" s="47">
        <f>IF(OR(N329&gt;0,N329=0),_xlfn.XLOOKUP(N329,Charts!$D$2:$D$9,Charts!$E$2:$E$9,0))</f>
        <v>0</v>
      </c>
      <c r="P329" s="10">
        <v>17</v>
      </c>
      <c r="Q329" s="47">
        <f>IF(OR(P329&gt;0,P329=0),_xlfn.XLOOKUP(P329,Charts!$D$2:$D$9,Charts!$E$2:$E$9,0))</f>
        <v>25</v>
      </c>
      <c r="R329" s="10">
        <v>17</v>
      </c>
      <c r="S329" s="47">
        <f>IF(OR(R329&gt;0,R329=0),_xlfn.XLOOKUP(R329,Charts!$G$2:$G$13,Charts!$H$2:$H$13,0))</f>
        <v>25</v>
      </c>
      <c r="T329" s="10">
        <v>5</v>
      </c>
      <c r="U329" s="47">
        <f>IF(OR(T329&gt;0,T329=0),_xlfn.XLOOKUP(T329,Charts!$D$2:$D$9,Charts!$E$2:$E$9,0))</f>
        <v>70</v>
      </c>
      <c r="V329" s="8">
        <v>9</v>
      </c>
      <c r="W329" s="47">
        <f>IF(OR(V329&gt;0,V329=0),_xlfn.XLOOKUP(V329,Charts!$D$2:$D$9,Charts!$E$2:$E$9,0))</f>
        <v>53</v>
      </c>
      <c r="X329" s="10">
        <v>5</v>
      </c>
      <c r="Y329" s="47">
        <f>IF(OR(X329&gt;0,X329=0),_xlfn.XLOOKUP(X329,Charts!$D$2:$D$9,Charts!$E$2:$E$9,0))</f>
        <v>70</v>
      </c>
      <c r="Z329" s="10"/>
      <c r="AA329" s="47">
        <f>IF(OR(Z329&gt;0,Z329=0),_xlfn.XLOOKUP(Z329,Charts!$A$3:$A$35,Charts!$B$3:$B$35,0))</f>
        <v>0</v>
      </c>
      <c r="AB329" s="10"/>
      <c r="AC329" s="47">
        <f>IF(OR(AB329&gt;0,AB329=0),_xlfn.XLOOKUP(AB329,Charts!$A$3:$A$35,Charts!$B$3:$B$35,0))</f>
        <v>0</v>
      </c>
      <c r="AD329" s="10"/>
      <c r="AE329" s="47">
        <f>IF(OR(AD329&gt;0,AD329=0),_xlfn.XLOOKUP(AD329,Charts!$A$3:$A$35,Charts!$B$3:$B$35,0))</f>
        <v>0</v>
      </c>
      <c r="AF329" s="10"/>
      <c r="AG329" s="47">
        <f>IF(OR(AF329&gt;0,AF329=0),_xlfn.XLOOKUP(AF329,Charts!$J$2:$J$11,Charts!$K$2:$K$11,0))</f>
        <v>0</v>
      </c>
      <c r="AH329" s="10"/>
      <c r="AI329" s="47">
        <f>IF(OR(AH329&gt;0,AH329=0),_xlfn.XLOOKUP(AH329,Charts!$J$2:$J$11,Charts!$K$2:$K$11,0))</f>
        <v>0</v>
      </c>
      <c r="AJ329" s="10"/>
      <c r="AK329" s="47">
        <f>IF(OR(AJ329&gt;0,AJ329=0),_xlfn.XLOOKUP(AJ329,Charts!$A$3:$A$35,Charts!$B$3:$B$35,0))</f>
        <v>0</v>
      </c>
      <c r="AL329" s="10"/>
      <c r="AM329" s="52">
        <f>IF(OR(AL329&gt;0,AL329=0),_xlfn.XLOOKUP(AL329,Charts!$A$3:$A$35,Charts!$B$3:$B$35,0))</f>
        <v>0</v>
      </c>
      <c r="AN329" s="8">
        <v>9</v>
      </c>
      <c r="AO329" s="47">
        <f>IF(OR(AN329&gt;0,AN329=0),_xlfn.XLOOKUP(AN329,Charts!$D$2:$D$9,Charts!$E$2:$E$9,0))</f>
        <v>53</v>
      </c>
      <c r="AP329" s="10"/>
      <c r="AQ329" s="47">
        <f>IF(OR(AP329&gt;0,AP329=0),_xlfn.XLOOKUP(AP329,Charts!$A$3:$A$35,Charts!$B$3:$B$35,0))</f>
        <v>0</v>
      </c>
      <c r="AR329" s="10"/>
      <c r="AS329" s="47">
        <f>IF(OR(AR329&gt;0,AR329=0),_xlfn.XLOOKUP(AR329,Charts!$A$3:$A$35,Charts!$B$3:$B$35,0))</f>
        <v>0</v>
      </c>
      <c r="AT329" s="10"/>
      <c r="AU329" s="47">
        <f>IF(OR(AT329&gt;0,AT329=0),_xlfn.XLOOKUP(AT329,Charts!$A$3:$A$35,Charts!$B$3:$B$35,0))</f>
        <v>0</v>
      </c>
      <c r="AV329" s="10"/>
      <c r="AW329" s="47">
        <f>IF(OR(AV329&gt;0,AV329=0),_xlfn.XLOOKUP(AV329,Charts!$D$2:$D$9,Charts!$E$2:$E$9,0))</f>
        <v>0</v>
      </c>
      <c r="AX329" s="10"/>
      <c r="AY329" s="47">
        <f>IF(OR(AX329&gt;0,AX329=0),_xlfn.XLOOKUP(AX329,Charts!$D$2:$D$9,Charts!$E$2:$E$9,0))</f>
        <v>0</v>
      </c>
      <c r="AZ329" s="10"/>
      <c r="BA329" s="47">
        <f>IF(OR(AZ329&gt;0,AZ329=0),_xlfn.XLOOKUP(AZ329,Charts!$G$2:$G$13,Charts!$H$2:$H$13,0))</f>
        <v>0</v>
      </c>
      <c r="BB329" s="10">
        <v>5</v>
      </c>
      <c r="BC329" s="47">
        <f>IF(OR(BB329&gt;0,BB329=0),_xlfn.XLOOKUP(BB329,Charts!$D$2:$D$9,Charts!$E$2:$E$9,0))</f>
        <v>70</v>
      </c>
      <c r="BD329" s="10">
        <v>9</v>
      </c>
      <c r="BE329" s="47">
        <f>IF(OR(BD329&gt;0,BD329=0),_xlfn.XLOOKUP(BD329,Charts!$D$2:$D$9,Charts!$E$2:$E$9,0))</f>
        <v>53</v>
      </c>
      <c r="BF329" s="10">
        <v>9</v>
      </c>
      <c r="BG329" s="47">
        <f>IF(OR(BF329&gt;0,BF329=0),_xlfn.XLOOKUP(BF329,Charts!$D$2:$D$9,Charts!$E$2:$E$9,0))</f>
        <v>53</v>
      </c>
      <c r="BH329" s="10">
        <v>9</v>
      </c>
      <c r="BI329" s="47">
        <f>IF(OR(BH329&gt;0,BH329=0),_xlfn.XLOOKUP(BH329,Charts!$D$2:$D$9,Charts!$E$2:$E$9,0))</f>
        <v>53</v>
      </c>
      <c r="BJ329" s="10">
        <v>17</v>
      </c>
      <c r="BK329" s="47">
        <f>IF(OR(BJ329&gt;0,BJ329=0),_xlfn.XLOOKUP(BJ329,Charts!$A$3:$A$35,Charts!$B$3:$B$35,0))</f>
        <v>40</v>
      </c>
      <c r="BL329" s="10">
        <v>14</v>
      </c>
      <c r="BM329" s="47">
        <f>IF(OR(BL329&gt;0,BL329=0),_xlfn.XLOOKUP(BL329,Charts!$A$3:$A$35,Charts!$B$3:$B$35,0))</f>
        <v>48</v>
      </c>
      <c r="BN329" s="10"/>
      <c r="BO329" s="47">
        <f>IF(OR(BN329&gt;0,BN329=0),_xlfn.XLOOKUP(BN329,Charts!$A$3:$A$35,Charts!$B$3:$B$35,0))</f>
        <v>0</v>
      </c>
      <c r="BP329" s="10"/>
      <c r="BQ329" s="52">
        <f>IF(OR(BP329&gt;0,BP329=0),_xlfn.XLOOKUP(BP329,Charts!$A$3:$A$35,Charts!$B$3:$B$35,0))</f>
        <v>0</v>
      </c>
      <c r="BR329" s="57"/>
      <c r="BS329" s="74">
        <f t="shared" si="38"/>
        <v>396</v>
      </c>
      <c r="BT329" s="75">
        <f t="shared" si="39"/>
        <v>392</v>
      </c>
      <c r="BU329" s="76">
        <f t="shared" si="40"/>
        <v>788</v>
      </c>
    </row>
    <row r="330" spans="1:73" x14ac:dyDescent="0.25">
      <c r="A330" s="21" t="s">
        <v>377</v>
      </c>
      <c r="B330" s="38" t="s">
        <v>350</v>
      </c>
      <c r="C330" s="38">
        <v>5</v>
      </c>
      <c r="D330" s="117" t="s">
        <v>44</v>
      </c>
      <c r="E330" s="134">
        <f>LARGE((I330,K330,O330,S330,U330,W330,AA330,AC330,AG330,AK330,AQ330,AU330,AW330,BA330,BC330,BG330,BK330,BO330,BQ330),1)+LARGE((I330,K330,O330,S330,U330,W330,AA330,AC330,AG330,AK330,AQ330,AU330,AW330,BA330,BC330,BG330,BK330,BO330,BQ330),2)+LARGE((I330,K330,O330,S330,U330,W330,AA330,AC330,AG330,AK330,AQ330,AU330,AW330,BA330,BC330,BG330,BK330,BO330,BQ330),3)+LARGE((I330,K330,O330,S330,U330,W330,AA330,AC330,AG330,AK330,AQ330,AU330,AW330,BA330,BC330,BG330,BK330,BO330,BQ330),4)+LARGE((I330,K330,O330,S330,U330,W330,AA330,AC330,AG330,AK330,AQ330,AU330,AW330,BA330,BC330,BG330,BK330,BO330,BQ330),5)+LARGE((I330,K330,O330,S330,U330,W330,AA330,AC330,AG330,AK330,AQ330,AU330,AW330,BA330,BC330,BG330,BK330,BO330,BQ330),6)+LARGE((I330,K330,O330,S330,U330,W330,AA330,AC330,AG330,AK330,AQ330,AU330,AW330,BA330,BC330,BG330,BK330,BO330,BQ330),7)+LARGE((I330,K330,O330,S330,U330,W330,AA330,AC330,AG330,AK330,AQ330,AU330,AW330,BA330,BC330,BG330,BK330,BO330,BQ330),8)</f>
        <v>325</v>
      </c>
      <c r="F330" s="160">
        <f>LARGE((M330,Q330,Y330,AE330,AI330,AM330,AO330,AS330,AY330,BE330,BI330,BM330),1)+LARGE((M330,Q330,Y330,AE330,AI330,AM330,AO330,AS330,AY330,BE330,BI330,BM330),2)+LARGE((M330,Q330,Y330,AE330,AI330,AM330,AO330,AS330,AY330,BE330,BI330,BM330),3)+LARGE((M330,Q330,Y330,AE330,AI330,AM330,AO330,AS330,AY330,BE330,BI330,BM330),4)+LARGE((M330,Q330,Y330,AE330,AI330,AM330,AO330,AS330,AY330,BE330,BI330,BM330),5)+LARGE((M330,Q330,Y330,AE330,AI330,AM330,AO330,AS330,AY330,BE330,BI330,BM330),6)+LARGE((M330,Q330,Y330,AE330,AI330,AM330,AO330,AS330,AY330,BE330,BI330,BM330),7)+LARGE((M330,Q330,Y330,AE330,AI330,AM330,AO330,AS330,AY330,BE330,BI330,BM330),8)</f>
        <v>471</v>
      </c>
      <c r="G330" s="128">
        <f t="shared" si="37"/>
        <v>796</v>
      </c>
      <c r="H330" s="123"/>
      <c r="I330" s="47">
        <f>IF(OR(H330&gt;0,H330=0),_xlfn.XLOOKUP(H330,Charts!$A$3:$A$35,Charts!$B$3:$B$35,0))</f>
        <v>0</v>
      </c>
      <c r="J330" s="10">
        <v>11</v>
      </c>
      <c r="K330" s="47">
        <f>IF(OR(J330&gt;0,J330=0),_xlfn.XLOOKUP(J330,Charts!$A$3:$A$35,Charts!$B$3:$B$35,0))</f>
        <v>57</v>
      </c>
      <c r="L330" s="10">
        <v>7</v>
      </c>
      <c r="M330" s="47">
        <f>IF(OR(L330&gt;0,L330=0),_xlfn.XLOOKUP(L330,Charts!$A$3:$A$35,Charts!$B$3:$B$35,0))</f>
        <v>69</v>
      </c>
      <c r="N330" s="10"/>
      <c r="O330" s="47">
        <f>IF(OR(N330&gt;0,N330=0),_xlfn.XLOOKUP(N330,Charts!$D$2:$D$9,Charts!$E$2:$E$9,0))</f>
        <v>0</v>
      </c>
      <c r="P330" s="10">
        <v>3</v>
      </c>
      <c r="Q330" s="47">
        <f>IF(OR(P330&gt;0,P330=0),_xlfn.XLOOKUP(P330,Charts!$D$2:$D$9,Charts!$E$2:$E$9,0))</f>
        <v>84</v>
      </c>
      <c r="R330" s="10"/>
      <c r="S330" s="47">
        <f>IF(OR(R330&gt;0,R330=0),_xlfn.XLOOKUP(R330,Charts!$G$2:$G$13,Charts!$H$2:$H$13,0))</f>
        <v>0</v>
      </c>
      <c r="T330" s="10">
        <v>9</v>
      </c>
      <c r="U330" s="47">
        <f>IF(OR(T330&gt;0,T330=0),_xlfn.XLOOKUP(T330,Charts!$D$2:$D$9,Charts!$E$2:$E$9,0))</f>
        <v>53</v>
      </c>
      <c r="V330" s="8">
        <v>9</v>
      </c>
      <c r="W330" s="47">
        <f>IF(OR(V330&gt;0,V330=0),_xlfn.XLOOKUP(V330,Charts!$D$2:$D$9,Charts!$E$2:$E$9,0))</f>
        <v>53</v>
      </c>
      <c r="X330" s="10">
        <v>17</v>
      </c>
      <c r="Y330" s="47">
        <f>IF(OR(X330&gt;0,X330=0),_xlfn.XLOOKUP(X330,Charts!$D$2:$D$9,Charts!$E$2:$E$9,0))</f>
        <v>25</v>
      </c>
      <c r="Z330" s="10"/>
      <c r="AA330" s="47">
        <f>IF(OR(Z330&gt;0,Z330=0),_xlfn.XLOOKUP(Z330,Charts!$A$3:$A$35,Charts!$B$3:$B$35,0))</f>
        <v>0</v>
      </c>
      <c r="AB330" s="10"/>
      <c r="AC330" s="47">
        <f>IF(OR(AB330&gt;0,AB330=0),_xlfn.XLOOKUP(AB330,Charts!$A$3:$A$35,Charts!$B$3:$B$35,0))</f>
        <v>0</v>
      </c>
      <c r="AD330" s="10"/>
      <c r="AE330" s="47">
        <f>IF(OR(AD330&gt;0,AD330=0),_xlfn.XLOOKUP(AD330,Charts!$A$3:$A$35,Charts!$B$3:$B$35,0))</f>
        <v>0</v>
      </c>
      <c r="AF330" s="10"/>
      <c r="AG330" s="47">
        <f>IF(OR(AF330&gt;0,AF330=0),_xlfn.XLOOKUP(AF330,Charts!$J$2:$J$11,Charts!$K$2:$K$11,0))</f>
        <v>0</v>
      </c>
      <c r="AH330" s="10"/>
      <c r="AI330" s="47">
        <f>IF(OR(AH330&gt;0,AH330=0),_xlfn.XLOOKUP(AH330,Charts!$J$2:$J$11,Charts!$K$2:$K$11,0))</f>
        <v>0</v>
      </c>
      <c r="AJ330" s="10"/>
      <c r="AK330" s="47">
        <f>IF(OR(AJ330&gt;0,AJ330=0),_xlfn.XLOOKUP(AJ330,Charts!$A$3:$A$35,Charts!$B$3:$B$35,0))</f>
        <v>0</v>
      </c>
      <c r="AL330" s="10"/>
      <c r="AM330" s="52">
        <f>IF(OR(AL330&gt;0,AL330=0),_xlfn.XLOOKUP(AL330,Charts!$A$3:$A$35,Charts!$B$3:$B$35,0))</f>
        <v>0</v>
      </c>
      <c r="AN330" s="8">
        <v>9</v>
      </c>
      <c r="AO330" s="47">
        <f>IF(OR(AN330&gt;0,AN330=0),_xlfn.XLOOKUP(AN330,Charts!$D$2:$D$9,Charts!$E$2:$E$9,0))</f>
        <v>53</v>
      </c>
      <c r="AP330" s="10"/>
      <c r="AQ330" s="47">
        <f>IF(OR(AP330&gt;0,AP330=0),_xlfn.XLOOKUP(AP330,Charts!$A$3:$A$35,Charts!$B$3:$B$35,0))</f>
        <v>0</v>
      </c>
      <c r="AR330" s="10">
        <v>8</v>
      </c>
      <c r="AS330" s="47">
        <f>IF(OR(AR330&gt;0,AR330=0),_xlfn.XLOOKUP(AR330,Charts!$A$3:$A$35,Charts!$B$3:$B$35,0))</f>
        <v>66</v>
      </c>
      <c r="AT330" s="10"/>
      <c r="AU330" s="47">
        <f>IF(OR(AT330&gt;0,AT330=0),_xlfn.XLOOKUP(AT330,Charts!$A$3:$A$35,Charts!$B$3:$B$35,0))</f>
        <v>0</v>
      </c>
      <c r="AV330" s="10">
        <v>3</v>
      </c>
      <c r="AW330" s="47">
        <f>IF(OR(AV330&gt;0,AV330=0),_xlfn.XLOOKUP(AV330,Charts!$D$2:$D$9,Charts!$E$2:$E$9,0))</f>
        <v>84</v>
      </c>
      <c r="AX330" s="10">
        <v>9</v>
      </c>
      <c r="AY330" s="47">
        <f>IF(OR(AX330&gt;0,AX330=0),_xlfn.XLOOKUP(AX330,Charts!$D$2:$D$9,Charts!$E$2:$E$9,0))</f>
        <v>53</v>
      </c>
      <c r="AZ330" s="10"/>
      <c r="BA330" s="47">
        <f>IF(OR(AZ330&gt;0,AZ330=0),_xlfn.XLOOKUP(AZ330,Charts!$G$2:$G$13,Charts!$H$2:$H$13,0))</f>
        <v>0</v>
      </c>
      <c r="BB330" s="10">
        <v>17</v>
      </c>
      <c r="BC330" s="47">
        <f>IF(OR(BB330&gt;0,BB330=0),_xlfn.XLOOKUP(BB330,Charts!$D$2:$D$9,Charts!$E$2:$E$9,0))</f>
        <v>25</v>
      </c>
      <c r="BD330" s="10">
        <v>5</v>
      </c>
      <c r="BE330" s="47">
        <f>IF(OR(BD330&gt;0,BD330=0),_xlfn.XLOOKUP(BD330,Charts!$D$2:$D$9,Charts!$E$2:$E$9,0))</f>
        <v>70</v>
      </c>
      <c r="BF330" s="10">
        <v>9</v>
      </c>
      <c r="BG330" s="47">
        <f>IF(OR(BF330&gt;0,BF330=0),_xlfn.XLOOKUP(BF330,Charts!$D$2:$D$9,Charts!$E$2:$E$9,0))</f>
        <v>53</v>
      </c>
      <c r="BH330" s="10">
        <v>17</v>
      </c>
      <c r="BI330" s="47">
        <f>IF(OR(BH330&gt;0,BH330=0),_xlfn.XLOOKUP(BH330,Charts!$D$2:$D$9,Charts!$E$2:$E$9,0))</f>
        <v>25</v>
      </c>
      <c r="BJ330" s="10"/>
      <c r="BK330" s="47">
        <f>IF(OR(BJ330&gt;0,BJ330=0),_xlfn.XLOOKUP(BJ330,Charts!$A$3:$A$35,Charts!$B$3:$B$35,0))</f>
        <v>0</v>
      </c>
      <c r="BL330" s="10">
        <v>13</v>
      </c>
      <c r="BM330" s="47">
        <f>IF(OR(BL330&gt;0,BL330=0),_xlfn.XLOOKUP(BL330,Charts!$A$3:$A$35,Charts!$B$3:$B$35,0))</f>
        <v>51</v>
      </c>
      <c r="BN330" s="10"/>
      <c r="BO330" s="47">
        <f>IF(OR(BN330&gt;0,BN330=0),_xlfn.XLOOKUP(BN330,Charts!$A$3:$A$35,Charts!$B$3:$B$35,0))</f>
        <v>0</v>
      </c>
      <c r="BP330" s="10"/>
      <c r="BQ330" s="52">
        <f>IF(OR(BP330&gt;0,BP330=0),_xlfn.XLOOKUP(BP330,Charts!$A$3:$A$35,Charts!$B$3:$B$35,0))</f>
        <v>0</v>
      </c>
      <c r="BR330" s="57"/>
      <c r="BS330" s="74">
        <f t="shared" si="38"/>
        <v>325</v>
      </c>
      <c r="BT330" s="75">
        <f t="shared" si="39"/>
        <v>496</v>
      </c>
      <c r="BU330" s="76">
        <f t="shared" si="40"/>
        <v>821</v>
      </c>
    </row>
    <row r="331" spans="1:73" x14ac:dyDescent="0.25">
      <c r="A331" s="21" t="s">
        <v>378</v>
      </c>
      <c r="B331" s="38" t="s">
        <v>350</v>
      </c>
      <c r="C331" s="38">
        <v>1</v>
      </c>
      <c r="D331" s="117" t="s">
        <v>44</v>
      </c>
      <c r="E331" s="134">
        <f>LARGE((I331,K331,O331,S331,U331,W331,AA331,AC331,AG331,AK331,AQ331,AU331,AW331,BA331,BC331,BG331,BK331,BO331,BQ331),1)+LARGE((I331,K331,O331,S331,U331,W331,AA331,AC331,AG331,AK331,AQ331,AU331,AW331,BA331,BC331,BG331,BK331,BO331,BQ331),2)+LARGE((I331,K331,O331,S331,U331,W331,AA331,AC331,AG331,AK331,AQ331,AU331,AW331,BA331,BC331,BG331,BK331,BO331,BQ331),3)+LARGE((I331,K331,O331,S331,U331,W331,AA331,AC331,AG331,AK331,AQ331,AU331,AW331,BA331,BC331,BG331,BK331,BO331,BQ331),4)+LARGE((I331,K331,O331,S331,U331,W331,AA331,AC331,AG331,AK331,AQ331,AU331,AW331,BA331,BC331,BG331,BK331,BO331,BQ331),5)+LARGE((I331,K331,O331,S331,U331,W331,AA331,AC331,AG331,AK331,AQ331,AU331,AW331,BA331,BC331,BG331,BK331,BO331,BQ331),6)+LARGE((I331,K331,O331,S331,U331,W331,AA331,AC331,AG331,AK331,AQ331,AU331,AW331,BA331,BC331,BG331,BK331,BO331,BQ331),7)+LARGE((I331,K331,O331,S331,U331,W331,AA331,AC331,AG331,AK331,AQ331,AU331,AW331,BA331,BC331,BG331,BK331,BO331,BQ331),8)</f>
        <v>283</v>
      </c>
      <c r="F331" s="160">
        <f>LARGE((M331,Q331,Y331,AE331,AI331,AM331,AO331,AS331,AY331,BE331,BI331,BM331),1)+LARGE((M331,Q331,Y331,AE331,AI331,AM331,AO331,AS331,AY331,BE331,BI331,BM331),2)+LARGE((M331,Q331,Y331,AE331,AI331,AM331,AO331,AS331,AY331,BE331,BI331,BM331),3)+LARGE((M331,Q331,Y331,AE331,AI331,AM331,AO331,AS331,AY331,BE331,BI331,BM331),4)+LARGE((M331,Q331,Y331,AE331,AI331,AM331,AO331,AS331,AY331,BE331,BI331,BM331),5)+LARGE((M331,Q331,Y331,AE331,AI331,AM331,AO331,AS331,AY331,BE331,BI331,BM331),6)+LARGE((M331,Q331,Y331,AE331,AI331,AM331,AO331,AS331,AY331,BE331,BI331,BM331),7)+LARGE((M331,Q331,Y331,AE331,AI331,AM331,AO331,AS331,AY331,BE331,BI331,BM331),8)</f>
        <v>431</v>
      </c>
      <c r="G331" s="128">
        <f t="shared" si="37"/>
        <v>714</v>
      </c>
      <c r="H331" s="123">
        <v>10</v>
      </c>
      <c r="I331" s="47">
        <f>IF(OR(H331&gt;0,H331=0),_xlfn.XLOOKUP(H331,Charts!$A$3:$A$35,Charts!$B$3:$B$35,0))</f>
        <v>60</v>
      </c>
      <c r="J331" s="10">
        <v>19</v>
      </c>
      <c r="K331" s="47">
        <f>IF(OR(J331&gt;0,J331=0),_xlfn.XLOOKUP(J331,Charts!$A$3:$A$35,Charts!$B$3:$B$35,0))</f>
        <v>36</v>
      </c>
      <c r="L331" s="10"/>
      <c r="M331" s="47">
        <f>IF(OR(L331&gt;0,L331=0),_xlfn.XLOOKUP(L331,Charts!$A$3:$A$35,Charts!$B$3:$B$35,0))</f>
        <v>0</v>
      </c>
      <c r="N331" s="10">
        <v>3</v>
      </c>
      <c r="O331" s="47">
        <f>IF(OR(N331&gt;0,N331=0),_xlfn.XLOOKUP(N331,Charts!$D$2:$D$9,Charts!$E$2:$E$9,0))</f>
        <v>84</v>
      </c>
      <c r="P331" s="10">
        <v>5</v>
      </c>
      <c r="Q331" s="47">
        <f>IF(OR(P331&gt;0,P331=0),_xlfn.XLOOKUP(P331,Charts!$D$2:$D$9,Charts!$E$2:$E$9,0))</f>
        <v>70</v>
      </c>
      <c r="R331" s="10"/>
      <c r="S331" s="47">
        <f>IF(OR(R331&gt;0,R331=0),_xlfn.XLOOKUP(R331,Charts!$G$2:$G$13,Charts!$H$2:$H$13,0))</f>
        <v>0</v>
      </c>
      <c r="T331" s="10"/>
      <c r="U331" s="47">
        <f>IF(OR(T331&gt;0,T331=0),_xlfn.XLOOKUP(T331,Charts!$D$2:$D$9,Charts!$E$2:$E$9,0))</f>
        <v>0</v>
      </c>
      <c r="V331" s="8">
        <v>9</v>
      </c>
      <c r="W331" s="47">
        <f>IF(OR(V331&gt;0,V331=0),_xlfn.XLOOKUP(V331,Charts!$D$2:$D$9,Charts!$E$2:$E$9,0))</f>
        <v>53</v>
      </c>
      <c r="X331" s="10">
        <v>3</v>
      </c>
      <c r="Y331" s="47">
        <f>IF(OR(X331&gt;0,X331=0),_xlfn.XLOOKUP(X331,Charts!$D$2:$D$9,Charts!$E$2:$E$9,0))</f>
        <v>84</v>
      </c>
      <c r="Z331" s="10"/>
      <c r="AA331" s="47">
        <f>IF(OR(Z331&gt;0,Z331=0),_xlfn.XLOOKUP(Z331,Charts!$A$3:$A$35,Charts!$B$3:$B$35,0))</f>
        <v>0</v>
      </c>
      <c r="AB331" s="10"/>
      <c r="AC331" s="47">
        <f>IF(OR(AB331&gt;0,AB331=0),_xlfn.XLOOKUP(AB331,Charts!$A$3:$A$35,Charts!$B$3:$B$35,0))</f>
        <v>0</v>
      </c>
      <c r="AD331" s="10"/>
      <c r="AE331" s="47">
        <f>IF(OR(AD331&gt;0,AD331=0),_xlfn.XLOOKUP(AD331,Charts!$A$3:$A$35,Charts!$B$3:$B$35,0))</f>
        <v>0</v>
      </c>
      <c r="AF331" s="10"/>
      <c r="AG331" s="47">
        <f>IF(OR(AF331&gt;0,AF331=0),_xlfn.XLOOKUP(AF331,Charts!$J$2:$J$11,Charts!$K$2:$K$11,0))</f>
        <v>0</v>
      </c>
      <c r="AH331" s="10">
        <v>8</v>
      </c>
      <c r="AI331" s="47">
        <f>IF(OR(AH331&gt;0,AH331=0),_xlfn.XLOOKUP(AH331,Charts!$J$2:$J$11,Charts!$K$2:$K$11,0))</f>
        <v>66</v>
      </c>
      <c r="AJ331" s="10"/>
      <c r="AK331" s="47">
        <f>IF(OR(AJ331&gt;0,AJ331=0),_xlfn.XLOOKUP(AJ331,Charts!$A$3:$A$35,Charts!$B$3:$B$35,0))</f>
        <v>0</v>
      </c>
      <c r="AL331" s="10">
        <v>11</v>
      </c>
      <c r="AM331" s="52">
        <f>IF(OR(AL331&gt;0,AL331=0),_xlfn.XLOOKUP(AL331,Charts!$A$3:$A$35,Charts!$B$3:$B$35,0))</f>
        <v>57</v>
      </c>
      <c r="AN331" s="8">
        <v>5</v>
      </c>
      <c r="AO331" s="47">
        <f>IF(OR(AN331&gt;0,AN331=0),_xlfn.XLOOKUP(AN331,Charts!$D$2:$D$9,Charts!$E$2:$E$9,0))</f>
        <v>70</v>
      </c>
      <c r="AP331" s="10"/>
      <c r="AQ331" s="47">
        <f>IF(OR(AP331&gt;0,AP331=0),_xlfn.XLOOKUP(AP331,Charts!$A$3:$A$35,Charts!$B$3:$B$35,0))</f>
        <v>0</v>
      </c>
      <c r="AR331" s="10"/>
      <c r="AS331" s="47">
        <f>IF(OR(AR331&gt;0,AR331=0),_xlfn.XLOOKUP(AR331,Charts!$A$3:$A$35,Charts!$B$3:$B$35,0))</f>
        <v>0</v>
      </c>
      <c r="AT331" s="10"/>
      <c r="AU331" s="47">
        <f>IF(OR(AT331&gt;0,AT331=0),_xlfn.XLOOKUP(AT331,Charts!$A$3:$A$35,Charts!$B$3:$B$35,0))</f>
        <v>0</v>
      </c>
      <c r="AV331" s="10"/>
      <c r="AW331" s="47">
        <f>IF(OR(AV331&gt;0,AV331=0),_xlfn.XLOOKUP(AV331,Charts!$D$2:$D$9,Charts!$E$2:$E$9,0))</f>
        <v>0</v>
      </c>
      <c r="AX331" s="10"/>
      <c r="AY331" s="47">
        <f>IF(OR(AX331&gt;0,AX331=0),_xlfn.XLOOKUP(AX331,Charts!$D$2:$D$9,Charts!$E$2:$E$9,0))</f>
        <v>0</v>
      </c>
      <c r="AZ331" s="10"/>
      <c r="BA331" s="47">
        <f>IF(OR(AZ331&gt;0,AZ331=0),_xlfn.XLOOKUP(AZ331,Charts!$G$2:$G$13,Charts!$H$2:$H$13,0))</f>
        <v>0</v>
      </c>
      <c r="BB331" s="10">
        <v>17</v>
      </c>
      <c r="BC331" s="47">
        <f>IF(OR(BB331&gt;0,BB331=0),_xlfn.XLOOKUP(BB331,Charts!$D$2:$D$9,Charts!$E$2:$E$9,0))</f>
        <v>25</v>
      </c>
      <c r="BD331" s="10">
        <v>17</v>
      </c>
      <c r="BE331" s="47">
        <f>IF(OR(BD331&gt;0,BD331=0),_xlfn.XLOOKUP(BD331,Charts!$D$2:$D$9,Charts!$E$2:$E$9,0))</f>
        <v>25</v>
      </c>
      <c r="BF331" s="10">
        <v>17</v>
      </c>
      <c r="BG331" s="47">
        <f>IF(OR(BF331&gt;0,BF331=0),_xlfn.XLOOKUP(BF331,Charts!$D$2:$D$9,Charts!$E$2:$E$9,0))</f>
        <v>25</v>
      </c>
      <c r="BH331" s="10">
        <v>17</v>
      </c>
      <c r="BI331" s="47">
        <f>IF(OR(BH331&gt;0,BH331=0),_xlfn.XLOOKUP(BH331,Charts!$D$2:$D$9,Charts!$E$2:$E$9,0))</f>
        <v>25</v>
      </c>
      <c r="BJ331" s="10"/>
      <c r="BK331" s="47">
        <f>IF(OR(BJ331&gt;0,BJ331=0),_xlfn.XLOOKUP(BJ331,Charts!$A$3:$A$35,Charts!$B$3:$B$35,0))</f>
        <v>0</v>
      </c>
      <c r="BL331" s="10">
        <v>20</v>
      </c>
      <c r="BM331" s="47">
        <f>IF(OR(BL331&gt;0,BL331=0),_xlfn.XLOOKUP(BL331,Charts!$A$3:$A$35,Charts!$B$3:$B$35,0))</f>
        <v>34</v>
      </c>
      <c r="BN331" s="10"/>
      <c r="BO331" s="47">
        <f>IF(OR(BN331&gt;0,BN331=0),_xlfn.XLOOKUP(BN331,Charts!$A$3:$A$35,Charts!$B$3:$B$35,0))</f>
        <v>0</v>
      </c>
      <c r="BP331" s="10"/>
      <c r="BQ331" s="52">
        <f>IF(OR(BP331&gt;0,BP331=0),_xlfn.XLOOKUP(BP331,Charts!$A$3:$A$35,Charts!$B$3:$B$35,0))</f>
        <v>0</v>
      </c>
      <c r="BR331" s="57"/>
      <c r="BS331" s="74">
        <f t="shared" si="38"/>
        <v>283</v>
      </c>
      <c r="BT331" s="75">
        <f t="shared" si="39"/>
        <v>431</v>
      </c>
      <c r="BU331" s="76">
        <f t="shared" si="40"/>
        <v>714</v>
      </c>
    </row>
    <row r="332" spans="1:73" x14ac:dyDescent="0.25">
      <c r="A332" s="21" t="s">
        <v>379</v>
      </c>
      <c r="B332" s="38" t="s">
        <v>350</v>
      </c>
      <c r="C332" s="38">
        <v>5</v>
      </c>
      <c r="D332" s="117" t="s">
        <v>44</v>
      </c>
      <c r="E332" s="134">
        <f>LARGE((I332,K332,O332,S332,U332,W332,AA332,AC332,AG332,AK332,AQ332,AU332,AW332,BA332,BC332,BG332,BK332,BO332,BQ332),1)+LARGE((I332,K332,O332,S332,U332,W332,AA332,AC332,AG332,AK332,AQ332,AU332,AW332,BA332,BC332,BG332,BK332,BO332,BQ332),2)+LARGE((I332,K332,O332,S332,U332,W332,AA332,AC332,AG332,AK332,AQ332,AU332,AW332,BA332,BC332,BG332,BK332,BO332,BQ332),3)+LARGE((I332,K332,O332,S332,U332,W332,AA332,AC332,AG332,AK332,AQ332,AU332,AW332,BA332,BC332,BG332,BK332,BO332,BQ332),4)+LARGE((I332,K332,O332,S332,U332,W332,AA332,AC332,AG332,AK332,AQ332,AU332,AW332,BA332,BC332,BG332,BK332,BO332,BQ332),5)+LARGE((I332,K332,O332,S332,U332,W332,AA332,AC332,AG332,AK332,AQ332,AU332,AW332,BA332,BC332,BG332,BK332,BO332,BQ332),6)+LARGE((I332,K332,O332,S332,U332,W332,AA332,AC332,AG332,AK332,AQ332,AU332,AW332,BA332,BC332,BG332,BK332,BO332,BQ332),7)+LARGE((I332,K332,O332,S332,U332,W332,AA332,AC332,AG332,AK332,AQ332,AU332,AW332,BA332,BC332,BG332,BK332,BO332,BQ332),8)</f>
        <v>270</v>
      </c>
      <c r="F332" s="160">
        <f>LARGE((M332,Q332,Y332,AE332,AI332,AM332,AO332,AS332,AY332,BE332,BI332,BM332),1)+LARGE((M332,Q332,Y332,AE332,AI332,AM332,AO332,AS332,AY332,BE332,BI332,BM332),2)+LARGE((M332,Q332,Y332,AE332,AI332,AM332,AO332,AS332,AY332,BE332,BI332,BM332),3)+LARGE((M332,Q332,Y332,AE332,AI332,AM332,AO332,AS332,AY332,BE332,BI332,BM332),4)+LARGE((M332,Q332,Y332,AE332,AI332,AM332,AO332,AS332,AY332,BE332,BI332,BM332),5)+LARGE((M332,Q332,Y332,AE332,AI332,AM332,AO332,AS332,AY332,BE332,BI332,BM332),6)+LARGE((M332,Q332,Y332,AE332,AI332,AM332,AO332,AS332,AY332,BE332,BI332,BM332),7)+LARGE((M332,Q332,Y332,AE332,AI332,AM332,AO332,AS332,AY332,BE332,BI332,BM332),8)</f>
        <v>115</v>
      </c>
      <c r="G332" s="128">
        <f t="shared" si="37"/>
        <v>385</v>
      </c>
      <c r="H332" s="123"/>
      <c r="I332" s="47">
        <f>IF(OR(H332&gt;0,H332=0),_xlfn.XLOOKUP(H332,Charts!$A$3:$A$35,Charts!$B$3:$B$35,0))</f>
        <v>0</v>
      </c>
      <c r="J332" s="10">
        <v>22</v>
      </c>
      <c r="K332" s="47">
        <f>IF(OR(J332&gt;0,J332=0),_xlfn.XLOOKUP(J332,Charts!$A$3:$A$35,Charts!$B$3:$B$35,0))</f>
        <v>30</v>
      </c>
      <c r="L332" s="10"/>
      <c r="M332" s="47">
        <f>IF(OR(L332&gt;0,L332=0),_xlfn.XLOOKUP(L332,Charts!$A$3:$A$35,Charts!$B$3:$B$35,0))</f>
        <v>0</v>
      </c>
      <c r="N332" s="10"/>
      <c r="O332" s="47">
        <f>IF(OR(N332&gt;0,N332=0),_xlfn.XLOOKUP(N332,Charts!$D$2:$D$9,Charts!$E$2:$E$9,0))</f>
        <v>0</v>
      </c>
      <c r="P332" s="10"/>
      <c r="Q332" s="47">
        <f>IF(OR(P332&gt;0,P332=0),_xlfn.XLOOKUP(P332,Charts!$D$2:$D$9,Charts!$E$2:$E$9,0))</f>
        <v>0</v>
      </c>
      <c r="R332" s="10">
        <v>17</v>
      </c>
      <c r="S332" s="47">
        <f>IF(OR(R332&gt;0,R332=0),_xlfn.XLOOKUP(R332,Charts!$G$2:$G$13,Charts!$H$2:$H$13,0))</f>
        <v>25</v>
      </c>
      <c r="T332" s="10">
        <v>17</v>
      </c>
      <c r="U332" s="47">
        <f>IF(OR(T332&gt;0,T332=0),_xlfn.XLOOKUP(T332,Charts!$D$2:$D$9,Charts!$E$2:$E$9,0))</f>
        <v>25</v>
      </c>
      <c r="V332" s="8">
        <v>5</v>
      </c>
      <c r="W332" s="47">
        <f>IF(OR(V332&gt;0,V332=0),_xlfn.XLOOKUP(V332,Charts!$D$2:$D$9,Charts!$E$2:$E$9,0))</f>
        <v>70</v>
      </c>
      <c r="X332" s="10"/>
      <c r="Y332" s="47">
        <f>IF(OR(X332&gt;0,X332=0),_xlfn.XLOOKUP(X332,Charts!$D$2:$D$9,Charts!$E$2:$E$9,0))</f>
        <v>0</v>
      </c>
      <c r="Z332" s="10"/>
      <c r="AA332" s="47">
        <f>IF(OR(Z332&gt;0,Z332=0),_xlfn.XLOOKUP(Z332,Charts!$A$3:$A$35,Charts!$B$3:$B$35,0))</f>
        <v>0</v>
      </c>
      <c r="AB332" s="10">
        <v>21</v>
      </c>
      <c r="AC332" s="47">
        <f>IF(OR(AB332&gt;0,AB332=0),_xlfn.XLOOKUP(AB332,Charts!$A$3:$A$35,Charts!$B$3:$B$35,0))</f>
        <v>32</v>
      </c>
      <c r="AD332" s="10">
        <v>17</v>
      </c>
      <c r="AE332" s="47">
        <f>IF(OR(AD332&gt;0,AD332=0),_xlfn.XLOOKUP(AD332,Charts!$A$3:$A$35,Charts!$B$3:$B$35,0))</f>
        <v>40</v>
      </c>
      <c r="AF332" s="10"/>
      <c r="AG332" s="47">
        <f>IF(OR(AF332&gt;0,AF332=0),_xlfn.XLOOKUP(AF332,Charts!$J$2:$J$11,Charts!$K$2:$K$11,0))</f>
        <v>0</v>
      </c>
      <c r="AH332" s="10"/>
      <c r="AI332" s="47">
        <f>IF(OR(AH332&gt;0,AH332=0),_xlfn.XLOOKUP(AH332,Charts!$J$2:$J$11,Charts!$K$2:$K$11,0))</f>
        <v>0</v>
      </c>
      <c r="AJ332" s="10"/>
      <c r="AK332" s="47">
        <f>IF(OR(AJ332&gt;0,AJ332=0),_xlfn.XLOOKUP(AJ332,Charts!$A$3:$A$35,Charts!$B$3:$B$35,0))</f>
        <v>0</v>
      </c>
      <c r="AL332" s="10"/>
      <c r="AM332" s="52">
        <f>IF(OR(AL332&gt;0,AL332=0),_xlfn.XLOOKUP(AL332,Charts!$A$3:$A$35,Charts!$B$3:$B$35,0))</f>
        <v>0</v>
      </c>
      <c r="AN332" s="8">
        <v>17</v>
      </c>
      <c r="AO332" s="47">
        <f>IF(OR(AN332&gt;0,AN332=0),_xlfn.XLOOKUP(AN332,Charts!$D$2:$D$9,Charts!$E$2:$E$9,0))</f>
        <v>25</v>
      </c>
      <c r="AP332" s="10"/>
      <c r="AQ332" s="47">
        <f>IF(OR(AP332&gt;0,AP332=0),_xlfn.XLOOKUP(AP332,Charts!$A$3:$A$35,Charts!$B$3:$B$35,0))</f>
        <v>0</v>
      </c>
      <c r="AR332" s="10"/>
      <c r="AS332" s="47">
        <f>IF(OR(AR332&gt;0,AR332=0),_xlfn.XLOOKUP(AR332,Charts!$A$3:$A$35,Charts!$B$3:$B$35,0))</f>
        <v>0</v>
      </c>
      <c r="AT332" s="10"/>
      <c r="AU332" s="47">
        <f>IF(OR(AT332&gt;0,AT332=0),_xlfn.XLOOKUP(AT332,Charts!$A$3:$A$35,Charts!$B$3:$B$35,0))</f>
        <v>0</v>
      </c>
      <c r="AV332" s="10"/>
      <c r="AW332" s="47">
        <f>IF(OR(AV332&gt;0,AV332=0),_xlfn.XLOOKUP(AV332,Charts!$D$2:$D$9,Charts!$E$2:$E$9,0))</f>
        <v>0</v>
      </c>
      <c r="AX332" s="10"/>
      <c r="AY332" s="47">
        <f>IF(OR(AX332&gt;0,AX332=0),_xlfn.XLOOKUP(AX332,Charts!$D$2:$D$9,Charts!$E$2:$E$9,0))</f>
        <v>0</v>
      </c>
      <c r="AZ332" s="10"/>
      <c r="BA332" s="47">
        <f>IF(OR(AZ332&gt;0,AZ332=0),_xlfn.XLOOKUP(AZ332,Charts!$G$2:$G$13,Charts!$H$2:$H$13,0))</f>
        <v>0</v>
      </c>
      <c r="BB332" s="10">
        <v>17</v>
      </c>
      <c r="BC332" s="47">
        <f>IF(OR(BB332&gt;0,BB332=0),_xlfn.XLOOKUP(BB332,Charts!$D$2:$D$9,Charts!$E$2:$E$9,0))</f>
        <v>25</v>
      </c>
      <c r="BD332" s="10">
        <v>17</v>
      </c>
      <c r="BE332" s="47">
        <f>IF(OR(BD332&gt;0,BD332=0),_xlfn.XLOOKUP(BD332,Charts!$D$2:$D$9,Charts!$E$2:$E$9,0))</f>
        <v>25</v>
      </c>
      <c r="BF332" s="10">
        <v>17</v>
      </c>
      <c r="BG332" s="47">
        <f>IF(OR(BF332&gt;0,BF332=0),_xlfn.XLOOKUP(BF332,Charts!$D$2:$D$9,Charts!$E$2:$E$9,0))</f>
        <v>25</v>
      </c>
      <c r="BH332" s="10">
        <v>17</v>
      </c>
      <c r="BI332" s="47">
        <f>IF(OR(BH332&gt;0,BH332=0),_xlfn.XLOOKUP(BH332,Charts!$D$2:$D$9,Charts!$E$2:$E$9,0))</f>
        <v>25</v>
      </c>
      <c r="BJ332" s="10">
        <v>18</v>
      </c>
      <c r="BK332" s="47">
        <f>IF(OR(BJ332&gt;0,BJ332=0),_xlfn.XLOOKUP(BJ332,Charts!$A$3:$A$35,Charts!$B$3:$B$35,0))</f>
        <v>38</v>
      </c>
      <c r="BL332" s="10"/>
      <c r="BM332" s="47">
        <f>IF(OR(BL332&gt;0,BL332=0),_xlfn.XLOOKUP(BL332,Charts!$A$3:$A$35,Charts!$B$3:$B$35,0))</f>
        <v>0</v>
      </c>
      <c r="BN332" s="10"/>
      <c r="BO332" s="47">
        <f>IF(OR(BN332&gt;0,BN332=0),_xlfn.XLOOKUP(BN332,Charts!$A$3:$A$35,Charts!$B$3:$B$35,0))</f>
        <v>0</v>
      </c>
      <c r="BP332" s="10"/>
      <c r="BQ332" s="52">
        <f>IF(OR(BP332&gt;0,BP332=0),_xlfn.XLOOKUP(BP332,Charts!$A$3:$A$35,Charts!$B$3:$B$35,0))</f>
        <v>0</v>
      </c>
      <c r="BR332" s="57"/>
      <c r="BS332" s="74">
        <f t="shared" si="38"/>
        <v>270</v>
      </c>
      <c r="BT332" s="75">
        <f t="shared" si="39"/>
        <v>115</v>
      </c>
      <c r="BU332" s="76">
        <f t="shared" si="40"/>
        <v>385</v>
      </c>
    </row>
    <row r="333" spans="1:73" x14ac:dyDescent="0.25">
      <c r="A333" s="21" t="s">
        <v>380</v>
      </c>
      <c r="B333" s="38" t="s">
        <v>350</v>
      </c>
      <c r="C333" s="38">
        <v>7</v>
      </c>
      <c r="D333" s="117"/>
      <c r="E333" s="134">
        <f>LARGE((I333,K333,O333,S333,U333,W333,AA333,AC333,AG333,AK333,AQ333,AU333,AW333,BA333,BC333,BG333,BK333,BO333,BQ333),1)+LARGE((I333,K333,O333,S333,U333,W333,AA333,AC333,AG333,AK333,AQ333,AU333,AW333,BA333,BC333,BG333,BK333,BO333,BQ333),2)+LARGE((I333,K333,O333,S333,U333,W333,AA333,AC333,AG333,AK333,AQ333,AU333,AW333,BA333,BC333,BG333,BK333,BO333,BQ333),3)+LARGE((I333,K333,O333,S333,U333,W333,AA333,AC333,AG333,AK333,AQ333,AU333,AW333,BA333,BC333,BG333,BK333,BO333,BQ333),4)+LARGE((I333,K333,O333,S333,U333,W333,AA333,AC333,AG333,AK333,AQ333,AU333,AW333,BA333,BC333,BG333,BK333,BO333,BQ333),5)+LARGE((I333,K333,O333,S333,U333,W333,AA333,AC333,AG333,AK333,AQ333,AU333,AW333,BA333,BC333,BG333,BK333,BO333,BQ333),6)+LARGE((I333,K333,O333,S333,U333,W333,AA333,AC333,AG333,AK333,AQ333,AU333,AW333,BA333,BC333,BG333,BK333,BO333,BQ333),7)+LARGE((I333,K333,O333,S333,U333,W333,AA333,AC333,AG333,AK333,AQ333,AU333,AW333,BA333,BC333,BG333,BK333,BO333,BQ333),8)</f>
        <v>78</v>
      </c>
      <c r="F333" s="160">
        <f>LARGE((M333,Q333,Y333,AE333,AI333,AM333,AO333,AS333,AY333,BE333,BI333,BM333),1)+LARGE((M333,Q333,Y333,AE333,AI333,AM333,AO333,AS333,AY333,BE333,BI333,BM333),2)+LARGE((M333,Q333,Y333,AE333,AI333,AM333,AO333,AS333,AY333,BE333,BI333,BM333),3)+LARGE((M333,Q333,Y333,AE333,AI333,AM333,AO333,AS333,AY333,BE333,BI333,BM333),4)+LARGE((M333,Q333,Y333,AE333,AI333,AM333,AO333,AS333,AY333,BE333,BI333,BM333),5)+LARGE((M333,Q333,Y333,AE333,AI333,AM333,AO333,AS333,AY333,BE333,BI333,BM333),6)+LARGE((M333,Q333,Y333,AE333,AI333,AM333,AO333,AS333,AY333,BE333,BI333,BM333),7)+LARGE((M333,Q333,Y333,AE333,AI333,AM333,AO333,AS333,AY333,BE333,BI333,BM333),8)</f>
        <v>114</v>
      </c>
      <c r="G333" s="128">
        <f t="shared" si="37"/>
        <v>192</v>
      </c>
      <c r="H333" s="123"/>
      <c r="I333" s="47">
        <f>IF(OR(H333&gt;0,H333=0),_xlfn.XLOOKUP(H333,Charts!$A$3:$A$35,Charts!$B$3:$B$35,0))</f>
        <v>0</v>
      </c>
      <c r="J333" s="10">
        <v>23</v>
      </c>
      <c r="K333" s="47">
        <f>IF(OR(J333&gt;0,J333=0),_xlfn.XLOOKUP(J333,Charts!$A$3:$A$35,Charts!$B$3:$B$35,0))</f>
        <v>28</v>
      </c>
      <c r="L333" s="10">
        <v>19</v>
      </c>
      <c r="M333" s="47">
        <f>IF(OR(L333&gt;0,L333=0),_xlfn.XLOOKUP(L333,Charts!$A$3:$A$35,Charts!$B$3:$B$35,0))</f>
        <v>36</v>
      </c>
      <c r="N333" s="10"/>
      <c r="O333" s="47">
        <f>IF(OR(N333&gt;0,N333=0),_xlfn.XLOOKUP(N333,Charts!$D$2:$D$9,Charts!$E$2:$E$9,0))</f>
        <v>0</v>
      </c>
      <c r="P333" s="10">
        <v>17</v>
      </c>
      <c r="Q333" s="47">
        <f>IF(OR(P333&gt;0,P333=0),_xlfn.XLOOKUP(P333,Charts!$D$2:$D$9,Charts!$E$2:$E$9,0))</f>
        <v>25</v>
      </c>
      <c r="R333" s="10"/>
      <c r="S333" s="47">
        <f>IF(OR(R333&gt;0,R333=0),_xlfn.XLOOKUP(R333,Charts!$G$2:$G$13,Charts!$H$2:$H$13,0))</f>
        <v>0</v>
      </c>
      <c r="T333" s="10"/>
      <c r="U333" s="47">
        <f>IF(OR(T333&gt;0,T333=0),_xlfn.XLOOKUP(T333,Charts!$D$2:$D$9,Charts!$E$2:$E$9,0))</f>
        <v>0</v>
      </c>
      <c r="V333" s="8"/>
      <c r="W333" s="47">
        <f>IF(OR(V333&gt;0,V333=0),_xlfn.XLOOKUP(V333,Charts!$D$2:$D$9,Charts!$E$2:$E$9,0))</f>
        <v>0</v>
      </c>
      <c r="X333" s="10"/>
      <c r="Y333" s="47">
        <f>IF(OR(X333&gt;0,X333=0),_xlfn.XLOOKUP(X333,Charts!$D$2:$D$9,Charts!$E$2:$E$9,0))</f>
        <v>0</v>
      </c>
      <c r="Z333" s="10"/>
      <c r="AA333" s="47">
        <f>IF(OR(Z333&gt;0,Z333=0),_xlfn.XLOOKUP(Z333,Charts!$A$3:$A$35,Charts!$B$3:$B$35,0))</f>
        <v>0</v>
      </c>
      <c r="AB333" s="10"/>
      <c r="AC333" s="47">
        <f>IF(OR(AB333&gt;0,AB333=0),_xlfn.XLOOKUP(AB333,Charts!$A$3:$A$35,Charts!$B$3:$B$35,0))</f>
        <v>0</v>
      </c>
      <c r="AD333" s="10"/>
      <c r="AE333" s="47">
        <f>IF(OR(AD333&gt;0,AD333=0),_xlfn.XLOOKUP(AD333,Charts!$A$3:$A$35,Charts!$B$3:$B$35,0))</f>
        <v>0</v>
      </c>
      <c r="AF333" s="10"/>
      <c r="AG333" s="47">
        <f>IF(OR(AF333&gt;0,AF333=0),_xlfn.XLOOKUP(AF333,Charts!$J$2:$J$11,Charts!$K$2:$K$11,0))</f>
        <v>0</v>
      </c>
      <c r="AH333" s="10"/>
      <c r="AI333" s="47">
        <f>IF(OR(AH333&gt;0,AH333=0),_xlfn.XLOOKUP(AH333,Charts!$J$2:$J$11,Charts!$K$2:$K$11,0))</f>
        <v>0</v>
      </c>
      <c r="AJ333" s="10"/>
      <c r="AK333" s="47">
        <f>IF(OR(AJ333&gt;0,AJ333=0),_xlfn.XLOOKUP(AJ333,Charts!$A$3:$A$35,Charts!$B$3:$B$35,0))</f>
        <v>0</v>
      </c>
      <c r="AL333" s="10">
        <v>23</v>
      </c>
      <c r="AM333" s="52">
        <f>IF(OR(AL333&gt;0,AL333=0),_xlfn.XLOOKUP(AL333,Charts!$A$3:$A$35,Charts!$B$3:$B$35,0))</f>
        <v>28</v>
      </c>
      <c r="AN333" s="8"/>
      <c r="AO333" s="47">
        <f>IF(OR(AN333&gt;0,AN333=0),_xlfn.XLOOKUP(AN333,Charts!$D$2:$D$9,Charts!$E$2:$E$9,0))</f>
        <v>0</v>
      </c>
      <c r="AP333" s="10"/>
      <c r="AQ333" s="47">
        <f>IF(OR(AP333&gt;0,AP333=0),_xlfn.XLOOKUP(AP333,Charts!$A$3:$A$35,Charts!$B$3:$B$35,0))</f>
        <v>0</v>
      </c>
      <c r="AR333" s="10"/>
      <c r="AS333" s="47">
        <f>IF(OR(AR333&gt;0,AR333=0),_xlfn.XLOOKUP(AR333,Charts!$A$3:$A$35,Charts!$B$3:$B$35,0))</f>
        <v>0</v>
      </c>
      <c r="AT333" s="10"/>
      <c r="AU333" s="47">
        <f>IF(OR(AT333&gt;0,AT333=0),_xlfn.XLOOKUP(AT333,Charts!$A$3:$A$35,Charts!$B$3:$B$35,0))</f>
        <v>0</v>
      </c>
      <c r="AV333" s="10"/>
      <c r="AW333" s="47">
        <f>IF(OR(AV333&gt;0,AV333=0),_xlfn.XLOOKUP(AV333,Charts!$D$2:$D$9,Charts!$E$2:$E$9,0))</f>
        <v>0</v>
      </c>
      <c r="AX333" s="10"/>
      <c r="AY333" s="47">
        <f>IF(OR(AX333&gt;0,AX333=0),_xlfn.XLOOKUP(AX333,Charts!$D$2:$D$9,Charts!$E$2:$E$9,0))</f>
        <v>0</v>
      </c>
      <c r="AZ333" s="10"/>
      <c r="BA333" s="47">
        <f>IF(OR(AZ333&gt;0,AZ333=0),_xlfn.XLOOKUP(AZ333,Charts!$G$2:$G$13,Charts!$H$2:$H$13,0))</f>
        <v>0</v>
      </c>
      <c r="BB333" s="10">
        <v>17</v>
      </c>
      <c r="BC333" s="47">
        <f>IF(OR(BB333&gt;0,BB333=0),_xlfn.XLOOKUP(BB333,Charts!$D$2:$D$9,Charts!$E$2:$E$9,0))</f>
        <v>25</v>
      </c>
      <c r="BD333" s="10">
        <v>17</v>
      </c>
      <c r="BE333" s="47">
        <f>IF(OR(BD333&gt;0,BD333=0),_xlfn.XLOOKUP(BD333,Charts!$D$2:$D$9,Charts!$E$2:$E$9,0))</f>
        <v>25</v>
      </c>
      <c r="BF333" s="10">
        <v>17</v>
      </c>
      <c r="BG333" s="47">
        <f>IF(OR(BF333&gt;0,BF333=0),_xlfn.XLOOKUP(BF333,Charts!$D$2:$D$9,Charts!$E$2:$E$9,0))</f>
        <v>25</v>
      </c>
      <c r="BH333" s="10"/>
      <c r="BI333" s="47">
        <f>IF(OR(BH333&gt;0,BH333=0),_xlfn.XLOOKUP(BH333,Charts!$D$2:$D$9,Charts!$E$2:$E$9,0))</f>
        <v>0</v>
      </c>
      <c r="BJ333" s="10"/>
      <c r="BK333" s="47">
        <f>IF(OR(BJ333&gt;0,BJ333=0),_xlfn.XLOOKUP(BJ333,Charts!$A$3:$A$35,Charts!$B$3:$B$35,0))</f>
        <v>0</v>
      </c>
      <c r="BL333" s="10"/>
      <c r="BM333" s="47">
        <f>IF(OR(BL333&gt;0,BL333=0),_xlfn.XLOOKUP(BL333,Charts!$A$3:$A$35,Charts!$B$3:$B$35,0))</f>
        <v>0</v>
      </c>
      <c r="BN333" s="10"/>
      <c r="BO333" s="47">
        <f>IF(OR(BN333&gt;0,BN333=0),_xlfn.XLOOKUP(BN333,Charts!$A$3:$A$35,Charts!$B$3:$B$35,0))</f>
        <v>0</v>
      </c>
      <c r="BP333" s="10"/>
      <c r="BQ333" s="52">
        <f>IF(OR(BP333&gt;0,BP333=0),_xlfn.XLOOKUP(BP333,Charts!$A$3:$A$35,Charts!$B$3:$B$35,0))</f>
        <v>0</v>
      </c>
      <c r="BR333" s="57"/>
      <c r="BS333" s="74">
        <f t="shared" si="38"/>
        <v>78</v>
      </c>
      <c r="BT333" s="75">
        <f t="shared" si="39"/>
        <v>114</v>
      </c>
      <c r="BU333" s="76">
        <f t="shared" si="40"/>
        <v>192</v>
      </c>
    </row>
    <row r="334" spans="1:73" x14ac:dyDescent="0.25">
      <c r="A334" s="21" t="s">
        <v>381</v>
      </c>
      <c r="B334" s="38" t="s">
        <v>350</v>
      </c>
      <c r="C334" s="38">
        <v>7</v>
      </c>
      <c r="D334" s="117" t="s">
        <v>44</v>
      </c>
      <c r="E334" s="134">
        <f>LARGE((I334,K334,O334,S334,U334,W334,AA334,AC334,AG334,AK334,AQ334,AU334,AW334,BA334,BC334,BG334,BK334,BO334,BQ334),1)+LARGE((I334,K334,O334,S334,U334,W334,AA334,AC334,AG334,AK334,AQ334,AU334,AW334,BA334,BC334,BG334,BK334,BO334,BQ334),2)+LARGE((I334,K334,O334,S334,U334,W334,AA334,AC334,AG334,AK334,AQ334,AU334,AW334,BA334,BC334,BG334,BK334,BO334,BQ334),3)+LARGE((I334,K334,O334,S334,U334,W334,AA334,AC334,AG334,AK334,AQ334,AU334,AW334,BA334,BC334,BG334,BK334,BO334,BQ334),4)+LARGE((I334,K334,O334,S334,U334,W334,AA334,AC334,AG334,AK334,AQ334,AU334,AW334,BA334,BC334,BG334,BK334,BO334,BQ334),5)+LARGE((I334,K334,O334,S334,U334,W334,AA334,AC334,AG334,AK334,AQ334,AU334,AW334,BA334,BC334,BG334,BK334,BO334,BQ334),6)+LARGE((I334,K334,O334,S334,U334,W334,AA334,AC334,AG334,AK334,AQ334,AU334,AW334,BA334,BC334,BG334,BK334,BO334,BQ334),7)+LARGE((I334,K334,O334,S334,U334,W334,AA334,AC334,AG334,AK334,AQ334,AU334,AW334,BA334,BC334,BG334,BK334,BO334,BQ334),8)</f>
        <v>488</v>
      </c>
      <c r="F334" s="160">
        <f>LARGE((M334,Q334,Y334,AE334,AI334,AM334,AO334,AS334,AY334,BE334,BI334,BM334),1)+LARGE((M334,Q334,Y334,AE334,AI334,AM334,AO334,AS334,AY334,BE334,BI334,BM334),2)+LARGE((M334,Q334,Y334,AE334,AI334,AM334,AO334,AS334,AY334,BE334,BI334,BM334),3)+LARGE((M334,Q334,Y334,AE334,AI334,AM334,AO334,AS334,AY334,BE334,BI334,BM334),4)+LARGE((M334,Q334,Y334,AE334,AI334,AM334,AO334,AS334,AY334,BE334,BI334,BM334),5)+LARGE((M334,Q334,Y334,AE334,AI334,AM334,AO334,AS334,AY334,BE334,BI334,BM334),6)+LARGE((M334,Q334,Y334,AE334,AI334,AM334,AO334,AS334,AY334,BE334,BI334,BM334),7)+LARGE((M334,Q334,Y334,AE334,AI334,AM334,AO334,AS334,AY334,BE334,BI334,BM334),8)</f>
        <v>482</v>
      </c>
      <c r="G334" s="128">
        <f t="shared" si="37"/>
        <v>970</v>
      </c>
      <c r="H334" s="123">
        <v>1</v>
      </c>
      <c r="I334" s="47">
        <f>IF(OR(H334&gt;0,H334=0),_xlfn.XLOOKUP(H334,Charts!$A$3:$A$35,Charts!$B$3:$B$35,0))</f>
        <v>100</v>
      </c>
      <c r="J334" s="10">
        <v>12</v>
      </c>
      <c r="K334" s="47">
        <f>IF(OR(J334&gt;0,J334=0),_xlfn.XLOOKUP(J334,Charts!$A$3:$A$35,Charts!$B$3:$B$35,0))</f>
        <v>54</v>
      </c>
      <c r="L334" s="10">
        <v>17</v>
      </c>
      <c r="M334" s="47">
        <f>IF(OR(L334&gt;0,L334=0),_xlfn.XLOOKUP(L334,Charts!$A$3:$A$35,Charts!$B$3:$B$35,0))</f>
        <v>40</v>
      </c>
      <c r="N334" s="10"/>
      <c r="O334" s="47">
        <f>IF(OR(N334&gt;0,N334=0),_xlfn.XLOOKUP(N334,Charts!$D$2:$D$9,Charts!$E$2:$E$9,0))</f>
        <v>0</v>
      </c>
      <c r="P334" s="10">
        <v>5</v>
      </c>
      <c r="Q334" s="47">
        <f>IF(OR(P334&gt;0,P334=0),_xlfn.XLOOKUP(P334,Charts!$D$2:$D$9,Charts!$E$2:$E$9,0))</f>
        <v>70</v>
      </c>
      <c r="R334" s="10">
        <v>2</v>
      </c>
      <c r="S334" s="47">
        <f>IF(OR(R334&gt;0,R334=0),_xlfn.XLOOKUP(R334,Charts!$G$2:$G$13,Charts!$H$2:$H$13,0))</f>
        <v>90</v>
      </c>
      <c r="T334" s="10">
        <v>3</v>
      </c>
      <c r="U334" s="47">
        <f>IF(OR(T334&gt;0,T334=0),_xlfn.XLOOKUP(T334,Charts!$D$2:$D$9,Charts!$E$2:$E$9,0))</f>
        <v>84</v>
      </c>
      <c r="V334" s="8">
        <v>17</v>
      </c>
      <c r="W334" s="47">
        <f>IF(OR(V334&gt;0,V334=0),_xlfn.XLOOKUP(V334,Charts!$D$2:$D$9,Charts!$E$2:$E$9,0))</f>
        <v>25</v>
      </c>
      <c r="X334" s="10"/>
      <c r="Y334" s="47">
        <f>IF(OR(X334&gt;0,X334=0),_xlfn.XLOOKUP(X334,Charts!$D$2:$D$9,Charts!$E$2:$E$9,0))</f>
        <v>0</v>
      </c>
      <c r="Z334" s="10"/>
      <c r="AA334" s="47">
        <f>IF(OR(Z334&gt;0,Z334=0),_xlfn.XLOOKUP(Z334,Charts!$A$3:$A$35,Charts!$B$3:$B$35,0))</f>
        <v>0</v>
      </c>
      <c r="AB334" s="10"/>
      <c r="AC334" s="47">
        <f>IF(OR(AB334&gt;0,AB334=0),_xlfn.XLOOKUP(AB334,Charts!$A$3:$A$35,Charts!$B$3:$B$35,0))</f>
        <v>0</v>
      </c>
      <c r="AD334" s="10"/>
      <c r="AE334" s="47">
        <f>IF(OR(AD334&gt;0,AD334=0),_xlfn.XLOOKUP(AD334,Charts!$A$3:$A$35,Charts!$B$3:$B$35,0))</f>
        <v>0</v>
      </c>
      <c r="AF334" s="10"/>
      <c r="AG334" s="47">
        <f>IF(OR(AF334&gt;0,AF334=0),_xlfn.XLOOKUP(AF334,Charts!$J$2:$J$11,Charts!$K$2:$K$11,0))</f>
        <v>0</v>
      </c>
      <c r="AH334" s="10">
        <v>4</v>
      </c>
      <c r="AI334" s="47">
        <f>IF(OR(AH334&gt;0,AH334=0),_xlfn.XLOOKUP(AH334,Charts!$J$2:$J$11,Charts!$K$2:$K$11,0))</f>
        <v>80</v>
      </c>
      <c r="AJ334" s="10"/>
      <c r="AK334" s="47">
        <f>IF(OR(AJ334&gt;0,AJ334=0),_xlfn.XLOOKUP(AJ334,Charts!$A$3:$A$35,Charts!$B$3:$B$35,0))</f>
        <v>0</v>
      </c>
      <c r="AL334" s="10">
        <v>4</v>
      </c>
      <c r="AM334" s="52">
        <f>IF(OR(AL334&gt;0,AL334=0),_xlfn.XLOOKUP(AL334,Charts!$A$3:$A$35,Charts!$B$3:$B$35,0))</f>
        <v>80</v>
      </c>
      <c r="AN334" s="8">
        <v>1</v>
      </c>
      <c r="AO334" s="47">
        <f>IF(OR(AN334&gt;0,AN334=0),_xlfn.XLOOKUP(AN334,Charts!$D$2:$D$9,Charts!$E$2:$E$9,0))</f>
        <v>100</v>
      </c>
      <c r="AP334" s="10">
        <v>6</v>
      </c>
      <c r="AQ334" s="47">
        <f>IF(OR(AP334&gt;0,AP334=0),_xlfn.XLOOKUP(AP334,Charts!$A$3:$A$35,Charts!$B$3:$B$35,0))</f>
        <v>72</v>
      </c>
      <c r="AR334" s="10">
        <v>5</v>
      </c>
      <c r="AS334" s="47">
        <f>IF(OR(AR334&gt;0,AR334=0),_xlfn.XLOOKUP(AR334,Charts!$A$3:$A$35,Charts!$B$3:$B$35,0))</f>
        <v>75</v>
      </c>
      <c r="AT334" s="10"/>
      <c r="AU334" s="47">
        <f>IF(OR(AT334&gt;0,AT334=0),_xlfn.XLOOKUP(AT334,Charts!$A$3:$A$35,Charts!$B$3:$B$35,0))</f>
        <v>0</v>
      </c>
      <c r="AV334" s="10"/>
      <c r="AW334" s="47">
        <f>IF(OR(AV334&gt;0,AV334=0),_xlfn.XLOOKUP(AV334,Charts!$D$2:$D$9,Charts!$E$2:$E$9,0))</f>
        <v>0</v>
      </c>
      <c r="AX334" s="10"/>
      <c r="AY334" s="47">
        <f>IF(OR(AX334&gt;0,AX334=0),_xlfn.XLOOKUP(AX334,Charts!$D$2:$D$9,Charts!$E$2:$E$9,0))</f>
        <v>0</v>
      </c>
      <c r="AZ334" s="10"/>
      <c r="BA334" s="47">
        <f>IF(OR(AZ334&gt;0,AZ334=0),_xlfn.XLOOKUP(AZ334,Charts!$G$2:$G$13,Charts!$H$2:$H$13,0))</f>
        <v>0</v>
      </c>
      <c r="BB334" s="10"/>
      <c r="BC334" s="47">
        <f>IF(OR(BB334&gt;0,BB334=0),_xlfn.XLOOKUP(BB334,Charts!$D$2:$D$9,Charts!$E$2:$E$9,0))</f>
        <v>0</v>
      </c>
      <c r="BD334" s="10"/>
      <c r="BE334" s="47">
        <f>IF(OR(BD334&gt;0,BD334=0),_xlfn.XLOOKUP(BD334,Charts!$D$2:$D$9,Charts!$E$2:$E$9,0))</f>
        <v>0</v>
      </c>
      <c r="BF334" s="10">
        <v>17</v>
      </c>
      <c r="BG334" s="47">
        <f>IF(OR(BF334&gt;0,BF334=0),_xlfn.XLOOKUP(BF334,Charts!$D$2:$D$9,Charts!$E$2:$E$9,0))</f>
        <v>25</v>
      </c>
      <c r="BH334" s="10">
        <v>17</v>
      </c>
      <c r="BI334" s="47">
        <f>IF(OR(BH334&gt;0,BH334=0),_xlfn.XLOOKUP(BH334,Charts!$D$2:$D$9,Charts!$E$2:$E$9,0))</f>
        <v>25</v>
      </c>
      <c r="BJ334" s="10">
        <v>18</v>
      </c>
      <c r="BK334" s="47">
        <f>IF(OR(BJ334&gt;0,BJ334=0),_xlfn.XLOOKUP(BJ334,Charts!$A$3:$A$35,Charts!$B$3:$B$35,0))</f>
        <v>38</v>
      </c>
      <c r="BL334" s="10">
        <v>31</v>
      </c>
      <c r="BM334" s="47">
        <f>IF(OR(BL334&gt;0,BL334=0),_xlfn.XLOOKUP(BL334,Charts!$A$3:$A$35,Charts!$B$3:$B$35,0))</f>
        <v>12</v>
      </c>
      <c r="BN334" s="10"/>
      <c r="BO334" s="47">
        <f>IF(OR(BN334&gt;0,BN334=0),_xlfn.XLOOKUP(BN334,Charts!$A$3:$A$35,Charts!$B$3:$B$35,0))</f>
        <v>0</v>
      </c>
      <c r="BP334" s="10"/>
      <c r="BQ334" s="52">
        <f>IF(OR(BP334&gt;0,BP334=0),_xlfn.XLOOKUP(BP334,Charts!$A$3:$A$35,Charts!$B$3:$B$35,0))</f>
        <v>0</v>
      </c>
      <c r="BR334" s="57"/>
      <c r="BS334" s="74">
        <f t="shared" si="38"/>
        <v>488</v>
      </c>
      <c r="BT334" s="75">
        <f t="shared" si="39"/>
        <v>482</v>
      </c>
      <c r="BU334" s="76">
        <f t="shared" si="40"/>
        <v>970</v>
      </c>
    </row>
    <row r="335" spans="1:73" x14ac:dyDescent="0.25">
      <c r="A335" s="21" t="s">
        <v>382</v>
      </c>
      <c r="B335" s="38" t="s">
        <v>350</v>
      </c>
      <c r="C335" s="38">
        <v>4</v>
      </c>
      <c r="D335" s="117"/>
      <c r="E335" s="134">
        <f>LARGE((I335,K335,O335,S335,U335,W335,AA335,AC335,AG335,AK335,AQ335,AU335,AW335,BA335,BC335,BG335,BK335,BO335,BQ335),1)+LARGE((I335,K335,O335,S335,U335,W335,AA335,AC335,AG335,AK335,AQ335,AU335,AW335,BA335,BC335,BG335,BK335,BO335,BQ335),2)+LARGE((I335,K335,O335,S335,U335,W335,AA335,AC335,AG335,AK335,AQ335,AU335,AW335,BA335,BC335,BG335,BK335,BO335,BQ335),3)+LARGE((I335,K335,O335,S335,U335,W335,AA335,AC335,AG335,AK335,AQ335,AU335,AW335,BA335,BC335,BG335,BK335,BO335,BQ335),4)+LARGE((I335,K335,O335,S335,U335,W335,AA335,AC335,AG335,AK335,AQ335,AU335,AW335,BA335,BC335,BG335,BK335,BO335,BQ335),5)+LARGE((I335,K335,O335,S335,U335,W335,AA335,AC335,AG335,AK335,AQ335,AU335,AW335,BA335,BC335,BG335,BK335,BO335,BQ335),6)+LARGE((I335,K335,O335,S335,U335,W335,AA335,AC335,AG335,AK335,AQ335,AU335,AW335,BA335,BC335,BG335,BK335,BO335,BQ335),7)+LARGE((I335,K335,O335,S335,U335,W335,AA335,AC335,AG335,AK335,AQ335,AU335,AW335,BA335,BC335,BG335,BK335,BO335,BQ335),8)</f>
        <v>0</v>
      </c>
      <c r="F335" s="160">
        <f>LARGE((M335,Q335,Y335,AE335,AI335,AM335,AO335,AS335,AY335,BE335,BI335,BM335),1)+LARGE((M335,Q335,Y335,AE335,AI335,AM335,AO335,AS335,AY335,BE335,BI335,BM335),2)+LARGE((M335,Q335,Y335,AE335,AI335,AM335,AO335,AS335,AY335,BE335,BI335,BM335),3)+LARGE((M335,Q335,Y335,AE335,AI335,AM335,AO335,AS335,AY335,BE335,BI335,BM335),4)+LARGE((M335,Q335,Y335,AE335,AI335,AM335,AO335,AS335,AY335,BE335,BI335,BM335),5)+LARGE((M335,Q335,Y335,AE335,AI335,AM335,AO335,AS335,AY335,BE335,BI335,BM335),6)+LARGE((M335,Q335,Y335,AE335,AI335,AM335,AO335,AS335,AY335,BE335,BI335,BM335),7)+LARGE((M335,Q335,Y335,AE335,AI335,AM335,AO335,AS335,AY335,BE335,BI335,BM335),8)</f>
        <v>70</v>
      </c>
      <c r="G335" s="128">
        <f t="shared" si="37"/>
        <v>70</v>
      </c>
      <c r="H335" s="123"/>
      <c r="I335" s="47">
        <f>IF(OR(H335&gt;0,H335=0),_xlfn.XLOOKUP(H335,Charts!$A$3:$A$35,Charts!$B$3:$B$35,0))</f>
        <v>0</v>
      </c>
      <c r="J335" s="10"/>
      <c r="K335" s="47">
        <f>IF(OR(J335&gt;0,J335=0),_xlfn.XLOOKUP(J335,Charts!$A$3:$A$35,Charts!$B$3:$B$35,0))</f>
        <v>0</v>
      </c>
      <c r="L335" s="10"/>
      <c r="M335" s="47">
        <f>IF(OR(L335&gt;0,L335=0),_xlfn.XLOOKUP(L335,Charts!$A$3:$A$35,Charts!$B$3:$B$35,0))</f>
        <v>0</v>
      </c>
      <c r="N335" s="10"/>
      <c r="O335" s="47">
        <f>IF(OR(N335&gt;0,N335=0),_xlfn.XLOOKUP(N335,Charts!$D$2:$D$9,Charts!$E$2:$E$9,0))</f>
        <v>0</v>
      </c>
      <c r="P335" s="10"/>
      <c r="Q335" s="47">
        <f>IF(OR(P335&gt;0,P335=0),_xlfn.XLOOKUP(P335,Charts!$D$2:$D$9,Charts!$E$2:$E$9,0))</f>
        <v>0</v>
      </c>
      <c r="R335" s="10"/>
      <c r="S335" s="47">
        <f>IF(OR(R335&gt;0,R335=0),_xlfn.XLOOKUP(R335,Charts!$G$2:$G$13,Charts!$H$2:$H$13,0))</f>
        <v>0</v>
      </c>
      <c r="T335" s="10"/>
      <c r="U335" s="47">
        <f>IF(OR(T335&gt;0,T335=0),_xlfn.XLOOKUP(T335,Charts!$D$2:$D$9,Charts!$E$2:$E$9,0))</f>
        <v>0</v>
      </c>
      <c r="V335" s="8"/>
      <c r="W335" s="47">
        <f>IF(OR(V335&gt;0,V335=0),_xlfn.XLOOKUP(V335,Charts!$D$2:$D$9,Charts!$E$2:$E$9,0))</f>
        <v>0</v>
      </c>
      <c r="X335" s="10">
        <v>5</v>
      </c>
      <c r="Y335" s="47">
        <f>IF(OR(X335&gt;0,X335=0),_xlfn.XLOOKUP(X335,Charts!$D$2:$D$9,Charts!$E$2:$E$9,0))</f>
        <v>70</v>
      </c>
      <c r="Z335" s="10"/>
      <c r="AA335" s="47">
        <f>IF(OR(Z335&gt;0,Z335=0),_xlfn.XLOOKUP(Z335,Charts!$A$3:$A$35,Charts!$B$3:$B$35,0))</f>
        <v>0</v>
      </c>
      <c r="AB335" s="10"/>
      <c r="AC335" s="47">
        <f>IF(OR(AB335&gt;0,AB335=0),_xlfn.XLOOKUP(AB335,Charts!$A$3:$A$35,Charts!$B$3:$B$35,0))</f>
        <v>0</v>
      </c>
      <c r="AD335" s="10"/>
      <c r="AE335" s="47">
        <f>IF(OR(AD335&gt;0,AD335=0),_xlfn.XLOOKUP(AD335,Charts!$A$3:$A$35,Charts!$B$3:$B$35,0))</f>
        <v>0</v>
      </c>
      <c r="AF335" s="10"/>
      <c r="AG335" s="47">
        <f>IF(OR(AF335&gt;0,AF335=0),_xlfn.XLOOKUP(AF335,Charts!$J$2:$J$11,Charts!$K$2:$K$11,0))</f>
        <v>0</v>
      </c>
      <c r="AH335" s="10"/>
      <c r="AI335" s="47">
        <f>IF(OR(AH335&gt;0,AH335=0),_xlfn.XLOOKUP(AH335,Charts!$J$2:$J$11,Charts!$K$2:$K$11,0))</f>
        <v>0</v>
      </c>
      <c r="AJ335" s="10"/>
      <c r="AK335" s="47">
        <f>IF(OR(AJ335&gt;0,AJ335=0),_xlfn.XLOOKUP(AJ335,Charts!$A$3:$A$35,Charts!$B$3:$B$35,0))</f>
        <v>0</v>
      </c>
      <c r="AL335" s="10"/>
      <c r="AM335" s="52">
        <f>IF(OR(AL335&gt;0,AL335=0),_xlfn.XLOOKUP(AL335,Charts!$A$3:$A$35,Charts!$B$3:$B$35,0))</f>
        <v>0</v>
      </c>
      <c r="AN335" s="8"/>
      <c r="AO335" s="47">
        <f>IF(OR(AN335&gt;0,AN335=0),_xlfn.XLOOKUP(AN335,Charts!$D$2:$D$9,Charts!$E$2:$E$9,0))</f>
        <v>0</v>
      </c>
      <c r="AP335" s="10"/>
      <c r="AQ335" s="47">
        <f>IF(OR(AP335&gt;0,AP335=0),_xlfn.XLOOKUP(AP335,Charts!$A$3:$A$35,Charts!$B$3:$B$35,0))</f>
        <v>0</v>
      </c>
      <c r="AR335" s="10"/>
      <c r="AS335" s="47">
        <f>IF(OR(AR335&gt;0,AR335=0),_xlfn.XLOOKUP(AR335,Charts!$A$3:$A$35,Charts!$B$3:$B$35,0))</f>
        <v>0</v>
      </c>
      <c r="AT335" s="10"/>
      <c r="AU335" s="47">
        <f>IF(OR(AT335&gt;0,AT335=0),_xlfn.XLOOKUP(AT335,Charts!$A$3:$A$35,Charts!$B$3:$B$35,0))</f>
        <v>0</v>
      </c>
      <c r="AV335" s="10"/>
      <c r="AW335" s="47">
        <f>IF(OR(AV335&gt;0,AV335=0),_xlfn.XLOOKUP(AV335,Charts!$D$2:$D$9,Charts!$E$2:$E$9,0))</f>
        <v>0</v>
      </c>
      <c r="AX335" s="10"/>
      <c r="AY335" s="47">
        <f>IF(OR(AX335&gt;0,AX335=0),_xlfn.XLOOKUP(AX335,Charts!$D$2:$D$9,Charts!$E$2:$E$9,0))</f>
        <v>0</v>
      </c>
      <c r="AZ335" s="10"/>
      <c r="BA335" s="47">
        <f>IF(OR(AZ335&gt;0,AZ335=0),_xlfn.XLOOKUP(AZ335,Charts!$G$2:$G$13,Charts!$H$2:$H$13,0))</f>
        <v>0</v>
      </c>
      <c r="BB335" s="10"/>
      <c r="BC335" s="47">
        <f>IF(OR(BB335&gt;0,BB335=0),_xlfn.XLOOKUP(BB335,Charts!$D$2:$D$9,Charts!$E$2:$E$9,0))</f>
        <v>0</v>
      </c>
      <c r="BD335" s="10"/>
      <c r="BE335" s="47">
        <f>IF(OR(BD335&gt;0,BD335=0),_xlfn.XLOOKUP(BD335,Charts!$D$2:$D$9,Charts!$E$2:$E$9,0))</f>
        <v>0</v>
      </c>
      <c r="BF335" s="10"/>
      <c r="BG335" s="47">
        <f>IF(OR(BF335&gt;0,BF335=0),_xlfn.XLOOKUP(BF335,Charts!$D$2:$D$9,Charts!$E$2:$E$9,0))</f>
        <v>0</v>
      </c>
      <c r="BH335" s="10"/>
      <c r="BI335" s="47">
        <f>IF(OR(BH335&gt;0,BH335=0),_xlfn.XLOOKUP(BH335,Charts!$D$2:$D$9,Charts!$E$2:$E$9,0))</f>
        <v>0</v>
      </c>
      <c r="BJ335" s="10"/>
      <c r="BK335" s="47">
        <f>IF(OR(BJ335&gt;0,BJ335=0),_xlfn.XLOOKUP(BJ335,Charts!$A$3:$A$35,Charts!$B$3:$B$35,0))</f>
        <v>0</v>
      </c>
      <c r="BL335" s="10"/>
      <c r="BM335" s="47">
        <f>IF(OR(BL335&gt;0,BL335=0),_xlfn.XLOOKUP(BL335,Charts!$A$3:$A$35,Charts!$B$3:$B$35,0))</f>
        <v>0</v>
      </c>
      <c r="BN335" s="10"/>
      <c r="BO335" s="47">
        <f>IF(OR(BN335&gt;0,BN335=0),_xlfn.XLOOKUP(BN335,Charts!$A$3:$A$35,Charts!$B$3:$B$35,0))</f>
        <v>0</v>
      </c>
      <c r="BP335" s="10"/>
      <c r="BQ335" s="52">
        <f>IF(OR(BP335&gt;0,BP335=0),_xlfn.XLOOKUP(BP335,Charts!$A$3:$A$35,Charts!$B$3:$B$35,0))</f>
        <v>0</v>
      </c>
      <c r="BR335" s="57"/>
      <c r="BS335" s="74">
        <f t="shared" si="38"/>
        <v>0</v>
      </c>
      <c r="BT335" s="75">
        <f t="shared" si="39"/>
        <v>70</v>
      </c>
      <c r="BU335" s="76">
        <f t="shared" si="40"/>
        <v>70</v>
      </c>
    </row>
    <row r="336" spans="1:73" x14ac:dyDescent="0.25">
      <c r="A336" s="21" t="s">
        <v>383</v>
      </c>
      <c r="B336" s="38" t="s">
        <v>350</v>
      </c>
      <c r="C336" s="38">
        <v>6</v>
      </c>
      <c r="D336" s="117"/>
      <c r="E336" s="134">
        <f>LARGE((I336,K336,O336,S336,U336,W336,AA336,AC336,AG336,AK336,AQ336,AU336,AW336,BA336,BC336,BG336,BK336,BO336,BQ336),1)+LARGE((I336,K336,O336,S336,U336,W336,AA336,AC336,AG336,AK336,AQ336,AU336,AW336,BA336,BC336,BG336,BK336,BO336,BQ336),2)+LARGE((I336,K336,O336,S336,U336,W336,AA336,AC336,AG336,AK336,AQ336,AU336,AW336,BA336,BC336,BG336,BK336,BO336,BQ336),3)+LARGE((I336,K336,O336,S336,U336,W336,AA336,AC336,AG336,AK336,AQ336,AU336,AW336,BA336,BC336,BG336,BK336,BO336,BQ336),4)+LARGE((I336,K336,O336,S336,U336,W336,AA336,AC336,AG336,AK336,AQ336,AU336,AW336,BA336,BC336,BG336,BK336,BO336,BQ336),5)+LARGE((I336,K336,O336,S336,U336,W336,AA336,AC336,AG336,AK336,AQ336,AU336,AW336,BA336,BC336,BG336,BK336,BO336,BQ336),6)+LARGE((I336,K336,O336,S336,U336,W336,AA336,AC336,AG336,AK336,AQ336,AU336,AW336,BA336,BC336,BG336,BK336,BO336,BQ336),7)+LARGE((I336,K336,O336,S336,U336,W336,AA336,AC336,AG336,AK336,AQ336,AU336,AW336,BA336,BC336,BG336,BK336,BO336,BQ336),8)</f>
        <v>320</v>
      </c>
      <c r="F336" s="160">
        <f>LARGE((M336,Q336,Y336,AE336,AI336,AM336,AO336,AS336,AY336,BE336,BI336,BM336),1)+LARGE((M336,Q336,Y336,AE336,AI336,AM336,AO336,AS336,AY336,BE336,BI336,BM336),2)+LARGE((M336,Q336,Y336,AE336,AI336,AM336,AO336,AS336,AY336,BE336,BI336,BM336),3)+LARGE((M336,Q336,Y336,AE336,AI336,AM336,AO336,AS336,AY336,BE336,BI336,BM336),4)+LARGE((M336,Q336,Y336,AE336,AI336,AM336,AO336,AS336,AY336,BE336,BI336,BM336),5)+LARGE((M336,Q336,Y336,AE336,AI336,AM336,AO336,AS336,AY336,BE336,BI336,BM336),6)+LARGE((M336,Q336,Y336,AE336,AI336,AM336,AO336,AS336,AY336,BE336,BI336,BM336),7)+LARGE((M336,Q336,Y336,AE336,AI336,AM336,AO336,AS336,AY336,BE336,BI336,BM336),8)</f>
        <v>75</v>
      </c>
      <c r="G336" s="128">
        <f t="shared" si="37"/>
        <v>395</v>
      </c>
      <c r="H336" s="123"/>
      <c r="I336" s="47">
        <f>IF(OR(H336&gt;0,H336=0),_xlfn.XLOOKUP(H336,Charts!$A$3:$A$35,Charts!$B$3:$B$35,0))</f>
        <v>0</v>
      </c>
      <c r="J336" s="10">
        <v>10</v>
      </c>
      <c r="K336" s="47">
        <f>IF(OR(J336&gt;0,J336=0),_xlfn.XLOOKUP(J336,Charts!$A$3:$A$35,Charts!$B$3:$B$35,0))</f>
        <v>60</v>
      </c>
      <c r="L336" s="10"/>
      <c r="M336" s="47">
        <f>IF(OR(L336&gt;0,L336=0),_xlfn.XLOOKUP(L336,Charts!$A$3:$A$35,Charts!$B$3:$B$35,0))</f>
        <v>0</v>
      </c>
      <c r="N336" s="10"/>
      <c r="O336" s="47">
        <f>IF(OR(N336&gt;0,N336=0),_xlfn.XLOOKUP(N336,Charts!$D$2:$D$9,Charts!$E$2:$E$9,0))</f>
        <v>0</v>
      </c>
      <c r="P336" s="10">
        <v>17</v>
      </c>
      <c r="Q336" s="47">
        <f>IF(OR(P336&gt;0,P336=0),_xlfn.XLOOKUP(P336,Charts!$D$2:$D$9,Charts!$E$2:$E$9,0))</f>
        <v>25</v>
      </c>
      <c r="R336" s="10">
        <v>17</v>
      </c>
      <c r="S336" s="47">
        <f>IF(OR(R336&gt;0,R336=0),_xlfn.XLOOKUP(R336,Charts!$G$2:$G$13,Charts!$H$2:$H$13,0))</f>
        <v>25</v>
      </c>
      <c r="T336" s="10">
        <v>5</v>
      </c>
      <c r="U336" s="47">
        <f>IF(OR(T336&gt;0,T336=0),_xlfn.XLOOKUP(T336,Charts!$D$2:$D$9,Charts!$E$2:$E$9,0))</f>
        <v>70</v>
      </c>
      <c r="V336" s="8"/>
      <c r="W336" s="47">
        <f>IF(OR(V336&gt;0,V336=0),_xlfn.XLOOKUP(V336,Charts!$D$2:$D$9,Charts!$E$2:$E$9,0))</f>
        <v>0</v>
      </c>
      <c r="X336" s="10">
        <v>17</v>
      </c>
      <c r="Y336" s="47">
        <f>IF(OR(X336&gt;0,X336=0),_xlfn.XLOOKUP(X336,Charts!$D$2:$D$9,Charts!$E$2:$E$9,0))</f>
        <v>25</v>
      </c>
      <c r="Z336" s="10"/>
      <c r="AA336" s="47">
        <f>IF(OR(Z336&gt;0,Z336=0),_xlfn.XLOOKUP(Z336,Charts!$A$3:$A$35,Charts!$B$3:$B$35,0))</f>
        <v>0</v>
      </c>
      <c r="AB336" s="10"/>
      <c r="AC336" s="47">
        <f>IF(OR(AB336&gt;0,AB336=0),_xlfn.XLOOKUP(AB336,Charts!$A$3:$A$35,Charts!$B$3:$B$35,0))</f>
        <v>0</v>
      </c>
      <c r="AD336" s="10"/>
      <c r="AE336" s="47">
        <f>IF(OR(AD336&gt;0,AD336=0),_xlfn.XLOOKUP(AD336,Charts!$A$3:$A$35,Charts!$B$3:$B$35,0))</f>
        <v>0</v>
      </c>
      <c r="AF336" s="10"/>
      <c r="AG336" s="47">
        <f>IF(OR(AF336&gt;0,AF336=0),_xlfn.XLOOKUP(AF336,Charts!$J$2:$J$11,Charts!$K$2:$K$11,0))</f>
        <v>0</v>
      </c>
      <c r="AH336" s="10"/>
      <c r="AI336" s="47">
        <f>IF(OR(AH336&gt;0,AH336=0),_xlfn.XLOOKUP(AH336,Charts!$J$2:$J$11,Charts!$K$2:$K$11,0))</f>
        <v>0</v>
      </c>
      <c r="AJ336" s="10"/>
      <c r="AK336" s="47">
        <f>IF(OR(AJ336&gt;0,AJ336=0),_xlfn.XLOOKUP(AJ336,Charts!$A$3:$A$35,Charts!$B$3:$B$35,0))</f>
        <v>0</v>
      </c>
      <c r="AL336" s="10"/>
      <c r="AM336" s="52">
        <f>IF(OR(AL336&gt;0,AL336=0),_xlfn.XLOOKUP(AL336,Charts!$A$3:$A$35,Charts!$B$3:$B$35,0))</f>
        <v>0</v>
      </c>
      <c r="AN336" s="8">
        <v>17</v>
      </c>
      <c r="AO336" s="47">
        <f>IF(OR(AN336&gt;0,AN336=0),_xlfn.XLOOKUP(AN336,Charts!$D$2:$D$9,Charts!$E$2:$E$9,0))</f>
        <v>25</v>
      </c>
      <c r="AP336" s="10"/>
      <c r="AQ336" s="47">
        <f>IF(OR(AP336&gt;0,AP336=0),_xlfn.XLOOKUP(AP336,Charts!$A$3:$A$35,Charts!$B$3:$B$35,0))</f>
        <v>0</v>
      </c>
      <c r="AR336" s="10"/>
      <c r="AS336" s="47">
        <f>IF(OR(AR336&gt;0,AR336=0),_xlfn.XLOOKUP(AR336,Charts!$A$3:$A$35,Charts!$B$3:$B$35,0))</f>
        <v>0</v>
      </c>
      <c r="AT336" s="10"/>
      <c r="AU336" s="47">
        <f>IF(OR(AT336&gt;0,AT336=0),_xlfn.XLOOKUP(AT336,Charts!$A$3:$A$35,Charts!$B$3:$B$35,0))</f>
        <v>0</v>
      </c>
      <c r="AV336" s="10"/>
      <c r="AW336" s="47">
        <f>IF(OR(AV336&gt;0,AV336=0),_xlfn.XLOOKUP(AV336,Charts!$D$2:$D$9,Charts!$E$2:$E$9,0))</f>
        <v>0</v>
      </c>
      <c r="AX336" s="10"/>
      <c r="AY336" s="47">
        <f>IF(OR(AX336&gt;0,AX336=0),_xlfn.XLOOKUP(AX336,Charts!$D$2:$D$9,Charts!$E$2:$E$9,0))</f>
        <v>0</v>
      </c>
      <c r="AZ336" s="10">
        <v>17</v>
      </c>
      <c r="BA336" s="47">
        <f>IF(OR(AZ336&gt;0,AZ336=0),_xlfn.XLOOKUP(AZ336,Charts!$G$2:$G$13,Charts!$H$2:$H$13,0))</f>
        <v>25</v>
      </c>
      <c r="BB336" s="10">
        <v>17</v>
      </c>
      <c r="BC336" s="47">
        <f>IF(OR(BB336&gt;0,BB336=0),_xlfn.XLOOKUP(BB336,Charts!$D$2:$D$9,Charts!$E$2:$E$9,0))</f>
        <v>25</v>
      </c>
      <c r="BD336" s="10"/>
      <c r="BE336" s="47">
        <f>IF(OR(BD336&gt;0,BD336=0),_xlfn.XLOOKUP(BD336,Charts!$D$2:$D$9,Charts!$E$2:$E$9,0))</f>
        <v>0</v>
      </c>
      <c r="BF336" s="10">
        <v>17</v>
      </c>
      <c r="BG336" s="47">
        <f>IF(OR(BF336&gt;0,BF336=0),_xlfn.XLOOKUP(BF336,Charts!$D$2:$D$9,Charts!$E$2:$E$9,0))</f>
        <v>25</v>
      </c>
      <c r="BH336" s="10"/>
      <c r="BI336" s="47">
        <f>IF(OR(BH336&gt;0,BH336=0),_xlfn.XLOOKUP(BH336,Charts!$D$2:$D$9,Charts!$E$2:$E$9,0))</f>
        <v>0</v>
      </c>
      <c r="BJ336" s="10"/>
      <c r="BK336" s="47">
        <f>IF(OR(BJ336&gt;0,BJ336=0),_xlfn.XLOOKUP(BJ336,Charts!$A$3:$A$35,Charts!$B$3:$B$35,0))</f>
        <v>0</v>
      </c>
      <c r="BL336" s="10"/>
      <c r="BM336" s="47">
        <f>IF(OR(BL336&gt;0,BL336=0),_xlfn.XLOOKUP(BL336,Charts!$A$3:$A$35,Charts!$B$3:$B$35,0))</f>
        <v>0</v>
      </c>
      <c r="BN336" s="10">
        <v>2</v>
      </c>
      <c r="BO336" s="47">
        <f>IF(OR(BN336&gt;0,BN336=0),_xlfn.XLOOKUP(BN336,Charts!$A$3:$A$35,Charts!$B$3:$B$35,0))</f>
        <v>90</v>
      </c>
      <c r="BP336" s="10"/>
      <c r="BQ336" s="52">
        <f>IF(OR(BP336&gt;0,BP336=0),_xlfn.XLOOKUP(BP336,Charts!$A$3:$A$35,Charts!$B$3:$B$35,0))</f>
        <v>0</v>
      </c>
      <c r="BR336" s="57"/>
      <c r="BS336" s="74">
        <f t="shared" si="38"/>
        <v>320</v>
      </c>
      <c r="BT336" s="75">
        <f t="shared" si="39"/>
        <v>75</v>
      </c>
      <c r="BU336" s="76">
        <f t="shared" si="40"/>
        <v>395</v>
      </c>
    </row>
    <row r="337" spans="1:73" x14ac:dyDescent="0.25">
      <c r="A337" s="21" t="s">
        <v>384</v>
      </c>
      <c r="B337" s="38" t="s">
        <v>350</v>
      </c>
      <c r="C337" s="38">
        <v>6</v>
      </c>
      <c r="D337" s="117" t="s">
        <v>44</v>
      </c>
      <c r="E337" s="134">
        <f>LARGE((I337,K337,O337,S337,U337,W337,AA337,AC337,AG337,AK337,AQ337,AU337,AW337,BA337,BC337,BG337,BK337,BO337,BQ337),1)+LARGE((I337,K337,O337,S337,U337,W337,AA337,AC337,AG337,AK337,AQ337,AU337,AW337,BA337,BC337,BG337,BK337,BO337,BQ337),2)+LARGE((I337,K337,O337,S337,U337,W337,AA337,AC337,AG337,AK337,AQ337,AU337,AW337,BA337,BC337,BG337,BK337,BO337,BQ337),3)+LARGE((I337,K337,O337,S337,U337,W337,AA337,AC337,AG337,AK337,AQ337,AU337,AW337,BA337,BC337,BG337,BK337,BO337,BQ337),4)+LARGE((I337,K337,O337,S337,U337,W337,AA337,AC337,AG337,AK337,AQ337,AU337,AW337,BA337,BC337,BG337,BK337,BO337,BQ337),5)+LARGE((I337,K337,O337,S337,U337,W337,AA337,AC337,AG337,AK337,AQ337,AU337,AW337,BA337,BC337,BG337,BK337,BO337,BQ337),6)+LARGE((I337,K337,O337,S337,U337,W337,AA337,AC337,AG337,AK337,AQ337,AU337,AW337,BA337,BC337,BG337,BK337,BO337,BQ337),7)+LARGE((I337,K337,O337,S337,U337,W337,AA337,AC337,AG337,AK337,AQ337,AU337,AW337,BA337,BC337,BG337,BK337,BO337,BQ337),8)</f>
        <v>427</v>
      </c>
      <c r="F337" s="160">
        <f>LARGE((M337,Q337,Y337,AE337,AI337,AM337,AO337,AS337,AY337,BE337,BI337,BM337),1)+LARGE((M337,Q337,Y337,AE337,AI337,AM337,AO337,AS337,AY337,BE337,BI337,BM337),2)+LARGE((M337,Q337,Y337,AE337,AI337,AM337,AO337,AS337,AY337,BE337,BI337,BM337),3)+LARGE((M337,Q337,Y337,AE337,AI337,AM337,AO337,AS337,AY337,BE337,BI337,BM337),4)+LARGE((M337,Q337,Y337,AE337,AI337,AM337,AO337,AS337,AY337,BE337,BI337,BM337),5)+LARGE((M337,Q337,Y337,AE337,AI337,AM337,AO337,AS337,AY337,BE337,BI337,BM337),6)+LARGE((M337,Q337,Y337,AE337,AI337,AM337,AO337,AS337,AY337,BE337,BI337,BM337),7)+LARGE((M337,Q337,Y337,AE337,AI337,AM337,AO337,AS337,AY337,BE337,BI337,BM337),8)</f>
        <v>300</v>
      </c>
      <c r="G337" s="128">
        <f t="shared" si="37"/>
        <v>727</v>
      </c>
      <c r="H337" s="123"/>
      <c r="I337" s="47">
        <f>IF(OR(H337&gt;0,H337=0),_xlfn.XLOOKUP(H337,Charts!$A$3:$A$35,Charts!$B$3:$B$35,0))</f>
        <v>0</v>
      </c>
      <c r="J337" s="10">
        <v>21</v>
      </c>
      <c r="K337" s="47">
        <f>IF(OR(J337&gt;0,J337=0),_xlfn.XLOOKUP(J337,Charts!$A$3:$A$35,Charts!$B$3:$B$35,0))</f>
        <v>32</v>
      </c>
      <c r="L337" s="10"/>
      <c r="M337" s="47">
        <f>IF(OR(L337&gt;0,L337=0),_xlfn.XLOOKUP(L337,Charts!$A$3:$A$35,Charts!$B$3:$B$35,0))</f>
        <v>0</v>
      </c>
      <c r="N337" s="10">
        <v>5</v>
      </c>
      <c r="O337" s="47">
        <f>IF(OR(N337&gt;0,N337=0),_xlfn.XLOOKUP(N337,Charts!$D$2:$D$9,Charts!$E$2:$E$9,0))</f>
        <v>70</v>
      </c>
      <c r="P337" s="10">
        <v>3</v>
      </c>
      <c r="Q337" s="47">
        <f>IF(OR(P337&gt;0,P337=0),_xlfn.XLOOKUP(P337,Charts!$D$2:$D$9,Charts!$E$2:$E$9,0))</f>
        <v>84</v>
      </c>
      <c r="R337" s="10">
        <v>9</v>
      </c>
      <c r="S337" s="47">
        <f>IF(OR(R337&gt;0,R337=0),_xlfn.XLOOKUP(R337,Charts!$G$2:$G$13,Charts!$H$2:$H$13,0))</f>
        <v>53</v>
      </c>
      <c r="T337" s="10">
        <v>17</v>
      </c>
      <c r="U337" s="47">
        <f>IF(OR(T337&gt;0,T337=0),_xlfn.XLOOKUP(T337,Charts!$D$2:$D$9,Charts!$E$2:$E$9,0))</f>
        <v>25</v>
      </c>
      <c r="V337" s="8">
        <v>5</v>
      </c>
      <c r="W337" s="47">
        <f>IF(OR(V337&gt;0,V337=0),_xlfn.XLOOKUP(V337,Charts!$D$2:$D$9,Charts!$E$2:$E$9,0))</f>
        <v>70</v>
      </c>
      <c r="X337" s="10">
        <v>9</v>
      </c>
      <c r="Y337" s="47">
        <f>IF(OR(X337&gt;0,X337=0),_xlfn.XLOOKUP(X337,Charts!$D$2:$D$9,Charts!$E$2:$E$9,0))</f>
        <v>53</v>
      </c>
      <c r="Z337" s="10"/>
      <c r="AA337" s="47">
        <f>IF(OR(Z337&gt;0,Z337=0),_xlfn.XLOOKUP(Z337,Charts!$A$3:$A$35,Charts!$B$3:$B$35,0))</f>
        <v>0</v>
      </c>
      <c r="AB337" s="10"/>
      <c r="AC337" s="47">
        <f>IF(OR(AB337&gt;0,AB337=0),_xlfn.XLOOKUP(AB337,Charts!$A$3:$A$35,Charts!$B$3:$B$35,0))</f>
        <v>0</v>
      </c>
      <c r="AD337" s="10"/>
      <c r="AE337" s="47">
        <f>IF(OR(AD337&gt;0,AD337=0),_xlfn.XLOOKUP(AD337,Charts!$A$3:$A$35,Charts!$B$3:$B$35,0))</f>
        <v>0</v>
      </c>
      <c r="AF337" s="10"/>
      <c r="AG337" s="47">
        <f>IF(OR(AF337&gt;0,AF337=0),_xlfn.XLOOKUP(AF337,Charts!$J$2:$J$11,Charts!$K$2:$K$11,0))</f>
        <v>0</v>
      </c>
      <c r="AH337" s="10"/>
      <c r="AI337" s="47">
        <f>IF(OR(AH337&gt;0,AH337=0),_xlfn.XLOOKUP(AH337,Charts!$J$2:$J$11,Charts!$K$2:$K$11,0))</f>
        <v>0</v>
      </c>
      <c r="AJ337" s="10"/>
      <c r="AK337" s="47">
        <f>IF(OR(AJ337&gt;0,AJ337=0),_xlfn.XLOOKUP(AJ337,Charts!$A$3:$A$35,Charts!$B$3:$B$35,0))</f>
        <v>0</v>
      </c>
      <c r="AL337" s="10">
        <v>9</v>
      </c>
      <c r="AM337" s="52">
        <f>IF(OR(AL337&gt;0,AL337=0),_xlfn.XLOOKUP(AL337,Charts!$A$3:$A$35,Charts!$B$3:$B$35,0))</f>
        <v>63</v>
      </c>
      <c r="AN337" s="8">
        <v>17</v>
      </c>
      <c r="AO337" s="47">
        <f>IF(OR(AN337&gt;0,AN337=0),_xlfn.XLOOKUP(AN337,Charts!$D$2:$D$9,Charts!$E$2:$E$9,0))</f>
        <v>25</v>
      </c>
      <c r="AP337" s="10"/>
      <c r="AQ337" s="47">
        <f>IF(OR(AP337&gt;0,AP337=0),_xlfn.XLOOKUP(AP337,Charts!$A$3:$A$35,Charts!$B$3:$B$35,0))</f>
        <v>0</v>
      </c>
      <c r="AR337" s="10"/>
      <c r="AS337" s="47">
        <f>IF(OR(AR337&gt;0,AR337=0),_xlfn.XLOOKUP(AR337,Charts!$A$3:$A$35,Charts!$B$3:$B$35,0))</f>
        <v>0</v>
      </c>
      <c r="AT337" s="10"/>
      <c r="AU337" s="47">
        <f>IF(OR(AT337&gt;0,AT337=0),_xlfn.XLOOKUP(AT337,Charts!$A$3:$A$35,Charts!$B$3:$B$35,0))</f>
        <v>0</v>
      </c>
      <c r="AV337" s="10"/>
      <c r="AW337" s="47">
        <f>IF(OR(AV337&gt;0,AV337=0),_xlfn.XLOOKUP(AV337,Charts!$D$2:$D$9,Charts!$E$2:$E$9,0))</f>
        <v>0</v>
      </c>
      <c r="AX337" s="10"/>
      <c r="AY337" s="47">
        <f>IF(OR(AX337&gt;0,AX337=0),_xlfn.XLOOKUP(AX337,Charts!$D$2:$D$9,Charts!$E$2:$E$9,0))</f>
        <v>0</v>
      </c>
      <c r="AZ337" s="10"/>
      <c r="BA337" s="47">
        <f>IF(OR(AZ337&gt;0,AZ337=0),_xlfn.XLOOKUP(AZ337,Charts!$G$2:$G$13,Charts!$H$2:$H$13,0))</f>
        <v>0</v>
      </c>
      <c r="BB337" s="10"/>
      <c r="BC337" s="47">
        <f>IF(OR(BB337&gt;0,BB337=0),_xlfn.XLOOKUP(BB337,Charts!$D$2:$D$9,Charts!$E$2:$E$9,0))</f>
        <v>0</v>
      </c>
      <c r="BD337" s="10"/>
      <c r="BE337" s="47">
        <f>IF(OR(BD337&gt;0,BD337=0),_xlfn.XLOOKUP(BD337,Charts!$D$2:$D$9,Charts!$E$2:$E$9,0))</f>
        <v>0</v>
      </c>
      <c r="BF337" s="10">
        <v>17</v>
      </c>
      <c r="BG337" s="47">
        <f>IF(OR(BF337&gt;0,BF337=0),_xlfn.XLOOKUP(BF337,Charts!$D$2:$D$9,Charts!$E$2:$E$9,0))</f>
        <v>25</v>
      </c>
      <c r="BH337" s="10"/>
      <c r="BI337" s="47">
        <f>IF(OR(BH337&gt;0,BH337=0),_xlfn.XLOOKUP(BH337,Charts!$D$2:$D$9,Charts!$E$2:$E$9,0))</f>
        <v>0</v>
      </c>
      <c r="BJ337" s="10">
        <v>6</v>
      </c>
      <c r="BK337" s="47">
        <f>IF(OR(BJ337&gt;0,BJ337=0),_xlfn.XLOOKUP(BJ337,Charts!$A$3:$A$35,Charts!$B$3:$B$35,0))</f>
        <v>72</v>
      </c>
      <c r="BL337" s="10">
        <v>5</v>
      </c>
      <c r="BM337" s="47">
        <f>IF(OR(BL337&gt;0,BL337=0),_xlfn.XLOOKUP(BL337,Charts!$A$3:$A$35,Charts!$B$3:$B$35,0))</f>
        <v>75</v>
      </c>
      <c r="BN337" s="10">
        <v>4</v>
      </c>
      <c r="BO337" s="47">
        <f>IF(OR(BN337&gt;0,BN337=0),_xlfn.XLOOKUP(BN337,Charts!$A$3:$A$35,Charts!$B$3:$B$35,0))</f>
        <v>80</v>
      </c>
      <c r="BP337" s="10"/>
      <c r="BQ337" s="52">
        <f>IF(OR(BP337&gt;0,BP337=0),_xlfn.XLOOKUP(BP337,Charts!$A$3:$A$35,Charts!$B$3:$B$35,0))</f>
        <v>0</v>
      </c>
      <c r="BR337" s="57"/>
      <c r="BS337" s="74">
        <f t="shared" si="38"/>
        <v>427</v>
      </c>
      <c r="BT337" s="75">
        <f t="shared" si="39"/>
        <v>300</v>
      </c>
      <c r="BU337" s="76">
        <f t="shared" si="40"/>
        <v>727</v>
      </c>
    </row>
    <row r="338" spans="1:73" x14ac:dyDescent="0.25">
      <c r="A338" s="21" t="s">
        <v>385</v>
      </c>
      <c r="B338" s="38" t="s">
        <v>350</v>
      </c>
      <c r="C338" s="38">
        <v>4</v>
      </c>
      <c r="D338" s="117"/>
      <c r="E338" s="134">
        <f>LARGE((I338,K338,O338,S338,U338,W338,AA338,AC338,AG338,AK338,AQ338,AU338,AW338,BA338,BC338,BG338,BK338,BO338,BQ338),1)+LARGE((I338,K338,O338,S338,U338,W338,AA338,AC338,AG338,AK338,AQ338,AU338,AW338,BA338,BC338,BG338,BK338,BO338,BQ338),2)+LARGE((I338,K338,O338,S338,U338,W338,AA338,AC338,AG338,AK338,AQ338,AU338,AW338,BA338,BC338,BG338,BK338,BO338,BQ338),3)+LARGE((I338,K338,O338,S338,U338,W338,AA338,AC338,AG338,AK338,AQ338,AU338,AW338,BA338,BC338,BG338,BK338,BO338,BQ338),4)+LARGE((I338,K338,O338,S338,U338,W338,AA338,AC338,AG338,AK338,AQ338,AU338,AW338,BA338,BC338,BG338,BK338,BO338,BQ338),5)+LARGE((I338,K338,O338,S338,U338,W338,AA338,AC338,AG338,AK338,AQ338,AU338,AW338,BA338,BC338,BG338,BK338,BO338,BQ338),6)+LARGE((I338,K338,O338,S338,U338,W338,AA338,AC338,AG338,AK338,AQ338,AU338,AW338,BA338,BC338,BG338,BK338,BO338,BQ338),7)+LARGE((I338,K338,O338,S338,U338,W338,AA338,AC338,AG338,AK338,AQ338,AU338,AW338,BA338,BC338,BG338,BK338,BO338,BQ338),8)</f>
        <v>200</v>
      </c>
      <c r="F338" s="160">
        <f>LARGE((M338,Q338,Y338,AE338,AI338,AM338,AO338,AS338,AY338,BE338,BI338,BM338),1)+LARGE((M338,Q338,Y338,AE338,AI338,AM338,AO338,AS338,AY338,BE338,BI338,BM338),2)+LARGE((M338,Q338,Y338,AE338,AI338,AM338,AO338,AS338,AY338,BE338,BI338,BM338),3)+LARGE((M338,Q338,Y338,AE338,AI338,AM338,AO338,AS338,AY338,BE338,BI338,BM338),4)+LARGE((M338,Q338,Y338,AE338,AI338,AM338,AO338,AS338,AY338,BE338,BI338,BM338),5)+LARGE((M338,Q338,Y338,AE338,AI338,AM338,AO338,AS338,AY338,BE338,BI338,BM338),6)+LARGE((M338,Q338,Y338,AE338,AI338,AM338,AO338,AS338,AY338,BE338,BI338,BM338),7)+LARGE((M338,Q338,Y338,AE338,AI338,AM338,AO338,AS338,AY338,BE338,BI338,BM338),8)</f>
        <v>307</v>
      </c>
      <c r="G338" s="128">
        <f t="shared" si="37"/>
        <v>507</v>
      </c>
      <c r="H338" s="123"/>
      <c r="I338" s="47">
        <f>IF(OR(H338&gt;0,H338=0),_xlfn.XLOOKUP(H338,Charts!$A$3:$A$35,Charts!$B$3:$B$35,0))</f>
        <v>0</v>
      </c>
      <c r="J338" s="10">
        <v>5</v>
      </c>
      <c r="K338" s="47">
        <f>IF(OR(J338&gt;0,J338=0),_xlfn.XLOOKUP(J338,Charts!$A$3:$A$35,Charts!$B$3:$B$35,0))</f>
        <v>75</v>
      </c>
      <c r="L338" s="10">
        <v>11</v>
      </c>
      <c r="M338" s="47">
        <f>IF(OR(L338&gt;0,L338=0),_xlfn.XLOOKUP(L338,Charts!$A$3:$A$35,Charts!$B$3:$B$35,0))</f>
        <v>57</v>
      </c>
      <c r="N338" s="10"/>
      <c r="O338" s="47">
        <f>IF(OR(N338&gt;0,N338=0),_xlfn.XLOOKUP(N338,Charts!$D$2:$D$9,Charts!$E$2:$E$9,0))</f>
        <v>0</v>
      </c>
      <c r="P338" s="10">
        <v>9</v>
      </c>
      <c r="Q338" s="47">
        <f>IF(OR(P338&gt;0,P338=0),_xlfn.XLOOKUP(P338,Charts!$D$2:$D$9,Charts!$E$2:$E$9,0))</f>
        <v>53</v>
      </c>
      <c r="R338" s="10">
        <v>17</v>
      </c>
      <c r="S338" s="47">
        <f>IF(OR(R338&gt;0,R338=0),_xlfn.XLOOKUP(R338,Charts!$G$2:$G$13,Charts!$H$2:$H$13,0))</f>
        <v>25</v>
      </c>
      <c r="T338" s="10">
        <v>17</v>
      </c>
      <c r="U338" s="47">
        <f>IF(OR(T338&gt;0,T338=0),_xlfn.XLOOKUP(T338,Charts!$D$2:$D$9,Charts!$E$2:$E$9,0))</f>
        <v>25</v>
      </c>
      <c r="V338" s="8">
        <v>17</v>
      </c>
      <c r="W338" s="47">
        <f>IF(OR(V338&gt;0,V338=0),_xlfn.XLOOKUP(V338,Charts!$D$2:$D$9,Charts!$E$2:$E$9,0))</f>
        <v>25</v>
      </c>
      <c r="X338" s="10">
        <v>17</v>
      </c>
      <c r="Y338" s="47">
        <f>IF(OR(X338&gt;0,X338=0),_xlfn.XLOOKUP(X338,Charts!$D$2:$D$9,Charts!$E$2:$E$9,0))</f>
        <v>25</v>
      </c>
      <c r="Z338" s="10"/>
      <c r="AA338" s="47">
        <f>IF(OR(Z338&gt;0,Z338=0),_xlfn.XLOOKUP(Z338,Charts!$A$3:$A$35,Charts!$B$3:$B$35,0))</f>
        <v>0</v>
      </c>
      <c r="AB338" s="10"/>
      <c r="AC338" s="47">
        <f>IF(OR(AB338&gt;0,AB338=0),_xlfn.XLOOKUP(AB338,Charts!$A$3:$A$35,Charts!$B$3:$B$35,0))</f>
        <v>0</v>
      </c>
      <c r="AD338" s="10"/>
      <c r="AE338" s="47">
        <f>IF(OR(AD338&gt;0,AD338=0),_xlfn.XLOOKUP(AD338,Charts!$A$3:$A$35,Charts!$B$3:$B$35,0))</f>
        <v>0</v>
      </c>
      <c r="AF338" s="10"/>
      <c r="AG338" s="47">
        <f>IF(OR(AF338&gt;0,AF338=0),_xlfn.XLOOKUP(AF338,Charts!$J$2:$J$11,Charts!$K$2:$K$11,0))</f>
        <v>0</v>
      </c>
      <c r="AH338" s="10"/>
      <c r="AI338" s="47">
        <f>IF(OR(AH338&gt;0,AH338=0),_xlfn.XLOOKUP(AH338,Charts!$J$2:$J$11,Charts!$K$2:$K$11,0))</f>
        <v>0</v>
      </c>
      <c r="AJ338" s="10"/>
      <c r="AK338" s="47">
        <f>IF(OR(AJ338&gt;0,AJ338=0),_xlfn.XLOOKUP(AJ338,Charts!$A$3:$A$35,Charts!$B$3:$B$35,0))</f>
        <v>0</v>
      </c>
      <c r="AL338" s="10"/>
      <c r="AM338" s="52">
        <f>IF(OR(AL338&gt;0,AL338=0),_xlfn.XLOOKUP(AL338,Charts!$A$3:$A$35,Charts!$B$3:$B$35,0))</f>
        <v>0</v>
      </c>
      <c r="AN338" s="8">
        <v>9</v>
      </c>
      <c r="AO338" s="47">
        <f>IF(OR(AN338&gt;0,AN338=0),_xlfn.XLOOKUP(AN338,Charts!$D$2:$D$9,Charts!$E$2:$E$9,0))</f>
        <v>53</v>
      </c>
      <c r="AP338" s="10"/>
      <c r="AQ338" s="47">
        <f>IF(OR(AP338&gt;0,AP338=0),_xlfn.XLOOKUP(AP338,Charts!$A$3:$A$35,Charts!$B$3:$B$35,0))</f>
        <v>0</v>
      </c>
      <c r="AR338" s="10"/>
      <c r="AS338" s="47">
        <f>IF(OR(AR338&gt;0,AR338=0),_xlfn.XLOOKUP(AR338,Charts!$A$3:$A$35,Charts!$B$3:$B$35,0))</f>
        <v>0</v>
      </c>
      <c r="AT338" s="10"/>
      <c r="AU338" s="47">
        <f>IF(OR(AT338&gt;0,AT338=0),_xlfn.XLOOKUP(AT338,Charts!$A$3:$A$35,Charts!$B$3:$B$35,0))</f>
        <v>0</v>
      </c>
      <c r="AV338" s="10"/>
      <c r="AW338" s="47">
        <f>IF(OR(AV338&gt;0,AV338=0),_xlfn.XLOOKUP(AV338,Charts!$D$2:$D$9,Charts!$E$2:$E$9,0))</f>
        <v>0</v>
      </c>
      <c r="AX338" s="10"/>
      <c r="AY338" s="47">
        <f>IF(OR(AX338&gt;0,AX338=0),_xlfn.XLOOKUP(AX338,Charts!$D$2:$D$9,Charts!$E$2:$E$9,0))</f>
        <v>0</v>
      </c>
      <c r="AZ338" s="10"/>
      <c r="BA338" s="47">
        <f>IF(OR(AZ338&gt;0,AZ338=0),_xlfn.XLOOKUP(AZ338,Charts!$G$2:$G$13,Charts!$H$2:$H$13,0))</f>
        <v>0</v>
      </c>
      <c r="BB338" s="10">
        <v>17</v>
      </c>
      <c r="BC338" s="47">
        <f>IF(OR(BB338&gt;0,BB338=0),_xlfn.XLOOKUP(BB338,Charts!$D$2:$D$9,Charts!$E$2:$E$9,0))</f>
        <v>25</v>
      </c>
      <c r="BD338" s="10">
        <v>5</v>
      </c>
      <c r="BE338" s="47">
        <f>IF(OR(BD338&gt;0,BD338=0),_xlfn.XLOOKUP(BD338,Charts!$D$2:$D$9,Charts!$E$2:$E$9,0))</f>
        <v>70</v>
      </c>
      <c r="BF338" s="10">
        <v>17</v>
      </c>
      <c r="BG338" s="47">
        <f>IF(OR(BF338&gt;0,BF338=0),_xlfn.XLOOKUP(BF338,Charts!$D$2:$D$9,Charts!$E$2:$E$9,0))</f>
        <v>25</v>
      </c>
      <c r="BH338" s="10">
        <v>17</v>
      </c>
      <c r="BI338" s="47">
        <f>IF(OR(BH338&gt;0,BH338=0),_xlfn.XLOOKUP(BH338,Charts!$D$2:$D$9,Charts!$E$2:$E$9,0))</f>
        <v>25</v>
      </c>
      <c r="BJ338" s="10"/>
      <c r="BK338" s="47">
        <f>IF(OR(BJ338&gt;0,BJ338=0),_xlfn.XLOOKUP(BJ338,Charts!$A$3:$A$35,Charts!$B$3:$B$35,0))</f>
        <v>0</v>
      </c>
      <c r="BL338" s="10">
        <v>25</v>
      </c>
      <c r="BM338" s="47">
        <f>IF(OR(BL338&gt;0,BL338=0),_xlfn.XLOOKUP(BL338,Charts!$A$3:$A$35,Charts!$B$3:$B$35,0))</f>
        <v>24</v>
      </c>
      <c r="BN338" s="10"/>
      <c r="BO338" s="47">
        <f>IF(OR(BN338&gt;0,BN338=0),_xlfn.XLOOKUP(BN338,Charts!$A$3:$A$35,Charts!$B$3:$B$35,0))</f>
        <v>0</v>
      </c>
      <c r="BP338" s="10"/>
      <c r="BQ338" s="52">
        <f>IF(OR(BP338&gt;0,BP338=0),_xlfn.XLOOKUP(BP338,Charts!$A$3:$A$35,Charts!$B$3:$B$35,0))</f>
        <v>0</v>
      </c>
      <c r="BR338" s="57"/>
      <c r="BS338" s="74">
        <f t="shared" si="38"/>
        <v>200</v>
      </c>
      <c r="BT338" s="75">
        <f t="shared" si="39"/>
        <v>307</v>
      </c>
      <c r="BU338" s="76">
        <f t="shared" si="40"/>
        <v>507</v>
      </c>
    </row>
    <row r="339" spans="1:73" x14ac:dyDescent="0.25">
      <c r="A339" s="21" t="s">
        <v>386</v>
      </c>
      <c r="B339" s="38" t="s">
        <v>350</v>
      </c>
      <c r="C339" s="38">
        <v>1</v>
      </c>
      <c r="D339" s="117"/>
      <c r="E339" s="134">
        <f>LARGE((I339,K339,O339,S339,U339,W339,AA339,AC339,AG339,AK339,AQ339,AU339,AW339,BA339,BC339,BG339,BK339,BO339,BQ339),1)+LARGE((I339,K339,O339,S339,U339,W339,AA339,AC339,AG339,AK339,AQ339,AU339,AW339,BA339,BC339,BG339,BK339,BO339,BQ339),2)+LARGE((I339,K339,O339,S339,U339,W339,AA339,AC339,AG339,AK339,AQ339,AU339,AW339,BA339,BC339,BG339,BK339,BO339,BQ339),3)+LARGE((I339,K339,O339,S339,U339,W339,AA339,AC339,AG339,AK339,AQ339,AU339,AW339,BA339,BC339,BG339,BK339,BO339,BQ339),4)+LARGE((I339,K339,O339,S339,U339,W339,AA339,AC339,AG339,AK339,AQ339,AU339,AW339,BA339,BC339,BG339,BK339,BO339,BQ339),5)+LARGE((I339,K339,O339,S339,U339,W339,AA339,AC339,AG339,AK339,AQ339,AU339,AW339,BA339,BC339,BG339,BK339,BO339,BQ339),6)+LARGE((I339,K339,O339,S339,U339,W339,AA339,AC339,AG339,AK339,AQ339,AU339,AW339,BA339,BC339,BG339,BK339,BO339,BQ339),7)+LARGE((I339,K339,O339,S339,U339,W339,AA339,AC339,AG339,AK339,AQ339,AU339,AW339,BA339,BC339,BG339,BK339,BO339,BQ339),8)</f>
        <v>417</v>
      </c>
      <c r="F339" s="160">
        <f>LARGE((M339,Q339,Y339,AE339,AI339,AM339,AO339,AS339,AY339,BE339,BI339,BM339),1)+LARGE((M339,Q339,Y339,AE339,AI339,AM339,AO339,AS339,AY339,BE339,BI339,BM339),2)+LARGE((M339,Q339,Y339,AE339,AI339,AM339,AO339,AS339,AY339,BE339,BI339,BM339),3)+LARGE((M339,Q339,Y339,AE339,AI339,AM339,AO339,AS339,AY339,BE339,BI339,BM339),4)+LARGE((M339,Q339,Y339,AE339,AI339,AM339,AO339,AS339,AY339,BE339,BI339,BM339),5)+LARGE((M339,Q339,Y339,AE339,AI339,AM339,AO339,AS339,AY339,BE339,BI339,BM339),6)+LARGE((M339,Q339,Y339,AE339,AI339,AM339,AO339,AS339,AY339,BE339,BI339,BM339),7)+LARGE((M339,Q339,Y339,AE339,AI339,AM339,AO339,AS339,AY339,BE339,BI339,BM339),8)</f>
        <v>466</v>
      </c>
      <c r="G339" s="128">
        <f t="shared" si="37"/>
        <v>883</v>
      </c>
      <c r="H339" s="123"/>
      <c r="I339" s="47">
        <f>IF(OR(H339&gt;0,H339=0),_xlfn.XLOOKUP(H339,Charts!$A$3:$A$35,Charts!$B$3:$B$35,0))</f>
        <v>0</v>
      </c>
      <c r="J339" s="10">
        <v>4</v>
      </c>
      <c r="K339" s="47">
        <f>IF(OR(J339&gt;0,J339=0),_xlfn.XLOOKUP(J339,Charts!$A$3:$A$35,Charts!$B$3:$B$35,0))</f>
        <v>80</v>
      </c>
      <c r="L339" s="10">
        <v>4</v>
      </c>
      <c r="M339" s="47">
        <f>IF(OR(L339&gt;0,L339=0),_xlfn.XLOOKUP(L339,Charts!$A$3:$A$35,Charts!$B$3:$B$35,0))</f>
        <v>80</v>
      </c>
      <c r="N339" s="10"/>
      <c r="O339" s="47">
        <f>IF(OR(N339&gt;0,N339=0),_xlfn.XLOOKUP(N339,Charts!$D$2:$D$9,Charts!$E$2:$E$9,0))</f>
        <v>0</v>
      </c>
      <c r="P339" s="10">
        <v>17</v>
      </c>
      <c r="Q339" s="47">
        <f>IF(OR(P339&gt;0,P339=0),_xlfn.XLOOKUP(P339,Charts!$D$2:$D$9,Charts!$E$2:$E$9,0))</f>
        <v>25</v>
      </c>
      <c r="R339" s="10">
        <v>9</v>
      </c>
      <c r="S339" s="47">
        <f>IF(OR(R339&gt;0,R339=0),_xlfn.XLOOKUP(R339,Charts!$G$2:$G$13,Charts!$H$2:$H$13,0))</f>
        <v>53</v>
      </c>
      <c r="T339" s="10"/>
      <c r="U339" s="47">
        <f>IF(OR(T339&gt;0,T339=0),_xlfn.XLOOKUP(T339,Charts!$D$2:$D$9,Charts!$E$2:$E$9,0))</f>
        <v>0</v>
      </c>
      <c r="V339" s="8"/>
      <c r="W339" s="47">
        <f>IF(OR(V339&gt;0,V339=0),_xlfn.XLOOKUP(V339,Charts!$D$2:$D$9,Charts!$E$2:$E$9,0))</f>
        <v>0</v>
      </c>
      <c r="X339" s="10">
        <v>9</v>
      </c>
      <c r="Y339" s="47">
        <f>IF(OR(X339&gt;0,X339=0),_xlfn.XLOOKUP(X339,Charts!$D$2:$D$9,Charts!$E$2:$E$9,0))</f>
        <v>53</v>
      </c>
      <c r="Z339" s="10"/>
      <c r="AA339" s="47">
        <f>IF(OR(Z339&gt;0,Z339=0),_xlfn.XLOOKUP(Z339,Charts!$A$3:$A$35,Charts!$B$3:$B$35,0))</f>
        <v>0</v>
      </c>
      <c r="AB339" s="10"/>
      <c r="AC339" s="47">
        <f>IF(OR(AB339&gt;0,AB339=0),_xlfn.XLOOKUP(AB339,Charts!$A$3:$A$35,Charts!$B$3:$B$35,0))</f>
        <v>0</v>
      </c>
      <c r="AD339" s="10"/>
      <c r="AE339" s="47">
        <f>IF(OR(AD339&gt;0,AD339=0),_xlfn.XLOOKUP(AD339,Charts!$A$3:$A$35,Charts!$B$3:$B$35,0))</f>
        <v>0</v>
      </c>
      <c r="AF339" s="10"/>
      <c r="AG339" s="47">
        <f>IF(OR(AF339&gt;0,AF339=0),_xlfn.XLOOKUP(AF339,Charts!$J$2:$J$11,Charts!$K$2:$K$11,0))</f>
        <v>0</v>
      </c>
      <c r="AH339" s="10"/>
      <c r="AI339" s="47">
        <f>IF(OR(AH339&gt;0,AH339=0),_xlfn.XLOOKUP(AH339,Charts!$J$2:$J$11,Charts!$K$2:$K$11,0))</f>
        <v>0</v>
      </c>
      <c r="AJ339" s="10"/>
      <c r="AK339" s="47">
        <f>IF(OR(AJ339&gt;0,AJ339=0),_xlfn.XLOOKUP(AJ339,Charts!$A$3:$A$35,Charts!$B$3:$B$35,0))</f>
        <v>0</v>
      </c>
      <c r="AL339" s="10"/>
      <c r="AM339" s="52">
        <f>IF(OR(AL339&gt;0,AL339=0),_xlfn.XLOOKUP(AL339,Charts!$A$3:$A$35,Charts!$B$3:$B$35,0))</f>
        <v>0</v>
      </c>
      <c r="AN339" s="8">
        <v>9</v>
      </c>
      <c r="AO339" s="47">
        <f>IF(OR(AN339&gt;0,AN339=0),_xlfn.XLOOKUP(AN339,Charts!$D$2:$D$9,Charts!$E$2:$E$9,0))</f>
        <v>53</v>
      </c>
      <c r="AP339" s="10">
        <v>11</v>
      </c>
      <c r="AQ339" s="47">
        <f>IF(OR(AP339&gt;0,AP339=0),_xlfn.XLOOKUP(AP339,Charts!$A$3:$A$35,Charts!$B$3:$B$35,0))</f>
        <v>57</v>
      </c>
      <c r="AR339" s="10">
        <v>2</v>
      </c>
      <c r="AS339" s="47">
        <f>IF(OR(AR339&gt;0,AR339=0),_xlfn.XLOOKUP(AR339,Charts!$A$3:$A$35,Charts!$B$3:$B$35,0))</f>
        <v>90</v>
      </c>
      <c r="AT339" s="10"/>
      <c r="AU339" s="47">
        <f>IF(OR(AT339&gt;0,AT339=0),_xlfn.XLOOKUP(AT339,Charts!$A$3:$A$35,Charts!$B$3:$B$35,0))</f>
        <v>0</v>
      </c>
      <c r="AV339" s="10"/>
      <c r="AW339" s="47">
        <f>IF(OR(AV339&gt;0,AV339=0),_xlfn.XLOOKUP(AV339,Charts!$D$2:$D$9,Charts!$E$2:$E$9,0))</f>
        <v>0</v>
      </c>
      <c r="AX339" s="10"/>
      <c r="AY339" s="47">
        <f>IF(OR(AX339&gt;0,AX339=0),_xlfn.XLOOKUP(AX339,Charts!$D$2:$D$9,Charts!$E$2:$E$9,0))</f>
        <v>0</v>
      </c>
      <c r="AZ339" s="10"/>
      <c r="BA339" s="47">
        <f>IF(OR(AZ339&gt;0,AZ339=0),_xlfn.XLOOKUP(AZ339,Charts!$G$2:$G$13,Charts!$H$2:$H$13,0))</f>
        <v>0</v>
      </c>
      <c r="BB339" s="10">
        <v>5</v>
      </c>
      <c r="BC339" s="47">
        <f>IF(OR(BB339&gt;0,BB339=0),_xlfn.XLOOKUP(BB339,Charts!$D$2:$D$9,Charts!$E$2:$E$9,0))</f>
        <v>70</v>
      </c>
      <c r="BD339" s="10">
        <v>9</v>
      </c>
      <c r="BE339" s="47">
        <f>IF(OR(BD339&gt;0,BD339=0),_xlfn.XLOOKUP(BD339,Charts!$D$2:$D$9,Charts!$E$2:$E$9,0))</f>
        <v>53</v>
      </c>
      <c r="BF339" s="10">
        <v>1</v>
      </c>
      <c r="BG339" s="47">
        <f>IF(OR(BF339&gt;0,BF339=0),_xlfn.XLOOKUP(BF339,Charts!$D$2:$D$9,Charts!$E$2:$E$9,0))</f>
        <v>100</v>
      </c>
      <c r="BH339" s="10">
        <v>5</v>
      </c>
      <c r="BI339" s="47">
        <f>IF(OR(BH339&gt;0,BH339=0),_xlfn.XLOOKUP(BH339,Charts!$D$2:$D$9,Charts!$E$2:$E$9,0))</f>
        <v>70</v>
      </c>
      <c r="BJ339" s="10">
        <v>11</v>
      </c>
      <c r="BK339" s="47">
        <f>IF(OR(BJ339&gt;0,BJ339=0),_xlfn.XLOOKUP(BJ339,Charts!$A$3:$A$35,Charts!$B$3:$B$35,0))</f>
        <v>57</v>
      </c>
      <c r="BL339" s="10">
        <v>16</v>
      </c>
      <c r="BM339" s="47">
        <f>IF(OR(BL339&gt;0,BL339=0),_xlfn.XLOOKUP(BL339,Charts!$A$3:$A$35,Charts!$B$3:$B$35,0))</f>
        <v>42</v>
      </c>
      <c r="BN339" s="10"/>
      <c r="BO339" s="47">
        <f>IF(OR(BN339&gt;0,BN339=0),_xlfn.XLOOKUP(BN339,Charts!$A$3:$A$35,Charts!$B$3:$B$35,0))</f>
        <v>0</v>
      </c>
      <c r="BP339" s="10"/>
      <c r="BQ339" s="52">
        <f>IF(OR(BP339&gt;0,BP339=0),_xlfn.XLOOKUP(BP339,Charts!$A$3:$A$35,Charts!$B$3:$B$35,0))</f>
        <v>0</v>
      </c>
      <c r="BR339" s="57"/>
      <c r="BS339" s="74">
        <f t="shared" si="38"/>
        <v>417</v>
      </c>
      <c r="BT339" s="75">
        <f t="shared" si="39"/>
        <v>466</v>
      </c>
      <c r="BU339" s="76">
        <f t="shared" si="40"/>
        <v>883</v>
      </c>
    </row>
    <row r="340" spans="1:73" x14ac:dyDescent="0.25">
      <c r="A340" s="21" t="s">
        <v>387</v>
      </c>
      <c r="B340" s="38" t="s">
        <v>350</v>
      </c>
      <c r="C340" s="38">
        <v>2</v>
      </c>
      <c r="D340" s="117"/>
      <c r="E340" s="134">
        <f>LARGE((I340,K340,O340,S340,U340,W340,AA340,AC340,AG340,AK340,AQ340,AU340,AW340,BA340,BC340,BG340,BK340,BO340,BQ340),1)+LARGE((I340,K340,O340,S340,U340,W340,AA340,AC340,AG340,AK340,AQ340,AU340,AW340,BA340,BC340,BG340,BK340,BO340,BQ340),2)+LARGE((I340,K340,O340,S340,U340,W340,AA340,AC340,AG340,AK340,AQ340,AU340,AW340,BA340,BC340,BG340,BK340,BO340,BQ340),3)+LARGE((I340,K340,O340,S340,U340,W340,AA340,AC340,AG340,AK340,AQ340,AU340,AW340,BA340,BC340,BG340,BK340,BO340,BQ340),4)+LARGE((I340,K340,O340,S340,U340,W340,AA340,AC340,AG340,AK340,AQ340,AU340,AW340,BA340,BC340,BG340,BK340,BO340,BQ340),5)+LARGE((I340,K340,O340,S340,U340,W340,AA340,AC340,AG340,AK340,AQ340,AU340,AW340,BA340,BC340,BG340,BK340,BO340,BQ340),6)+LARGE((I340,K340,O340,S340,U340,W340,AA340,AC340,AG340,AK340,AQ340,AU340,AW340,BA340,BC340,BG340,BK340,BO340,BQ340),7)+LARGE((I340,K340,O340,S340,U340,W340,AA340,AC340,AG340,AK340,AQ340,AU340,AW340,BA340,BC340,BG340,BK340,BO340,BQ340),8)</f>
        <v>79</v>
      </c>
      <c r="F340" s="160">
        <f>LARGE((M340,Q340,Y340,AE340,AI340,AM340,AO340,AS340,AY340,BE340,BI340,BM340),1)+LARGE((M340,Q340,Y340,AE340,AI340,AM340,AO340,AS340,AY340,BE340,BI340,BM340),2)+LARGE((M340,Q340,Y340,AE340,AI340,AM340,AO340,AS340,AY340,BE340,BI340,BM340),3)+LARGE((M340,Q340,Y340,AE340,AI340,AM340,AO340,AS340,AY340,BE340,BI340,BM340),4)+LARGE((M340,Q340,Y340,AE340,AI340,AM340,AO340,AS340,AY340,BE340,BI340,BM340),5)+LARGE((M340,Q340,Y340,AE340,AI340,AM340,AO340,AS340,AY340,BE340,BI340,BM340),6)+LARGE((M340,Q340,Y340,AE340,AI340,AM340,AO340,AS340,AY340,BE340,BI340,BM340),7)+LARGE((M340,Q340,Y340,AE340,AI340,AM340,AO340,AS340,AY340,BE340,BI340,BM340),8)</f>
        <v>50</v>
      </c>
      <c r="G340" s="128">
        <f t="shared" si="37"/>
        <v>129</v>
      </c>
      <c r="H340" s="123"/>
      <c r="I340" s="47">
        <f>IF(OR(H340&gt;0,H340=0),_xlfn.XLOOKUP(H340,Charts!$A$3:$A$35,Charts!$B$3:$B$35,0))</f>
        <v>0</v>
      </c>
      <c r="J340" s="10">
        <v>24</v>
      </c>
      <c r="K340" s="47">
        <f>IF(OR(J340&gt;0,J340=0),_xlfn.XLOOKUP(J340,Charts!$A$3:$A$35,Charts!$B$3:$B$35,0))</f>
        <v>26</v>
      </c>
      <c r="L340" s="10"/>
      <c r="M340" s="47">
        <f>IF(OR(L340&gt;0,L340=0),_xlfn.XLOOKUP(L340,Charts!$A$3:$A$35,Charts!$B$3:$B$35,0))</f>
        <v>0</v>
      </c>
      <c r="N340" s="10">
        <v>9</v>
      </c>
      <c r="O340" s="47">
        <f>IF(OR(N340&gt;0,N340=0),_xlfn.XLOOKUP(N340,Charts!$D$2:$D$9,Charts!$E$2:$E$9,0))</f>
        <v>53</v>
      </c>
      <c r="P340" s="10"/>
      <c r="Q340" s="47">
        <f>IF(OR(P340&gt;0,P340=0),_xlfn.XLOOKUP(P340,Charts!$D$2:$D$9,Charts!$E$2:$E$9,0))</f>
        <v>0</v>
      </c>
      <c r="R340" s="10"/>
      <c r="S340" s="47">
        <f>IF(OR(R340&gt;0,R340=0),_xlfn.XLOOKUP(R340,Charts!$G$2:$G$13,Charts!$H$2:$H$13,0))</f>
        <v>0</v>
      </c>
      <c r="T340" s="10"/>
      <c r="U340" s="47">
        <f>IF(OR(T340&gt;0,T340=0),_xlfn.XLOOKUP(T340,Charts!$D$2:$D$9,Charts!$E$2:$E$9,0))</f>
        <v>0</v>
      </c>
      <c r="V340" s="8"/>
      <c r="W340" s="47">
        <f>IF(OR(V340&gt;0,V340=0),_xlfn.XLOOKUP(V340,Charts!$D$2:$D$9,Charts!$E$2:$E$9,0))</f>
        <v>0</v>
      </c>
      <c r="X340" s="10">
        <v>17</v>
      </c>
      <c r="Y340" s="47">
        <f>IF(OR(X340&gt;0,X340=0),_xlfn.XLOOKUP(X340,Charts!$D$2:$D$9,Charts!$E$2:$E$9,0))</f>
        <v>25</v>
      </c>
      <c r="Z340" s="10"/>
      <c r="AA340" s="47">
        <f>IF(OR(Z340&gt;0,Z340=0),_xlfn.XLOOKUP(Z340,Charts!$A$3:$A$35,Charts!$B$3:$B$35,0))</f>
        <v>0</v>
      </c>
      <c r="AB340" s="10"/>
      <c r="AC340" s="47">
        <f>IF(OR(AB340&gt;0,AB340=0),_xlfn.XLOOKUP(AB340,Charts!$A$3:$A$35,Charts!$B$3:$B$35,0))</f>
        <v>0</v>
      </c>
      <c r="AD340" s="10"/>
      <c r="AE340" s="47">
        <f>IF(OR(AD340&gt;0,AD340=0),_xlfn.XLOOKUP(AD340,Charts!$A$3:$A$35,Charts!$B$3:$B$35,0))</f>
        <v>0</v>
      </c>
      <c r="AF340" s="10"/>
      <c r="AG340" s="47">
        <f>IF(OR(AF340&gt;0,AF340=0),_xlfn.XLOOKUP(AF340,Charts!$J$2:$J$11,Charts!$K$2:$K$11,0))</f>
        <v>0</v>
      </c>
      <c r="AH340" s="10"/>
      <c r="AI340" s="47">
        <f>IF(OR(AH340&gt;0,AH340=0),_xlfn.XLOOKUP(AH340,Charts!$J$2:$J$11,Charts!$K$2:$K$11,0))</f>
        <v>0</v>
      </c>
      <c r="AJ340" s="10"/>
      <c r="AK340" s="47">
        <f>IF(OR(AJ340&gt;0,AJ340=0),_xlfn.XLOOKUP(AJ340,Charts!$A$3:$A$35,Charts!$B$3:$B$35,0))</f>
        <v>0</v>
      </c>
      <c r="AL340" s="10"/>
      <c r="AM340" s="52">
        <f>IF(OR(AL340&gt;0,AL340=0),_xlfn.XLOOKUP(AL340,Charts!$A$3:$A$35,Charts!$B$3:$B$35,0))</f>
        <v>0</v>
      </c>
      <c r="AN340" s="8"/>
      <c r="AO340" s="47">
        <f>IF(OR(AN340&gt;0,AN340=0),_xlfn.XLOOKUP(AN340,Charts!$D$2:$D$9,Charts!$E$2:$E$9,0))</f>
        <v>0</v>
      </c>
      <c r="AP340" s="10"/>
      <c r="AQ340" s="47">
        <f>IF(OR(AP340&gt;0,AP340=0),_xlfn.XLOOKUP(AP340,Charts!$A$3:$A$35,Charts!$B$3:$B$35,0))</f>
        <v>0</v>
      </c>
      <c r="AR340" s="10"/>
      <c r="AS340" s="47">
        <f>IF(OR(AR340&gt;0,AR340=0),_xlfn.XLOOKUP(AR340,Charts!$A$3:$A$35,Charts!$B$3:$B$35,0))</f>
        <v>0</v>
      </c>
      <c r="AT340" s="10"/>
      <c r="AU340" s="47">
        <f>IF(OR(AT340&gt;0,AT340=0),_xlfn.XLOOKUP(AT340,Charts!$A$3:$A$35,Charts!$B$3:$B$35,0))</f>
        <v>0</v>
      </c>
      <c r="AV340" s="10"/>
      <c r="AW340" s="47">
        <f>IF(OR(AV340&gt;0,AV340=0),_xlfn.XLOOKUP(AV340,Charts!$D$2:$D$9,Charts!$E$2:$E$9,0))</f>
        <v>0</v>
      </c>
      <c r="AX340" s="10"/>
      <c r="AY340" s="47">
        <f>IF(OR(AX340&gt;0,AX340=0),_xlfn.XLOOKUP(AX340,Charts!$D$2:$D$9,Charts!$E$2:$E$9,0))</f>
        <v>0</v>
      </c>
      <c r="AZ340" s="10"/>
      <c r="BA340" s="47">
        <f>IF(OR(AZ340&gt;0,AZ340=0),_xlfn.XLOOKUP(AZ340,Charts!$G$2:$G$13,Charts!$H$2:$H$13,0))</f>
        <v>0</v>
      </c>
      <c r="BB340" s="10"/>
      <c r="BC340" s="47">
        <f>IF(OR(BB340&gt;0,BB340=0),_xlfn.XLOOKUP(BB340,Charts!$D$2:$D$9,Charts!$E$2:$E$9,0))</f>
        <v>0</v>
      </c>
      <c r="BD340" s="10">
        <v>17</v>
      </c>
      <c r="BE340" s="47">
        <f>IF(OR(BD340&gt;0,BD340=0),_xlfn.XLOOKUP(BD340,Charts!$D$2:$D$9,Charts!$E$2:$E$9,0))</f>
        <v>25</v>
      </c>
      <c r="BF340" s="10"/>
      <c r="BG340" s="47">
        <f>IF(OR(BF340&gt;0,BF340=0),_xlfn.XLOOKUP(BF340,Charts!$D$2:$D$9,Charts!$E$2:$E$9,0))</f>
        <v>0</v>
      </c>
      <c r="BH340" s="10"/>
      <c r="BI340" s="47">
        <f>IF(OR(BH340&gt;0,BH340=0),_xlfn.XLOOKUP(BH340,Charts!$D$2:$D$9,Charts!$E$2:$E$9,0))</f>
        <v>0</v>
      </c>
      <c r="BJ340" s="10"/>
      <c r="BK340" s="47">
        <f>IF(OR(BJ340&gt;0,BJ340=0),_xlfn.XLOOKUP(BJ340,Charts!$A$3:$A$35,Charts!$B$3:$B$35,0))</f>
        <v>0</v>
      </c>
      <c r="BL340" s="10"/>
      <c r="BM340" s="47">
        <f>IF(OR(BL340&gt;0,BL340=0),_xlfn.XLOOKUP(BL340,Charts!$A$3:$A$35,Charts!$B$3:$B$35,0))</f>
        <v>0</v>
      </c>
      <c r="BN340" s="10"/>
      <c r="BO340" s="47">
        <f>IF(OR(BN340&gt;0,BN340=0),_xlfn.XLOOKUP(BN340,Charts!$A$3:$A$35,Charts!$B$3:$B$35,0))</f>
        <v>0</v>
      </c>
      <c r="BP340" s="10"/>
      <c r="BQ340" s="52">
        <f>IF(OR(BP340&gt;0,BP340=0),_xlfn.XLOOKUP(BP340,Charts!$A$3:$A$35,Charts!$B$3:$B$35,0))</f>
        <v>0</v>
      </c>
      <c r="BR340" s="57"/>
      <c r="BS340" s="74">
        <f t="shared" si="38"/>
        <v>79</v>
      </c>
      <c r="BT340" s="75">
        <f t="shared" si="39"/>
        <v>50</v>
      </c>
      <c r="BU340" s="76">
        <f t="shared" si="40"/>
        <v>129</v>
      </c>
    </row>
    <row r="341" spans="1:73" ht="15.75" x14ac:dyDescent="0.25">
      <c r="A341" s="21" t="s">
        <v>388</v>
      </c>
      <c r="B341" s="38" t="s">
        <v>350</v>
      </c>
      <c r="C341" s="45">
        <v>5</v>
      </c>
      <c r="D341" s="117" t="s">
        <v>44</v>
      </c>
      <c r="E341" s="134">
        <f>LARGE((I341,K341,O341,S341,U341,W341,AA341,AC341,AG341,AK341,AQ341,AU341,AW341,BA341,BC341,BG341,BK341,BO341,BQ341),1)+LARGE((I341,K341,O341,S341,U341,W341,AA341,AC341,AG341,AK341,AQ341,AU341,AW341,BA341,BC341,BG341,BK341,BO341,BQ341),2)+LARGE((I341,K341,O341,S341,U341,W341,AA341,AC341,AG341,AK341,AQ341,AU341,AW341,BA341,BC341,BG341,BK341,BO341,BQ341),3)+LARGE((I341,K341,O341,S341,U341,W341,AA341,AC341,AG341,AK341,AQ341,AU341,AW341,BA341,BC341,BG341,BK341,BO341,BQ341),4)+LARGE((I341,K341,O341,S341,U341,W341,AA341,AC341,AG341,AK341,AQ341,AU341,AW341,BA341,BC341,BG341,BK341,BO341,BQ341),5)+LARGE((I341,K341,O341,S341,U341,W341,AA341,AC341,AG341,AK341,AQ341,AU341,AW341,BA341,BC341,BG341,BK341,BO341,BQ341),6)+LARGE((I341,K341,O341,S341,U341,W341,AA341,AC341,AG341,AK341,AQ341,AU341,AW341,BA341,BC341,BG341,BK341,BO341,BQ341),7)+LARGE((I341,K341,O341,S341,U341,W341,AA341,AC341,AG341,AK341,AQ341,AU341,AW341,BA341,BC341,BG341,BK341,BO341,BQ341),8)</f>
        <v>207</v>
      </c>
      <c r="F341" s="160">
        <f>LARGE((M341,Q341,Y341,AE341,AI341,AM341,AO341,AS341,AY341,BE341,BI341,BM341),1)+LARGE((M341,Q341,Y341,AE341,AI341,AM341,AO341,AS341,AY341,BE341,BI341,BM341),2)+LARGE((M341,Q341,Y341,AE341,AI341,AM341,AO341,AS341,AY341,BE341,BI341,BM341),3)+LARGE((M341,Q341,Y341,AE341,AI341,AM341,AO341,AS341,AY341,BE341,BI341,BM341),4)+LARGE((M341,Q341,Y341,AE341,AI341,AM341,AO341,AS341,AY341,BE341,BI341,BM341),5)+LARGE((M341,Q341,Y341,AE341,AI341,AM341,AO341,AS341,AY341,BE341,BI341,BM341),6)+LARGE((M341,Q341,Y341,AE341,AI341,AM341,AO341,AS341,AY341,BE341,BI341,BM341),7)+LARGE((M341,Q341,Y341,AE341,AI341,AM341,AO341,AS341,AY341,BE341,BI341,BM341),8)</f>
        <v>201</v>
      </c>
      <c r="G341" s="128">
        <f t="shared" si="37"/>
        <v>408</v>
      </c>
      <c r="H341" s="123"/>
      <c r="I341" s="47">
        <f>IF(OR(H341&gt;0,H341=0),_xlfn.XLOOKUP(H341,Charts!$A$3:$A$35,Charts!$B$3:$B$35,0))</f>
        <v>0</v>
      </c>
      <c r="J341" s="10"/>
      <c r="K341" s="47">
        <f>IF(OR(J341&gt;0,J341=0),_xlfn.XLOOKUP(J341,Charts!$A$3:$A$35,Charts!$B$3:$B$35,0))</f>
        <v>0</v>
      </c>
      <c r="L341" s="10"/>
      <c r="M341" s="47">
        <f>IF(OR(L341&gt;0,L341=0),_xlfn.XLOOKUP(L341,Charts!$A$3:$A$35,Charts!$B$3:$B$35,0))</f>
        <v>0</v>
      </c>
      <c r="N341" s="10"/>
      <c r="O341" s="47">
        <f>IF(OR(N341&gt;0,N341=0),_xlfn.XLOOKUP(N341,Charts!$D$2:$D$9,Charts!$E$2:$E$9,0))</f>
        <v>0</v>
      </c>
      <c r="P341" s="10">
        <v>9</v>
      </c>
      <c r="Q341" s="47">
        <f>IF(OR(P341&gt;0,P341=0),_xlfn.XLOOKUP(P341,Charts!$D$2:$D$9,Charts!$E$2:$E$9,0))</f>
        <v>53</v>
      </c>
      <c r="R341" s="10">
        <v>9</v>
      </c>
      <c r="S341" s="47">
        <f>IF(OR(R341&gt;0,R341=0),_xlfn.XLOOKUP(R341,Charts!$G$2:$G$13,Charts!$H$2:$H$13,0))</f>
        <v>53</v>
      </c>
      <c r="T341" s="10">
        <v>17</v>
      </c>
      <c r="U341" s="47">
        <f>IF(OR(T341&gt;0,T341=0),_xlfn.XLOOKUP(T341,Charts!$D$2:$D$9,Charts!$E$2:$E$9,0))</f>
        <v>25</v>
      </c>
      <c r="V341" s="8">
        <v>9</v>
      </c>
      <c r="W341" s="47">
        <f>IF(OR(V341&gt;0,V341=0),_xlfn.XLOOKUP(V341,Charts!$D$2:$D$9,Charts!$E$2:$E$9,0))</f>
        <v>53</v>
      </c>
      <c r="X341" s="10">
        <v>17</v>
      </c>
      <c r="Y341" s="47">
        <f>IF(OR(X341&gt;0,X341=0),_xlfn.XLOOKUP(X341,Charts!$D$2:$D$9,Charts!$E$2:$E$9,0))</f>
        <v>25</v>
      </c>
      <c r="Z341" s="10"/>
      <c r="AA341" s="47">
        <f>IF(OR(Z341&gt;0,Z341=0),_xlfn.XLOOKUP(Z341,Charts!$A$3:$A$35,Charts!$B$3:$B$35,0))</f>
        <v>0</v>
      </c>
      <c r="AB341" s="10"/>
      <c r="AC341" s="47">
        <f>IF(OR(AB341&gt;0,AB341=0),_xlfn.XLOOKUP(AB341,Charts!$A$3:$A$35,Charts!$B$3:$B$35,0))</f>
        <v>0</v>
      </c>
      <c r="AD341" s="10">
        <v>30</v>
      </c>
      <c r="AE341" s="47">
        <f>IF(OR(AD341&gt;0,AD341=0),_xlfn.XLOOKUP(AD341,Charts!$A$3:$A$35,Charts!$B$3:$B$35,0))</f>
        <v>14</v>
      </c>
      <c r="AF341" s="10"/>
      <c r="AG341" s="47">
        <f>IF(OR(AF341&gt;0,AF341=0),_xlfn.XLOOKUP(AF341,Charts!$J$2:$J$11,Charts!$K$2:$K$11,0))</f>
        <v>0</v>
      </c>
      <c r="AH341" s="10"/>
      <c r="AI341" s="47">
        <f>IF(OR(AH341&gt;0,AH341=0),_xlfn.XLOOKUP(AH341,Charts!$J$2:$J$11,Charts!$K$2:$K$11,0))</f>
        <v>0</v>
      </c>
      <c r="AJ341" s="10"/>
      <c r="AK341" s="47">
        <f>IF(OR(AJ341&gt;0,AJ341=0),_xlfn.XLOOKUP(AJ341,Charts!$A$3:$A$35,Charts!$B$3:$B$35,0))</f>
        <v>0</v>
      </c>
      <c r="AL341" s="10"/>
      <c r="AM341" s="52">
        <f>IF(OR(AL341&gt;0,AL341=0),_xlfn.XLOOKUP(AL341,Charts!$A$3:$A$35,Charts!$B$3:$B$35,0))</f>
        <v>0</v>
      </c>
      <c r="AN341" s="8">
        <v>3</v>
      </c>
      <c r="AO341" s="47">
        <f>IF(OR(AN341&gt;0,AN341=0),_xlfn.XLOOKUP(AN341,Charts!$D$2:$D$9,Charts!$E$2:$E$9,0))</f>
        <v>84</v>
      </c>
      <c r="AP341" s="10"/>
      <c r="AQ341" s="47">
        <f>IF(OR(AP341&gt;0,AP341=0),_xlfn.XLOOKUP(AP341,Charts!$A$3:$A$35,Charts!$B$3:$B$35,0))</f>
        <v>0</v>
      </c>
      <c r="AR341" s="10"/>
      <c r="AS341" s="47">
        <f>IF(OR(AR341&gt;0,AR341=0),_xlfn.XLOOKUP(AR341,Charts!$A$3:$A$35,Charts!$B$3:$B$35,0))</f>
        <v>0</v>
      </c>
      <c r="AT341" s="10"/>
      <c r="AU341" s="47">
        <f>IF(OR(AT341&gt;0,AT341=0),_xlfn.XLOOKUP(AT341,Charts!$A$3:$A$35,Charts!$B$3:$B$35,0))</f>
        <v>0</v>
      </c>
      <c r="AV341" s="10">
        <v>17</v>
      </c>
      <c r="AW341" s="47">
        <f>IF(OR(AV341&gt;0,AV341=0),_xlfn.XLOOKUP(AV341,Charts!$D$2:$D$9,Charts!$E$2:$E$9,0))</f>
        <v>25</v>
      </c>
      <c r="AX341" s="10"/>
      <c r="AY341" s="47">
        <f>IF(OR(AX341&gt;0,AX341=0),_xlfn.XLOOKUP(AX341,Charts!$D$2:$D$9,Charts!$E$2:$E$9,0))</f>
        <v>0</v>
      </c>
      <c r="AZ341" s="10"/>
      <c r="BA341" s="47">
        <f>IF(OR(AZ341&gt;0,AZ341=0),_xlfn.XLOOKUP(AZ341,Charts!$G$2:$G$13,Charts!$H$2:$H$13,0))</f>
        <v>0</v>
      </c>
      <c r="BB341" s="10"/>
      <c r="BC341" s="47">
        <f>IF(OR(BB341&gt;0,BB341=0),_xlfn.XLOOKUP(BB341,Charts!$D$2:$D$9,Charts!$E$2:$E$9,0))</f>
        <v>0</v>
      </c>
      <c r="BD341" s="10"/>
      <c r="BE341" s="47">
        <f>IF(OR(BD341&gt;0,BD341=0),_xlfn.XLOOKUP(BD341,Charts!$D$2:$D$9,Charts!$E$2:$E$9,0))</f>
        <v>0</v>
      </c>
      <c r="BF341" s="10">
        <v>17</v>
      </c>
      <c r="BG341" s="47">
        <f>IF(OR(BF341&gt;0,BF341=0),_xlfn.XLOOKUP(BF341,Charts!$D$2:$D$9,Charts!$E$2:$E$9,0))</f>
        <v>25</v>
      </c>
      <c r="BH341" s="10">
        <v>17</v>
      </c>
      <c r="BI341" s="47">
        <f>IF(OR(BH341&gt;0,BH341=0),_xlfn.XLOOKUP(BH341,Charts!$D$2:$D$9,Charts!$E$2:$E$9,0))</f>
        <v>25</v>
      </c>
      <c r="BJ341" s="10">
        <v>24</v>
      </c>
      <c r="BK341" s="47">
        <f>IF(OR(BJ341&gt;0,BJ341=0),_xlfn.XLOOKUP(BJ341,Charts!$A$3:$A$35,Charts!$B$3:$B$35,0))</f>
        <v>26</v>
      </c>
      <c r="BL341" s="10"/>
      <c r="BM341" s="47">
        <f>IF(OR(BL341&gt;0,BL341=0),_xlfn.XLOOKUP(BL341,Charts!$A$3:$A$35,Charts!$B$3:$B$35,0))</f>
        <v>0</v>
      </c>
      <c r="BN341" s="10"/>
      <c r="BO341" s="47">
        <f>IF(OR(BN341&gt;0,BN341=0),_xlfn.XLOOKUP(BN341,Charts!$A$3:$A$35,Charts!$B$3:$B$35,0))</f>
        <v>0</v>
      </c>
      <c r="BP341" s="10"/>
      <c r="BQ341" s="52">
        <f>IF(OR(BP341&gt;0,BP341=0),_xlfn.XLOOKUP(BP341,Charts!$A$3:$A$35,Charts!$B$3:$B$35,0))</f>
        <v>0</v>
      </c>
      <c r="BR341" s="57"/>
      <c r="BS341" s="74">
        <f t="shared" si="38"/>
        <v>207</v>
      </c>
      <c r="BT341" s="75">
        <f t="shared" si="39"/>
        <v>201</v>
      </c>
      <c r="BU341" s="76">
        <f t="shared" si="40"/>
        <v>408</v>
      </c>
    </row>
    <row r="342" spans="1:73" x14ac:dyDescent="0.25">
      <c r="A342" s="21" t="s">
        <v>389</v>
      </c>
      <c r="B342" s="38" t="s">
        <v>350</v>
      </c>
      <c r="C342" s="38">
        <v>4</v>
      </c>
      <c r="D342" s="117" t="s">
        <v>44</v>
      </c>
      <c r="E342" s="134">
        <f>LARGE((I342,K342,O342,S342,U342,W342,AA342,AC342,AG342,AK342,AQ342,AU342,AW342,BA342,BC342,BG342,BK342,BO342,BQ342),1)+LARGE((I342,K342,O342,S342,U342,W342,AA342,AC342,AG342,AK342,AQ342,AU342,AW342,BA342,BC342,BG342,BK342,BO342,BQ342),2)+LARGE((I342,K342,O342,S342,U342,W342,AA342,AC342,AG342,AK342,AQ342,AU342,AW342,BA342,BC342,BG342,BK342,BO342,BQ342),3)+LARGE((I342,K342,O342,S342,U342,W342,AA342,AC342,AG342,AK342,AQ342,AU342,AW342,BA342,BC342,BG342,BK342,BO342,BQ342),4)+LARGE((I342,K342,O342,S342,U342,W342,AA342,AC342,AG342,AK342,AQ342,AU342,AW342,BA342,BC342,BG342,BK342,BO342,BQ342),5)+LARGE((I342,K342,O342,S342,U342,W342,AA342,AC342,AG342,AK342,AQ342,AU342,AW342,BA342,BC342,BG342,BK342,BO342,BQ342),6)+LARGE((I342,K342,O342,S342,U342,W342,AA342,AC342,AG342,AK342,AQ342,AU342,AW342,BA342,BC342,BG342,BK342,BO342,BQ342),7)+LARGE((I342,K342,O342,S342,U342,W342,AA342,AC342,AG342,AK342,AQ342,AU342,AW342,BA342,BC342,BG342,BK342,BO342,BQ342),8)</f>
        <v>322</v>
      </c>
      <c r="F342" s="160">
        <f>LARGE((M342,Q342,Y342,AE342,AI342,AM342,AO342,AS342,AY342,BE342,BI342,BM342),1)+LARGE((M342,Q342,Y342,AE342,AI342,AM342,AO342,AS342,AY342,BE342,BI342,BM342),2)+LARGE((M342,Q342,Y342,AE342,AI342,AM342,AO342,AS342,AY342,BE342,BI342,BM342),3)+LARGE((M342,Q342,Y342,AE342,AI342,AM342,AO342,AS342,AY342,BE342,BI342,BM342),4)+LARGE((M342,Q342,Y342,AE342,AI342,AM342,AO342,AS342,AY342,BE342,BI342,BM342),5)+LARGE((M342,Q342,Y342,AE342,AI342,AM342,AO342,AS342,AY342,BE342,BI342,BM342),6)+LARGE((M342,Q342,Y342,AE342,AI342,AM342,AO342,AS342,AY342,BE342,BI342,BM342),7)+LARGE((M342,Q342,Y342,AE342,AI342,AM342,AO342,AS342,AY342,BE342,BI342,BM342),8)</f>
        <v>204</v>
      </c>
      <c r="G342" s="128">
        <f t="shared" si="37"/>
        <v>526</v>
      </c>
      <c r="H342" s="123"/>
      <c r="I342" s="47">
        <f>IF(OR(H342&gt;0,H342=0),_xlfn.XLOOKUP(H342,Charts!$A$3:$A$35,Charts!$B$3:$B$35,0))</f>
        <v>0</v>
      </c>
      <c r="J342" s="10"/>
      <c r="K342" s="47">
        <f>IF(OR(J342&gt;0,J342=0),_xlfn.XLOOKUP(J342,Charts!$A$3:$A$35,Charts!$B$3:$B$35,0))</f>
        <v>0</v>
      </c>
      <c r="L342" s="10">
        <v>22</v>
      </c>
      <c r="M342" s="47">
        <f>IF(OR(L342&gt;0,L342=0),_xlfn.XLOOKUP(L342,Charts!$A$3:$A$35,Charts!$B$3:$B$35,0))</f>
        <v>30</v>
      </c>
      <c r="N342" s="10"/>
      <c r="O342" s="47">
        <f>IF(OR(N342&gt;0,N342=0),_xlfn.XLOOKUP(N342,Charts!$D$2:$D$9,Charts!$E$2:$E$9,0))</f>
        <v>0</v>
      </c>
      <c r="P342" s="10">
        <v>17</v>
      </c>
      <c r="Q342" s="47">
        <f>IF(OR(P342&gt;0,P342=0),_xlfn.XLOOKUP(P342,Charts!$D$2:$D$9,Charts!$E$2:$E$9,0))</f>
        <v>25</v>
      </c>
      <c r="R342" s="10">
        <v>9</v>
      </c>
      <c r="S342" s="47">
        <f>IF(OR(R342&gt;0,R342=0),_xlfn.XLOOKUP(R342,Charts!$G$2:$G$13,Charts!$H$2:$H$13,0))</f>
        <v>53</v>
      </c>
      <c r="T342" s="10">
        <v>9</v>
      </c>
      <c r="U342" s="47">
        <f>IF(OR(T342&gt;0,T342=0),_xlfn.XLOOKUP(T342,Charts!$D$2:$D$9,Charts!$E$2:$E$9,0))</f>
        <v>53</v>
      </c>
      <c r="V342" s="8">
        <v>9</v>
      </c>
      <c r="W342" s="47">
        <f>IF(OR(V342&gt;0,V342=0),_xlfn.XLOOKUP(V342,Charts!$D$2:$D$9,Charts!$E$2:$E$9,0))</f>
        <v>53</v>
      </c>
      <c r="X342" s="10"/>
      <c r="Y342" s="47">
        <f>IF(OR(X342&gt;0,X342=0),_xlfn.XLOOKUP(X342,Charts!$D$2:$D$9,Charts!$E$2:$E$9,0))</f>
        <v>0</v>
      </c>
      <c r="Z342" s="10"/>
      <c r="AA342" s="47">
        <f>IF(OR(Z342&gt;0,Z342=0),_xlfn.XLOOKUP(Z342,Charts!$A$3:$A$35,Charts!$B$3:$B$35,0))</f>
        <v>0</v>
      </c>
      <c r="AB342" s="10"/>
      <c r="AC342" s="47">
        <f>IF(OR(AB342&gt;0,AB342=0),_xlfn.XLOOKUP(AB342,Charts!$A$3:$A$35,Charts!$B$3:$B$35,0))</f>
        <v>0</v>
      </c>
      <c r="AD342" s="10"/>
      <c r="AE342" s="47">
        <f>IF(OR(AD342&gt;0,AD342=0),_xlfn.XLOOKUP(AD342,Charts!$A$3:$A$35,Charts!$B$3:$B$35,0))</f>
        <v>0</v>
      </c>
      <c r="AF342" s="10"/>
      <c r="AG342" s="47">
        <f>IF(OR(AF342&gt;0,AF342=0),_xlfn.XLOOKUP(AF342,Charts!$J$2:$J$11,Charts!$K$2:$K$11,0))</f>
        <v>0</v>
      </c>
      <c r="AH342" s="10"/>
      <c r="AI342" s="47">
        <f>IF(OR(AH342&gt;0,AH342=0),_xlfn.XLOOKUP(AH342,Charts!$J$2:$J$11,Charts!$K$2:$K$11,0))</f>
        <v>0</v>
      </c>
      <c r="AJ342" s="10"/>
      <c r="AK342" s="47">
        <f>IF(OR(AJ342&gt;0,AJ342=0),_xlfn.XLOOKUP(AJ342,Charts!$A$3:$A$35,Charts!$B$3:$B$35,0))</f>
        <v>0</v>
      </c>
      <c r="AL342" s="10">
        <v>30</v>
      </c>
      <c r="AM342" s="52">
        <f>IF(OR(AL342&gt;0,AL342=0),_xlfn.XLOOKUP(AL342,Charts!$A$3:$A$35,Charts!$B$3:$B$35,0))</f>
        <v>14</v>
      </c>
      <c r="AN342" s="8">
        <v>17</v>
      </c>
      <c r="AO342" s="47">
        <f>IF(OR(AN342&gt;0,AN342=0),_xlfn.XLOOKUP(AN342,Charts!$D$2:$D$9,Charts!$E$2:$E$9,0))</f>
        <v>25</v>
      </c>
      <c r="AP342" s="10"/>
      <c r="AQ342" s="47">
        <f>IF(OR(AP342&gt;0,AP342=0),_xlfn.XLOOKUP(AP342,Charts!$A$3:$A$35,Charts!$B$3:$B$35,0))</f>
        <v>0</v>
      </c>
      <c r="AR342" s="10"/>
      <c r="AS342" s="47">
        <f>IF(OR(AR342&gt;0,AR342=0),_xlfn.XLOOKUP(AR342,Charts!$A$3:$A$35,Charts!$B$3:$B$35,0))</f>
        <v>0</v>
      </c>
      <c r="AT342" s="10"/>
      <c r="AU342" s="47">
        <f>IF(OR(AT342&gt;0,AT342=0),_xlfn.XLOOKUP(AT342,Charts!$A$3:$A$35,Charts!$B$3:$B$35,0))</f>
        <v>0</v>
      </c>
      <c r="AV342" s="10"/>
      <c r="AW342" s="47">
        <f>IF(OR(AV342&gt;0,AV342=0),_xlfn.XLOOKUP(AV342,Charts!$D$2:$D$9,Charts!$E$2:$E$9,0))</f>
        <v>0</v>
      </c>
      <c r="AX342" s="10"/>
      <c r="AY342" s="47">
        <f>IF(OR(AX342&gt;0,AX342=0),_xlfn.XLOOKUP(AX342,Charts!$D$2:$D$9,Charts!$E$2:$E$9,0))</f>
        <v>0</v>
      </c>
      <c r="AZ342" s="10"/>
      <c r="BA342" s="47">
        <f>IF(OR(AZ342&gt;0,AZ342=0),_xlfn.XLOOKUP(AZ342,Charts!$G$2:$G$13,Charts!$H$2:$H$13,0))</f>
        <v>0</v>
      </c>
      <c r="BB342" s="10">
        <v>3</v>
      </c>
      <c r="BC342" s="47">
        <f>IF(OR(BB342&gt;0,BB342=0),_xlfn.XLOOKUP(BB342,Charts!$D$2:$D$9,Charts!$E$2:$E$9,0))</f>
        <v>84</v>
      </c>
      <c r="BD342" s="10">
        <v>17</v>
      </c>
      <c r="BE342" s="47">
        <f>IF(OR(BD342&gt;0,BD342=0),_xlfn.XLOOKUP(BD342,Charts!$D$2:$D$9,Charts!$E$2:$E$9,0))</f>
        <v>25</v>
      </c>
      <c r="BF342" s="10">
        <v>9</v>
      </c>
      <c r="BG342" s="47">
        <f>IF(OR(BF342&gt;0,BF342=0),_xlfn.XLOOKUP(BF342,Charts!$D$2:$D$9,Charts!$E$2:$E$9,0))</f>
        <v>53</v>
      </c>
      <c r="BH342" s="10">
        <v>17</v>
      </c>
      <c r="BI342" s="47">
        <f>IF(OR(BH342&gt;0,BH342=0),_xlfn.XLOOKUP(BH342,Charts!$D$2:$D$9,Charts!$E$2:$E$9,0))</f>
        <v>25</v>
      </c>
      <c r="BJ342" s="10">
        <v>24</v>
      </c>
      <c r="BK342" s="47">
        <f>IF(OR(BJ342&gt;0,BJ342=0),_xlfn.XLOOKUP(BJ342,Charts!$A$3:$A$35,Charts!$B$3:$B$35,0))</f>
        <v>26</v>
      </c>
      <c r="BL342" s="10">
        <v>10</v>
      </c>
      <c r="BM342" s="47">
        <f>IF(OR(BL342&gt;0,BL342=0),_xlfn.XLOOKUP(BL342,Charts!$A$3:$A$35,Charts!$B$3:$B$35,0))</f>
        <v>60</v>
      </c>
      <c r="BN342" s="10"/>
      <c r="BO342" s="47">
        <f>IF(OR(BN342&gt;0,BN342=0),_xlfn.XLOOKUP(BN342,Charts!$A$3:$A$35,Charts!$B$3:$B$35,0))</f>
        <v>0</v>
      </c>
      <c r="BP342" s="10"/>
      <c r="BQ342" s="52">
        <f>IF(OR(BP342&gt;0,BP342=0),_xlfn.XLOOKUP(BP342,Charts!$A$3:$A$35,Charts!$B$3:$B$35,0))</f>
        <v>0</v>
      </c>
      <c r="BR342" s="57"/>
      <c r="BS342" s="74">
        <f t="shared" si="38"/>
        <v>322</v>
      </c>
      <c r="BT342" s="75">
        <f t="shared" si="39"/>
        <v>204</v>
      </c>
      <c r="BU342" s="76">
        <f t="shared" si="40"/>
        <v>526</v>
      </c>
    </row>
    <row r="343" spans="1:73" x14ac:dyDescent="0.25">
      <c r="A343" s="21" t="s">
        <v>390</v>
      </c>
      <c r="B343" s="38" t="s">
        <v>350</v>
      </c>
      <c r="C343" s="22">
        <v>5</v>
      </c>
      <c r="D343" s="117" t="s">
        <v>44</v>
      </c>
      <c r="E343" s="134">
        <f>LARGE((I343,K343,O343,S343,U343,W343,AA343,AC343,AG343,AK343,AQ343,AU343,AW343,BA343,BC343,BG343,BK343,BO343,BQ343),1)+LARGE((I343,K343,O343,S343,U343,W343,AA343,AC343,AG343,AK343,AQ343,AU343,AW343,BA343,BC343,BG343,BK343,BO343,BQ343),2)+LARGE((I343,K343,O343,S343,U343,W343,AA343,AC343,AG343,AK343,AQ343,AU343,AW343,BA343,BC343,BG343,BK343,BO343,BQ343),3)+LARGE((I343,K343,O343,S343,U343,W343,AA343,AC343,AG343,AK343,AQ343,AU343,AW343,BA343,BC343,BG343,BK343,BO343,BQ343),4)+LARGE((I343,K343,O343,S343,U343,W343,AA343,AC343,AG343,AK343,AQ343,AU343,AW343,BA343,BC343,BG343,BK343,BO343,BQ343),5)+LARGE((I343,K343,O343,S343,U343,W343,AA343,AC343,AG343,AK343,AQ343,AU343,AW343,BA343,BC343,BG343,BK343,BO343,BQ343),6)+LARGE((I343,K343,O343,S343,U343,W343,AA343,AC343,AG343,AK343,AQ343,AU343,AW343,BA343,BC343,BG343,BK343,BO343,BQ343),7)+LARGE((I343,K343,O343,S343,U343,W343,AA343,AC343,AG343,AK343,AQ343,AU343,AW343,BA343,BC343,BG343,BK343,BO343,BQ343),8)</f>
        <v>230</v>
      </c>
      <c r="F343" s="160">
        <f>LARGE((M343,Q343,Y343,AE343,AI343,AM343,AO343,AS343,AY343,BE343,BI343,BM343),1)+LARGE((M343,Q343,Y343,AE343,AI343,AM343,AO343,AS343,AY343,BE343,BI343,BM343),2)+LARGE((M343,Q343,Y343,AE343,AI343,AM343,AO343,AS343,AY343,BE343,BI343,BM343),3)+LARGE((M343,Q343,Y343,AE343,AI343,AM343,AO343,AS343,AY343,BE343,BI343,BM343),4)+LARGE((M343,Q343,Y343,AE343,AI343,AM343,AO343,AS343,AY343,BE343,BI343,BM343),5)+LARGE((M343,Q343,Y343,AE343,AI343,AM343,AO343,AS343,AY343,BE343,BI343,BM343),6)+LARGE((M343,Q343,Y343,AE343,AI343,AM343,AO343,AS343,AY343,BE343,BI343,BM343),7)+LARGE((M343,Q343,Y343,AE343,AI343,AM343,AO343,AS343,AY343,BE343,BI343,BM343),8)</f>
        <v>312</v>
      </c>
      <c r="G343" s="128">
        <f t="shared" si="37"/>
        <v>542</v>
      </c>
      <c r="H343" s="123"/>
      <c r="I343" s="47">
        <f>IF(OR(H343&gt;0,H343=0),_xlfn.XLOOKUP(H343,Charts!$A$3:$A$35,Charts!$B$3:$B$35,0))</f>
        <v>0</v>
      </c>
      <c r="J343" s="10">
        <v>15</v>
      </c>
      <c r="K343" s="47">
        <f>IF(OR(J343&gt;0,J343=0),_xlfn.XLOOKUP(J343,Charts!$A$3:$A$35,Charts!$B$3:$B$35,0))</f>
        <v>45</v>
      </c>
      <c r="L343" s="10">
        <v>23</v>
      </c>
      <c r="M343" s="47">
        <f>IF(OR(L343&gt;0,L343=0),_xlfn.XLOOKUP(L343,Charts!$A$3:$A$35,Charts!$B$3:$B$35,0))</f>
        <v>28</v>
      </c>
      <c r="N343" s="10"/>
      <c r="O343" s="47">
        <f>IF(OR(N343&gt;0,N343=0),_xlfn.XLOOKUP(N343,Charts!$D$2:$D$9,Charts!$E$2:$E$9,0))</f>
        <v>0</v>
      </c>
      <c r="P343" s="10">
        <v>9</v>
      </c>
      <c r="Q343" s="47">
        <f>IF(OR(P343&gt;0,P343=0),_xlfn.XLOOKUP(P343,Charts!$D$2:$D$9,Charts!$E$2:$E$9,0))</f>
        <v>53</v>
      </c>
      <c r="R343" s="10">
        <v>17</v>
      </c>
      <c r="S343" s="47">
        <f>IF(OR(R343&gt;0,R343=0),_xlfn.XLOOKUP(R343,Charts!$G$2:$G$13,Charts!$H$2:$H$13,0))</f>
        <v>25</v>
      </c>
      <c r="T343" s="10">
        <v>17</v>
      </c>
      <c r="U343" s="47">
        <f>IF(OR(T343&gt;0,T343=0),_xlfn.XLOOKUP(T343,Charts!$D$2:$D$9,Charts!$E$2:$E$9,0))</f>
        <v>25</v>
      </c>
      <c r="V343" s="8">
        <v>17</v>
      </c>
      <c r="W343" s="47">
        <f>IF(OR(V343&gt;0,V343=0),_xlfn.XLOOKUP(V343,Charts!$D$2:$D$9,Charts!$E$2:$E$9,0))</f>
        <v>25</v>
      </c>
      <c r="X343" s="10">
        <v>17</v>
      </c>
      <c r="Y343" s="47">
        <f>IF(OR(X343&gt;0,X343=0),_xlfn.XLOOKUP(X343,Charts!$D$2:$D$9,Charts!$E$2:$E$9,0))</f>
        <v>25</v>
      </c>
      <c r="Z343" s="10"/>
      <c r="AA343" s="47">
        <f>IF(OR(Z343&gt;0,Z343=0),_xlfn.XLOOKUP(Z343,Charts!$A$3:$A$35,Charts!$B$3:$B$35,0))</f>
        <v>0</v>
      </c>
      <c r="AB343" s="10"/>
      <c r="AC343" s="47">
        <f>IF(OR(AB343&gt;0,AB343=0),_xlfn.XLOOKUP(AB343,Charts!$A$3:$A$35,Charts!$B$3:$B$35,0))</f>
        <v>0</v>
      </c>
      <c r="AD343" s="10"/>
      <c r="AE343" s="47">
        <f>IF(OR(AD343&gt;0,AD343=0),_xlfn.XLOOKUP(AD343,Charts!$A$3:$A$35,Charts!$B$3:$B$35,0))</f>
        <v>0</v>
      </c>
      <c r="AF343" s="10"/>
      <c r="AG343" s="47">
        <f>IF(OR(AF343&gt;0,AF343=0),_xlfn.XLOOKUP(AF343,Charts!$J$2:$J$11,Charts!$K$2:$K$11,0))</f>
        <v>0</v>
      </c>
      <c r="AH343" s="10"/>
      <c r="AI343" s="47">
        <f>IF(OR(AH343&gt;0,AH343=0),_xlfn.XLOOKUP(AH343,Charts!$J$2:$J$11,Charts!$K$2:$K$11,0))</f>
        <v>0</v>
      </c>
      <c r="AJ343" s="10"/>
      <c r="AK343" s="47">
        <f>IF(OR(AJ343&gt;0,AJ343=0),_xlfn.XLOOKUP(AJ343,Charts!$A$3:$A$35,Charts!$B$3:$B$35,0))</f>
        <v>0</v>
      </c>
      <c r="AL343" s="10"/>
      <c r="AM343" s="52">
        <f>IF(OR(AL343&gt;0,AL343=0),_xlfn.XLOOKUP(AL343,Charts!$A$3:$A$35,Charts!$B$3:$B$35,0))</f>
        <v>0</v>
      </c>
      <c r="AN343" s="8">
        <v>9</v>
      </c>
      <c r="AO343" s="47">
        <f>IF(OR(AN343&gt;0,AN343=0),_xlfn.XLOOKUP(AN343,Charts!$D$2:$D$9,Charts!$E$2:$E$9,0))</f>
        <v>53</v>
      </c>
      <c r="AP343" s="10"/>
      <c r="AQ343" s="47">
        <f>IF(OR(AP343&gt;0,AP343=0),_xlfn.XLOOKUP(AP343,Charts!$A$3:$A$35,Charts!$B$3:$B$35,0))</f>
        <v>0</v>
      </c>
      <c r="AR343" s="10"/>
      <c r="AS343" s="47">
        <f>IF(OR(AR343&gt;0,AR343=0),_xlfn.XLOOKUP(AR343,Charts!$A$3:$A$35,Charts!$B$3:$B$35,0))</f>
        <v>0</v>
      </c>
      <c r="AT343" s="10"/>
      <c r="AU343" s="47">
        <f>IF(OR(AT343&gt;0,AT343=0),_xlfn.XLOOKUP(AT343,Charts!$A$3:$A$35,Charts!$B$3:$B$35,0))</f>
        <v>0</v>
      </c>
      <c r="AV343" s="10"/>
      <c r="AW343" s="47">
        <f>IF(OR(AV343&gt;0,AV343=0),_xlfn.XLOOKUP(AV343,Charts!$D$2:$D$9,Charts!$E$2:$E$9,0))</f>
        <v>0</v>
      </c>
      <c r="AX343" s="10"/>
      <c r="AY343" s="47">
        <f>IF(OR(AX343&gt;0,AX343=0),_xlfn.XLOOKUP(AX343,Charts!$D$2:$D$9,Charts!$E$2:$E$9,0))</f>
        <v>0</v>
      </c>
      <c r="AZ343" s="10"/>
      <c r="BA343" s="47">
        <f>IF(OR(AZ343&gt;0,AZ343=0),_xlfn.XLOOKUP(AZ343,Charts!$G$2:$G$13,Charts!$H$2:$H$13,0))</f>
        <v>0</v>
      </c>
      <c r="BB343" s="10">
        <v>17</v>
      </c>
      <c r="BC343" s="47">
        <f>IF(OR(BB343&gt;0,BB343=0),_xlfn.XLOOKUP(BB343,Charts!$D$2:$D$9,Charts!$E$2:$E$9,0))</f>
        <v>25</v>
      </c>
      <c r="BD343" s="10">
        <v>17</v>
      </c>
      <c r="BE343" s="47">
        <f>IF(OR(BD343&gt;0,BD343=0),_xlfn.XLOOKUP(BD343,Charts!$D$2:$D$9,Charts!$E$2:$E$9,0))</f>
        <v>25</v>
      </c>
      <c r="BF343" s="10"/>
      <c r="BG343" s="47">
        <f>IF(OR(BF343&gt;0,BF343=0),_xlfn.XLOOKUP(BF343,Charts!$D$2:$D$9,Charts!$E$2:$E$9,0))</f>
        <v>0</v>
      </c>
      <c r="BH343" s="10">
        <v>9</v>
      </c>
      <c r="BI343" s="47">
        <f>IF(OR(BH343&gt;0,BH343=0),_xlfn.XLOOKUP(BH343,Charts!$D$2:$D$9,Charts!$E$2:$E$9,0))</f>
        <v>53</v>
      </c>
      <c r="BJ343" s="10">
        <v>3</v>
      </c>
      <c r="BK343" s="47">
        <f>IF(OR(BJ343&gt;0,BJ343=0),_xlfn.XLOOKUP(BJ343,Charts!$A$3:$A$35,Charts!$B$3:$B$35,0))</f>
        <v>85</v>
      </c>
      <c r="BL343" s="10">
        <v>5</v>
      </c>
      <c r="BM343" s="47">
        <f>IF(OR(BL343&gt;0,BL343=0),_xlfn.XLOOKUP(BL343,Charts!$A$3:$A$35,Charts!$B$3:$B$35,0))</f>
        <v>75</v>
      </c>
      <c r="BN343" s="10"/>
      <c r="BO343" s="47">
        <f>IF(OR(BN343&gt;0,BN343=0),_xlfn.XLOOKUP(BN343,Charts!$A$3:$A$35,Charts!$B$3:$B$35,0))</f>
        <v>0</v>
      </c>
      <c r="BP343" s="10"/>
      <c r="BQ343" s="52">
        <f>IF(OR(BP343&gt;0,BP343=0),_xlfn.XLOOKUP(BP343,Charts!$A$3:$A$35,Charts!$B$3:$B$35,0))</f>
        <v>0</v>
      </c>
      <c r="BR343" s="57"/>
      <c r="BS343" s="74">
        <f t="shared" si="38"/>
        <v>230</v>
      </c>
      <c r="BT343" s="75">
        <f t="shared" si="39"/>
        <v>312</v>
      </c>
      <c r="BU343" s="76">
        <f t="shared" si="40"/>
        <v>542</v>
      </c>
    </row>
    <row r="344" spans="1:73" x14ac:dyDescent="0.25">
      <c r="A344" s="21" t="s">
        <v>391</v>
      </c>
      <c r="B344" s="38" t="s">
        <v>350</v>
      </c>
      <c r="C344" s="38">
        <v>4</v>
      </c>
      <c r="D344" s="117"/>
      <c r="E344" s="134">
        <f>LARGE((I344,K344,O344,S344,U344,W344,AA344,AC344,AG344,AK344,AQ344,AU344,AW344,BA344,BC344,BG344,BK344,BO344,BQ344),1)+LARGE((I344,K344,O344,S344,U344,W344,AA344,AC344,AG344,AK344,AQ344,AU344,AW344,BA344,BC344,BG344,BK344,BO344,BQ344),2)+LARGE((I344,K344,O344,S344,U344,W344,AA344,AC344,AG344,AK344,AQ344,AU344,AW344,BA344,BC344,BG344,BK344,BO344,BQ344),3)+LARGE((I344,K344,O344,S344,U344,W344,AA344,AC344,AG344,AK344,AQ344,AU344,AW344,BA344,BC344,BG344,BK344,BO344,BQ344),4)+LARGE((I344,K344,O344,S344,U344,W344,AA344,AC344,AG344,AK344,AQ344,AU344,AW344,BA344,BC344,BG344,BK344,BO344,BQ344),5)+LARGE((I344,K344,O344,S344,U344,W344,AA344,AC344,AG344,AK344,AQ344,AU344,AW344,BA344,BC344,BG344,BK344,BO344,BQ344),6)+LARGE((I344,K344,O344,S344,U344,W344,AA344,AC344,AG344,AK344,AQ344,AU344,AW344,BA344,BC344,BG344,BK344,BO344,BQ344),7)+LARGE((I344,K344,O344,S344,U344,W344,AA344,AC344,AG344,AK344,AQ344,AU344,AW344,BA344,BC344,BG344,BK344,BO344,BQ344),8)</f>
        <v>60</v>
      </c>
      <c r="F344" s="160">
        <f>LARGE((M344,Q344,Y344,AE344,AI344,AM344,AO344,AS344,AY344,BE344,BI344,BM344),1)+LARGE((M344,Q344,Y344,AE344,AI344,AM344,AO344,AS344,AY344,BE344,BI344,BM344),2)+LARGE((M344,Q344,Y344,AE344,AI344,AM344,AO344,AS344,AY344,BE344,BI344,BM344),3)+LARGE((M344,Q344,Y344,AE344,AI344,AM344,AO344,AS344,AY344,BE344,BI344,BM344),4)+LARGE((M344,Q344,Y344,AE344,AI344,AM344,AO344,AS344,AY344,BE344,BI344,BM344),5)+LARGE((M344,Q344,Y344,AE344,AI344,AM344,AO344,AS344,AY344,BE344,BI344,BM344),6)+LARGE((M344,Q344,Y344,AE344,AI344,AM344,AO344,AS344,AY344,BE344,BI344,BM344),7)+LARGE((M344,Q344,Y344,AE344,AI344,AM344,AO344,AS344,AY344,BE344,BI344,BM344),8)</f>
        <v>84</v>
      </c>
      <c r="G344" s="128">
        <f t="shared" si="37"/>
        <v>144</v>
      </c>
      <c r="H344" s="123"/>
      <c r="I344" s="47">
        <f>IF(OR(H344&gt;0,H344=0),_xlfn.XLOOKUP(H344,Charts!$A$3:$A$35,Charts!$B$3:$B$35,0))</f>
        <v>0</v>
      </c>
      <c r="J344" s="10"/>
      <c r="K344" s="47">
        <f>IF(OR(J344&gt;0,J344=0),_xlfn.XLOOKUP(J344,Charts!$A$3:$A$35,Charts!$B$3:$B$35,0))</f>
        <v>0</v>
      </c>
      <c r="L344" s="10"/>
      <c r="M344" s="47">
        <f>IF(OR(L344&gt;0,L344=0),_xlfn.XLOOKUP(L344,Charts!$A$3:$A$35,Charts!$B$3:$B$35,0))</f>
        <v>0</v>
      </c>
      <c r="N344" s="10"/>
      <c r="O344" s="47">
        <f>IF(OR(N344&gt;0,N344=0),_xlfn.XLOOKUP(N344,Charts!$D$2:$D$9,Charts!$E$2:$E$9,0))</f>
        <v>0</v>
      </c>
      <c r="P344" s="10">
        <v>17</v>
      </c>
      <c r="Q344" s="47">
        <f>IF(OR(P344&gt;0,P344=0),_xlfn.XLOOKUP(P344,Charts!$D$2:$D$9,Charts!$E$2:$E$9,0))</f>
        <v>25</v>
      </c>
      <c r="R344" s="10"/>
      <c r="S344" s="47">
        <f>IF(OR(R344&gt;0,R344=0),_xlfn.XLOOKUP(R344,Charts!$G$2:$G$13,Charts!$H$2:$H$13,0))</f>
        <v>0</v>
      </c>
      <c r="T344" s="10"/>
      <c r="U344" s="47">
        <f>IF(OR(T344&gt;0,T344=0),_xlfn.XLOOKUP(T344,Charts!$D$2:$D$9,Charts!$E$2:$E$9,0))</f>
        <v>0</v>
      </c>
      <c r="V344" s="8"/>
      <c r="W344" s="47">
        <f>IF(OR(V344&gt;0,V344=0),_xlfn.XLOOKUP(V344,Charts!$D$2:$D$9,Charts!$E$2:$E$9,0))</f>
        <v>0</v>
      </c>
      <c r="X344" s="10"/>
      <c r="Y344" s="47">
        <f>IF(OR(X344&gt;0,X344=0),_xlfn.XLOOKUP(X344,Charts!$D$2:$D$9,Charts!$E$2:$E$9,0))</f>
        <v>0</v>
      </c>
      <c r="Z344" s="10"/>
      <c r="AA344" s="47">
        <f>IF(OR(Z344&gt;0,Z344=0),_xlfn.XLOOKUP(Z344,Charts!$A$3:$A$35,Charts!$B$3:$B$35,0))</f>
        <v>0</v>
      </c>
      <c r="AB344" s="10"/>
      <c r="AC344" s="47">
        <f>IF(OR(AB344&gt;0,AB344=0),_xlfn.XLOOKUP(AB344,Charts!$A$3:$A$35,Charts!$B$3:$B$35,0))</f>
        <v>0</v>
      </c>
      <c r="AD344" s="10"/>
      <c r="AE344" s="47">
        <f>IF(OR(AD344&gt;0,AD344=0),_xlfn.XLOOKUP(AD344,Charts!$A$3:$A$35,Charts!$B$3:$B$35,0))</f>
        <v>0</v>
      </c>
      <c r="AF344" s="10"/>
      <c r="AG344" s="47">
        <f>IF(OR(AF344&gt;0,AF344=0),_xlfn.XLOOKUP(AF344,Charts!$J$2:$J$11,Charts!$K$2:$K$11,0))</f>
        <v>0</v>
      </c>
      <c r="AH344" s="10"/>
      <c r="AI344" s="47">
        <f>IF(OR(AH344&gt;0,AH344=0),_xlfn.XLOOKUP(AH344,Charts!$J$2:$J$11,Charts!$K$2:$K$11,0))</f>
        <v>0</v>
      </c>
      <c r="AJ344" s="10"/>
      <c r="AK344" s="47">
        <f>IF(OR(AJ344&gt;0,AJ344=0),_xlfn.XLOOKUP(AJ344,Charts!$A$3:$A$35,Charts!$B$3:$B$35,0))</f>
        <v>0</v>
      </c>
      <c r="AL344" s="10">
        <v>28</v>
      </c>
      <c r="AM344" s="52">
        <f>IF(OR(AL344&gt;0,AL344=0),_xlfn.XLOOKUP(AL344,Charts!$A$3:$A$35,Charts!$B$3:$B$35,0))</f>
        <v>18</v>
      </c>
      <c r="AN344" s="8">
        <v>17</v>
      </c>
      <c r="AO344" s="47">
        <f>IF(OR(AN344&gt;0,AN344=0),_xlfn.XLOOKUP(AN344,Charts!$D$2:$D$9,Charts!$E$2:$E$9,0))</f>
        <v>25</v>
      </c>
      <c r="AP344" s="10"/>
      <c r="AQ344" s="47">
        <f>IF(OR(AP344&gt;0,AP344=0),_xlfn.XLOOKUP(AP344,Charts!$A$3:$A$35,Charts!$B$3:$B$35,0))</f>
        <v>0</v>
      </c>
      <c r="AR344" s="10"/>
      <c r="AS344" s="47">
        <f>IF(OR(AR344&gt;0,AR344=0),_xlfn.XLOOKUP(AR344,Charts!$A$3:$A$35,Charts!$B$3:$B$35,0))</f>
        <v>0</v>
      </c>
      <c r="AT344" s="10"/>
      <c r="AU344" s="47">
        <f>IF(OR(AT344&gt;0,AT344=0),_xlfn.XLOOKUP(AT344,Charts!$A$3:$A$35,Charts!$B$3:$B$35,0))</f>
        <v>0</v>
      </c>
      <c r="AV344" s="10"/>
      <c r="AW344" s="47">
        <f>IF(OR(AV344&gt;0,AV344=0),_xlfn.XLOOKUP(AV344,Charts!$D$2:$D$9,Charts!$E$2:$E$9,0))</f>
        <v>0</v>
      </c>
      <c r="AX344" s="10"/>
      <c r="AY344" s="47">
        <f>IF(OR(AX344&gt;0,AX344=0),_xlfn.XLOOKUP(AX344,Charts!$D$2:$D$9,Charts!$E$2:$E$9,0))</f>
        <v>0</v>
      </c>
      <c r="AZ344" s="10"/>
      <c r="BA344" s="47">
        <f>IF(OR(AZ344&gt;0,AZ344=0),_xlfn.XLOOKUP(AZ344,Charts!$G$2:$G$13,Charts!$H$2:$H$13,0))</f>
        <v>0</v>
      </c>
      <c r="BB344" s="10"/>
      <c r="BC344" s="47">
        <f>IF(OR(BB344&gt;0,BB344=0),_xlfn.XLOOKUP(BB344,Charts!$D$2:$D$9,Charts!$E$2:$E$9,0))</f>
        <v>0</v>
      </c>
      <c r="BD344" s="10"/>
      <c r="BE344" s="47">
        <f>IF(OR(BD344&gt;0,BD344=0),_xlfn.XLOOKUP(BD344,Charts!$D$2:$D$9,Charts!$E$2:$E$9,0))</f>
        <v>0</v>
      </c>
      <c r="BF344" s="10"/>
      <c r="BG344" s="47">
        <f>IF(OR(BF344&gt;0,BF344=0),_xlfn.XLOOKUP(BF344,Charts!$D$2:$D$9,Charts!$E$2:$E$9,0))</f>
        <v>0</v>
      </c>
      <c r="BH344" s="10"/>
      <c r="BI344" s="47">
        <f>IF(OR(BH344&gt;0,BH344=0),_xlfn.XLOOKUP(BH344,Charts!$D$2:$D$9,Charts!$E$2:$E$9,0))</f>
        <v>0</v>
      </c>
      <c r="BJ344" s="10">
        <v>10</v>
      </c>
      <c r="BK344" s="47">
        <f>IF(OR(BJ344&gt;0,BJ344=0),_xlfn.XLOOKUP(BJ344,Charts!$A$3:$A$35,Charts!$B$3:$B$35,0))</f>
        <v>60</v>
      </c>
      <c r="BL344" s="10">
        <v>29</v>
      </c>
      <c r="BM344" s="47">
        <f>IF(OR(BL344&gt;0,BL344=0),_xlfn.XLOOKUP(BL344,Charts!$A$3:$A$35,Charts!$B$3:$B$35,0))</f>
        <v>16</v>
      </c>
      <c r="BN344" s="10"/>
      <c r="BO344" s="47">
        <f>IF(OR(BN344&gt;0,BN344=0),_xlfn.XLOOKUP(BN344,Charts!$A$3:$A$35,Charts!$B$3:$B$35,0))</f>
        <v>0</v>
      </c>
      <c r="BP344" s="10"/>
      <c r="BQ344" s="52">
        <f>IF(OR(BP344&gt;0,BP344=0),_xlfn.XLOOKUP(BP344,Charts!$A$3:$A$35,Charts!$B$3:$B$35,0))</f>
        <v>0</v>
      </c>
      <c r="BR344" s="57"/>
      <c r="BS344" s="74">
        <f t="shared" si="38"/>
        <v>60</v>
      </c>
      <c r="BT344" s="75">
        <f t="shared" si="39"/>
        <v>84</v>
      </c>
      <c r="BU344" s="76">
        <f t="shared" si="40"/>
        <v>144</v>
      </c>
    </row>
    <row r="345" spans="1:73" x14ac:dyDescent="0.25">
      <c r="A345" s="21" t="s">
        <v>392</v>
      </c>
      <c r="B345" s="38" t="s">
        <v>350</v>
      </c>
      <c r="C345" s="38">
        <v>6</v>
      </c>
      <c r="D345" s="117" t="s">
        <v>44</v>
      </c>
      <c r="E345" s="134">
        <f>LARGE((I345,K345,O345,S345,U345,W345,AA345,AC345,AG345,AK345,AQ345,AU345,AW345,BA345,BC345,BG345,BK345,BO345,BQ345),1)+LARGE((I345,K345,O345,S345,U345,W345,AA345,AC345,AG345,AK345,AQ345,AU345,AW345,BA345,BC345,BG345,BK345,BO345,BQ345),2)+LARGE((I345,K345,O345,S345,U345,W345,AA345,AC345,AG345,AK345,AQ345,AU345,AW345,BA345,BC345,BG345,BK345,BO345,BQ345),3)+LARGE((I345,K345,O345,S345,U345,W345,AA345,AC345,AG345,AK345,AQ345,AU345,AW345,BA345,BC345,BG345,BK345,BO345,BQ345),4)+LARGE((I345,K345,O345,S345,U345,W345,AA345,AC345,AG345,AK345,AQ345,AU345,AW345,BA345,BC345,BG345,BK345,BO345,BQ345),5)+LARGE((I345,K345,O345,S345,U345,W345,AA345,AC345,AG345,AK345,AQ345,AU345,AW345,BA345,BC345,BG345,BK345,BO345,BQ345),6)+LARGE((I345,K345,O345,S345,U345,W345,AA345,AC345,AG345,AK345,AQ345,AU345,AW345,BA345,BC345,BG345,BK345,BO345,BQ345),7)+LARGE((I345,K345,O345,S345,U345,W345,AA345,AC345,AG345,AK345,AQ345,AU345,AW345,BA345,BC345,BG345,BK345,BO345,BQ345),8)</f>
        <v>602</v>
      </c>
      <c r="F345" s="160">
        <f>LARGE((M345,Q345,Y345,AE345,AI345,AM345,AO345,AS345,AY345,BE345,BI345,BM345),1)+LARGE((M345,Q345,Y345,AE345,AI345,AM345,AO345,AS345,AY345,BE345,BI345,BM345),2)+LARGE((M345,Q345,Y345,AE345,AI345,AM345,AO345,AS345,AY345,BE345,BI345,BM345),3)+LARGE((M345,Q345,Y345,AE345,AI345,AM345,AO345,AS345,AY345,BE345,BI345,BM345),4)+LARGE((M345,Q345,Y345,AE345,AI345,AM345,AO345,AS345,AY345,BE345,BI345,BM345),5)+LARGE((M345,Q345,Y345,AE345,AI345,AM345,AO345,AS345,AY345,BE345,BI345,BM345),6)+LARGE((M345,Q345,Y345,AE345,AI345,AM345,AO345,AS345,AY345,BE345,BI345,BM345),7)+LARGE((M345,Q345,Y345,AE345,AI345,AM345,AO345,AS345,AY345,BE345,BI345,BM345),8)</f>
        <v>442</v>
      </c>
      <c r="G345" s="128">
        <f t="shared" si="37"/>
        <v>1044</v>
      </c>
      <c r="H345" s="123">
        <v>5</v>
      </c>
      <c r="I345" s="47">
        <f>IF(OR(H345&gt;0,H345=0),_xlfn.XLOOKUP(H345,Charts!$A$3:$A$35,Charts!$B$3:$B$35,0))</f>
        <v>75</v>
      </c>
      <c r="J345" s="10">
        <v>6</v>
      </c>
      <c r="K345" s="47">
        <f>IF(OR(J345&gt;0,J345=0),_xlfn.XLOOKUP(J345,Charts!$A$3:$A$35,Charts!$B$3:$B$35,0))</f>
        <v>72</v>
      </c>
      <c r="L345" s="10">
        <v>9</v>
      </c>
      <c r="M345" s="47">
        <f>IF(OR(L345&gt;0,L345=0),_xlfn.XLOOKUP(L345,Charts!$A$3:$A$35,Charts!$B$3:$B$35,0))</f>
        <v>63</v>
      </c>
      <c r="N345" s="10"/>
      <c r="O345" s="47">
        <f>IF(OR(N345&gt;0,N345=0),_xlfn.XLOOKUP(N345,Charts!$D$2:$D$9,Charts!$E$2:$E$9,0))</f>
        <v>0</v>
      </c>
      <c r="P345" s="10"/>
      <c r="Q345" s="47">
        <f>IF(OR(P345&gt;0,P345=0),_xlfn.XLOOKUP(P345,Charts!$D$2:$D$9,Charts!$E$2:$E$9,0))</f>
        <v>0</v>
      </c>
      <c r="R345" s="10">
        <v>17</v>
      </c>
      <c r="S345" s="47">
        <f>IF(OR(R345&gt;0,R345=0),_xlfn.XLOOKUP(R345,Charts!$G$2:$G$13,Charts!$H$2:$H$13,0))</f>
        <v>25</v>
      </c>
      <c r="T345" s="10">
        <v>5</v>
      </c>
      <c r="U345" s="47">
        <f>IF(OR(T345&gt;0,T345=0),_xlfn.XLOOKUP(T345,Charts!$D$2:$D$9,Charts!$E$2:$E$9,0))</f>
        <v>70</v>
      </c>
      <c r="V345" s="8">
        <v>9</v>
      </c>
      <c r="W345" s="47">
        <f>IF(OR(V345&gt;0,V345=0),_xlfn.XLOOKUP(V345,Charts!$D$2:$D$9,Charts!$E$2:$E$9,0))</f>
        <v>53</v>
      </c>
      <c r="X345" s="10">
        <v>5</v>
      </c>
      <c r="Y345" s="47">
        <f>IF(OR(X345&gt;0,X345=0),_xlfn.XLOOKUP(X345,Charts!$D$2:$D$9,Charts!$E$2:$E$9,0))</f>
        <v>70</v>
      </c>
      <c r="Z345" s="10"/>
      <c r="AA345" s="47">
        <f>IF(OR(Z345&gt;0,Z345=0),_xlfn.XLOOKUP(Z345,Charts!$A$3:$A$35,Charts!$B$3:$B$35,0))</f>
        <v>0</v>
      </c>
      <c r="AB345" s="10"/>
      <c r="AC345" s="47">
        <f>IF(OR(AB345&gt;0,AB345=0),_xlfn.XLOOKUP(AB345,Charts!$A$3:$A$35,Charts!$B$3:$B$35,0))</f>
        <v>0</v>
      </c>
      <c r="AD345" s="10"/>
      <c r="AE345" s="47">
        <f>IF(OR(AD345&gt;0,AD345=0),_xlfn.XLOOKUP(AD345,Charts!$A$3:$A$35,Charts!$B$3:$B$35,0))</f>
        <v>0</v>
      </c>
      <c r="AF345" s="10"/>
      <c r="AG345" s="47">
        <f>IF(OR(AF345&gt;0,AF345=0),_xlfn.XLOOKUP(AF345,Charts!$J$2:$J$11,Charts!$K$2:$K$11,0))</f>
        <v>0</v>
      </c>
      <c r="AH345" s="10"/>
      <c r="AI345" s="47">
        <f>IF(OR(AH345&gt;0,AH345=0),_xlfn.XLOOKUP(AH345,Charts!$J$2:$J$11,Charts!$K$2:$K$11,0))</f>
        <v>0</v>
      </c>
      <c r="AJ345" s="10"/>
      <c r="AK345" s="47">
        <f>IF(OR(AJ345&gt;0,AJ345=0),_xlfn.XLOOKUP(AJ345,Charts!$A$3:$A$35,Charts!$B$3:$B$35,0))</f>
        <v>0</v>
      </c>
      <c r="AL345" s="10"/>
      <c r="AM345" s="52">
        <f>IF(OR(AL345&gt;0,AL345=0),_xlfn.XLOOKUP(AL345,Charts!$A$3:$A$35,Charts!$B$3:$B$35,0))</f>
        <v>0</v>
      </c>
      <c r="AN345" s="8">
        <v>9</v>
      </c>
      <c r="AO345" s="47">
        <f>IF(OR(AN345&gt;0,AN345=0),_xlfn.XLOOKUP(AN345,Charts!$D$2:$D$9,Charts!$E$2:$E$9,0))</f>
        <v>53</v>
      </c>
      <c r="AP345" s="10"/>
      <c r="AQ345" s="47">
        <f>IF(OR(AP345&gt;0,AP345=0),_xlfn.XLOOKUP(AP345,Charts!$A$3:$A$35,Charts!$B$3:$B$35,0))</f>
        <v>0</v>
      </c>
      <c r="AR345" s="10">
        <v>10</v>
      </c>
      <c r="AS345" s="47">
        <f>IF(OR(AR345&gt;0,AR345=0),_xlfn.XLOOKUP(AR345,Charts!$A$3:$A$35,Charts!$B$3:$B$35,0))</f>
        <v>60</v>
      </c>
      <c r="AT345" s="10"/>
      <c r="AU345" s="47">
        <f>IF(OR(AT345&gt;0,AT345=0),_xlfn.XLOOKUP(AT345,Charts!$A$3:$A$35,Charts!$B$3:$B$35,0))</f>
        <v>0</v>
      </c>
      <c r="AV345" s="10"/>
      <c r="AW345" s="47">
        <f>IF(OR(AV345&gt;0,AV345=0),_xlfn.XLOOKUP(AV345,Charts!$D$2:$D$9,Charts!$E$2:$E$9,0))</f>
        <v>0</v>
      </c>
      <c r="AX345" s="10"/>
      <c r="AY345" s="47">
        <f>IF(OR(AX345&gt;0,AX345=0),_xlfn.XLOOKUP(AX345,Charts!$D$2:$D$9,Charts!$E$2:$E$9,0))</f>
        <v>0</v>
      </c>
      <c r="AZ345" s="10"/>
      <c r="BA345" s="47">
        <f>IF(OR(AZ345&gt;0,AZ345=0),_xlfn.XLOOKUP(AZ345,Charts!$G$2:$G$13,Charts!$H$2:$H$13,0))</f>
        <v>0</v>
      </c>
      <c r="BB345" s="10">
        <v>2</v>
      </c>
      <c r="BC345" s="47">
        <f>IF(OR(BB345&gt;0,BB345=0),_xlfn.XLOOKUP(BB345,Charts!$D$2:$D$9,Charts!$E$2:$E$9,0))</f>
        <v>90</v>
      </c>
      <c r="BD345" s="10">
        <v>3</v>
      </c>
      <c r="BE345" s="47">
        <f>IF(OR(BD345&gt;0,BD345=0),_xlfn.XLOOKUP(BD345,Charts!$D$2:$D$9,Charts!$E$2:$E$9,0))</f>
        <v>84</v>
      </c>
      <c r="BF345" s="10">
        <v>2</v>
      </c>
      <c r="BG345" s="47">
        <f>IF(OR(BF345&gt;0,BF345=0),_xlfn.XLOOKUP(BF345,Charts!$D$2:$D$9,Charts!$E$2:$E$9,0))</f>
        <v>90</v>
      </c>
      <c r="BH345" s="10">
        <v>3</v>
      </c>
      <c r="BI345" s="47">
        <f>IF(OR(BH345&gt;0,BH345=0),_xlfn.XLOOKUP(BH345,Charts!$D$2:$D$9,Charts!$E$2:$E$9,0))</f>
        <v>84</v>
      </c>
      <c r="BJ345" s="10">
        <v>4</v>
      </c>
      <c r="BK345" s="47">
        <f>IF(OR(BJ345&gt;0,BJ345=0),_xlfn.XLOOKUP(BJ345,Charts!$A$3:$A$35,Charts!$B$3:$B$35,0))</f>
        <v>80</v>
      </c>
      <c r="BL345" s="10">
        <v>23</v>
      </c>
      <c r="BM345" s="47">
        <f>IF(OR(BL345&gt;0,BL345=0),_xlfn.XLOOKUP(BL345,Charts!$A$3:$A$35,Charts!$B$3:$B$35,0))</f>
        <v>28</v>
      </c>
      <c r="BN345" s="10">
        <v>6</v>
      </c>
      <c r="BO345" s="47">
        <f>IF(OR(BN345&gt;0,BN345=0),_xlfn.XLOOKUP(BN345,Charts!$A$3:$A$35,Charts!$B$3:$B$35,0))</f>
        <v>72</v>
      </c>
      <c r="BP345" s="10"/>
      <c r="BQ345" s="52">
        <f>IF(OR(BP345&gt;0,BP345=0),_xlfn.XLOOKUP(BP345,Charts!$A$3:$A$35,Charts!$B$3:$B$35,0))</f>
        <v>0</v>
      </c>
      <c r="BR345" s="57"/>
      <c r="BS345" s="74">
        <f t="shared" si="38"/>
        <v>627</v>
      </c>
      <c r="BT345" s="75">
        <f t="shared" si="39"/>
        <v>442</v>
      </c>
      <c r="BU345" s="76">
        <f t="shared" si="40"/>
        <v>1069</v>
      </c>
    </row>
    <row r="346" spans="1:73" x14ac:dyDescent="0.25">
      <c r="A346" s="21" t="s">
        <v>393</v>
      </c>
      <c r="B346" s="38" t="s">
        <v>350</v>
      </c>
      <c r="C346" s="38">
        <v>5</v>
      </c>
      <c r="D346" s="117" t="s">
        <v>44</v>
      </c>
      <c r="E346" s="134">
        <f>LARGE((I346,K346,O346,S346,U346,W346,AA346,AC346,AG346,AK346,AQ346,AU346,AW346,BA346,BC346,BG346,BK346,BO346,BQ346),1)+LARGE((I346,K346,O346,S346,U346,W346,AA346,AC346,AG346,AK346,AQ346,AU346,AW346,BA346,BC346,BG346,BK346,BO346,BQ346),2)+LARGE((I346,K346,O346,S346,U346,W346,AA346,AC346,AG346,AK346,AQ346,AU346,AW346,BA346,BC346,BG346,BK346,BO346,BQ346),3)+LARGE((I346,K346,O346,S346,U346,W346,AA346,AC346,AG346,AK346,AQ346,AU346,AW346,BA346,BC346,BG346,BK346,BO346,BQ346),4)+LARGE((I346,K346,O346,S346,U346,W346,AA346,AC346,AG346,AK346,AQ346,AU346,AW346,BA346,BC346,BG346,BK346,BO346,BQ346),5)+LARGE((I346,K346,O346,S346,U346,W346,AA346,AC346,AG346,AK346,AQ346,AU346,AW346,BA346,BC346,BG346,BK346,BO346,BQ346),6)+LARGE((I346,K346,O346,S346,U346,W346,AA346,AC346,AG346,AK346,AQ346,AU346,AW346,BA346,BC346,BG346,BK346,BO346,BQ346),7)+LARGE((I346,K346,O346,S346,U346,W346,AA346,AC346,AG346,AK346,AQ346,AU346,AW346,BA346,BC346,BG346,BK346,BO346,BQ346),8)</f>
        <v>575</v>
      </c>
      <c r="F346" s="160">
        <f>LARGE((M346,Q346,Y346,AE346,AI346,AM346,AO346,AS346,AY346,BE346,BI346,BM346),1)+LARGE((M346,Q346,Y346,AE346,AI346,AM346,AO346,AS346,AY346,BE346,BI346,BM346),2)+LARGE((M346,Q346,Y346,AE346,AI346,AM346,AO346,AS346,AY346,BE346,BI346,BM346),3)+LARGE((M346,Q346,Y346,AE346,AI346,AM346,AO346,AS346,AY346,BE346,BI346,BM346),4)+LARGE((M346,Q346,Y346,AE346,AI346,AM346,AO346,AS346,AY346,BE346,BI346,BM346),5)+LARGE((M346,Q346,Y346,AE346,AI346,AM346,AO346,AS346,AY346,BE346,BI346,BM346),6)+LARGE((M346,Q346,Y346,AE346,AI346,AM346,AO346,AS346,AY346,BE346,BI346,BM346),7)+LARGE((M346,Q346,Y346,AE346,AI346,AM346,AO346,AS346,AY346,BE346,BI346,BM346),8)</f>
        <v>498</v>
      </c>
      <c r="G346" s="128">
        <f t="shared" si="37"/>
        <v>1073</v>
      </c>
      <c r="H346" s="123">
        <v>5</v>
      </c>
      <c r="I346" s="47">
        <f>IF(OR(H346&gt;0,H346=0),_xlfn.XLOOKUP(H346,Charts!$A$3:$A$35,Charts!$B$3:$B$35,0))</f>
        <v>75</v>
      </c>
      <c r="J346" s="10">
        <v>2</v>
      </c>
      <c r="K346" s="47">
        <f>IF(OR(J346&gt;0,J346=0),_xlfn.XLOOKUP(J346,Charts!$A$3:$A$35,Charts!$B$3:$B$35,0))</f>
        <v>90</v>
      </c>
      <c r="L346" s="10">
        <v>14</v>
      </c>
      <c r="M346" s="47">
        <f>IF(OR(L346&gt;0,L346=0),_xlfn.XLOOKUP(L346,Charts!$A$3:$A$35,Charts!$B$3:$B$35,0))</f>
        <v>48</v>
      </c>
      <c r="N346" s="10">
        <v>9</v>
      </c>
      <c r="O346" s="47">
        <f>IF(OR(N346&gt;0,N346=0),_xlfn.XLOOKUP(N346,Charts!$D$2:$D$9,Charts!$E$2:$E$9,0))</f>
        <v>53</v>
      </c>
      <c r="P346" s="10">
        <v>9</v>
      </c>
      <c r="Q346" s="47">
        <f>IF(OR(P346&gt;0,P346=0),_xlfn.XLOOKUP(P346,Charts!$D$2:$D$9,Charts!$E$2:$E$9,0))</f>
        <v>53</v>
      </c>
      <c r="R346" s="10">
        <v>5</v>
      </c>
      <c r="S346" s="47">
        <f>IF(OR(R346&gt;0,R346=0),_xlfn.XLOOKUP(R346,Charts!$G$2:$G$13,Charts!$H$2:$H$13,0))</f>
        <v>75</v>
      </c>
      <c r="T346" s="10">
        <v>17</v>
      </c>
      <c r="U346" s="47">
        <f>IF(OR(T346&gt;0,T346=0),_xlfn.XLOOKUP(T346,Charts!$D$2:$D$9,Charts!$E$2:$E$9,0))</f>
        <v>25</v>
      </c>
      <c r="V346" s="8"/>
      <c r="W346" s="47">
        <f>IF(OR(V346&gt;0,V346=0),_xlfn.XLOOKUP(V346,Charts!$D$2:$D$9,Charts!$E$2:$E$9,0))</f>
        <v>0</v>
      </c>
      <c r="X346" s="10">
        <v>3</v>
      </c>
      <c r="Y346" s="47">
        <f>IF(OR(X346&gt;0,X346=0),_xlfn.XLOOKUP(X346,Charts!$D$2:$D$9,Charts!$E$2:$E$9,0))</f>
        <v>84</v>
      </c>
      <c r="Z346" s="10"/>
      <c r="AA346" s="47">
        <f>IF(OR(Z346&gt;0,Z346=0),_xlfn.XLOOKUP(Z346,Charts!$A$3:$A$35,Charts!$B$3:$B$35,0))</f>
        <v>0</v>
      </c>
      <c r="AB346" s="10">
        <v>4</v>
      </c>
      <c r="AC346" s="47">
        <f>IF(OR(AB346&gt;0,AB346=0),_xlfn.XLOOKUP(AB346,Charts!$A$3:$A$35,Charts!$B$3:$B$35,0))</f>
        <v>80</v>
      </c>
      <c r="AD346" s="10">
        <v>12</v>
      </c>
      <c r="AE346" s="47">
        <f>IF(OR(AD346&gt;0,AD346=0),_xlfn.XLOOKUP(AD346,Charts!$A$3:$A$35,Charts!$B$3:$B$35,0))</f>
        <v>54</v>
      </c>
      <c r="AF346" s="10"/>
      <c r="AG346" s="47">
        <f>IF(OR(AF346&gt;0,AF346=0),_xlfn.XLOOKUP(AF346,Charts!$J$2:$J$11,Charts!$K$2:$K$11,0))</f>
        <v>0</v>
      </c>
      <c r="AH346" s="10"/>
      <c r="AI346" s="47">
        <f>IF(OR(AH346&gt;0,AH346=0),_xlfn.XLOOKUP(AH346,Charts!$J$2:$J$11,Charts!$K$2:$K$11,0))</f>
        <v>0</v>
      </c>
      <c r="AJ346" s="10"/>
      <c r="AK346" s="47">
        <f>IF(OR(AJ346&gt;0,AJ346=0),_xlfn.XLOOKUP(AJ346,Charts!$A$3:$A$35,Charts!$B$3:$B$35,0))</f>
        <v>0</v>
      </c>
      <c r="AL346" s="10">
        <v>13</v>
      </c>
      <c r="AM346" s="52">
        <f>IF(OR(AL346&gt;0,AL346=0),_xlfn.XLOOKUP(AL346,Charts!$A$3:$A$35,Charts!$B$3:$B$35,0))</f>
        <v>51</v>
      </c>
      <c r="AN346" s="8">
        <v>17</v>
      </c>
      <c r="AO346" s="47">
        <f>IF(OR(AN346&gt;0,AN346=0),_xlfn.XLOOKUP(AN346,Charts!$D$2:$D$9,Charts!$E$2:$E$9,0))</f>
        <v>25</v>
      </c>
      <c r="AP346" s="10">
        <v>9</v>
      </c>
      <c r="AQ346" s="47">
        <f>IF(OR(AP346&gt;0,AP346=0),_xlfn.XLOOKUP(AP346,Charts!$A$3:$A$35,Charts!$B$3:$B$35,0))</f>
        <v>63</v>
      </c>
      <c r="AR346" s="10"/>
      <c r="AS346" s="47">
        <f>IF(OR(AR346&gt;0,AR346=0),_xlfn.XLOOKUP(AR346,Charts!$A$3:$A$35,Charts!$B$3:$B$35,0))</f>
        <v>0</v>
      </c>
      <c r="AT346" s="10"/>
      <c r="AU346" s="47">
        <f>IF(OR(AT346&gt;0,AT346=0),_xlfn.XLOOKUP(AT346,Charts!$A$3:$A$35,Charts!$B$3:$B$35,0))</f>
        <v>0</v>
      </c>
      <c r="AV346" s="10"/>
      <c r="AW346" s="47">
        <f>IF(OR(AV346&gt;0,AV346=0),_xlfn.XLOOKUP(AV346,Charts!$D$2:$D$9,Charts!$E$2:$E$9,0))</f>
        <v>0</v>
      </c>
      <c r="AX346" s="10">
        <v>9</v>
      </c>
      <c r="AY346" s="47">
        <f>IF(OR(AX346&gt;0,AX346=0),_xlfn.XLOOKUP(AX346,Charts!$D$2:$D$9,Charts!$E$2:$E$9,0))</f>
        <v>53</v>
      </c>
      <c r="AZ346" s="10"/>
      <c r="BA346" s="47">
        <f>IF(OR(AZ346&gt;0,AZ346=0),_xlfn.XLOOKUP(AZ346,Charts!$G$2:$G$13,Charts!$H$2:$H$13,0))</f>
        <v>0</v>
      </c>
      <c r="BB346" s="10">
        <v>9</v>
      </c>
      <c r="BC346" s="47">
        <f>IF(OR(BB346&gt;0,BB346=0),_xlfn.XLOOKUP(BB346,Charts!$D$2:$D$9,Charts!$E$2:$E$9,0))</f>
        <v>53</v>
      </c>
      <c r="BD346" s="10">
        <v>3</v>
      </c>
      <c r="BE346" s="47">
        <f>IF(OR(BD346&gt;0,BD346=0),_xlfn.XLOOKUP(BD346,Charts!$D$2:$D$9,Charts!$E$2:$E$9,0))</f>
        <v>84</v>
      </c>
      <c r="BF346" s="10">
        <v>5</v>
      </c>
      <c r="BG346" s="47">
        <f>IF(OR(BF346&gt;0,BF346=0),_xlfn.XLOOKUP(BF346,Charts!$D$2:$D$9,Charts!$E$2:$E$9,0))</f>
        <v>70</v>
      </c>
      <c r="BH346" s="10">
        <v>9</v>
      </c>
      <c r="BI346" s="47">
        <f>IF(OR(BH346&gt;0,BH346=0),_xlfn.XLOOKUP(BH346,Charts!$D$2:$D$9,Charts!$E$2:$E$9,0))</f>
        <v>53</v>
      </c>
      <c r="BJ346" s="10">
        <v>7</v>
      </c>
      <c r="BK346" s="47">
        <f>IF(OR(BJ346&gt;0,BJ346=0),_xlfn.XLOOKUP(BJ346,Charts!$A$3:$A$35,Charts!$B$3:$B$35,0))</f>
        <v>69</v>
      </c>
      <c r="BL346" s="10">
        <v>8</v>
      </c>
      <c r="BM346" s="47">
        <f>IF(OR(BL346&gt;0,BL346=0),_xlfn.XLOOKUP(BL346,Charts!$A$3:$A$35,Charts!$B$3:$B$35,0))</f>
        <v>66</v>
      </c>
      <c r="BN346" s="10"/>
      <c r="BO346" s="47">
        <f>IF(OR(BN346&gt;0,BN346=0),_xlfn.XLOOKUP(BN346,Charts!$A$3:$A$35,Charts!$B$3:$B$35,0))</f>
        <v>0</v>
      </c>
      <c r="BP346" s="10"/>
      <c r="BQ346" s="52">
        <f>IF(OR(BP346&gt;0,BP346=0),_xlfn.XLOOKUP(BP346,Charts!$A$3:$A$35,Charts!$B$3:$B$35,0))</f>
        <v>0</v>
      </c>
      <c r="BR346" s="57"/>
      <c r="BS346" s="74">
        <f t="shared" si="38"/>
        <v>653</v>
      </c>
      <c r="BT346" s="75">
        <f t="shared" si="39"/>
        <v>571</v>
      </c>
      <c r="BU346" s="76">
        <f t="shared" si="40"/>
        <v>1224</v>
      </c>
    </row>
    <row r="347" spans="1:73" x14ac:dyDescent="0.25">
      <c r="A347" s="21" t="s">
        <v>394</v>
      </c>
      <c r="B347" s="38" t="s">
        <v>350</v>
      </c>
      <c r="C347" s="38">
        <v>5</v>
      </c>
      <c r="D347" s="117" t="s">
        <v>44</v>
      </c>
      <c r="E347" s="134">
        <f>LARGE((I347,K347,O347,S347,U347,W347,AA347,AC347,AG347,AK347,AQ347,AU347,AW347,BA347,BC347,BG347,BK347,BO347,BQ347),1)+LARGE((I347,K347,O347,S347,U347,W347,AA347,AC347,AG347,AK347,AQ347,AU347,AW347,BA347,BC347,BG347,BK347,BO347,BQ347),2)+LARGE((I347,K347,O347,S347,U347,W347,AA347,AC347,AG347,AK347,AQ347,AU347,AW347,BA347,BC347,BG347,BK347,BO347,BQ347),3)+LARGE((I347,K347,O347,S347,U347,W347,AA347,AC347,AG347,AK347,AQ347,AU347,AW347,BA347,BC347,BG347,BK347,BO347,BQ347),4)+LARGE((I347,K347,O347,S347,U347,W347,AA347,AC347,AG347,AK347,AQ347,AU347,AW347,BA347,BC347,BG347,BK347,BO347,BQ347),5)+LARGE((I347,K347,O347,S347,U347,W347,AA347,AC347,AG347,AK347,AQ347,AU347,AW347,BA347,BC347,BG347,BK347,BO347,BQ347),6)+LARGE((I347,K347,O347,S347,U347,W347,AA347,AC347,AG347,AK347,AQ347,AU347,AW347,BA347,BC347,BG347,BK347,BO347,BQ347),7)+LARGE((I347,K347,O347,S347,U347,W347,AA347,AC347,AG347,AK347,AQ347,AU347,AW347,BA347,BC347,BG347,BK347,BO347,BQ347),8)</f>
        <v>263</v>
      </c>
      <c r="F347" s="160">
        <f>LARGE((M347,Q347,Y347,AE347,AI347,AM347,AO347,AS347,AY347,BE347,BI347,BM347),1)+LARGE((M347,Q347,Y347,AE347,AI347,AM347,AO347,AS347,AY347,BE347,BI347,BM347),2)+LARGE((M347,Q347,Y347,AE347,AI347,AM347,AO347,AS347,AY347,BE347,BI347,BM347),3)+LARGE((M347,Q347,Y347,AE347,AI347,AM347,AO347,AS347,AY347,BE347,BI347,BM347),4)+LARGE((M347,Q347,Y347,AE347,AI347,AM347,AO347,AS347,AY347,BE347,BI347,BM347),5)+LARGE((M347,Q347,Y347,AE347,AI347,AM347,AO347,AS347,AY347,BE347,BI347,BM347),6)+LARGE((M347,Q347,Y347,AE347,AI347,AM347,AO347,AS347,AY347,BE347,BI347,BM347),7)+LARGE((M347,Q347,Y347,AE347,AI347,AM347,AO347,AS347,AY347,BE347,BI347,BM347),8)</f>
        <v>188</v>
      </c>
      <c r="G347" s="128">
        <f t="shared" si="37"/>
        <v>451</v>
      </c>
      <c r="H347" s="123"/>
      <c r="I347" s="47">
        <f>IF(OR(H347&gt;0,H347=0),_xlfn.XLOOKUP(H347,Charts!$A$3:$A$35,Charts!$B$3:$B$35,0))</f>
        <v>0</v>
      </c>
      <c r="J347" s="10"/>
      <c r="K347" s="47">
        <f>IF(OR(J347&gt;0,J347=0),_xlfn.XLOOKUP(J347,Charts!$A$3:$A$35,Charts!$B$3:$B$35,0))</f>
        <v>0</v>
      </c>
      <c r="L347" s="10">
        <v>20</v>
      </c>
      <c r="M347" s="47">
        <f>IF(OR(L347&gt;0,L347=0),_xlfn.XLOOKUP(L347,Charts!$A$3:$A$35,Charts!$B$3:$B$35,0))</f>
        <v>34</v>
      </c>
      <c r="N347" s="10">
        <v>17</v>
      </c>
      <c r="O347" s="47">
        <f>IF(OR(N347&gt;0,N347=0),_xlfn.XLOOKUP(N347,Charts!$D$2:$D$9,Charts!$E$2:$E$9,0))</f>
        <v>25</v>
      </c>
      <c r="P347" s="10"/>
      <c r="Q347" s="47">
        <f>IF(OR(P347&gt;0,P347=0),_xlfn.XLOOKUP(P347,Charts!$D$2:$D$9,Charts!$E$2:$E$9,0))</f>
        <v>0</v>
      </c>
      <c r="R347" s="10"/>
      <c r="S347" s="47">
        <f>IF(OR(R347&gt;0,R347=0),_xlfn.XLOOKUP(R347,Charts!$G$2:$G$13,Charts!$H$2:$H$13,0))</f>
        <v>0</v>
      </c>
      <c r="T347" s="10">
        <v>17</v>
      </c>
      <c r="U347" s="47">
        <f>IF(OR(T347&gt;0,T347=0),_xlfn.XLOOKUP(T347,Charts!$D$2:$D$9,Charts!$E$2:$E$9,0))</f>
        <v>25</v>
      </c>
      <c r="V347" s="8">
        <v>17</v>
      </c>
      <c r="W347" s="47">
        <f>IF(OR(V347&gt;0,V347=0),_xlfn.XLOOKUP(V347,Charts!$D$2:$D$9,Charts!$E$2:$E$9,0))</f>
        <v>25</v>
      </c>
      <c r="X347" s="10">
        <v>9</v>
      </c>
      <c r="Y347" s="47">
        <f>IF(OR(X347&gt;0,X347=0),_xlfn.XLOOKUP(X347,Charts!$D$2:$D$9,Charts!$E$2:$E$9,0))</f>
        <v>53</v>
      </c>
      <c r="Z347" s="10"/>
      <c r="AA347" s="47">
        <f>IF(OR(Z347&gt;0,Z347=0),_xlfn.XLOOKUP(Z347,Charts!$A$3:$A$35,Charts!$B$3:$B$35,0))</f>
        <v>0</v>
      </c>
      <c r="AB347" s="10"/>
      <c r="AC347" s="47">
        <f>IF(OR(AB347&gt;0,AB347=0),_xlfn.XLOOKUP(AB347,Charts!$A$3:$A$35,Charts!$B$3:$B$35,0))</f>
        <v>0</v>
      </c>
      <c r="AD347" s="10"/>
      <c r="AE347" s="47">
        <f>IF(OR(AD347&gt;0,AD347=0),_xlfn.XLOOKUP(AD347,Charts!$A$3:$A$35,Charts!$B$3:$B$35,0))</f>
        <v>0</v>
      </c>
      <c r="AF347" s="10"/>
      <c r="AG347" s="47">
        <f>IF(OR(AF347&gt;0,AF347=0),_xlfn.XLOOKUP(AF347,Charts!$J$2:$J$11,Charts!$K$2:$K$11,0))</f>
        <v>0</v>
      </c>
      <c r="AH347" s="10"/>
      <c r="AI347" s="47">
        <f>IF(OR(AH347&gt;0,AH347=0),_xlfn.XLOOKUP(AH347,Charts!$J$2:$J$11,Charts!$K$2:$K$11,0))</f>
        <v>0</v>
      </c>
      <c r="AJ347" s="10"/>
      <c r="AK347" s="47">
        <f>IF(OR(AJ347&gt;0,AJ347=0),_xlfn.XLOOKUP(AJ347,Charts!$A$3:$A$35,Charts!$B$3:$B$35,0))</f>
        <v>0</v>
      </c>
      <c r="AL347" s="10"/>
      <c r="AM347" s="52">
        <f>IF(OR(AL347&gt;0,AL347=0),_xlfn.XLOOKUP(AL347,Charts!$A$3:$A$35,Charts!$B$3:$B$35,0))</f>
        <v>0</v>
      </c>
      <c r="AN347" s="8">
        <v>17</v>
      </c>
      <c r="AO347" s="47">
        <f>IF(OR(AN347&gt;0,AN347=0),_xlfn.XLOOKUP(AN347,Charts!$D$2:$D$9,Charts!$E$2:$E$9,0))</f>
        <v>25</v>
      </c>
      <c r="AP347" s="10"/>
      <c r="AQ347" s="47">
        <f>IF(OR(AP347&gt;0,AP347=0),_xlfn.XLOOKUP(AP347,Charts!$A$3:$A$35,Charts!$B$3:$B$35,0))</f>
        <v>0</v>
      </c>
      <c r="AR347" s="10"/>
      <c r="AS347" s="47">
        <f>IF(OR(AR347&gt;0,AR347=0),_xlfn.XLOOKUP(AR347,Charts!$A$3:$A$35,Charts!$B$3:$B$35,0))</f>
        <v>0</v>
      </c>
      <c r="AT347" s="10"/>
      <c r="AU347" s="47">
        <f>IF(OR(AT347&gt;0,AT347=0),_xlfn.XLOOKUP(AT347,Charts!$A$3:$A$35,Charts!$B$3:$B$35,0))</f>
        <v>0</v>
      </c>
      <c r="AV347" s="10">
        <v>17</v>
      </c>
      <c r="AW347" s="47">
        <f>IF(OR(AV347&gt;0,AV347=0),_xlfn.XLOOKUP(AV347,Charts!$D$2:$D$9,Charts!$E$2:$E$9,0))</f>
        <v>25</v>
      </c>
      <c r="AX347" s="10"/>
      <c r="AY347" s="47">
        <f>IF(OR(AX347&gt;0,AX347=0),_xlfn.XLOOKUP(AX347,Charts!$D$2:$D$9,Charts!$E$2:$E$9,0))</f>
        <v>0</v>
      </c>
      <c r="AZ347" s="10"/>
      <c r="BA347" s="47">
        <f>IF(OR(AZ347&gt;0,AZ347=0),_xlfn.XLOOKUP(AZ347,Charts!$G$2:$G$13,Charts!$H$2:$H$13,0))</f>
        <v>0</v>
      </c>
      <c r="BB347" s="10">
        <v>17</v>
      </c>
      <c r="BC347" s="47">
        <f>IF(OR(BB347&gt;0,BB347=0),_xlfn.XLOOKUP(BB347,Charts!$D$2:$D$9,Charts!$E$2:$E$9,0))</f>
        <v>25</v>
      </c>
      <c r="BD347" s="10">
        <v>17</v>
      </c>
      <c r="BE347" s="47">
        <f>IF(OR(BD347&gt;0,BD347=0),_xlfn.XLOOKUP(BD347,Charts!$D$2:$D$9,Charts!$E$2:$E$9,0))</f>
        <v>25</v>
      </c>
      <c r="BF347" s="10">
        <v>2</v>
      </c>
      <c r="BG347" s="47">
        <f>IF(OR(BF347&gt;0,BF347=0),_xlfn.XLOOKUP(BF347,Charts!$D$2:$D$9,Charts!$E$2:$E$9,0))</f>
        <v>90</v>
      </c>
      <c r="BH347" s="10">
        <v>17</v>
      </c>
      <c r="BI347" s="47">
        <f>IF(OR(BH347&gt;0,BH347=0),_xlfn.XLOOKUP(BH347,Charts!$D$2:$D$9,Charts!$E$2:$E$9,0))</f>
        <v>25</v>
      </c>
      <c r="BJ347" s="10">
        <v>14</v>
      </c>
      <c r="BK347" s="47">
        <f>IF(OR(BJ347&gt;0,BJ347=0),_xlfn.XLOOKUP(BJ347,Charts!$A$3:$A$35,Charts!$B$3:$B$35,0))</f>
        <v>48</v>
      </c>
      <c r="BL347" s="10">
        <v>24</v>
      </c>
      <c r="BM347" s="47">
        <f>IF(OR(BL347&gt;0,BL347=0),_xlfn.XLOOKUP(BL347,Charts!$A$3:$A$35,Charts!$B$3:$B$35,0))</f>
        <v>26</v>
      </c>
      <c r="BN347" s="10"/>
      <c r="BO347" s="47">
        <f>IF(OR(BN347&gt;0,BN347=0),_xlfn.XLOOKUP(BN347,Charts!$A$3:$A$35,Charts!$B$3:$B$35,0))</f>
        <v>0</v>
      </c>
      <c r="BP347" s="10"/>
      <c r="BQ347" s="52">
        <f>IF(OR(BP347&gt;0,BP347=0),_xlfn.XLOOKUP(BP347,Charts!$A$3:$A$35,Charts!$B$3:$B$35,0))</f>
        <v>0</v>
      </c>
      <c r="BR347" s="57"/>
      <c r="BS347" s="74">
        <f t="shared" si="38"/>
        <v>263</v>
      </c>
      <c r="BT347" s="75">
        <f t="shared" si="39"/>
        <v>188</v>
      </c>
      <c r="BU347" s="76">
        <f t="shared" si="40"/>
        <v>451</v>
      </c>
    </row>
    <row r="348" spans="1:73" x14ac:dyDescent="0.25">
      <c r="A348" s="21" t="s">
        <v>395</v>
      </c>
      <c r="B348" s="38" t="s">
        <v>350</v>
      </c>
      <c r="C348" s="38">
        <v>5</v>
      </c>
      <c r="D348" s="117" t="s">
        <v>44</v>
      </c>
      <c r="E348" s="134">
        <f>LARGE((I348,K348,O348,S348,U348,W348,AA348,AC348,AG348,AK348,AQ348,AU348,AW348,BA348,BC348,BG348,BK348,BO348,BQ348),1)+LARGE((I348,K348,O348,S348,U348,W348,AA348,AC348,AG348,AK348,AQ348,AU348,AW348,BA348,BC348,BG348,BK348,BO348,BQ348),2)+LARGE((I348,K348,O348,S348,U348,W348,AA348,AC348,AG348,AK348,AQ348,AU348,AW348,BA348,BC348,BG348,BK348,BO348,BQ348),3)+LARGE((I348,K348,O348,S348,U348,W348,AA348,AC348,AG348,AK348,AQ348,AU348,AW348,BA348,BC348,BG348,BK348,BO348,BQ348),4)+LARGE((I348,K348,O348,S348,U348,W348,AA348,AC348,AG348,AK348,AQ348,AU348,AW348,BA348,BC348,BG348,BK348,BO348,BQ348),5)+LARGE((I348,K348,O348,S348,U348,W348,AA348,AC348,AG348,AK348,AQ348,AU348,AW348,BA348,BC348,BG348,BK348,BO348,BQ348),6)+LARGE((I348,K348,O348,S348,U348,W348,AA348,AC348,AG348,AK348,AQ348,AU348,AW348,BA348,BC348,BG348,BK348,BO348,BQ348),7)+LARGE((I348,K348,O348,S348,U348,W348,AA348,AC348,AG348,AK348,AQ348,AU348,AW348,BA348,BC348,BG348,BK348,BO348,BQ348),8)</f>
        <v>500</v>
      </c>
      <c r="F348" s="160">
        <f>LARGE((M348,Q348,Y348,AE348,AI348,AM348,AO348,AS348,AY348,BE348,BI348,BM348),1)+LARGE((M348,Q348,Y348,AE348,AI348,AM348,AO348,AS348,AY348,BE348,BI348,BM348),2)+LARGE((M348,Q348,Y348,AE348,AI348,AM348,AO348,AS348,AY348,BE348,BI348,BM348),3)+LARGE((M348,Q348,Y348,AE348,AI348,AM348,AO348,AS348,AY348,BE348,BI348,BM348),4)+LARGE((M348,Q348,Y348,AE348,AI348,AM348,AO348,AS348,AY348,BE348,BI348,BM348),5)+LARGE((M348,Q348,Y348,AE348,AI348,AM348,AO348,AS348,AY348,BE348,BI348,BM348),6)+LARGE((M348,Q348,Y348,AE348,AI348,AM348,AO348,AS348,AY348,BE348,BI348,BM348),7)+LARGE((M348,Q348,Y348,AE348,AI348,AM348,AO348,AS348,AY348,BE348,BI348,BM348),8)</f>
        <v>361</v>
      </c>
      <c r="G348" s="128">
        <f t="shared" si="37"/>
        <v>861</v>
      </c>
      <c r="H348" s="123">
        <v>1</v>
      </c>
      <c r="I348" s="47">
        <f>IF(OR(H348&gt;0,H348=0),_xlfn.XLOOKUP(H348,Charts!$A$3:$A$35,Charts!$B$3:$B$35,0))</f>
        <v>100</v>
      </c>
      <c r="J348" s="10">
        <v>23</v>
      </c>
      <c r="K348" s="47">
        <f>IF(OR(J348&gt;0,J348=0),_xlfn.XLOOKUP(J348,Charts!$A$3:$A$35,Charts!$B$3:$B$35,0))</f>
        <v>28</v>
      </c>
      <c r="L348" s="10">
        <v>24</v>
      </c>
      <c r="M348" s="47">
        <f>IF(OR(L348&gt;0,L348=0),_xlfn.XLOOKUP(L348,Charts!$A$3:$A$35,Charts!$B$3:$B$35,0))</f>
        <v>26</v>
      </c>
      <c r="N348" s="10"/>
      <c r="O348" s="47">
        <f>IF(OR(N348&gt;0,N348=0),_xlfn.XLOOKUP(N348,Charts!$D$2:$D$9,Charts!$E$2:$E$9,0))</f>
        <v>0</v>
      </c>
      <c r="P348" s="10">
        <v>17</v>
      </c>
      <c r="Q348" s="47">
        <f>IF(OR(P348&gt;0,P348=0),_xlfn.XLOOKUP(P348,Charts!$D$2:$D$9,Charts!$E$2:$E$9,0))</f>
        <v>25</v>
      </c>
      <c r="R348" s="10">
        <v>9</v>
      </c>
      <c r="S348" s="47">
        <f>IF(OR(R348&gt;0,R348=0),_xlfn.XLOOKUP(R348,Charts!$G$2:$G$13,Charts!$H$2:$H$13,0))</f>
        <v>53</v>
      </c>
      <c r="T348" s="10">
        <v>3</v>
      </c>
      <c r="U348" s="47">
        <f>IF(OR(T348&gt;0,T348=0),_xlfn.XLOOKUP(T348,Charts!$D$2:$D$9,Charts!$E$2:$E$9,0))</f>
        <v>84</v>
      </c>
      <c r="V348" s="8">
        <v>9</v>
      </c>
      <c r="W348" s="47">
        <f>IF(OR(V348&gt;0,V348=0),_xlfn.XLOOKUP(V348,Charts!$D$2:$D$9,Charts!$E$2:$E$9,0))</f>
        <v>53</v>
      </c>
      <c r="X348" s="10">
        <v>17</v>
      </c>
      <c r="Y348" s="47">
        <f>IF(OR(X348&gt;0,X348=0),_xlfn.XLOOKUP(X348,Charts!$D$2:$D$9,Charts!$E$2:$E$9,0))</f>
        <v>25</v>
      </c>
      <c r="Z348" s="10"/>
      <c r="AA348" s="47">
        <f>IF(OR(Z348&gt;0,Z348=0),_xlfn.XLOOKUP(Z348,Charts!$A$3:$A$35,Charts!$B$3:$B$35,0))</f>
        <v>0</v>
      </c>
      <c r="AB348" s="10"/>
      <c r="AC348" s="47">
        <f>IF(OR(AB348&gt;0,AB348=0),_xlfn.XLOOKUP(AB348,Charts!$A$3:$A$35,Charts!$B$3:$B$35,0))</f>
        <v>0</v>
      </c>
      <c r="AD348" s="10">
        <v>16</v>
      </c>
      <c r="AE348" s="47">
        <f>IF(OR(AD348&gt;0,AD348=0),_xlfn.XLOOKUP(AD348,Charts!$A$3:$A$35,Charts!$B$3:$B$35,0))</f>
        <v>42</v>
      </c>
      <c r="AF348" s="10"/>
      <c r="AG348" s="47">
        <f>IF(OR(AF348&gt;0,AF348=0),_xlfn.XLOOKUP(AF348,Charts!$J$2:$J$11,Charts!$K$2:$K$11,0))</f>
        <v>0</v>
      </c>
      <c r="AH348" s="10"/>
      <c r="AI348" s="47">
        <f>IF(OR(AH348&gt;0,AH348=0),_xlfn.XLOOKUP(AH348,Charts!$J$2:$J$11,Charts!$K$2:$K$11,0))</f>
        <v>0</v>
      </c>
      <c r="AJ348" s="10"/>
      <c r="AK348" s="47">
        <f>IF(OR(AJ348&gt;0,AJ348=0),_xlfn.XLOOKUP(AJ348,Charts!$A$3:$A$35,Charts!$B$3:$B$35,0))</f>
        <v>0</v>
      </c>
      <c r="AL348" s="10"/>
      <c r="AM348" s="52">
        <f>IF(OR(AL348&gt;0,AL348=0),_xlfn.XLOOKUP(AL348,Charts!$A$3:$A$35,Charts!$B$3:$B$35,0))</f>
        <v>0</v>
      </c>
      <c r="AN348" s="8">
        <v>5</v>
      </c>
      <c r="AO348" s="47">
        <f>IF(OR(AN348&gt;0,AN348=0),_xlfn.XLOOKUP(AN348,Charts!$D$2:$D$9,Charts!$E$2:$E$9,0))</f>
        <v>70</v>
      </c>
      <c r="AP348" s="10"/>
      <c r="AQ348" s="47">
        <f>IF(OR(AP348&gt;0,AP348=0),_xlfn.XLOOKUP(AP348,Charts!$A$3:$A$35,Charts!$B$3:$B$35,0))</f>
        <v>0</v>
      </c>
      <c r="AR348" s="10">
        <v>3</v>
      </c>
      <c r="AS348" s="47">
        <f>IF(OR(AR348&gt;0,AR348=0),_xlfn.XLOOKUP(AR348,Charts!$A$3:$A$35,Charts!$B$3:$B$35,0))</f>
        <v>85</v>
      </c>
      <c r="AT348" s="10"/>
      <c r="AU348" s="47">
        <f>IF(OR(AT348&gt;0,AT348=0),_xlfn.XLOOKUP(AT348,Charts!$A$3:$A$35,Charts!$B$3:$B$35,0))</f>
        <v>0</v>
      </c>
      <c r="AV348" s="10">
        <v>5</v>
      </c>
      <c r="AW348" s="47">
        <f>IF(OR(AV348&gt;0,AV348=0),_xlfn.XLOOKUP(AV348,Charts!$D$2:$D$9,Charts!$E$2:$E$9,0))</f>
        <v>70</v>
      </c>
      <c r="AX348" s="10">
        <v>17</v>
      </c>
      <c r="AY348" s="47">
        <f>IF(OR(AX348&gt;0,AX348=0),_xlfn.XLOOKUP(AX348,Charts!$D$2:$D$9,Charts!$E$2:$E$9,0))</f>
        <v>25</v>
      </c>
      <c r="AZ348" s="10"/>
      <c r="BA348" s="47">
        <f>IF(OR(AZ348&gt;0,AZ348=0),_xlfn.XLOOKUP(AZ348,Charts!$G$2:$G$13,Charts!$H$2:$H$13,0))</f>
        <v>0</v>
      </c>
      <c r="BB348" s="10">
        <v>9</v>
      </c>
      <c r="BC348" s="47">
        <f>IF(OR(BB348&gt;0,BB348=0),_xlfn.XLOOKUP(BB348,Charts!$D$2:$D$9,Charts!$E$2:$E$9,0))</f>
        <v>53</v>
      </c>
      <c r="BD348" s="10">
        <v>17</v>
      </c>
      <c r="BE348" s="47">
        <f>IF(OR(BD348&gt;0,BD348=0),_xlfn.XLOOKUP(BD348,Charts!$D$2:$D$9,Charts!$E$2:$E$9,0))</f>
        <v>25</v>
      </c>
      <c r="BF348" s="10">
        <v>9</v>
      </c>
      <c r="BG348" s="47">
        <f>IF(OR(BF348&gt;0,BF348=0),_xlfn.XLOOKUP(BF348,Charts!$D$2:$D$9,Charts!$E$2:$E$9,0))</f>
        <v>53</v>
      </c>
      <c r="BH348" s="10">
        <v>17</v>
      </c>
      <c r="BI348" s="47">
        <f>IF(OR(BH348&gt;0,BH348=0),_xlfn.XLOOKUP(BH348,Charts!$D$2:$D$9,Charts!$E$2:$E$9,0))</f>
        <v>25</v>
      </c>
      <c r="BJ348" s="10">
        <v>20</v>
      </c>
      <c r="BK348" s="47">
        <f>IF(OR(BJ348&gt;0,BJ348=0),_xlfn.XLOOKUP(BJ348,Charts!$A$3:$A$35,Charts!$B$3:$B$35,0))</f>
        <v>34</v>
      </c>
      <c r="BL348" s="10">
        <v>9</v>
      </c>
      <c r="BM348" s="47">
        <f>IF(OR(BL348&gt;0,BL348=0),_xlfn.XLOOKUP(BL348,Charts!$A$3:$A$35,Charts!$B$3:$B$35,0))</f>
        <v>63</v>
      </c>
      <c r="BN348" s="10"/>
      <c r="BO348" s="47">
        <f>IF(OR(BN348&gt;0,BN348=0),_xlfn.XLOOKUP(BN348,Charts!$A$3:$A$35,Charts!$B$3:$B$35,0))</f>
        <v>0</v>
      </c>
      <c r="BP348" s="10"/>
      <c r="BQ348" s="52">
        <f>IF(OR(BP348&gt;0,BP348=0),_xlfn.XLOOKUP(BP348,Charts!$A$3:$A$35,Charts!$B$3:$B$35,0))</f>
        <v>0</v>
      </c>
      <c r="BR348" s="57"/>
      <c r="BS348" s="74">
        <f t="shared" si="38"/>
        <v>528</v>
      </c>
      <c r="BT348" s="75">
        <f t="shared" si="39"/>
        <v>411</v>
      </c>
      <c r="BU348" s="76">
        <f t="shared" si="40"/>
        <v>939</v>
      </c>
    </row>
    <row r="349" spans="1:73" x14ac:dyDescent="0.25">
      <c r="A349" s="21" t="s">
        <v>396</v>
      </c>
      <c r="B349" s="38" t="s">
        <v>350</v>
      </c>
      <c r="C349" s="38">
        <v>5</v>
      </c>
      <c r="D349" s="117" t="s">
        <v>44</v>
      </c>
      <c r="E349" s="134">
        <f>LARGE((I349,K349,O349,S349,U349,W349,AA349,AC349,AG349,AK349,AQ349,AU349,AW349,BA349,BC349,BG349,BK349,BO349,BQ349),1)+LARGE((I349,K349,O349,S349,U349,W349,AA349,AC349,AG349,AK349,AQ349,AU349,AW349,BA349,BC349,BG349,BK349,BO349,BQ349),2)+LARGE((I349,K349,O349,S349,U349,W349,AA349,AC349,AG349,AK349,AQ349,AU349,AW349,BA349,BC349,BG349,BK349,BO349,BQ349),3)+LARGE((I349,K349,O349,S349,U349,W349,AA349,AC349,AG349,AK349,AQ349,AU349,AW349,BA349,BC349,BG349,BK349,BO349,BQ349),4)+LARGE((I349,K349,O349,S349,U349,W349,AA349,AC349,AG349,AK349,AQ349,AU349,AW349,BA349,BC349,BG349,BK349,BO349,BQ349),5)+LARGE((I349,K349,O349,S349,U349,W349,AA349,AC349,AG349,AK349,AQ349,AU349,AW349,BA349,BC349,BG349,BK349,BO349,BQ349),6)+LARGE((I349,K349,O349,S349,U349,W349,AA349,AC349,AG349,AK349,AQ349,AU349,AW349,BA349,BC349,BG349,BK349,BO349,BQ349),7)+LARGE((I349,K349,O349,S349,U349,W349,AA349,AC349,AG349,AK349,AQ349,AU349,AW349,BA349,BC349,BG349,BK349,BO349,BQ349),8)</f>
        <v>399</v>
      </c>
      <c r="F349" s="160">
        <f>LARGE((M349,Q349,Y349,AE349,AI349,AM349,AO349,AS349,AY349,BE349,BI349,BM349),1)+LARGE((M349,Q349,Y349,AE349,AI349,AM349,AO349,AS349,AY349,BE349,BI349,BM349),2)+LARGE((M349,Q349,Y349,AE349,AI349,AM349,AO349,AS349,AY349,BE349,BI349,BM349),3)+LARGE((M349,Q349,Y349,AE349,AI349,AM349,AO349,AS349,AY349,BE349,BI349,BM349),4)+LARGE((M349,Q349,Y349,AE349,AI349,AM349,AO349,AS349,AY349,BE349,BI349,BM349),5)+LARGE((M349,Q349,Y349,AE349,AI349,AM349,AO349,AS349,AY349,BE349,BI349,BM349),6)+LARGE((M349,Q349,Y349,AE349,AI349,AM349,AO349,AS349,AY349,BE349,BI349,BM349),7)+LARGE((M349,Q349,Y349,AE349,AI349,AM349,AO349,AS349,AY349,BE349,BI349,BM349),8)</f>
        <v>428</v>
      </c>
      <c r="G349" s="128">
        <f t="shared" ref="G349:G378" si="41">SUM(E349:F349)</f>
        <v>827</v>
      </c>
      <c r="H349" s="123"/>
      <c r="I349" s="47">
        <f>IF(OR(H349&gt;0,H349=0),_xlfn.XLOOKUP(H349,Charts!$A$3:$A$35,Charts!$B$3:$B$35,0))</f>
        <v>0</v>
      </c>
      <c r="J349" s="10">
        <v>3</v>
      </c>
      <c r="K349" s="47">
        <f>IF(OR(J349&gt;0,J349=0),_xlfn.XLOOKUP(J349,Charts!$A$3:$A$35,Charts!$B$3:$B$35,0))</f>
        <v>85</v>
      </c>
      <c r="L349" s="10">
        <v>9</v>
      </c>
      <c r="M349" s="47">
        <f>IF(OR(L349&gt;0,L349=0),_xlfn.XLOOKUP(L349,Charts!$A$3:$A$35,Charts!$B$3:$B$35,0))</f>
        <v>63</v>
      </c>
      <c r="N349" s="10">
        <v>17</v>
      </c>
      <c r="O349" s="47">
        <f>IF(OR(N349&gt;0,N349=0),_xlfn.XLOOKUP(N349,Charts!$D$2:$D$9,Charts!$E$2:$E$9,0))</f>
        <v>25</v>
      </c>
      <c r="P349" s="10">
        <v>17</v>
      </c>
      <c r="Q349" s="47">
        <f>IF(OR(P349&gt;0,P349=0),_xlfn.XLOOKUP(P349,Charts!$D$2:$D$9,Charts!$E$2:$E$9,0))</f>
        <v>25</v>
      </c>
      <c r="R349" s="10"/>
      <c r="S349" s="47">
        <f>IF(OR(R349&gt;0,R349=0),_xlfn.XLOOKUP(R349,Charts!$G$2:$G$13,Charts!$H$2:$H$13,0))</f>
        <v>0</v>
      </c>
      <c r="T349" s="10">
        <v>9</v>
      </c>
      <c r="U349" s="47">
        <f>IF(OR(T349&gt;0,T349=0),_xlfn.XLOOKUP(T349,Charts!$D$2:$D$9,Charts!$E$2:$E$9,0))</f>
        <v>53</v>
      </c>
      <c r="V349" s="8"/>
      <c r="W349" s="47">
        <f>IF(OR(V349&gt;0,V349=0),_xlfn.XLOOKUP(V349,Charts!$D$2:$D$9,Charts!$E$2:$E$9,0))</f>
        <v>0</v>
      </c>
      <c r="X349" s="10">
        <v>17</v>
      </c>
      <c r="Y349" s="47">
        <f>IF(OR(X349&gt;0,X349=0),_xlfn.XLOOKUP(X349,Charts!$D$2:$D$9,Charts!$E$2:$E$9,0))</f>
        <v>25</v>
      </c>
      <c r="Z349" s="10"/>
      <c r="AA349" s="47">
        <f>IF(OR(Z349&gt;0,Z349=0),_xlfn.XLOOKUP(Z349,Charts!$A$3:$A$35,Charts!$B$3:$B$35,0))</f>
        <v>0</v>
      </c>
      <c r="AB349" s="10">
        <v>8</v>
      </c>
      <c r="AC349" s="47">
        <f>IF(OR(AB349&gt;0,AB349=0),_xlfn.XLOOKUP(AB349,Charts!$A$3:$A$35,Charts!$B$3:$B$35,0))</f>
        <v>66</v>
      </c>
      <c r="AD349" s="10">
        <v>9</v>
      </c>
      <c r="AE349" s="47">
        <f>IF(OR(AD349&gt;0,AD349=0),_xlfn.XLOOKUP(AD349,Charts!$A$3:$A$35,Charts!$B$3:$B$35,0))</f>
        <v>63</v>
      </c>
      <c r="AF349" s="10"/>
      <c r="AG349" s="47">
        <f>IF(OR(AF349&gt;0,AF349=0),_xlfn.XLOOKUP(AF349,Charts!$J$2:$J$11,Charts!$K$2:$K$11,0))</f>
        <v>0</v>
      </c>
      <c r="AH349" s="10">
        <v>8</v>
      </c>
      <c r="AI349" s="47">
        <f>IF(OR(AH349&gt;0,AH349=0),_xlfn.XLOOKUP(AH349,Charts!$J$2:$J$11,Charts!$K$2:$K$11,0))</f>
        <v>66</v>
      </c>
      <c r="AJ349" s="10"/>
      <c r="AK349" s="47">
        <f>IF(OR(AJ349&gt;0,AJ349=0),_xlfn.XLOOKUP(AJ349,Charts!$A$3:$A$35,Charts!$B$3:$B$35,0))</f>
        <v>0</v>
      </c>
      <c r="AL349" s="10">
        <v>8</v>
      </c>
      <c r="AM349" s="52">
        <f>IF(OR(AL349&gt;0,AL349=0),_xlfn.XLOOKUP(AL349,Charts!$A$3:$A$35,Charts!$B$3:$B$35,0))</f>
        <v>66</v>
      </c>
      <c r="AN349" s="8">
        <v>17</v>
      </c>
      <c r="AO349" s="47">
        <f>IF(OR(AN349&gt;0,AN349=0),_xlfn.XLOOKUP(AN349,Charts!$D$2:$D$9,Charts!$E$2:$E$9,0))</f>
        <v>25</v>
      </c>
      <c r="AP349" s="10">
        <v>5</v>
      </c>
      <c r="AQ349" s="47">
        <f>IF(OR(AP349&gt;0,AP349=0),_xlfn.XLOOKUP(AP349,Charts!$A$3:$A$35,Charts!$B$3:$B$35,0))</f>
        <v>75</v>
      </c>
      <c r="AR349" s="10">
        <v>11</v>
      </c>
      <c r="AS349" s="47">
        <f>IF(OR(AR349&gt;0,AR349=0),_xlfn.XLOOKUP(AR349,Charts!$A$3:$A$35,Charts!$B$3:$B$35,0))</f>
        <v>57</v>
      </c>
      <c r="AT349" s="10"/>
      <c r="AU349" s="47">
        <f>IF(OR(AT349&gt;0,AT349=0),_xlfn.XLOOKUP(AT349,Charts!$A$3:$A$35,Charts!$B$3:$B$35,0))</f>
        <v>0</v>
      </c>
      <c r="AV349" s="10"/>
      <c r="AW349" s="47">
        <f>IF(OR(AV349&gt;0,AV349=0),_xlfn.XLOOKUP(AV349,Charts!$D$2:$D$9,Charts!$E$2:$E$9,0))</f>
        <v>0</v>
      </c>
      <c r="AX349" s="10"/>
      <c r="AY349" s="47">
        <f>IF(OR(AX349&gt;0,AX349=0),_xlfn.XLOOKUP(AX349,Charts!$D$2:$D$9,Charts!$E$2:$E$9,0))</f>
        <v>0</v>
      </c>
      <c r="AZ349" s="10"/>
      <c r="BA349" s="47">
        <f>IF(OR(AZ349&gt;0,AZ349=0),_xlfn.XLOOKUP(AZ349,Charts!$G$2:$G$13,Charts!$H$2:$H$13,0))</f>
        <v>0</v>
      </c>
      <c r="BB349" s="10">
        <v>17</v>
      </c>
      <c r="BC349" s="47">
        <f>IF(OR(BB349&gt;0,BB349=0),_xlfn.XLOOKUP(BB349,Charts!$D$2:$D$9,Charts!$E$2:$E$9,0))</f>
        <v>25</v>
      </c>
      <c r="BD349" s="10">
        <v>17</v>
      </c>
      <c r="BE349" s="47">
        <f>IF(OR(BD349&gt;0,BD349=0),_xlfn.XLOOKUP(BD349,Charts!$D$2:$D$9,Charts!$E$2:$E$9,0))</f>
        <v>25</v>
      </c>
      <c r="BF349" s="10">
        <v>17</v>
      </c>
      <c r="BG349" s="47">
        <f>IF(OR(BF349&gt;0,BF349=0),_xlfn.XLOOKUP(BF349,Charts!$D$2:$D$9,Charts!$E$2:$E$9,0))</f>
        <v>25</v>
      </c>
      <c r="BH349" s="10"/>
      <c r="BI349" s="47">
        <f>IF(OR(BH349&gt;0,BH349=0),_xlfn.XLOOKUP(BH349,Charts!$D$2:$D$9,Charts!$E$2:$E$9,0))</f>
        <v>0</v>
      </c>
      <c r="BJ349" s="10">
        <v>15</v>
      </c>
      <c r="BK349" s="47">
        <f>IF(OR(BJ349&gt;0,BJ349=0),_xlfn.XLOOKUP(BJ349,Charts!$A$3:$A$35,Charts!$B$3:$B$35,0))</f>
        <v>45</v>
      </c>
      <c r="BL349" s="10">
        <v>9</v>
      </c>
      <c r="BM349" s="47">
        <f>IF(OR(BL349&gt;0,BL349=0),_xlfn.XLOOKUP(BL349,Charts!$A$3:$A$35,Charts!$B$3:$B$35,0))</f>
        <v>63</v>
      </c>
      <c r="BN349" s="10"/>
      <c r="BO349" s="47">
        <f>IF(OR(BN349&gt;0,BN349=0),_xlfn.XLOOKUP(BN349,Charts!$A$3:$A$35,Charts!$B$3:$B$35,0))</f>
        <v>0</v>
      </c>
      <c r="BP349" s="10"/>
      <c r="BQ349" s="52">
        <f>IF(OR(BP349&gt;0,BP349=0),_xlfn.XLOOKUP(BP349,Charts!$A$3:$A$35,Charts!$B$3:$B$35,0))</f>
        <v>0</v>
      </c>
      <c r="BR349" s="57"/>
      <c r="BS349" s="74">
        <f t="shared" ref="BS349:BS378" si="42">+I349+K349+O349+S349+U349+W349+AA349+AC349+AG349+AK349+AQ349+AU349+AW349+BA349+BC349+BG349+BK349+BO349+BQ349</f>
        <v>399</v>
      </c>
      <c r="BT349" s="75">
        <f t="shared" ref="BT349:BT378" si="43">+M349+Q349+Y349+AE349+AI349+AM349+AO349+AS349+AY349+BE349+BI349+BM349</f>
        <v>478</v>
      </c>
      <c r="BU349" s="76">
        <f t="shared" ref="BU349:BU378" si="44">SUM(BS349:BT349)</f>
        <v>877</v>
      </c>
    </row>
    <row r="350" spans="1:73" x14ac:dyDescent="0.25">
      <c r="A350" s="21" t="s">
        <v>397</v>
      </c>
      <c r="B350" s="38" t="s">
        <v>350</v>
      </c>
      <c r="C350" s="38">
        <v>2</v>
      </c>
      <c r="D350" s="117" t="s">
        <v>44</v>
      </c>
      <c r="E350" s="134">
        <f>LARGE((I350,K350,O350,S350,U350,W350,AA350,AC350,AG350,AK350,AQ350,AU350,AW350,BA350,BC350,BG350,BK350,BO350,BQ350),1)+LARGE((I350,K350,O350,S350,U350,W350,AA350,AC350,AG350,AK350,AQ350,AU350,AW350,BA350,BC350,BG350,BK350,BO350,BQ350),2)+LARGE((I350,K350,O350,S350,U350,W350,AA350,AC350,AG350,AK350,AQ350,AU350,AW350,BA350,BC350,BG350,BK350,BO350,BQ350),3)+LARGE((I350,K350,O350,S350,U350,W350,AA350,AC350,AG350,AK350,AQ350,AU350,AW350,BA350,BC350,BG350,BK350,BO350,BQ350),4)+LARGE((I350,K350,O350,S350,U350,W350,AA350,AC350,AG350,AK350,AQ350,AU350,AW350,BA350,BC350,BG350,BK350,BO350,BQ350),5)+LARGE((I350,K350,O350,S350,U350,W350,AA350,AC350,AG350,AK350,AQ350,AU350,AW350,BA350,BC350,BG350,BK350,BO350,BQ350),6)+LARGE((I350,K350,O350,S350,U350,W350,AA350,AC350,AG350,AK350,AQ350,AU350,AW350,BA350,BC350,BG350,BK350,BO350,BQ350),7)+LARGE((I350,K350,O350,S350,U350,W350,AA350,AC350,AG350,AK350,AQ350,AU350,AW350,BA350,BC350,BG350,BK350,BO350,BQ350),8)</f>
        <v>25</v>
      </c>
      <c r="F350" s="160">
        <f>LARGE((M350,Q350,Y350,AE350,AI350,AM350,AO350,AS350,AY350,BE350,BI350,BM350),1)+LARGE((M350,Q350,Y350,AE350,AI350,AM350,AO350,AS350,AY350,BE350,BI350,BM350),2)+LARGE((M350,Q350,Y350,AE350,AI350,AM350,AO350,AS350,AY350,BE350,BI350,BM350),3)+LARGE((M350,Q350,Y350,AE350,AI350,AM350,AO350,AS350,AY350,BE350,BI350,BM350),4)+LARGE((M350,Q350,Y350,AE350,AI350,AM350,AO350,AS350,AY350,BE350,BI350,BM350),5)+LARGE((M350,Q350,Y350,AE350,AI350,AM350,AO350,AS350,AY350,BE350,BI350,BM350),6)+LARGE((M350,Q350,Y350,AE350,AI350,AM350,AO350,AS350,AY350,BE350,BI350,BM350),7)+LARGE((M350,Q350,Y350,AE350,AI350,AM350,AO350,AS350,AY350,BE350,BI350,BM350),8)</f>
        <v>237</v>
      </c>
      <c r="G350" s="128">
        <f t="shared" si="41"/>
        <v>262</v>
      </c>
      <c r="H350" s="123"/>
      <c r="I350" s="47">
        <f>IF(OR(H350&gt;0,H350=0),_xlfn.XLOOKUP(H350,Charts!$A$3:$A$35,Charts!$B$3:$B$35,0))</f>
        <v>0</v>
      </c>
      <c r="J350" s="10"/>
      <c r="K350" s="47">
        <f>IF(OR(J350&gt;0,J350=0),_xlfn.XLOOKUP(J350,Charts!$A$3:$A$35,Charts!$B$3:$B$35,0))</f>
        <v>0</v>
      </c>
      <c r="L350" s="10"/>
      <c r="M350" s="47">
        <f>IF(OR(L350&gt;0,L350=0),_xlfn.XLOOKUP(L350,Charts!$A$3:$A$35,Charts!$B$3:$B$35,0))</f>
        <v>0</v>
      </c>
      <c r="N350" s="10"/>
      <c r="O350" s="47">
        <f>IF(OR(N350&gt;0,N350=0),_xlfn.XLOOKUP(N350,Charts!$D$2:$D$9,Charts!$E$2:$E$9,0))</f>
        <v>0</v>
      </c>
      <c r="P350" s="10">
        <v>5</v>
      </c>
      <c r="Q350" s="47">
        <f>IF(OR(P350&gt;0,P350=0),_xlfn.XLOOKUP(P350,Charts!$D$2:$D$9,Charts!$E$2:$E$9,0))</f>
        <v>70</v>
      </c>
      <c r="R350" s="10"/>
      <c r="S350" s="47">
        <f>IF(OR(R350&gt;0,R350=0),_xlfn.XLOOKUP(R350,Charts!$G$2:$G$13,Charts!$H$2:$H$13,0))</f>
        <v>0</v>
      </c>
      <c r="T350" s="10"/>
      <c r="U350" s="47">
        <f>IF(OR(T350&gt;0,T350=0),_xlfn.XLOOKUP(T350,Charts!$D$2:$D$9,Charts!$E$2:$E$9,0))</f>
        <v>0</v>
      </c>
      <c r="V350" s="8">
        <v>17</v>
      </c>
      <c r="W350" s="47">
        <f>IF(OR(V350&gt;0,V350=0),_xlfn.XLOOKUP(V350,Charts!$D$2:$D$9,Charts!$E$2:$E$9,0))</f>
        <v>25</v>
      </c>
      <c r="X350" s="10">
        <v>17</v>
      </c>
      <c r="Y350" s="47">
        <f>IF(OR(X350&gt;0,X350=0),_xlfn.XLOOKUP(X350,Charts!$D$2:$D$9,Charts!$E$2:$E$9,0))</f>
        <v>25</v>
      </c>
      <c r="Z350" s="10"/>
      <c r="AA350" s="47">
        <f>IF(OR(Z350&gt;0,Z350=0),_xlfn.XLOOKUP(Z350,Charts!$A$3:$A$35,Charts!$B$3:$B$35,0))</f>
        <v>0</v>
      </c>
      <c r="AB350" s="10"/>
      <c r="AC350" s="47">
        <f>IF(OR(AB350&gt;0,AB350=0),_xlfn.XLOOKUP(AB350,Charts!$A$3:$A$35,Charts!$B$3:$B$35,0))</f>
        <v>0</v>
      </c>
      <c r="AD350" s="10"/>
      <c r="AE350" s="47">
        <f>IF(OR(AD350&gt;0,AD350=0),_xlfn.XLOOKUP(AD350,Charts!$A$3:$A$35,Charts!$B$3:$B$35,0))</f>
        <v>0</v>
      </c>
      <c r="AF350" s="10"/>
      <c r="AG350" s="47">
        <f>IF(OR(AF350&gt;0,AF350=0),_xlfn.XLOOKUP(AF350,Charts!$J$2:$J$11,Charts!$K$2:$K$11,0))</f>
        <v>0</v>
      </c>
      <c r="AH350" s="10">
        <v>8</v>
      </c>
      <c r="AI350" s="47">
        <f>IF(OR(AH350&gt;0,AH350=0),_xlfn.XLOOKUP(AH350,Charts!$J$2:$J$11,Charts!$K$2:$K$11,0))</f>
        <v>66</v>
      </c>
      <c r="AJ350" s="10"/>
      <c r="AK350" s="47">
        <f>IF(OR(AJ350&gt;0,AJ350=0),_xlfn.XLOOKUP(AJ350,Charts!$A$3:$A$35,Charts!$B$3:$B$35,0))</f>
        <v>0</v>
      </c>
      <c r="AL350" s="10">
        <v>32</v>
      </c>
      <c r="AM350" s="52">
        <f>IF(OR(AL350&gt;0,AL350=0),_xlfn.XLOOKUP(AL350,Charts!$A$3:$A$35,Charts!$B$3:$B$35,0))</f>
        <v>10</v>
      </c>
      <c r="AN350" s="8"/>
      <c r="AO350" s="47">
        <f>IF(OR(AN350&gt;0,AN350=0),_xlfn.XLOOKUP(AN350,Charts!$D$2:$D$9,Charts!$E$2:$E$9,0))</f>
        <v>0</v>
      </c>
      <c r="AP350" s="10"/>
      <c r="AQ350" s="47">
        <f>IF(OR(AP350&gt;0,AP350=0),_xlfn.XLOOKUP(AP350,Charts!$A$3:$A$35,Charts!$B$3:$B$35,0))</f>
        <v>0</v>
      </c>
      <c r="AR350" s="10"/>
      <c r="AS350" s="47">
        <f>IF(OR(AR350&gt;0,AR350=0),_xlfn.XLOOKUP(AR350,Charts!$A$3:$A$35,Charts!$B$3:$B$35,0))</f>
        <v>0</v>
      </c>
      <c r="AT350" s="10"/>
      <c r="AU350" s="47">
        <f>IF(OR(AT350&gt;0,AT350=0),_xlfn.XLOOKUP(AT350,Charts!$A$3:$A$35,Charts!$B$3:$B$35,0))</f>
        <v>0</v>
      </c>
      <c r="AV350" s="10"/>
      <c r="AW350" s="47">
        <f>IF(OR(AV350&gt;0,AV350=0),_xlfn.XLOOKUP(AV350,Charts!$D$2:$D$9,Charts!$E$2:$E$9,0))</f>
        <v>0</v>
      </c>
      <c r="AX350" s="10"/>
      <c r="AY350" s="47">
        <f>IF(OR(AX350&gt;0,AX350=0),_xlfn.XLOOKUP(AX350,Charts!$D$2:$D$9,Charts!$E$2:$E$9,0))</f>
        <v>0</v>
      </c>
      <c r="AZ350" s="10"/>
      <c r="BA350" s="47">
        <f>IF(OR(AZ350&gt;0,AZ350=0),_xlfn.XLOOKUP(AZ350,Charts!$G$2:$G$13,Charts!$H$2:$H$13,0))</f>
        <v>0</v>
      </c>
      <c r="BB350" s="10"/>
      <c r="BC350" s="47">
        <f>IF(OR(BB350&gt;0,BB350=0),_xlfn.XLOOKUP(BB350,Charts!$D$2:$D$9,Charts!$E$2:$E$9,0))</f>
        <v>0</v>
      </c>
      <c r="BD350" s="10"/>
      <c r="BE350" s="47">
        <f>IF(OR(BD350&gt;0,BD350=0),_xlfn.XLOOKUP(BD350,Charts!$D$2:$D$9,Charts!$E$2:$E$9,0))</f>
        <v>0</v>
      </c>
      <c r="BF350" s="10"/>
      <c r="BG350" s="47">
        <f>IF(OR(BF350&gt;0,BF350=0),_xlfn.XLOOKUP(BF350,Charts!$D$2:$D$9,Charts!$E$2:$E$9,0))</f>
        <v>0</v>
      </c>
      <c r="BH350" s="10"/>
      <c r="BI350" s="47">
        <f>IF(OR(BH350&gt;0,BH350=0),_xlfn.XLOOKUP(BH350,Charts!$D$2:$D$9,Charts!$E$2:$E$9,0))</f>
        <v>0</v>
      </c>
      <c r="BJ350" s="10"/>
      <c r="BK350" s="47">
        <f>IF(OR(BJ350&gt;0,BJ350=0),_xlfn.XLOOKUP(BJ350,Charts!$A$3:$A$35,Charts!$B$3:$B$35,0))</f>
        <v>0</v>
      </c>
      <c r="BL350" s="10">
        <v>8</v>
      </c>
      <c r="BM350" s="47">
        <f>IF(OR(BL350&gt;0,BL350=0),_xlfn.XLOOKUP(BL350,Charts!$A$3:$A$35,Charts!$B$3:$B$35,0))</f>
        <v>66</v>
      </c>
      <c r="BN350" s="10"/>
      <c r="BO350" s="47">
        <f>IF(OR(BN350&gt;0,BN350=0),_xlfn.XLOOKUP(BN350,Charts!$A$3:$A$35,Charts!$B$3:$B$35,0))</f>
        <v>0</v>
      </c>
      <c r="BP350" s="10"/>
      <c r="BQ350" s="52">
        <f>IF(OR(BP350&gt;0,BP350=0),_xlfn.XLOOKUP(BP350,Charts!$A$3:$A$35,Charts!$B$3:$B$35,0))</f>
        <v>0</v>
      </c>
      <c r="BR350" s="57"/>
      <c r="BS350" s="74">
        <f t="shared" si="42"/>
        <v>25</v>
      </c>
      <c r="BT350" s="75">
        <f t="shared" si="43"/>
        <v>237</v>
      </c>
      <c r="BU350" s="76">
        <f t="shared" si="44"/>
        <v>262</v>
      </c>
    </row>
    <row r="351" spans="1:73" x14ac:dyDescent="0.25">
      <c r="A351" s="21" t="s">
        <v>398</v>
      </c>
      <c r="B351" s="38" t="s">
        <v>350</v>
      </c>
      <c r="C351" s="38">
        <v>8</v>
      </c>
      <c r="D351" s="117"/>
      <c r="E351" s="134">
        <f>LARGE((I351,K351,O351,S351,U351,W351,AA351,AC351,AG351,AK351,AQ351,AU351,AW351,BA351,BC351,BG351,BK351,BO351,BQ351),1)+LARGE((I351,K351,O351,S351,U351,W351,AA351,AC351,AG351,AK351,AQ351,AU351,AW351,BA351,BC351,BG351,BK351,BO351,BQ351),2)+LARGE((I351,K351,O351,S351,U351,W351,AA351,AC351,AG351,AK351,AQ351,AU351,AW351,BA351,BC351,BG351,BK351,BO351,BQ351),3)+LARGE((I351,K351,O351,S351,U351,W351,AA351,AC351,AG351,AK351,AQ351,AU351,AW351,BA351,BC351,BG351,BK351,BO351,BQ351),4)+LARGE((I351,K351,O351,S351,U351,W351,AA351,AC351,AG351,AK351,AQ351,AU351,AW351,BA351,BC351,BG351,BK351,BO351,BQ351),5)+LARGE((I351,K351,O351,S351,U351,W351,AA351,AC351,AG351,AK351,AQ351,AU351,AW351,BA351,BC351,BG351,BK351,BO351,BQ351),6)+LARGE((I351,K351,O351,S351,U351,W351,AA351,AC351,AG351,AK351,AQ351,AU351,AW351,BA351,BC351,BG351,BK351,BO351,BQ351),7)+LARGE((I351,K351,O351,S351,U351,W351,AA351,AC351,AG351,AK351,AQ351,AU351,AW351,BA351,BC351,BG351,BK351,BO351,BQ351),8)</f>
        <v>315</v>
      </c>
      <c r="F351" s="160">
        <f>LARGE((M351,Q351,Y351,AE351,AI351,AM351,AO351,AS351,AY351,BE351,BI351,BM351),1)+LARGE((M351,Q351,Y351,AE351,AI351,AM351,AO351,AS351,AY351,BE351,BI351,BM351),2)+LARGE((M351,Q351,Y351,AE351,AI351,AM351,AO351,AS351,AY351,BE351,BI351,BM351),3)+LARGE((M351,Q351,Y351,AE351,AI351,AM351,AO351,AS351,AY351,BE351,BI351,BM351),4)+LARGE((M351,Q351,Y351,AE351,AI351,AM351,AO351,AS351,AY351,BE351,BI351,BM351),5)+LARGE((M351,Q351,Y351,AE351,AI351,AM351,AO351,AS351,AY351,BE351,BI351,BM351),6)+LARGE((M351,Q351,Y351,AE351,AI351,AM351,AO351,AS351,AY351,BE351,BI351,BM351),7)+LARGE((M351,Q351,Y351,AE351,AI351,AM351,AO351,AS351,AY351,BE351,BI351,BM351),8)</f>
        <v>145</v>
      </c>
      <c r="G351" s="128">
        <f t="shared" si="41"/>
        <v>460</v>
      </c>
      <c r="H351" s="123"/>
      <c r="I351" s="47">
        <f>IF(OR(H351&gt;0,H351=0),_xlfn.XLOOKUP(H351,Charts!$A$3:$A$35,Charts!$B$3:$B$35,0))</f>
        <v>0</v>
      </c>
      <c r="J351" s="10"/>
      <c r="K351" s="47">
        <f>IF(OR(J351&gt;0,J351=0),_xlfn.XLOOKUP(J351,Charts!$A$3:$A$35,Charts!$B$3:$B$35,0))</f>
        <v>0</v>
      </c>
      <c r="L351" s="10">
        <v>12</v>
      </c>
      <c r="M351" s="47">
        <f>IF(OR(L351&gt;0,L351=0),_xlfn.XLOOKUP(L351,Charts!$A$3:$A$35,Charts!$B$3:$B$35,0))</f>
        <v>54</v>
      </c>
      <c r="N351" s="10"/>
      <c r="O351" s="47">
        <f>IF(OR(N351&gt;0,N351=0),_xlfn.XLOOKUP(N351,Charts!$D$2:$D$9,Charts!$E$2:$E$9,0))</f>
        <v>0</v>
      </c>
      <c r="P351" s="10">
        <v>17</v>
      </c>
      <c r="Q351" s="47">
        <f>IF(OR(P351&gt;0,P351=0),_xlfn.XLOOKUP(P351,Charts!$D$2:$D$9,Charts!$E$2:$E$9,0))</f>
        <v>25</v>
      </c>
      <c r="R351" s="10">
        <v>17</v>
      </c>
      <c r="S351" s="47">
        <f>IF(OR(R351&gt;0,R351=0),_xlfn.XLOOKUP(R351,Charts!$G$2:$G$13,Charts!$H$2:$H$13,0))</f>
        <v>25</v>
      </c>
      <c r="T351" s="10">
        <v>1</v>
      </c>
      <c r="U351" s="47">
        <f>IF(OR(T351&gt;0,T351=0),_xlfn.XLOOKUP(T351,Charts!$D$2:$D$9,Charts!$E$2:$E$9,0))</f>
        <v>100</v>
      </c>
      <c r="V351" s="8"/>
      <c r="W351" s="47">
        <f>IF(OR(V351&gt;0,V351=0),_xlfn.XLOOKUP(V351,Charts!$D$2:$D$9,Charts!$E$2:$E$9,0))</f>
        <v>0</v>
      </c>
      <c r="X351" s="10"/>
      <c r="Y351" s="47">
        <f>IF(OR(X351&gt;0,X351=0),_xlfn.XLOOKUP(X351,Charts!$D$2:$D$9,Charts!$E$2:$E$9,0))</f>
        <v>0</v>
      </c>
      <c r="Z351" s="10"/>
      <c r="AA351" s="47">
        <f>IF(OR(Z351&gt;0,Z351=0),_xlfn.XLOOKUP(Z351,Charts!$A$3:$A$35,Charts!$B$3:$B$35,0))</f>
        <v>0</v>
      </c>
      <c r="AB351" s="10"/>
      <c r="AC351" s="47">
        <f>IF(OR(AB351&gt;0,AB351=0),_xlfn.XLOOKUP(AB351,Charts!$A$3:$A$35,Charts!$B$3:$B$35,0))</f>
        <v>0</v>
      </c>
      <c r="AD351" s="10"/>
      <c r="AE351" s="47">
        <f>IF(OR(AD351&gt;0,AD351=0),_xlfn.XLOOKUP(AD351,Charts!$A$3:$A$35,Charts!$B$3:$B$35,0))</f>
        <v>0</v>
      </c>
      <c r="AF351" s="10">
        <v>8</v>
      </c>
      <c r="AG351" s="47">
        <f>IF(OR(AF351&gt;0,AF351=0),_xlfn.XLOOKUP(AF351,Charts!$J$2:$J$11,Charts!$K$2:$K$11,0))</f>
        <v>66</v>
      </c>
      <c r="AH351" s="10"/>
      <c r="AI351" s="47">
        <f>IF(OR(AH351&gt;0,AH351=0),_xlfn.XLOOKUP(AH351,Charts!$J$2:$J$11,Charts!$K$2:$K$11,0))</f>
        <v>0</v>
      </c>
      <c r="AJ351" s="10"/>
      <c r="AK351" s="47">
        <f>IF(OR(AJ351&gt;0,AJ351=0),_xlfn.XLOOKUP(AJ351,Charts!$A$3:$A$35,Charts!$B$3:$B$35,0))</f>
        <v>0</v>
      </c>
      <c r="AL351" s="10">
        <v>18</v>
      </c>
      <c r="AM351" s="52">
        <f>IF(OR(AL351&gt;0,AL351=0),_xlfn.XLOOKUP(AL351,Charts!$A$3:$A$35,Charts!$B$3:$B$35,0))</f>
        <v>38</v>
      </c>
      <c r="AN351" s="8"/>
      <c r="AO351" s="47">
        <f>IF(OR(AN351&gt;0,AN351=0),_xlfn.XLOOKUP(AN351,Charts!$D$2:$D$9,Charts!$E$2:$E$9,0))</f>
        <v>0</v>
      </c>
      <c r="AP351" s="10"/>
      <c r="AQ351" s="47">
        <f>IF(OR(AP351&gt;0,AP351=0),_xlfn.XLOOKUP(AP351,Charts!$A$3:$A$35,Charts!$B$3:$B$35,0))</f>
        <v>0</v>
      </c>
      <c r="AR351" s="10"/>
      <c r="AS351" s="47">
        <f>IF(OR(AR351&gt;0,AR351=0),_xlfn.XLOOKUP(AR351,Charts!$A$3:$A$35,Charts!$B$3:$B$35,0))</f>
        <v>0</v>
      </c>
      <c r="AT351" s="10"/>
      <c r="AU351" s="47">
        <f>IF(OR(AT351&gt;0,AT351=0),_xlfn.XLOOKUP(AT351,Charts!$A$3:$A$35,Charts!$B$3:$B$35,0))</f>
        <v>0</v>
      </c>
      <c r="AV351" s="10"/>
      <c r="AW351" s="47">
        <f>IF(OR(AV351&gt;0,AV351=0),_xlfn.XLOOKUP(AV351,Charts!$D$2:$D$9,Charts!$E$2:$E$9,0))</f>
        <v>0</v>
      </c>
      <c r="AX351" s="10"/>
      <c r="AY351" s="47">
        <f>IF(OR(AX351&gt;0,AX351=0),_xlfn.XLOOKUP(AX351,Charts!$D$2:$D$9,Charts!$E$2:$E$9,0))</f>
        <v>0</v>
      </c>
      <c r="AZ351" s="10"/>
      <c r="BA351" s="47">
        <f>IF(OR(AZ351&gt;0,AZ351=0),_xlfn.XLOOKUP(AZ351,Charts!$G$2:$G$13,Charts!$H$2:$H$13,0))</f>
        <v>0</v>
      </c>
      <c r="BB351" s="10">
        <v>17</v>
      </c>
      <c r="BC351" s="47">
        <f>IF(OR(BB351&gt;0,BB351=0),_xlfn.XLOOKUP(BB351,Charts!$D$2:$D$9,Charts!$E$2:$E$9,0))</f>
        <v>25</v>
      </c>
      <c r="BD351" s="10"/>
      <c r="BE351" s="47">
        <f>IF(OR(BD351&gt;0,BD351=0),_xlfn.XLOOKUP(BD351,Charts!$D$2:$D$9,Charts!$E$2:$E$9,0))</f>
        <v>0</v>
      </c>
      <c r="BF351" s="10"/>
      <c r="BG351" s="47">
        <f>IF(OR(BF351&gt;0,BF351=0),_xlfn.XLOOKUP(BF351,Charts!$D$2:$D$9,Charts!$E$2:$E$9,0))</f>
        <v>0</v>
      </c>
      <c r="BH351" s="10"/>
      <c r="BI351" s="47">
        <f>IF(OR(BH351&gt;0,BH351=0),_xlfn.XLOOKUP(BH351,Charts!$D$2:$D$9,Charts!$E$2:$E$9,0))</f>
        <v>0</v>
      </c>
      <c r="BJ351" s="10">
        <v>14</v>
      </c>
      <c r="BK351" s="47">
        <f>IF(OR(BJ351&gt;0,BJ351=0),_xlfn.XLOOKUP(BJ351,Charts!$A$3:$A$35,Charts!$B$3:$B$35,0))</f>
        <v>48</v>
      </c>
      <c r="BL351" s="10">
        <v>23</v>
      </c>
      <c r="BM351" s="47">
        <f>IF(OR(BL351&gt;0,BL351=0),_xlfn.XLOOKUP(BL351,Charts!$A$3:$A$35,Charts!$B$3:$B$35,0))</f>
        <v>28</v>
      </c>
      <c r="BN351" s="10">
        <v>13</v>
      </c>
      <c r="BO351" s="47">
        <f>IF(OR(BN351&gt;0,BN351=0),_xlfn.XLOOKUP(BN351,Charts!$A$3:$A$35,Charts!$B$3:$B$35,0))</f>
        <v>51</v>
      </c>
      <c r="BP351" s="10"/>
      <c r="BQ351" s="52">
        <f>IF(OR(BP351&gt;0,BP351=0),_xlfn.XLOOKUP(BP351,Charts!$A$3:$A$35,Charts!$B$3:$B$35,0))</f>
        <v>0</v>
      </c>
      <c r="BR351" s="57"/>
      <c r="BS351" s="74">
        <f t="shared" si="42"/>
        <v>315</v>
      </c>
      <c r="BT351" s="75">
        <f t="shared" si="43"/>
        <v>145</v>
      </c>
      <c r="BU351" s="76">
        <f t="shared" si="44"/>
        <v>460</v>
      </c>
    </row>
    <row r="352" spans="1:73" x14ac:dyDescent="0.25">
      <c r="A352" s="21" t="s">
        <v>399</v>
      </c>
      <c r="B352" s="38" t="s">
        <v>350</v>
      </c>
      <c r="C352" s="38">
        <v>5</v>
      </c>
      <c r="D352" s="117" t="s">
        <v>44</v>
      </c>
      <c r="E352" s="134">
        <f>LARGE((I352,K352,O352,S352,U352,W352,AA352,AC352,AG352,AK352,AQ352,AU352,AW352,BA352,BC352,BG352,BK352,BO352,BQ352),1)+LARGE((I352,K352,O352,S352,U352,W352,AA352,AC352,AG352,AK352,AQ352,AU352,AW352,BA352,BC352,BG352,BK352,BO352,BQ352),2)+LARGE((I352,K352,O352,S352,U352,W352,AA352,AC352,AG352,AK352,AQ352,AU352,AW352,BA352,BC352,BG352,BK352,BO352,BQ352),3)+LARGE((I352,K352,O352,S352,U352,W352,AA352,AC352,AG352,AK352,AQ352,AU352,AW352,BA352,BC352,BG352,BK352,BO352,BQ352),4)+LARGE((I352,K352,O352,S352,U352,W352,AA352,AC352,AG352,AK352,AQ352,AU352,AW352,BA352,BC352,BG352,BK352,BO352,BQ352),5)+LARGE((I352,K352,O352,S352,U352,W352,AA352,AC352,AG352,AK352,AQ352,AU352,AW352,BA352,BC352,BG352,BK352,BO352,BQ352),6)+LARGE((I352,K352,O352,S352,U352,W352,AA352,AC352,AG352,AK352,AQ352,AU352,AW352,BA352,BC352,BG352,BK352,BO352,BQ352),7)+LARGE((I352,K352,O352,S352,U352,W352,AA352,AC352,AG352,AK352,AQ352,AU352,AW352,BA352,BC352,BG352,BK352,BO352,BQ352),8)</f>
        <v>373</v>
      </c>
      <c r="F352" s="160">
        <f>LARGE((M352,Q352,Y352,AE352,AI352,AM352,AO352,AS352,AY352,BE352,BI352,BM352),1)+LARGE((M352,Q352,Y352,AE352,AI352,AM352,AO352,AS352,AY352,BE352,BI352,BM352),2)+LARGE((M352,Q352,Y352,AE352,AI352,AM352,AO352,AS352,AY352,BE352,BI352,BM352),3)+LARGE((M352,Q352,Y352,AE352,AI352,AM352,AO352,AS352,AY352,BE352,BI352,BM352),4)+LARGE((M352,Q352,Y352,AE352,AI352,AM352,AO352,AS352,AY352,BE352,BI352,BM352),5)+LARGE((M352,Q352,Y352,AE352,AI352,AM352,AO352,AS352,AY352,BE352,BI352,BM352),6)+LARGE((M352,Q352,Y352,AE352,AI352,AM352,AO352,AS352,AY352,BE352,BI352,BM352),7)+LARGE((M352,Q352,Y352,AE352,AI352,AM352,AO352,AS352,AY352,BE352,BI352,BM352),8)</f>
        <v>329</v>
      </c>
      <c r="G352" s="128">
        <f t="shared" si="41"/>
        <v>702</v>
      </c>
      <c r="H352" s="123"/>
      <c r="I352" s="47">
        <f>IF(OR(H352&gt;0,H352=0),_xlfn.XLOOKUP(H352,Charts!$A$3:$A$35,Charts!$B$3:$B$35,0))</f>
        <v>0</v>
      </c>
      <c r="J352" s="10">
        <v>6</v>
      </c>
      <c r="K352" s="47">
        <f>IF(OR(J352&gt;0,J352=0),_xlfn.XLOOKUP(J352,Charts!$A$3:$A$35,Charts!$B$3:$B$35,0))</f>
        <v>72</v>
      </c>
      <c r="L352" s="10">
        <v>5</v>
      </c>
      <c r="M352" s="47">
        <f>IF(OR(L352&gt;0,L352=0),_xlfn.XLOOKUP(L352,Charts!$A$3:$A$35,Charts!$B$3:$B$35,0))</f>
        <v>75</v>
      </c>
      <c r="N352" s="10"/>
      <c r="O352" s="47">
        <f>IF(OR(N352&gt;0,N352=0),_xlfn.XLOOKUP(N352,Charts!$D$2:$D$9,Charts!$E$2:$E$9,0))</f>
        <v>0</v>
      </c>
      <c r="P352" s="10"/>
      <c r="Q352" s="47">
        <f>IF(OR(P352&gt;0,P352=0),_xlfn.XLOOKUP(P352,Charts!$D$2:$D$9,Charts!$E$2:$E$9,0))</f>
        <v>0</v>
      </c>
      <c r="R352" s="10"/>
      <c r="S352" s="47">
        <f>IF(OR(R352&gt;0,R352=0),_xlfn.XLOOKUP(R352,Charts!$G$2:$G$13,Charts!$H$2:$H$13,0))</f>
        <v>0</v>
      </c>
      <c r="T352" s="10">
        <v>17</v>
      </c>
      <c r="U352" s="47">
        <f>IF(OR(T352&gt;0,T352=0),_xlfn.XLOOKUP(T352,Charts!$D$2:$D$9,Charts!$E$2:$E$9,0))</f>
        <v>25</v>
      </c>
      <c r="V352" s="8">
        <v>17</v>
      </c>
      <c r="W352" s="47">
        <f>IF(OR(V352&gt;0,V352=0),_xlfn.XLOOKUP(V352,Charts!$D$2:$D$9,Charts!$E$2:$E$9,0))</f>
        <v>25</v>
      </c>
      <c r="X352" s="10">
        <v>9</v>
      </c>
      <c r="Y352" s="47">
        <f>IF(OR(X352&gt;0,X352=0),_xlfn.XLOOKUP(X352,Charts!$D$2:$D$9,Charts!$E$2:$E$9,0))</f>
        <v>53</v>
      </c>
      <c r="Z352" s="10"/>
      <c r="AA352" s="47">
        <f>IF(OR(Z352&gt;0,Z352=0),_xlfn.XLOOKUP(Z352,Charts!$A$3:$A$35,Charts!$B$3:$B$35,0))</f>
        <v>0</v>
      </c>
      <c r="AB352" s="10">
        <v>15</v>
      </c>
      <c r="AC352" s="47">
        <f>IF(OR(AB352&gt;0,AB352=0),_xlfn.XLOOKUP(AB352,Charts!$A$3:$A$35,Charts!$B$3:$B$35,0))</f>
        <v>45</v>
      </c>
      <c r="AD352" s="10">
        <v>15</v>
      </c>
      <c r="AE352" s="47">
        <f>IF(OR(AD352&gt;0,AD352=0),_xlfn.XLOOKUP(AD352,Charts!$A$3:$A$35,Charts!$B$3:$B$35,0))</f>
        <v>45</v>
      </c>
      <c r="AF352" s="10"/>
      <c r="AG352" s="47">
        <f>IF(OR(AF352&gt;0,AF352=0),_xlfn.XLOOKUP(AF352,Charts!$J$2:$J$11,Charts!$K$2:$K$11,0))</f>
        <v>0</v>
      </c>
      <c r="AH352" s="10"/>
      <c r="AI352" s="47">
        <f>IF(OR(AH352&gt;0,AH352=0),_xlfn.XLOOKUP(AH352,Charts!$J$2:$J$11,Charts!$K$2:$K$11,0))</f>
        <v>0</v>
      </c>
      <c r="AJ352" s="10"/>
      <c r="AK352" s="47">
        <f>IF(OR(AJ352&gt;0,AJ352=0),_xlfn.XLOOKUP(AJ352,Charts!$A$3:$A$35,Charts!$B$3:$B$35,0))</f>
        <v>0</v>
      </c>
      <c r="AL352" s="10"/>
      <c r="AM352" s="52">
        <f>IF(OR(AL352&gt;0,AL352=0),_xlfn.XLOOKUP(AL352,Charts!$A$3:$A$35,Charts!$B$3:$B$35,0))</f>
        <v>0</v>
      </c>
      <c r="AN352" s="8">
        <v>17</v>
      </c>
      <c r="AO352" s="47">
        <f>IF(OR(AN352&gt;0,AN352=0),_xlfn.XLOOKUP(AN352,Charts!$D$2:$D$9,Charts!$E$2:$E$9,0))</f>
        <v>25</v>
      </c>
      <c r="AP352" s="10">
        <v>10</v>
      </c>
      <c r="AQ352" s="47">
        <f>IF(OR(AP352&gt;0,AP352=0),_xlfn.XLOOKUP(AP352,Charts!$A$3:$A$35,Charts!$B$3:$B$35,0))</f>
        <v>60</v>
      </c>
      <c r="AR352" s="10"/>
      <c r="AS352" s="47">
        <f>IF(OR(AR352&gt;0,AR352=0),_xlfn.XLOOKUP(AR352,Charts!$A$3:$A$35,Charts!$B$3:$B$35,0))</f>
        <v>0</v>
      </c>
      <c r="AT352" s="10"/>
      <c r="AU352" s="47">
        <f>IF(OR(AT352&gt;0,AT352=0),_xlfn.XLOOKUP(AT352,Charts!$A$3:$A$35,Charts!$B$3:$B$35,0))</f>
        <v>0</v>
      </c>
      <c r="AV352" s="10"/>
      <c r="AW352" s="47">
        <f>IF(OR(AV352&gt;0,AV352=0),_xlfn.XLOOKUP(AV352,Charts!$D$2:$D$9,Charts!$E$2:$E$9,0))</f>
        <v>0</v>
      </c>
      <c r="AX352" s="10"/>
      <c r="AY352" s="47">
        <f>IF(OR(AX352&gt;0,AX352=0),_xlfn.XLOOKUP(AX352,Charts!$D$2:$D$9,Charts!$E$2:$E$9,0))</f>
        <v>0</v>
      </c>
      <c r="AZ352" s="10"/>
      <c r="BA352" s="47">
        <f>IF(OR(AZ352&gt;0,AZ352=0),_xlfn.XLOOKUP(AZ352,Charts!$G$2:$G$13,Charts!$H$2:$H$13,0))</f>
        <v>0</v>
      </c>
      <c r="BB352" s="10">
        <v>5</v>
      </c>
      <c r="BC352" s="47">
        <f>IF(OR(BB352&gt;0,BB352=0),_xlfn.XLOOKUP(BB352,Charts!$D$2:$D$9,Charts!$E$2:$E$9,0))</f>
        <v>70</v>
      </c>
      <c r="BD352" s="10">
        <v>5</v>
      </c>
      <c r="BE352" s="47">
        <f>IF(OR(BD352&gt;0,BD352=0),_xlfn.XLOOKUP(BD352,Charts!$D$2:$D$9,Charts!$E$2:$E$9,0))</f>
        <v>70</v>
      </c>
      <c r="BF352" s="10">
        <v>17</v>
      </c>
      <c r="BG352" s="47">
        <f>IF(OR(BF352&gt;0,BF352=0),_xlfn.XLOOKUP(BF352,Charts!$D$2:$D$9,Charts!$E$2:$E$9,0))</f>
        <v>25</v>
      </c>
      <c r="BH352" s="10">
        <v>17</v>
      </c>
      <c r="BI352" s="47">
        <f>IF(OR(BH352&gt;0,BH352=0),_xlfn.XLOOKUP(BH352,Charts!$D$2:$D$9,Charts!$E$2:$E$9,0))</f>
        <v>25</v>
      </c>
      <c r="BJ352" s="10">
        <v>13</v>
      </c>
      <c r="BK352" s="47">
        <f>IF(OR(BJ352&gt;0,BJ352=0),_xlfn.XLOOKUP(BJ352,Charts!$A$3:$A$35,Charts!$B$3:$B$35,0))</f>
        <v>51</v>
      </c>
      <c r="BL352" s="10">
        <v>19</v>
      </c>
      <c r="BM352" s="47">
        <f>IF(OR(BL352&gt;0,BL352=0),_xlfn.XLOOKUP(BL352,Charts!$A$3:$A$35,Charts!$B$3:$B$35,0))</f>
        <v>36</v>
      </c>
      <c r="BN352" s="10"/>
      <c r="BO352" s="47">
        <f>IF(OR(BN352&gt;0,BN352=0),_xlfn.XLOOKUP(BN352,Charts!$A$3:$A$35,Charts!$B$3:$B$35,0))</f>
        <v>0</v>
      </c>
      <c r="BP352" s="10"/>
      <c r="BQ352" s="52">
        <f>IF(OR(BP352&gt;0,BP352=0),_xlfn.XLOOKUP(BP352,Charts!$A$3:$A$35,Charts!$B$3:$B$35,0))</f>
        <v>0</v>
      </c>
      <c r="BR352" s="57"/>
      <c r="BS352" s="74">
        <f t="shared" si="42"/>
        <v>373</v>
      </c>
      <c r="BT352" s="75">
        <f t="shared" si="43"/>
        <v>329</v>
      </c>
      <c r="BU352" s="76">
        <f t="shared" si="44"/>
        <v>702</v>
      </c>
    </row>
    <row r="353" spans="1:73" x14ac:dyDescent="0.25">
      <c r="A353" s="21" t="s">
        <v>400</v>
      </c>
      <c r="B353" s="38" t="s">
        <v>350</v>
      </c>
      <c r="C353" s="38">
        <v>6</v>
      </c>
      <c r="D353" s="117"/>
      <c r="E353" s="134">
        <f>LARGE((I353,K353,O353,S353,U353,W353,AA353,AC353,AG353,AK353,AQ353,AU353,AW353,BA353,BC353,BG353,BK353,BO353,BQ353),1)+LARGE((I353,K353,O353,S353,U353,W353,AA353,AC353,AG353,AK353,AQ353,AU353,AW353,BA353,BC353,BG353,BK353,BO353,BQ353),2)+LARGE((I353,K353,O353,S353,U353,W353,AA353,AC353,AG353,AK353,AQ353,AU353,AW353,BA353,BC353,BG353,BK353,BO353,BQ353),3)+LARGE((I353,K353,O353,S353,U353,W353,AA353,AC353,AG353,AK353,AQ353,AU353,AW353,BA353,BC353,BG353,BK353,BO353,BQ353),4)+LARGE((I353,K353,O353,S353,U353,W353,AA353,AC353,AG353,AK353,AQ353,AU353,AW353,BA353,BC353,BG353,BK353,BO353,BQ353),5)+LARGE((I353,K353,O353,S353,U353,W353,AA353,AC353,AG353,AK353,AQ353,AU353,AW353,BA353,BC353,BG353,BK353,BO353,BQ353),6)+LARGE((I353,K353,O353,S353,U353,W353,AA353,AC353,AG353,AK353,AQ353,AU353,AW353,BA353,BC353,BG353,BK353,BO353,BQ353),7)+LARGE((I353,K353,O353,S353,U353,W353,AA353,AC353,AG353,AK353,AQ353,AU353,AW353,BA353,BC353,BG353,BK353,BO353,BQ353),8)</f>
        <v>204</v>
      </c>
      <c r="F353" s="160">
        <f>LARGE((M353,Q353,Y353,AE353,AI353,AM353,AO353,AS353,AY353,BE353,BI353,BM353),1)+LARGE((M353,Q353,Y353,AE353,AI353,AM353,AO353,AS353,AY353,BE353,BI353,BM353),2)+LARGE((M353,Q353,Y353,AE353,AI353,AM353,AO353,AS353,AY353,BE353,BI353,BM353),3)+LARGE((M353,Q353,Y353,AE353,AI353,AM353,AO353,AS353,AY353,BE353,BI353,BM353),4)+LARGE((M353,Q353,Y353,AE353,AI353,AM353,AO353,AS353,AY353,BE353,BI353,BM353),5)+LARGE((M353,Q353,Y353,AE353,AI353,AM353,AO353,AS353,AY353,BE353,BI353,BM353),6)+LARGE((M353,Q353,Y353,AE353,AI353,AM353,AO353,AS353,AY353,BE353,BI353,BM353),7)+LARGE((M353,Q353,Y353,AE353,AI353,AM353,AO353,AS353,AY353,BE353,BI353,BM353),8)</f>
        <v>210</v>
      </c>
      <c r="G353" s="128">
        <f t="shared" si="41"/>
        <v>414</v>
      </c>
      <c r="H353" s="123"/>
      <c r="I353" s="47">
        <f>IF(OR(H353&gt;0,H353=0),_xlfn.XLOOKUP(H353,Charts!$A$3:$A$35,Charts!$B$3:$B$35,0))</f>
        <v>0</v>
      </c>
      <c r="J353" s="10"/>
      <c r="K353" s="47">
        <f>IF(OR(J353&gt;0,J353=0),_xlfn.XLOOKUP(J353,Charts!$A$3:$A$35,Charts!$B$3:$B$35,0))</f>
        <v>0</v>
      </c>
      <c r="L353" s="10"/>
      <c r="M353" s="47">
        <f>IF(OR(L353&gt;0,L353=0),_xlfn.XLOOKUP(L353,Charts!$A$3:$A$35,Charts!$B$3:$B$35,0))</f>
        <v>0</v>
      </c>
      <c r="N353" s="10"/>
      <c r="O353" s="47">
        <f>IF(OR(N353&gt;0,N353=0),_xlfn.XLOOKUP(N353,Charts!$D$2:$D$9,Charts!$E$2:$E$9,0))</f>
        <v>0</v>
      </c>
      <c r="P353" s="10">
        <v>3</v>
      </c>
      <c r="Q353" s="47">
        <f>IF(OR(P353&gt;0,P353=0),_xlfn.XLOOKUP(P353,Charts!$D$2:$D$9,Charts!$E$2:$E$9,0))</f>
        <v>84</v>
      </c>
      <c r="R353" s="10"/>
      <c r="S353" s="47">
        <f>IF(OR(R353&gt;0,R353=0),_xlfn.XLOOKUP(R353,Charts!$G$2:$G$13,Charts!$H$2:$H$13,0))</f>
        <v>0</v>
      </c>
      <c r="T353" s="10">
        <v>9</v>
      </c>
      <c r="U353" s="47">
        <f>IF(OR(T353&gt;0,T353=0),_xlfn.XLOOKUP(T353,Charts!$D$2:$D$9,Charts!$E$2:$E$9,0))</f>
        <v>53</v>
      </c>
      <c r="V353" s="8">
        <v>17</v>
      </c>
      <c r="W353" s="47">
        <f>IF(OR(V353&gt;0,V353=0),_xlfn.XLOOKUP(V353,Charts!$D$2:$D$9,Charts!$E$2:$E$9,0))</f>
        <v>25</v>
      </c>
      <c r="X353" s="10"/>
      <c r="Y353" s="47">
        <f>IF(OR(X353&gt;0,X353=0),_xlfn.XLOOKUP(X353,Charts!$D$2:$D$9,Charts!$E$2:$E$9,0))</f>
        <v>0</v>
      </c>
      <c r="Z353" s="10"/>
      <c r="AA353" s="47">
        <f>IF(OR(Z353&gt;0,Z353=0),_xlfn.XLOOKUP(Z353,Charts!$A$3:$A$35,Charts!$B$3:$B$35,0))</f>
        <v>0</v>
      </c>
      <c r="AB353" s="10"/>
      <c r="AC353" s="47">
        <f>IF(OR(AB353&gt;0,AB353=0),_xlfn.XLOOKUP(AB353,Charts!$A$3:$A$35,Charts!$B$3:$B$35,0))</f>
        <v>0</v>
      </c>
      <c r="AD353" s="10"/>
      <c r="AE353" s="47">
        <f>IF(OR(AD353&gt;0,AD353=0),_xlfn.XLOOKUP(AD353,Charts!$A$3:$A$35,Charts!$B$3:$B$35,0))</f>
        <v>0</v>
      </c>
      <c r="AF353" s="10"/>
      <c r="AG353" s="47">
        <f>IF(OR(AF353&gt;0,AF353=0),_xlfn.XLOOKUP(AF353,Charts!$J$2:$J$11,Charts!$K$2:$K$11,0))</f>
        <v>0</v>
      </c>
      <c r="AH353" s="10"/>
      <c r="AI353" s="47">
        <f>IF(OR(AH353&gt;0,AH353=0),_xlfn.XLOOKUP(AH353,Charts!$J$2:$J$11,Charts!$K$2:$K$11,0))</f>
        <v>0</v>
      </c>
      <c r="AJ353" s="10"/>
      <c r="AK353" s="47">
        <f>IF(OR(AJ353&gt;0,AJ353=0),_xlfn.XLOOKUP(AJ353,Charts!$A$3:$A$35,Charts!$B$3:$B$35,0))</f>
        <v>0</v>
      </c>
      <c r="AL353" s="10"/>
      <c r="AM353" s="52">
        <f>IF(OR(AL353&gt;0,AL353=0),_xlfn.XLOOKUP(AL353,Charts!$A$3:$A$35,Charts!$B$3:$B$35,0))</f>
        <v>0</v>
      </c>
      <c r="AN353" s="8">
        <v>9</v>
      </c>
      <c r="AO353" s="47">
        <f>IF(OR(AN353&gt;0,AN353=0),_xlfn.XLOOKUP(AN353,Charts!$D$2:$D$9,Charts!$E$2:$E$9,0))</f>
        <v>53</v>
      </c>
      <c r="AP353" s="10"/>
      <c r="AQ353" s="47">
        <f>IF(OR(AP353&gt;0,AP353=0),_xlfn.XLOOKUP(AP353,Charts!$A$3:$A$35,Charts!$B$3:$B$35,0))</f>
        <v>0</v>
      </c>
      <c r="AR353" s="10"/>
      <c r="AS353" s="47">
        <f>IF(OR(AR353&gt;0,AR353=0),_xlfn.XLOOKUP(AR353,Charts!$A$3:$A$35,Charts!$B$3:$B$35,0))</f>
        <v>0</v>
      </c>
      <c r="AT353" s="10"/>
      <c r="AU353" s="47">
        <f>IF(OR(AT353&gt;0,AT353=0),_xlfn.XLOOKUP(AT353,Charts!$A$3:$A$35,Charts!$B$3:$B$35,0))</f>
        <v>0</v>
      </c>
      <c r="AV353" s="10"/>
      <c r="AW353" s="47">
        <f>IF(OR(AV353&gt;0,AV353=0),_xlfn.XLOOKUP(AV353,Charts!$D$2:$D$9,Charts!$E$2:$E$9,0))</f>
        <v>0</v>
      </c>
      <c r="AX353" s="10"/>
      <c r="AY353" s="47">
        <f>IF(OR(AX353&gt;0,AX353=0),_xlfn.XLOOKUP(AX353,Charts!$D$2:$D$9,Charts!$E$2:$E$9,0))</f>
        <v>0</v>
      </c>
      <c r="AZ353" s="10"/>
      <c r="BA353" s="47">
        <f>IF(OR(AZ353&gt;0,AZ353=0),_xlfn.XLOOKUP(AZ353,Charts!$G$2:$G$13,Charts!$H$2:$H$13,0))</f>
        <v>0</v>
      </c>
      <c r="BB353" s="10">
        <v>9</v>
      </c>
      <c r="BC353" s="47">
        <f>IF(OR(BB353&gt;0,BB353=0),_xlfn.XLOOKUP(BB353,Charts!$D$2:$D$9,Charts!$E$2:$E$9,0))</f>
        <v>53</v>
      </c>
      <c r="BD353" s="10"/>
      <c r="BE353" s="47">
        <f>IF(OR(BD353&gt;0,BD353=0),_xlfn.XLOOKUP(BD353,Charts!$D$2:$D$9,Charts!$E$2:$E$9,0))</f>
        <v>0</v>
      </c>
      <c r="BF353" s="10">
        <v>17</v>
      </c>
      <c r="BG353" s="47">
        <f>IF(OR(BF353&gt;0,BF353=0),_xlfn.XLOOKUP(BF353,Charts!$D$2:$D$9,Charts!$E$2:$E$9,0))</f>
        <v>25</v>
      </c>
      <c r="BH353" s="10">
        <v>9</v>
      </c>
      <c r="BI353" s="47">
        <f>IF(OR(BH353&gt;0,BH353=0),_xlfn.XLOOKUP(BH353,Charts!$D$2:$D$9,Charts!$E$2:$E$9,0))</f>
        <v>53</v>
      </c>
      <c r="BJ353" s="10"/>
      <c r="BK353" s="47">
        <f>IF(OR(BJ353&gt;0,BJ353=0),_xlfn.XLOOKUP(BJ353,Charts!$A$3:$A$35,Charts!$B$3:$B$35,0))</f>
        <v>0</v>
      </c>
      <c r="BL353" s="10">
        <v>27</v>
      </c>
      <c r="BM353" s="47">
        <f>IF(OR(BL353&gt;0,BL353=0),_xlfn.XLOOKUP(BL353,Charts!$A$3:$A$35,Charts!$B$3:$B$35,0))</f>
        <v>20</v>
      </c>
      <c r="BN353" s="10">
        <v>14</v>
      </c>
      <c r="BO353" s="47">
        <f>IF(OR(BN353&gt;0,BN353=0),_xlfn.XLOOKUP(BN353,Charts!$A$3:$A$35,Charts!$B$3:$B$35,0))</f>
        <v>48</v>
      </c>
      <c r="BP353" s="10"/>
      <c r="BQ353" s="52">
        <f>IF(OR(BP353&gt;0,BP353=0),_xlfn.XLOOKUP(BP353,Charts!$A$3:$A$35,Charts!$B$3:$B$35,0))</f>
        <v>0</v>
      </c>
      <c r="BR353" s="57"/>
      <c r="BS353" s="74">
        <f t="shared" si="42"/>
        <v>204</v>
      </c>
      <c r="BT353" s="75">
        <f t="shared" si="43"/>
        <v>210</v>
      </c>
      <c r="BU353" s="76">
        <f t="shared" si="44"/>
        <v>414</v>
      </c>
    </row>
    <row r="354" spans="1:73" x14ac:dyDescent="0.25">
      <c r="A354" s="21" t="s">
        <v>401</v>
      </c>
      <c r="B354" s="38" t="s">
        <v>350</v>
      </c>
      <c r="C354" s="38">
        <v>8</v>
      </c>
      <c r="D354" s="117" t="s">
        <v>44</v>
      </c>
      <c r="E354" s="134">
        <f>LARGE((I354,K354,O354,S354,U354,W354,AA354,AC354,AG354,AK354,AQ354,AU354,AW354,BA354,BC354,BG354,BK354,BO354,BQ354),1)+LARGE((I354,K354,O354,S354,U354,W354,AA354,AC354,AG354,AK354,AQ354,AU354,AW354,BA354,BC354,BG354,BK354,BO354,BQ354),2)+LARGE((I354,K354,O354,S354,U354,W354,AA354,AC354,AG354,AK354,AQ354,AU354,AW354,BA354,BC354,BG354,BK354,BO354,BQ354),3)+LARGE((I354,K354,O354,S354,U354,W354,AA354,AC354,AG354,AK354,AQ354,AU354,AW354,BA354,BC354,BG354,BK354,BO354,BQ354),4)+LARGE((I354,K354,O354,S354,U354,W354,AA354,AC354,AG354,AK354,AQ354,AU354,AW354,BA354,BC354,BG354,BK354,BO354,BQ354),5)+LARGE((I354,K354,O354,S354,U354,W354,AA354,AC354,AG354,AK354,AQ354,AU354,AW354,BA354,BC354,BG354,BK354,BO354,BQ354),6)+LARGE((I354,K354,O354,S354,U354,W354,AA354,AC354,AG354,AK354,AQ354,AU354,AW354,BA354,BC354,BG354,BK354,BO354,BQ354),7)+LARGE((I354,K354,O354,S354,U354,W354,AA354,AC354,AG354,AK354,AQ354,AU354,AW354,BA354,BC354,BG354,BK354,BO354,BQ354),8)</f>
        <v>405</v>
      </c>
      <c r="F354" s="160">
        <f>LARGE((M354,Q354,Y354,AE354,AI354,AM354,AO354,AS354,AY354,BE354,BI354,BM354),1)+LARGE((M354,Q354,Y354,AE354,AI354,AM354,AO354,AS354,AY354,BE354,BI354,BM354),2)+LARGE((M354,Q354,Y354,AE354,AI354,AM354,AO354,AS354,AY354,BE354,BI354,BM354),3)+LARGE((M354,Q354,Y354,AE354,AI354,AM354,AO354,AS354,AY354,BE354,BI354,BM354),4)+LARGE((M354,Q354,Y354,AE354,AI354,AM354,AO354,AS354,AY354,BE354,BI354,BM354),5)+LARGE((M354,Q354,Y354,AE354,AI354,AM354,AO354,AS354,AY354,BE354,BI354,BM354),6)+LARGE((M354,Q354,Y354,AE354,AI354,AM354,AO354,AS354,AY354,BE354,BI354,BM354),7)+LARGE((M354,Q354,Y354,AE354,AI354,AM354,AO354,AS354,AY354,BE354,BI354,BM354),8)</f>
        <v>366</v>
      </c>
      <c r="G354" s="128">
        <f t="shared" si="41"/>
        <v>771</v>
      </c>
      <c r="H354" s="123"/>
      <c r="I354" s="47">
        <f>IF(OR(H354&gt;0,H354=0),_xlfn.XLOOKUP(H354,Charts!$A$3:$A$35,Charts!$B$3:$B$35,0))</f>
        <v>0</v>
      </c>
      <c r="J354" s="10"/>
      <c r="K354" s="47">
        <f>IF(OR(J354&gt;0,J354=0),_xlfn.XLOOKUP(J354,Charts!$A$3:$A$35,Charts!$B$3:$B$35,0))</f>
        <v>0</v>
      </c>
      <c r="L354" s="10">
        <v>13</v>
      </c>
      <c r="M354" s="47">
        <f>IF(OR(L354&gt;0,L354=0),_xlfn.XLOOKUP(L354,Charts!$A$3:$A$35,Charts!$B$3:$B$35,0))</f>
        <v>51</v>
      </c>
      <c r="N354" s="10"/>
      <c r="O354" s="47">
        <f>IF(OR(N354&gt;0,N354=0),_xlfn.XLOOKUP(N354,Charts!$D$2:$D$9,Charts!$E$2:$E$9,0))</f>
        <v>0</v>
      </c>
      <c r="P354" s="10">
        <v>17</v>
      </c>
      <c r="Q354" s="47">
        <f>IF(OR(P354&gt;0,P354=0),_xlfn.XLOOKUP(P354,Charts!$D$2:$D$9,Charts!$E$2:$E$9,0))</f>
        <v>25</v>
      </c>
      <c r="R354" s="10">
        <v>5</v>
      </c>
      <c r="S354" s="47">
        <f>IF(OR(R354&gt;0,R354=0),_xlfn.XLOOKUP(R354,Charts!$G$2:$G$13,Charts!$H$2:$H$13,0))</f>
        <v>75</v>
      </c>
      <c r="T354" s="10">
        <v>5</v>
      </c>
      <c r="U354" s="47">
        <f>IF(OR(T354&gt;0,T354=0),_xlfn.XLOOKUP(T354,Charts!$D$2:$D$9,Charts!$E$2:$E$9,0))</f>
        <v>70</v>
      </c>
      <c r="V354" s="8">
        <v>9</v>
      </c>
      <c r="W354" s="47">
        <f>IF(OR(V354&gt;0,V354=0),_xlfn.XLOOKUP(V354,Charts!$D$2:$D$9,Charts!$E$2:$E$9,0))</f>
        <v>53</v>
      </c>
      <c r="X354" s="10">
        <v>17</v>
      </c>
      <c r="Y354" s="47">
        <f>IF(OR(X354&gt;0,X354=0),_xlfn.XLOOKUP(X354,Charts!$D$2:$D$9,Charts!$E$2:$E$9,0))</f>
        <v>25</v>
      </c>
      <c r="Z354" s="10"/>
      <c r="AA354" s="47">
        <f>IF(OR(Z354&gt;0,Z354=0),_xlfn.XLOOKUP(Z354,Charts!$A$3:$A$35,Charts!$B$3:$B$35,0))</f>
        <v>0</v>
      </c>
      <c r="AB354" s="10">
        <v>11</v>
      </c>
      <c r="AC354" s="47">
        <f>IF(OR(AB354&gt;0,AB354=0),_xlfn.XLOOKUP(AB354,Charts!$A$3:$A$35,Charts!$B$3:$B$35,0))</f>
        <v>57</v>
      </c>
      <c r="AD354" s="10"/>
      <c r="AE354" s="47">
        <f>IF(OR(AD354&gt;0,AD354=0),_xlfn.XLOOKUP(AD354,Charts!$A$3:$A$35,Charts!$B$3:$B$35,0))</f>
        <v>0</v>
      </c>
      <c r="AF354" s="10"/>
      <c r="AG354" s="47">
        <f>IF(OR(AF354&gt;0,AF354=0),_xlfn.XLOOKUP(AF354,Charts!$J$2:$J$11,Charts!$K$2:$K$11,0))</f>
        <v>0</v>
      </c>
      <c r="AH354" s="10"/>
      <c r="AI354" s="47">
        <f>IF(OR(AH354&gt;0,AH354=0),_xlfn.XLOOKUP(AH354,Charts!$J$2:$J$11,Charts!$K$2:$K$11,0))</f>
        <v>0</v>
      </c>
      <c r="AJ354" s="10"/>
      <c r="AK354" s="47">
        <f>IF(OR(AJ354&gt;0,AJ354=0),_xlfn.XLOOKUP(AJ354,Charts!$A$3:$A$35,Charts!$B$3:$B$35,0))</f>
        <v>0</v>
      </c>
      <c r="AL354" s="10"/>
      <c r="AM354" s="52">
        <f>IF(OR(AL354&gt;0,AL354=0),_xlfn.XLOOKUP(AL354,Charts!$A$3:$A$35,Charts!$B$3:$B$35,0))</f>
        <v>0</v>
      </c>
      <c r="AN354" s="8">
        <v>9</v>
      </c>
      <c r="AO354" s="47">
        <f>IF(OR(AN354&gt;0,AN354=0),_xlfn.XLOOKUP(AN354,Charts!$D$2:$D$9,Charts!$E$2:$E$9,0))</f>
        <v>53</v>
      </c>
      <c r="AP354" s="10"/>
      <c r="AQ354" s="47">
        <f>IF(OR(AP354&gt;0,AP354=0),_xlfn.XLOOKUP(AP354,Charts!$A$3:$A$35,Charts!$B$3:$B$35,0))</f>
        <v>0</v>
      </c>
      <c r="AR354" s="10">
        <v>12</v>
      </c>
      <c r="AS354" s="47">
        <f>IF(OR(AR354&gt;0,AR354=0),_xlfn.XLOOKUP(AR354,Charts!$A$3:$A$35,Charts!$B$3:$B$35,0))</f>
        <v>54</v>
      </c>
      <c r="AT354" s="10"/>
      <c r="AU354" s="47">
        <f>IF(OR(AT354&gt;0,AT354=0),_xlfn.XLOOKUP(AT354,Charts!$A$3:$A$35,Charts!$B$3:$B$35,0))</f>
        <v>0</v>
      </c>
      <c r="AV354" s="10"/>
      <c r="AW354" s="47">
        <f>IF(OR(AV354&gt;0,AV354=0),_xlfn.XLOOKUP(AV354,Charts!$D$2:$D$9,Charts!$E$2:$E$9,0))</f>
        <v>0</v>
      </c>
      <c r="AX354" s="10"/>
      <c r="AY354" s="47">
        <f>IF(OR(AX354&gt;0,AX354=0),_xlfn.XLOOKUP(AX354,Charts!$D$2:$D$9,Charts!$E$2:$E$9,0))</f>
        <v>0</v>
      </c>
      <c r="AZ354" s="10"/>
      <c r="BA354" s="47">
        <f>IF(OR(AZ354&gt;0,AZ354=0),_xlfn.XLOOKUP(AZ354,Charts!$G$2:$G$13,Charts!$H$2:$H$13,0))</f>
        <v>0</v>
      </c>
      <c r="BB354" s="10">
        <v>9</v>
      </c>
      <c r="BC354" s="47">
        <f>IF(OR(BB354&gt;0,BB354=0),_xlfn.XLOOKUP(BB354,Charts!$D$2:$D$9,Charts!$E$2:$E$9,0))</f>
        <v>53</v>
      </c>
      <c r="BD354" s="10">
        <v>9</v>
      </c>
      <c r="BE354" s="47">
        <f>IF(OR(BD354&gt;0,BD354=0),_xlfn.XLOOKUP(BD354,Charts!$D$2:$D$9,Charts!$E$2:$E$9,0))</f>
        <v>53</v>
      </c>
      <c r="BF354" s="10">
        <v>17</v>
      </c>
      <c r="BG354" s="47">
        <f>IF(OR(BF354&gt;0,BF354=0),_xlfn.XLOOKUP(BF354,Charts!$D$2:$D$9,Charts!$E$2:$E$9,0))</f>
        <v>25</v>
      </c>
      <c r="BH354" s="10">
        <v>17</v>
      </c>
      <c r="BI354" s="47">
        <f>IF(OR(BH354&gt;0,BH354=0),_xlfn.XLOOKUP(BH354,Charts!$D$2:$D$9,Charts!$E$2:$E$9,0))</f>
        <v>25</v>
      </c>
      <c r="BJ354" s="10">
        <v>6</v>
      </c>
      <c r="BK354" s="47">
        <f>IF(OR(BJ354&gt;0,BJ354=0),_xlfn.XLOOKUP(BJ354,Charts!$A$3:$A$35,Charts!$B$3:$B$35,0))</f>
        <v>72</v>
      </c>
      <c r="BL354" s="10">
        <v>4</v>
      </c>
      <c r="BM354" s="47">
        <f>IF(OR(BL354&gt;0,BL354=0),_xlfn.XLOOKUP(BL354,Charts!$A$3:$A$35,Charts!$B$3:$B$35,0))</f>
        <v>80</v>
      </c>
      <c r="BN354" s="10"/>
      <c r="BO354" s="47">
        <f>IF(OR(BN354&gt;0,BN354=0),_xlfn.XLOOKUP(BN354,Charts!$A$3:$A$35,Charts!$B$3:$B$35,0))</f>
        <v>0</v>
      </c>
      <c r="BP354" s="10"/>
      <c r="BQ354" s="52">
        <f>IF(OR(BP354&gt;0,BP354=0),_xlfn.XLOOKUP(BP354,Charts!$A$3:$A$35,Charts!$B$3:$B$35,0))</f>
        <v>0</v>
      </c>
      <c r="BR354" s="57"/>
      <c r="BS354" s="74">
        <f t="shared" si="42"/>
        <v>405</v>
      </c>
      <c r="BT354" s="75">
        <f t="shared" si="43"/>
        <v>366</v>
      </c>
      <c r="BU354" s="76">
        <f t="shared" si="44"/>
        <v>771</v>
      </c>
    </row>
    <row r="355" spans="1:73" x14ac:dyDescent="0.25">
      <c r="A355" s="21" t="s">
        <v>402</v>
      </c>
      <c r="B355" s="38" t="s">
        <v>350</v>
      </c>
      <c r="C355" s="38">
        <v>4</v>
      </c>
      <c r="D355" s="117"/>
      <c r="E355" s="134">
        <f>LARGE((I355,K355,O355,S355,U355,W355,AA355,AC355,AG355,AK355,AQ355,AU355,AW355,BA355,BC355,BG355,BK355,BO355,BQ355),1)+LARGE((I355,K355,O355,S355,U355,W355,AA355,AC355,AG355,AK355,AQ355,AU355,AW355,BA355,BC355,BG355,BK355,BO355,BQ355),2)+LARGE((I355,K355,O355,S355,U355,W355,AA355,AC355,AG355,AK355,AQ355,AU355,AW355,BA355,BC355,BG355,BK355,BO355,BQ355),3)+LARGE((I355,K355,O355,S355,U355,W355,AA355,AC355,AG355,AK355,AQ355,AU355,AW355,BA355,BC355,BG355,BK355,BO355,BQ355),4)+LARGE((I355,K355,O355,S355,U355,W355,AA355,AC355,AG355,AK355,AQ355,AU355,AW355,BA355,BC355,BG355,BK355,BO355,BQ355),5)+LARGE((I355,K355,O355,S355,U355,W355,AA355,AC355,AG355,AK355,AQ355,AU355,AW355,BA355,BC355,BG355,BK355,BO355,BQ355),6)+LARGE((I355,K355,O355,S355,U355,W355,AA355,AC355,AG355,AK355,AQ355,AU355,AW355,BA355,BC355,BG355,BK355,BO355,BQ355),7)+LARGE((I355,K355,O355,S355,U355,W355,AA355,AC355,AG355,AK355,AQ355,AU355,AW355,BA355,BC355,BG355,BK355,BO355,BQ355),8)</f>
        <v>243</v>
      </c>
      <c r="F355" s="160">
        <f>LARGE((M355,Q355,Y355,AE355,AI355,AM355,AO355,AS355,AY355,BE355,BI355,BM355),1)+LARGE((M355,Q355,Y355,AE355,AI355,AM355,AO355,AS355,AY355,BE355,BI355,BM355),2)+LARGE((M355,Q355,Y355,AE355,AI355,AM355,AO355,AS355,AY355,BE355,BI355,BM355),3)+LARGE((M355,Q355,Y355,AE355,AI355,AM355,AO355,AS355,AY355,BE355,BI355,BM355),4)+LARGE((M355,Q355,Y355,AE355,AI355,AM355,AO355,AS355,AY355,BE355,BI355,BM355),5)+LARGE((M355,Q355,Y355,AE355,AI355,AM355,AO355,AS355,AY355,BE355,BI355,BM355),6)+LARGE((M355,Q355,Y355,AE355,AI355,AM355,AO355,AS355,AY355,BE355,BI355,BM355),7)+LARGE((M355,Q355,Y355,AE355,AI355,AM355,AO355,AS355,AY355,BE355,BI355,BM355),8)</f>
        <v>277</v>
      </c>
      <c r="G355" s="128">
        <f t="shared" si="41"/>
        <v>520</v>
      </c>
      <c r="H355" s="123"/>
      <c r="I355" s="47">
        <f>IF(OR(H355&gt;0,H355=0),_xlfn.XLOOKUP(H355,Charts!$A$3:$A$35,Charts!$B$3:$B$35,0))</f>
        <v>0</v>
      </c>
      <c r="J355" s="10"/>
      <c r="K355" s="47">
        <f>IF(OR(J355&gt;0,J355=0),_xlfn.XLOOKUP(J355,Charts!$A$3:$A$35,Charts!$B$3:$B$35,0))</f>
        <v>0</v>
      </c>
      <c r="L355" s="10"/>
      <c r="M355" s="47">
        <f>IF(OR(L355&gt;0,L355=0),_xlfn.XLOOKUP(L355,Charts!$A$3:$A$35,Charts!$B$3:$B$35,0))</f>
        <v>0</v>
      </c>
      <c r="N355" s="10"/>
      <c r="O355" s="47">
        <f>IF(OR(N355&gt;0,N355=0),_xlfn.XLOOKUP(N355,Charts!$D$2:$D$9,Charts!$E$2:$E$9,0))</f>
        <v>0</v>
      </c>
      <c r="P355" s="10">
        <v>17</v>
      </c>
      <c r="Q355" s="47">
        <f>IF(OR(P355&gt;0,P355=0),_xlfn.XLOOKUP(P355,Charts!$D$2:$D$9,Charts!$E$2:$E$9,0))</f>
        <v>25</v>
      </c>
      <c r="R355" s="10">
        <v>17</v>
      </c>
      <c r="S355" s="47">
        <f>IF(OR(R355&gt;0,R355=0),_xlfn.XLOOKUP(R355,Charts!$G$2:$G$13,Charts!$H$2:$H$13,0))</f>
        <v>25</v>
      </c>
      <c r="T355" s="10"/>
      <c r="U355" s="47">
        <f>IF(OR(T355&gt;0,T355=0),_xlfn.XLOOKUP(T355,Charts!$D$2:$D$9,Charts!$E$2:$E$9,0))</f>
        <v>0</v>
      </c>
      <c r="V355" s="8">
        <v>3</v>
      </c>
      <c r="W355" s="47">
        <f>IF(OR(V355&gt;0,V355=0),_xlfn.XLOOKUP(V355,Charts!$D$2:$D$9,Charts!$E$2:$E$9,0))</f>
        <v>84</v>
      </c>
      <c r="X355" s="10">
        <v>5</v>
      </c>
      <c r="Y355" s="47">
        <f>IF(OR(X355&gt;0,X355=0),_xlfn.XLOOKUP(X355,Charts!$D$2:$D$9,Charts!$E$2:$E$9,0))</f>
        <v>70</v>
      </c>
      <c r="Z355" s="10"/>
      <c r="AA355" s="47">
        <f>IF(OR(Z355&gt;0,Z355=0),_xlfn.XLOOKUP(Z355,Charts!$A$3:$A$35,Charts!$B$3:$B$35,0))</f>
        <v>0</v>
      </c>
      <c r="AB355" s="10"/>
      <c r="AC355" s="47">
        <f>IF(OR(AB355&gt;0,AB355=0),_xlfn.XLOOKUP(AB355,Charts!$A$3:$A$35,Charts!$B$3:$B$35,0))</f>
        <v>0</v>
      </c>
      <c r="AD355" s="10"/>
      <c r="AE355" s="47">
        <f>IF(OR(AD355&gt;0,AD355=0),_xlfn.XLOOKUP(AD355,Charts!$A$3:$A$35,Charts!$B$3:$B$35,0))</f>
        <v>0</v>
      </c>
      <c r="AF355" s="10">
        <v>8</v>
      </c>
      <c r="AG355" s="47">
        <f>IF(OR(AF355&gt;0,AF355=0),_xlfn.XLOOKUP(AF355,Charts!$J$2:$J$11,Charts!$K$2:$K$11,0))</f>
        <v>66</v>
      </c>
      <c r="AH355" s="10"/>
      <c r="AI355" s="47">
        <f>IF(OR(AH355&gt;0,AH355=0),_xlfn.XLOOKUP(AH355,Charts!$J$2:$J$11,Charts!$K$2:$K$11,0))</f>
        <v>0</v>
      </c>
      <c r="AJ355" s="10"/>
      <c r="AK355" s="47">
        <f>IF(OR(AJ355&gt;0,AJ355=0),_xlfn.XLOOKUP(AJ355,Charts!$A$3:$A$35,Charts!$B$3:$B$35,0))</f>
        <v>0</v>
      </c>
      <c r="AL355" s="10"/>
      <c r="AM355" s="52">
        <f>IF(OR(AL355&gt;0,AL355=0),_xlfn.XLOOKUP(AL355,Charts!$A$3:$A$35,Charts!$B$3:$B$35,0))</f>
        <v>0</v>
      </c>
      <c r="AN355" s="8">
        <v>17</v>
      </c>
      <c r="AO355" s="47">
        <f>IF(OR(AN355&gt;0,AN355=0),_xlfn.XLOOKUP(AN355,Charts!$D$2:$D$9,Charts!$E$2:$E$9,0))</f>
        <v>25</v>
      </c>
      <c r="AP355" s="10"/>
      <c r="AQ355" s="47">
        <f>IF(OR(AP355&gt;0,AP355=0),_xlfn.XLOOKUP(AP355,Charts!$A$3:$A$35,Charts!$B$3:$B$35,0))</f>
        <v>0</v>
      </c>
      <c r="AR355" s="10"/>
      <c r="AS355" s="47">
        <f>IF(OR(AR355&gt;0,AR355=0),_xlfn.XLOOKUP(AR355,Charts!$A$3:$A$35,Charts!$B$3:$B$35,0))</f>
        <v>0</v>
      </c>
      <c r="AT355" s="10"/>
      <c r="AU355" s="47">
        <f>IF(OR(AT355&gt;0,AT355=0),_xlfn.XLOOKUP(AT355,Charts!$A$3:$A$35,Charts!$B$3:$B$35,0))</f>
        <v>0</v>
      </c>
      <c r="AV355" s="10"/>
      <c r="AW355" s="47">
        <f>IF(OR(AV355&gt;0,AV355=0),_xlfn.XLOOKUP(AV355,Charts!$D$2:$D$9,Charts!$E$2:$E$9,0))</f>
        <v>0</v>
      </c>
      <c r="AX355" s="10"/>
      <c r="AY355" s="47">
        <f>IF(OR(AX355&gt;0,AX355=0),_xlfn.XLOOKUP(AX355,Charts!$D$2:$D$9,Charts!$E$2:$E$9,0))</f>
        <v>0</v>
      </c>
      <c r="AZ355" s="10"/>
      <c r="BA355" s="47">
        <f>IF(OR(AZ355&gt;0,AZ355=0),_xlfn.XLOOKUP(AZ355,Charts!$G$2:$G$13,Charts!$H$2:$H$13,0))</f>
        <v>0</v>
      </c>
      <c r="BB355" s="10">
        <v>17</v>
      </c>
      <c r="BC355" s="47">
        <f>IF(OR(BB355&gt;0,BB355=0),_xlfn.XLOOKUP(BB355,Charts!$D$2:$D$9,Charts!$E$2:$E$9,0))</f>
        <v>25</v>
      </c>
      <c r="BD355" s="10">
        <v>5</v>
      </c>
      <c r="BE355" s="47">
        <f>IF(OR(BD355&gt;0,BD355=0),_xlfn.XLOOKUP(BD355,Charts!$D$2:$D$9,Charts!$E$2:$E$9,0))</f>
        <v>70</v>
      </c>
      <c r="BF355" s="10">
        <v>17</v>
      </c>
      <c r="BG355" s="47">
        <f>IF(OR(BF355&gt;0,BF355=0),_xlfn.XLOOKUP(BF355,Charts!$D$2:$D$9,Charts!$E$2:$E$9,0))</f>
        <v>25</v>
      </c>
      <c r="BH355" s="10">
        <v>9</v>
      </c>
      <c r="BI355" s="47">
        <f>IF(OR(BH355&gt;0,BH355=0),_xlfn.XLOOKUP(BH355,Charts!$D$2:$D$9,Charts!$E$2:$E$9,0))</f>
        <v>53</v>
      </c>
      <c r="BJ355" s="10">
        <v>28</v>
      </c>
      <c r="BK355" s="47">
        <f>IF(OR(BJ355&gt;0,BJ355=0),_xlfn.XLOOKUP(BJ355,Charts!$A$3:$A$35,Charts!$B$3:$B$35,0))</f>
        <v>18</v>
      </c>
      <c r="BL355" s="10">
        <v>20</v>
      </c>
      <c r="BM355" s="47">
        <f>IF(OR(BL355&gt;0,BL355=0),_xlfn.XLOOKUP(BL355,Charts!$A$3:$A$35,Charts!$B$3:$B$35,0))</f>
        <v>34</v>
      </c>
      <c r="BN355" s="10"/>
      <c r="BO355" s="47">
        <f>IF(OR(BN355&gt;0,BN355=0),_xlfn.XLOOKUP(BN355,Charts!$A$3:$A$35,Charts!$B$3:$B$35,0))</f>
        <v>0</v>
      </c>
      <c r="BP355" s="10"/>
      <c r="BQ355" s="52">
        <f>IF(OR(BP355&gt;0,BP355=0),_xlfn.XLOOKUP(BP355,Charts!$A$3:$A$35,Charts!$B$3:$B$35,0))</f>
        <v>0</v>
      </c>
      <c r="BR355" s="57"/>
      <c r="BS355" s="74">
        <f t="shared" si="42"/>
        <v>243</v>
      </c>
      <c r="BT355" s="75">
        <f t="shared" si="43"/>
        <v>277</v>
      </c>
      <c r="BU355" s="76">
        <f t="shared" si="44"/>
        <v>520</v>
      </c>
    </row>
    <row r="356" spans="1:73" x14ac:dyDescent="0.25">
      <c r="A356" s="21" t="s">
        <v>403</v>
      </c>
      <c r="B356" s="38" t="s">
        <v>350</v>
      </c>
      <c r="C356" s="38">
        <v>8</v>
      </c>
      <c r="D356" s="117"/>
      <c r="E356" s="134">
        <f>LARGE((I356,K356,O356,S356,U356,W356,AA356,AC356,AG356,AK356,AQ356,AU356,AW356,BA356,BC356,BG356,BK356,BO356,BQ356),1)+LARGE((I356,K356,O356,S356,U356,W356,AA356,AC356,AG356,AK356,AQ356,AU356,AW356,BA356,BC356,BG356,BK356,BO356,BQ356),2)+LARGE((I356,K356,O356,S356,U356,W356,AA356,AC356,AG356,AK356,AQ356,AU356,AW356,BA356,BC356,BG356,BK356,BO356,BQ356),3)+LARGE((I356,K356,O356,S356,U356,W356,AA356,AC356,AG356,AK356,AQ356,AU356,AW356,BA356,BC356,BG356,BK356,BO356,BQ356),4)+LARGE((I356,K356,O356,S356,U356,W356,AA356,AC356,AG356,AK356,AQ356,AU356,AW356,BA356,BC356,BG356,BK356,BO356,BQ356),5)+LARGE((I356,K356,O356,S356,U356,W356,AA356,AC356,AG356,AK356,AQ356,AU356,AW356,BA356,BC356,BG356,BK356,BO356,BQ356),6)+LARGE((I356,K356,O356,S356,U356,W356,AA356,AC356,AG356,AK356,AQ356,AU356,AW356,BA356,BC356,BG356,BK356,BO356,BQ356),7)+LARGE((I356,K356,O356,S356,U356,W356,AA356,AC356,AG356,AK356,AQ356,AU356,AW356,BA356,BC356,BG356,BK356,BO356,BQ356),8)</f>
        <v>322</v>
      </c>
      <c r="F356" s="160">
        <f>LARGE((M356,Q356,Y356,AE356,AI356,AM356,AO356,AS356,AY356,BE356,BI356,BM356),1)+LARGE((M356,Q356,Y356,AE356,AI356,AM356,AO356,AS356,AY356,BE356,BI356,BM356),2)+LARGE((M356,Q356,Y356,AE356,AI356,AM356,AO356,AS356,AY356,BE356,BI356,BM356),3)+LARGE((M356,Q356,Y356,AE356,AI356,AM356,AO356,AS356,AY356,BE356,BI356,BM356),4)+LARGE((M356,Q356,Y356,AE356,AI356,AM356,AO356,AS356,AY356,BE356,BI356,BM356),5)+LARGE((M356,Q356,Y356,AE356,AI356,AM356,AO356,AS356,AY356,BE356,BI356,BM356),6)+LARGE((M356,Q356,Y356,AE356,AI356,AM356,AO356,AS356,AY356,BE356,BI356,BM356),7)+LARGE((M356,Q356,Y356,AE356,AI356,AM356,AO356,AS356,AY356,BE356,BI356,BM356),8)</f>
        <v>328</v>
      </c>
      <c r="G356" s="128">
        <f t="shared" si="41"/>
        <v>650</v>
      </c>
      <c r="H356" s="123"/>
      <c r="I356" s="47">
        <f>IF(OR(H356&gt;0,H356=0),_xlfn.XLOOKUP(H356,Charts!$A$3:$A$35,Charts!$B$3:$B$35,0))</f>
        <v>0</v>
      </c>
      <c r="J356" s="10">
        <v>14</v>
      </c>
      <c r="K356" s="47">
        <f>IF(OR(J356&gt;0,J356=0),_xlfn.XLOOKUP(J356,Charts!$A$3:$A$35,Charts!$B$3:$B$35,0))</f>
        <v>48</v>
      </c>
      <c r="L356" s="10"/>
      <c r="M356" s="47">
        <f>IF(OR(L356&gt;0,L356=0),_xlfn.XLOOKUP(L356,Charts!$A$3:$A$35,Charts!$B$3:$B$35,0))</f>
        <v>0</v>
      </c>
      <c r="N356" s="10"/>
      <c r="O356" s="47">
        <f>IF(OR(N356&gt;0,N356=0),_xlfn.XLOOKUP(N356,Charts!$D$2:$D$9,Charts!$E$2:$E$9,0))</f>
        <v>0</v>
      </c>
      <c r="P356" s="10">
        <v>5</v>
      </c>
      <c r="Q356" s="47">
        <f>IF(OR(P356&gt;0,P356=0),_xlfn.XLOOKUP(P356,Charts!$D$2:$D$9,Charts!$E$2:$E$9,0))</f>
        <v>70</v>
      </c>
      <c r="R356" s="10"/>
      <c r="S356" s="47">
        <f>IF(OR(R356&gt;0,R356=0),_xlfn.XLOOKUP(R356,Charts!$G$2:$G$13,Charts!$H$2:$H$13,0))</f>
        <v>0</v>
      </c>
      <c r="T356" s="10"/>
      <c r="U356" s="47">
        <f>IF(OR(T356&gt;0,T356=0),_xlfn.XLOOKUP(T356,Charts!$D$2:$D$9,Charts!$E$2:$E$9,0))</f>
        <v>0</v>
      </c>
      <c r="V356" s="8">
        <v>5</v>
      </c>
      <c r="W356" s="47">
        <f>IF(OR(V356&gt;0,V356=0),_xlfn.XLOOKUP(V356,Charts!$D$2:$D$9,Charts!$E$2:$E$9,0))</f>
        <v>70</v>
      </c>
      <c r="X356" s="10">
        <v>1</v>
      </c>
      <c r="Y356" s="47">
        <f>IF(OR(X356&gt;0,X356=0),_xlfn.XLOOKUP(X356,Charts!$D$2:$D$9,Charts!$E$2:$E$9,0))</f>
        <v>100</v>
      </c>
      <c r="Z356" s="10"/>
      <c r="AA356" s="47">
        <f>IF(OR(Z356&gt;0,Z356=0),_xlfn.XLOOKUP(Z356,Charts!$A$3:$A$35,Charts!$B$3:$B$35,0))</f>
        <v>0</v>
      </c>
      <c r="AB356" s="10"/>
      <c r="AC356" s="47">
        <f>IF(OR(AB356&gt;0,AB356=0),_xlfn.XLOOKUP(AB356,Charts!$A$3:$A$35,Charts!$B$3:$B$35,0))</f>
        <v>0</v>
      </c>
      <c r="AD356" s="10"/>
      <c r="AE356" s="47">
        <f>IF(OR(AD356&gt;0,AD356=0),_xlfn.XLOOKUP(AD356,Charts!$A$3:$A$35,Charts!$B$3:$B$35,0))</f>
        <v>0</v>
      </c>
      <c r="AF356" s="10"/>
      <c r="AG356" s="47">
        <f>IF(OR(AF356&gt;0,AF356=0),_xlfn.XLOOKUP(AF356,Charts!$J$2:$J$11,Charts!$K$2:$K$11,0))</f>
        <v>0</v>
      </c>
      <c r="AH356" s="10"/>
      <c r="AI356" s="47">
        <f>IF(OR(AH356&gt;0,AH356=0),_xlfn.XLOOKUP(AH356,Charts!$J$2:$J$11,Charts!$K$2:$K$11,0))</f>
        <v>0</v>
      </c>
      <c r="AJ356" s="10"/>
      <c r="AK356" s="47">
        <f>IF(OR(AJ356&gt;0,AJ356=0),_xlfn.XLOOKUP(AJ356,Charts!$A$3:$A$35,Charts!$B$3:$B$35,0))</f>
        <v>0</v>
      </c>
      <c r="AL356" s="10"/>
      <c r="AM356" s="52">
        <f>IF(OR(AL356&gt;0,AL356=0),_xlfn.XLOOKUP(AL356,Charts!$A$3:$A$35,Charts!$B$3:$B$35,0))</f>
        <v>0</v>
      </c>
      <c r="AN356" s="8">
        <v>17</v>
      </c>
      <c r="AO356" s="47">
        <f>IF(OR(AN356&gt;0,AN356=0),_xlfn.XLOOKUP(AN356,Charts!$D$2:$D$9,Charts!$E$2:$E$9,0))</f>
        <v>25</v>
      </c>
      <c r="AP356" s="10">
        <v>10</v>
      </c>
      <c r="AQ356" s="47">
        <f>IF(OR(AP356&gt;0,AP356=0),_xlfn.XLOOKUP(AP356,Charts!$A$3:$A$35,Charts!$B$3:$B$35,0))</f>
        <v>60</v>
      </c>
      <c r="AR356" s="10"/>
      <c r="AS356" s="47">
        <f>IF(OR(AR356&gt;0,AR356=0),_xlfn.XLOOKUP(AR356,Charts!$A$3:$A$35,Charts!$B$3:$B$35,0))</f>
        <v>0</v>
      </c>
      <c r="AT356" s="10"/>
      <c r="AU356" s="47">
        <f>IF(OR(AT356&gt;0,AT356=0),_xlfn.XLOOKUP(AT356,Charts!$A$3:$A$35,Charts!$B$3:$B$35,0))</f>
        <v>0</v>
      </c>
      <c r="AV356" s="10"/>
      <c r="AW356" s="47">
        <f>IF(OR(AV356&gt;0,AV356=0),_xlfn.XLOOKUP(AV356,Charts!$D$2:$D$9,Charts!$E$2:$E$9,0))</f>
        <v>0</v>
      </c>
      <c r="AX356" s="10"/>
      <c r="AY356" s="47">
        <f>IF(OR(AX356&gt;0,AX356=0),_xlfn.XLOOKUP(AX356,Charts!$D$2:$D$9,Charts!$E$2:$E$9,0))</f>
        <v>0</v>
      </c>
      <c r="AZ356" s="10"/>
      <c r="BA356" s="47">
        <f>IF(OR(AZ356&gt;0,AZ356=0),_xlfn.XLOOKUP(AZ356,Charts!$G$2:$G$13,Charts!$H$2:$H$13,0))</f>
        <v>0</v>
      </c>
      <c r="BB356" s="10">
        <v>9</v>
      </c>
      <c r="BC356" s="47">
        <f>IF(OR(BB356&gt;0,BB356=0),_xlfn.XLOOKUP(BB356,Charts!$D$2:$D$9,Charts!$E$2:$E$9,0))</f>
        <v>53</v>
      </c>
      <c r="BD356" s="10">
        <v>17</v>
      </c>
      <c r="BE356" s="47">
        <f>IF(OR(BD356&gt;0,BD356=0),_xlfn.XLOOKUP(BD356,Charts!$D$2:$D$9,Charts!$E$2:$E$9,0))</f>
        <v>25</v>
      </c>
      <c r="BF356" s="10">
        <v>9</v>
      </c>
      <c r="BG356" s="47">
        <f>IF(OR(BF356&gt;0,BF356=0),_xlfn.XLOOKUP(BF356,Charts!$D$2:$D$9,Charts!$E$2:$E$9,0))</f>
        <v>53</v>
      </c>
      <c r="BH356" s="10">
        <v>2</v>
      </c>
      <c r="BI356" s="47">
        <f>IF(OR(BH356&gt;0,BH356=0),_xlfn.XLOOKUP(BH356,Charts!$D$2:$D$9,Charts!$E$2:$E$9,0))</f>
        <v>90</v>
      </c>
      <c r="BJ356" s="10">
        <v>18</v>
      </c>
      <c r="BK356" s="47">
        <f>IF(OR(BJ356&gt;0,BJ356=0),_xlfn.XLOOKUP(BJ356,Charts!$A$3:$A$35,Charts!$B$3:$B$35,0))</f>
        <v>38</v>
      </c>
      <c r="BL356" s="10">
        <v>28</v>
      </c>
      <c r="BM356" s="47">
        <f>IF(OR(BL356&gt;0,BL356=0),_xlfn.XLOOKUP(BL356,Charts!$A$3:$A$35,Charts!$B$3:$B$35,0))</f>
        <v>18</v>
      </c>
      <c r="BN356" s="10"/>
      <c r="BO356" s="47">
        <f>IF(OR(BN356&gt;0,BN356=0),_xlfn.XLOOKUP(BN356,Charts!$A$3:$A$35,Charts!$B$3:$B$35,0))</f>
        <v>0</v>
      </c>
      <c r="BP356" s="10"/>
      <c r="BQ356" s="52">
        <f>IF(OR(BP356&gt;0,BP356=0),_xlfn.XLOOKUP(BP356,Charts!$A$3:$A$35,Charts!$B$3:$B$35,0))</f>
        <v>0</v>
      </c>
      <c r="BR356" s="57"/>
      <c r="BS356" s="74">
        <f t="shared" si="42"/>
        <v>322</v>
      </c>
      <c r="BT356" s="75">
        <f t="shared" si="43"/>
        <v>328</v>
      </c>
      <c r="BU356" s="76">
        <f t="shared" si="44"/>
        <v>650</v>
      </c>
    </row>
    <row r="357" spans="1:73" x14ac:dyDescent="0.25">
      <c r="A357" s="21" t="s">
        <v>404</v>
      </c>
      <c r="B357" s="38" t="s">
        <v>350</v>
      </c>
      <c r="C357" s="22">
        <v>3</v>
      </c>
      <c r="D357" s="117" t="s">
        <v>44</v>
      </c>
      <c r="E357" s="134">
        <f>LARGE((I357,K357,O357,S357,U357,W357,AA357,AC357,AG357,AK357,AQ357,AU357,AW357,BA357,BC357,BG357,BK357,BO357,BQ357),1)+LARGE((I357,K357,O357,S357,U357,W357,AA357,AC357,AG357,AK357,AQ357,AU357,AW357,BA357,BC357,BG357,BK357,BO357,BQ357),2)+LARGE((I357,K357,O357,S357,U357,W357,AA357,AC357,AG357,AK357,AQ357,AU357,AW357,BA357,BC357,BG357,BK357,BO357,BQ357),3)+LARGE((I357,K357,O357,S357,U357,W357,AA357,AC357,AG357,AK357,AQ357,AU357,AW357,BA357,BC357,BG357,BK357,BO357,BQ357),4)+LARGE((I357,K357,O357,S357,U357,W357,AA357,AC357,AG357,AK357,AQ357,AU357,AW357,BA357,BC357,BG357,BK357,BO357,BQ357),5)+LARGE((I357,K357,O357,S357,U357,W357,AA357,AC357,AG357,AK357,AQ357,AU357,AW357,BA357,BC357,BG357,BK357,BO357,BQ357),6)+LARGE((I357,K357,O357,S357,U357,W357,AA357,AC357,AG357,AK357,AQ357,AU357,AW357,BA357,BC357,BG357,BK357,BO357,BQ357),7)+LARGE((I357,K357,O357,S357,U357,W357,AA357,AC357,AG357,AK357,AQ357,AU357,AW357,BA357,BC357,BG357,BK357,BO357,BQ357),8)</f>
        <v>410</v>
      </c>
      <c r="F357" s="160">
        <f>LARGE((M357,Q357,Y357,AE357,AI357,AM357,AO357,AS357,AY357,BE357,BI357,BM357),1)+LARGE((M357,Q357,Y357,AE357,AI357,AM357,AO357,AS357,AY357,BE357,BI357,BM357),2)+LARGE((M357,Q357,Y357,AE357,AI357,AM357,AO357,AS357,AY357,BE357,BI357,BM357),3)+LARGE((M357,Q357,Y357,AE357,AI357,AM357,AO357,AS357,AY357,BE357,BI357,BM357),4)+LARGE((M357,Q357,Y357,AE357,AI357,AM357,AO357,AS357,AY357,BE357,BI357,BM357),5)+LARGE((M357,Q357,Y357,AE357,AI357,AM357,AO357,AS357,AY357,BE357,BI357,BM357),6)+LARGE((M357,Q357,Y357,AE357,AI357,AM357,AO357,AS357,AY357,BE357,BI357,BM357),7)+LARGE((M357,Q357,Y357,AE357,AI357,AM357,AO357,AS357,AY357,BE357,BI357,BM357),8)</f>
        <v>304</v>
      </c>
      <c r="G357" s="128">
        <f t="shared" si="41"/>
        <v>714</v>
      </c>
      <c r="H357" s="123">
        <v>2</v>
      </c>
      <c r="I357" s="47">
        <f>IF(OR(H357&gt;0,H357=0),_xlfn.XLOOKUP(H357,Charts!$A$3:$A$35,Charts!$B$3:$B$35,0))</f>
        <v>90</v>
      </c>
      <c r="J357" s="10">
        <v>19</v>
      </c>
      <c r="K357" s="47">
        <f>IF(OR(J357&gt;0,J357=0),_xlfn.XLOOKUP(J357,Charts!$A$3:$A$35,Charts!$B$3:$B$35,0))</f>
        <v>36</v>
      </c>
      <c r="L357" s="10">
        <v>19</v>
      </c>
      <c r="M357" s="47">
        <f>IF(OR(L357&gt;0,L357=0),_xlfn.XLOOKUP(L357,Charts!$A$3:$A$35,Charts!$B$3:$B$35,0))</f>
        <v>36</v>
      </c>
      <c r="N357" s="10">
        <v>9</v>
      </c>
      <c r="O357" s="47">
        <f>IF(OR(N357&gt;0,N357=0),_xlfn.XLOOKUP(N357,Charts!$D$2:$D$9,Charts!$E$2:$E$9,0))</f>
        <v>53</v>
      </c>
      <c r="P357" s="10">
        <v>5</v>
      </c>
      <c r="Q357" s="47">
        <f>IF(OR(P357&gt;0,P357=0),_xlfn.XLOOKUP(P357,Charts!$D$2:$D$9,Charts!$E$2:$E$9,0))</f>
        <v>70</v>
      </c>
      <c r="R357" s="10">
        <v>9</v>
      </c>
      <c r="S357" s="47">
        <f>IF(OR(R357&gt;0,R357=0),_xlfn.XLOOKUP(R357,Charts!$G$2:$G$13,Charts!$H$2:$H$13,0))</f>
        <v>53</v>
      </c>
      <c r="T357" s="10">
        <v>9</v>
      </c>
      <c r="U357" s="47">
        <f>IF(OR(T357&gt;0,T357=0),_xlfn.XLOOKUP(T357,Charts!$D$2:$D$9,Charts!$E$2:$E$9,0))</f>
        <v>53</v>
      </c>
      <c r="V357" s="8">
        <v>17</v>
      </c>
      <c r="W357" s="47">
        <f>IF(OR(V357&gt;0,V357=0),_xlfn.XLOOKUP(V357,Charts!$D$2:$D$9,Charts!$E$2:$E$9,0))</f>
        <v>25</v>
      </c>
      <c r="X357" s="10">
        <v>9</v>
      </c>
      <c r="Y357" s="47">
        <f>IF(OR(X357&gt;0,X357=0),_xlfn.XLOOKUP(X357,Charts!$D$2:$D$9,Charts!$E$2:$E$9,0))</f>
        <v>53</v>
      </c>
      <c r="Z357" s="10"/>
      <c r="AA357" s="47">
        <f>IF(OR(Z357&gt;0,Z357=0),_xlfn.XLOOKUP(Z357,Charts!$A$3:$A$35,Charts!$B$3:$B$35,0))</f>
        <v>0</v>
      </c>
      <c r="AB357" s="10"/>
      <c r="AC357" s="47">
        <f>IF(OR(AB357&gt;0,AB357=0),_xlfn.XLOOKUP(AB357,Charts!$A$3:$A$35,Charts!$B$3:$B$35,0))</f>
        <v>0</v>
      </c>
      <c r="AD357" s="10"/>
      <c r="AE357" s="47">
        <f>IF(OR(AD357&gt;0,AD357=0),_xlfn.XLOOKUP(AD357,Charts!$A$3:$A$35,Charts!$B$3:$B$35,0))</f>
        <v>0</v>
      </c>
      <c r="AF357" s="10"/>
      <c r="AG357" s="47">
        <f>IF(OR(AF357&gt;0,AF357=0),_xlfn.XLOOKUP(AF357,Charts!$J$2:$J$11,Charts!$K$2:$K$11,0))</f>
        <v>0</v>
      </c>
      <c r="AH357" s="10"/>
      <c r="AI357" s="47">
        <f>IF(OR(AH357&gt;0,AH357=0),_xlfn.XLOOKUP(AH357,Charts!$J$2:$J$11,Charts!$K$2:$K$11,0))</f>
        <v>0</v>
      </c>
      <c r="AJ357" s="10"/>
      <c r="AK357" s="47">
        <f>IF(OR(AJ357&gt;0,AJ357=0),_xlfn.XLOOKUP(AJ357,Charts!$A$3:$A$35,Charts!$B$3:$B$35,0))</f>
        <v>0</v>
      </c>
      <c r="AL357" s="10"/>
      <c r="AM357" s="52">
        <f>IF(OR(AL357&gt;0,AL357=0),_xlfn.XLOOKUP(AL357,Charts!$A$3:$A$35,Charts!$B$3:$B$35,0))</f>
        <v>0</v>
      </c>
      <c r="AN357" s="8">
        <v>9</v>
      </c>
      <c r="AO357" s="47">
        <f>IF(OR(AN357&gt;0,AN357=0),_xlfn.XLOOKUP(AN357,Charts!$D$2:$D$9,Charts!$E$2:$E$9,0))</f>
        <v>53</v>
      </c>
      <c r="AP357" s="10"/>
      <c r="AQ357" s="47">
        <f>IF(OR(AP357&gt;0,AP357=0),_xlfn.XLOOKUP(AP357,Charts!$A$3:$A$35,Charts!$B$3:$B$35,0))</f>
        <v>0</v>
      </c>
      <c r="AR357" s="10"/>
      <c r="AS357" s="47">
        <f>IF(OR(AR357&gt;0,AR357=0),_xlfn.XLOOKUP(AR357,Charts!$A$3:$A$35,Charts!$B$3:$B$35,0))</f>
        <v>0</v>
      </c>
      <c r="AT357" s="10"/>
      <c r="AU357" s="47">
        <f>IF(OR(AT357&gt;0,AT357=0),_xlfn.XLOOKUP(AT357,Charts!$A$3:$A$35,Charts!$B$3:$B$35,0))</f>
        <v>0</v>
      </c>
      <c r="AV357" s="10"/>
      <c r="AW357" s="47">
        <f>IF(OR(AV357&gt;0,AV357=0),_xlfn.XLOOKUP(AV357,Charts!$D$2:$D$9,Charts!$E$2:$E$9,0))</f>
        <v>0</v>
      </c>
      <c r="AX357" s="10"/>
      <c r="AY357" s="47">
        <f>IF(OR(AX357&gt;0,AX357=0),_xlfn.XLOOKUP(AX357,Charts!$D$2:$D$9,Charts!$E$2:$E$9,0))</f>
        <v>0</v>
      </c>
      <c r="AZ357" s="10"/>
      <c r="BA357" s="47">
        <f>IF(OR(AZ357&gt;0,AZ357=0),_xlfn.XLOOKUP(AZ357,Charts!$G$2:$G$13,Charts!$H$2:$H$13,0))</f>
        <v>0</v>
      </c>
      <c r="BB357" s="10">
        <v>17</v>
      </c>
      <c r="BC357" s="47">
        <f>IF(OR(BB357&gt;0,BB357=0),_xlfn.XLOOKUP(BB357,Charts!$D$2:$D$9,Charts!$E$2:$E$9,0))</f>
        <v>25</v>
      </c>
      <c r="BD357" s="10">
        <v>17</v>
      </c>
      <c r="BE357" s="47">
        <f>IF(OR(BD357&gt;0,BD357=0),_xlfn.XLOOKUP(BD357,Charts!$D$2:$D$9,Charts!$E$2:$E$9,0))</f>
        <v>25</v>
      </c>
      <c r="BF357" s="10">
        <v>17</v>
      </c>
      <c r="BG357" s="47">
        <f>IF(OR(BF357&gt;0,BF357=0),_xlfn.XLOOKUP(BF357,Charts!$D$2:$D$9,Charts!$E$2:$E$9,0))</f>
        <v>25</v>
      </c>
      <c r="BH357" s="10">
        <v>17</v>
      </c>
      <c r="BI357" s="47">
        <f>IF(OR(BH357&gt;0,BH357=0),_xlfn.XLOOKUP(BH357,Charts!$D$2:$D$9,Charts!$E$2:$E$9,0))</f>
        <v>25</v>
      </c>
      <c r="BJ357" s="10"/>
      <c r="BK357" s="47">
        <f>IF(OR(BJ357&gt;0,BJ357=0),_xlfn.XLOOKUP(BJ357,Charts!$A$3:$A$35,Charts!$B$3:$B$35,0))</f>
        <v>0</v>
      </c>
      <c r="BL357" s="10">
        <v>16</v>
      </c>
      <c r="BM357" s="47">
        <f>IF(OR(BL357&gt;0,BL357=0),_xlfn.XLOOKUP(BL357,Charts!$A$3:$A$35,Charts!$B$3:$B$35,0))</f>
        <v>42</v>
      </c>
      <c r="BN357" s="10">
        <v>5</v>
      </c>
      <c r="BO357" s="47">
        <f>IF(OR(BN357&gt;0,BN357=0),_xlfn.XLOOKUP(BN357,Charts!$A$3:$A$35,Charts!$B$3:$B$35,0))</f>
        <v>75</v>
      </c>
      <c r="BP357" s="10"/>
      <c r="BQ357" s="52">
        <f>IF(OR(BP357&gt;0,BP357=0),_xlfn.XLOOKUP(BP357,Charts!$A$3:$A$35,Charts!$B$3:$B$35,0))</f>
        <v>0</v>
      </c>
      <c r="BR357" s="57"/>
      <c r="BS357" s="74">
        <f t="shared" si="42"/>
        <v>435</v>
      </c>
      <c r="BT357" s="75">
        <f t="shared" si="43"/>
        <v>304</v>
      </c>
      <c r="BU357" s="76">
        <f t="shared" si="44"/>
        <v>739</v>
      </c>
    </row>
    <row r="358" spans="1:73" x14ac:dyDescent="0.25">
      <c r="A358" s="21" t="s">
        <v>405</v>
      </c>
      <c r="B358" s="38" t="s">
        <v>350</v>
      </c>
      <c r="C358" s="38">
        <v>3</v>
      </c>
      <c r="D358" s="117"/>
      <c r="E358" s="134">
        <f>LARGE((I358,K358,O358,S358,U358,W358,AA358,AC358,AG358,AK358,AQ358,AU358,AW358,BA358,BC358,BG358,BK358,BO358,BQ358),1)+LARGE((I358,K358,O358,S358,U358,W358,AA358,AC358,AG358,AK358,AQ358,AU358,AW358,BA358,BC358,BG358,BK358,BO358,BQ358),2)+LARGE((I358,K358,O358,S358,U358,W358,AA358,AC358,AG358,AK358,AQ358,AU358,AW358,BA358,BC358,BG358,BK358,BO358,BQ358),3)+LARGE((I358,K358,O358,S358,U358,W358,AA358,AC358,AG358,AK358,AQ358,AU358,AW358,BA358,BC358,BG358,BK358,BO358,BQ358),4)+LARGE((I358,K358,O358,S358,U358,W358,AA358,AC358,AG358,AK358,AQ358,AU358,AW358,BA358,BC358,BG358,BK358,BO358,BQ358),5)+LARGE((I358,K358,O358,S358,U358,W358,AA358,AC358,AG358,AK358,AQ358,AU358,AW358,BA358,BC358,BG358,BK358,BO358,BQ358),6)+LARGE((I358,K358,O358,S358,U358,W358,AA358,AC358,AG358,AK358,AQ358,AU358,AW358,BA358,BC358,BG358,BK358,BO358,BQ358),7)+LARGE((I358,K358,O358,S358,U358,W358,AA358,AC358,AG358,AK358,AQ358,AU358,AW358,BA358,BC358,BG358,BK358,BO358,BQ358),8)</f>
        <v>330</v>
      </c>
      <c r="F358" s="160">
        <f>LARGE((M358,Q358,Y358,AE358,AI358,AM358,AO358,AS358,AY358,BE358,BI358,BM358),1)+LARGE((M358,Q358,Y358,AE358,AI358,AM358,AO358,AS358,AY358,BE358,BI358,BM358),2)+LARGE((M358,Q358,Y358,AE358,AI358,AM358,AO358,AS358,AY358,BE358,BI358,BM358),3)+LARGE((M358,Q358,Y358,AE358,AI358,AM358,AO358,AS358,AY358,BE358,BI358,BM358),4)+LARGE((M358,Q358,Y358,AE358,AI358,AM358,AO358,AS358,AY358,BE358,BI358,BM358),5)+LARGE((M358,Q358,Y358,AE358,AI358,AM358,AO358,AS358,AY358,BE358,BI358,BM358),6)+LARGE((M358,Q358,Y358,AE358,AI358,AM358,AO358,AS358,AY358,BE358,BI358,BM358),7)+LARGE((M358,Q358,Y358,AE358,AI358,AM358,AO358,AS358,AY358,BE358,BI358,BM358),8)</f>
        <v>352</v>
      </c>
      <c r="G358" s="128">
        <f t="shared" si="41"/>
        <v>682</v>
      </c>
      <c r="H358" s="123"/>
      <c r="I358" s="47">
        <f>IF(OR(H358&gt;0,H358=0),_xlfn.XLOOKUP(H358,Charts!$A$3:$A$35,Charts!$B$3:$B$35,0))</f>
        <v>0</v>
      </c>
      <c r="J358" s="10">
        <v>8</v>
      </c>
      <c r="K358" s="47">
        <f>IF(OR(J358&gt;0,J358=0),_xlfn.XLOOKUP(J358,Charts!$A$3:$A$35,Charts!$B$3:$B$35,0))</f>
        <v>66</v>
      </c>
      <c r="L358" s="10">
        <v>22</v>
      </c>
      <c r="M358" s="47">
        <f>IF(OR(L358&gt;0,L358=0),_xlfn.XLOOKUP(L358,Charts!$A$3:$A$35,Charts!$B$3:$B$35,0))</f>
        <v>30</v>
      </c>
      <c r="N358" s="10">
        <v>17</v>
      </c>
      <c r="O358" s="47">
        <f>IF(OR(N358&gt;0,N358=0),_xlfn.XLOOKUP(N358,Charts!$D$2:$D$9,Charts!$E$2:$E$9,0))</f>
        <v>25</v>
      </c>
      <c r="P358" s="10">
        <v>17</v>
      </c>
      <c r="Q358" s="47">
        <f>IF(OR(P358&gt;0,P358=0),_xlfn.XLOOKUP(P358,Charts!$D$2:$D$9,Charts!$E$2:$E$9,0))</f>
        <v>25</v>
      </c>
      <c r="R358" s="10"/>
      <c r="S358" s="47">
        <f>IF(OR(R358&gt;0,R358=0),_xlfn.XLOOKUP(R358,Charts!$G$2:$G$13,Charts!$H$2:$H$13,0))</f>
        <v>0</v>
      </c>
      <c r="T358" s="10">
        <v>17</v>
      </c>
      <c r="U358" s="47">
        <f>IF(OR(T358&gt;0,T358=0),_xlfn.XLOOKUP(T358,Charts!$D$2:$D$9,Charts!$E$2:$E$9,0))</f>
        <v>25</v>
      </c>
      <c r="V358" s="8">
        <v>9</v>
      </c>
      <c r="W358" s="47">
        <f>IF(OR(V358&gt;0,V358=0),_xlfn.XLOOKUP(V358,Charts!$D$2:$D$9,Charts!$E$2:$E$9,0))</f>
        <v>53</v>
      </c>
      <c r="X358" s="10">
        <v>17</v>
      </c>
      <c r="Y358" s="47">
        <f>IF(OR(X358&gt;0,X358=0),_xlfn.XLOOKUP(X358,Charts!$D$2:$D$9,Charts!$E$2:$E$9,0))</f>
        <v>25</v>
      </c>
      <c r="Z358" s="10"/>
      <c r="AA358" s="47">
        <f>IF(OR(Z358&gt;0,Z358=0),_xlfn.XLOOKUP(Z358,Charts!$A$3:$A$35,Charts!$B$3:$B$35,0))</f>
        <v>0</v>
      </c>
      <c r="AB358" s="10"/>
      <c r="AC358" s="47">
        <f>IF(OR(AB358&gt;0,AB358=0),_xlfn.XLOOKUP(AB358,Charts!$A$3:$A$35,Charts!$B$3:$B$35,0))</f>
        <v>0</v>
      </c>
      <c r="AD358" s="10"/>
      <c r="AE358" s="47">
        <f>IF(OR(AD358&gt;0,AD358=0),_xlfn.XLOOKUP(AD358,Charts!$A$3:$A$35,Charts!$B$3:$B$35,0))</f>
        <v>0</v>
      </c>
      <c r="AF358" s="10"/>
      <c r="AG358" s="47">
        <f>IF(OR(AF358&gt;0,AF358=0),_xlfn.XLOOKUP(AF358,Charts!$J$2:$J$11,Charts!$K$2:$K$11,0))</f>
        <v>0</v>
      </c>
      <c r="AH358" s="10"/>
      <c r="AI358" s="47">
        <f>IF(OR(AH358&gt;0,AH358=0),_xlfn.XLOOKUP(AH358,Charts!$J$2:$J$11,Charts!$K$2:$K$11,0))</f>
        <v>0</v>
      </c>
      <c r="AJ358" s="10"/>
      <c r="AK358" s="47">
        <f>IF(OR(AJ358&gt;0,AJ358=0),_xlfn.XLOOKUP(AJ358,Charts!$A$3:$A$35,Charts!$B$3:$B$35,0))</f>
        <v>0</v>
      </c>
      <c r="AL358" s="10"/>
      <c r="AM358" s="52">
        <f>IF(OR(AL358&gt;0,AL358=0),_xlfn.XLOOKUP(AL358,Charts!$A$3:$A$35,Charts!$B$3:$B$35,0))</f>
        <v>0</v>
      </c>
      <c r="AN358" s="8">
        <v>17</v>
      </c>
      <c r="AO358" s="47">
        <f>IF(OR(AN358&gt;0,AN358=0),_xlfn.XLOOKUP(AN358,Charts!$D$2:$D$9,Charts!$E$2:$E$9,0))</f>
        <v>25</v>
      </c>
      <c r="AP358" s="10"/>
      <c r="AQ358" s="47">
        <f>IF(OR(AP358&gt;0,AP358=0),_xlfn.XLOOKUP(AP358,Charts!$A$3:$A$35,Charts!$B$3:$B$35,0))</f>
        <v>0</v>
      </c>
      <c r="AR358" s="10">
        <v>2</v>
      </c>
      <c r="AS358" s="47">
        <f>IF(OR(AR358&gt;0,AR358=0),_xlfn.XLOOKUP(AR358,Charts!$A$3:$A$35,Charts!$B$3:$B$35,0))</f>
        <v>90</v>
      </c>
      <c r="AT358" s="10"/>
      <c r="AU358" s="47">
        <f>IF(OR(AT358&gt;0,AT358=0),_xlfn.XLOOKUP(AT358,Charts!$A$3:$A$35,Charts!$B$3:$B$35,0))</f>
        <v>0</v>
      </c>
      <c r="AV358" s="10"/>
      <c r="AW358" s="47">
        <f>IF(OR(AV358&gt;0,AV358=0),_xlfn.XLOOKUP(AV358,Charts!$D$2:$D$9,Charts!$E$2:$E$9,0))</f>
        <v>0</v>
      </c>
      <c r="AX358" s="10">
        <v>17</v>
      </c>
      <c r="AY358" s="47">
        <f>IF(OR(AX358&gt;0,AX358=0),_xlfn.XLOOKUP(AX358,Charts!$D$2:$D$9,Charts!$E$2:$E$9,0))</f>
        <v>25</v>
      </c>
      <c r="AZ358" s="10"/>
      <c r="BA358" s="47">
        <f>IF(OR(AZ358&gt;0,AZ358=0),_xlfn.XLOOKUP(AZ358,Charts!$G$2:$G$13,Charts!$H$2:$H$13,0))</f>
        <v>0</v>
      </c>
      <c r="BB358" s="10">
        <v>9</v>
      </c>
      <c r="BC358" s="47">
        <f>IF(OR(BB358&gt;0,BB358=0),_xlfn.XLOOKUP(BB358,Charts!$D$2:$D$9,Charts!$E$2:$E$9,0))</f>
        <v>53</v>
      </c>
      <c r="BD358" s="10">
        <v>9</v>
      </c>
      <c r="BE358" s="47">
        <f>IF(OR(BD358&gt;0,BD358=0),_xlfn.XLOOKUP(BD358,Charts!$D$2:$D$9,Charts!$E$2:$E$9,0))</f>
        <v>53</v>
      </c>
      <c r="BF358" s="10">
        <v>5</v>
      </c>
      <c r="BG358" s="47">
        <f>IF(OR(BF358&gt;0,BF358=0),_xlfn.XLOOKUP(BF358,Charts!$D$2:$D$9,Charts!$E$2:$E$9,0))</f>
        <v>70</v>
      </c>
      <c r="BH358" s="10">
        <v>5</v>
      </c>
      <c r="BI358" s="47">
        <f>IF(OR(BH358&gt;0,BH358=0),_xlfn.XLOOKUP(BH358,Charts!$D$2:$D$9,Charts!$E$2:$E$9,0))</f>
        <v>70</v>
      </c>
      <c r="BJ358" s="10">
        <v>18</v>
      </c>
      <c r="BK358" s="47">
        <f>IF(OR(BJ358&gt;0,BJ358=0),_xlfn.XLOOKUP(BJ358,Charts!$A$3:$A$35,Charts!$B$3:$B$35,0))</f>
        <v>38</v>
      </c>
      <c r="BL358" s="10">
        <v>20</v>
      </c>
      <c r="BM358" s="47">
        <f>IF(OR(BL358&gt;0,BL358=0),_xlfn.XLOOKUP(BL358,Charts!$A$3:$A$35,Charts!$B$3:$B$35,0))</f>
        <v>34</v>
      </c>
      <c r="BN358" s="10"/>
      <c r="BO358" s="47">
        <f>IF(OR(BN358&gt;0,BN358=0),_xlfn.XLOOKUP(BN358,Charts!$A$3:$A$35,Charts!$B$3:$B$35,0))</f>
        <v>0</v>
      </c>
      <c r="BP358" s="10"/>
      <c r="BQ358" s="52">
        <f>IF(OR(BP358&gt;0,BP358=0),_xlfn.XLOOKUP(BP358,Charts!$A$3:$A$35,Charts!$B$3:$B$35,0))</f>
        <v>0</v>
      </c>
      <c r="BR358" s="57"/>
      <c r="BS358" s="74">
        <f t="shared" si="42"/>
        <v>330</v>
      </c>
      <c r="BT358" s="75">
        <f t="shared" si="43"/>
        <v>377</v>
      </c>
      <c r="BU358" s="76">
        <f t="shared" si="44"/>
        <v>707</v>
      </c>
    </row>
    <row r="359" spans="1:73" x14ac:dyDescent="0.25">
      <c r="A359" s="21" t="s">
        <v>406</v>
      </c>
      <c r="B359" s="38" t="s">
        <v>350</v>
      </c>
      <c r="C359" s="38">
        <v>4</v>
      </c>
      <c r="D359" s="117" t="s">
        <v>44</v>
      </c>
      <c r="E359" s="134">
        <f>LARGE((I359,K359,O359,S359,U359,W359,AA359,AC359,AG359,AK359,AQ359,AU359,AW359,BA359,BC359,BG359,BK359,BO359,BQ359),1)+LARGE((I359,K359,O359,S359,U359,W359,AA359,AC359,AG359,AK359,AQ359,AU359,AW359,BA359,BC359,BG359,BK359,BO359,BQ359),2)+LARGE((I359,K359,O359,S359,U359,W359,AA359,AC359,AG359,AK359,AQ359,AU359,AW359,BA359,BC359,BG359,BK359,BO359,BQ359),3)+LARGE((I359,K359,O359,S359,U359,W359,AA359,AC359,AG359,AK359,AQ359,AU359,AW359,BA359,BC359,BG359,BK359,BO359,BQ359),4)+LARGE((I359,K359,O359,S359,U359,W359,AA359,AC359,AG359,AK359,AQ359,AU359,AW359,BA359,BC359,BG359,BK359,BO359,BQ359),5)+LARGE((I359,K359,O359,S359,U359,W359,AA359,AC359,AG359,AK359,AQ359,AU359,AW359,BA359,BC359,BG359,BK359,BO359,BQ359),6)+LARGE((I359,K359,O359,S359,U359,W359,AA359,AC359,AG359,AK359,AQ359,AU359,AW359,BA359,BC359,BG359,BK359,BO359,BQ359),7)+LARGE((I359,K359,O359,S359,U359,W359,AA359,AC359,AG359,AK359,AQ359,AU359,AW359,BA359,BC359,BG359,BK359,BO359,BQ359),8)</f>
        <v>297</v>
      </c>
      <c r="F359" s="160">
        <f>LARGE((M359,Q359,Y359,AE359,AI359,AM359,AO359,AS359,AY359,BE359,BI359,BM359),1)+LARGE((M359,Q359,Y359,AE359,AI359,AM359,AO359,AS359,AY359,BE359,BI359,BM359),2)+LARGE((M359,Q359,Y359,AE359,AI359,AM359,AO359,AS359,AY359,BE359,BI359,BM359),3)+LARGE((M359,Q359,Y359,AE359,AI359,AM359,AO359,AS359,AY359,BE359,BI359,BM359),4)+LARGE((M359,Q359,Y359,AE359,AI359,AM359,AO359,AS359,AY359,BE359,BI359,BM359),5)+LARGE((M359,Q359,Y359,AE359,AI359,AM359,AO359,AS359,AY359,BE359,BI359,BM359),6)+LARGE((M359,Q359,Y359,AE359,AI359,AM359,AO359,AS359,AY359,BE359,BI359,BM359),7)+LARGE((M359,Q359,Y359,AE359,AI359,AM359,AO359,AS359,AY359,BE359,BI359,BM359),8)</f>
        <v>572</v>
      </c>
      <c r="G359" s="128">
        <f t="shared" si="41"/>
        <v>869</v>
      </c>
      <c r="H359" s="123">
        <v>9</v>
      </c>
      <c r="I359" s="47">
        <f>IF(OR(H359&gt;0,H359=0),_xlfn.XLOOKUP(H359,Charts!$A$3:$A$35,Charts!$B$3:$B$35,0))</f>
        <v>63</v>
      </c>
      <c r="J359" s="10"/>
      <c r="K359" s="47">
        <f>IF(OR(J359&gt;0,J359=0),_xlfn.XLOOKUP(J359,Charts!$A$3:$A$35,Charts!$B$3:$B$35,0))</f>
        <v>0</v>
      </c>
      <c r="L359" s="10">
        <v>13</v>
      </c>
      <c r="M359" s="47">
        <f>IF(OR(L359&gt;0,L359=0),_xlfn.XLOOKUP(L359,Charts!$A$3:$A$35,Charts!$B$3:$B$35,0))</f>
        <v>51</v>
      </c>
      <c r="N359" s="10"/>
      <c r="O359" s="47">
        <f>IF(OR(N359&gt;0,N359=0),_xlfn.XLOOKUP(N359,Charts!$D$2:$D$9,Charts!$E$2:$E$9,0))</f>
        <v>0</v>
      </c>
      <c r="P359" s="10">
        <v>9</v>
      </c>
      <c r="Q359" s="47">
        <f>IF(OR(P359&gt;0,P359=0),_xlfn.XLOOKUP(P359,Charts!$D$2:$D$9,Charts!$E$2:$E$9,0))</f>
        <v>53</v>
      </c>
      <c r="R359" s="10">
        <v>9</v>
      </c>
      <c r="S359" s="47">
        <f>IF(OR(R359&gt;0,R359=0),_xlfn.XLOOKUP(R359,Charts!$G$2:$G$13,Charts!$H$2:$H$13,0))</f>
        <v>53</v>
      </c>
      <c r="T359" s="10"/>
      <c r="U359" s="47">
        <f>IF(OR(T359&gt;0,T359=0),_xlfn.XLOOKUP(T359,Charts!$D$2:$D$9,Charts!$E$2:$E$9,0))</f>
        <v>0</v>
      </c>
      <c r="V359" s="8">
        <v>17</v>
      </c>
      <c r="W359" s="47">
        <f>IF(OR(V359&gt;0,V359=0),_xlfn.XLOOKUP(V359,Charts!$D$2:$D$9,Charts!$E$2:$E$9,0))</f>
        <v>25</v>
      </c>
      <c r="X359" s="10">
        <v>17</v>
      </c>
      <c r="Y359" s="47">
        <f>IF(OR(X359&gt;0,X359=0),_xlfn.XLOOKUP(X359,Charts!$D$2:$D$9,Charts!$E$2:$E$9,0))</f>
        <v>25</v>
      </c>
      <c r="Z359" s="10"/>
      <c r="AA359" s="47">
        <f>IF(OR(Z359&gt;0,Z359=0),_xlfn.XLOOKUP(Z359,Charts!$A$3:$A$35,Charts!$B$3:$B$35,0))</f>
        <v>0</v>
      </c>
      <c r="AB359" s="10">
        <v>29</v>
      </c>
      <c r="AC359" s="47">
        <f>IF(OR(AB359&gt;0,AB359=0),_xlfn.XLOOKUP(AB359,Charts!$A$3:$A$35,Charts!$B$3:$B$35,0))</f>
        <v>16</v>
      </c>
      <c r="AD359" s="10"/>
      <c r="AE359" s="47">
        <f>IF(OR(AD359&gt;0,AD359=0),_xlfn.XLOOKUP(AD359,Charts!$A$3:$A$35,Charts!$B$3:$B$35,0))</f>
        <v>0</v>
      </c>
      <c r="AF359" s="10"/>
      <c r="AG359" s="47">
        <f>IF(OR(AF359&gt;0,AF359=0),_xlfn.XLOOKUP(AF359,Charts!$J$2:$J$11,Charts!$K$2:$K$11,0))</f>
        <v>0</v>
      </c>
      <c r="AH359" s="10">
        <v>1</v>
      </c>
      <c r="AI359" s="47">
        <f>IF(OR(AH359&gt;0,AH359=0),_xlfn.XLOOKUP(AH359,Charts!$J$2:$J$11,Charts!$K$2:$K$11,0))</f>
        <v>100</v>
      </c>
      <c r="AJ359" s="10"/>
      <c r="AK359" s="47">
        <f>IF(OR(AJ359&gt;0,AJ359=0),_xlfn.XLOOKUP(AJ359,Charts!$A$3:$A$35,Charts!$B$3:$B$35,0))</f>
        <v>0</v>
      </c>
      <c r="AL359" s="10">
        <v>1</v>
      </c>
      <c r="AM359" s="52">
        <f>IF(OR(AL359&gt;0,AL359=0),_xlfn.XLOOKUP(AL359,Charts!$A$3:$A$35,Charts!$B$3:$B$35,0))</f>
        <v>100</v>
      </c>
      <c r="AN359" s="8">
        <v>5</v>
      </c>
      <c r="AO359" s="47">
        <f>IF(OR(AN359&gt;0,AN359=0),_xlfn.XLOOKUP(AN359,Charts!$D$2:$D$9,Charts!$E$2:$E$9,0))</f>
        <v>70</v>
      </c>
      <c r="AP359" s="10"/>
      <c r="AQ359" s="47">
        <f>IF(OR(AP359&gt;0,AP359=0),_xlfn.XLOOKUP(AP359,Charts!$A$3:$A$35,Charts!$B$3:$B$35,0))</f>
        <v>0</v>
      </c>
      <c r="AR359" s="10">
        <v>9</v>
      </c>
      <c r="AS359" s="47">
        <f>IF(OR(AR359&gt;0,AR359=0),_xlfn.XLOOKUP(AR359,Charts!$A$3:$A$35,Charts!$B$3:$B$35,0))</f>
        <v>63</v>
      </c>
      <c r="AT359" s="10"/>
      <c r="AU359" s="47">
        <f>IF(OR(AT359&gt;0,AT359=0),_xlfn.XLOOKUP(AT359,Charts!$A$3:$A$35,Charts!$B$3:$B$35,0))</f>
        <v>0</v>
      </c>
      <c r="AV359" s="10"/>
      <c r="AW359" s="47">
        <f>IF(OR(AV359&gt;0,AV359=0),_xlfn.XLOOKUP(AV359,Charts!$D$2:$D$9,Charts!$E$2:$E$9,0))</f>
        <v>0</v>
      </c>
      <c r="AX359" s="10"/>
      <c r="AY359" s="47">
        <f>IF(OR(AX359&gt;0,AX359=0),_xlfn.XLOOKUP(AX359,Charts!$D$2:$D$9,Charts!$E$2:$E$9,0))</f>
        <v>0</v>
      </c>
      <c r="AZ359" s="10"/>
      <c r="BA359" s="47">
        <f>IF(OR(AZ359&gt;0,AZ359=0),_xlfn.XLOOKUP(AZ359,Charts!$G$2:$G$13,Charts!$H$2:$H$13,0))</f>
        <v>0</v>
      </c>
      <c r="BB359" s="10">
        <v>5</v>
      </c>
      <c r="BC359" s="47">
        <f>IF(OR(BB359&gt;0,BB359=0),_xlfn.XLOOKUP(BB359,Charts!$D$2:$D$9,Charts!$E$2:$E$9,0))</f>
        <v>70</v>
      </c>
      <c r="BD359" s="10">
        <v>9</v>
      </c>
      <c r="BE359" s="47">
        <f>IF(OR(BD359&gt;0,BD359=0),_xlfn.XLOOKUP(BD359,Charts!$D$2:$D$9,Charts!$E$2:$E$9,0))</f>
        <v>53</v>
      </c>
      <c r="BF359" s="10">
        <v>17</v>
      </c>
      <c r="BG359" s="47">
        <f>IF(OR(BF359&gt;0,BF359=0),_xlfn.XLOOKUP(BF359,Charts!$D$2:$D$9,Charts!$E$2:$E$9,0))</f>
        <v>25</v>
      </c>
      <c r="BH359" s="10">
        <v>9</v>
      </c>
      <c r="BI359" s="47">
        <f>IF(OR(BH359&gt;0,BH359=0),_xlfn.XLOOKUP(BH359,Charts!$D$2:$D$9,Charts!$E$2:$E$9,0))</f>
        <v>53</v>
      </c>
      <c r="BJ359" s="10">
        <v>15</v>
      </c>
      <c r="BK359" s="47">
        <f>IF(OR(BJ359&gt;0,BJ359=0),_xlfn.XLOOKUP(BJ359,Charts!$A$3:$A$35,Charts!$B$3:$B$35,0))</f>
        <v>45</v>
      </c>
      <c r="BL359" s="10">
        <v>4</v>
      </c>
      <c r="BM359" s="47">
        <f>IF(OR(BL359&gt;0,BL359=0),_xlfn.XLOOKUP(BL359,Charts!$A$3:$A$35,Charts!$B$3:$B$35,0))</f>
        <v>80</v>
      </c>
      <c r="BN359" s="10"/>
      <c r="BO359" s="47">
        <f>IF(OR(BN359&gt;0,BN359=0),_xlfn.XLOOKUP(BN359,Charts!$A$3:$A$35,Charts!$B$3:$B$35,0))</f>
        <v>0</v>
      </c>
      <c r="BP359" s="10"/>
      <c r="BQ359" s="52">
        <f>IF(OR(BP359&gt;0,BP359=0),_xlfn.XLOOKUP(BP359,Charts!$A$3:$A$35,Charts!$B$3:$B$35,0))</f>
        <v>0</v>
      </c>
      <c r="BR359" s="57"/>
      <c r="BS359" s="74">
        <f t="shared" si="42"/>
        <v>297</v>
      </c>
      <c r="BT359" s="75">
        <f t="shared" si="43"/>
        <v>648</v>
      </c>
      <c r="BU359" s="76">
        <f t="shared" si="44"/>
        <v>945</v>
      </c>
    </row>
    <row r="360" spans="1:73" x14ac:dyDescent="0.25">
      <c r="A360" s="21" t="s">
        <v>407</v>
      </c>
      <c r="B360" s="38" t="s">
        <v>350</v>
      </c>
      <c r="C360" s="38">
        <v>2</v>
      </c>
      <c r="D360" s="117"/>
      <c r="E360" s="134">
        <f>LARGE((I360,K360,O360,S360,U360,W360,AA360,AC360,AG360,AK360,AQ360,AU360,AW360,BA360,BC360,BG360,BK360,BO360,BQ360),1)+LARGE((I360,K360,O360,S360,U360,W360,AA360,AC360,AG360,AK360,AQ360,AU360,AW360,BA360,BC360,BG360,BK360,BO360,BQ360),2)+LARGE((I360,K360,O360,S360,U360,W360,AA360,AC360,AG360,AK360,AQ360,AU360,AW360,BA360,BC360,BG360,BK360,BO360,BQ360),3)+LARGE((I360,K360,O360,S360,U360,W360,AA360,AC360,AG360,AK360,AQ360,AU360,AW360,BA360,BC360,BG360,BK360,BO360,BQ360),4)+LARGE((I360,K360,O360,S360,U360,W360,AA360,AC360,AG360,AK360,AQ360,AU360,AW360,BA360,BC360,BG360,BK360,BO360,BQ360),5)+LARGE((I360,K360,O360,S360,U360,W360,AA360,AC360,AG360,AK360,AQ360,AU360,AW360,BA360,BC360,BG360,BK360,BO360,BQ360),6)+LARGE((I360,K360,O360,S360,U360,W360,AA360,AC360,AG360,AK360,AQ360,AU360,AW360,BA360,BC360,BG360,BK360,BO360,BQ360),7)+LARGE((I360,K360,O360,S360,U360,W360,AA360,AC360,AG360,AK360,AQ360,AU360,AW360,BA360,BC360,BG360,BK360,BO360,BQ360),8)</f>
        <v>25</v>
      </c>
      <c r="F360" s="160">
        <f>LARGE((M360,Q360,Y360,AE360,AI360,AM360,AO360,AS360,AY360,BE360,BI360,BM360),1)+LARGE((M360,Q360,Y360,AE360,AI360,AM360,AO360,AS360,AY360,BE360,BI360,BM360),2)+LARGE((M360,Q360,Y360,AE360,AI360,AM360,AO360,AS360,AY360,BE360,BI360,BM360),3)+LARGE((M360,Q360,Y360,AE360,AI360,AM360,AO360,AS360,AY360,BE360,BI360,BM360),4)+LARGE((M360,Q360,Y360,AE360,AI360,AM360,AO360,AS360,AY360,BE360,BI360,BM360),5)+LARGE((M360,Q360,Y360,AE360,AI360,AM360,AO360,AS360,AY360,BE360,BI360,BM360),6)+LARGE((M360,Q360,Y360,AE360,AI360,AM360,AO360,AS360,AY360,BE360,BI360,BM360),7)+LARGE((M360,Q360,Y360,AE360,AI360,AM360,AO360,AS360,AY360,BE360,BI360,BM360),8)</f>
        <v>90</v>
      </c>
      <c r="G360" s="128">
        <f t="shared" si="41"/>
        <v>115</v>
      </c>
      <c r="H360" s="123"/>
      <c r="I360" s="47">
        <f>IF(OR(H360&gt;0,H360=0),_xlfn.XLOOKUP(H360,Charts!$A$3:$A$35,Charts!$B$3:$B$35,0))</f>
        <v>0</v>
      </c>
      <c r="J360" s="10"/>
      <c r="K360" s="47">
        <f>IF(OR(J360&gt;0,J360=0),_xlfn.XLOOKUP(J360,Charts!$A$3:$A$35,Charts!$B$3:$B$35,0))</f>
        <v>0</v>
      </c>
      <c r="L360" s="10"/>
      <c r="M360" s="47">
        <f>IF(OR(L360&gt;0,L360=0),_xlfn.XLOOKUP(L360,Charts!$A$3:$A$35,Charts!$B$3:$B$35,0))</f>
        <v>0</v>
      </c>
      <c r="N360" s="10"/>
      <c r="O360" s="47">
        <f>IF(OR(N360&gt;0,N360=0),_xlfn.XLOOKUP(N360,Charts!$D$2:$D$9,Charts!$E$2:$E$9,0))</f>
        <v>0</v>
      </c>
      <c r="P360" s="10"/>
      <c r="Q360" s="47">
        <f>IF(OR(P360&gt;0,P360=0),_xlfn.XLOOKUP(P360,Charts!$D$2:$D$9,Charts!$E$2:$E$9,0))</f>
        <v>0</v>
      </c>
      <c r="R360" s="10"/>
      <c r="S360" s="47">
        <f>IF(OR(R360&gt;0,R360=0),_xlfn.XLOOKUP(R360,Charts!$G$2:$G$13,Charts!$H$2:$H$13,0))</f>
        <v>0</v>
      </c>
      <c r="T360" s="10"/>
      <c r="U360" s="47">
        <f>IF(OR(T360&gt;0,T360=0),_xlfn.XLOOKUP(T360,Charts!$D$2:$D$9,Charts!$E$2:$E$9,0))</f>
        <v>0</v>
      </c>
      <c r="V360" s="8">
        <v>17</v>
      </c>
      <c r="W360" s="47">
        <f>IF(OR(V360&gt;0,V360=0),_xlfn.XLOOKUP(V360,Charts!$D$2:$D$9,Charts!$E$2:$E$9,0))</f>
        <v>25</v>
      </c>
      <c r="X360" s="10">
        <v>2</v>
      </c>
      <c r="Y360" s="47">
        <f>IF(OR(X360&gt;0,X360=0),_xlfn.XLOOKUP(X360,Charts!$D$2:$D$9,Charts!$E$2:$E$9,0))</f>
        <v>90</v>
      </c>
      <c r="Z360" s="10"/>
      <c r="AA360" s="47">
        <f>IF(OR(Z360&gt;0,Z360=0),_xlfn.XLOOKUP(Z360,Charts!$A$3:$A$35,Charts!$B$3:$B$35,0))</f>
        <v>0</v>
      </c>
      <c r="AB360" s="10"/>
      <c r="AC360" s="47">
        <f>IF(OR(AB360&gt;0,AB360=0),_xlfn.XLOOKUP(AB360,Charts!$A$3:$A$35,Charts!$B$3:$B$35,0))</f>
        <v>0</v>
      </c>
      <c r="AD360" s="10"/>
      <c r="AE360" s="47">
        <f>IF(OR(AD360&gt;0,AD360=0),_xlfn.XLOOKUP(AD360,Charts!$A$3:$A$35,Charts!$B$3:$B$35,0))</f>
        <v>0</v>
      </c>
      <c r="AF360" s="10"/>
      <c r="AG360" s="47">
        <f>IF(OR(AF360&gt;0,AF360=0),_xlfn.XLOOKUP(AF360,Charts!$J$2:$J$11,Charts!$K$2:$K$11,0))</f>
        <v>0</v>
      </c>
      <c r="AH360" s="10"/>
      <c r="AI360" s="47">
        <f>IF(OR(AH360&gt;0,AH360=0),_xlfn.XLOOKUP(AH360,Charts!$J$2:$J$11,Charts!$K$2:$K$11,0))</f>
        <v>0</v>
      </c>
      <c r="AJ360" s="10"/>
      <c r="AK360" s="47">
        <f>IF(OR(AJ360&gt;0,AJ360=0),_xlfn.XLOOKUP(AJ360,Charts!$A$3:$A$35,Charts!$B$3:$B$35,0))</f>
        <v>0</v>
      </c>
      <c r="AL360" s="10"/>
      <c r="AM360" s="52">
        <f>IF(OR(AL360&gt;0,AL360=0),_xlfn.XLOOKUP(AL360,Charts!$A$3:$A$35,Charts!$B$3:$B$35,0))</f>
        <v>0</v>
      </c>
      <c r="AN360" s="8"/>
      <c r="AO360" s="47">
        <f>IF(OR(AN360&gt;0,AN360=0),_xlfn.XLOOKUP(AN360,Charts!$D$2:$D$9,Charts!$E$2:$E$9,0))</f>
        <v>0</v>
      </c>
      <c r="AP360" s="10"/>
      <c r="AQ360" s="47">
        <f>IF(OR(AP360&gt;0,AP360=0),_xlfn.XLOOKUP(AP360,Charts!$A$3:$A$35,Charts!$B$3:$B$35,0))</f>
        <v>0</v>
      </c>
      <c r="AR360" s="10"/>
      <c r="AS360" s="47">
        <f>IF(OR(AR360&gt;0,AR360=0),_xlfn.XLOOKUP(AR360,Charts!$A$3:$A$35,Charts!$B$3:$B$35,0))</f>
        <v>0</v>
      </c>
      <c r="AT360" s="10"/>
      <c r="AU360" s="47">
        <f>IF(OR(AT360&gt;0,AT360=0),_xlfn.XLOOKUP(AT360,Charts!$A$3:$A$35,Charts!$B$3:$B$35,0))</f>
        <v>0</v>
      </c>
      <c r="AV360" s="10"/>
      <c r="AW360" s="47">
        <f>IF(OR(AV360&gt;0,AV360=0),_xlfn.XLOOKUP(AV360,Charts!$D$2:$D$9,Charts!$E$2:$E$9,0))</f>
        <v>0</v>
      </c>
      <c r="AX360" s="10"/>
      <c r="AY360" s="47">
        <f>IF(OR(AX360&gt;0,AX360=0),_xlfn.XLOOKUP(AX360,Charts!$D$2:$D$9,Charts!$E$2:$E$9,0))</f>
        <v>0</v>
      </c>
      <c r="AZ360" s="10"/>
      <c r="BA360" s="47">
        <f>IF(OR(AZ360&gt;0,AZ360=0),_xlfn.XLOOKUP(AZ360,Charts!$G$2:$G$13,Charts!$H$2:$H$13,0))</f>
        <v>0</v>
      </c>
      <c r="BB360" s="10"/>
      <c r="BC360" s="47">
        <f>IF(OR(BB360&gt;0,BB360=0),_xlfn.XLOOKUP(BB360,Charts!$D$2:$D$9,Charts!$E$2:$E$9,0))</f>
        <v>0</v>
      </c>
      <c r="BD360" s="10"/>
      <c r="BE360" s="47">
        <f>IF(OR(BD360&gt;0,BD360=0),_xlfn.XLOOKUP(BD360,Charts!$D$2:$D$9,Charts!$E$2:$E$9,0))</f>
        <v>0</v>
      </c>
      <c r="BF360" s="10"/>
      <c r="BG360" s="47">
        <f>IF(OR(BF360&gt;0,BF360=0),_xlfn.XLOOKUP(BF360,Charts!$D$2:$D$9,Charts!$E$2:$E$9,0))</f>
        <v>0</v>
      </c>
      <c r="BH360" s="10"/>
      <c r="BI360" s="47">
        <f>IF(OR(BH360&gt;0,BH360=0),_xlfn.XLOOKUP(BH360,Charts!$D$2:$D$9,Charts!$E$2:$E$9,0))</f>
        <v>0</v>
      </c>
      <c r="BJ360" s="10"/>
      <c r="BK360" s="47">
        <f>IF(OR(BJ360&gt;0,BJ360=0),_xlfn.XLOOKUP(BJ360,Charts!$A$3:$A$35,Charts!$B$3:$B$35,0))</f>
        <v>0</v>
      </c>
      <c r="BL360" s="10"/>
      <c r="BM360" s="47">
        <f>IF(OR(BL360&gt;0,BL360=0),_xlfn.XLOOKUP(BL360,Charts!$A$3:$A$35,Charts!$B$3:$B$35,0))</f>
        <v>0</v>
      </c>
      <c r="BN360" s="10"/>
      <c r="BO360" s="47">
        <f>IF(OR(BN360&gt;0,BN360=0),_xlfn.XLOOKUP(BN360,Charts!$A$3:$A$35,Charts!$B$3:$B$35,0))</f>
        <v>0</v>
      </c>
      <c r="BP360" s="10"/>
      <c r="BQ360" s="52">
        <f>IF(OR(BP360&gt;0,BP360=0),_xlfn.XLOOKUP(BP360,Charts!$A$3:$A$35,Charts!$B$3:$B$35,0))</f>
        <v>0</v>
      </c>
      <c r="BR360" s="57"/>
      <c r="BS360" s="74">
        <f t="shared" si="42"/>
        <v>25</v>
      </c>
      <c r="BT360" s="75">
        <f t="shared" si="43"/>
        <v>90</v>
      </c>
      <c r="BU360" s="76">
        <f t="shared" si="44"/>
        <v>115</v>
      </c>
    </row>
    <row r="361" spans="1:73" x14ac:dyDescent="0.25">
      <c r="A361" s="21" t="s">
        <v>408</v>
      </c>
      <c r="B361" s="38" t="s">
        <v>350</v>
      </c>
      <c r="C361" s="38">
        <v>4</v>
      </c>
      <c r="D361" s="117"/>
      <c r="E361" s="134">
        <f>LARGE((I361,K361,O361,S361,U361,W361,AA361,AC361,AG361,AK361,AQ361,AU361,AW361,BA361,BC361,BG361,BK361,BO361,BQ361),1)+LARGE((I361,K361,O361,S361,U361,W361,AA361,AC361,AG361,AK361,AQ361,AU361,AW361,BA361,BC361,BG361,BK361,BO361,BQ361),2)+LARGE((I361,K361,O361,S361,U361,W361,AA361,AC361,AG361,AK361,AQ361,AU361,AW361,BA361,BC361,BG361,BK361,BO361,BQ361),3)+LARGE((I361,K361,O361,S361,U361,W361,AA361,AC361,AG361,AK361,AQ361,AU361,AW361,BA361,BC361,BG361,BK361,BO361,BQ361),4)+LARGE((I361,K361,O361,S361,U361,W361,AA361,AC361,AG361,AK361,AQ361,AU361,AW361,BA361,BC361,BG361,BK361,BO361,BQ361),5)+LARGE((I361,K361,O361,S361,U361,W361,AA361,AC361,AG361,AK361,AQ361,AU361,AW361,BA361,BC361,BG361,BK361,BO361,BQ361),6)+LARGE((I361,K361,O361,S361,U361,W361,AA361,AC361,AG361,AK361,AQ361,AU361,AW361,BA361,BC361,BG361,BK361,BO361,BQ361),7)+LARGE((I361,K361,O361,S361,U361,W361,AA361,AC361,AG361,AK361,AQ361,AU361,AW361,BA361,BC361,BG361,BK361,BO361,BQ361),8)</f>
        <v>0</v>
      </c>
      <c r="F361" s="160">
        <f>LARGE((M361,Q361,Y361,AE361,AI361,AM361,AO361,AS361,AY361,BE361,BI361,BM361),1)+LARGE((M361,Q361,Y361,AE361,AI361,AM361,AO361,AS361,AY361,BE361,BI361,BM361),2)+LARGE((M361,Q361,Y361,AE361,AI361,AM361,AO361,AS361,AY361,BE361,BI361,BM361),3)+LARGE((M361,Q361,Y361,AE361,AI361,AM361,AO361,AS361,AY361,BE361,BI361,BM361),4)+LARGE((M361,Q361,Y361,AE361,AI361,AM361,AO361,AS361,AY361,BE361,BI361,BM361),5)+LARGE((M361,Q361,Y361,AE361,AI361,AM361,AO361,AS361,AY361,BE361,BI361,BM361),6)+LARGE((M361,Q361,Y361,AE361,AI361,AM361,AO361,AS361,AY361,BE361,BI361,BM361),7)+LARGE((M361,Q361,Y361,AE361,AI361,AM361,AO361,AS361,AY361,BE361,BI361,BM361),8)</f>
        <v>93</v>
      </c>
      <c r="G361" s="128">
        <f t="shared" si="41"/>
        <v>93</v>
      </c>
      <c r="H361" s="123"/>
      <c r="I361" s="47">
        <f>IF(OR(H361&gt;0,H361=0),_xlfn.XLOOKUP(H361,Charts!$A$3:$A$35,Charts!$B$3:$B$35,0))</f>
        <v>0</v>
      </c>
      <c r="J361" s="10"/>
      <c r="K361" s="47">
        <f>IF(OR(J361&gt;0,J361=0),_xlfn.XLOOKUP(J361,Charts!$A$3:$A$35,Charts!$B$3:$B$35,0))</f>
        <v>0</v>
      </c>
      <c r="L361" s="10"/>
      <c r="M361" s="47">
        <f>IF(OR(L361&gt;0,L361=0),_xlfn.XLOOKUP(L361,Charts!$A$3:$A$35,Charts!$B$3:$B$35,0))</f>
        <v>0</v>
      </c>
      <c r="N361" s="10"/>
      <c r="O361" s="47">
        <f>IF(OR(N361&gt;0,N361=0),_xlfn.XLOOKUP(N361,Charts!$D$2:$D$9,Charts!$E$2:$E$9,0))</f>
        <v>0</v>
      </c>
      <c r="P361" s="10"/>
      <c r="Q361" s="47">
        <f>IF(OR(P361&gt;0,P361=0),_xlfn.XLOOKUP(P361,Charts!$D$2:$D$9,Charts!$E$2:$E$9,0))</f>
        <v>0</v>
      </c>
      <c r="R361" s="10"/>
      <c r="S361" s="47">
        <f>IF(OR(R361&gt;0,R361=0),_xlfn.XLOOKUP(R361,Charts!$G$2:$G$13,Charts!$H$2:$H$13,0))</f>
        <v>0</v>
      </c>
      <c r="T361" s="10"/>
      <c r="U361" s="47">
        <f>IF(OR(T361&gt;0,T361=0),_xlfn.XLOOKUP(T361,Charts!$D$2:$D$9,Charts!$E$2:$E$9,0))</f>
        <v>0</v>
      </c>
      <c r="V361" s="8"/>
      <c r="W361" s="47">
        <f>IF(OR(V361&gt;0,V361=0),_xlfn.XLOOKUP(V361,Charts!$D$2:$D$9,Charts!$E$2:$E$9,0))</f>
        <v>0</v>
      </c>
      <c r="X361" s="10">
        <v>9</v>
      </c>
      <c r="Y361" s="47">
        <f>IF(OR(X361&gt;0,X361=0),_xlfn.XLOOKUP(X361,Charts!$D$2:$D$9,Charts!$E$2:$E$9,0))</f>
        <v>53</v>
      </c>
      <c r="Z361" s="10"/>
      <c r="AA361" s="47">
        <f>IF(OR(Z361&gt;0,Z361=0),_xlfn.XLOOKUP(Z361,Charts!$A$3:$A$35,Charts!$B$3:$B$35,0))</f>
        <v>0</v>
      </c>
      <c r="AB361" s="10"/>
      <c r="AC361" s="47">
        <f>IF(OR(AB361&gt;0,AB361=0),_xlfn.XLOOKUP(AB361,Charts!$A$3:$A$35,Charts!$B$3:$B$35,0))</f>
        <v>0</v>
      </c>
      <c r="AD361" s="10"/>
      <c r="AE361" s="47">
        <f>IF(OR(AD361&gt;0,AD361=0),_xlfn.XLOOKUP(AD361,Charts!$A$3:$A$35,Charts!$B$3:$B$35,0))</f>
        <v>0</v>
      </c>
      <c r="AF361" s="10"/>
      <c r="AG361" s="47">
        <f>IF(OR(AF361&gt;0,AF361=0),_xlfn.XLOOKUP(AF361,Charts!$J$2:$J$11,Charts!$K$2:$K$11,0))</f>
        <v>0</v>
      </c>
      <c r="AH361" s="10"/>
      <c r="AI361" s="47">
        <f>IF(OR(AH361&gt;0,AH361=0),_xlfn.XLOOKUP(AH361,Charts!$J$2:$J$11,Charts!$K$2:$K$11,0))</f>
        <v>0</v>
      </c>
      <c r="AJ361" s="10"/>
      <c r="AK361" s="47">
        <f>IF(OR(AJ361&gt;0,AJ361=0),_xlfn.XLOOKUP(AJ361,Charts!$A$3:$A$35,Charts!$B$3:$B$35,0))</f>
        <v>0</v>
      </c>
      <c r="AL361" s="10"/>
      <c r="AM361" s="52">
        <f>IF(OR(AL361&gt;0,AL361=0),_xlfn.XLOOKUP(AL361,Charts!$A$3:$A$35,Charts!$B$3:$B$35,0))</f>
        <v>0</v>
      </c>
      <c r="AN361" s="8"/>
      <c r="AO361" s="47">
        <f>IF(OR(AN361&gt;0,AN361=0),_xlfn.XLOOKUP(AN361,Charts!$D$2:$D$9,Charts!$E$2:$E$9,0))</f>
        <v>0</v>
      </c>
      <c r="AP361" s="10"/>
      <c r="AQ361" s="47">
        <f>IF(OR(AP361&gt;0,AP361=0),_xlfn.XLOOKUP(AP361,Charts!$A$3:$A$35,Charts!$B$3:$B$35,0))</f>
        <v>0</v>
      </c>
      <c r="AR361" s="10"/>
      <c r="AS361" s="47">
        <f>IF(OR(AR361&gt;0,AR361=0),_xlfn.XLOOKUP(AR361,Charts!$A$3:$A$35,Charts!$B$3:$B$35,0))</f>
        <v>0</v>
      </c>
      <c r="AT361" s="10"/>
      <c r="AU361" s="47">
        <f>IF(OR(AT361&gt;0,AT361=0),_xlfn.XLOOKUP(AT361,Charts!$A$3:$A$35,Charts!$B$3:$B$35,0))</f>
        <v>0</v>
      </c>
      <c r="AV361" s="10"/>
      <c r="AW361" s="47">
        <f>IF(OR(AV361&gt;0,AV361=0),_xlfn.XLOOKUP(AV361,Charts!$D$2:$D$9,Charts!$E$2:$E$9,0))</f>
        <v>0</v>
      </c>
      <c r="AX361" s="10"/>
      <c r="AY361" s="47">
        <f>IF(OR(AX361&gt;0,AX361=0),_xlfn.XLOOKUP(AX361,Charts!$D$2:$D$9,Charts!$E$2:$E$9,0))</f>
        <v>0</v>
      </c>
      <c r="AZ361" s="10"/>
      <c r="BA361" s="47">
        <f>IF(OR(AZ361&gt;0,AZ361=0),_xlfn.XLOOKUP(AZ361,Charts!$G$2:$G$13,Charts!$H$2:$H$13,0))</f>
        <v>0</v>
      </c>
      <c r="BB361" s="10"/>
      <c r="BC361" s="47">
        <f>IF(OR(BB361&gt;0,BB361=0),_xlfn.XLOOKUP(BB361,Charts!$D$2:$D$9,Charts!$E$2:$E$9,0))</f>
        <v>0</v>
      </c>
      <c r="BD361" s="10"/>
      <c r="BE361" s="47">
        <f>IF(OR(BD361&gt;0,BD361=0),_xlfn.XLOOKUP(BD361,Charts!$D$2:$D$9,Charts!$E$2:$E$9,0))</f>
        <v>0</v>
      </c>
      <c r="BF361" s="10"/>
      <c r="BG361" s="47">
        <f>IF(OR(BF361&gt;0,BF361=0),_xlfn.XLOOKUP(BF361,Charts!$D$2:$D$9,Charts!$E$2:$E$9,0))</f>
        <v>0</v>
      </c>
      <c r="BH361" s="10"/>
      <c r="BI361" s="47">
        <f>IF(OR(BH361&gt;0,BH361=0),_xlfn.XLOOKUP(BH361,Charts!$D$2:$D$9,Charts!$E$2:$E$9,0))</f>
        <v>0</v>
      </c>
      <c r="BJ361" s="10"/>
      <c r="BK361" s="47">
        <f>IF(OR(BJ361&gt;0,BJ361=0),_xlfn.XLOOKUP(BJ361,Charts!$A$3:$A$35,Charts!$B$3:$B$35,0))</f>
        <v>0</v>
      </c>
      <c r="BL361" s="10">
        <v>17</v>
      </c>
      <c r="BM361" s="47">
        <f>IF(OR(BL361&gt;0,BL361=0),_xlfn.XLOOKUP(BL361,Charts!$A$3:$A$35,Charts!$B$3:$B$35,0))</f>
        <v>40</v>
      </c>
      <c r="BN361" s="10"/>
      <c r="BO361" s="47">
        <f>IF(OR(BN361&gt;0,BN361=0),_xlfn.XLOOKUP(BN361,Charts!$A$3:$A$35,Charts!$B$3:$B$35,0))</f>
        <v>0</v>
      </c>
      <c r="BP361" s="10"/>
      <c r="BQ361" s="52">
        <f>IF(OR(BP361&gt;0,BP361=0),_xlfn.XLOOKUP(BP361,Charts!$A$3:$A$35,Charts!$B$3:$B$35,0))</f>
        <v>0</v>
      </c>
      <c r="BR361" s="57"/>
      <c r="BS361" s="74">
        <f t="shared" si="42"/>
        <v>0</v>
      </c>
      <c r="BT361" s="75">
        <f t="shared" si="43"/>
        <v>93</v>
      </c>
      <c r="BU361" s="76">
        <f t="shared" si="44"/>
        <v>93</v>
      </c>
    </row>
    <row r="362" spans="1:73" x14ac:dyDescent="0.25">
      <c r="A362" s="21" t="s">
        <v>409</v>
      </c>
      <c r="B362" s="38" t="s">
        <v>350</v>
      </c>
      <c r="C362" s="38">
        <v>5</v>
      </c>
      <c r="D362" s="117"/>
      <c r="E362" s="134">
        <f>LARGE((I362,K362,O362,S362,U362,W362,AA362,AC362,AG362,AK362,AQ362,AU362,AW362,BA362,BC362,BG362,BK362,BO362,BQ362),1)+LARGE((I362,K362,O362,S362,U362,W362,AA362,AC362,AG362,AK362,AQ362,AU362,AW362,BA362,BC362,BG362,BK362,BO362,BQ362),2)+LARGE((I362,K362,O362,S362,U362,W362,AA362,AC362,AG362,AK362,AQ362,AU362,AW362,BA362,BC362,BG362,BK362,BO362,BQ362),3)+LARGE((I362,K362,O362,S362,U362,W362,AA362,AC362,AG362,AK362,AQ362,AU362,AW362,BA362,BC362,BG362,BK362,BO362,BQ362),4)+LARGE((I362,K362,O362,S362,U362,W362,AA362,AC362,AG362,AK362,AQ362,AU362,AW362,BA362,BC362,BG362,BK362,BO362,BQ362),5)+LARGE((I362,K362,O362,S362,U362,W362,AA362,AC362,AG362,AK362,AQ362,AU362,AW362,BA362,BC362,BG362,BK362,BO362,BQ362),6)+LARGE((I362,K362,O362,S362,U362,W362,AA362,AC362,AG362,AK362,AQ362,AU362,AW362,BA362,BC362,BG362,BK362,BO362,BQ362),7)+LARGE((I362,K362,O362,S362,U362,W362,AA362,AC362,AG362,AK362,AQ362,AU362,AW362,BA362,BC362,BG362,BK362,BO362,BQ362),8)</f>
        <v>269</v>
      </c>
      <c r="F362" s="160">
        <f>LARGE((M362,Q362,Y362,AE362,AI362,AM362,AO362,AS362,AY362,BE362,BI362,BM362),1)+LARGE((M362,Q362,Y362,AE362,AI362,AM362,AO362,AS362,AY362,BE362,BI362,BM362),2)+LARGE((M362,Q362,Y362,AE362,AI362,AM362,AO362,AS362,AY362,BE362,BI362,BM362),3)+LARGE((M362,Q362,Y362,AE362,AI362,AM362,AO362,AS362,AY362,BE362,BI362,BM362),4)+LARGE((M362,Q362,Y362,AE362,AI362,AM362,AO362,AS362,AY362,BE362,BI362,BM362),5)+LARGE((M362,Q362,Y362,AE362,AI362,AM362,AO362,AS362,AY362,BE362,BI362,BM362),6)+LARGE((M362,Q362,Y362,AE362,AI362,AM362,AO362,AS362,AY362,BE362,BI362,BM362),7)+LARGE((M362,Q362,Y362,AE362,AI362,AM362,AO362,AS362,AY362,BE362,BI362,BM362),8)</f>
        <v>194</v>
      </c>
      <c r="G362" s="128">
        <f t="shared" si="41"/>
        <v>463</v>
      </c>
      <c r="H362" s="123"/>
      <c r="I362" s="47">
        <f>IF(OR(H362&gt;0,H362=0),_xlfn.XLOOKUP(H362,Charts!$A$3:$A$35,Charts!$B$3:$B$35,0))</f>
        <v>0</v>
      </c>
      <c r="J362" s="10"/>
      <c r="K362" s="47">
        <f>IF(OR(J362&gt;0,J362=0),_xlfn.XLOOKUP(J362,Charts!$A$3:$A$35,Charts!$B$3:$B$35,0))</f>
        <v>0</v>
      </c>
      <c r="L362" s="10">
        <v>21</v>
      </c>
      <c r="M362" s="47">
        <f>IF(OR(L362&gt;0,L362=0),_xlfn.XLOOKUP(L362,Charts!$A$3:$A$35,Charts!$B$3:$B$35,0))</f>
        <v>32</v>
      </c>
      <c r="N362" s="10"/>
      <c r="O362" s="47">
        <f>IF(OR(N362&gt;0,N362=0),_xlfn.XLOOKUP(N362,Charts!$D$2:$D$9,Charts!$E$2:$E$9,0))</f>
        <v>0</v>
      </c>
      <c r="P362" s="10"/>
      <c r="Q362" s="47">
        <f>IF(OR(P362&gt;0,P362=0),_xlfn.XLOOKUP(P362,Charts!$D$2:$D$9,Charts!$E$2:$E$9,0))</f>
        <v>0</v>
      </c>
      <c r="R362" s="10">
        <v>9</v>
      </c>
      <c r="S362" s="47">
        <f>IF(OR(R362&gt;0,R362=0),_xlfn.XLOOKUP(R362,Charts!$G$2:$G$13,Charts!$H$2:$H$13,0))</f>
        <v>53</v>
      </c>
      <c r="T362" s="10">
        <v>17</v>
      </c>
      <c r="U362" s="47">
        <f>IF(OR(T362&gt;0,T362=0),_xlfn.XLOOKUP(T362,Charts!$D$2:$D$9,Charts!$E$2:$E$9,0))</f>
        <v>25</v>
      </c>
      <c r="V362" s="8">
        <v>3</v>
      </c>
      <c r="W362" s="47">
        <f>IF(OR(V362&gt;0,V362=0),_xlfn.XLOOKUP(V362,Charts!$D$2:$D$9,Charts!$E$2:$E$9,0))</f>
        <v>84</v>
      </c>
      <c r="X362" s="10">
        <v>9</v>
      </c>
      <c r="Y362" s="47">
        <f>IF(OR(X362&gt;0,X362=0),_xlfn.XLOOKUP(X362,Charts!$D$2:$D$9,Charts!$E$2:$E$9,0))</f>
        <v>53</v>
      </c>
      <c r="Z362" s="10"/>
      <c r="AA362" s="47">
        <f>IF(OR(Z362&gt;0,Z362=0),_xlfn.XLOOKUP(Z362,Charts!$A$3:$A$35,Charts!$B$3:$B$35,0))</f>
        <v>0</v>
      </c>
      <c r="AB362" s="10"/>
      <c r="AC362" s="47">
        <f>IF(OR(AB362&gt;0,AB362=0),_xlfn.XLOOKUP(AB362,Charts!$A$3:$A$35,Charts!$B$3:$B$35,0))</f>
        <v>0</v>
      </c>
      <c r="AD362" s="10">
        <v>20</v>
      </c>
      <c r="AE362" s="47">
        <f>IF(OR(AD362&gt;0,AD362=0),_xlfn.XLOOKUP(AD362,Charts!$A$3:$A$35,Charts!$B$3:$B$35,0))</f>
        <v>34</v>
      </c>
      <c r="AF362" s="10"/>
      <c r="AG362" s="47">
        <f>IF(OR(AF362&gt;0,AF362=0),_xlfn.XLOOKUP(AF362,Charts!$J$2:$J$11,Charts!$K$2:$K$11,0))</f>
        <v>0</v>
      </c>
      <c r="AH362" s="10"/>
      <c r="AI362" s="47">
        <f>IF(OR(AH362&gt;0,AH362=0),_xlfn.XLOOKUP(AH362,Charts!$J$2:$J$11,Charts!$K$2:$K$11,0))</f>
        <v>0</v>
      </c>
      <c r="AJ362" s="10"/>
      <c r="AK362" s="47">
        <f>IF(OR(AJ362&gt;0,AJ362=0),_xlfn.XLOOKUP(AJ362,Charts!$A$3:$A$35,Charts!$B$3:$B$35,0))</f>
        <v>0</v>
      </c>
      <c r="AL362" s="10"/>
      <c r="AM362" s="52">
        <f>IF(OR(AL362&gt;0,AL362=0),_xlfn.XLOOKUP(AL362,Charts!$A$3:$A$35,Charts!$B$3:$B$35,0))</f>
        <v>0</v>
      </c>
      <c r="AN362" s="8">
        <v>17</v>
      </c>
      <c r="AO362" s="47">
        <f>IF(OR(AN362&gt;0,AN362=0),_xlfn.XLOOKUP(AN362,Charts!$D$2:$D$9,Charts!$E$2:$E$9,0))</f>
        <v>25</v>
      </c>
      <c r="AP362" s="10">
        <v>11</v>
      </c>
      <c r="AQ362" s="47">
        <f>IF(OR(AP362&gt;0,AP362=0),_xlfn.XLOOKUP(AP362,Charts!$A$3:$A$35,Charts!$B$3:$B$35,0))</f>
        <v>57</v>
      </c>
      <c r="AR362" s="10"/>
      <c r="AS362" s="47">
        <f>IF(OR(AR362&gt;0,AR362=0),_xlfn.XLOOKUP(AR362,Charts!$A$3:$A$35,Charts!$B$3:$B$35,0))</f>
        <v>0</v>
      </c>
      <c r="AT362" s="10"/>
      <c r="AU362" s="47">
        <f>IF(OR(AT362&gt;0,AT362=0),_xlfn.XLOOKUP(AT362,Charts!$A$3:$A$35,Charts!$B$3:$B$35,0))</f>
        <v>0</v>
      </c>
      <c r="AV362" s="10"/>
      <c r="AW362" s="47">
        <f>IF(OR(AV362&gt;0,AV362=0),_xlfn.XLOOKUP(AV362,Charts!$D$2:$D$9,Charts!$E$2:$E$9,0))</f>
        <v>0</v>
      </c>
      <c r="AX362" s="10"/>
      <c r="AY362" s="47">
        <f>IF(OR(AX362&gt;0,AX362=0),_xlfn.XLOOKUP(AX362,Charts!$D$2:$D$9,Charts!$E$2:$E$9,0))</f>
        <v>0</v>
      </c>
      <c r="AZ362" s="10"/>
      <c r="BA362" s="47">
        <f>IF(OR(AZ362&gt;0,AZ362=0),_xlfn.XLOOKUP(AZ362,Charts!$G$2:$G$13,Charts!$H$2:$H$13,0))</f>
        <v>0</v>
      </c>
      <c r="BB362" s="10">
        <v>17</v>
      </c>
      <c r="BC362" s="47">
        <f>IF(OR(BB362&gt;0,BB362=0),_xlfn.XLOOKUP(BB362,Charts!$D$2:$D$9,Charts!$E$2:$E$9,0))</f>
        <v>25</v>
      </c>
      <c r="BD362" s="10">
        <v>17</v>
      </c>
      <c r="BE362" s="47">
        <f>IF(OR(BD362&gt;0,BD362=0),_xlfn.XLOOKUP(BD362,Charts!$D$2:$D$9,Charts!$E$2:$E$9,0))</f>
        <v>25</v>
      </c>
      <c r="BF362" s="10">
        <v>17</v>
      </c>
      <c r="BG362" s="47">
        <f>IF(OR(BF362&gt;0,BF362=0),_xlfn.XLOOKUP(BF362,Charts!$D$2:$D$9,Charts!$E$2:$E$9,0))</f>
        <v>25</v>
      </c>
      <c r="BH362" s="10">
        <v>17</v>
      </c>
      <c r="BI362" s="47">
        <f>IF(OR(BH362&gt;0,BH362=0),_xlfn.XLOOKUP(BH362,Charts!$D$2:$D$9,Charts!$E$2:$E$9,0))</f>
        <v>25</v>
      </c>
      <c r="BJ362" s="10"/>
      <c r="BK362" s="47">
        <f>IF(OR(BJ362&gt;0,BJ362=0),_xlfn.XLOOKUP(BJ362,Charts!$A$3:$A$35,Charts!$B$3:$B$35,0))</f>
        <v>0</v>
      </c>
      <c r="BL362" s="10"/>
      <c r="BM362" s="47">
        <f>IF(OR(BL362&gt;0,BL362=0),_xlfn.XLOOKUP(BL362,Charts!$A$3:$A$35,Charts!$B$3:$B$35,0))</f>
        <v>0</v>
      </c>
      <c r="BN362" s="10"/>
      <c r="BO362" s="47">
        <f>IF(OR(BN362&gt;0,BN362=0),_xlfn.XLOOKUP(BN362,Charts!$A$3:$A$35,Charts!$B$3:$B$35,0))</f>
        <v>0</v>
      </c>
      <c r="BP362" s="10"/>
      <c r="BQ362" s="52">
        <f>IF(OR(BP362&gt;0,BP362=0),_xlfn.XLOOKUP(BP362,Charts!$A$3:$A$35,Charts!$B$3:$B$35,0))</f>
        <v>0</v>
      </c>
      <c r="BR362" s="57"/>
      <c r="BS362" s="74">
        <f t="shared" si="42"/>
        <v>269</v>
      </c>
      <c r="BT362" s="75">
        <f t="shared" si="43"/>
        <v>194</v>
      </c>
      <c r="BU362" s="76">
        <f t="shared" si="44"/>
        <v>463</v>
      </c>
    </row>
    <row r="363" spans="1:73" x14ac:dyDescent="0.25">
      <c r="A363" s="21" t="s">
        <v>410</v>
      </c>
      <c r="B363" s="38" t="s">
        <v>350</v>
      </c>
      <c r="C363" s="38">
        <v>3</v>
      </c>
      <c r="D363" s="117" t="s">
        <v>44</v>
      </c>
      <c r="E363" s="134">
        <f>LARGE((I363,K363,O363,S363,U363,W363,AA363,AC363,AG363,AK363,AQ363,AU363,AW363,BA363,BC363,BG363,BK363,BO363,BQ363),1)+LARGE((I363,K363,O363,S363,U363,W363,AA363,AC363,AG363,AK363,AQ363,AU363,AW363,BA363,BC363,BG363,BK363,BO363,BQ363),2)+LARGE((I363,K363,O363,S363,U363,W363,AA363,AC363,AG363,AK363,AQ363,AU363,AW363,BA363,BC363,BG363,BK363,BO363,BQ363),3)+LARGE((I363,K363,O363,S363,U363,W363,AA363,AC363,AG363,AK363,AQ363,AU363,AW363,BA363,BC363,BG363,BK363,BO363,BQ363),4)+LARGE((I363,K363,O363,S363,U363,W363,AA363,AC363,AG363,AK363,AQ363,AU363,AW363,BA363,BC363,BG363,BK363,BO363,BQ363),5)+LARGE((I363,K363,O363,S363,U363,W363,AA363,AC363,AG363,AK363,AQ363,AU363,AW363,BA363,BC363,BG363,BK363,BO363,BQ363),6)+LARGE((I363,K363,O363,S363,U363,W363,AA363,AC363,AG363,AK363,AQ363,AU363,AW363,BA363,BC363,BG363,BK363,BO363,BQ363),7)+LARGE((I363,K363,O363,S363,U363,W363,AA363,AC363,AG363,AK363,AQ363,AU363,AW363,BA363,BC363,BG363,BK363,BO363,BQ363),8)</f>
        <v>367</v>
      </c>
      <c r="F363" s="160">
        <f>LARGE((M363,Q363,Y363,AE363,AI363,AM363,AO363,AS363,AY363,BE363,BI363,BM363),1)+LARGE((M363,Q363,Y363,AE363,AI363,AM363,AO363,AS363,AY363,BE363,BI363,BM363),2)+LARGE((M363,Q363,Y363,AE363,AI363,AM363,AO363,AS363,AY363,BE363,BI363,BM363),3)+LARGE((M363,Q363,Y363,AE363,AI363,AM363,AO363,AS363,AY363,BE363,BI363,BM363),4)+LARGE((M363,Q363,Y363,AE363,AI363,AM363,AO363,AS363,AY363,BE363,BI363,BM363),5)+LARGE((M363,Q363,Y363,AE363,AI363,AM363,AO363,AS363,AY363,BE363,BI363,BM363),6)+LARGE((M363,Q363,Y363,AE363,AI363,AM363,AO363,AS363,AY363,BE363,BI363,BM363),7)+LARGE((M363,Q363,Y363,AE363,AI363,AM363,AO363,AS363,AY363,BE363,BI363,BM363),8)</f>
        <v>0</v>
      </c>
      <c r="G363" s="128">
        <f t="shared" si="41"/>
        <v>367</v>
      </c>
      <c r="H363" s="123"/>
      <c r="I363" s="47">
        <f>IF(OR(H363&gt;0,H363=0),_xlfn.XLOOKUP(H363,Charts!$A$3:$A$35,Charts!$B$3:$B$35,0))</f>
        <v>0</v>
      </c>
      <c r="J363" s="10">
        <v>21</v>
      </c>
      <c r="K363" s="47">
        <f>IF(OR(J363&gt;0,J363=0),_xlfn.XLOOKUP(J363,Charts!$A$3:$A$35,Charts!$B$3:$B$35,0))</f>
        <v>32</v>
      </c>
      <c r="L363" s="10"/>
      <c r="M363" s="47">
        <f>IF(OR(L363&gt;0,L363=0),_xlfn.XLOOKUP(L363,Charts!$A$3:$A$35,Charts!$B$3:$B$35,0))</f>
        <v>0</v>
      </c>
      <c r="N363" s="10">
        <v>5</v>
      </c>
      <c r="O363" s="47">
        <f>IF(OR(N363&gt;0,N363=0),_xlfn.XLOOKUP(N363,Charts!$D$2:$D$9,Charts!$E$2:$E$9,0))</f>
        <v>70</v>
      </c>
      <c r="P363" s="10"/>
      <c r="Q363" s="47">
        <f>IF(OR(P363&gt;0,P363=0),_xlfn.XLOOKUP(P363,Charts!$D$2:$D$9,Charts!$E$2:$E$9,0))</f>
        <v>0</v>
      </c>
      <c r="R363" s="10"/>
      <c r="S363" s="47">
        <f>IF(OR(R363&gt;0,R363=0),_xlfn.XLOOKUP(R363,Charts!$G$2:$G$13,Charts!$H$2:$H$13,0))</f>
        <v>0</v>
      </c>
      <c r="T363" s="10">
        <v>5</v>
      </c>
      <c r="U363" s="47">
        <f>IF(OR(T363&gt;0,T363=0),_xlfn.XLOOKUP(T363,Charts!$D$2:$D$9,Charts!$E$2:$E$9,0))</f>
        <v>70</v>
      </c>
      <c r="V363" s="8">
        <v>17</v>
      </c>
      <c r="W363" s="47">
        <f>IF(OR(V363&gt;0,V363=0),_xlfn.XLOOKUP(V363,Charts!$D$2:$D$9,Charts!$E$2:$E$9,0))</f>
        <v>25</v>
      </c>
      <c r="X363" s="10"/>
      <c r="Y363" s="47">
        <f>IF(OR(X363&gt;0,X363=0),_xlfn.XLOOKUP(X363,Charts!$D$2:$D$9,Charts!$E$2:$E$9,0))</f>
        <v>0</v>
      </c>
      <c r="Z363" s="10"/>
      <c r="AA363" s="47">
        <f>IF(OR(Z363&gt;0,Z363=0),_xlfn.XLOOKUP(Z363,Charts!$A$3:$A$35,Charts!$B$3:$B$35,0))</f>
        <v>0</v>
      </c>
      <c r="AB363" s="10">
        <v>25</v>
      </c>
      <c r="AC363" s="47">
        <f>IF(OR(AB363&gt;0,AB363=0),_xlfn.XLOOKUP(AB363,Charts!$A$3:$A$35,Charts!$B$3:$B$35,0))</f>
        <v>24</v>
      </c>
      <c r="AD363" s="10"/>
      <c r="AE363" s="47">
        <f>IF(OR(AD363&gt;0,AD363=0),_xlfn.XLOOKUP(AD363,Charts!$A$3:$A$35,Charts!$B$3:$B$35,0))</f>
        <v>0</v>
      </c>
      <c r="AF363" s="10"/>
      <c r="AG363" s="47">
        <f>IF(OR(AF363&gt;0,AF363=0),_xlfn.XLOOKUP(AF363,Charts!$J$2:$J$11,Charts!$K$2:$K$11,0))</f>
        <v>0</v>
      </c>
      <c r="AH363" s="10"/>
      <c r="AI363" s="47">
        <f>IF(OR(AH363&gt;0,AH363=0),_xlfn.XLOOKUP(AH363,Charts!$J$2:$J$11,Charts!$K$2:$K$11,0))</f>
        <v>0</v>
      </c>
      <c r="AJ363" s="10"/>
      <c r="AK363" s="47">
        <f>IF(OR(AJ363&gt;0,AJ363=0),_xlfn.XLOOKUP(AJ363,Charts!$A$3:$A$35,Charts!$B$3:$B$35,0))</f>
        <v>0</v>
      </c>
      <c r="AL363" s="10"/>
      <c r="AM363" s="52">
        <f>IF(OR(AL363&gt;0,AL363=0),_xlfn.XLOOKUP(AL363,Charts!$A$3:$A$35,Charts!$B$3:$B$35,0))</f>
        <v>0</v>
      </c>
      <c r="AN363" s="8"/>
      <c r="AO363" s="47">
        <f>IF(OR(AN363&gt;0,AN363=0),_xlfn.XLOOKUP(AN363,Charts!$D$2:$D$9,Charts!$E$2:$E$9,0))</f>
        <v>0</v>
      </c>
      <c r="AP363" s="10"/>
      <c r="AQ363" s="47">
        <f>IF(OR(AP363&gt;0,AP363=0),_xlfn.XLOOKUP(AP363,Charts!$A$3:$A$35,Charts!$B$3:$B$35,0))</f>
        <v>0</v>
      </c>
      <c r="AR363" s="10"/>
      <c r="AS363" s="47">
        <f>IF(OR(AR363&gt;0,AR363=0),_xlfn.XLOOKUP(AR363,Charts!$A$3:$A$35,Charts!$B$3:$B$35,0))</f>
        <v>0</v>
      </c>
      <c r="AT363" s="10"/>
      <c r="AU363" s="47">
        <f>IF(OR(AT363&gt;0,AT363=0),_xlfn.XLOOKUP(AT363,Charts!$A$3:$A$35,Charts!$B$3:$B$35,0))</f>
        <v>0</v>
      </c>
      <c r="AV363" s="10"/>
      <c r="AW363" s="47">
        <f>IF(OR(AV363&gt;0,AV363=0),_xlfn.XLOOKUP(AV363,Charts!$D$2:$D$9,Charts!$E$2:$E$9,0))</f>
        <v>0</v>
      </c>
      <c r="AX363" s="10"/>
      <c r="AY363" s="47">
        <f>IF(OR(AX363&gt;0,AX363=0),_xlfn.XLOOKUP(AX363,Charts!$D$2:$D$9,Charts!$E$2:$E$9,0))</f>
        <v>0</v>
      </c>
      <c r="AZ363" s="10"/>
      <c r="BA363" s="47">
        <f>IF(OR(AZ363&gt;0,AZ363=0),_xlfn.XLOOKUP(AZ363,Charts!$G$2:$G$13,Charts!$H$2:$H$13,0))</f>
        <v>0</v>
      </c>
      <c r="BB363" s="10">
        <v>9</v>
      </c>
      <c r="BC363" s="47">
        <f>IF(OR(BB363&gt;0,BB363=0),_xlfn.XLOOKUP(BB363,Charts!$D$2:$D$9,Charts!$E$2:$E$9,0))</f>
        <v>53</v>
      </c>
      <c r="BD363" s="10"/>
      <c r="BE363" s="47">
        <f>IF(OR(BD363&gt;0,BD363=0),_xlfn.XLOOKUP(BD363,Charts!$D$2:$D$9,Charts!$E$2:$E$9,0))</f>
        <v>0</v>
      </c>
      <c r="BF363" s="10">
        <v>9</v>
      </c>
      <c r="BG363" s="47">
        <f>IF(OR(BF363&gt;0,BF363=0),_xlfn.XLOOKUP(BF363,Charts!$D$2:$D$9,Charts!$E$2:$E$9,0))</f>
        <v>53</v>
      </c>
      <c r="BH363" s="10"/>
      <c r="BI363" s="47">
        <f>IF(OR(BH363&gt;0,BH363=0),_xlfn.XLOOKUP(BH363,Charts!$D$2:$D$9,Charts!$E$2:$E$9,0))</f>
        <v>0</v>
      </c>
      <c r="BJ363" s="10">
        <v>17</v>
      </c>
      <c r="BK363" s="47">
        <f>IF(OR(BJ363&gt;0,BJ363=0),_xlfn.XLOOKUP(BJ363,Charts!$A$3:$A$35,Charts!$B$3:$B$35,0))</f>
        <v>40</v>
      </c>
      <c r="BL363" s="10"/>
      <c r="BM363" s="47">
        <f>IF(OR(BL363&gt;0,BL363=0),_xlfn.XLOOKUP(BL363,Charts!$A$3:$A$35,Charts!$B$3:$B$35,0))</f>
        <v>0</v>
      </c>
      <c r="BN363" s="10"/>
      <c r="BO363" s="47">
        <f>IF(OR(BN363&gt;0,BN363=0),_xlfn.XLOOKUP(BN363,Charts!$A$3:$A$35,Charts!$B$3:$B$35,0))</f>
        <v>0</v>
      </c>
      <c r="BP363" s="10"/>
      <c r="BQ363" s="52">
        <f>IF(OR(BP363&gt;0,BP363=0),_xlfn.XLOOKUP(BP363,Charts!$A$3:$A$35,Charts!$B$3:$B$35,0))</f>
        <v>0</v>
      </c>
      <c r="BR363" s="57"/>
      <c r="BS363" s="74">
        <f t="shared" si="42"/>
        <v>367</v>
      </c>
      <c r="BT363" s="75">
        <f t="shared" si="43"/>
        <v>0</v>
      </c>
      <c r="BU363" s="76">
        <f t="shared" si="44"/>
        <v>367</v>
      </c>
    </row>
    <row r="364" spans="1:73" x14ac:dyDescent="0.25">
      <c r="A364" s="21" t="s">
        <v>411</v>
      </c>
      <c r="B364" s="38" t="s">
        <v>350</v>
      </c>
      <c r="C364" s="38">
        <v>3</v>
      </c>
      <c r="D364" s="117"/>
      <c r="E364" s="134">
        <f>LARGE((I364,K364,O364,S364,U364,W364,AA364,AC364,AG364,AK364,AQ364,AU364,AW364,BA364,BC364,BG364,BK364,BO364,BQ364),1)+LARGE((I364,K364,O364,S364,U364,W364,AA364,AC364,AG364,AK364,AQ364,AU364,AW364,BA364,BC364,BG364,BK364,BO364,BQ364),2)+LARGE((I364,K364,O364,S364,U364,W364,AA364,AC364,AG364,AK364,AQ364,AU364,AW364,BA364,BC364,BG364,BK364,BO364,BQ364),3)+LARGE((I364,K364,O364,S364,U364,W364,AA364,AC364,AG364,AK364,AQ364,AU364,AW364,BA364,BC364,BG364,BK364,BO364,BQ364),4)+LARGE((I364,K364,O364,S364,U364,W364,AA364,AC364,AG364,AK364,AQ364,AU364,AW364,BA364,BC364,BG364,BK364,BO364,BQ364),5)+LARGE((I364,K364,O364,S364,U364,W364,AA364,AC364,AG364,AK364,AQ364,AU364,AW364,BA364,BC364,BG364,BK364,BO364,BQ364),6)+LARGE((I364,K364,O364,S364,U364,W364,AA364,AC364,AG364,AK364,AQ364,AU364,AW364,BA364,BC364,BG364,BK364,BO364,BQ364),7)+LARGE((I364,K364,O364,S364,U364,W364,AA364,AC364,AG364,AK364,AQ364,AU364,AW364,BA364,BC364,BG364,BK364,BO364,BQ364),8)</f>
        <v>210</v>
      </c>
      <c r="F364" s="160">
        <f>LARGE((M364,Q364,Y364,AE364,AI364,AM364,AO364,AS364,AY364,BE364,BI364,BM364),1)+LARGE((M364,Q364,Y364,AE364,AI364,AM364,AO364,AS364,AY364,BE364,BI364,BM364),2)+LARGE((M364,Q364,Y364,AE364,AI364,AM364,AO364,AS364,AY364,BE364,BI364,BM364),3)+LARGE((M364,Q364,Y364,AE364,AI364,AM364,AO364,AS364,AY364,BE364,BI364,BM364),4)+LARGE((M364,Q364,Y364,AE364,AI364,AM364,AO364,AS364,AY364,BE364,BI364,BM364),5)+LARGE((M364,Q364,Y364,AE364,AI364,AM364,AO364,AS364,AY364,BE364,BI364,BM364),6)+LARGE((M364,Q364,Y364,AE364,AI364,AM364,AO364,AS364,AY364,BE364,BI364,BM364),7)+LARGE((M364,Q364,Y364,AE364,AI364,AM364,AO364,AS364,AY364,BE364,BI364,BM364),8)</f>
        <v>268</v>
      </c>
      <c r="G364" s="128">
        <f t="shared" si="41"/>
        <v>478</v>
      </c>
      <c r="H364" s="123">
        <v>3</v>
      </c>
      <c r="I364" s="47">
        <f>IF(OR(H364&gt;0,H364=0),_xlfn.XLOOKUP(H364,Charts!$A$3:$A$35,Charts!$B$3:$B$35,0))</f>
        <v>85</v>
      </c>
      <c r="J364" s="10"/>
      <c r="K364" s="47">
        <f>IF(OR(J364&gt;0,J364=0),_xlfn.XLOOKUP(J364,Charts!$A$3:$A$35,Charts!$B$3:$B$35,0))</f>
        <v>0</v>
      </c>
      <c r="L364" s="10"/>
      <c r="M364" s="47">
        <f>IF(OR(L364&gt;0,L364=0),_xlfn.XLOOKUP(L364,Charts!$A$3:$A$35,Charts!$B$3:$B$35,0))</f>
        <v>0</v>
      </c>
      <c r="N364" s="10">
        <v>17</v>
      </c>
      <c r="O364" s="47">
        <f>IF(OR(N364&gt;0,N364=0),_xlfn.XLOOKUP(N364,Charts!$D$2:$D$9,Charts!$E$2:$E$9,0))</f>
        <v>25</v>
      </c>
      <c r="P364" s="10">
        <v>9</v>
      </c>
      <c r="Q364" s="47">
        <f>IF(OR(P364&gt;0,P364=0),_xlfn.XLOOKUP(P364,Charts!$D$2:$D$9,Charts!$E$2:$E$9,0))</f>
        <v>53</v>
      </c>
      <c r="R364" s="10">
        <v>17</v>
      </c>
      <c r="S364" s="47">
        <f>IF(OR(R364&gt;0,R364=0),_xlfn.XLOOKUP(R364,Charts!$G$2:$G$13,Charts!$H$2:$H$13,0))</f>
        <v>25</v>
      </c>
      <c r="T364" s="10"/>
      <c r="U364" s="47">
        <f>IF(OR(T364&gt;0,T364=0),_xlfn.XLOOKUP(T364,Charts!$D$2:$D$9,Charts!$E$2:$E$9,0))</f>
        <v>0</v>
      </c>
      <c r="V364" s="8">
        <v>17</v>
      </c>
      <c r="W364" s="47">
        <f>IF(OR(V364&gt;0,V364=0),_xlfn.XLOOKUP(V364,Charts!$D$2:$D$9,Charts!$E$2:$E$9,0))</f>
        <v>25</v>
      </c>
      <c r="X364" s="10">
        <v>9</v>
      </c>
      <c r="Y364" s="47">
        <f>IF(OR(X364&gt;0,X364=0),_xlfn.XLOOKUP(X364,Charts!$D$2:$D$9,Charts!$E$2:$E$9,0))</f>
        <v>53</v>
      </c>
      <c r="Z364" s="10"/>
      <c r="AA364" s="47">
        <f>IF(OR(Z364&gt;0,Z364=0),_xlfn.XLOOKUP(Z364,Charts!$A$3:$A$35,Charts!$B$3:$B$35,0))</f>
        <v>0</v>
      </c>
      <c r="AB364" s="10"/>
      <c r="AC364" s="47">
        <f>IF(OR(AB364&gt;0,AB364=0),_xlfn.XLOOKUP(AB364,Charts!$A$3:$A$35,Charts!$B$3:$B$35,0))</f>
        <v>0</v>
      </c>
      <c r="AD364" s="10"/>
      <c r="AE364" s="47">
        <f>IF(OR(AD364&gt;0,AD364=0),_xlfn.XLOOKUP(AD364,Charts!$A$3:$A$35,Charts!$B$3:$B$35,0))</f>
        <v>0</v>
      </c>
      <c r="AF364" s="10"/>
      <c r="AG364" s="47">
        <f>IF(OR(AF364&gt;0,AF364=0),_xlfn.XLOOKUP(AF364,Charts!$J$2:$J$11,Charts!$K$2:$K$11,0))</f>
        <v>0</v>
      </c>
      <c r="AH364" s="10"/>
      <c r="AI364" s="47">
        <f>IF(OR(AH364&gt;0,AH364=0),_xlfn.XLOOKUP(AH364,Charts!$J$2:$J$11,Charts!$K$2:$K$11,0))</f>
        <v>0</v>
      </c>
      <c r="AJ364" s="10"/>
      <c r="AK364" s="47">
        <f>IF(OR(AJ364&gt;0,AJ364=0),_xlfn.XLOOKUP(AJ364,Charts!$A$3:$A$35,Charts!$B$3:$B$35,0))</f>
        <v>0</v>
      </c>
      <c r="AL364" s="10"/>
      <c r="AM364" s="52">
        <f>IF(OR(AL364&gt;0,AL364=0),_xlfn.XLOOKUP(AL364,Charts!$A$3:$A$35,Charts!$B$3:$B$35,0))</f>
        <v>0</v>
      </c>
      <c r="AN364" s="8">
        <v>17</v>
      </c>
      <c r="AO364" s="47">
        <f>IF(OR(AN364&gt;0,AN364=0),_xlfn.XLOOKUP(AN364,Charts!$D$2:$D$9,Charts!$E$2:$E$9,0))</f>
        <v>25</v>
      </c>
      <c r="AP364" s="10"/>
      <c r="AQ364" s="47">
        <f>IF(OR(AP364&gt;0,AP364=0),_xlfn.XLOOKUP(AP364,Charts!$A$3:$A$35,Charts!$B$3:$B$35,0))</f>
        <v>0</v>
      </c>
      <c r="AR364" s="10"/>
      <c r="AS364" s="47">
        <f>IF(OR(AR364&gt;0,AR364=0),_xlfn.XLOOKUP(AR364,Charts!$A$3:$A$35,Charts!$B$3:$B$35,0))</f>
        <v>0</v>
      </c>
      <c r="AT364" s="10"/>
      <c r="AU364" s="47">
        <f>IF(OR(AT364&gt;0,AT364=0),_xlfn.XLOOKUP(AT364,Charts!$A$3:$A$35,Charts!$B$3:$B$35,0))</f>
        <v>0</v>
      </c>
      <c r="AV364" s="10"/>
      <c r="AW364" s="47">
        <f>IF(OR(AV364&gt;0,AV364=0),_xlfn.XLOOKUP(AV364,Charts!$D$2:$D$9,Charts!$E$2:$E$9,0))</f>
        <v>0</v>
      </c>
      <c r="AX364" s="10"/>
      <c r="AY364" s="47">
        <f>IF(OR(AX364&gt;0,AX364=0),_xlfn.XLOOKUP(AX364,Charts!$D$2:$D$9,Charts!$E$2:$E$9,0))</f>
        <v>0</v>
      </c>
      <c r="AZ364" s="10"/>
      <c r="BA364" s="47">
        <f>IF(OR(AZ364&gt;0,AZ364=0),_xlfn.XLOOKUP(AZ364,Charts!$G$2:$G$13,Charts!$H$2:$H$13,0))</f>
        <v>0</v>
      </c>
      <c r="BB364" s="10">
        <v>17</v>
      </c>
      <c r="BC364" s="47">
        <f>IF(OR(BB364&gt;0,BB364=0),_xlfn.XLOOKUP(BB364,Charts!$D$2:$D$9,Charts!$E$2:$E$9,0))</f>
        <v>25</v>
      </c>
      <c r="BD364" s="10">
        <v>17</v>
      </c>
      <c r="BE364" s="47">
        <f>IF(OR(BD364&gt;0,BD364=0),_xlfn.XLOOKUP(BD364,Charts!$D$2:$D$9,Charts!$E$2:$E$9,0))</f>
        <v>25</v>
      </c>
      <c r="BF364" s="10">
        <v>17</v>
      </c>
      <c r="BG364" s="47">
        <f>IF(OR(BF364&gt;0,BF364=0),_xlfn.XLOOKUP(BF364,Charts!$D$2:$D$9,Charts!$E$2:$E$9,0))</f>
        <v>25</v>
      </c>
      <c r="BH364" s="10">
        <v>5</v>
      </c>
      <c r="BI364" s="47">
        <f>IF(OR(BH364&gt;0,BH364=0),_xlfn.XLOOKUP(BH364,Charts!$D$2:$D$9,Charts!$E$2:$E$9,0))</f>
        <v>70</v>
      </c>
      <c r="BJ364" s="10"/>
      <c r="BK364" s="47">
        <f>IF(OR(BJ364&gt;0,BJ364=0),_xlfn.XLOOKUP(BJ364,Charts!$A$3:$A$35,Charts!$B$3:$B$35,0))</f>
        <v>0</v>
      </c>
      <c r="BL364" s="10">
        <v>16</v>
      </c>
      <c r="BM364" s="47">
        <f>IF(OR(BL364&gt;0,BL364=0),_xlfn.XLOOKUP(BL364,Charts!$A$3:$A$35,Charts!$B$3:$B$35,0))</f>
        <v>42</v>
      </c>
      <c r="BN364" s="10"/>
      <c r="BO364" s="47">
        <f>IF(OR(BN364&gt;0,BN364=0),_xlfn.XLOOKUP(BN364,Charts!$A$3:$A$35,Charts!$B$3:$B$35,0))</f>
        <v>0</v>
      </c>
      <c r="BP364" s="10"/>
      <c r="BQ364" s="52">
        <f>IF(OR(BP364&gt;0,BP364=0),_xlfn.XLOOKUP(BP364,Charts!$A$3:$A$35,Charts!$B$3:$B$35,0))</f>
        <v>0</v>
      </c>
      <c r="BR364" s="57"/>
      <c r="BS364" s="74">
        <f t="shared" si="42"/>
        <v>210</v>
      </c>
      <c r="BT364" s="75">
        <f t="shared" si="43"/>
        <v>268</v>
      </c>
      <c r="BU364" s="76">
        <f t="shared" si="44"/>
        <v>478</v>
      </c>
    </row>
    <row r="365" spans="1:73" x14ac:dyDescent="0.25">
      <c r="A365" s="21" t="s">
        <v>412</v>
      </c>
      <c r="B365" s="38" t="s">
        <v>350</v>
      </c>
      <c r="C365" s="38">
        <v>6</v>
      </c>
      <c r="D365" s="117"/>
      <c r="E365" s="134">
        <f>LARGE((I365,K365,O365,S365,U365,W365,AA365,AC365,AG365,AK365,AQ365,AU365,AW365,BA365,BC365,BG365,BK365,BO365,BQ365),1)+LARGE((I365,K365,O365,S365,U365,W365,AA365,AC365,AG365,AK365,AQ365,AU365,AW365,BA365,BC365,BG365,BK365,BO365,BQ365),2)+LARGE((I365,K365,O365,S365,U365,W365,AA365,AC365,AG365,AK365,AQ365,AU365,AW365,BA365,BC365,BG365,BK365,BO365,BQ365),3)+LARGE((I365,K365,O365,S365,U365,W365,AA365,AC365,AG365,AK365,AQ365,AU365,AW365,BA365,BC365,BG365,BK365,BO365,BQ365),4)+LARGE((I365,K365,O365,S365,U365,W365,AA365,AC365,AG365,AK365,AQ365,AU365,AW365,BA365,BC365,BG365,BK365,BO365,BQ365),5)+LARGE((I365,K365,O365,S365,U365,W365,AA365,AC365,AG365,AK365,AQ365,AU365,AW365,BA365,BC365,BG365,BK365,BO365,BQ365),6)+LARGE((I365,K365,O365,S365,U365,W365,AA365,AC365,AG365,AK365,AQ365,AU365,AW365,BA365,BC365,BG365,BK365,BO365,BQ365),7)+LARGE((I365,K365,O365,S365,U365,W365,AA365,AC365,AG365,AK365,AQ365,AU365,AW365,BA365,BC365,BG365,BK365,BO365,BQ365),8)</f>
        <v>164</v>
      </c>
      <c r="F365" s="160">
        <f>LARGE((M365,Q365,Y365,AE365,AI365,AM365,AO365,AS365,AY365,BE365,BI365,BM365),1)+LARGE((M365,Q365,Y365,AE365,AI365,AM365,AO365,AS365,AY365,BE365,BI365,BM365),2)+LARGE((M365,Q365,Y365,AE365,AI365,AM365,AO365,AS365,AY365,BE365,BI365,BM365),3)+LARGE((M365,Q365,Y365,AE365,AI365,AM365,AO365,AS365,AY365,BE365,BI365,BM365),4)+LARGE((M365,Q365,Y365,AE365,AI365,AM365,AO365,AS365,AY365,BE365,BI365,BM365),5)+LARGE((M365,Q365,Y365,AE365,AI365,AM365,AO365,AS365,AY365,BE365,BI365,BM365),6)+LARGE((M365,Q365,Y365,AE365,AI365,AM365,AO365,AS365,AY365,BE365,BI365,BM365),7)+LARGE((M365,Q365,Y365,AE365,AI365,AM365,AO365,AS365,AY365,BE365,BI365,BM365),8)</f>
        <v>279</v>
      </c>
      <c r="G365" s="128">
        <f t="shared" si="41"/>
        <v>443</v>
      </c>
      <c r="H365" s="123"/>
      <c r="I365" s="47">
        <f>IF(OR(H365&gt;0,H365=0),_xlfn.XLOOKUP(H365,Charts!$A$3:$A$35,Charts!$B$3:$B$35,0))</f>
        <v>0</v>
      </c>
      <c r="J365" s="10">
        <v>16</v>
      </c>
      <c r="K365" s="47">
        <f>IF(OR(J365&gt;0,J365=0),_xlfn.XLOOKUP(J365,Charts!$A$3:$A$35,Charts!$B$3:$B$35,0))</f>
        <v>42</v>
      </c>
      <c r="L365" s="10">
        <v>23</v>
      </c>
      <c r="M365" s="47">
        <f>IF(OR(L365&gt;0,L365=0),_xlfn.XLOOKUP(L365,Charts!$A$3:$A$35,Charts!$B$3:$B$35,0))</f>
        <v>28</v>
      </c>
      <c r="N365" s="10"/>
      <c r="O365" s="47">
        <f>IF(OR(N365&gt;0,N365=0),_xlfn.XLOOKUP(N365,Charts!$D$2:$D$9,Charts!$E$2:$E$9,0))</f>
        <v>0</v>
      </c>
      <c r="P365" s="10">
        <v>17</v>
      </c>
      <c r="Q365" s="47">
        <f>IF(OR(P365&gt;0,P365=0),_xlfn.XLOOKUP(P365,Charts!$D$2:$D$9,Charts!$E$2:$E$9,0))</f>
        <v>25</v>
      </c>
      <c r="R365" s="10">
        <v>17</v>
      </c>
      <c r="S365" s="47">
        <f>IF(OR(R365&gt;0,R365=0),_xlfn.XLOOKUP(R365,Charts!$G$2:$G$13,Charts!$H$2:$H$13,0))</f>
        <v>25</v>
      </c>
      <c r="T365" s="10">
        <v>17</v>
      </c>
      <c r="U365" s="47">
        <f>IF(OR(T365&gt;0,T365=0),_xlfn.XLOOKUP(T365,Charts!$D$2:$D$9,Charts!$E$2:$E$9,0))</f>
        <v>25</v>
      </c>
      <c r="V365" s="8">
        <v>17</v>
      </c>
      <c r="W365" s="47">
        <f>IF(OR(V365&gt;0,V365=0),_xlfn.XLOOKUP(V365,Charts!$D$2:$D$9,Charts!$E$2:$E$9,0))</f>
        <v>25</v>
      </c>
      <c r="X365" s="10">
        <v>17</v>
      </c>
      <c r="Y365" s="47">
        <f>IF(OR(X365&gt;0,X365=0),_xlfn.XLOOKUP(X365,Charts!$D$2:$D$9,Charts!$E$2:$E$9,0))</f>
        <v>25</v>
      </c>
      <c r="Z365" s="10"/>
      <c r="AA365" s="47">
        <f>IF(OR(Z365&gt;0,Z365=0),_xlfn.XLOOKUP(Z365,Charts!$A$3:$A$35,Charts!$B$3:$B$35,0))</f>
        <v>0</v>
      </c>
      <c r="AB365" s="10"/>
      <c r="AC365" s="47">
        <f>IF(OR(AB365&gt;0,AB365=0),_xlfn.XLOOKUP(AB365,Charts!$A$3:$A$35,Charts!$B$3:$B$35,0))</f>
        <v>0</v>
      </c>
      <c r="AD365" s="10"/>
      <c r="AE365" s="47">
        <f>IF(OR(AD365&gt;0,AD365=0),_xlfn.XLOOKUP(AD365,Charts!$A$3:$A$35,Charts!$B$3:$B$35,0))</f>
        <v>0</v>
      </c>
      <c r="AF365" s="10"/>
      <c r="AG365" s="47">
        <f>IF(OR(AF365&gt;0,AF365=0),_xlfn.XLOOKUP(AF365,Charts!$J$2:$J$11,Charts!$K$2:$K$11,0))</f>
        <v>0</v>
      </c>
      <c r="AH365" s="10">
        <v>7</v>
      </c>
      <c r="AI365" s="47">
        <f>IF(OR(AH365&gt;0,AH365=0),_xlfn.XLOOKUP(AH365,Charts!$J$2:$J$11,Charts!$K$2:$K$11,0))</f>
        <v>69</v>
      </c>
      <c r="AJ365" s="10"/>
      <c r="AK365" s="47">
        <f>IF(OR(AJ365&gt;0,AJ365=0),_xlfn.XLOOKUP(AJ365,Charts!$A$3:$A$35,Charts!$B$3:$B$35,0))</f>
        <v>0</v>
      </c>
      <c r="AL365" s="10">
        <v>16</v>
      </c>
      <c r="AM365" s="52">
        <f>IF(OR(AL365&gt;0,AL365=0),_xlfn.XLOOKUP(AL365,Charts!$A$3:$A$35,Charts!$B$3:$B$35,0))</f>
        <v>42</v>
      </c>
      <c r="AN365" s="8"/>
      <c r="AO365" s="47">
        <f>IF(OR(AN365&gt;0,AN365=0),_xlfn.XLOOKUP(AN365,Charts!$D$2:$D$9,Charts!$E$2:$E$9,0))</f>
        <v>0</v>
      </c>
      <c r="AP365" s="10"/>
      <c r="AQ365" s="47">
        <f>IF(OR(AP365&gt;0,AP365=0),_xlfn.XLOOKUP(AP365,Charts!$A$3:$A$35,Charts!$B$3:$B$35,0))</f>
        <v>0</v>
      </c>
      <c r="AR365" s="10"/>
      <c r="AS365" s="47">
        <f>IF(OR(AR365&gt;0,AR365=0),_xlfn.XLOOKUP(AR365,Charts!$A$3:$A$35,Charts!$B$3:$B$35,0))</f>
        <v>0</v>
      </c>
      <c r="AT365" s="10"/>
      <c r="AU365" s="47">
        <f>IF(OR(AT365&gt;0,AT365=0),_xlfn.XLOOKUP(AT365,Charts!$A$3:$A$35,Charts!$B$3:$B$35,0))</f>
        <v>0</v>
      </c>
      <c r="AV365" s="10"/>
      <c r="AW365" s="47">
        <f>IF(OR(AV365&gt;0,AV365=0),_xlfn.XLOOKUP(AV365,Charts!$D$2:$D$9,Charts!$E$2:$E$9,0))</f>
        <v>0</v>
      </c>
      <c r="AX365" s="10"/>
      <c r="AY365" s="47">
        <f>IF(OR(AX365&gt;0,AX365=0),_xlfn.XLOOKUP(AX365,Charts!$D$2:$D$9,Charts!$E$2:$E$9,0))</f>
        <v>0</v>
      </c>
      <c r="AZ365" s="10"/>
      <c r="BA365" s="47">
        <f>IF(OR(AZ365&gt;0,AZ365=0),_xlfn.XLOOKUP(AZ365,Charts!$G$2:$G$13,Charts!$H$2:$H$13,0))</f>
        <v>0</v>
      </c>
      <c r="BB365" s="10">
        <v>17</v>
      </c>
      <c r="BC365" s="47">
        <f>IF(OR(BB365&gt;0,BB365=0),_xlfn.XLOOKUP(BB365,Charts!$D$2:$D$9,Charts!$E$2:$E$9,0))</f>
        <v>25</v>
      </c>
      <c r="BD365" s="10">
        <v>9</v>
      </c>
      <c r="BE365" s="47">
        <f>IF(OR(BD365&gt;0,BD365=0),_xlfn.XLOOKUP(BD365,Charts!$D$2:$D$9,Charts!$E$2:$E$9,0))</f>
        <v>53</v>
      </c>
      <c r="BF365" s="10"/>
      <c r="BG365" s="47">
        <f>IF(OR(BF365&gt;0,BF365=0),_xlfn.XLOOKUP(BF365,Charts!$D$2:$D$9,Charts!$E$2:$E$9,0))</f>
        <v>0</v>
      </c>
      <c r="BH365" s="10">
        <v>17</v>
      </c>
      <c r="BI365" s="47">
        <f>IF(OR(BH365&gt;0,BH365=0),_xlfn.XLOOKUP(BH365,Charts!$D$2:$D$9,Charts!$E$2:$E$9,0))</f>
        <v>25</v>
      </c>
      <c r="BJ365" s="10">
        <v>26</v>
      </c>
      <c r="BK365" s="47">
        <f>IF(OR(BJ365&gt;0,BJ365=0),_xlfn.XLOOKUP(BJ365,Charts!$A$3:$A$35,Charts!$B$3:$B$35,0))</f>
        <v>22</v>
      </c>
      <c r="BL365" s="10">
        <v>31</v>
      </c>
      <c r="BM365" s="47">
        <f>IF(OR(BL365&gt;0,BL365=0),_xlfn.XLOOKUP(BL365,Charts!$A$3:$A$35,Charts!$B$3:$B$35,0))</f>
        <v>12</v>
      </c>
      <c r="BN365" s="10"/>
      <c r="BO365" s="47">
        <f>IF(OR(BN365&gt;0,BN365=0),_xlfn.XLOOKUP(BN365,Charts!$A$3:$A$35,Charts!$B$3:$B$35,0))</f>
        <v>0</v>
      </c>
      <c r="BP365" s="10"/>
      <c r="BQ365" s="52">
        <f>IF(OR(BP365&gt;0,BP365=0),_xlfn.XLOOKUP(BP365,Charts!$A$3:$A$35,Charts!$B$3:$B$35,0))</f>
        <v>0</v>
      </c>
      <c r="BR365" s="57"/>
      <c r="BS365" s="74">
        <f t="shared" si="42"/>
        <v>164</v>
      </c>
      <c r="BT365" s="75">
        <f t="shared" si="43"/>
        <v>279</v>
      </c>
      <c r="BU365" s="76">
        <f t="shared" si="44"/>
        <v>443</v>
      </c>
    </row>
    <row r="366" spans="1:73" x14ac:dyDescent="0.25">
      <c r="A366" s="21" t="s">
        <v>413</v>
      </c>
      <c r="B366" s="38" t="s">
        <v>350</v>
      </c>
      <c r="C366" s="22">
        <v>1</v>
      </c>
      <c r="D366" s="117" t="s">
        <v>44</v>
      </c>
      <c r="E366" s="134">
        <f>LARGE((I366,K366,O366,S366,U366,W366,AA366,AC366,AG366,AK366,AQ366,AU366,AW366,BA366,BC366,BG366,BK366,BO366,BQ366),1)+LARGE((I366,K366,O366,S366,U366,W366,AA366,AC366,AG366,AK366,AQ366,AU366,AW366,BA366,BC366,BG366,BK366,BO366,BQ366),2)+LARGE((I366,K366,O366,S366,U366,W366,AA366,AC366,AG366,AK366,AQ366,AU366,AW366,BA366,BC366,BG366,BK366,BO366,BQ366),3)+LARGE((I366,K366,O366,S366,U366,W366,AA366,AC366,AG366,AK366,AQ366,AU366,AW366,BA366,BC366,BG366,BK366,BO366,BQ366),4)+LARGE((I366,K366,O366,S366,U366,W366,AA366,AC366,AG366,AK366,AQ366,AU366,AW366,BA366,BC366,BG366,BK366,BO366,BQ366),5)+LARGE((I366,K366,O366,S366,U366,W366,AA366,AC366,AG366,AK366,AQ366,AU366,AW366,BA366,BC366,BG366,BK366,BO366,BQ366),6)+LARGE((I366,K366,O366,S366,U366,W366,AA366,AC366,AG366,AK366,AQ366,AU366,AW366,BA366,BC366,BG366,BK366,BO366,BQ366),7)+LARGE((I366,K366,O366,S366,U366,W366,AA366,AC366,AG366,AK366,AQ366,AU366,AW366,BA366,BC366,BG366,BK366,BO366,BQ366),8)</f>
        <v>447</v>
      </c>
      <c r="F366" s="160">
        <f>LARGE((M366,Q366,Y366,AE366,AI366,AM366,AO366,AS366,AY366,BE366,BI366,BM366),1)+LARGE((M366,Q366,Y366,AE366,AI366,AM366,AO366,AS366,AY366,BE366,BI366,BM366),2)+LARGE((M366,Q366,Y366,AE366,AI366,AM366,AO366,AS366,AY366,BE366,BI366,BM366),3)+LARGE((M366,Q366,Y366,AE366,AI366,AM366,AO366,AS366,AY366,BE366,BI366,BM366),4)+LARGE((M366,Q366,Y366,AE366,AI366,AM366,AO366,AS366,AY366,BE366,BI366,BM366),5)+LARGE((M366,Q366,Y366,AE366,AI366,AM366,AO366,AS366,AY366,BE366,BI366,BM366),6)+LARGE((M366,Q366,Y366,AE366,AI366,AM366,AO366,AS366,AY366,BE366,BI366,BM366),7)+LARGE((M366,Q366,Y366,AE366,AI366,AM366,AO366,AS366,AY366,BE366,BI366,BM366),8)</f>
        <v>369</v>
      </c>
      <c r="G366" s="128">
        <f t="shared" si="41"/>
        <v>816</v>
      </c>
      <c r="H366" s="123"/>
      <c r="I366" s="47">
        <f>IF(OR(H366&gt;0,H366=0),_xlfn.XLOOKUP(H366,Charts!$A$3:$A$35,Charts!$B$3:$B$35,0))</f>
        <v>0</v>
      </c>
      <c r="J366" s="10"/>
      <c r="K366" s="47">
        <f>IF(OR(J366&gt;0,J366=0),_xlfn.XLOOKUP(J366,Charts!$A$3:$A$35,Charts!$B$3:$B$35,0))</f>
        <v>0</v>
      </c>
      <c r="L366" s="10"/>
      <c r="M366" s="47">
        <f>IF(OR(L366&gt;0,L366=0),_xlfn.XLOOKUP(L366,Charts!$A$3:$A$35,Charts!$B$3:$B$35,0))</f>
        <v>0</v>
      </c>
      <c r="N366" s="10">
        <v>17</v>
      </c>
      <c r="O366" s="47">
        <f>IF(OR(N366&gt;0,N366=0),_xlfn.XLOOKUP(N366,Charts!$D$2:$D$9,Charts!$E$2:$E$9,0))</f>
        <v>25</v>
      </c>
      <c r="P366" s="10">
        <v>9</v>
      </c>
      <c r="Q366" s="47">
        <f>IF(OR(P366&gt;0,P366=0),_xlfn.XLOOKUP(P366,Charts!$D$2:$D$9,Charts!$E$2:$E$9,0))</f>
        <v>53</v>
      </c>
      <c r="R366" s="10">
        <v>5</v>
      </c>
      <c r="S366" s="47">
        <f>IF(OR(R366&gt;0,R366=0),_xlfn.XLOOKUP(R366,Charts!$G$2:$G$13,Charts!$H$2:$H$13,0))</f>
        <v>75</v>
      </c>
      <c r="T366" s="10">
        <v>17</v>
      </c>
      <c r="U366" s="47">
        <f>IF(OR(T366&gt;0,T366=0),_xlfn.XLOOKUP(T366,Charts!$D$2:$D$9,Charts!$E$2:$E$9,0))</f>
        <v>25</v>
      </c>
      <c r="V366" s="8">
        <v>3</v>
      </c>
      <c r="W366" s="47">
        <f>IF(OR(V366&gt;0,V366=0),_xlfn.XLOOKUP(V366,Charts!$D$2:$D$9,Charts!$E$2:$E$9,0))</f>
        <v>84</v>
      </c>
      <c r="X366" s="10">
        <v>9</v>
      </c>
      <c r="Y366" s="47">
        <f>IF(OR(X366&gt;0,X366=0),_xlfn.XLOOKUP(X366,Charts!$D$2:$D$9,Charts!$E$2:$E$9,0))</f>
        <v>53</v>
      </c>
      <c r="Z366" s="10"/>
      <c r="AA366" s="47">
        <f>IF(OR(Z366&gt;0,Z366=0),_xlfn.XLOOKUP(Z366,Charts!$A$3:$A$35,Charts!$B$3:$B$35,0))</f>
        <v>0</v>
      </c>
      <c r="AB366" s="10"/>
      <c r="AC366" s="47">
        <f>IF(OR(AB366&gt;0,AB366=0),_xlfn.XLOOKUP(AB366,Charts!$A$3:$A$35,Charts!$B$3:$B$35,0))</f>
        <v>0</v>
      </c>
      <c r="AD366" s="10"/>
      <c r="AE366" s="47">
        <f>IF(OR(AD366&gt;0,AD366=0),_xlfn.XLOOKUP(AD366,Charts!$A$3:$A$35,Charts!$B$3:$B$35,0))</f>
        <v>0</v>
      </c>
      <c r="AF366" s="10"/>
      <c r="AG366" s="47">
        <f>IF(OR(AF366&gt;0,AF366=0),_xlfn.XLOOKUP(AF366,Charts!$J$2:$J$11,Charts!$K$2:$K$11,0))</f>
        <v>0</v>
      </c>
      <c r="AH366" s="10"/>
      <c r="AI366" s="47">
        <f>IF(OR(AH366&gt;0,AH366=0),_xlfn.XLOOKUP(AH366,Charts!$J$2:$J$11,Charts!$K$2:$K$11,0))</f>
        <v>0</v>
      </c>
      <c r="AJ366" s="10"/>
      <c r="AK366" s="47">
        <f>IF(OR(AJ366&gt;0,AJ366=0),_xlfn.XLOOKUP(AJ366,Charts!$A$3:$A$35,Charts!$B$3:$B$35,0))</f>
        <v>0</v>
      </c>
      <c r="AL366" s="10"/>
      <c r="AM366" s="52">
        <f>IF(OR(AL366&gt;0,AL366=0),_xlfn.XLOOKUP(AL366,Charts!$A$3:$A$35,Charts!$B$3:$B$35,0))</f>
        <v>0</v>
      </c>
      <c r="AN366" s="8">
        <v>17</v>
      </c>
      <c r="AO366" s="47">
        <f>IF(OR(AN366&gt;0,AN366=0),_xlfn.XLOOKUP(AN366,Charts!$D$2:$D$9,Charts!$E$2:$E$9,0))</f>
        <v>25</v>
      </c>
      <c r="AP366" s="10"/>
      <c r="AQ366" s="47">
        <f>IF(OR(AP366&gt;0,AP366=0),_xlfn.XLOOKUP(AP366,Charts!$A$3:$A$35,Charts!$B$3:$B$35,0))</f>
        <v>0</v>
      </c>
      <c r="AR366" s="10"/>
      <c r="AS366" s="47">
        <f>IF(OR(AR366&gt;0,AR366=0),_xlfn.XLOOKUP(AR366,Charts!$A$3:$A$35,Charts!$B$3:$B$35,0))</f>
        <v>0</v>
      </c>
      <c r="AT366" s="10"/>
      <c r="AU366" s="47">
        <f>IF(OR(AT366&gt;0,AT366=0),_xlfn.XLOOKUP(AT366,Charts!$A$3:$A$35,Charts!$B$3:$B$35,0))</f>
        <v>0</v>
      </c>
      <c r="AV366" s="10"/>
      <c r="AW366" s="47">
        <f>IF(OR(AV366&gt;0,AV366=0),_xlfn.XLOOKUP(AV366,Charts!$D$2:$D$9,Charts!$E$2:$E$9,0))</f>
        <v>0</v>
      </c>
      <c r="AX366" s="10"/>
      <c r="AY366" s="47">
        <f>IF(OR(AX366&gt;0,AX366=0),_xlfn.XLOOKUP(AX366,Charts!$D$2:$D$9,Charts!$E$2:$E$9,0))</f>
        <v>0</v>
      </c>
      <c r="AZ366" s="10"/>
      <c r="BA366" s="47">
        <f>IF(OR(AZ366&gt;0,AZ366=0),_xlfn.XLOOKUP(AZ366,Charts!$G$2:$G$13,Charts!$H$2:$H$13,0))</f>
        <v>0</v>
      </c>
      <c r="BB366" s="10">
        <v>1</v>
      </c>
      <c r="BC366" s="47">
        <f>IF(OR(BB366&gt;0,BB366=0),_xlfn.XLOOKUP(BB366,Charts!$D$2:$D$9,Charts!$E$2:$E$9,0))</f>
        <v>100</v>
      </c>
      <c r="BD366" s="10">
        <v>1</v>
      </c>
      <c r="BE366" s="47">
        <f>IF(OR(BD366&gt;0,BD366=0),_xlfn.XLOOKUP(BD366,Charts!$D$2:$D$9,Charts!$E$2:$E$9,0))</f>
        <v>100</v>
      </c>
      <c r="BF366" s="10">
        <v>9</v>
      </c>
      <c r="BG366" s="47">
        <f>IF(OR(BF366&gt;0,BF366=0),_xlfn.XLOOKUP(BF366,Charts!$D$2:$D$9,Charts!$E$2:$E$9,0))</f>
        <v>53</v>
      </c>
      <c r="BH366" s="10">
        <v>9</v>
      </c>
      <c r="BI366" s="47">
        <f>IF(OR(BH366&gt;0,BH366=0),_xlfn.XLOOKUP(BH366,Charts!$D$2:$D$9,Charts!$E$2:$E$9,0))</f>
        <v>53</v>
      </c>
      <c r="BJ366" s="10">
        <v>3</v>
      </c>
      <c r="BK366" s="47">
        <f>IF(OR(BJ366&gt;0,BJ366=0),_xlfn.XLOOKUP(BJ366,Charts!$A$3:$A$35,Charts!$B$3:$B$35,0))</f>
        <v>85</v>
      </c>
      <c r="BL366" s="10">
        <v>3</v>
      </c>
      <c r="BM366" s="47">
        <f>IF(OR(BL366&gt;0,BL366=0),_xlfn.XLOOKUP(BL366,Charts!$A$3:$A$35,Charts!$B$3:$B$35,0))</f>
        <v>85</v>
      </c>
      <c r="BN366" s="10"/>
      <c r="BO366" s="47">
        <f>IF(OR(BN366&gt;0,BN366=0),_xlfn.XLOOKUP(BN366,Charts!$A$3:$A$35,Charts!$B$3:$B$35,0))</f>
        <v>0</v>
      </c>
      <c r="BP366" s="10"/>
      <c r="BQ366" s="52">
        <f>IF(OR(BP366&gt;0,BP366=0),_xlfn.XLOOKUP(BP366,Charts!$A$3:$A$35,Charts!$B$3:$B$35,0))</f>
        <v>0</v>
      </c>
      <c r="BR366" s="57"/>
      <c r="BS366" s="74">
        <f t="shared" si="42"/>
        <v>447</v>
      </c>
      <c r="BT366" s="75">
        <f t="shared" si="43"/>
        <v>369</v>
      </c>
      <c r="BU366" s="76">
        <f t="shared" si="44"/>
        <v>816</v>
      </c>
    </row>
    <row r="367" spans="1:73" x14ac:dyDescent="0.25">
      <c r="A367" s="21" t="s">
        <v>414</v>
      </c>
      <c r="B367" s="38" t="s">
        <v>350</v>
      </c>
      <c r="C367" s="22">
        <v>3</v>
      </c>
      <c r="D367" s="117" t="s">
        <v>44</v>
      </c>
      <c r="E367" s="134">
        <f>LARGE((I367,K367,O367,S367,U367,W367,AA367,AC367,AG367,AK367,AQ367,AU367,AW367,BA367,BC367,BG367,BK367,BO367,BQ367),1)+LARGE((I367,K367,O367,S367,U367,W367,AA367,AC367,AG367,AK367,AQ367,AU367,AW367,BA367,BC367,BG367,BK367,BO367,BQ367),2)+LARGE((I367,K367,O367,S367,U367,W367,AA367,AC367,AG367,AK367,AQ367,AU367,AW367,BA367,BC367,BG367,BK367,BO367,BQ367),3)+LARGE((I367,K367,O367,S367,U367,W367,AA367,AC367,AG367,AK367,AQ367,AU367,AW367,BA367,BC367,BG367,BK367,BO367,BQ367),4)+LARGE((I367,K367,O367,S367,U367,W367,AA367,AC367,AG367,AK367,AQ367,AU367,AW367,BA367,BC367,BG367,BK367,BO367,BQ367),5)+LARGE((I367,K367,O367,S367,U367,W367,AA367,AC367,AG367,AK367,AQ367,AU367,AW367,BA367,BC367,BG367,BK367,BO367,BQ367),6)+LARGE((I367,K367,O367,S367,U367,W367,AA367,AC367,AG367,AK367,AQ367,AU367,AW367,BA367,BC367,BG367,BK367,BO367,BQ367),7)+LARGE((I367,K367,O367,S367,U367,W367,AA367,AC367,AG367,AK367,AQ367,AU367,AW367,BA367,BC367,BG367,BK367,BO367,BQ367),8)</f>
        <v>434</v>
      </c>
      <c r="F367" s="160">
        <f>LARGE((M367,Q367,Y367,AE367,AI367,AM367,AO367,AS367,AY367,BE367,BI367,BM367),1)+LARGE((M367,Q367,Y367,AE367,AI367,AM367,AO367,AS367,AY367,BE367,BI367,BM367),2)+LARGE((M367,Q367,Y367,AE367,AI367,AM367,AO367,AS367,AY367,BE367,BI367,BM367),3)+LARGE((M367,Q367,Y367,AE367,AI367,AM367,AO367,AS367,AY367,BE367,BI367,BM367),4)+LARGE((M367,Q367,Y367,AE367,AI367,AM367,AO367,AS367,AY367,BE367,BI367,BM367),5)+LARGE((M367,Q367,Y367,AE367,AI367,AM367,AO367,AS367,AY367,BE367,BI367,BM367),6)+LARGE((M367,Q367,Y367,AE367,AI367,AM367,AO367,AS367,AY367,BE367,BI367,BM367),7)+LARGE((M367,Q367,Y367,AE367,AI367,AM367,AO367,AS367,AY367,BE367,BI367,BM367),8)</f>
        <v>537</v>
      </c>
      <c r="G367" s="128">
        <f t="shared" si="41"/>
        <v>971</v>
      </c>
      <c r="H367" s="123">
        <v>11</v>
      </c>
      <c r="I367" s="47">
        <f>IF(OR(H367&gt;0,H367=0),_xlfn.XLOOKUP(H367,Charts!$A$3:$A$35,Charts!$B$3:$B$35,0))</f>
        <v>57</v>
      </c>
      <c r="J367" s="10">
        <v>13</v>
      </c>
      <c r="K367" s="47">
        <f>IF(OR(J367&gt;0,J367=0),_xlfn.XLOOKUP(J367,Charts!$A$3:$A$35,Charts!$B$3:$B$35,0))</f>
        <v>51</v>
      </c>
      <c r="L367" s="10">
        <v>8</v>
      </c>
      <c r="M367" s="47">
        <f>IF(OR(L367&gt;0,L367=0),_xlfn.XLOOKUP(L367,Charts!$A$3:$A$35,Charts!$B$3:$B$35,0))</f>
        <v>66</v>
      </c>
      <c r="N367" s="10"/>
      <c r="O367" s="47">
        <f>IF(OR(N367&gt;0,N367=0),_xlfn.XLOOKUP(N367,Charts!$D$2:$D$9,Charts!$E$2:$E$9,0))</f>
        <v>0</v>
      </c>
      <c r="P367" s="10">
        <v>2</v>
      </c>
      <c r="Q367" s="47">
        <f>IF(OR(P367&gt;0,P367=0),_xlfn.XLOOKUP(P367,Charts!$D$2:$D$9,Charts!$E$2:$E$9,0))</f>
        <v>90</v>
      </c>
      <c r="R367" s="10">
        <v>7</v>
      </c>
      <c r="S367" s="47">
        <f>IF(OR(R367&gt;0,R367=0),_xlfn.XLOOKUP(R367,Charts!$G$2:$G$13,Charts!$H$2:$H$13,0))</f>
        <v>69</v>
      </c>
      <c r="T367" s="10">
        <v>17</v>
      </c>
      <c r="U367" s="47">
        <f>IF(OR(T367&gt;0,T367=0),_xlfn.XLOOKUP(T367,Charts!$D$2:$D$9,Charts!$E$2:$E$9,0))</f>
        <v>25</v>
      </c>
      <c r="V367" s="8"/>
      <c r="W367" s="47">
        <f>IF(OR(V367&gt;0,V367=0),_xlfn.XLOOKUP(V367,Charts!$D$2:$D$9,Charts!$E$2:$E$9,0))</f>
        <v>0</v>
      </c>
      <c r="X367" s="10">
        <v>17</v>
      </c>
      <c r="Y367" s="47">
        <f>IF(OR(X367&gt;0,X367=0),_xlfn.XLOOKUP(X367,Charts!$D$2:$D$9,Charts!$E$2:$E$9,0))</f>
        <v>25</v>
      </c>
      <c r="Z367" s="10"/>
      <c r="AA367" s="47">
        <f>IF(OR(Z367&gt;0,Z367=0),_xlfn.XLOOKUP(Z367,Charts!$A$3:$A$35,Charts!$B$3:$B$35,0))</f>
        <v>0</v>
      </c>
      <c r="AB367" s="10"/>
      <c r="AC367" s="47">
        <f>IF(OR(AB367&gt;0,AB367=0),_xlfn.XLOOKUP(AB367,Charts!$A$3:$A$35,Charts!$B$3:$B$35,0))</f>
        <v>0</v>
      </c>
      <c r="AD367" s="10"/>
      <c r="AE367" s="47">
        <f>IF(OR(AD367&gt;0,AD367=0),_xlfn.XLOOKUP(AD367,Charts!$A$3:$A$35,Charts!$B$3:$B$35,0))</f>
        <v>0</v>
      </c>
      <c r="AF367" s="10"/>
      <c r="AG367" s="47">
        <f>IF(OR(AF367&gt;0,AF367=0),_xlfn.XLOOKUP(AF367,Charts!$J$2:$J$11,Charts!$K$2:$K$11,0))</f>
        <v>0</v>
      </c>
      <c r="AH367" s="10">
        <v>5</v>
      </c>
      <c r="AI367" s="47">
        <f>IF(OR(AH367&gt;0,AH367=0),_xlfn.XLOOKUP(AH367,Charts!$J$2:$J$11,Charts!$K$2:$K$11,0))</f>
        <v>75</v>
      </c>
      <c r="AJ367" s="10"/>
      <c r="AK367" s="47">
        <f>IF(OR(AJ367&gt;0,AJ367=0),_xlfn.XLOOKUP(AJ367,Charts!$A$3:$A$35,Charts!$B$3:$B$35,0))</f>
        <v>0</v>
      </c>
      <c r="AL367" s="10">
        <v>2</v>
      </c>
      <c r="AM367" s="52">
        <f>IF(OR(AL367&gt;0,AL367=0),_xlfn.XLOOKUP(AL367,Charts!$A$3:$A$35,Charts!$B$3:$B$35,0))</f>
        <v>90</v>
      </c>
      <c r="AN367" s="8">
        <v>9</v>
      </c>
      <c r="AO367" s="47">
        <f>IF(OR(AN367&gt;0,AN367=0),_xlfn.XLOOKUP(AN367,Charts!$D$2:$D$9,Charts!$E$2:$E$9,0))</f>
        <v>53</v>
      </c>
      <c r="AP367" s="10">
        <v>12</v>
      </c>
      <c r="AQ367" s="47">
        <f>IF(OR(AP367&gt;0,AP367=0),_xlfn.XLOOKUP(AP367,Charts!$A$3:$A$35,Charts!$B$3:$B$35,0))</f>
        <v>54</v>
      </c>
      <c r="AR367" s="10">
        <v>3</v>
      </c>
      <c r="AS367" s="47">
        <f>IF(OR(AR367&gt;0,AR367=0),_xlfn.XLOOKUP(AR367,Charts!$A$3:$A$35,Charts!$B$3:$B$35,0))</f>
        <v>85</v>
      </c>
      <c r="AT367" s="10"/>
      <c r="AU367" s="47">
        <f>IF(OR(AT367&gt;0,AT367=0),_xlfn.XLOOKUP(AT367,Charts!$A$3:$A$35,Charts!$B$3:$B$35,0))</f>
        <v>0</v>
      </c>
      <c r="AV367" s="10"/>
      <c r="AW367" s="47">
        <f>IF(OR(AV367&gt;0,AV367=0),_xlfn.XLOOKUP(AV367,Charts!$D$2:$D$9,Charts!$E$2:$E$9,0))</f>
        <v>0</v>
      </c>
      <c r="AX367" s="10"/>
      <c r="AY367" s="47">
        <f>IF(OR(AX367&gt;0,AX367=0),_xlfn.XLOOKUP(AX367,Charts!$D$2:$D$9,Charts!$E$2:$E$9,0))</f>
        <v>0</v>
      </c>
      <c r="AZ367" s="10"/>
      <c r="BA367" s="47">
        <f>IF(OR(AZ367&gt;0,AZ367=0),_xlfn.XLOOKUP(AZ367,Charts!$G$2:$G$13,Charts!$H$2:$H$13,0))</f>
        <v>0</v>
      </c>
      <c r="BB367" s="10">
        <v>9</v>
      </c>
      <c r="BC367" s="47">
        <f>IF(OR(BB367&gt;0,BB367=0),_xlfn.XLOOKUP(BB367,Charts!$D$2:$D$9,Charts!$E$2:$E$9,0))</f>
        <v>53</v>
      </c>
      <c r="BD367" s="10">
        <v>9</v>
      </c>
      <c r="BE367" s="47">
        <f>IF(OR(BD367&gt;0,BD367=0),_xlfn.XLOOKUP(BD367,Charts!$D$2:$D$9,Charts!$E$2:$E$9,0))</f>
        <v>53</v>
      </c>
      <c r="BF367" s="10">
        <v>17</v>
      </c>
      <c r="BG367" s="47">
        <f>IF(OR(BF367&gt;0,BF367=0),_xlfn.XLOOKUP(BF367,Charts!$D$2:$D$9,Charts!$E$2:$E$9,0))</f>
        <v>25</v>
      </c>
      <c r="BH367" s="10"/>
      <c r="BI367" s="47">
        <f>IF(OR(BH367&gt;0,BH367=0),_xlfn.XLOOKUP(BH367,Charts!$D$2:$D$9,Charts!$E$2:$E$9,0))</f>
        <v>0</v>
      </c>
      <c r="BJ367" s="10"/>
      <c r="BK367" s="47">
        <f>IF(OR(BJ367&gt;0,BJ367=0),_xlfn.XLOOKUP(BJ367,Charts!$A$3:$A$35,Charts!$B$3:$B$35,0))</f>
        <v>0</v>
      </c>
      <c r="BL367" s="10">
        <v>25</v>
      </c>
      <c r="BM367" s="47">
        <f>IF(OR(BL367&gt;0,BL367=0),_xlfn.XLOOKUP(BL367,Charts!$A$3:$A$35,Charts!$B$3:$B$35,0))</f>
        <v>24</v>
      </c>
      <c r="BN367" s="10">
        <v>1</v>
      </c>
      <c r="BO367" s="47">
        <f>IF(OR(BN367&gt;0,BN367=0),_xlfn.XLOOKUP(BN367,Charts!$A$3:$A$35,Charts!$B$3:$B$35,0))</f>
        <v>100</v>
      </c>
      <c r="BP367" s="10"/>
      <c r="BQ367" s="52">
        <f>IF(OR(BP367&gt;0,BP367=0),_xlfn.XLOOKUP(BP367,Charts!$A$3:$A$35,Charts!$B$3:$B$35,0))</f>
        <v>0</v>
      </c>
      <c r="BR367" s="57"/>
      <c r="BS367" s="74">
        <f t="shared" si="42"/>
        <v>434</v>
      </c>
      <c r="BT367" s="75">
        <f t="shared" si="43"/>
        <v>561</v>
      </c>
      <c r="BU367" s="76">
        <f t="shared" si="44"/>
        <v>995</v>
      </c>
    </row>
    <row r="368" spans="1:73" x14ac:dyDescent="0.25">
      <c r="A368" s="21" t="s">
        <v>415</v>
      </c>
      <c r="B368" s="38" t="s">
        <v>350</v>
      </c>
      <c r="C368" s="38">
        <v>4</v>
      </c>
      <c r="D368" s="117" t="s">
        <v>44</v>
      </c>
      <c r="E368" s="134">
        <f>LARGE((I368,K368,O368,S368,U368,W368,AA368,AC368,AG368,AK368,AQ368,AU368,AW368,BA368,BC368,BG368,BK368,BO368,BQ368),1)+LARGE((I368,K368,O368,S368,U368,W368,AA368,AC368,AG368,AK368,AQ368,AU368,AW368,BA368,BC368,BG368,BK368,BO368,BQ368),2)+LARGE((I368,K368,O368,S368,U368,W368,AA368,AC368,AG368,AK368,AQ368,AU368,AW368,BA368,BC368,BG368,BK368,BO368,BQ368),3)+LARGE((I368,K368,O368,S368,U368,W368,AA368,AC368,AG368,AK368,AQ368,AU368,AW368,BA368,BC368,BG368,BK368,BO368,BQ368),4)+LARGE((I368,K368,O368,S368,U368,W368,AA368,AC368,AG368,AK368,AQ368,AU368,AW368,BA368,BC368,BG368,BK368,BO368,BQ368),5)+LARGE((I368,K368,O368,S368,U368,W368,AA368,AC368,AG368,AK368,AQ368,AU368,AW368,BA368,BC368,BG368,BK368,BO368,BQ368),6)+LARGE((I368,K368,O368,S368,U368,W368,AA368,AC368,AG368,AK368,AQ368,AU368,AW368,BA368,BC368,BG368,BK368,BO368,BQ368),7)+LARGE((I368,K368,O368,S368,U368,W368,AA368,AC368,AG368,AK368,AQ368,AU368,AW368,BA368,BC368,BG368,BK368,BO368,BQ368),8)</f>
        <v>32</v>
      </c>
      <c r="F368" s="160">
        <f>LARGE((M368,Q368,Y368,AE368,AI368,AM368,AO368,AS368,AY368,BE368,BI368,BM368),1)+LARGE((M368,Q368,Y368,AE368,AI368,AM368,AO368,AS368,AY368,BE368,BI368,BM368),2)+LARGE((M368,Q368,Y368,AE368,AI368,AM368,AO368,AS368,AY368,BE368,BI368,BM368),3)+LARGE((M368,Q368,Y368,AE368,AI368,AM368,AO368,AS368,AY368,BE368,BI368,BM368),4)+LARGE((M368,Q368,Y368,AE368,AI368,AM368,AO368,AS368,AY368,BE368,BI368,BM368),5)+LARGE((M368,Q368,Y368,AE368,AI368,AM368,AO368,AS368,AY368,BE368,BI368,BM368),6)+LARGE((M368,Q368,Y368,AE368,AI368,AM368,AO368,AS368,AY368,BE368,BI368,BM368),7)+LARGE((M368,Q368,Y368,AE368,AI368,AM368,AO368,AS368,AY368,BE368,BI368,BM368),8)</f>
        <v>122</v>
      </c>
      <c r="G368" s="128">
        <f t="shared" si="41"/>
        <v>154</v>
      </c>
      <c r="H368" s="123"/>
      <c r="I368" s="47">
        <f>IF(OR(H368&gt;0,H368=0),_xlfn.XLOOKUP(H368,Charts!$A$3:$A$35,Charts!$B$3:$B$35,0))</f>
        <v>0</v>
      </c>
      <c r="J368" s="10"/>
      <c r="K368" s="47">
        <f>IF(OR(J368&gt;0,J368=0),_xlfn.XLOOKUP(J368,Charts!$A$3:$A$35,Charts!$B$3:$B$35,0))</f>
        <v>0</v>
      </c>
      <c r="L368" s="10"/>
      <c r="M368" s="47">
        <f>IF(OR(L368&gt;0,L368=0),_xlfn.XLOOKUP(L368,Charts!$A$3:$A$35,Charts!$B$3:$B$35,0))</f>
        <v>0</v>
      </c>
      <c r="N368" s="10"/>
      <c r="O368" s="47">
        <f>IF(OR(N368&gt;0,N368=0),_xlfn.XLOOKUP(N368,Charts!$D$2:$D$9,Charts!$E$2:$E$9,0))</f>
        <v>0</v>
      </c>
      <c r="P368" s="10">
        <v>17</v>
      </c>
      <c r="Q368" s="47">
        <f>IF(OR(P368&gt;0,P368=0),_xlfn.XLOOKUP(P368,Charts!$D$2:$D$9,Charts!$E$2:$E$9,0))</f>
        <v>25</v>
      </c>
      <c r="R368" s="10"/>
      <c r="S368" s="47">
        <f>IF(OR(R368&gt;0,R368=0),_xlfn.XLOOKUP(R368,Charts!$G$2:$G$13,Charts!$H$2:$H$13,0))</f>
        <v>0</v>
      </c>
      <c r="T368" s="10"/>
      <c r="U368" s="47">
        <f>IF(OR(T368&gt;0,T368=0),_xlfn.XLOOKUP(T368,Charts!$D$2:$D$9,Charts!$E$2:$E$9,0))</f>
        <v>0</v>
      </c>
      <c r="V368" s="8"/>
      <c r="W368" s="47">
        <f>IF(OR(V368&gt;0,V368=0),_xlfn.XLOOKUP(V368,Charts!$D$2:$D$9,Charts!$E$2:$E$9,0))</f>
        <v>0</v>
      </c>
      <c r="X368" s="10"/>
      <c r="Y368" s="47">
        <f>IF(OR(X368&gt;0,X368=0),_xlfn.XLOOKUP(X368,Charts!$D$2:$D$9,Charts!$E$2:$E$9,0))</f>
        <v>0</v>
      </c>
      <c r="Z368" s="10"/>
      <c r="AA368" s="47">
        <f>IF(OR(Z368&gt;0,Z368=0),_xlfn.XLOOKUP(Z368,Charts!$A$3:$A$35,Charts!$B$3:$B$35,0))</f>
        <v>0</v>
      </c>
      <c r="AB368" s="10"/>
      <c r="AC368" s="47">
        <f>IF(OR(AB368&gt;0,AB368=0),_xlfn.XLOOKUP(AB368,Charts!$A$3:$A$35,Charts!$B$3:$B$35,0))</f>
        <v>0</v>
      </c>
      <c r="AD368" s="10"/>
      <c r="AE368" s="47">
        <f>IF(OR(AD368&gt;0,AD368=0),_xlfn.XLOOKUP(AD368,Charts!$A$3:$A$35,Charts!$B$3:$B$35,0))</f>
        <v>0</v>
      </c>
      <c r="AF368" s="10"/>
      <c r="AG368" s="47">
        <f>IF(OR(AF368&gt;0,AF368=0),_xlfn.XLOOKUP(AF368,Charts!$J$2:$J$11,Charts!$K$2:$K$11,0))</f>
        <v>0</v>
      </c>
      <c r="AH368" s="10"/>
      <c r="AI368" s="47">
        <f>IF(OR(AH368&gt;0,AH368=0),_xlfn.XLOOKUP(AH368,Charts!$J$2:$J$11,Charts!$K$2:$K$11,0))</f>
        <v>0</v>
      </c>
      <c r="AJ368" s="10"/>
      <c r="AK368" s="47">
        <f>IF(OR(AJ368&gt;0,AJ368=0),_xlfn.XLOOKUP(AJ368,Charts!$A$3:$A$35,Charts!$B$3:$B$35,0))</f>
        <v>0</v>
      </c>
      <c r="AL368" s="10"/>
      <c r="AM368" s="52">
        <f>IF(OR(AL368&gt;0,AL368=0),_xlfn.XLOOKUP(AL368,Charts!$A$3:$A$35,Charts!$B$3:$B$35,0))</f>
        <v>0</v>
      </c>
      <c r="AN368" s="8"/>
      <c r="AO368" s="47">
        <f>IF(OR(AN368&gt;0,AN368=0),_xlfn.XLOOKUP(AN368,Charts!$D$2:$D$9,Charts!$E$2:$E$9,0))</f>
        <v>0</v>
      </c>
      <c r="AP368" s="10"/>
      <c r="AQ368" s="47">
        <f>IF(OR(AP368&gt;0,AP368=0),_xlfn.XLOOKUP(AP368,Charts!$A$3:$A$35,Charts!$B$3:$B$35,0))</f>
        <v>0</v>
      </c>
      <c r="AR368" s="10"/>
      <c r="AS368" s="47">
        <f>IF(OR(AR368&gt;0,AR368=0),_xlfn.XLOOKUP(AR368,Charts!$A$3:$A$35,Charts!$B$3:$B$35,0))</f>
        <v>0</v>
      </c>
      <c r="AT368" s="10"/>
      <c r="AU368" s="47">
        <f>IF(OR(AT368&gt;0,AT368=0),_xlfn.XLOOKUP(AT368,Charts!$A$3:$A$35,Charts!$B$3:$B$35,0))</f>
        <v>0</v>
      </c>
      <c r="AV368" s="10"/>
      <c r="AW368" s="47">
        <f>IF(OR(AV368&gt;0,AV368=0),_xlfn.XLOOKUP(AV368,Charts!$D$2:$D$9,Charts!$E$2:$E$9,0))</f>
        <v>0</v>
      </c>
      <c r="AX368" s="10"/>
      <c r="AY368" s="47">
        <f>IF(OR(AX368&gt;0,AX368=0),_xlfn.XLOOKUP(AX368,Charts!$D$2:$D$9,Charts!$E$2:$E$9,0))</f>
        <v>0</v>
      </c>
      <c r="AZ368" s="10"/>
      <c r="BA368" s="47">
        <f>IF(OR(AZ368&gt;0,AZ368=0),_xlfn.XLOOKUP(AZ368,Charts!$G$2:$G$13,Charts!$H$2:$H$13,0))</f>
        <v>0</v>
      </c>
      <c r="BB368" s="10"/>
      <c r="BC368" s="47">
        <f>IF(OR(BB368&gt;0,BB368=0),_xlfn.XLOOKUP(BB368,Charts!$D$2:$D$9,Charts!$E$2:$E$9,0))</f>
        <v>0</v>
      </c>
      <c r="BD368" s="10">
        <v>17</v>
      </c>
      <c r="BE368" s="47">
        <f>IF(OR(BD368&gt;0,BD368=0),_xlfn.XLOOKUP(BD368,Charts!$D$2:$D$9,Charts!$E$2:$E$9,0))</f>
        <v>25</v>
      </c>
      <c r="BF368" s="10"/>
      <c r="BG368" s="47">
        <f>IF(OR(BF368&gt;0,BF368=0),_xlfn.XLOOKUP(BF368,Charts!$D$2:$D$9,Charts!$E$2:$E$9,0))</f>
        <v>0</v>
      </c>
      <c r="BH368" s="10"/>
      <c r="BI368" s="47">
        <f>IF(OR(BH368&gt;0,BH368=0),_xlfn.XLOOKUP(BH368,Charts!$D$2:$D$9,Charts!$E$2:$E$9,0))</f>
        <v>0</v>
      </c>
      <c r="BJ368" s="10">
        <v>21</v>
      </c>
      <c r="BK368" s="47">
        <f>IF(OR(BJ368&gt;0,BJ368=0),_xlfn.XLOOKUP(BJ368,Charts!$A$3:$A$35,Charts!$B$3:$B$35,0))</f>
        <v>32</v>
      </c>
      <c r="BL368" s="10">
        <v>6</v>
      </c>
      <c r="BM368" s="47">
        <f>IF(OR(BL368&gt;0,BL368=0),_xlfn.XLOOKUP(BL368,Charts!$A$3:$A$35,Charts!$B$3:$B$35,0))</f>
        <v>72</v>
      </c>
      <c r="BN368" s="10"/>
      <c r="BO368" s="47">
        <f>IF(OR(BN368&gt;0,BN368=0),_xlfn.XLOOKUP(BN368,Charts!$A$3:$A$35,Charts!$B$3:$B$35,0))</f>
        <v>0</v>
      </c>
      <c r="BP368" s="10"/>
      <c r="BQ368" s="52">
        <f>IF(OR(BP368&gt;0,BP368=0),_xlfn.XLOOKUP(BP368,Charts!$A$3:$A$35,Charts!$B$3:$B$35,0))</f>
        <v>0</v>
      </c>
      <c r="BR368" s="57"/>
      <c r="BS368" s="74">
        <f t="shared" si="42"/>
        <v>32</v>
      </c>
      <c r="BT368" s="75">
        <f t="shared" si="43"/>
        <v>122</v>
      </c>
      <c r="BU368" s="76">
        <f t="shared" si="44"/>
        <v>154</v>
      </c>
    </row>
    <row r="369" spans="1:73" x14ac:dyDescent="0.25">
      <c r="A369" s="21" t="s">
        <v>416</v>
      </c>
      <c r="B369" s="38" t="s">
        <v>350</v>
      </c>
      <c r="C369" s="22">
        <v>4</v>
      </c>
      <c r="D369" s="117" t="s">
        <v>44</v>
      </c>
      <c r="E369" s="134">
        <f>LARGE((I369,K369,O369,S369,U369,W369,AA369,AC369,AG369,AK369,AQ369,AU369,AW369,BA369,BC369,BG369,BK369,BO369,BQ369),1)+LARGE((I369,K369,O369,S369,U369,W369,AA369,AC369,AG369,AK369,AQ369,AU369,AW369,BA369,BC369,BG369,BK369,BO369,BQ369),2)+LARGE((I369,K369,O369,S369,U369,W369,AA369,AC369,AG369,AK369,AQ369,AU369,AW369,BA369,BC369,BG369,BK369,BO369,BQ369),3)+LARGE((I369,K369,O369,S369,U369,W369,AA369,AC369,AG369,AK369,AQ369,AU369,AW369,BA369,BC369,BG369,BK369,BO369,BQ369),4)+LARGE((I369,K369,O369,S369,U369,W369,AA369,AC369,AG369,AK369,AQ369,AU369,AW369,BA369,BC369,BG369,BK369,BO369,BQ369),5)+LARGE((I369,K369,O369,S369,U369,W369,AA369,AC369,AG369,AK369,AQ369,AU369,AW369,BA369,BC369,BG369,BK369,BO369,BQ369),6)+LARGE((I369,K369,O369,S369,U369,W369,AA369,AC369,AG369,AK369,AQ369,AU369,AW369,BA369,BC369,BG369,BK369,BO369,BQ369),7)+LARGE((I369,K369,O369,S369,U369,W369,AA369,AC369,AG369,AK369,AQ369,AU369,AW369,BA369,BC369,BG369,BK369,BO369,BQ369),8)</f>
        <v>0</v>
      </c>
      <c r="F369" s="160">
        <f>LARGE((M369,Q369,Y369,AE369,AI369,AM369,AO369,AS369,AY369,BE369,BI369,BM369),1)+LARGE((M369,Q369,Y369,AE369,AI369,AM369,AO369,AS369,AY369,BE369,BI369,BM369),2)+LARGE((M369,Q369,Y369,AE369,AI369,AM369,AO369,AS369,AY369,BE369,BI369,BM369),3)+LARGE((M369,Q369,Y369,AE369,AI369,AM369,AO369,AS369,AY369,BE369,BI369,BM369),4)+LARGE((M369,Q369,Y369,AE369,AI369,AM369,AO369,AS369,AY369,BE369,BI369,BM369),5)+LARGE((M369,Q369,Y369,AE369,AI369,AM369,AO369,AS369,AY369,BE369,BI369,BM369),6)+LARGE((M369,Q369,Y369,AE369,AI369,AM369,AO369,AS369,AY369,BE369,BI369,BM369),7)+LARGE((M369,Q369,Y369,AE369,AI369,AM369,AO369,AS369,AY369,BE369,BI369,BM369),8)</f>
        <v>0</v>
      </c>
      <c r="G369" s="128">
        <f t="shared" si="41"/>
        <v>0</v>
      </c>
      <c r="H369" s="123"/>
      <c r="I369" s="47">
        <f>IF(OR(H369&gt;0,H369=0),_xlfn.XLOOKUP(H369,Charts!$A$3:$A$35,Charts!$B$3:$B$35,0))</f>
        <v>0</v>
      </c>
      <c r="J369" s="10"/>
      <c r="K369" s="47">
        <f>IF(OR(J369&gt;0,J369=0),_xlfn.XLOOKUP(J369,Charts!$A$3:$A$35,Charts!$B$3:$B$35,0))</f>
        <v>0</v>
      </c>
      <c r="L369" s="10"/>
      <c r="M369" s="47">
        <f>IF(OR(L369&gt;0,L369=0),_xlfn.XLOOKUP(L369,Charts!$A$3:$A$35,Charts!$B$3:$B$35,0))</f>
        <v>0</v>
      </c>
      <c r="N369" s="10"/>
      <c r="O369" s="47">
        <f>IF(OR(N369&gt;0,N369=0),_xlfn.XLOOKUP(N369,Charts!$D$2:$D$9,Charts!$E$2:$E$9,0))</f>
        <v>0</v>
      </c>
      <c r="P369" s="10"/>
      <c r="Q369" s="47">
        <f>IF(OR(P369&gt;0,P369=0),_xlfn.XLOOKUP(P369,Charts!$D$2:$D$9,Charts!$E$2:$E$9,0))</f>
        <v>0</v>
      </c>
      <c r="R369" s="10"/>
      <c r="S369" s="47">
        <f>IF(OR(R369&gt;0,R369=0),_xlfn.XLOOKUP(R369,Charts!$G$2:$G$13,Charts!$H$2:$H$13,0))</f>
        <v>0</v>
      </c>
      <c r="T369" s="10"/>
      <c r="U369" s="47">
        <f>IF(OR(T369&gt;0,T369=0),_xlfn.XLOOKUP(T369,Charts!$D$2:$D$9,Charts!$E$2:$E$9,0))</f>
        <v>0</v>
      </c>
      <c r="V369" s="8"/>
      <c r="W369" s="47">
        <f>IF(OR(V369&gt;0,V369=0),_xlfn.XLOOKUP(V369,Charts!$D$2:$D$9,Charts!$E$2:$E$9,0))</f>
        <v>0</v>
      </c>
      <c r="X369" s="10"/>
      <c r="Y369" s="47">
        <f>IF(OR(X369&gt;0,X369=0),_xlfn.XLOOKUP(X369,Charts!$D$2:$D$9,Charts!$E$2:$E$9,0))</f>
        <v>0</v>
      </c>
      <c r="Z369" s="10"/>
      <c r="AA369" s="47">
        <f>IF(OR(Z369&gt;0,Z369=0),_xlfn.XLOOKUP(Z369,Charts!$A$3:$A$35,Charts!$B$3:$B$35,0))</f>
        <v>0</v>
      </c>
      <c r="AB369" s="10"/>
      <c r="AC369" s="47">
        <f>IF(OR(AB369&gt;0,AB369=0),_xlfn.XLOOKUP(AB369,Charts!$A$3:$A$35,Charts!$B$3:$B$35,0))</f>
        <v>0</v>
      </c>
      <c r="AD369" s="10"/>
      <c r="AE369" s="47">
        <f>IF(OR(AD369&gt;0,AD369=0),_xlfn.XLOOKUP(AD369,Charts!$A$3:$A$35,Charts!$B$3:$B$35,0))</f>
        <v>0</v>
      </c>
      <c r="AF369" s="10"/>
      <c r="AG369" s="47">
        <f>IF(OR(AF369&gt;0,AF369=0),_xlfn.XLOOKUP(AF369,Charts!$J$2:$J$11,Charts!$K$2:$K$11,0))</f>
        <v>0</v>
      </c>
      <c r="AH369" s="10"/>
      <c r="AI369" s="47">
        <f>IF(OR(AH369&gt;0,AH369=0),_xlfn.XLOOKUP(AH369,Charts!$J$2:$J$11,Charts!$K$2:$K$11,0))</f>
        <v>0</v>
      </c>
      <c r="AJ369" s="10"/>
      <c r="AK369" s="47">
        <f>IF(OR(AJ369&gt;0,AJ369=0),_xlfn.XLOOKUP(AJ369,Charts!$A$3:$A$35,Charts!$B$3:$B$35,0))</f>
        <v>0</v>
      </c>
      <c r="AL369" s="10"/>
      <c r="AM369" s="52">
        <f>IF(OR(AL369&gt;0,AL369=0),_xlfn.XLOOKUP(AL369,Charts!$A$3:$A$35,Charts!$B$3:$B$35,0))</f>
        <v>0</v>
      </c>
      <c r="AN369" s="8"/>
      <c r="AO369" s="47">
        <f>IF(OR(AN369&gt;0,AN369=0),_xlfn.XLOOKUP(AN369,Charts!$D$2:$D$9,Charts!$E$2:$E$9,0))</f>
        <v>0</v>
      </c>
      <c r="AP369" s="10"/>
      <c r="AQ369" s="47">
        <f>IF(OR(AP369&gt;0,AP369=0),_xlfn.XLOOKUP(AP369,Charts!$A$3:$A$35,Charts!$B$3:$B$35,0))</f>
        <v>0</v>
      </c>
      <c r="AR369" s="10"/>
      <c r="AS369" s="47">
        <f>IF(OR(AR369&gt;0,AR369=0),_xlfn.XLOOKUP(AR369,Charts!$A$3:$A$35,Charts!$B$3:$B$35,0))</f>
        <v>0</v>
      </c>
      <c r="AT369" s="10"/>
      <c r="AU369" s="47">
        <f>IF(OR(AT369&gt;0,AT369=0),_xlfn.XLOOKUP(AT369,Charts!$A$3:$A$35,Charts!$B$3:$B$35,0))</f>
        <v>0</v>
      </c>
      <c r="AV369" s="10"/>
      <c r="AW369" s="47">
        <f>IF(OR(AV369&gt;0,AV369=0),_xlfn.XLOOKUP(AV369,Charts!$D$2:$D$9,Charts!$E$2:$E$9,0))</f>
        <v>0</v>
      </c>
      <c r="AX369" s="10"/>
      <c r="AY369" s="47">
        <f>IF(OR(AX369&gt;0,AX369=0),_xlfn.XLOOKUP(AX369,Charts!$D$2:$D$9,Charts!$E$2:$E$9,0))</f>
        <v>0</v>
      </c>
      <c r="AZ369" s="10"/>
      <c r="BA369" s="47">
        <f>IF(OR(AZ369&gt;0,AZ369=0),_xlfn.XLOOKUP(AZ369,Charts!$G$2:$G$13,Charts!$H$2:$H$13,0))</f>
        <v>0</v>
      </c>
      <c r="BB369" s="10"/>
      <c r="BC369" s="47">
        <f>IF(OR(BB369&gt;0,BB369=0),_xlfn.XLOOKUP(BB369,Charts!$D$2:$D$9,Charts!$E$2:$E$9,0))</f>
        <v>0</v>
      </c>
      <c r="BD369" s="10"/>
      <c r="BE369" s="47">
        <f>IF(OR(BD369&gt;0,BD369=0),_xlfn.XLOOKUP(BD369,Charts!$D$2:$D$9,Charts!$E$2:$E$9,0))</f>
        <v>0</v>
      </c>
      <c r="BF369" s="10"/>
      <c r="BG369" s="47">
        <f>IF(OR(BF369&gt;0,BF369=0),_xlfn.XLOOKUP(BF369,Charts!$D$2:$D$9,Charts!$E$2:$E$9,0))</f>
        <v>0</v>
      </c>
      <c r="BH369" s="10"/>
      <c r="BI369" s="47">
        <f>IF(OR(BH369&gt;0,BH369=0),_xlfn.XLOOKUP(BH369,Charts!$D$2:$D$9,Charts!$E$2:$E$9,0))</f>
        <v>0</v>
      </c>
      <c r="BJ369" s="10"/>
      <c r="BK369" s="47">
        <f>IF(OR(BJ369&gt;0,BJ369=0),_xlfn.XLOOKUP(BJ369,Charts!$A$3:$A$35,Charts!$B$3:$B$35,0))</f>
        <v>0</v>
      </c>
      <c r="BL369" s="10"/>
      <c r="BM369" s="47">
        <f>IF(OR(BL369&gt;0,BL369=0),_xlfn.XLOOKUP(BL369,Charts!$A$3:$A$35,Charts!$B$3:$B$35,0))</f>
        <v>0</v>
      </c>
      <c r="BN369" s="10"/>
      <c r="BO369" s="47">
        <f>IF(OR(BN369&gt;0,BN369=0),_xlfn.XLOOKUP(BN369,Charts!$A$3:$A$35,Charts!$B$3:$B$35,0))</f>
        <v>0</v>
      </c>
      <c r="BP369" s="10"/>
      <c r="BQ369" s="52">
        <f>IF(OR(BP369&gt;0,BP369=0),_xlfn.XLOOKUP(BP369,Charts!$A$3:$A$35,Charts!$B$3:$B$35,0))</f>
        <v>0</v>
      </c>
      <c r="BR369" s="57"/>
      <c r="BS369" s="74">
        <f t="shared" si="42"/>
        <v>0</v>
      </c>
      <c r="BT369" s="75">
        <f t="shared" si="43"/>
        <v>0</v>
      </c>
      <c r="BU369" s="76">
        <f t="shared" si="44"/>
        <v>0</v>
      </c>
    </row>
    <row r="370" spans="1:73" x14ac:dyDescent="0.25">
      <c r="A370" s="21" t="s">
        <v>417</v>
      </c>
      <c r="B370" s="38" t="s">
        <v>350</v>
      </c>
      <c r="C370" s="38">
        <v>3</v>
      </c>
      <c r="D370" s="117" t="s">
        <v>44</v>
      </c>
      <c r="E370" s="134">
        <f>LARGE((I370,K370,O370,S370,U370,W370,AA370,AC370,AG370,AK370,AQ370,AU370,AW370,BA370,BC370,BG370,BK370,BO370,BQ370),1)+LARGE((I370,K370,O370,S370,U370,W370,AA370,AC370,AG370,AK370,AQ370,AU370,AW370,BA370,BC370,BG370,BK370,BO370,BQ370),2)+LARGE((I370,K370,O370,S370,U370,W370,AA370,AC370,AG370,AK370,AQ370,AU370,AW370,BA370,BC370,BG370,BK370,BO370,BQ370),3)+LARGE((I370,K370,O370,S370,U370,W370,AA370,AC370,AG370,AK370,AQ370,AU370,AW370,BA370,BC370,BG370,BK370,BO370,BQ370),4)+LARGE((I370,K370,O370,S370,U370,W370,AA370,AC370,AG370,AK370,AQ370,AU370,AW370,BA370,BC370,BG370,BK370,BO370,BQ370),5)+LARGE((I370,K370,O370,S370,U370,W370,AA370,AC370,AG370,AK370,AQ370,AU370,AW370,BA370,BC370,BG370,BK370,BO370,BQ370),6)+LARGE((I370,K370,O370,S370,U370,W370,AA370,AC370,AG370,AK370,AQ370,AU370,AW370,BA370,BC370,BG370,BK370,BO370,BQ370),7)+LARGE((I370,K370,O370,S370,U370,W370,AA370,AC370,AG370,AK370,AQ370,AU370,AW370,BA370,BC370,BG370,BK370,BO370,BQ370),8)</f>
        <v>549</v>
      </c>
      <c r="F370" s="160">
        <f>LARGE((M370,Q370,Y370,AE370,AI370,AM370,AO370,AS370,AY370,BE370,BI370,BM370),1)+LARGE((M370,Q370,Y370,AE370,AI370,AM370,AO370,AS370,AY370,BE370,BI370,BM370),2)+LARGE((M370,Q370,Y370,AE370,AI370,AM370,AO370,AS370,AY370,BE370,BI370,BM370),3)+LARGE((M370,Q370,Y370,AE370,AI370,AM370,AO370,AS370,AY370,BE370,BI370,BM370),4)+LARGE((M370,Q370,Y370,AE370,AI370,AM370,AO370,AS370,AY370,BE370,BI370,BM370),5)+LARGE((M370,Q370,Y370,AE370,AI370,AM370,AO370,AS370,AY370,BE370,BI370,BM370),6)+LARGE((M370,Q370,Y370,AE370,AI370,AM370,AO370,AS370,AY370,BE370,BI370,BM370),7)+LARGE((M370,Q370,Y370,AE370,AI370,AM370,AO370,AS370,AY370,BE370,BI370,BM370),8)</f>
        <v>550</v>
      </c>
      <c r="G370" s="128">
        <f t="shared" si="41"/>
        <v>1099</v>
      </c>
      <c r="H370" s="123">
        <v>7</v>
      </c>
      <c r="I370" s="47">
        <f>IF(OR(H370&gt;0,H370=0),_xlfn.XLOOKUP(H370,Charts!$A$3:$A$35,Charts!$B$3:$B$35,0))</f>
        <v>69</v>
      </c>
      <c r="J370" s="10">
        <v>9</v>
      </c>
      <c r="K370" s="47">
        <f>IF(OR(J370&gt;0,J370=0),_xlfn.XLOOKUP(J370,Charts!$A$3:$A$35,Charts!$B$3:$B$35,0))</f>
        <v>63</v>
      </c>
      <c r="L370" s="10">
        <v>5</v>
      </c>
      <c r="M370" s="47">
        <f>IF(OR(L370&gt;0,L370=0),_xlfn.XLOOKUP(L370,Charts!$A$3:$A$35,Charts!$B$3:$B$35,0))</f>
        <v>75</v>
      </c>
      <c r="N370" s="10"/>
      <c r="O370" s="47">
        <f>IF(OR(N370&gt;0,N370=0),_xlfn.XLOOKUP(N370,Charts!$D$2:$D$9,Charts!$E$2:$E$9,0))</f>
        <v>0</v>
      </c>
      <c r="P370" s="10"/>
      <c r="Q370" s="47">
        <f>IF(OR(P370&gt;0,P370=0),_xlfn.XLOOKUP(P370,Charts!$D$2:$D$9,Charts!$E$2:$E$9,0))</f>
        <v>0</v>
      </c>
      <c r="R370" s="10">
        <v>9</v>
      </c>
      <c r="S370" s="47">
        <f>IF(OR(R370&gt;0,R370=0),_xlfn.XLOOKUP(R370,Charts!$G$2:$G$13,Charts!$H$2:$H$13,0))</f>
        <v>53</v>
      </c>
      <c r="T370" s="10"/>
      <c r="U370" s="47">
        <f>IF(OR(T370&gt;0,T370=0),_xlfn.XLOOKUP(T370,Charts!$D$2:$D$9,Charts!$E$2:$E$9,0))</f>
        <v>0</v>
      </c>
      <c r="V370" s="8">
        <v>5</v>
      </c>
      <c r="W370" s="47">
        <f>IF(OR(V370&gt;0,V370=0),_xlfn.XLOOKUP(V370,Charts!$D$2:$D$9,Charts!$E$2:$E$9,0))</f>
        <v>70</v>
      </c>
      <c r="X370" s="10">
        <v>3</v>
      </c>
      <c r="Y370" s="47">
        <f>IF(OR(X370&gt;0,X370=0),_xlfn.XLOOKUP(X370,Charts!$D$2:$D$9,Charts!$E$2:$E$9,0))</f>
        <v>84</v>
      </c>
      <c r="Z370" s="10"/>
      <c r="AA370" s="47">
        <f>IF(OR(Z370&gt;0,Z370=0),_xlfn.XLOOKUP(Z370,Charts!$A$3:$A$35,Charts!$B$3:$B$35,0))</f>
        <v>0</v>
      </c>
      <c r="AB370" s="10"/>
      <c r="AC370" s="47">
        <f>IF(OR(AB370&gt;0,AB370=0),_xlfn.XLOOKUP(AB370,Charts!$A$3:$A$35,Charts!$B$3:$B$35,0))</f>
        <v>0</v>
      </c>
      <c r="AD370" s="10"/>
      <c r="AE370" s="47">
        <f>IF(OR(AD370&gt;0,AD370=0),_xlfn.XLOOKUP(AD370,Charts!$A$3:$A$35,Charts!$B$3:$B$35,0))</f>
        <v>0</v>
      </c>
      <c r="AF370" s="10"/>
      <c r="AG370" s="47">
        <f>IF(OR(AF370&gt;0,AF370=0),_xlfn.XLOOKUP(AF370,Charts!$J$2:$J$11,Charts!$K$2:$K$11,0))</f>
        <v>0</v>
      </c>
      <c r="AH370" s="10"/>
      <c r="AI370" s="47">
        <f>IF(OR(AH370&gt;0,AH370=0),_xlfn.XLOOKUP(AH370,Charts!$J$2:$J$11,Charts!$K$2:$K$11,0))</f>
        <v>0</v>
      </c>
      <c r="AJ370" s="10"/>
      <c r="AK370" s="47">
        <f>IF(OR(AJ370&gt;0,AJ370=0),_xlfn.XLOOKUP(AJ370,Charts!$A$3:$A$35,Charts!$B$3:$B$35,0))</f>
        <v>0</v>
      </c>
      <c r="AL370" s="10">
        <v>19</v>
      </c>
      <c r="AM370" s="52">
        <f>IF(OR(AL370&gt;0,AL370=0),_xlfn.XLOOKUP(AL370,Charts!$A$3:$A$35,Charts!$B$3:$B$35,0))</f>
        <v>36</v>
      </c>
      <c r="AN370" s="8">
        <v>2</v>
      </c>
      <c r="AO370" s="47">
        <f>IF(OR(AN370&gt;0,AN370=0),_xlfn.XLOOKUP(AN370,Charts!$D$2:$D$9,Charts!$E$2:$E$9,0))</f>
        <v>90</v>
      </c>
      <c r="AP370" s="10">
        <v>8</v>
      </c>
      <c r="AQ370" s="47">
        <f>IF(OR(AP370&gt;0,AP370=0),_xlfn.XLOOKUP(AP370,Charts!$A$3:$A$35,Charts!$B$3:$B$35,0))</f>
        <v>66</v>
      </c>
      <c r="AR370" s="10">
        <v>7</v>
      </c>
      <c r="AS370" s="47">
        <f>IF(OR(AR370&gt;0,AR370=0),_xlfn.XLOOKUP(AR370,Charts!$A$3:$A$35,Charts!$B$3:$B$35,0))</f>
        <v>69</v>
      </c>
      <c r="AT370" s="10"/>
      <c r="AU370" s="47">
        <f>IF(OR(AT370&gt;0,AT370=0),_xlfn.XLOOKUP(AT370,Charts!$A$3:$A$35,Charts!$B$3:$B$35,0))</f>
        <v>0</v>
      </c>
      <c r="AV370" s="10"/>
      <c r="AW370" s="47">
        <f>IF(OR(AV370&gt;0,AV370=0),_xlfn.XLOOKUP(AV370,Charts!$D$2:$D$9,Charts!$E$2:$E$9,0))</f>
        <v>0</v>
      </c>
      <c r="AX370" s="10"/>
      <c r="AY370" s="47">
        <f>IF(OR(AX370&gt;0,AX370=0),_xlfn.XLOOKUP(AX370,Charts!$D$2:$D$9,Charts!$E$2:$E$9,0))</f>
        <v>0</v>
      </c>
      <c r="AZ370" s="10"/>
      <c r="BA370" s="47">
        <f>IF(OR(AZ370&gt;0,AZ370=0),_xlfn.XLOOKUP(AZ370,Charts!$G$2:$G$13,Charts!$H$2:$H$13,0))</f>
        <v>0</v>
      </c>
      <c r="BB370" s="10">
        <v>17</v>
      </c>
      <c r="BC370" s="47">
        <f>IF(OR(BB370&gt;0,BB370=0),_xlfn.XLOOKUP(BB370,Charts!$D$2:$D$9,Charts!$E$2:$E$9,0))</f>
        <v>25</v>
      </c>
      <c r="BD370" s="10">
        <v>9</v>
      </c>
      <c r="BE370" s="47">
        <f>IF(OR(BD370&gt;0,BD370=0),_xlfn.XLOOKUP(BD370,Charts!$D$2:$D$9,Charts!$E$2:$E$9,0))</f>
        <v>53</v>
      </c>
      <c r="BF370" s="10">
        <v>9</v>
      </c>
      <c r="BG370" s="47">
        <f>IF(OR(BF370&gt;0,BF370=0),_xlfn.XLOOKUP(BF370,Charts!$D$2:$D$9,Charts!$E$2:$E$9,0))</f>
        <v>53</v>
      </c>
      <c r="BH370" s="10">
        <v>9</v>
      </c>
      <c r="BI370" s="47">
        <f>IF(OR(BH370&gt;0,BH370=0),_xlfn.XLOOKUP(BH370,Charts!$D$2:$D$9,Charts!$E$2:$E$9,0))</f>
        <v>53</v>
      </c>
      <c r="BJ370" s="10">
        <v>2</v>
      </c>
      <c r="BK370" s="47">
        <f>IF(OR(BJ370&gt;0,BJ370=0),_xlfn.XLOOKUP(BJ370,Charts!$A$3:$A$35,Charts!$B$3:$B$35,0))</f>
        <v>90</v>
      </c>
      <c r="BL370" s="10">
        <v>2</v>
      </c>
      <c r="BM370" s="47">
        <f>IF(OR(BL370&gt;0,BL370=0),_xlfn.XLOOKUP(BL370,Charts!$A$3:$A$35,Charts!$B$3:$B$35,0))</f>
        <v>90</v>
      </c>
      <c r="BN370" s="10">
        <v>3</v>
      </c>
      <c r="BO370" s="47">
        <f>IF(OR(BN370&gt;0,BN370=0),_xlfn.XLOOKUP(BN370,Charts!$A$3:$A$35,Charts!$B$3:$B$35,0))</f>
        <v>85</v>
      </c>
      <c r="BP370" s="10"/>
      <c r="BQ370" s="52">
        <f>IF(OR(BP370&gt;0,BP370=0),_xlfn.XLOOKUP(BP370,Charts!$A$3:$A$35,Charts!$B$3:$B$35,0))</f>
        <v>0</v>
      </c>
      <c r="BR370" s="57"/>
      <c r="BS370" s="74">
        <f t="shared" si="42"/>
        <v>574</v>
      </c>
      <c r="BT370" s="75">
        <f t="shared" si="43"/>
        <v>550</v>
      </c>
      <c r="BU370" s="76">
        <f t="shared" si="44"/>
        <v>1124</v>
      </c>
    </row>
    <row r="371" spans="1:73" x14ac:dyDescent="0.25">
      <c r="A371" s="21" t="s">
        <v>418</v>
      </c>
      <c r="B371" s="38" t="s">
        <v>350</v>
      </c>
      <c r="C371" s="38">
        <v>4</v>
      </c>
      <c r="D371" s="117"/>
      <c r="E371" s="134">
        <f>LARGE((I371,K371,O371,S371,U371,W371,AA371,AC371,AG371,AK371,AQ371,AU371,AW371,BA371,BC371,BG371,BK371,BO371,BQ371),1)+LARGE((I371,K371,O371,S371,U371,W371,AA371,AC371,AG371,AK371,AQ371,AU371,AW371,BA371,BC371,BG371,BK371,BO371,BQ371),2)+LARGE((I371,K371,O371,S371,U371,W371,AA371,AC371,AG371,AK371,AQ371,AU371,AW371,BA371,BC371,BG371,BK371,BO371,BQ371),3)+LARGE((I371,K371,O371,S371,U371,W371,AA371,AC371,AG371,AK371,AQ371,AU371,AW371,BA371,BC371,BG371,BK371,BO371,BQ371),4)+LARGE((I371,K371,O371,S371,U371,W371,AA371,AC371,AG371,AK371,AQ371,AU371,AW371,BA371,BC371,BG371,BK371,BO371,BQ371),5)+LARGE((I371,K371,O371,S371,U371,W371,AA371,AC371,AG371,AK371,AQ371,AU371,AW371,BA371,BC371,BG371,BK371,BO371,BQ371),6)+LARGE((I371,K371,O371,S371,U371,W371,AA371,AC371,AG371,AK371,AQ371,AU371,AW371,BA371,BC371,BG371,BK371,BO371,BQ371),7)+LARGE((I371,K371,O371,S371,U371,W371,AA371,AC371,AG371,AK371,AQ371,AU371,AW371,BA371,BC371,BG371,BK371,BO371,BQ371),8)</f>
        <v>0</v>
      </c>
      <c r="F371" s="160">
        <f>LARGE((M371,Q371,Y371,AE371,AI371,AM371,AO371,AS371,AY371,BE371,BI371,BM371),1)+LARGE((M371,Q371,Y371,AE371,AI371,AM371,AO371,AS371,AY371,BE371,BI371,BM371),2)+LARGE((M371,Q371,Y371,AE371,AI371,AM371,AO371,AS371,AY371,BE371,BI371,BM371),3)+LARGE((M371,Q371,Y371,AE371,AI371,AM371,AO371,AS371,AY371,BE371,BI371,BM371),4)+LARGE((M371,Q371,Y371,AE371,AI371,AM371,AO371,AS371,AY371,BE371,BI371,BM371),5)+LARGE((M371,Q371,Y371,AE371,AI371,AM371,AO371,AS371,AY371,BE371,BI371,BM371),6)+LARGE((M371,Q371,Y371,AE371,AI371,AM371,AO371,AS371,AY371,BE371,BI371,BM371),7)+LARGE((M371,Q371,Y371,AE371,AI371,AM371,AO371,AS371,AY371,BE371,BI371,BM371),8)</f>
        <v>25</v>
      </c>
      <c r="G371" s="128">
        <f t="shared" si="41"/>
        <v>25</v>
      </c>
      <c r="H371" s="123"/>
      <c r="I371" s="47">
        <f>IF(OR(H371&gt;0,H371=0),_xlfn.XLOOKUP(H371,Charts!$A$3:$A$35,Charts!$B$3:$B$35,0))</f>
        <v>0</v>
      </c>
      <c r="J371" s="10"/>
      <c r="K371" s="47">
        <f>IF(OR(J371&gt;0,J371=0),_xlfn.XLOOKUP(J371,Charts!$A$3:$A$35,Charts!$B$3:$B$35,0))</f>
        <v>0</v>
      </c>
      <c r="L371" s="10"/>
      <c r="M371" s="47">
        <f>IF(OR(L371&gt;0,L371=0),_xlfn.XLOOKUP(L371,Charts!$A$3:$A$35,Charts!$B$3:$B$35,0))</f>
        <v>0</v>
      </c>
      <c r="N371" s="10"/>
      <c r="O371" s="47">
        <f>IF(OR(N371&gt;0,N371=0),_xlfn.XLOOKUP(N371,Charts!$D$2:$D$9,Charts!$E$2:$E$9,0))</f>
        <v>0</v>
      </c>
      <c r="P371" s="10"/>
      <c r="Q371" s="47">
        <f>IF(OR(P371&gt;0,P371=0),_xlfn.XLOOKUP(P371,Charts!$D$2:$D$9,Charts!$E$2:$E$9,0))</f>
        <v>0</v>
      </c>
      <c r="R371" s="10"/>
      <c r="S371" s="47">
        <f>IF(OR(R371&gt;0,R371=0),_xlfn.XLOOKUP(R371,Charts!$G$2:$G$13,Charts!$H$2:$H$13,0))</f>
        <v>0</v>
      </c>
      <c r="T371" s="10"/>
      <c r="U371" s="47">
        <f>IF(OR(T371&gt;0,T371=0),_xlfn.XLOOKUP(T371,Charts!$D$2:$D$9,Charts!$E$2:$E$9,0))</f>
        <v>0</v>
      </c>
      <c r="V371" s="8"/>
      <c r="W371" s="47">
        <f>IF(OR(V371&gt;0,V371=0),_xlfn.XLOOKUP(V371,Charts!$D$2:$D$9,Charts!$E$2:$E$9,0))</f>
        <v>0</v>
      </c>
      <c r="X371" s="10">
        <v>17</v>
      </c>
      <c r="Y371" s="47">
        <f>IF(OR(X371&gt;0,X371=0),_xlfn.XLOOKUP(X371,Charts!$D$2:$D$9,Charts!$E$2:$E$9,0))</f>
        <v>25</v>
      </c>
      <c r="Z371" s="10"/>
      <c r="AA371" s="47">
        <f>IF(OR(Z371&gt;0,Z371=0),_xlfn.XLOOKUP(Z371,Charts!$A$3:$A$35,Charts!$B$3:$B$35,0))</f>
        <v>0</v>
      </c>
      <c r="AB371" s="10"/>
      <c r="AC371" s="47">
        <f>IF(OR(AB371&gt;0,AB371=0),_xlfn.XLOOKUP(AB371,Charts!$A$3:$A$35,Charts!$B$3:$B$35,0))</f>
        <v>0</v>
      </c>
      <c r="AD371" s="10"/>
      <c r="AE371" s="47">
        <f>IF(OR(AD371&gt;0,AD371=0),_xlfn.XLOOKUP(AD371,Charts!$A$3:$A$35,Charts!$B$3:$B$35,0))</f>
        <v>0</v>
      </c>
      <c r="AF371" s="10"/>
      <c r="AG371" s="47">
        <f>IF(OR(AF371&gt;0,AF371=0),_xlfn.XLOOKUP(AF371,Charts!$J$2:$J$11,Charts!$K$2:$K$11,0))</f>
        <v>0</v>
      </c>
      <c r="AH371" s="10"/>
      <c r="AI371" s="47">
        <f>IF(OR(AH371&gt;0,AH371=0),_xlfn.XLOOKUP(AH371,Charts!$J$2:$J$11,Charts!$K$2:$K$11,0))</f>
        <v>0</v>
      </c>
      <c r="AJ371" s="10"/>
      <c r="AK371" s="47">
        <f>IF(OR(AJ371&gt;0,AJ371=0),_xlfn.XLOOKUP(AJ371,Charts!$A$3:$A$35,Charts!$B$3:$B$35,0))</f>
        <v>0</v>
      </c>
      <c r="AL371" s="10"/>
      <c r="AM371" s="52">
        <f>IF(OR(AL371&gt;0,AL371=0),_xlfn.XLOOKUP(AL371,Charts!$A$3:$A$35,Charts!$B$3:$B$35,0))</f>
        <v>0</v>
      </c>
      <c r="AN371" s="8"/>
      <c r="AO371" s="47">
        <f>IF(OR(AN371&gt;0,AN371=0),_xlfn.XLOOKUP(AN371,Charts!$D$2:$D$9,Charts!$E$2:$E$9,0))</f>
        <v>0</v>
      </c>
      <c r="AP371" s="10"/>
      <c r="AQ371" s="47">
        <f>IF(OR(AP371&gt;0,AP371=0),_xlfn.XLOOKUP(AP371,Charts!$A$3:$A$35,Charts!$B$3:$B$35,0))</f>
        <v>0</v>
      </c>
      <c r="AR371" s="10"/>
      <c r="AS371" s="47">
        <f>IF(OR(AR371&gt;0,AR371=0),_xlfn.XLOOKUP(AR371,Charts!$A$3:$A$35,Charts!$B$3:$B$35,0))</f>
        <v>0</v>
      </c>
      <c r="AT371" s="10"/>
      <c r="AU371" s="47">
        <f>IF(OR(AT371&gt;0,AT371=0),_xlfn.XLOOKUP(AT371,Charts!$A$3:$A$35,Charts!$B$3:$B$35,0))</f>
        <v>0</v>
      </c>
      <c r="AV371" s="10"/>
      <c r="AW371" s="47">
        <f>IF(OR(AV371&gt;0,AV371=0),_xlfn.XLOOKUP(AV371,Charts!$D$2:$D$9,Charts!$E$2:$E$9,0))</f>
        <v>0</v>
      </c>
      <c r="AX371" s="10"/>
      <c r="AY371" s="47">
        <f>IF(OR(AX371&gt;0,AX371=0),_xlfn.XLOOKUP(AX371,Charts!$D$2:$D$9,Charts!$E$2:$E$9,0))</f>
        <v>0</v>
      </c>
      <c r="AZ371" s="10"/>
      <c r="BA371" s="47">
        <f>IF(OR(AZ371&gt;0,AZ371=0),_xlfn.XLOOKUP(AZ371,Charts!$G$2:$G$13,Charts!$H$2:$H$13,0))</f>
        <v>0</v>
      </c>
      <c r="BB371" s="10"/>
      <c r="BC371" s="47">
        <f>IF(OR(BB371&gt;0,BB371=0),_xlfn.XLOOKUP(BB371,Charts!$D$2:$D$9,Charts!$E$2:$E$9,0))</f>
        <v>0</v>
      </c>
      <c r="BD371" s="10"/>
      <c r="BE371" s="47">
        <f>IF(OR(BD371&gt;0,BD371=0),_xlfn.XLOOKUP(BD371,Charts!$D$2:$D$9,Charts!$E$2:$E$9,0))</f>
        <v>0</v>
      </c>
      <c r="BF371" s="10"/>
      <c r="BG371" s="47">
        <f>IF(OR(BF371&gt;0,BF371=0),_xlfn.XLOOKUP(BF371,Charts!$D$2:$D$9,Charts!$E$2:$E$9,0))</f>
        <v>0</v>
      </c>
      <c r="BH371" s="10"/>
      <c r="BI371" s="47">
        <f>IF(OR(BH371&gt;0,BH371=0),_xlfn.XLOOKUP(BH371,Charts!$D$2:$D$9,Charts!$E$2:$E$9,0))</f>
        <v>0</v>
      </c>
      <c r="BJ371" s="10"/>
      <c r="BK371" s="47">
        <f>IF(OR(BJ371&gt;0,BJ371=0),_xlfn.XLOOKUP(BJ371,Charts!$A$3:$A$35,Charts!$B$3:$B$35,0))</f>
        <v>0</v>
      </c>
      <c r="BL371" s="10"/>
      <c r="BM371" s="47">
        <f>IF(OR(BL371&gt;0,BL371=0),_xlfn.XLOOKUP(BL371,Charts!$A$3:$A$35,Charts!$B$3:$B$35,0))</f>
        <v>0</v>
      </c>
      <c r="BN371" s="10"/>
      <c r="BO371" s="47">
        <f>IF(OR(BN371&gt;0,BN371=0),_xlfn.XLOOKUP(BN371,Charts!$A$3:$A$35,Charts!$B$3:$B$35,0))</f>
        <v>0</v>
      </c>
      <c r="BP371" s="10"/>
      <c r="BQ371" s="52">
        <f>IF(OR(BP371&gt;0,BP371=0),_xlfn.XLOOKUP(BP371,Charts!$A$3:$A$35,Charts!$B$3:$B$35,0))</f>
        <v>0</v>
      </c>
      <c r="BR371" s="57"/>
      <c r="BS371" s="74">
        <f t="shared" si="42"/>
        <v>0</v>
      </c>
      <c r="BT371" s="75">
        <f t="shared" si="43"/>
        <v>25</v>
      </c>
      <c r="BU371" s="76">
        <f t="shared" si="44"/>
        <v>25</v>
      </c>
    </row>
    <row r="372" spans="1:73" x14ac:dyDescent="0.25">
      <c r="A372" s="21" t="s">
        <v>419</v>
      </c>
      <c r="B372" s="38" t="s">
        <v>350</v>
      </c>
      <c r="C372" s="38">
        <v>5</v>
      </c>
      <c r="D372" s="117" t="s">
        <v>44</v>
      </c>
      <c r="E372" s="134">
        <f>LARGE((I372,K372,O372,S372,U372,W372,AA372,AC372,AG372,AK372,AQ372,AU372,AW372,BA372,BC372,BG372,BK372,BO372,BQ372),1)+LARGE((I372,K372,O372,S372,U372,W372,AA372,AC372,AG372,AK372,AQ372,AU372,AW372,BA372,BC372,BG372,BK372,BO372,BQ372),2)+LARGE((I372,K372,O372,S372,U372,W372,AA372,AC372,AG372,AK372,AQ372,AU372,AW372,BA372,BC372,BG372,BK372,BO372,BQ372),3)+LARGE((I372,K372,O372,S372,U372,W372,AA372,AC372,AG372,AK372,AQ372,AU372,AW372,BA372,BC372,BG372,BK372,BO372,BQ372),4)+LARGE((I372,K372,O372,S372,U372,W372,AA372,AC372,AG372,AK372,AQ372,AU372,AW372,BA372,BC372,BG372,BK372,BO372,BQ372),5)+LARGE((I372,K372,O372,S372,U372,W372,AA372,AC372,AG372,AK372,AQ372,AU372,AW372,BA372,BC372,BG372,BK372,BO372,BQ372),6)+LARGE((I372,K372,O372,S372,U372,W372,AA372,AC372,AG372,AK372,AQ372,AU372,AW372,BA372,BC372,BG372,BK372,BO372,BQ372),7)+LARGE((I372,K372,O372,S372,U372,W372,AA372,AC372,AG372,AK372,AQ372,AU372,AW372,BA372,BC372,BG372,BK372,BO372,BQ372),8)</f>
        <v>233</v>
      </c>
      <c r="F372" s="160">
        <f>LARGE((M372,Q372,Y372,AE372,AI372,AM372,AO372,AS372,AY372,BE372,BI372,BM372),1)+LARGE((M372,Q372,Y372,AE372,AI372,AM372,AO372,AS372,AY372,BE372,BI372,BM372),2)+LARGE((M372,Q372,Y372,AE372,AI372,AM372,AO372,AS372,AY372,BE372,BI372,BM372),3)+LARGE((M372,Q372,Y372,AE372,AI372,AM372,AO372,AS372,AY372,BE372,BI372,BM372),4)+LARGE((M372,Q372,Y372,AE372,AI372,AM372,AO372,AS372,AY372,BE372,BI372,BM372),5)+LARGE((M372,Q372,Y372,AE372,AI372,AM372,AO372,AS372,AY372,BE372,BI372,BM372),6)+LARGE((M372,Q372,Y372,AE372,AI372,AM372,AO372,AS372,AY372,BE372,BI372,BM372),7)+LARGE((M372,Q372,Y372,AE372,AI372,AM372,AO372,AS372,AY372,BE372,BI372,BM372),8)</f>
        <v>360</v>
      </c>
      <c r="G372" s="128">
        <f t="shared" si="41"/>
        <v>593</v>
      </c>
      <c r="H372" s="123"/>
      <c r="I372" s="47">
        <f>IF(OR(H372&gt;0,H372=0),_xlfn.XLOOKUP(H372,Charts!$A$3:$A$35,Charts!$B$3:$B$35,0))</f>
        <v>0</v>
      </c>
      <c r="J372" s="10">
        <v>14</v>
      </c>
      <c r="K372" s="47">
        <f>IF(OR(J372&gt;0,J372=0),_xlfn.XLOOKUP(J372,Charts!$A$3:$A$35,Charts!$B$3:$B$35,0))</f>
        <v>48</v>
      </c>
      <c r="L372" s="10">
        <v>15</v>
      </c>
      <c r="M372" s="47">
        <f>IF(OR(L372&gt;0,L372=0),_xlfn.XLOOKUP(L372,Charts!$A$3:$A$35,Charts!$B$3:$B$35,0))</f>
        <v>45</v>
      </c>
      <c r="N372" s="10"/>
      <c r="O372" s="47">
        <f>IF(OR(N372&gt;0,N372=0),_xlfn.XLOOKUP(N372,Charts!$D$2:$D$9,Charts!$E$2:$E$9,0))</f>
        <v>0</v>
      </c>
      <c r="P372" s="10"/>
      <c r="Q372" s="47">
        <f>IF(OR(P372&gt;0,P372=0),_xlfn.XLOOKUP(P372,Charts!$D$2:$D$9,Charts!$E$2:$E$9,0))</f>
        <v>0</v>
      </c>
      <c r="R372" s="10">
        <v>17</v>
      </c>
      <c r="S372" s="47">
        <f>IF(OR(R372&gt;0,R372=0),_xlfn.XLOOKUP(R372,Charts!$G$2:$G$13,Charts!$H$2:$H$13,0))</f>
        <v>25</v>
      </c>
      <c r="T372" s="10">
        <v>9</v>
      </c>
      <c r="U372" s="47">
        <f>IF(OR(T372&gt;0,T372=0),_xlfn.XLOOKUP(T372,Charts!$D$2:$D$9,Charts!$E$2:$E$9,0))</f>
        <v>53</v>
      </c>
      <c r="V372" s="8">
        <v>17</v>
      </c>
      <c r="W372" s="47">
        <f>IF(OR(V372&gt;0,V372=0),_xlfn.XLOOKUP(V372,Charts!$D$2:$D$9,Charts!$E$2:$E$9,0))</f>
        <v>25</v>
      </c>
      <c r="X372" s="10">
        <v>3</v>
      </c>
      <c r="Y372" s="47">
        <f>IF(OR(X372&gt;0,X372=0),_xlfn.XLOOKUP(X372,Charts!$D$2:$D$9,Charts!$E$2:$E$9,0))</f>
        <v>84</v>
      </c>
      <c r="Z372" s="10"/>
      <c r="AA372" s="47">
        <f>IF(OR(Z372&gt;0,Z372=0),_xlfn.XLOOKUP(Z372,Charts!$A$3:$A$35,Charts!$B$3:$B$35,0))</f>
        <v>0</v>
      </c>
      <c r="AB372" s="10"/>
      <c r="AC372" s="47">
        <f>IF(OR(AB372&gt;0,AB372=0),_xlfn.XLOOKUP(AB372,Charts!$A$3:$A$35,Charts!$B$3:$B$35,0))</f>
        <v>0</v>
      </c>
      <c r="AD372" s="10"/>
      <c r="AE372" s="47">
        <f>IF(OR(AD372&gt;0,AD372=0),_xlfn.XLOOKUP(AD372,Charts!$A$3:$A$35,Charts!$B$3:$B$35,0))</f>
        <v>0</v>
      </c>
      <c r="AF372" s="10"/>
      <c r="AG372" s="47">
        <f>IF(OR(AF372&gt;0,AF372=0),_xlfn.XLOOKUP(AF372,Charts!$J$2:$J$11,Charts!$K$2:$K$11,0))</f>
        <v>0</v>
      </c>
      <c r="AH372" s="10"/>
      <c r="AI372" s="47">
        <f>IF(OR(AH372&gt;0,AH372=0),_xlfn.XLOOKUP(AH372,Charts!$J$2:$J$11,Charts!$K$2:$K$11,0))</f>
        <v>0</v>
      </c>
      <c r="AJ372" s="10"/>
      <c r="AK372" s="47">
        <f>IF(OR(AJ372&gt;0,AJ372=0),_xlfn.XLOOKUP(AJ372,Charts!$A$3:$A$35,Charts!$B$3:$B$35,0))</f>
        <v>0</v>
      </c>
      <c r="AL372" s="10"/>
      <c r="AM372" s="52">
        <f>IF(OR(AL372&gt;0,AL372=0),_xlfn.XLOOKUP(AL372,Charts!$A$3:$A$35,Charts!$B$3:$B$35,0))</f>
        <v>0</v>
      </c>
      <c r="AN372" s="8">
        <v>9</v>
      </c>
      <c r="AO372" s="47">
        <f>IF(OR(AN372&gt;0,AN372=0),_xlfn.XLOOKUP(AN372,Charts!$D$2:$D$9,Charts!$E$2:$E$9,0))</f>
        <v>53</v>
      </c>
      <c r="AP372" s="10"/>
      <c r="AQ372" s="47">
        <f>IF(OR(AP372&gt;0,AP372=0),_xlfn.XLOOKUP(AP372,Charts!$A$3:$A$35,Charts!$B$3:$B$35,0))</f>
        <v>0</v>
      </c>
      <c r="AR372" s="10"/>
      <c r="AS372" s="47">
        <f>IF(OR(AR372&gt;0,AR372=0),_xlfn.XLOOKUP(AR372,Charts!$A$3:$A$35,Charts!$B$3:$B$35,0))</f>
        <v>0</v>
      </c>
      <c r="AT372" s="10"/>
      <c r="AU372" s="47">
        <f>IF(OR(AT372&gt;0,AT372=0),_xlfn.XLOOKUP(AT372,Charts!$A$3:$A$35,Charts!$B$3:$B$35,0))</f>
        <v>0</v>
      </c>
      <c r="AV372" s="10"/>
      <c r="AW372" s="47">
        <f>IF(OR(AV372&gt;0,AV372=0),_xlfn.XLOOKUP(AV372,Charts!$D$2:$D$9,Charts!$E$2:$E$9,0))</f>
        <v>0</v>
      </c>
      <c r="AX372" s="10">
        <v>17</v>
      </c>
      <c r="AY372" s="47">
        <f>IF(OR(AX372&gt;0,AX372=0),_xlfn.XLOOKUP(AX372,Charts!$D$2:$D$9,Charts!$E$2:$E$9,0))</f>
        <v>25</v>
      </c>
      <c r="AZ372" s="10"/>
      <c r="BA372" s="47">
        <f>IF(OR(AZ372&gt;0,AZ372=0),_xlfn.XLOOKUP(AZ372,Charts!$G$2:$G$13,Charts!$H$2:$H$13,0))</f>
        <v>0</v>
      </c>
      <c r="BB372" s="10">
        <v>17</v>
      </c>
      <c r="BC372" s="47">
        <f>IF(OR(BB372&gt;0,BB372=0),_xlfn.XLOOKUP(BB372,Charts!$D$2:$D$9,Charts!$E$2:$E$9,0))</f>
        <v>25</v>
      </c>
      <c r="BD372" s="10">
        <v>9</v>
      </c>
      <c r="BE372" s="47">
        <f>IF(OR(BD372&gt;0,BD372=0),_xlfn.XLOOKUP(BD372,Charts!$D$2:$D$9,Charts!$E$2:$E$9,0))</f>
        <v>53</v>
      </c>
      <c r="BF372" s="10">
        <v>17</v>
      </c>
      <c r="BG372" s="47">
        <f>IF(OR(BF372&gt;0,BF372=0),_xlfn.XLOOKUP(BF372,Charts!$D$2:$D$9,Charts!$E$2:$E$9,0))</f>
        <v>25</v>
      </c>
      <c r="BH372" s="10">
        <v>5</v>
      </c>
      <c r="BI372" s="47">
        <f>IF(OR(BH372&gt;0,BH372=0),_xlfn.XLOOKUP(BH372,Charts!$D$2:$D$9,Charts!$E$2:$E$9,0))</f>
        <v>70</v>
      </c>
      <c r="BJ372" s="10">
        <v>21</v>
      </c>
      <c r="BK372" s="47">
        <f>IF(OR(BJ372&gt;0,BJ372=0),_xlfn.XLOOKUP(BJ372,Charts!$A$3:$A$35,Charts!$B$3:$B$35,0))</f>
        <v>32</v>
      </c>
      <c r="BL372" s="10">
        <v>22</v>
      </c>
      <c r="BM372" s="47">
        <f>IF(OR(BL372&gt;0,BL372=0),_xlfn.XLOOKUP(BL372,Charts!$A$3:$A$35,Charts!$B$3:$B$35,0))</f>
        <v>30</v>
      </c>
      <c r="BN372" s="10"/>
      <c r="BO372" s="47">
        <f>IF(OR(BN372&gt;0,BN372=0),_xlfn.XLOOKUP(BN372,Charts!$A$3:$A$35,Charts!$B$3:$B$35,0))</f>
        <v>0</v>
      </c>
      <c r="BP372" s="10"/>
      <c r="BQ372" s="52">
        <f>IF(OR(BP372&gt;0,BP372=0),_xlfn.XLOOKUP(BP372,Charts!$A$3:$A$35,Charts!$B$3:$B$35,0))</f>
        <v>0</v>
      </c>
      <c r="BR372" s="57"/>
      <c r="BS372" s="74">
        <f t="shared" si="42"/>
        <v>233</v>
      </c>
      <c r="BT372" s="75">
        <f t="shared" si="43"/>
        <v>360</v>
      </c>
      <c r="BU372" s="76">
        <f t="shared" si="44"/>
        <v>593</v>
      </c>
    </row>
    <row r="373" spans="1:73" x14ac:dyDescent="0.25">
      <c r="A373" s="21" t="s">
        <v>420</v>
      </c>
      <c r="B373" s="38" t="s">
        <v>350</v>
      </c>
      <c r="C373" s="22">
        <v>2</v>
      </c>
      <c r="D373" s="117"/>
      <c r="E373" s="134">
        <f>LARGE((I373,K373,O373,S373,U373,W373,AA373,AC373,AG373,AK373,AQ373,AU373,AW373,BA373,BC373,BG373,BK373,BO373,BQ373),1)+LARGE((I373,K373,O373,S373,U373,W373,AA373,AC373,AG373,AK373,AQ373,AU373,AW373,BA373,BC373,BG373,BK373,BO373,BQ373),2)+LARGE((I373,K373,O373,S373,U373,W373,AA373,AC373,AG373,AK373,AQ373,AU373,AW373,BA373,BC373,BG373,BK373,BO373,BQ373),3)+LARGE((I373,K373,O373,S373,U373,W373,AA373,AC373,AG373,AK373,AQ373,AU373,AW373,BA373,BC373,BG373,BK373,BO373,BQ373),4)+LARGE((I373,K373,O373,S373,U373,W373,AA373,AC373,AG373,AK373,AQ373,AU373,AW373,BA373,BC373,BG373,BK373,BO373,BQ373),5)+LARGE((I373,K373,O373,S373,U373,W373,AA373,AC373,AG373,AK373,AQ373,AU373,AW373,BA373,BC373,BG373,BK373,BO373,BQ373),6)+LARGE((I373,K373,O373,S373,U373,W373,AA373,AC373,AG373,AK373,AQ373,AU373,AW373,BA373,BC373,BG373,BK373,BO373,BQ373),7)+LARGE((I373,K373,O373,S373,U373,W373,AA373,AC373,AG373,AK373,AQ373,AU373,AW373,BA373,BC373,BG373,BK373,BO373,BQ373),8)</f>
        <v>260</v>
      </c>
      <c r="F373" s="160">
        <f>LARGE((M373,Q373,Y373,AE373,AI373,AM373,AO373,AS373,AY373,BE373,BI373,BM373),1)+LARGE((M373,Q373,Y373,AE373,AI373,AM373,AO373,AS373,AY373,BE373,BI373,BM373),2)+LARGE((M373,Q373,Y373,AE373,AI373,AM373,AO373,AS373,AY373,BE373,BI373,BM373),3)+LARGE((M373,Q373,Y373,AE373,AI373,AM373,AO373,AS373,AY373,BE373,BI373,BM373),4)+LARGE((M373,Q373,Y373,AE373,AI373,AM373,AO373,AS373,AY373,BE373,BI373,BM373),5)+LARGE((M373,Q373,Y373,AE373,AI373,AM373,AO373,AS373,AY373,BE373,BI373,BM373),6)+LARGE((M373,Q373,Y373,AE373,AI373,AM373,AO373,AS373,AY373,BE373,BI373,BM373),7)+LARGE((M373,Q373,Y373,AE373,AI373,AM373,AO373,AS373,AY373,BE373,BI373,BM373),8)</f>
        <v>223</v>
      </c>
      <c r="G373" s="128">
        <f t="shared" si="41"/>
        <v>483</v>
      </c>
      <c r="H373" s="123">
        <v>15</v>
      </c>
      <c r="I373" s="47">
        <f>IF(OR(H373&gt;0,H373=0),_xlfn.XLOOKUP(H373,Charts!$A$3:$A$35,Charts!$B$3:$B$35,0))</f>
        <v>45</v>
      </c>
      <c r="J373" s="10"/>
      <c r="K373" s="47">
        <f>IF(OR(J373&gt;0,J373=0),_xlfn.XLOOKUP(J373,Charts!$A$3:$A$35,Charts!$B$3:$B$35,0))</f>
        <v>0</v>
      </c>
      <c r="L373" s="10">
        <v>10</v>
      </c>
      <c r="M373" s="47">
        <f>IF(OR(L373&gt;0,L373=0),_xlfn.XLOOKUP(L373,Charts!$A$3:$A$35,Charts!$B$3:$B$35,0))</f>
        <v>60</v>
      </c>
      <c r="N373" s="10">
        <v>2</v>
      </c>
      <c r="O373" s="47">
        <f>IF(OR(N373&gt;0,N373=0),_xlfn.XLOOKUP(N373,Charts!$D$2:$D$9,Charts!$E$2:$E$9,0))</f>
        <v>90</v>
      </c>
      <c r="P373" s="10">
        <v>17</v>
      </c>
      <c r="Q373" s="47">
        <f>IF(OR(P373&gt;0,P373=0),_xlfn.XLOOKUP(P373,Charts!$D$2:$D$9,Charts!$E$2:$E$9,0))</f>
        <v>25</v>
      </c>
      <c r="R373" s="10">
        <v>17</v>
      </c>
      <c r="S373" s="47">
        <f>IF(OR(R373&gt;0,R373=0),_xlfn.XLOOKUP(R373,Charts!$G$2:$G$13,Charts!$H$2:$H$13,0))</f>
        <v>25</v>
      </c>
      <c r="T373" s="10"/>
      <c r="U373" s="47">
        <f>IF(OR(T373&gt;0,T373=0),_xlfn.XLOOKUP(T373,Charts!$D$2:$D$9,Charts!$E$2:$E$9,0))</f>
        <v>0</v>
      </c>
      <c r="V373" s="8">
        <v>17</v>
      </c>
      <c r="W373" s="47">
        <f>IF(OR(V373&gt;0,V373=0),_xlfn.XLOOKUP(V373,Charts!$D$2:$D$9,Charts!$E$2:$E$9,0))</f>
        <v>25</v>
      </c>
      <c r="X373" s="10">
        <v>17</v>
      </c>
      <c r="Y373" s="47">
        <f>IF(OR(X373&gt;0,X373=0),_xlfn.XLOOKUP(X373,Charts!$D$2:$D$9,Charts!$E$2:$E$9,0))</f>
        <v>25</v>
      </c>
      <c r="Z373" s="10"/>
      <c r="AA373" s="47">
        <f>IF(OR(Z373&gt;0,Z373=0),_xlfn.XLOOKUP(Z373,Charts!$A$3:$A$35,Charts!$B$3:$B$35,0))</f>
        <v>0</v>
      </c>
      <c r="AB373" s="10"/>
      <c r="AC373" s="47">
        <f>IF(OR(AB373&gt;0,AB373=0),_xlfn.XLOOKUP(AB373,Charts!$A$3:$A$35,Charts!$B$3:$B$35,0))</f>
        <v>0</v>
      </c>
      <c r="AD373" s="10"/>
      <c r="AE373" s="47">
        <f>IF(OR(AD373&gt;0,AD373=0),_xlfn.XLOOKUP(AD373,Charts!$A$3:$A$35,Charts!$B$3:$B$35,0))</f>
        <v>0</v>
      </c>
      <c r="AF373" s="10"/>
      <c r="AG373" s="47">
        <f>IF(OR(AF373&gt;0,AF373=0),_xlfn.XLOOKUP(AF373,Charts!$J$2:$J$11,Charts!$K$2:$K$11,0))</f>
        <v>0</v>
      </c>
      <c r="AH373" s="10"/>
      <c r="AI373" s="47">
        <f>IF(OR(AH373&gt;0,AH373=0),_xlfn.XLOOKUP(AH373,Charts!$J$2:$J$11,Charts!$K$2:$K$11,0))</f>
        <v>0</v>
      </c>
      <c r="AJ373" s="10"/>
      <c r="AK373" s="47">
        <f>IF(OR(AJ373&gt;0,AJ373=0),_xlfn.XLOOKUP(AJ373,Charts!$A$3:$A$35,Charts!$B$3:$B$35,0))</f>
        <v>0</v>
      </c>
      <c r="AL373" s="10"/>
      <c r="AM373" s="52">
        <f>IF(OR(AL373&gt;0,AL373=0),_xlfn.XLOOKUP(AL373,Charts!$A$3:$A$35,Charts!$B$3:$B$35,0))</f>
        <v>0</v>
      </c>
      <c r="AN373" s="8">
        <v>17</v>
      </c>
      <c r="AO373" s="47">
        <f>IF(OR(AN373&gt;0,AN373=0),_xlfn.XLOOKUP(AN373,Charts!$D$2:$D$9,Charts!$E$2:$E$9,0))</f>
        <v>25</v>
      </c>
      <c r="AP373" s="10"/>
      <c r="AQ373" s="47">
        <f>IF(OR(AP373&gt;0,AP373=0),_xlfn.XLOOKUP(AP373,Charts!$A$3:$A$35,Charts!$B$3:$B$35,0))</f>
        <v>0</v>
      </c>
      <c r="AR373" s="10"/>
      <c r="AS373" s="47">
        <f>IF(OR(AR373&gt;0,AR373=0),_xlfn.XLOOKUP(AR373,Charts!$A$3:$A$35,Charts!$B$3:$B$35,0))</f>
        <v>0</v>
      </c>
      <c r="AT373" s="10"/>
      <c r="AU373" s="47">
        <f>IF(OR(AT373&gt;0,AT373=0),_xlfn.XLOOKUP(AT373,Charts!$A$3:$A$35,Charts!$B$3:$B$35,0))</f>
        <v>0</v>
      </c>
      <c r="AV373" s="10"/>
      <c r="AW373" s="47">
        <f>IF(OR(AV373&gt;0,AV373=0),_xlfn.XLOOKUP(AV373,Charts!$D$2:$D$9,Charts!$E$2:$E$9,0))</f>
        <v>0</v>
      </c>
      <c r="AX373" s="10"/>
      <c r="AY373" s="47">
        <f>IF(OR(AX373&gt;0,AX373=0),_xlfn.XLOOKUP(AX373,Charts!$D$2:$D$9,Charts!$E$2:$E$9,0))</f>
        <v>0</v>
      </c>
      <c r="AZ373" s="10"/>
      <c r="BA373" s="47">
        <f>IF(OR(AZ373&gt;0,AZ373=0),_xlfn.XLOOKUP(AZ373,Charts!$G$2:$G$13,Charts!$H$2:$H$13,0))</f>
        <v>0</v>
      </c>
      <c r="BB373" s="10"/>
      <c r="BC373" s="47">
        <f>IF(OR(BB373&gt;0,BB373=0),_xlfn.XLOOKUP(BB373,Charts!$D$2:$D$9,Charts!$E$2:$E$9,0))</f>
        <v>0</v>
      </c>
      <c r="BD373" s="10"/>
      <c r="BE373" s="47">
        <f>IF(OR(BD373&gt;0,BD373=0),_xlfn.XLOOKUP(BD373,Charts!$D$2:$D$9,Charts!$E$2:$E$9,0))</f>
        <v>0</v>
      </c>
      <c r="BF373" s="10"/>
      <c r="BG373" s="47">
        <f>IF(OR(BF373&gt;0,BF373=0),_xlfn.XLOOKUP(BF373,Charts!$D$2:$D$9,Charts!$E$2:$E$9,0))</f>
        <v>0</v>
      </c>
      <c r="BH373" s="10">
        <v>17</v>
      </c>
      <c r="BI373" s="47">
        <f>IF(OR(BH373&gt;0,BH373=0),_xlfn.XLOOKUP(BH373,Charts!$D$2:$D$9,Charts!$E$2:$E$9,0))</f>
        <v>25</v>
      </c>
      <c r="BJ373" s="10">
        <v>22</v>
      </c>
      <c r="BK373" s="47">
        <f>IF(OR(BJ373&gt;0,BJ373=0),_xlfn.XLOOKUP(BJ373,Charts!$A$3:$A$35,Charts!$B$3:$B$35,0))</f>
        <v>30</v>
      </c>
      <c r="BL373" s="10">
        <v>9</v>
      </c>
      <c r="BM373" s="47">
        <f>IF(OR(BL373&gt;0,BL373=0),_xlfn.XLOOKUP(BL373,Charts!$A$3:$A$35,Charts!$B$3:$B$35,0))</f>
        <v>63</v>
      </c>
      <c r="BN373" s="10">
        <v>15</v>
      </c>
      <c r="BO373" s="47">
        <f>IF(OR(BN373&gt;0,BN373=0),_xlfn.XLOOKUP(BN373,Charts!$A$3:$A$35,Charts!$B$3:$B$35,0))</f>
        <v>45</v>
      </c>
      <c r="BP373" s="10"/>
      <c r="BQ373" s="52">
        <f>IF(OR(BP373&gt;0,BP373=0),_xlfn.XLOOKUP(BP373,Charts!$A$3:$A$35,Charts!$B$3:$B$35,0))</f>
        <v>0</v>
      </c>
      <c r="BR373" s="57"/>
      <c r="BS373" s="74">
        <f t="shared" si="42"/>
        <v>260</v>
      </c>
      <c r="BT373" s="75">
        <f t="shared" si="43"/>
        <v>223</v>
      </c>
      <c r="BU373" s="76">
        <f t="shared" si="44"/>
        <v>483</v>
      </c>
    </row>
    <row r="374" spans="1:73" x14ac:dyDescent="0.25">
      <c r="A374" s="21" t="s">
        <v>421</v>
      </c>
      <c r="B374" s="38" t="s">
        <v>350</v>
      </c>
      <c r="C374" s="38">
        <v>5</v>
      </c>
      <c r="D374" s="117" t="s">
        <v>44</v>
      </c>
      <c r="E374" s="134">
        <f>LARGE((I374,K374,O374,S374,U374,W374,AA374,AC374,AG374,AK374,AQ374,AU374,AW374,BA374,BC374,BG374,BK374,BO374,BQ374),1)+LARGE((I374,K374,O374,S374,U374,W374,AA374,AC374,AG374,AK374,AQ374,AU374,AW374,BA374,BC374,BG374,BK374,BO374,BQ374),2)+LARGE((I374,K374,O374,S374,U374,W374,AA374,AC374,AG374,AK374,AQ374,AU374,AW374,BA374,BC374,BG374,BK374,BO374,BQ374),3)+LARGE((I374,K374,O374,S374,U374,W374,AA374,AC374,AG374,AK374,AQ374,AU374,AW374,BA374,BC374,BG374,BK374,BO374,BQ374),4)+LARGE((I374,K374,O374,S374,U374,W374,AA374,AC374,AG374,AK374,AQ374,AU374,AW374,BA374,BC374,BG374,BK374,BO374,BQ374),5)+LARGE((I374,K374,O374,S374,U374,W374,AA374,AC374,AG374,AK374,AQ374,AU374,AW374,BA374,BC374,BG374,BK374,BO374,BQ374),6)+LARGE((I374,K374,O374,S374,U374,W374,AA374,AC374,AG374,AK374,AQ374,AU374,AW374,BA374,BC374,BG374,BK374,BO374,BQ374),7)+LARGE((I374,K374,O374,S374,U374,W374,AA374,AC374,AG374,AK374,AQ374,AU374,AW374,BA374,BC374,BG374,BK374,BO374,BQ374),8)</f>
        <v>100</v>
      </c>
      <c r="F374" s="160">
        <f>LARGE((M374,Q374,Y374,AE374,AI374,AM374,AO374,AS374,AY374,BE374,BI374,BM374),1)+LARGE((M374,Q374,Y374,AE374,AI374,AM374,AO374,AS374,AY374,BE374,BI374,BM374),2)+LARGE((M374,Q374,Y374,AE374,AI374,AM374,AO374,AS374,AY374,BE374,BI374,BM374),3)+LARGE((M374,Q374,Y374,AE374,AI374,AM374,AO374,AS374,AY374,BE374,BI374,BM374),4)+LARGE((M374,Q374,Y374,AE374,AI374,AM374,AO374,AS374,AY374,BE374,BI374,BM374),5)+LARGE((M374,Q374,Y374,AE374,AI374,AM374,AO374,AS374,AY374,BE374,BI374,BM374),6)+LARGE((M374,Q374,Y374,AE374,AI374,AM374,AO374,AS374,AY374,BE374,BI374,BM374),7)+LARGE((M374,Q374,Y374,AE374,AI374,AM374,AO374,AS374,AY374,BE374,BI374,BM374),8)</f>
        <v>185</v>
      </c>
      <c r="G374" s="128">
        <f t="shared" si="41"/>
        <v>285</v>
      </c>
      <c r="H374" s="123"/>
      <c r="I374" s="47">
        <f>IF(OR(H374&gt;0,H374=0),_xlfn.XLOOKUP(H374,Charts!$A$3:$A$35,Charts!$B$3:$B$35,0))</f>
        <v>0</v>
      </c>
      <c r="J374" s="10"/>
      <c r="K374" s="47">
        <f>IF(OR(J374&gt;0,J374=0),_xlfn.XLOOKUP(J374,Charts!$A$3:$A$35,Charts!$B$3:$B$35,0))</f>
        <v>0</v>
      </c>
      <c r="L374" s="10"/>
      <c r="M374" s="47">
        <f>IF(OR(L374&gt;0,L374=0),_xlfn.XLOOKUP(L374,Charts!$A$3:$A$35,Charts!$B$3:$B$35,0))</f>
        <v>0</v>
      </c>
      <c r="N374" s="10"/>
      <c r="O374" s="47">
        <f>IF(OR(N374&gt;0,N374=0),_xlfn.XLOOKUP(N374,Charts!$D$2:$D$9,Charts!$E$2:$E$9,0))</f>
        <v>0</v>
      </c>
      <c r="P374" s="10"/>
      <c r="Q374" s="47">
        <f>IF(OR(P374&gt;0,P374=0),_xlfn.XLOOKUP(P374,Charts!$D$2:$D$9,Charts!$E$2:$E$9,0))</f>
        <v>0</v>
      </c>
      <c r="R374" s="10"/>
      <c r="S374" s="47">
        <f>IF(OR(R374&gt;0,R374=0),_xlfn.XLOOKUP(R374,Charts!$G$2:$G$13,Charts!$H$2:$H$13,0))</f>
        <v>0</v>
      </c>
      <c r="T374" s="10">
        <v>17</v>
      </c>
      <c r="U374" s="47">
        <f>IF(OR(T374&gt;0,T374=0),_xlfn.XLOOKUP(T374,Charts!$D$2:$D$9,Charts!$E$2:$E$9,0))</f>
        <v>25</v>
      </c>
      <c r="V374" s="8">
        <v>17</v>
      </c>
      <c r="W374" s="47">
        <f>IF(OR(V374&gt;0,V374=0),_xlfn.XLOOKUP(V374,Charts!$D$2:$D$9,Charts!$E$2:$E$9,0))</f>
        <v>25</v>
      </c>
      <c r="X374" s="10">
        <v>17</v>
      </c>
      <c r="Y374" s="47">
        <f>IF(OR(X374&gt;0,X374=0),_xlfn.XLOOKUP(X374,Charts!$D$2:$D$9,Charts!$E$2:$E$9,0))</f>
        <v>25</v>
      </c>
      <c r="Z374" s="10"/>
      <c r="AA374" s="47">
        <f>IF(OR(Z374&gt;0,Z374=0),_xlfn.XLOOKUP(Z374,Charts!$A$3:$A$35,Charts!$B$3:$B$35,0))</f>
        <v>0</v>
      </c>
      <c r="AB374" s="10"/>
      <c r="AC374" s="47">
        <f>IF(OR(AB374&gt;0,AB374=0),_xlfn.XLOOKUP(AB374,Charts!$A$3:$A$35,Charts!$B$3:$B$35,0))</f>
        <v>0</v>
      </c>
      <c r="AD374" s="10"/>
      <c r="AE374" s="47">
        <f>IF(OR(AD374&gt;0,AD374=0),_xlfn.XLOOKUP(AD374,Charts!$A$3:$A$35,Charts!$B$3:$B$35,0))</f>
        <v>0</v>
      </c>
      <c r="AF374" s="10"/>
      <c r="AG374" s="47">
        <f>IF(OR(AF374&gt;0,AF374=0),_xlfn.XLOOKUP(AF374,Charts!$J$2:$J$11,Charts!$K$2:$K$11,0))</f>
        <v>0</v>
      </c>
      <c r="AH374" s="10"/>
      <c r="AI374" s="47">
        <f>IF(OR(AH374&gt;0,AH374=0),_xlfn.XLOOKUP(AH374,Charts!$J$2:$J$11,Charts!$K$2:$K$11,0))</f>
        <v>0</v>
      </c>
      <c r="AJ374" s="10"/>
      <c r="AK374" s="47">
        <f>IF(OR(AJ374&gt;0,AJ374=0),_xlfn.XLOOKUP(AJ374,Charts!$A$3:$A$35,Charts!$B$3:$B$35,0))</f>
        <v>0</v>
      </c>
      <c r="AL374" s="10"/>
      <c r="AM374" s="52">
        <f>IF(OR(AL374&gt;0,AL374=0),_xlfn.XLOOKUP(AL374,Charts!$A$3:$A$35,Charts!$B$3:$B$35,0))</f>
        <v>0</v>
      </c>
      <c r="AN374" s="8">
        <v>17</v>
      </c>
      <c r="AO374" s="47">
        <f>IF(OR(AN374&gt;0,AN374=0),_xlfn.XLOOKUP(AN374,Charts!$D$2:$D$9,Charts!$E$2:$E$9,0))</f>
        <v>25</v>
      </c>
      <c r="AP374" s="10"/>
      <c r="AQ374" s="47">
        <f>IF(OR(AP374&gt;0,AP374=0),_xlfn.XLOOKUP(AP374,Charts!$A$3:$A$35,Charts!$B$3:$B$35,0))</f>
        <v>0</v>
      </c>
      <c r="AR374" s="10"/>
      <c r="AS374" s="47">
        <f>IF(OR(AR374&gt;0,AR374=0),_xlfn.XLOOKUP(AR374,Charts!$A$3:$A$35,Charts!$B$3:$B$35,0))</f>
        <v>0</v>
      </c>
      <c r="AT374" s="10"/>
      <c r="AU374" s="47">
        <f>IF(OR(AT374&gt;0,AT374=0),_xlfn.XLOOKUP(AT374,Charts!$A$3:$A$35,Charts!$B$3:$B$35,0))</f>
        <v>0</v>
      </c>
      <c r="AV374" s="10"/>
      <c r="AW374" s="47">
        <f>IF(OR(AV374&gt;0,AV374=0),_xlfn.XLOOKUP(AV374,Charts!$D$2:$D$9,Charts!$E$2:$E$9,0))</f>
        <v>0</v>
      </c>
      <c r="AX374" s="10"/>
      <c r="AY374" s="47">
        <f>IF(OR(AX374&gt;0,AX374=0),_xlfn.XLOOKUP(AX374,Charts!$D$2:$D$9,Charts!$E$2:$E$9,0))</f>
        <v>0</v>
      </c>
      <c r="AZ374" s="10"/>
      <c r="BA374" s="47">
        <f>IF(OR(AZ374&gt;0,AZ374=0),_xlfn.XLOOKUP(AZ374,Charts!$G$2:$G$13,Charts!$H$2:$H$13,0))</f>
        <v>0</v>
      </c>
      <c r="BB374" s="10">
        <v>17</v>
      </c>
      <c r="BC374" s="47">
        <f>IF(OR(BB374&gt;0,BB374=0),_xlfn.XLOOKUP(BB374,Charts!$D$2:$D$9,Charts!$E$2:$E$9,0))</f>
        <v>25</v>
      </c>
      <c r="BD374" s="10">
        <v>17</v>
      </c>
      <c r="BE374" s="47">
        <f>IF(OR(BD374&gt;0,BD374=0),_xlfn.XLOOKUP(BD374,Charts!$D$2:$D$9,Charts!$E$2:$E$9,0))</f>
        <v>25</v>
      </c>
      <c r="BF374" s="10">
        <v>17</v>
      </c>
      <c r="BG374" s="47">
        <f>IF(OR(BF374&gt;0,BF374=0),_xlfn.XLOOKUP(BF374,Charts!$D$2:$D$9,Charts!$E$2:$E$9,0))</f>
        <v>25</v>
      </c>
      <c r="BH374" s="10">
        <v>9</v>
      </c>
      <c r="BI374" s="47">
        <f>IF(OR(BH374&gt;0,BH374=0),_xlfn.XLOOKUP(BH374,Charts!$D$2:$D$9,Charts!$E$2:$E$9,0))</f>
        <v>53</v>
      </c>
      <c r="BJ374" s="10"/>
      <c r="BK374" s="47">
        <f>IF(OR(BJ374&gt;0,BJ374=0),_xlfn.XLOOKUP(BJ374,Charts!$A$3:$A$35,Charts!$B$3:$B$35,0))</f>
        <v>0</v>
      </c>
      <c r="BL374" s="10">
        <v>11</v>
      </c>
      <c r="BM374" s="47">
        <f>IF(OR(BL374&gt;0,BL374=0),_xlfn.XLOOKUP(BL374,Charts!$A$3:$A$35,Charts!$B$3:$B$35,0))</f>
        <v>57</v>
      </c>
      <c r="BN374" s="10"/>
      <c r="BO374" s="47">
        <f>IF(OR(BN374&gt;0,BN374=0),_xlfn.XLOOKUP(BN374,Charts!$A$3:$A$35,Charts!$B$3:$B$35,0))</f>
        <v>0</v>
      </c>
      <c r="BP374" s="10"/>
      <c r="BQ374" s="52">
        <f>IF(OR(BP374&gt;0,BP374=0),_xlfn.XLOOKUP(BP374,Charts!$A$3:$A$35,Charts!$B$3:$B$35,0))</f>
        <v>0</v>
      </c>
      <c r="BR374" s="57"/>
      <c r="BS374" s="74">
        <f t="shared" si="42"/>
        <v>100</v>
      </c>
      <c r="BT374" s="75">
        <f t="shared" si="43"/>
        <v>185</v>
      </c>
      <c r="BU374" s="76">
        <f t="shared" si="44"/>
        <v>285</v>
      </c>
    </row>
    <row r="375" spans="1:73" x14ac:dyDescent="0.25">
      <c r="A375" s="21" t="s">
        <v>422</v>
      </c>
      <c r="B375" s="38" t="s">
        <v>350</v>
      </c>
      <c r="C375" s="38">
        <v>5</v>
      </c>
      <c r="D375" s="117" t="s">
        <v>44</v>
      </c>
      <c r="E375" s="134">
        <f>LARGE((I375,K375,O375,S375,U375,W375,AA375,AC375,AG375,AK375,AQ375,AU375,AW375,BA375,BC375,BG375,BK375,BO375,BQ375),1)+LARGE((I375,K375,O375,S375,U375,W375,AA375,AC375,AG375,AK375,AQ375,AU375,AW375,BA375,BC375,BG375,BK375,BO375,BQ375),2)+LARGE((I375,K375,O375,S375,U375,W375,AA375,AC375,AG375,AK375,AQ375,AU375,AW375,BA375,BC375,BG375,BK375,BO375,BQ375),3)+LARGE((I375,K375,O375,S375,U375,W375,AA375,AC375,AG375,AK375,AQ375,AU375,AW375,BA375,BC375,BG375,BK375,BO375,BQ375),4)+LARGE((I375,K375,O375,S375,U375,W375,AA375,AC375,AG375,AK375,AQ375,AU375,AW375,BA375,BC375,BG375,BK375,BO375,BQ375),5)+LARGE((I375,K375,O375,S375,U375,W375,AA375,AC375,AG375,AK375,AQ375,AU375,AW375,BA375,BC375,BG375,BK375,BO375,BQ375),6)+LARGE((I375,K375,O375,S375,U375,W375,AA375,AC375,AG375,AK375,AQ375,AU375,AW375,BA375,BC375,BG375,BK375,BO375,BQ375),7)+LARGE((I375,K375,O375,S375,U375,W375,AA375,AC375,AG375,AK375,AQ375,AU375,AW375,BA375,BC375,BG375,BK375,BO375,BQ375),8)</f>
        <v>700</v>
      </c>
      <c r="F375" s="160">
        <f>LARGE((M375,Q375,Y375,AE375,AI375,AM375,AO375,AS375,AY375,BE375,BI375,BM375),1)+LARGE((M375,Q375,Y375,AE375,AI375,AM375,AO375,AS375,AY375,BE375,BI375,BM375),2)+LARGE((M375,Q375,Y375,AE375,AI375,AM375,AO375,AS375,AY375,BE375,BI375,BM375),3)+LARGE((M375,Q375,Y375,AE375,AI375,AM375,AO375,AS375,AY375,BE375,BI375,BM375),4)+LARGE((M375,Q375,Y375,AE375,AI375,AM375,AO375,AS375,AY375,BE375,BI375,BM375),5)+LARGE((M375,Q375,Y375,AE375,AI375,AM375,AO375,AS375,AY375,BE375,BI375,BM375),6)+LARGE((M375,Q375,Y375,AE375,AI375,AM375,AO375,AS375,AY375,BE375,BI375,BM375),7)+LARGE((M375,Q375,Y375,AE375,AI375,AM375,AO375,AS375,AY375,BE375,BI375,BM375),8)</f>
        <v>615</v>
      </c>
      <c r="G375" s="128">
        <f t="shared" si="41"/>
        <v>1315</v>
      </c>
      <c r="H375" s="123"/>
      <c r="I375" s="47">
        <f>IF(OR(H375&gt;0,H375=0),_xlfn.XLOOKUP(H375,Charts!$A$3:$A$35,Charts!$B$3:$B$35,0))</f>
        <v>0</v>
      </c>
      <c r="J375" s="10">
        <v>1</v>
      </c>
      <c r="K375" s="47">
        <f>IF(OR(J375&gt;0,J375=0),_xlfn.XLOOKUP(J375,Charts!$A$3:$A$35,Charts!$B$3:$B$35,0))</f>
        <v>100</v>
      </c>
      <c r="L375" s="10">
        <v>6</v>
      </c>
      <c r="M375" s="47">
        <f>IF(OR(L375&gt;0,L375=0),_xlfn.XLOOKUP(L375,Charts!$A$3:$A$35,Charts!$B$3:$B$35,0))</f>
        <v>72</v>
      </c>
      <c r="N375" s="10"/>
      <c r="O375" s="47">
        <f>IF(OR(N375&gt;0,N375=0),_xlfn.XLOOKUP(N375,Charts!$D$2:$D$9,Charts!$E$2:$E$9,0))</f>
        <v>0</v>
      </c>
      <c r="P375" s="10">
        <v>9</v>
      </c>
      <c r="Q375" s="47">
        <f>IF(OR(P375&gt;0,P375=0),_xlfn.XLOOKUP(P375,Charts!$D$2:$D$9,Charts!$E$2:$E$9,0))</f>
        <v>53</v>
      </c>
      <c r="R375" s="10">
        <v>1</v>
      </c>
      <c r="S375" s="47">
        <f>IF(OR(R375&gt;0,R375=0),_xlfn.XLOOKUP(R375,Charts!$G$2:$G$13,Charts!$H$2:$H$13,0))</f>
        <v>100</v>
      </c>
      <c r="T375" s="10">
        <v>17</v>
      </c>
      <c r="U375" s="47">
        <f>IF(OR(T375&gt;0,T375=0),_xlfn.XLOOKUP(T375,Charts!$D$2:$D$9,Charts!$E$2:$E$9,0))</f>
        <v>25</v>
      </c>
      <c r="V375" s="8">
        <v>17</v>
      </c>
      <c r="W375" s="47">
        <f>IF(OR(V375&gt;0,V375=0),_xlfn.XLOOKUP(V375,Charts!$D$2:$D$9,Charts!$E$2:$E$9,0))</f>
        <v>25</v>
      </c>
      <c r="X375" s="10">
        <v>17</v>
      </c>
      <c r="Y375" s="47">
        <f>IF(OR(X375&gt;0,X375=0),_xlfn.XLOOKUP(X375,Charts!$D$2:$D$9,Charts!$E$2:$E$9,0))</f>
        <v>25</v>
      </c>
      <c r="Z375" s="10"/>
      <c r="AA375" s="47">
        <f>IF(OR(Z375&gt;0,Z375=0),_xlfn.XLOOKUP(Z375,Charts!$A$3:$A$35,Charts!$B$3:$B$35,0))</f>
        <v>0</v>
      </c>
      <c r="AB375" s="10">
        <v>6</v>
      </c>
      <c r="AC375" s="47">
        <f>IF(OR(AB375&gt;0,AB375=0),_xlfn.XLOOKUP(AB375,Charts!$A$3:$A$35,Charts!$B$3:$B$35,0))</f>
        <v>72</v>
      </c>
      <c r="AD375" s="10">
        <v>4</v>
      </c>
      <c r="AE375" s="47">
        <f>IF(OR(AD375&gt;0,AD375=0),_xlfn.XLOOKUP(AD375,Charts!$A$3:$A$35,Charts!$B$3:$B$35,0))</f>
        <v>80</v>
      </c>
      <c r="AF375" s="10"/>
      <c r="AG375" s="47">
        <f>IF(OR(AF375&gt;0,AF375=0),_xlfn.XLOOKUP(AF375,Charts!$J$2:$J$11,Charts!$K$2:$K$11,0))</f>
        <v>0</v>
      </c>
      <c r="AH375" s="10">
        <v>7</v>
      </c>
      <c r="AI375" s="47">
        <f>IF(OR(AH375&gt;0,AH375=0),_xlfn.XLOOKUP(AH375,Charts!$J$2:$J$11,Charts!$K$2:$K$11,0))</f>
        <v>69</v>
      </c>
      <c r="AJ375" s="10"/>
      <c r="AK375" s="47">
        <f>IF(OR(AJ375&gt;0,AJ375=0),_xlfn.XLOOKUP(AJ375,Charts!$A$3:$A$35,Charts!$B$3:$B$35,0))</f>
        <v>0</v>
      </c>
      <c r="AL375" s="10">
        <v>12</v>
      </c>
      <c r="AM375" s="52">
        <f>IF(OR(AL375&gt;0,AL375=0),_xlfn.XLOOKUP(AL375,Charts!$A$3:$A$35,Charts!$B$3:$B$35,0))</f>
        <v>54</v>
      </c>
      <c r="AN375" s="8">
        <v>1</v>
      </c>
      <c r="AO375" s="47">
        <f>IF(OR(AN375&gt;0,AN375=0),_xlfn.XLOOKUP(AN375,Charts!$D$2:$D$9,Charts!$E$2:$E$9,0))</f>
        <v>100</v>
      </c>
      <c r="AP375" s="10">
        <v>2</v>
      </c>
      <c r="AQ375" s="47">
        <f>IF(OR(AP375&gt;0,AP375=0),_xlfn.XLOOKUP(AP375,Charts!$A$3:$A$35,Charts!$B$3:$B$35,0))</f>
        <v>90</v>
      </c>
      <c r="AR375" s="10">
        <v>6</v>
      </c>
      <c r="AS375" s="47">
        <f>IF(OR(AR375&gt;0,AR375=0),_xlfn.XLOOKUP(AR375,Charts!$A$3:$A$35,Charts!$B$3:$B$35,0))</f>
        <v>72</v>
      </c>
      <c r="AT375" s="10"/>
      <c r="AU375" s="47">
        <f>IF(OR(AT375&gt;0,AT375=0),_xlfn.XLOOKUP(AT375,Charts!$A$3:$A$35,Charts!$B$3:$B$35,0))</f>
        <v>0</v>
      </c>
      <c r="AV375" s="10">
        <v>3</v>
      </c>
      <c r="AW375" s="47">
        <f>IF(OR(AV375&gt;0,AV375=0),_xlfn.XLOOKUP(AV375,Charts!$D$2:$D$9,Charts!$E$2:$E$9,0))</f>
        <v>84</v>
      </c>
      <c r="AX375" s="10">
        <v>3</v>
      </c>
      <c r="AY375" s="47">
        <f>IF(OR(AX375&gt;0,AX375=0),_xlfn.XLOOKUP(AX375,Charts!$D$2:$D$9,Charts!$E$2:$E$9,0))</f>
        <v>84</v>
      </c>
      <c r="AZ375" s="10"/>
      <c r="BA375" s="47">
        <f>IF(OR(AZ375&gt;0,AZ375=0),_xlfn.XLOOKUP(AZ375,Charts!$G$2:$G$13,Charts!$H$2:$H$13,0))</f>
        <v>0</v>
      </c>
      <c r="BB375" s="10">
        <v>2</v>
      </c>
      <c r="BC375" s="47">
        <f>IF(OR(BB375&gt;0,BB375=0),_xlfn.XLOOKUP(BB375,Charts!$D$2:$D$9,Charts!$E$2:$E$9,0))</f>
        <v>90</v>
      </c>
      <c r="BD375" s="10">
        <v>17</v>
      </c>
      <c r="BE375" s="47">
        <f>IF(OR(BD375&gt;0,BD375=0),_xlfn.XLOOKUP(BD375,Charts!$D$2:$D$9,Charts!$E$2:$E$9,0))</f>
        <v>25</v>
      </c>
      <c r="BF375" s="10">
        <v>3</v>
      </c>
      <c r="BG375" s="47">
        <f>IF(OR(BF375&gt;0,BF375=0),_xlfn.XLOOKUP(BF375,Charts!$D$2:$D$9,Charts!$E$2:$E$9,0))</f>
        <v>84</v>
      </c>
      <c r="BH375" s="10">
        <v>3</v>
      </c>
      <c r="BI375" s="47">
        <f>IF(OR(BH375&gt;0,BH375=0),_xlfn.XLOOKUP(BH375,Charts!$D$2:$D$9,Charts!$E$2:$E$9,0))</f>
        <v>84</v>
      </c>
      <c r="BJ375" s="10">
        <v>4</v>
      </c>
      <c r="BK375" s="47">
        <f>IF(OR(BJ375&gt;0,BJ375=0),_xlfn.XLOOKUP(BJ375,Charts!$A$3:$A$35,Charts!$B$3:$B$35,0))</f>
        <v>80</v>
      </c>
      <c r="BL375" s="10">
        <v>13</v>
      </c>
      <c r="BM375" s="47">
        <f>IF(OR(BL375&gt;0,BL375=0),_xlfn.XLOOKUP(BL375,Charts!$A$3:$A$35,Charts!$B$3:$B$35,0))</f>
        <v>51</v>
      </c>
      <c r="BN375" s="10"/>
      <c r="BO375" s="47">
        <f>IF(OR(BN375&gt;0,BN375=0),_xlfn.XLOOKUP(BN375,Charts!$A$3:$A$35,Charts!$B$3:$B$35,0))</f>
        <v>0</v>
      </c>
      <c r="BP375" s="10"/>
      <c r="BQ375" s="52">
        <f>IF(OR(BP375&gt;0,BP375=0),_xlfn.XLOOKUP(BP375,Charts!$A$3:$A$35,Charts!$B$3:$B$35,0))</f>
        <v>0</v>
      </c>
      <c r="BR375" s="57"/>
      <c r="BS375" s="74">
        <f t="shared" si="42"/>
        <v>750</v>
      </c>
      <c r="BT375" s="75">
        <f t="shared" si="43"/>
        <v>769</v>
      </c>
      <c r="BU375" s="76">
        <f t="shared" si="44"/>
        <v>1519</v>
      </c>
    </row>
    <row r="376" spans="1:73" x14ac:dyDescent="0.25">
      <c r="A376" s="21" t="s">
        <v>423</v>
      </c>
      <c r="B376" s="38" t="s">
        <v>350</v>
      </c>
      <c r="C376" s="38">
        <v>5</v>
      </c>
      <c r="D376" s="117" t="s">
        <v>44</v>
      </c>
      <c r="E376" s="134">
        <f>LARGE((I376,K376,O376,S376,U376,W376,AA376,AC376,AG376,AK376,AQ376,AU376,AW376,BA376,BC376,BG376,BK376,BO376,BQ376),1)+LARGE((I376,K376,O376,S376,U376,W376,AA376,AC376,AG376,AK376,AQ376,AU376,AW376,BA376,BC376,BG376,BK376,BO376,BQ376),2)+LARGE((I376,K376,O376,S376,U376,W376,AA376,AC376,AG376,AK376,AQ376,AU376,AW376,BA376,BC376,BG376,BK376,BO376,BQ376),3)+LARGE((I376,K376,O376,S376,U376,W376,AA376,AC376,AG376,AK376,AQ376,AU376,AW376,BA376,BC376,BG376,BK376,BO376,BQ376),4)+LARGE((I376,K376,O376,S376,U376,W376,AA376,AC376,AG376,AK376,AQ376,AU376,AW376,BA376,BC376,BG376,BK376,BO376,BQ376),5)+LARGE((I376,K376,O376,S376,U376,W376,AA376,AC376,AG376,AK376,AQ376,AU376,AW376,BA376,BC376,BG376,BK376,BO376,BQ376),6)+LARGE((I376,K376,O376,S376,U376,W376,AA376,AC376,AG376,AK376,AQ376,AU376,AW376,BA376,BC376,BG376,BK376,BO376,BQ376),7)+LARGE((I376,K376,O376,S376,U376,W376,AA376,AC376,AG376,AK376,AQ376,AU376,AW376,BA376,BC376,BG376,BK376,BO376,BQ376),8)</f>
        <v>415</v>
      </c>
      <c r="F376" s="160">
        <f>LARGE((M376,Q376,Y376,AE376,AI376,AM376,AO376,AS376,AY376,BE376,BI376,BM376),1)+LARGE((M376,Q376,Y376,AE376,AI376,AM376,AO376,AS376,AY376,BE376,BI376,BM376),2)+LARGE((M376,Q376,Y376,AE376,AI376,AM376,AO376,AS376,AY376,BE376,BI376,BM376),3)+LARGE((M376,Q376,Y376,AE376,AI376,AM376,AO376,AS376,AY376,BE376,BI376,BM376),4)+LARGE((M376,Q376,Y376,AE376,AI376,AM376,AO376,AS376,AY376,BE376,BI376,BM376),5)+LARGE((M376,Q376,Y376,AE376,AI376,AM376,AO376,AS376,AY376,BE376,BI376,BM376),6)+LARGE((M376,Q376,Y376,AE376,AI376,AM376,AO376,AS376,AY376,BE376,BI376,BM376),7)+LARGE((M376,Q376,Y376,AE376,AI376,AM376,AO376,AS376,AY376,BE376,BI376,BM376),8)</f>
        <v>467</v>
      </c>
      <c r="G376" s="128">
        <f t="shared" si="41"/>
        <v>882</v>
      </c>
      <c r="H376" s="123"/>
      <c r="I376" s="47">
        <f>IF(OR(H376&gt;0,H376=0),_xlfn.XLOOKUP(H376,Charts!$A$3:$A$35,Charts!$B$3:$B$35,0))</f>
        <v>0</v>
      </c>
      <c r="J376" s="10">
        <v>10</v>
      </c>
      <c r="K376" s="47">
        <f>IF(OR(J376&gt;0,J376=0),_xlfn.XLOOKUP(J376,Charts!$A$3:$A$35,Charts!$B$3:$B$35,0))</f>
        <v>60</v>
      </c>
      <c r="L376" s="10">
        <v>2</v>
      </c>
      <c r="M376" s="47">
        <f>IF(OR(L376&gt;0,L376=0),_xlfn.XLOOKUP(L376,Charts!$A$3:$A$35,Charts!$B$3:$B$35,0))</f>
        <v>90</v>
      </c>
      <c r="N376" s="10"/>
      <c r="O376" s="47">
        <f>IF(OR(N376&gt;0,N376=0),_xlfn.XLOOKUP(N376,Charts!$D$2:$D$9,Charts!$E$2:$E$9,0))</f>
        <v>0</v>
      </c>
      <c r="P376" s="10">
        <v>5</v>
      </c>
      <c r="Q376" s="47">
        <f>IF(OR(P376&gt;0,P376=0),_xlfn.XLOOKUP(P376,Charts!$D$2:$D$9,Charts!$E$2:$E$9,0))</f>
        <v>70</v>
      </c>
      <c r="R376" s="10">
        <v>7</v>
      </c>
      <c r="S376" s="47">
        <f>IF(OR(R376&gt;0,R376=0),_xlfn.XLOOKUP(R376,Charts!$G$2:$G$13,Charts!$H$2:$H$13,0))</f>
        <v>69</v>
      </c>
      <c r="T376" s="10">
        <v>17</v>
      </c>
      <c r="U376" s="47">
        <f>IF(OR(T376&gt;0,T376=0),_xlfn.XLOOKUP(T376,Charts!$D$2:$D$9,Charts!$E$2:$E$9,0))</f>
        <v>25</v>
      </c>
      <c r="V376" s="8">
        <v>5</v>
      </c>
      <c r="W376" s="47">
        <f>IF(OR(V376&gt;0,V376=0),_xlfn.XLOOKUP(V376,Charts!$D$2:$D$9,Charts!$E$2:$E$9,0))</f>
        <v>70</v>
      </c>
      <c r="X376" s="10">
        <v>17</v>
      </c>
      <c r="Y376" s="47">
        <f>IF(OR(X376&gt;0,X376=0),_xlfn.XLOOKUP(X376,Charts!$D$2:$D$9,Charts!$E$2:$E$9,0))</f>
        <v>25</v>
      </c>
      <c r="Z376" s="10"/>
      <c r="AA376" s="47">
        <f>IF(OR(Z376&gt;0,Z376=0),_xlfn.XLOOKUP(Z376,Charts!$A$3:$A$35,Charts!$B$3:$B$35,0))</f>
        <v>0</v>
      </c>
      <c r="AB376" s="10">
        <v>19</v>
      </c>
      <c r="AC376" s="47">
        <f>IF(OR(AB376&gt;0,AB376=0),_xlfn.XLOOKUP(AB376,Charts!$A$3:$A$35,Charts!$B$3:$B$35,0))</f>
        <v>36</v>
      </c>
      <c r="AD376" s="10">
        <v>6</v>
      </c>
      <c r="AE376" s="47">
        <f>IF(OR(AD376&gt;0,AD376=0),_xlfn.XLOOKUP(AD376,Charts!$A$3:$A$35,Charts!$B$3:$B$35,0))</f>
        <v>72</v>
      </c>
      <c r="AF376" s="10"/>
      <c r="AG376" s="47">
        <f>IF(OR(AF376&gt;0,AF376=0),_xlfn.XLOOKUP(AF376,Charts!$J$2:$J$11,Charts!$K$2:$K$11,0))</f>
        <v>0</v>
      </c>
      <c r="AH376" s="10"/>
      <c r="AI376" s="47">
        <f>IF(OR(AH376&gt;0,AH376=0),_xlfn.XLOOKUP(AH376,Charts!$J$2:$J$11,Charts!$K$2:$K$11,0))</f>
        <v>0</v>
      </c>
      <c r="AJ376" s="10"/>
      <c r="AK376" s="47">
        <f>IF(OR(AJ376&gt;0,AJ376=0),_xlfn.XLOOKUP(AJ376,Charts!$A$3:$A$35,Charts!$B$3:$B$35,0))</f>
        <v>0</v>
      </c>
      <c r="AL376" s="10"/>
      <c r="AM376" s="52">
        <f>IF(OR(AL376&gt;0,AL376=0),_xlfn.XLOOKUP(AL376,Charts!$A$3:$A$35,Charts!$B$3:$B$35,0))</f>
        <v>0</v>
      </c>
      <c r="AN376" s="8">
        <v>17</v>
      </c>
      <c r="AO376" s="47">
        <f>IF(OR(AN376&gt;0,AN376=0),_xlfn.XLOOKUP(AN376,Charts!$D$2:$D$9,Charts!$E$2:$E$9,0))</f>
        <v>25</v>
      </c>
      <c r="AP376" s="10"/>
      <c r="AQ376" s="47">
        <f>IF(OR(AP376&gt;0,AP376=0),_xlfn.XLOOKUP(AP376,Charts!$A$3:$A$35,Charts!$B$3:$B$35,0))</f>
        <v>0</v>
      </c>
      <c r="AR376" s="10"/>
      <c r="AS376" s="47">
        <f>IF(OR(AR376&gt;0,AR376=0),_xlfn.XLOOKUP(AR376,Charts!$A$3:$A$35,Charts!$B$3:$B$35,0))</f>
        <v>0</v>
      </c>
      <c r="AT376" s="10"/>
      <c r="AU376" s="47">
        <f>IF(OR(AT376&gt;0,AT376=0),_xlfn.XLOOKUP(AT376,Charts!$A$3:$A$35,Charts!$B$3:$B$35,0))</f>
        <v>0</v>
      </c>
      <c r="AV376" s="10"/>
      <c r="AW376" s="47">
        <f>IF(OR(AV376&gt;0,AV376=0),_xlfn.XLOOKUP(AV376,Charts!$D$2:$D$9,Charts!$E$2:$E$9,0))</f>
        <v>0</v>
      </c>
      <c r="AX376" s="10">
        <v>17</v>
      </c>
      <c r="AY376" s="47">
        <f>IF(OR(AX376&gt;0,AX376=0),_xlfn.XLOOKUP(AX376,Charts!$D$2:$D$9,Charts!$E$2:$E$9,0))</f>
        <v>25</v>
      </c>
      <c r="AZ376" s="10"/>
      <c r="BA376" s="47">
        <f>IF(OR(AZ376&gt;0,AZ376=0),_xlfn.XLOOKUP(AZ376,Charts!$G$2:$G$13,Charts!$H$2:$H$13,0))</f>
        <v>0</v>
      </c>
      <c r="BB376" s="10">
        <v>5</v>
      </c>
      <c r="BC376" s="47">
        <f>IF(OR(BB376&gt;0,BB376=0),_xlfn.XLOOKUP(BB376,Charts!$D$2:$D$9,Charts!$E$2:$E$9,0))</f>
        <v>70</v>
      </c>
      <c r="BD376" s="10">
        <v>1</v>
      </c>
      <c r="BE376" s="47">
        <f>IF(OR(BD376&gt;0,BD376=0),_xlfn.XLOOKUP(BD376,Charts!$D$2:$D$9,Charts!$E$2:$E$9,0))</f>
        <v>100</v>
      </c>
      <c r="BF376" s="10">
        <v>17</v>
      </c>
      <c r="BG376" s="47">
        <f>IF(OR(BF376&gt;0,BF376=0),_xlfn.XLOOKUP(BF376,Charts!$D$2:$D$9,Charts!$E$2:$E$9,0))</f>
        <v>25</v>
      </c>
      <c r="BH376" s="10">
        <v>9</v>
      </c>
      <c r="BI376" s="47">
        <f>IF(OR(BH376&gt;0,BH376=0),_xlfn.XLOOKUP(BH376,Charts!$D$2:$D$9,Charts!$E$2:$E$9,0))</f>
        <v>53</v>
      </c>
      <c r="BJ376" s="10">
        <v>10</v>
      </c>
      <c r="BK376" s="47">
        <f>IF(OR(BJ376&gt;0,BJ376=0),_xlfn.XLOOKUP(BJ376,Charts!$A$3:$A$35,Charts!$B$3:$B$35,0))</f>
        <v>60</v>
      </c>
      <c r="BL376" s="10">
        <v>21</v>
      </c>
      <c r="BM376" s="47">
        <f>IF(OR(BL376&gt;0,BL376=0),_xlfn.XLOOKUP(BL376,Charts!$A$3:$A$35,Charts!$B$3:$B$35,0))</f>
        <v>32</v>
      </c>
      <c r="BN376" s="10"/>
      <c r="BO376" s="47">
        <f>IF(OR(BN376&gt;0,BN376=0),_xlfn.XLOOKUP(BN376,Charts!$A$3:$A$35,Charts!$B$3:$B$35,0))</f>
        <v>0</v>
      </c>
      <c r="BP376" s="10"/>
      <c r="BQ376" s="52">
        <f>IF(OR(BP376&gt;0,BP376=0),_xlfn.XLOOKUP(BP376,Charts!$A$3:$A$35,Charts!$B$3:$B$35,0))</f>
        <v>0</v>
      </c>
      <c r="BR376" s="57"/>
      <c r="BS376" s="74">
        <f t="shared" si="42"/>
        <v>415</v>
      </c>
      <c r="BT376" s="75">
        <f t="shared" si="43"/>
        <v>492</v>
      </c>
      <c r="BU376" s="76">
        <f t="shared" si="44"/>
        <v>907</v>
      </c>
    </row>
    <row r="377" spans="1:73" x14ac:dyDescent="0.25">
      <c r="A377" s="23" t="s">
        <v>424</v>
      </c>
      <c r="B377" s="39" t="s">
        <v>350</v>
      </c>
      <c r="C377" s="24">
        <v>3</v>
      </c>
      <c r="D377" s="182" t="s">
        <v>44</v>
      </c>
      <c r="E377" s="135">
        <f>LARGE((I377,K377,O377,S377,U377,W377,AA377,AC377,AG377,AK377,AQ377,AU377,AW377,BA377,BC377,BG377,BK377,BO377,BQ377),1)+LARGE((I377,K377,O377,S377,U377,W377,AA377,AC377,AG377,AK377,AQ377,AU377,AW377,BA377,BC377,BG377,BK377,BO377,BQ377),2)+LARGE((I377,K377,O377,S377,U377,W377,AA377,AC377,AG377,AK377,AQ377,AU377,AW377,BA377,BC377,BG377,BK377,BO377,BQ377),3)+LARGE((I377,K377,O377,S377,U377,W377,AA377,AC377,AG377,AK377,AQ377,AU377,AW377,BA377,BC377,BG377,BK377,BO377,BQ377),4)+LARGE((I377,K377,O377,S377,U377,W377,AA377,AC377,AG377,AK377,AQ377,AU377,AW377,BA377,BC377,BG377,BK377,BO377,BQ377),5)+LARGE((I377,K377,O377,S377,U377,W377,AA377,AC377,AG377,AK377,AQ377,AU377,AW377,BA377,BC377,BG377,BK377,BO377,BQ377),6)+LARGE((I377,K377,O377,S377,U377,W377,AA377,AC377,AG377,AK377,AQ377,AU377,AW377,BA377,BC377,BG377,BK377,BO377,BQ377),7)+LARGE((I377,K377,O377,S377,U377,W377,AA377,AC377,AG377,AK377,AQ377,AU377,AW377,BA377,BC377,BG377,BK377,BO377,BQ377),8)</f>
        <v>262</v>
      </c>
      <c r="F377" s="249">
        <f>LARGE((M377,Q377,Y377,AE377,AI377,AM377,AO377,AS377,AY377,BE377,BI377,BM377),1)+LARGE((M377,Q377,Y377,AE377,AI377,AM377,AO377,AS377,AY377,BE377,BI377,BM377),2)+LARGE((M377,Q377,Y377,AE377,AI377,AM377,AO377,AS377,AY377,BE377,BI377,BM377),3)+LARGE((M377,Q377,Y377,AE377,AI377,AM377,AO377,AS377,AY377,BE377,BI377,BM377),4)+LARGE((M377,Q377,Y377,AE377,AI377,AM377,AO377,AS377,AY377,BE377,BI377,BM377),5)+LARGE((M377,Q377,Y377,AE377,AI377,AM377,AO377,AS377,AY377,BE377,BI377,BM377),6)+LARGE((M377,Q377,Y377,AE377,AI377,AM377,AO377,AS377,AY377,BE377,BI377,BM377),7)+LARGE((M377,Q377,Y377,AE377,AI377,AM377,AO377,AS377,AY377,BE377,BI377,BM377),8)</f>
        <v>120</v>
      </c>
      <c r="G377" s="129">
        <f t="shared" si="41"/>
        <v>382</v>
      </c>
      <c r="H377" s="124"/>
      <c r="I377" s="48">
        <f>IF(OR(H377&gt;0,H377=0),_xlfn.XLOOKUP(H377,Charts!$A$3:$A$35,Charts!$B$3:$B$35,0))</f>
        <v>0</v>
      </c>
      <c r="J377" s="25">
        <v>20</v>
      </c>
      <c r="K377" s="48">
        <f>IF(OR(J377&gt;0,J377=0),_xlfn.XLOOKUP(J377,Charts!$A$3:$A$35,Charts!$B$3:$B$35,0))</f>
        <v>34</v>
      </c>
      <c r="L377" s="25">
        <v>16</v>
      </c>
      <c r="M377" s="48">
        <f>IF(OR(L377&gt;0,L377=0),_xlfn.XLOOKUP(L377,Charts!$A$3:$A$35,Charts!$B$3:$B$35,0))</f>
        <v>42</v>
      </c>
      <c r="N377" s="25">
        <v>9</v>
      </c>
      <c r="O377" s="48">
        <f>IF(OR(N377&gt;0,N377=0),_xlfn.XLOOKUP(N377,Charts!$D$2:$D$9,Charts!$E$2:$E$9,0))</f>
        <v>53</v>
      </c>
      <c r="P377" s="25"/>
      <c r="Q377" s="48">
        <f>IF(OR(P377&gt;0,P377=0),_xlfn.XLOOKUP(P377,Charts!$D$2:$D$9,Charts!$E$2:$E$9,0))</f>
        <v>0</v>
      </c>
      <c r="R377" s="25"/>
      <c r="S377" s="48">
        <f>IF(OR(R377&gt;0,R377=0),_xlfn.XLOOKUP(R377,Charts!$G$2:$G$13,Charts!$H$2:$H$13,0))</f>
        <v>0</v>
      </c>
      <c r="T377" s="25">
        <v>9</v>
      </c>
      <c r="U377" s="48">
        <f>IF(OR(T377&gt;0,T377=0),_xlfn.XLOOKUP(T377,Charts!$D$2:$D$9,Charts!$E$2:$E$9,0))</f>
        <v>53</v>
      </c>
      <c r="V377" s="12"/>
      <c r="W377" s="48">
        <f>IF(OR(V377&gt;0,V377=0),_xlfn.XLOOKUP(V377,Charts!$D$2:$D$9,Charts!$E$2:$E$9,0))</f>
        <v>0</v>
      </c>
      <c r="X377" s="25">
        <v>17</v>
      </c>
      <c r="Y377" s="48">
        <f>IF(OR(X377&gt;0,X377=0),_xlfn.XLOOKUP(X377,Charts!$D$2:$D$9,Charts!$E$2:$E$9,0))</f>
        <v>25</v>
      </c>
      <c r="Z377" s="25"/>
      <c r="AA377" s="48">
        <f>IF(OR(Z377&gt;0,Z377=0),_xlfn.XLOOKUP(Z377,Charts!$A$3:$A$35,Charts!$B$3:$B$35,0))</f>
        <v>0</v>
      </c>
      <c r="AB377" s="25"/>
      <c r="AC377" s="48">
        <f>IF(OR(AB377&gt;0,AB377=0),_xlfn.XLOOKUP(AB377,Charts!$A$3:$A$35,Charts!$B$3:$B$35,0))</f>
        <v>0</v>
      </c>
      <c r="AD377" s="25"/>
      <c r="AE377" s="48">
        <f>IF(OR(AD377&gt;0,AD377=0),_xlfn.XLOOKUP(AD377,Charts!$A$3:$A$35,Charts!$B$3:$B$35,0))</f>
        <v>0</v>
      </c>
      <c r="AF377" s="25"/>
      <c r="AG377" s="48">
        <f>IF(OR(AF377&gt;0,AF377=0),_xlfn.XLOOKUP(AF377,Charts!$J$2:$J$11,Charts!$K$2:$K$11,0))</f>
        <v>0</v>
      </c>
      <c r="AH377" s="25"/>
      <c r="AI377" s="48">
        <f>IF(OR(AH377&gt;0,AH377=0),_xlfn.XLOOKUP(AH377,Charts!$J$2:$J$11,Charts!$K$2:$K$11,0))</f>
        <v>0</v>
      </c>
      <c r="AJ377" s="25"/>
      <c r="AK377" s="48">
        <f>IF(OR(AJ377&gt;0,AJ377=0),_xlfn.XLOOKUP(AJ377,Charts!$A$3:$A$35,Charts!$B$3:$B$35,0))</f>
        <v>0</v>
      </c>
      <c r="AL377" s="25"/>
      <c r="AM377" s="53">
        <f>IF(OR(AL377&gt;0,AL377=0),_xlfn.XLOOKUP(AL377,Charts!$A$3:$A$35,Charts!$B$3:$B$35,0))</f>
        <v>0</v>
      </c>
      <c r="AN377" s="12"/>
      <c r="AO377" s="48">
        <f>IF(OR(AN377&gt;0,AN377=0),_xlfn.XLOOKUP(AN377,Charts!$D$2:$D$9,Charts!$E$2:$E$9,0))</f>
        <v>0</v>
      </c>
      <c r="AP377" s="25"/>
      <c r="AQ377" s="48">
        <f>IF(OR(AP377&gt;0,AP377=0),_xlfn.XLOOKUP(AP377,Charts!$A$3:$A$35,Charts!$B$3:$B$35,0))</f>
        <v>0</v>
      </c>
      <c r="AR377" s="25"/>
      <c r="AS377" s="48">
        <f>IF(OR(AR377&gt;0,AR377=0),_xlfn.XLOOKUP(AR377,Charts!$A$3:$A$35,Charts!$B$3:$B$35,0))</f>
        <v>0</v>
      </c>
      <c r="AT377" s="25"/>
      <c r="AU377" s="48">
        <f>IF(OR(AT377&gt;0,AT377=0),_xlfn.XLOOKUP(AT377,Charts!$A$3:$A$35,Charts!$B$3:$B$35,0))</f>
        <v>0</v>
      </c>
      <c r="AV377" s="25"/>
      <c r="AW377" s="48">
        <f>IF(OR(AV377&gt;0,AV377=0),_xlfn.XLOOKUP(AV377,Charts!$D$2:$D$9,Charts!$E$2:$E$9,0))</f>
        <v>0</v>
      </c>
      <c r="AX377" s="25"/>
      <c r="AY377" s="48">
        <f>IF(OR(AX377&gt;0,AX377=0),_xlfn.XLOOKUP(AX377,Charts!$D$2:$D$9,Charts!$E$2:$E$9,0))</f>
        <v>0</v>
      </c>
      <c r="AZ377" s="25"/>
      <c r="BA377" s="48">
        <f>IF(OR(AZ377&gt;0,AZ377=0),_xlfn.XLOOKUP(AZ377,Charts!$G$2:$G$13,Charts!$H$2:$H$13,0))</f>
        <v>0</v>
      </c>
      <c r="BB377" s="25">
        <v>9</v>
      </c>
      <c r="BC377" s="48">
        <f>IF(OR(BB377&gt;0,BB377=0),_xlfn.XLOOKUP(BB377,Charts!$D$2:$D$9,Charts!$E$2:$E$9,0))</f>
        <v>53</v>
      </c>
      <c r="BD377" s="25">
        <v>9</v>
      </c>
      <c r="BE377" s="48">
        <f>IF(OR(BD377&gt;0,BD377=0),_xlfn.XLOOKUP(BD377,Charts!$D$2:$D$9,Charts!$E$2:$E$9,0))</f>
        <v>53</v>
      </c>
      <c r="BF377" s="25"/>
      <c r="BG377" s="48">
        <f>IF(OR(BF377&gt;0,BF377=0),_xlfn.XLOOKUP(BF377,Charts!$D$2:$D$9,Charts!$E$2:$E$9,0))</f>
        <v>0</v>
      </c>
      <c r="BH377" s="25"/>
      <c r="BI377" s="48">
        <f>IF(OR(BH377&gt;0,BH377=0),_xlfn.XLOOKUP(BH377,Charts!$D$2:$D$9,Charts!$E$2:$E$9,0))</f>
        <v>0</v>
      </c>
      <c r="BJ377" s="25">
        <v>7</v>
      </c>
      <c r="BK377" s="48">
        <f>IF(OR(BJ377&gt;0,BJ377=0),_xlfn.XLOOKUP(BJ377,Charts!$A$3:$A$35,Charts!$B$3:$B$35,0))</f>
        <v>69</v>
      </c>
      <c r="BL377" s="25"/>
      <c r="BM377" s="48">
        <f>IF(OR(BL377&gt;0,BL377=0),_xlfn.XLOOKUP(BL377,Charts!$A$3:$A$35,Charts!$B$3:$B$35,0))</f>
        <v>0</v>
      </c>
      <c r="BN377" s="25"/>
      <c r="BO377" s="48">
        <f>IF(OR(BN377&gt;0,BN377=0),_xlfn.XLOOKUP(BN377,Charts!$A$3:$A$35,Charts!$B$3:$B$35,0))</f>
        <v>0</v>
      </c>
      <c r="BP377" s="25"/>
      <c r="BQ377" s="53">
        <f>IF(OR(BP377&gt;0,BP377=0),_xlfn.XLOOKUP(BP377,Charts!$A$3:$A$35,Charts!$B$3:$B$35,0))</f>
        <v>0</v>
      </c>
      <c r="BR377" s="60"/>
      <c r="BS377" s="215">
        <f t="shared" si="42"/>
        <v>262</v>
      </c>
      <c r="BT377" s="136">
        <f t="shared" si="43"/>
        <v>120</v>
      </c>
      <c r="BU377" s="216">
        <f t="shared" si="44"/>
        <v>382</v>
      </c>
    </row>
    <row r="378" spans="1:73" x14ac:dyDescent="0.25">
      <c r="A378" s="23" t="s">
        <v>425</v>
      </c>
      <c r="B378" s="39" t="s">
        <v>350</v>
      </c>
      <c r="C378" s="24">
        <v>1</v>
      </c>
      <c r="D378" s="182"/>
      <c r="E378" s="206">
        <f>LARGE((I378,K378,O378,S378,U378,W378,AA378,AC378,AG378,AK378,AQ378,AU378,AW378,BA378,BC378,BG378,BK378,BO378,BQ378),1)+LARGE((I378,K378,O378,S378,U378,W378,AA378,AC378,AG378,AK378,AQ378,AU378,AW378,BA378,BC378,BG378,BK378,BO378,BQ378),2)+LARGE((I378,K378,O378,S378,U378,W378,AA378,AC378,AG378,AK378,AQ378,AU378,AW378,BA378,BC378,BG378,BK378,BO378,BQ378),3)+LARGE((I378,K378,O378,S378,U378,W378,AA378,AC378,AG378,AK378,AQ378,AU378,AW378,BA378,BC378,BG378,BK378,BO378,BQ378),4)+LARGE((I378,K378,O378,S378,U378,W378,AA378,AC378,AG378,AK378,AQ378,AU378,AW378,BA378,BC378,BG378,BK378,BO378,BQ378),5)+LARGE((I378,K378,O378,S378,U378,W378,AA378,AC378,AG378,AK378,AQ378,AU378,AW378,BA378,BC378,BG378,BK378,BO378,BQ378),6)+LARGE((I378,K378,O378,S378,U378,W378,AA378,AC378,AG378,AK378,AQ378,AU378,AW378,BA378,BC378,BG378,BK378,BO378,BQ378),7)+LARGE((I378,K378,O378,S378,U378,W378,AA378,AC378,AG378,AK378,AQ378,AU378,AW378,BA378,BC378,BG378,BK378,BO378,BQ378),8)</f>
        <v>200</v>
      </c>
      <c r="F378" s="250">
        <f>LARGE((M378,Q378,Y378,AE378,AI378,AM378,AO378,AS378,AY378,BE378,BI378,BM378),1)+LARGE((M378,Q378,Y378,AE378,AI378,AM378,AO378,AS378,AY378,BE378,BI378,BM378),2)+LARGE((M378,Q378,Y378,AE378,AI378,AM378,AO378,AS378,AY378,BE378,BI378,BM378),3)+LARGE((M378,Q378,Y378,AE378,AI378,AM378,AO378,AS378,AY378,BE378,BI378,BM378),4)+LARGE((M378,Q378,Y378,AE378,AI378,AM378,AO378,AS378,AY378,BE378,BI378,BM378),5)+LARGE((M378,Q378,Y378,AE378,AI378,AM378,AO378,AS378,AY378,BE378,BI378,BM378),6)+LARGE((M378,Q378,Y378,AE378,AI378,AM378,AO378,AS378,AY378,BE378,BI378,BM378),7)+LARGE((M378,Q378,Y378,AE378,AI378,AM378,AO378,AS378,AY378,BE378,BI378,BM378),8)</f>
        <v>405</v>
      </c>
      <c r="G378" s="208">
        <f t="shared" si="41"/>
        <v>605</v>
      </c>
      <c r="H378" s="209"/>
      <c r="I378" s="207">
        <f>IF(OR(H378&gt;0,H378=0),_xlfn.XLOOKUP(H378,Charts!$A$3:$A$35,Charts!$B$3:$B$35,0))</f>
        <v>0</v>
      </c>
      <c r="J378" s="210"/>
      <c r="K378" s="207">
        <f>IF(OR(J378&gt;0,J378=0),_xlfn.XLOOKUP(J378,Charts!$A$3:$A$35,Charts!$B$3:$B$35,0))</f>
        <v>0</v>
      </c>
      <c r="L378" s="210">
        <v>15</v>
      </c>
      <c r="M378" s="207">
        <f>IF(OR(L378&gt;0,L378=0),_xlfn.XLOOKUP(L378,Charts!$A$3:$A$35,Charts!$B$3:$B$35,0))</f>
        <v>45</v>
      </c>
      <c r="N378" s="210">
        <v>17</v>
      </c>
      <c r="O378" s="207">
        <f>IF(OR(N378&gt;0,N378=0),_xlfn.XLOOKUP(N378,Charts!$D$2:$D$9,Charts!$E$2:$E$9,0))</f>
        <v>25</v>
      </c>
      <c r="P378" s="210">
        <v>1</v>
      </c>
      <c r="Q378" s="207">
        <f>IF(OR(P378&gt;0,P378=0),_xlfn.XLOOKUP(P378,Charts!$D$2:$D$9,Charts!$E$2:$E$9,0))</f>
        <v>100</v>
      </c>
      <c r="R378" s="210">
        <v>17</v>
      </c>
      <c r="S378" s="207">
        <f>IF(OR(R378&gt;0,R378=0),_xlfn.XLOOKUP(R378,Charts!$G$2:$G$13,Charts!$H$2:$H$13,0))</f>
        <v>25</v>
      </c>
      <c r="T378" s="210"/>
      <c r="U378" s="207">
        <f>IF(OR(T378&gt;0,T378=0),_xlfn.XLOOKUP(T378,Charts!$D$2:$D$9,Charts!$E$2:$E$9,0))</f>
        <v>0</v>
      </c>
      <c r="V378" s="211"/>
      <c r="W378" s="207">
        <f>IF(OR(V378&gt;0,V378=0),_xlfn.XLOOKUP(V378,Charts!$D$2:$D$9,Charts!$E$2:$E$9,0))</f>
        <v>0</v>
      </c>
      <c r="X378" s="210"/>
      <c r="Y378" s="207">
        <f>IF(OR(X378&gt;0,X378=0),_xlfn.XLOOKUP(X378,Charts!$D$2:$D$9,Charts!$E$2:$E$9,0))</f>
        <v>0</v>
      </c>
      <c r="Z378" s="210"/>
      <c r="AA378" s="207">
        <f>IF(OR(Z378&gt;0,Z378=0),_xlfn.XLOOKUP(Z378,Charts!$A$3:$A$35,Charts!$B$3:$B$35,0))</f>
        <v>0</v>
      </c>
      <c r="AB378" s="210"/>
      <c r="AC378" s="207">
        <f>IF(OR(AB378&gt;0,AB378=0),_xlfn.XLOOKUP(AB378,Charts!$A$3:$A$35,Charts!$B$3:$B$35,0))</f>
        <v>0</v>
      </c>
      <c r="AD378" s="210"/>
      <c r="AE378" s="207">
        <f>IF(OR(AD378&gt;0,AD378=0),_xlfn.XLOOKUP(AD378,Charts!$A$3:$A$35,Charts!$B$3:$B$35,0))</f>
        <v>0</v>
      </c>
      <c r="AF378" s="210"/>
      <c r="AG378" s="207">
        <f>IF(OR(AF378&gt;0,AF378=0),_xlfn.XLOOKUP(AF378,Charts!$J$2:$J$11,Charts!$K$2:$K$11,0))</f>
        <v>0</v>
      </c>
      <c r="AH378" s="210"/>
      <c r="AI378" s="207">
        <f>IF(OR(AH378&gt;0,AH378=0),_xlfn.XLOOKUP(AH378,Charts!$J$2:$J$11,Charts!$K$2:$K$11,0))</f>
        <v>0</v>
      </c>
      <c r="AJ378" s="210"/>
      <c r="AK378" s="207">
        <f>IF(OR(AJ378&gt;0,AJ378=0),_xlfn.XLOOKUP(AJ378,Charts!$A$3:$A$35,Charts!$B$3:$B$35,0))</f>
        <v>0</v>
      </c>
      <c r="AL378" s="210"/>
      <c r="AM378" s="212">
        <f>IF(OR(AL378&gt;0,AL378=0),_xlfn.XLOOKUP(AL378,Charts!$A$3:$A$35,Charts!$B$3:$B$35,0))</f>
        <v>0</v>
      </c>
      <c r="AN378" s="211">
        <v>3</v>
      </c>
      <c r="AO378" s="207">
        <f>IF(OR(AN378&gt;0,AN378=0),_xlfn.XLOOKUP(AN378,Charts!$D$2:$D$9,Charts!$E$2:$E$9,0))</f>
        <v>84</v>
      </c>
      <c r="AP378" s="210">
        <v>6</v>
      </c>
      <c r="AQ378" s="207">
        <f>IF(OR(AP378&gt;0,AP378=0),_xlfn.XLOOKUP(AP378,Charts!$A$3:$A$35,Charts!$B$3:$B$35,0))</f>
        <v>72</v>
      </c>
      <c r="AR378" s="210">
        <v>11</v>
      </c>
      <c r="AS378" s="207">
        <f>IF(OR(AR378&gt;0,AR378=0),_xlfn.XLOOKUP(AR378,Charts!$A$3:$A$35,Charts!$B$3:$B$35,0))</f>
        <v>57</v>
      </c>
      <c r="AT378" s="210"/>
      <c r="AU378" s="207">
        <f>IF(OR(AT378&gt;0,AT378=0),_xlfn.XLOOKUP(AT378,Charts!$A$3:$A$35,Charts!$B$3:$B$35,0))</f>
        <v>0</v>
      </c>
      <c r="AV378" s="210"/>
      <c r="AW378" s="207">
        <f>IF(OR(AV378&gt;0,AV378=0),_xlfn.XLOOKUP(AV378,Charts!$D$2:$D$9,Charts!$E$2:$E$9,0))</f>
        <v>0</v>
      </c>
      <c r="AX378" s="210"/>
      <c r="AY378" s="207">
        <f>IF(OR(AX378&gt;0,AX378=0),_xlfn.XLOOKUP(AX378,Charts!$D$2:$D$9,Charts!$E$2:$E$9,0))</f>
        <v>0</v>
      </c>
      <c r="AZ378" s="210"/>
      <c r="BA378" s="207">
        <f>IF(OR(AZ378&gt;0,AZ378=0),_xlfn.XLOOKUP(AZ378,Charts!$G$2:$G$13,Charts!$H$2:$H$13,0))</f>
        <v>0</v>
      </c>
      <c r="BB378" s="210">
        <v>9</v>
      </c>
      <c r="BC378" s="207">
        <f>IF(OR(BB378&gt;0,BB378=0),_xlfn.XLOOKUP(BB378,Charts!$D$2:$D$9,Charts!$E$2:$E$9,0))</f>
        <v>53</v>
      </c>
      <c r="BD378" s="210">
        <v>17</v>
      </c>
      <c r="BE378" s="207">
        <f>IF(OR(BD378&gt;0,BD378=0),_xlfn.XLOOKUP(BD378,Charts!$D$2:$D$9,Charts!$E$2:$E$9,0))</f>
        <v>25</v>
      </c>
      <c r="BF378" s="210">
        <v>17</v>
      </c>
      <c r="BG378" s="207">
        <f>IF(OR(BF378&gt;0,BF378=0),_xlfn.XLOOKUP(BF378,Charts!$D$2:$D$9,Charts!$E$2:$E$9,0))</f>
        <v>25</v>
      </c>
      <c r="BH378" s="210">
        <v>17</v>
      </c>
      <c r="BI378" s="207">
        <f>IF(OR(BH378&gt;0,BH378=0),_xlfn.XLOOKUP(BH378,Charts!$D$2:$D$9,Charts!$E$2:$E$9,0))</f>
        <v>25</v>
      </c>
      <c r="BJ378" s="210"/>
      <c r="BK378" s="207">
        <f>IF(OR(BJ378&gt;0,BJ378=0),_xlfn.XLOOKUP(BJ378,Charts!$A$3:$A$35,Charts!$B$3:$B$35,0))</f>
        <v>0</v>
      </c>
      <c r="BL378" s="210">
        <v>7</v>
      </c>
      <c r="BM378" s="207">
        <f>IF(OR(BL378&gt;0,BL378=0),_xlfn.XLOOKUP(BL378,Charts!$A$3:$A$35,Charts!$B$3:$B$35,0))</f>
        <v>69</v>
      </c>
      <c r="BN378" s="210"/>
      <c r="BO378" s="207">
        <f>IF(OR(BN378&gt;0,BN378=0),_xlfn.XLOOKUP(BN378,Charts!$A$3:$A$35,Charts!$B$3:$B$35,0))</f>
        <v>0</v>
      </c>
      <c r="BP378" s="210"/>
      <c r="BQ378" s="212">
        <f>IF(OR(BP378&gt;0,BP378=0),_xlfn.XLOOKUP(BP378,Charts!$A$3:$A$35,Charts!$B$3:$B$35,0))</f>
        <v>0</v>
      </c>
      <c r="BR378" s="213"/>
      <c r="BS378" s="214">
        <f t="shared" si="42"/>
        <v>200</v>
      </c>
      <c r="BT378" s="207">
        <f t="shared" si="43"/>
        <v>405</v>
      </c>
      <c r="BU378" s="212">
        <f t="shared" si="44"/>
        <v>605</v>
      </c>
    </row>
    <row r="379" spans="1:73" x14ac:dyDescent="0.25">
      <c r="A379" s="227" t="s">
        <v>426</v>
      </c>
      <c r="B379" s="228" t="s">
        <v>427</v>
      </c>
      <c r="C379" s="229">
        <v>2</v>
      </c>
      <c r="D379" s="254"/>
      <c r="E379" s="201">
        <f>LARGE((I379,K379,O379,S379,U379,W379,AA379,AC379,AG379,AK379,AQ379,AU379,AW379,BA379,BC379,BG379,BK379,BO379,BQ379),1)+LARGE((I379,K379,O379,S379,U379,W379,AA379,AC379,AG379,AK379,AQ379,AU379,AW379,BA379,BC379,BG379,BK379,BO379,BQ379),2)+LARGE((I379,K379,O379,S379,U379,W379,AA379,AC379,AG379,AK379,AQ379,AU379,AW379,BA379,BC379,BG379,BK379,BO379,BQ379),3)+LARGE((I379,K379,O379,S379,U379,W379,AA379,AC379,AG379,AK379,AQ379,AU379,AW379,BA379,BC379,BG379,BK379,BO379,BQ379),4)+LARGE((I379,K379,O379,S379,U379,W379,AA379,AC379,AG379,AK379,AQ379,AU379,AW379,BA379,BC379,BG379,BK379,BO379,BQ379),5)+LARGE((I379,K379,O379,S379,U379,W379,AA379,AC379,AG379,AK379,AQ379,AU379,AW379,BA379,BC379,BG379,BK379,BO379,BQ379),6)+LARGE((I379,K379,O379,S379,U379,W379,AA379,AC379,AG379,AK379,AQ379,AU379,AW379,BA379,BC379,BG379,BK379,BO379,BQ379),7)+LARGE((I379,K379,O379,S379,U379,W379,AA379,AC379,AG379,AK379,AQ379,AU379,AW379,BA379,BC379,BG379,BK379,BO379,BQ379),8)</f>
        <v>95</v>
      </c>
      <c r="F379" s="251">
        <f>LARGE((M379,Q379,Y379,AE379,AI379,AM379,AO379,AS379,AY379,BE379,BI379,BM379),1)+LARGE((M379,Q379,Y379,AE379,AI379,AM379,AO379,AS379,AY379,BE379,BI379,BM379),2)+LARGE((M379,Q379,Y379,AE379,AI379,AM379,AO379,AS379,AY379,BE379,BI379,BM379),3)+LARGE((M379,Q379,Y379,AE379,AI379,AM379,AO379,AS379,AY379,BE379,BI379,BM379),4)+LARGE((M379,Q379,Y379,AE379,AI379,AM379,AO379,AS379,AY379,BE379,BI379,BM379),5)+LARGE((M379,Q379,Y379,AE379,AI379,AM379,AO379,AS379,AY379,BE379,BI379,BM379),6)+LARGE((M379,Q379,Y379,AE379,AI379,AM379,AO379,AS379,AY379,BE379,BI379,BM379),7)+LARGE((M379,Q379,Y379,AE379,AI379,AM379,AO379,AS379,AY379,BE379,BI379,BM379),8)</f>
        <v>184</v>
      </c>
      <c r="G379" s="202">
        <f t="shared" si="37"/>
        <v>279</v>
      </c>
      <c r="H379" s="126"/>
      <c r="I379" s="50">
        <f>IF(OR(H379&gt;0,H379=0),_xlfn.XLOOKUP(H379,Charts!$A$3:$A$35,Charts!$B$3:$B$35,0))</f>
        <v>0</v>
      </c>
      <c r="J379" s="31"/>
      <c r="K379" s="50">
        <f>IF(OR(J379&gt;0,J379=0),_xlfn.XLOOKUP(J379,Charts!$A$3:$A$35,Charts!$B$3:$B$35,0))</f>
        <v>0</v>
      </c>
      <c r="L379" s="31">
        <v>7</v>
      </c>
      <c r="M379" s="50">
        <f>IF(OR(L379&gt;0,L379=0),_xlfn.XLOOKUP(L379,Charts!$A$3:$A$35,Charts!$B$3:$B$35,0))</f>
        <v>69</v>
      </c>
      <c r="N379" s="31"/>
      <c r="O379" s="50">
        <f>IF(OR(N379&gt;0,N379=0),_xlfn.XLOOKUP(N379,Charts!$D$2:$D$9,Charts!$E$2:$E$9,0))</f>
        <v>0</v>
      </c>
      <c r="P379" s="31"/>
      <c r="Q379" s="50">
        <f>IF(OR(P379&gt;0,P379=0),_xlfn.XLOOKUP(P379,Charts!$D$2:$D$9,Charts!$E$2:$E$9,0))</f>
        <v>0</v>
      </c>
      <c r="R379" s="31"/>
      <c r="S379" s="50">
        <f>IF(OR(R379&gt;0,R379=0),_xlfn.XLOOKUP(R379,Charts!$G$2:$G$13,Charts!$H$2:$H$13,0))</f>
        <v>0</v>
      </c>
      <c r="T379" s="31"/>
      <c r="U379" s="50">
        <f>IF(OR(T379&gt;0,T379=0),_xlfn.XLOOKUP(T379,Charts!$D$2:$D$9,Charts!$E$2:$E$9,0))</f>
        <v>0</v>
      </c>
      <c r="V379" s="11">
        <v>17</v>
      </c>
      <c r="W379" s="50">
        <f>IF(OR(V379&gt;0,V379=0),_xlfn.XLOOKUP(V379,Charts!$D$2:$D$9,Charts!$E$2:$E$9,0))</f>
        <v>25</v>
      </c>
      <c r="X379" s="31">
        <v>17</v>
      </c>
      <c r="Y379" s="50">
        <f>IF(OR(X379&gt;0,X379=0),_xlfn.XLOOKUP(X379,Charts!$D$2:$D$9,Charts!$E$2:$E$9,0))</f>
        <v>25</v>
      </c>
      <c r="Z379" s="31"/>
      <c r="AA379" s="50">
        <f>IF(OR(Z379&gt;0,Z379=0),_xlfn.XLOOKUP(Z379,Charts!$A$3:$A$35,Charts!$B$3:$B$35,0))</f>
        <v>0</v>
      </c>
      <c r="AB379" s="31"/>
      <c r="AC379" s="50">
        <f>IF(OR(AB379&gt;0,AB379=0),_xlfn.XLOOKUP(AB379,Charts!$A$3:$A$35,Charts!$B$3:$B$35,0))</f>
        <v>0</v>
      </c>
      <c r="AD379" s="31"/>
      <c r="AE379" s="50">
        <f>IF(OR(AD379&gt;0,AD379=0),_xlfn.XLOOKUP(AD379,Charts!$A$3:$A$35,Charts!$B$3:$B$35,0))</f>
        <v>0</v>
      </c>
      <c r="AF379" s="31"/>
      <c r="AG379" s="203">
        <f>IF(OR(AF379&gt;0,AF379=0),_xlfn.XLOOKUP(AF379,Charts!$J$2:$J$11,Charts!$K$2:$K$11,0))</f>
        <v>0</v>
      </c>
      <c r="AH379" s="204"/>
      <c r="AI379" s="203">
        <f>IF(OR(AH379&gt;0,AH379=0),_xlfn.XLOOKUP(AH379,Charts!$J$2:$J$11,Charts!$K$2:$K$11,0))</f>
        <v>0</v>
      </c>
      <c r="AJ379" s="31"/>
      <c r="AK379" s="50">
        <f>IF(OR(AJ379&gt;0,AJ379=0),_xlfn.XLOOKUP(AJ379,Charts!$A$3:$A$35,Charts!$B$3:$B$35,0))</f>
        <v>0</v>
      </c>
      <c r="AL379" s="31"/>
      <c r="AM379" s="55">
        <f>IF(OR(AL379&gt;0,AL379=0),_xlfn.XLOOKUP(AL379,Charts!$A$3:$A$35,Charts!$B$3:$B$35,0))</f>
        <v>0</v>
      </c>
      <c r="AN379" s="11"/>
      <c r="AO379" s="50">
        <f>IF(OR(AN379&gt;0,AN379=0),_xlfn.XLOOKUP(AN379,Charts!$D$2:$D$9,Charts!$E$2:$E$9,0))</f>
        <v>0</v>
      </c>
      <c r="AP379" s="31"/>
      <c r="AQ379" s="50">
        <f>IF(OR(AP379&gt;0,AP379=0),_xlfn.XLOOKUP(AP379,Charts!$A$3:$A$35,Charts!$B$3:$B$35,0))</f>
        <v>0</v>
      </c>
      <c r="AR379" s="31"/>
      <c r="AS379" s="50">
        <f>IF(OR(AR379&gt;0,AR379=0),_xlfn.XLOOKUP(AR379,Charts!$A$3:$A$35,Charts!$B$3:$B$35,0))</f>
        <v>0</v>
      </c>
      <c r="AT379" s="31"/>
      <c r="AU379" s="50">
        <f>IF(OR(AT379&gt;0,AT379=0),_xlfn.XLOOKUP(AT379,Charts!$A$3:$A$35,Charts!$B$3:$B$35,0))</f>
        <v>0</v>
      </c>
      <c r="AV379" s="31"/>
      <c r="AW379" s="50">
        <f>IF(OR(AV379&gt;0,AV379=0),_xlfn.XLOOKUP(AV379,Charts!$D$2:$D$9,Charts!$E$2:$E$9,0))</f>
        <v>0</v>
      </c>
      <c r="AX379" s="31"/>
      <c r="AY379" s="50">
        <f>IF(OR(AX379&gt;0,AX379=0),_xlfn.XLOOKUP(AX379,Charts!$D$2:$D$9,Charts!$E$2:$E$9,0))</f>
        <v>0</v>
      </c>
      <c r="AZ379" s="31"/>
      <c r="BA379" s="50">
        <f>IF(OR(AZ379&gt;0,AZ379=0),_xlfn.XLOOKUP(AZ379,Charts!$G$2:$G$13,Charts!$H$2:$H$13,0))</f>
        <v>0</v>
      </c>
      <c r="BB379" s="174">
        <v>5</v>
      </c>
      <c r="BC379" s="50">
        <f>IF(OR(BB379&gt;0,BB379=0),_xlfn.XLOOKUP(BB379,Charts!$D$2:$D$9,Charts!$E$2:$E$9,0))</f>
        <v>70</v>
      </c>
      <c r="BD379" s="31">
        <v>2</v>
      </c>
      <c r="BE379" s="50">
        <f>IF(OR(BD379&gt;0,BD379=0),_xlfn.XLOOKUP(BD379,Charts!$D$2:$D$9,Charts!$E$2:$E$9,0))</f>
        <v>90</v>
      </c>
      <c r="BF379" s="31"/>
      <c r="BG379" s="50">
        <f>IF(OR(BF379&gt;0,BF379=0),_xlfn.XLOOKUP(BF379,Charts!$D$2:$D$9,Charts!$E$2:$E$9,0))</f>
        <v>0</v>
      </c>
      <c r="BH379" s="31"/>
      <c r="BI379" s="50">
        <f>IF(OR(BH379&gt;0,BH379=0),_xlfn.XLOOKUP(BH379,Charts!$D$2:$D$9,Charts!$E$2:$E$9,0))</f>
        <v>0</v>
      </c>
      <c r="BJ379" s="31"/>
      <c r="BK379" s="50">
        <f>IF(OR(BJ379&gt;0,BJ379=0),_xlfn.XLOOKUP(BJ379,Charts!$A$3:$A$35,Charts!$B$3:$B$35,0))</f>
        <v>0</v>
      </c>
      <c r="BL379" s="31"/>
      <c r="BM379" s="50">
        <f>IF(OR(BL379&gt;0,BL379=0),_xlfn.XLOOKUP(BL379,Charts!$A$3:$A$35,Charts!$B$3:$B$35,0))</f>
        <v>0</v>
      </c>
      <c r="BN379" s="31"/>
      <c r="BO379" s="50">
        <f>IF(OR(BN379&gt;0,BN379=0),_xlfn.XLOOKUP(BN379,Charts!$A$3:$A$35,Charts!$B$3:$B$35,0))</f>
        <v>0</v>
      </c>
      <c r="BP379" s="31"/>
      <c r="BQ379" s="55">
        <f>IF(OR(BP379&gt;0,BP379=0),_xlfn.XLOOKUP(BP379,Charts!$A$3:$A$35,Charts!$B$3:$B$35,0))</f>
        <v>0</v>
      </c>
      <c r="BR379" s="63"/>
      <c r="BS379" s="83">
        <f t="shared" si="38"/>
        <v>95</v>
      </c>
      <c r="BT379" s="50">
        <f t="shared" si="39"/>
        <v>184</v>
      </c>
      <c r="BU379" s="55">
        <f t="shared" si="40"/>
        <v>279</v>
      </c>
    </row>
    <row r="380" spans="1:73" x14ac:dyDescent="0.25">
      <c r="A380" s="217" t="s">
        <v>428</v>
      </c>
      <c r="B380" s="218" t="s">
        <v>427</v>
      </c>
      <c r="C380" s="219">
        <v>7</v>
      </c>
      <c r="D380" s="120"/>
      <c r="E380" s="138">
        <f>LARGE((I380,K380,O380,S380,U380,W380,AA380,AC380,AG380,AK380,AQ380,AU380,AW380,BA380,BC380,BG380,BK380,BO380,BQ380),1)+LARGE((I380,K380,O380,S380,U380,W380,AA380,AC380,AG380,AK380,AQ380,AU380,AW380,BA380,BC380,BG380,BK380,BO380,BQ380),2)+LARGE((I380,K380,O380,S380,U380,W380,AA380,AC380,AG380,AK380,AQ380,AU380,AW380,BA380,BC380,BG380,BK380,BO380,BQ380),3)+LARGE((I380,K380,O380,S380,U380,W380,AA380,AC380,AG380,AK380,AQ380,AU380,AW380,BA380,BC380,BG380,BK380,BO380,BQ380),4)+LARGE((I380,K380,O380,S380,U380,W380,AA380,AC380,AG380,AK380,AQ380,AU380,AW380,BA380,BC380,BG380,BK380,BO380,BQ380),5)+LARGE((I380,K380,O380,S380,U380,W380,AA380,AC380,AG380,AK380,AQ380,AU380,AW380,BA380,BC380,BG380,BK380,BO380,BQ380),6)+LARGE((I380,K380,O380,S380,U380,W380,AA380,AC380,AG380,AK380,AQ380,AU380,AW380,BA380,BC380,BG380,BK380,BO380,BQ380),7)+LARGE((I380,K380,O380,S380,U380,W380,AA380,AC380,AG380,AK380,AQ380,AU380,AW380,BA380,BC380,BG380,BK380,BO380,BQ380),8)</f>
        <v>184</v>
      </c>
      <c r="F380" s="245">
        <f>LARGE((M380,Q380,Y380,AE380,AI380,AM380,AO380,AS380,AY380,BE380,BI380,BM380),1)+LARGE((M380,Q380,Y380,AE380,AI380,AM380,AO380,AS380,AY380,BE380,BI380,BM380),2)+LARGE((M380,Q380,Y380,AE380,AI380,AM380,AO380,AS380,AY380,BE380,BI380,BM380),3)+LARGE((M380,Q380,Y380,AE380,AI380,AM380,AO380,AS380,AY380,BE380,BI380,BM380),4)+LARGE((M380,Q380,Y380,AE380,AI380,AM380,AO380,AS380,AY380,BE380,BI380,BM380),5)+LARGE((M380,Q380,Y380,AE380,AI380,AM380,AO380,AS380,AY380,BE380,BI380,BM380),6)+LARGE((M380,Q380,Y380,AE380,AI380,AM380,AO380,AS380,AY380,BE380,BI380,BM380),7)+LARGE((M380,Q380,Y380,AE380,AI380,AM380,AO380,AS380,AY380,BE380,BI380,BM380),8)</f>
        <v>238</v>
      </c>
      <c r="G380" s="131">
        <f t="shared" si="37"/>
        <v>422</v>
      </c>
      <c r="H380" s="126"/>
      <c r="I380" s="50">
        <f>IF(OR(H380&gt;0,H380=0),_xlfn.XLOOKUP(H380,Charts!$A$3:$A$35,Charts!$B$3:$B$35,0))</f>
        <v>0</v>
      </c>
      <c r="J380" s="31">
        <v>1</v>
      </c>
      <c r="K380" s="50">
        <f>IF(OR(J380&gt;0,J380=0),_xlfn.XLOOKUP(J380,Charts!$A$3:$A$35,Charts!$B$3:$B$35,0))</f>
        <v>100</v>
      </c>
      <c r="L380" s="31">
        <v>1</v>
      </c>
      <c r="M380" s="50">
        <f>IF(OR(L380&gt;0,L380=0),_xlfn.XLOOKUP(L380,Charts!$A$3:$A$35,Charts!$B$3:$B$35,0))</f>
        <v>100</v>
      </c>
      <c r="N380" s="31"/>
      <c r="O380" s="50">
        <f>IF(OR(N380&gt;0,N380=0),_xlfn.XLOOKUP(N380,Charts!$D$2:$D$9,Charts!$E$2:$E$9,0))</f>
        <v>0</v>
      </c>
      <c r="P380" s="31"/>
      <c r="Q380" s="50">
        <f>IF(OR(P380&gt;0,P380=0),_xlfn.XLOOKUP(P380,Charts!$D$2:$D$9,Charts!$E$2:$E$9,0))</f>
        <v>0</v>
      </c>
      <c r="R380" s="31"/>
      <c r="S380" s="50">
        <f>IF(OR(R380&gt;0,R380=0),_xlfn.XLOOKUP(R380,Charts!$G$2:$G$13,Charts!$H$2:$H$13,0))</f>
        <v>0</v>
      </c>
      <c r="T380" s="31"/>
      <c r="U380" s="50">
        <f>IF(OR(T380&gt;0,T380=0),_xlfn.XLOOKUP(T380,Charts!$D$2:$D$9,Charts!$E$2:$E$9,0))</f>
        <v>0</v>
      </c>
      <c r="V380" s="173"/>
      <c r="W380" s="50">
        <f>IF(OR(V380&gt;0,V380=0),_xlfn.XLOOKUP(V380,Charts!$D$2:$D$9,Charts!$E$2:$E$9,0))</f>
        <v>0</v>
      </c>
      <c r="X380" s="31"/>
      <c r="Y380" s="50">
        <f>IF(OR(X380&gt;0,X380=0),_xlfn.XLOOKUP(X380,Charts!$D$2:$D$9,Charts!$E$2:$E$9,0))</f>
        <v>0</v>
      </c>
      <c r="Z380" s="31"/>
      <c r="AA380" s="50">
        <f>IF(OR(Z380&gt;0,Z380=0),_xlfn.XLOOKUP(Z380,Charts!$A$3:$A$35,Charts!$B$3:$B$35,0))</f>
        <v>0</v>
      </c>
      <c r="AB380" s="31"/>
      <c r="AC380" s="50">
        <f>IF(OR(AB380&gt;0,AB380=0),_xlfn.XLOOKUP(AB380,Charts!$A$3:$A$35,Charts!$B$3:$B$35,0))</f>
        <v>0</v>
      </c>
      <c r="AD380" s="31"/>
      <c r="AE380" s="50">
        <f>IF(OR(AD380&gt;0,AD380=0),_xlfn.XLOOKUP(AD380,Charts!$A$3:$A$35,Charts!$B$3:$B$35,0))</f>
        <v>0</v>
      </c>
      <c r="AF380" s="31"/>
      <c r="AG380" s="165">
        <f>IF(OR(AF380&gt;0,AF380=0),_xlfn.XLOOKUP(AF380,Charts!$J$2:$J$11,Charts!$K$2:$K$11,0))</f>
        <v>0</v>
      </c>
      <c r="AH380" s="166"/>
      <c r="AI380" s="165">
        <f>IF(OR(AH380&gt;0,AH380=0),_xlfn.XLOOKUP(AH380,Charts!$J$2:$J$11,Charts!$K$2:$K$11,0))</f>
        <v>0</v>
      </c>
      <c r="AJ380" s="31"/>
      <c r="AK380" s="50">
        <f>IF(OR(AJ380&gt;0,AJ380=0),_xlfn.XLOOKUP(AJ380,Charts!$A$3:$A$35,Charts!$B$3:$B$35,0))</f>
        <v>0</v>
      </c>
      <c r="AL380" s="31"/>
      <c r="AM380" s="55">
        <f>IF(OR(AL380&gt;0,AL380=0),_xlfn.XLOOKUP(AL380,Charts!$A$3:$A$35,Charts!$B$3:$B$35,0))</f>
        <v>0</v>
      </c>
      <c r="AN380" s="11"/>
      <c r="AO380" s="50">
        <f>IF(OR(AN380&gt;0,AN380=0),_xlfn.XLOOKUP(AN380,Charts!$D$2:$D$9,Charts!$E$2:$E$9,0))</f>
        <v>0</v>
      </c>
      <c r="AP380" s="31"/>
      <c r="AQ380" s="50">
        <f>IF(OR(AP380&gt;0,AP380=0),_xlfn.XLOOKUP(AP380,Charts!$A$3:$A$35,Charts!$B$3:$B$35,0))</f>
        <v>0</v>
      </c>
      <c r="AR380" s="31"/>
      <c r="AS380" s="50">
        <f>IF(OR(AR380&gt;0,AR380=0),_xlfn.XLOOKUP(AR380,Charts!$A$3:$A$35,Charts!$B$3:$B$35,0))</f>
        <v>0</v>
      </c>
      <c r="AT380" s="31"/>
      <c r="AU380" s="50">
        <f>IF(OR(AT380&gt;0,AT380=0),_xlfn.XLOOKUP(AT380,Charts!$A$3:$A$35,Charts!$B$3:$B$35,0))</f>
        <v>0</v>
      </c>
      <c r="AV380" s="31"/>
      <c r="AW380" s="50">
        <f>IF(OR(AV380&gt;0,AV380=0),_xlfn.XLOOKUP(AV380,Charts!$D$2:$D$9,Charts!$E$2:$E$9,0))</f>
        <v>0</v>
      </c>
      <c r="AX380" s="31"/>
      <c r="AY380" s="50">
        <f>IF(OR(AX380&gt;0,AX380=0),_xlfn.XLOOKUP(AX380,Charts!$D$2:$D$9,Charts!$E$2:$E$9,0))</f>
        <v>0</v>
      </c>
      <c r="AZ380" s="31"/>
      <c r="BA380" s="50">
        <f>IF(OR(AZ380&gt;0,AZ380=0),_xlfn.XLOOKUP(AZ380,Charts!$G$2:$G$13,Charts!$H$2:$H$13,0))</f>
        <v>0</v>
      </c>
      <c r="BB380" s="31">
        <v>5</v>
      </c>
      <c r="BC380" s="50">
        <f>IF(OR(BB380&gt;0,BB380=0),_xlfn.XLOOKUP(BB380,Charts!$D$2:$D$9,Charts!$E$2:$E$9,0))</f>
        <v>70</v>
      </c>
      <c r="BD380" s="31">
        <v>9</v>
      </c>
      <c r="BE380" s="50">
        <f>IF(OR(BD380&gt;0,BD380=0),_xlfn.XLOOKUP(BD380,Charts!$D$2:$D$9,Charts!$E$2:$E$9,0))</f>
        <v>53</v>
      </c>
      <c r="BF380" s="31"/>
      <c r="BG380" s="50">
        <f>IF(OR(BF380&gt;0,BF380=0),_xlfn.XLOOKUP(BF380,Charts!$D$2:$D$9,Charts!$E$2:$E$9,0))</f>
        <v>0</v>
      </c>
      <c r="BH380" s="31"/>
      <c r="BI380" s="50">
        <f>IF(OR(BH380&gt;0,BH380=0),_xlfn.XLOOKUP(BH380,Charts!$D$2:$D$9,Charts!$E$2:$E$9,0))</f>
        <v>0</v>
      </c>
      <c r="BJ380" s="31">
        <v>30</v>
      </c>
      <c r="BK380" s="50">
        <f>IF(OR(BJ380&gt;0,BJ380=0),_xlfn.XLOOKUP(BJ380,Charts!$A$3:$A$35,Charts!$B$3:$B$35,0))</f>
        <v>14</v>
      </c>
      <c r="BL380" s="31">
        <v>3</v>
      </c>
      <c r="BM380" s="50">
        <f>IF(OR(BL380&gt;0,BL380=0),_xlfn.XLOOKUP(BL380,Charts!$A$3:$A$35,Charts!$B$3:$B$35,0))</f>
        <v>85</v>
      </c>
      <c r="BN380" s="31"/>
      <c r="BO380" s="50">
        <f>IF(OR(BN380&gt;0,BN380=0),_xlfn.XLOOKUP(BN380,Charts!$A$3:$A$35,Charts!$B$3:$B$35,0))</f>
        <v>0</v>
      </c>
      <c r="BP380" s="31"/>
      <c r="BQ380" s="55">
        <f>IF(OR(BP380&gt;0,BP380=0),_xlfn.XLOOKUP(BP380,Charts!$A$3:$A$35,Charts!$B$3:$B$35,0))</f>
        <v>0</v>
      </c>
      <c r="BR380" s="57"/>
      <c r="BS380" s="77">
        <f t="shared" si="38"/>
        <v>184</v>
      </c>
      <c r="BT380" s="78">
        <f t="shared" si="39"/>
        <v>238</v>
      </c>
      <c r="BU380" s="79">
        <f t="shared" si="40"/>
        <v>422</v>
      </c>
    </row>
    <row r="381" spans="1:73" x14ac:dyDescent="0.25">
      <c r="A381" s="217" t="s">
        <v>429</v>
      </c>
      <c r="B381" s="218" t="s">
        <v>427</v>
      </c>
      <c r="C381" s="219">
        <v>1</v>
      </c>
      <c r="D381" s="120"/>
      <c r="E381" s="138">
        <f>LARGE((I381,K381,O381,S381,U381,W381,AA381,AC381,AG381,AK381,AQ381,AU381,AW381,BA381,BC381,BG381,BK381,BO381,BQ381),1)+LARGE((I381,K381,O381,S381,U381,W381,AA381,AC381,AG381,AK381,AQ381,AU381,AW381,BA381,BC381,BG381,BK381,BO381,BQ381),2)+LARGE((I381,K381,O381,S381,U381,W381,AA381,AC381,AG381,AK381,AQ381,AU381,AW381,BA381,BC381,BG381,BK381,BO381,BQ381),3)+LARGE((I381,K381,O381,S381,U381,W381,AA381,AC381,AG381,AK381,AQ381,AU381,AW381,BA381,BC381,BG381,BK381,BO381,BQ381),4)+LARGE((I381,K381,O381,S381,U381,W381,AA381,AC381,AG381,AK381,AQ381,AU381,AW381,BA381,BC381,BG381,BK381,BO381,BQ381),5)+LARGE((I381,K381,O381,S381,U381,W381,AA381,AC381,AG381,AK381,AQ381,AU381,AW381,BA381,BC381,BG381,BK381,BO381,BQ381),6)+LARGE((I381,K381,O381,S381,U381,W381,AA381,AC381,AG381,AK381,AQ381,AU381,AW381,BA381,BC381,BG381,BK381,BO381,BQ381),7)+LARGE((I381,K381,O381,S381,U381,W381,AA381,AC381,AG381,AK381,AQ381,AU381,AW381,BA381,BC381,BG381,BK381,BO381,BQ381),8)</f>
        <v>122</v>
      </c>
      <c r="F381" s="245">
        <f>LARGE((M381,Q381,Y381,AE381,AI381,AM381,AO381,AS381,AY381,BE381,BI381,BM381),1)+LARGE((M381,Q381,Y381,AE381,AI381,AM381,AO381,AS381,AY381,BE381,BI381,BM381),2)+LARGE((M381,Q381,Y381,AE381,AI381,AM381,AO381,AS381,AY381,BE381,BI381,BM381),3)+LARGE((M381,Q381,Y381,AE381,AI381,AM381,AO381,AS381,AY381,BE381,BI381,BM381),4)+LARGE((M381,Q381,Y381,AE381,AI381,AM381,AO381,AS381,AY381,BE381,BI381,BM381),5)+LARGE((M381,Q381,Y381,AE381,AI381,AM381,AO381,AS381,AY381,BE381,BI381,BM381),6)+LARGE((M381,Q381,Y381,AE381,AI381,AM381,AO381,AS381,AY381,BE381,BI381,BM381),7)+LARGE((M381,Q381,Y381,AE381,AI381,AM381,AO381,AS381,AY381,BE381,BI381,BM381),8)</f>
        <v>207</v>
      </c>
      <c r="G381" s="131">
        <f t="shared" ref="G381:G444" si="45">SUM(E381:F381)</f>
        <v>329</v>
      </c>
      <c r="H381" s="126"/>
      <c r="I381" s="50">
        <f>IF(OR(H381&gt;0,H381=0),_xlfn.XLOOKUP(H381,Charts!$A$3:$A$35,Charts!$B$3:$B$35,0))</f>
        <v>0</v>
      </c>
      <c r="J381" s="31"/>
      <c r="K381" s="50">
        <f>IF(OR(J381&gt;0,J381=0),_xlfn.XLOOKUP(J381,Charts!$A$3:$A$35,Charts!$B$3:$B$35,0))</f>
        <v>0</v>
      </c>
      <c r="L381" s="31">
        <v>3</v>
      </c>
      <c r="M381" s="50">
        <f>IF(OR(L381&gt;0,L381=0),_xlfn.XLOOKUP(L381,Charts!$A$3:$A$35,Charts!$B$3:$B$35,0))</f>
        <v>85</v>
      </c>
      <c r="N381" s="31"/>
      <c r="O381" s="50">
        <f>IF(OR(N381&gt;0,N381=0),_xlfn.XLOOKUP(N381,Charts!$D$2:$D$9,Charts!$E$2:$E$9,0))</f>
        <v>0</v>
      </c>
      <c r="P381" s="31"/>
      <c r="Q381" s="50">
        <f>IF(OR(P381&gt;0,P381=0),_xlfn.XLOOKUP(P381,Charts!$D$2:$D$9,Charts!$E$2:$E$9,0))</f>
        <v>0</v>
      </c>
      <c r="R381" s="31">
        <v>7</v>
      </c>
      <c r="S381" s="50">
        <f>IF(OR(R381&gt;0,R381=0),_xlfn.XLOOKUP(R381,Charts!$G$2:$G$13,Charts!$H$2:$H$13,0))</f>
        <v>69</v>
      </c>
      <c r="T381" s="31"/>
      <c r="U381" s="50">
        <f>IF(OR(T381&gt;0,T381=0),_xlfn.XLOOKUP(T381,Charts!$D$2:$D$9,Charts!$E$2:$E$9,0))</f>
        <v>0</v>
      </c>
      <c r="V381" s="11"/>
      <c r="W381" s="50">
        <f>IF(OR(V381&gt;0,V381=0),_xlfn.XLOOKUP(V381,Charts!$D$2:$D$9,Charts!$E$2:$E$9,0))</f>
        <v>0</v>
      </c>
      <c r="X381" s="174"/>
      <c r="Y381" s="50">
        <f>IF(OR(X381&gt;0,X381=0),_xlfn.XLOOKUP(X381,Charts!$D$2:$D$9,Charts!$E$2:$E$9,0))</f>
        <v>0</v>
      </c>
      <c r="Z381" s="31"/>
      <c r="AA381" s="50">
        <f>IF(OR(Z381&gt;0,Z381=0),_xlfn.XLOOKUP(Z381,Charts!$A$3:$A$35,Charts!$B$3:$B$35,0))</f>
        <v>0</v>
      </c>
      <c r="AB381" s="31"/>
      <c r="AC381" s="50">
        <f>IF(OR(AB381&gt;0,AB381=0),_xlfn.XLOOKUP(AB381,Charts!$A$3:$A$35,Charts!$B$3:$B$35,0))</f>
        <v>0</v>
      </c>
      <c r="AD381" s="31"/>
      <c r="AE381" s="50">
        <f>IF(OR(AD381&gt;0,AD381=0),_xlfn.XLOOKUP(AD381,Charts!$A$3:$A$35,Charts!$B$3:$B$35,0))</f>
        <v>0</v>
      </c>
      <c r="AF381" s="31"/>
      <c r="AG381" s="165">
        <f>IF(OR(AF381&gt;0,AF381=0),_xlfn.XLOOKUP(AF381,Charts!$J$2:$J$11,Charts!$K$2:$K$11,0))</f>
        <v>0</v>
      </c>
      <c r="AH381" s="166"/>
      <c r="AI381" s="165">
        <f>IF(OR(AH381&gt;0,AH381=0),_xlfn.XLOOKUP(AH381,Charts!$J$2:$J$11,Charts!$K$2:$K$11,0))</f>
        <v>0</v>
      </c>
      <c r="AJ381" s="31"/>
      <c r="AK381" s="50">
        <f>IF(OR(AJ381&gt;0,AJ381=0),_xlfn.XLOOKUP(AJ381,Charts!$A$3:$A$35,Charts!$B$3:$B$35,0))</f>
        <v>0</v>
      </c>
      <c r="AL381" s="31"/>
      <c r="AM381" s="55">
        <f>IF(OR(AL381&gt;0,AL381=0),_xlfn.XLOOKUP(AL381,Charts!$A$3:$A$35,Charts!$B$3:$B$35,0))</f>
        <v>0</v>
      </c>
      <c r="AN381" s="11">
        <v>3</v>
      </c>
      <c r="AO381" s="50">
        <f>IF(OR(AN381&gt;0,AN381=0),_xlfn.XLOOKUP(AN381,Charts!$D$2:$D$9,Charts!$E$2:$E$9,0))</f>
        <v>84</v>
      </c>
      <c r="AP381" s="31"/>
      <c r="AQ381" s="50">
        <f>IF(OR(AP381&gt;0,AP381=0),_xlfn.XLOOKUP(AP381,Charts!$A$3:$A$35,Charts!$B$3:$B$35,0))</f>
        <v>0</v>
      </c>
      <c r="AR381" s="31"/>
      <c r="AS381" s="50">
        <f>IF(OR(AR381&gt;0,AR381=0),_xlfn.XLOOKUP(AR381,Charts!$A$3:$A$35,Charts!$B$3:$B$35,0))</f>
        <v>0</v>
      </c>
      <c r="AT381" s="31"/>
      <c r="AU381" s="50">
        <f>IF(OR(AT381&gt;0,AT381=0),_xlfn.XLOOKUP(AT381,Charts!$A$3:$A$35,Charts!$B$3:$B$35,0))</f>
        <v>0</v>
      </c>
      <c r="AV381" s="31"/>
      <c r="AW381" s="50">
        <f>IF(OR(AV381&gt;0,AV381=0),_xlfn.XLOOKUP(AV381,Charts!$D$2:$D$9,Charts!$E$2:$E$9,0))</f>
        <v>0</v>
      </c>
      <c r="AX381" s="31"/>
      <c r="AY381" s="50">
        <f>IF(OR(AX381&gt;0,AX381=0),_xlfn.XLOOKUP(AX381,Charts!$D$2:$D$9,Charts!$E$2:$E$9,0))</f>
        <v>0</v>
      </c>
      <c r="AZ381" s="31"/>
      <c r="BA381" s="50">
        <f>IF(OR(AZ381&gt;0,AZ381=0),_xlfn.XLOOKUP(AZ381,Charts!$G$2:$G$13,Charts!$H$2:$H$13,0))</f>
        <v>0</v>
      </c>
      <c r="BB381" s="31"/>
      <c r="BC381" s="50">
        <f>IF(OR(BB381&gt;0,BB381=0),_xlfn.XLOOKUP(BB381,Charts!$D$2:$D$9,Charts!$E$2:$E$9,0))</f>
        <v>0</v>
      </c>
      <c r="BD381" s="31"/>
      <c r="BE381" s="50">
        <f>IF(OR(BD381&gt;0,BD381=0),_xlfn.XLOOKUP(BD381,Charts!$D$2:$D$9,Charts!$E$2:$E$9,0))</f>
        <v>0</v>
      </c>
      <c r="BF381" s="174">
        <v>17</v>
      </c>
      <c r="BG381" s="50">
        <f>IF(OR(BF381&gt;0,BF381=0),_xlfn.XLOOKUP(BF381,Charts!$D$2:$D$9,Charts!$E$2:$E$9,0))</f>
        <v>25</v>
      </c>
      <c r="BH381" s="31"/>
      <c r="BI381" s="50">
        <f>IF(OR(BH381&gt;0,BH381=0),_xlfn.XLOOKUP(BH381,Charts!$D$2:$D$9,Charts!$E$2:$E$9,0))</f>
        <v>0</v>
      </c>
      <c r="BJ381" s="31">
        <v>23</v>
      </c>
      <c r="BK381" s="50">
        <f>IF(OR(BJ381&gt;0,BJ381=0),_xlfn.XLOOKUP(BJ381,Charts!$A$3:$A$35,Charts!$B$3:$B$35,0))</f>
        <v>28</v>
      </c>
      <c r="BL381" s="31">
        <v>18</v>
      </c>
      <c r="BM381" s="50">
        <f>IF(OR(BL381&gt;0,BL381=0),_xlfn.XLOOKUP(BL381,Charts!$A$3:$A$35,Charts!$B$3:$B$35,0))</f>
        <v>38</v>
      </c>
      <c r="BN381" s="31"/>
      <c r="BO381" s="50">
        <f>IF(OR(BN381&gt;0,BN381=0),_xlfn.XLOOKUP(BN381,Charts!$A$3:$A$35,Charts!$B$3:$B$35,0))</f>
        <v>0</v>
      </c>
      <c r="BP381" s="31"/>
      <c r="BQ381" s="55">
        <f>IF(OR(BP381&gt;0,BP381=0),_xlfn.XLOOKUP(BP381,Charts!$A$3:$A$35,Charts!$B$3:$B$35,0))</f>
        <v>0</v>
      </c>
      <c r="BR381" s="57"/>
      <c r="BS381" s="77">
        <f t="shared" ref="BS381:BS444" si="46">+I381+K381+O381+S381+U381+W381+AA381+AC381+AG381+AK381+AQ381+AU381+AW381+BA381+BC381+BG381+BK381+BO381+BQ381</f>
        <v>122</v>
      </c>
      <c r="BT381" s="78">
        <f t="shared" ref="BT381:BT444" si="47">+M381+Q381+Y381+AE381+AI381+AM381+AO381+AS381+AY381+BE381+BI381+BM381</f>
        <v>207</v>
      </c>
      <c r="BU381" s="79">
        <f t="shared" ref="BU381:BU444" si="48">SUM(BS381:BT381)</f>
        <v>329</v>
      </c>
    </row>
    <row r="382" spans="1:73" x14ac:dyDescent="0.25">
      <c r="A382" s="217" t="s">
        <v>430</v>
      </c>
      <c r="B382" s="218" t="s">
        <v>427</v>
      </c>
      <c r="C382" s="219">
        <v>1</v>
      </c>
      <c r="D382" s="120"/>
      <c r="E382" s="138">
        <f>LARGE((I382,K382,O382,S382,U382,W382,AA382,AC382,AG382,AK382,AQ382,AU382,AW382,BA382,BC382,BG382,BK382,BO382,BQ382),1)+LARGE((I382,K382,O382,S382,U382,W382,AA382,AC382,AG382,AK382,AQ382,AU382,AW382,BA382,BC382,BG382,BK382,BO382,BQ382),2)+LARGE((I382,K382,O382,S382,U382,W382,AA382,AC382,AG382,AK382,AQ382,AU382,AW382,BA382,BC382,BG382,BK382,BO382,BQ382),3)+LARGE((I382,K382,O382,S382,U382,W382,AA382,AC382,AG382,AK382,AQ382,AU382,AW382,BA382,BC382,BG382,BK382,BO382,BQ382),4)+LARGE((I382,K382,O382,S382,U382,W382,AA382,AC382,AG382,AK382,AQ382,AU382,AW382,BA382,BC382,BG382,BK382,BO382,BQ382),5)+LARGE((I382,K382,O382,S382,U382,W382,AA382,AC382,AG382,AK382,AQ382,AU382,AW382,BA382,BC382,BG382,BK382,BO382,BQ382),6)+LARGE((I382,K382,O382,S382,U382,W382,AA382,AC382,AG382,AK382,AQ382,AU382,AW382,BA382,BC382,BG382,BK382,BO382,BQ382),7)+LARGE((I382,K382,O382,S382,U382,W382,AA382,AC382,AG382,AK382,AQ382,AU382,AW382,BA382,BC382,BG382,BK382,BO382,BQ382),8)</f>
        <v>0</v>
      </c>
      <c r="F382" s="245">
        <f>LARGE((M382,Q382,Y382,AE382,AI382,AM382,AO382,AS382,AY382,BE382,BI382,BM382),1)+LARGE((M382,Q382,Y382,AE382,AI382,AM382,AO382,AS382,AY382,BE382,BI382,BM382),2)+LARGE((M382,Q382,Y382,AE382,AI382,AM382,AO382,AS382,AY382,BE382,BI382,BM382),3)+LARGE((M382,Q382,Y382,AE382,AI382,AM382,AO382,AS382,AY382,BE382,BI382,BM382),4)+LARGE((M382,Q382,Y382,AE382,AI382,AM382,AO382,AS382,AY382,BE382,BI382,BM382),5)+LARGE((M382,Q382,Y382,AE382,AI382,AM382,AO382,AS382,AY382,BE382,BI382,BM382),6)+LARGE((M382,Q382,Y382,AE382,AI382,AM382,AO382,AS382,AY382,BE382,BI382,BM382),7)+LARGE((M382,Q382,Y382,AE382,AI382,AM382,AO382,AS382,AY382,BE382,BI382,BM382),8)</f>
        <v>0</v>
      </c>
      <c r="G382" s="131">
        <f t="shared" si="45"/>
        <v>0</v>
      </c>
      <c r="H382" s="126"/>
      <c r="I382" s="50">
        <f>IF(OR(H382&gt;0,H382=0),_xlfn.XLOOKUP(H382,Charts!$A$3:$A$35,Charts!$B$3:$B$35,0))</f>
        <v>0</v>
      </c>
      <c r="J382" s="31"/>
      <c r="K382" s="50">
        <f>IF(OR(J382&gt;0,J382=0),_xlfn.XLOOKUP(J382,Charts!$A$3:$A$35,Charts!$B$3:$B$35,0))</f>
        <v>0</v>
      </c>
      <c r="L382" s="31"/>
      <c r="M382" s="50">
        <f>IF(OR(L382&gt;0,L382=0),_xlfn.XLOOKUP(L382,Charts!$A$3:$A$35,Charts!$B$3:$B$35,0))</f>
        <v>0</v>
      </c>
      <c r="N382" s="31"/>
      <c r="O382" s="50">
        <f>IF(OR(N382&gt;0,N382=0),_xlfn.XLOOKUP(N382,Charts!$D$2:$D$9,Charts!$E$2:$E$9,0))</f>
        <v>0</v>
      </c>
      <c r="P382" s="31"/>
      <c r="Q382" s="50">
        <f>IF(OR(P382&gt;0,P382=0),_xlfn.XLOOKUP(P382,Charts!$D$2:$D$9,Charts!$E$2:$E$9,0))</f>
        <v>0</v>
      </c>
      <c r="R382" s="31"/>
      <c r="S382" s="50">
        <f>IF(OR(R382&gt;0,R382=0),_xlfn.XLOOKUP(R382,Charts!$G$2:$G$13,Charts!$H$2:$H$13,0))</f>
        <v>0</v>
      </c>
      <c r="T382" s="31"/>
      <c r="U382" s="50">
        <f>IF(OR(T382&gt;0,T382=0),_xlfn.XLOOKUP(T382,Charts!$D$2:$D$9,Charts!$E$2:$E$9,0))</f>
        <v>0</v>
      </c>
      <c r="V382" s="11"/>
      <c r="W382" s="50">
        <f>IF(OR(V382&gt;0,V382=0),_xlfn.XLOOKUP(V382,Charts!$D$2:$D$9,Charts!$E$2:$E$9,0))</f>
        <v>0</v>
      </c>
      <c r="X382" s="31"/>
      <c r="Y382" s="50">
        <f>IF(OR(X382&gt;0,X382=0),_xlfn.XLOOKUP(X382,Charts!$D$2:$D$9,Charts!$E$2:$E$9,0))</f>
        <v>0</v>
      </c>
      <c r="Z382" s="31"/>
      <c r="AA382" s="50">
        <f>IF(OR(Z382&gt;0,Z382=0),_xlfn.XLOOKUP(Z382,Charts!$A$3:$A$35,Charts!$B$3:$B$35,0))</f>
        <v>0</v>
      </c>
      <c r="AB382" s="31"/>
      <c r="AC382" s="50">
        <f>IF(OR(AB382&gt;0,AB382=0),_xlfn.XLOOKUP(AB382,Charts!$A$3:$A$35,Charts!$B$3:$B$35,0))</f>
        <v>0</v>
      </c>
      <c r="AD382" s="31"/>
      <c r="AE382" s="50">
        <f>IF(OR(AD382&gt;0,AD382=0),_xlfn.XLOOKUP(AD382,Charts!$A$3:$A$35,Charts!$B$3:$B$35,0))</f>
        <v>0</v>
      </c>
      <c r="AF382" s="31"/>
      <c r="AG382" s="165">
        <f>IF(OR(AF382&gt;0,AF382=0),_xlfn.XLOOKUP(AF382,Charts!$J$2:$J$11,Charts!$K$2:$K$11,0))</f>
        <v>0</v>
      </c>
      <c r="AH382" s="166"/>
      <c r="AI382" s="165">
        <f>IF(OR(AH382&gt;0,AH382=0),_xlfn.XLOOKUP(AH382,Charts!$J$2:$J$11,Charts!$K$2:$K$11,0))</f>
        <v>0</v>
      </c>
      <c r="AJ382" s="31"/>
      <c r="AK382" s="50">
        <f>IF(OR(AJ382&gt;0,AJ382=0),_xlfn.XLOOKUP(AJ382,Charts!$A$3:$A$35,Charts!$B$3:$B$35,0))</f>
        <v>0</v>
      </c>
      <c r="AL382" s="31"/>
      <c r="AM382" s="55">
        <f>IF(OR(AL382&gt;0,AL382=0),_xlfn.XLOOKUP(AL382,Charts!$A$3:$A$35,Charts!$B$3:$B$35,0))</f>
        <v>0</v>
      </c>
      <c r="AN382" s="11"/>
      <c r="AO382" s="50">
        <f>IF(OR(AN382&gt;0,AN382=0),_xlfn.XLOOKUP(AN382,Charts!$D$2:$D$9,Charts!$E$2:$E$9,0))</f>
        <v>0</v>
      </c>
      <c r="AP382" s="31"/>
      <c r="AQ382" s="50">
        <f>IF(OR(AP382&gt;0,AP382=0),_xlfn.XLOOKUP(AP382,Charts!$A$3:$A$35,Charts!$B$3:$B$35,0))</f>
        <v>0</v>
      </c>
      <c r="AR382" s="31"/>
      <c r="AS382" s="50">
        <f>IF(OR(AR382&gt;0,AR382=0),_xlfn.XLOOKUP(AR382,Charts!$A$3:$A$35,Charts!$B$3:$B$35,0))</f>
        <v>0</v>
      </c>
      <c r="AT382" s="31"/>
      <c r="AU382" s="50">
        <f>IF(OR(AT382&gt;0,AT382=0),_xlfn.XLOOKUP(AT382,Charts!$A$3:$A$35,Charts!$B$3:$B$35,0))</f>
        <v>0</v>
      </c>
      <c r="AV382" s="31"/>
      <c r="AW382" s="50">
        <f>IF(OR(AV382&gt;0,AV382=0),_xlfn.XLOOKUP(AV382,Charts!$D$2:$D$9,Charts!$E$2:$E$9,0))</f>
        <v>0</v>
      </c>
      <c r="AX382" s="31"/>
      <c r="AY382" s="50">
        <f>IF(OR(AX382&gt;0,AX382=0),_xlfn.XLOOKUP(AX382,Charts!$D$2:$D$9,Charts!$E$2:$E$9,0))</f>
        <v>0</v>
      </c>
      <c r="AZ382" s="31"/>
      <c r="BA382" s="50">
        <f>IF(OR(AZ382&gt;0,AZ382=0),_xlfn.XLOOKUP(AZ382,Charts!$G$2:$G$13,Charts!$H$2:$H$13,0))</f>
        <v>0</v>
      </c>
      <c r="BB382" s="31"/>
      <c r="BC382" s="50">
        <f>IF(OR(BB382&gt;0,BB382=0),_xlfn.XLOOKUP(BB382,Charts!$D$2:$D$9,Charts!$E$2:$E$9,0))</f>
        <v>0</v>
      </c>
      <c r="BD382" s="31"/>
      <c r="BE382" s="50">
        <f>IF(OR(BD382&gt;0,BD382=0),_xlfn.XLOOKUP(BD382,Charts!$D$2:$D$9,Charts!$E$2:$E$9,0))</f>
        <v>0</v>
      </c>
      <c r="BF382" s="31"/>
      <c r="BG382" s="50">
        <f>IF(OR(BF382&gt;0,BF382=0),_xlfn.XLOOKUP(BF382,Charts!$D$2:$D$9,Charts!$E$2:$E$9,0))</f>
        <v>0</v>
      </c>
      <c r="BH382" s="31"/>
      <c r="BI382" s="50">
        <f>IF(OR(BH382&gt;0,BH382=0),_xlfn.XLOOKUP(BH382,Charts!$D$2:$D$9,Charts!$E$2:$E$9,0))</f>
        <v>0</v>
      </c>
      <c r="BJ382" s="31"/>
      <c r="BK382" s="50">
        <f>IF(OR(BJ382&gt;0,BJ382=0),_xlfn.XLOOKUP(BJ382,Charts!$A$3:$A$35,Charts!$B$3:$B$35,0))</f>
        <v>0</v>
      </c>
      <c r="BL382" s="31"/>
      <c r="BM382" s="50">
        <f>IF(OR(BL382&gt;0,BL382=0),_xlfn.XLOOKUP(BL382,Charts!$A$3:$A$35,Charts!$B$3:$B$35,0))</f>
        <v>0</v>
      </c>
      <c r="BN382" s="31"/>
      <c r="BO382" s="50">
        <f>IF(OR(BN382&gt;0,BN382=0),_xlfn.XLOOKUP(BN382,Charts!$A$3:$A$35,Charts!$B$3:$B$35,0))</f>
        <v>0</v>
      </c>
      <c r="BP382" s="31"/>
      <c r="BQ382" s="55">
        <f>IF(OR(BP382&gt;0,BP382=0),_xlfn.XLOOKUP(BP382,Charts!$A$3:$A$35,Charts!$B$3:$B$35,0))</f>
        <v>0</v>
      </c>
      <c r="BR382" s="57"/>
      <c r="BS382" s="77">
        <f t="shared" si="46"/>
        <v>0</v>
      </c>
      <c r="BT382" s="78">
        <f t="shared" si="47"/>
        <v>0</v>
      </c>
      <c r="BU382" s="79">
        <f t="shared" si="48"/>
        <v>0</v>
      </c>
    </row>
    <row r="383" spans="1:73" x14ac:dyDescent="0.25">
      <c r="A383" s="217" t="s">
        <v>431</v>
      </c>
      <c r="B383" s="218" t="s">
        <v>427</v>
      </c>
      <c r="C383" s="219">
        <v>7</v>
      </c>
      <c r="D383" s="120"/>
      <c r="E383" s="138">
        <f>LARGE((I383,K383,O383,S383,U383,W383,AA383,AC383,AG383,AK383,AQ383,AU383,AW383,BA383,BC383,BG383,BK383,BO383,BQ383),1)+LARGE((I383,K383,O383,S383,U383,W383,AA383,AC383,AG383,AK383,AQ383,AU383,AW383,BA383,BC383,BG383,BK383,BO383,BQ383),2)+LARGE((I383,K383,O383,S383,U383,W383,AA383,AC383,AG383,AK383,AQ383,AU383,AW383,BA383,BC383,BG383,BK383,BO383,BQ383),3)+LARGE((I383,K383,O383,S383,U383,W383,AA383,AC383,AG383,AK383,AQ383,AU383,AW383,BA383,BC383,BG383,BK383,BO383,BQ383),4)+LARGE((I383,K383,O383,S383,U383,W383,AA383,AC383,AG383,AK383,AQ383,AU383,AW383,BA383,BC383,BG383,BK383,BO383,BQ383),5)+LARGE((I383,K383,O383,S383,U383,W383,AA383,AC383,AG383,AK383,AQ383,AU383,AW383,BA383,BC383,BG383,BK383,BO383,BQ383),6)+LARGE((I383,K383,O383,S383,U383,W383,AA383,AC383,AG383,AK383,AQ383,AU383,AW383,BA383,BC383,BG383,BK383,BO383,BQ383),7)+LARGE((I383,K383,O383,S383,U383,W383,AA383,AC383,AG383,AK383,AQ383,AU383,AW383,BA383,BC383,BG383,BK383,BO383,BQ383),8)</f>
        <v>228</v>
      </c>
      <c r="F383" s="245">
        <f>LARGE((M383,Q383,Y383,AE383,AI383,AM383,AO383,AS383,AY383,BE383,BI383,BM383),1)+LARGE((M383,Q383,Y383,AE383,AI383,AM383,AO383,AS383,AY383,BE383,BI383,BM383),2)+LARGE((M383,Q383,Y383,AE383,AI383,AM383,AO383,AS383,AY383,BE383,BI383,BM383),3)+LARGE((M383,Q383,Y383,AE383,AI383,AM383,AO383,AS383,AY383,BE383,BI383,BM383),4)+LARGE((M383,Q383,Y383,AE383,AI383,AM383,AO383,AS383,AY383,BE383,BI383,BM383),5)+LARGE((M383,Q383,Y383,AE383,AI383,AM383,AO383,AS383,AY383,BE383,BI383,BM383),6)+LARGE((M383,Q383,Y383,AE383,AI383,AM383,AO383,AS383,AY383,BE383,BI383,BM383),7)+LARGE((M383,Q383,Y383,AE383,AI383,AM383,AO383,AS383,AY383,BE383,BI383,BM383),8)</f>
        <v>284</v>
      </c>
      <c r="G383" s="131">
        <f t="shared" si="45"/>
        <v>512</v>
      </c>
      <c r="H383" s="126">
        <v>7</v>
      </c>
      <c r="I383" s="50">
        <f>IF(OR(H383&gt;0,H383=0),_xlfn.XLOOKUP(H383,Charts!$A$3:$A$35,Charts!$B$3:$B$35,0))</f>
        <v>69</v>
      </c>
      <c r="J383" s="31"/>
      <c r="K383" s="50">
        <f>IF(OR(J383&gt;0,J383=0),_xlfn.XLOOKUP(J383,Charts!$A$3:$A$35,Charts!$B$3:$B$35,0))</f>
        <v>0</v>
      </c>
      <c r="L383" s="31"/>
      <c r="M383" s="50">
        <f>IF(OR(L383&gt;0,L383=0),_xlfn.XLOOKUP(L383,Charts!$A$3:$A$35,Charts!$B$3:$B$35,0))</f>
        <v>0</v>
      </c>
      <c r="N383" s="31">
        <v>17</v>
      </c>
      <c r="O383" s="50">
        <f>IF(OR(N383&gt;0,N383=0),_xlfn.XLOOKUP(N383,Charts!$D$2:$D$9,Charts!$E$2:$E$9,0))</f>
        <v>25</v>
      </c>
      <c r="P383" s="31">
        <v>1</v>
      </c>
      <c r="Q383" s="50">
        <f>IF(OR(P383&gt;0,P383=0),_xlfn.XLOOKUP(P383,Charts!$D$2:$D$9,Charts!$E$2:$E$9,0))</f>
        <v>100</v>
      </c>
      <c r="R383" s="31">
        <v>17</v>
      </c>
      <c r="S383" s="50">
        <f>IF(OR(R383&gt;0,R383=0),_xlfn.XLOOKUP(R383,Charts!$G$2:$G$13,Charts!$H$2:$H$13,0))</f>
        <v>25</v>
      </c>
      <c r="T383" s="31"/>
      <c r="U383" s="50">
        <f>IF(OR(T383&gt;0,T383=0),_xlfn.XLOOKUP(T383,Charts!$D$2:$D$9,Charts!$E$2:$E$9,0))</f>
        <v>0</v>
      </c>
      <c r="V383" s="11">
        <v>3</v>
      </c>
      <c r="W383" s="50">
        <f>IF(OR(V383&gt;0,V383=0),_xlfn.XLOOKUP(V383,Charts!$D$2:$D$9,Charts!$E$2:$E$9,0))</f>
        <v>84</v>
      </c>
      <c r="X383" s="31">
        <v>5</v>
      </c>
      <c r="Y383" s="50">
        <f>IF(OR(X383&gt;0,X383=0),_xlfn.XLOOKUP(X383,Charts!$D$2:$D$9,Charts!$E$2:$E$9,0))</f>
        <v>70</v>
      </c>
      <c r="Z383" s="31"/>
      <c r="AA383" s="50">
        <f>IF(OR(Z383&gt;0,Z383=0),_xlfn.XLOOKUP(Z383,Charts!$A$3:$A$35,Charts!$B$3:$B$35,0))</f>
        <v>0</v>
      </c>
      <c r="AB383" s="31"/>
      <c r="AC383" s="50">
        <f>IF(OR(AB383&gt;0,AB383=0),_xlfn.XLOOKUP(AB383,Charts!$A$3:$A$35,Charts!$B$3:$B$35,0))</f>
        <v>0</v>
      </c>
      <c r="AD383" s="31"/>
      <c r="AE383" s="50">
        <f>IF(OR(AD383&gt;0,AD383=0),_xlfn.XLOOKUP(AD383,Charts!$A$3:$A$35,Charts!$B$3:$B$35,0))</f>
        <v>0</v>
      </c>
      <c r="AF383" s="31"/>
      <c r="AG383" s="165">
        <f>IF(OR(AF383&gt;0,AF383=0),_xlfn.XLOOKUP(AF383,Charts!$J$2:$J$11,Charts!$K$2:$K$11,0))</f>
        <v>0</v>
      </c>
      <c r="AH383" s="166"/>
      <c r="AI383" s="165">
        <f>IF(OR(AH383&gt;0,AH383=0),_xlfn.XLOOKUP(AH383,Charts!$J$2:$J$11,Charts!$K$2:$K$11,0))</f>
        <v>0</v>
      </c>
      <c r="AJ383" s="31"/>
      <c r="AK383" s="50">
        <f>IF(OR(AJ383&gt;0,AJ383=0),_xlfn.XLOOKUP(AJ383,Charts!$A$3:$A$35,Charts!$B$3:$B$35,0))</f>
        <v>0</v>
      </c>
      <c r="AL383" s="31">
        <v>32</v>
      </c>
      <c r="AM383" s="55">
        <f>IF(OR(AL383&gt;0,AL383=0),_xlfn.XLOOKUP(AL383,Charts!$A$3:$A$35,Charts!$B$3:$B$35,0))</f>
        <v>10</v>
      </c>
      <c r="AN383" s="11">
        <v>9</v>
      </c>
      <c r="AO383" s="50">
        <f>IF(OR(AN383&gt;0,AN383=0),_xlfn.XLOOKUP(AN383,Charts!$D$2:$D$9,Charts!$E$2:$E$9,0))</f>
        <v>53</v>
      </c>
      <c r="AP383" s="31"/>
      <c r="AQ383" s="50">
        <f>IF(OR(AP383&gt;0,AP383=0),_xlfn.XLOOKUP(AP383,Charts!$A$3:$A$35,Charts!$B$3:$B$35,0))</f>
        <v>0</v>
      </c>
      <c r="AR383" s="31"/>
      <c r="AS383" s="50">
        <f>IF(OR(AR383&gt;0,AR383=0),_xlfn.XLOOKUP(AR383,Charts!$A$3:$A$35,Charts!$B$3:$B$35,0))</f>
        <v>0</v>
      </c>
      <c r="AT383" s="31"/>
      <c r="AU383" s="50">
        <f>IF(OR(AT383&gt;0,AT383=0),_xlfn.XLOOKUP(AT383,Charts!$A$3:$A$35,Charts!$B$3:$B$35,0))</f>
        <v>0</v>
      </c>
      <c r="AV383" s="31"/>
      <c r="AW383" s="50">
        <f>IF(OR(AV383&gt;0,AV383=0),_xlfn.XLOOKUP(AV383,Charts!$D$2:$D$9,Charts!$E$2:$E$9,0))</f>
        <v>0</v>
      </c>
      <c r="AX383" s="31"/>
      <c r="AY383" s="50">
        <f>IF(OR(AX383&gt;0,AX383=0),_xlfn.XLOOKUP(AX383,Charts!$D$2:$D$9,Charts!$E$2:$E$9,0))</f>
        <v>0</v>
      </c>
      <c r="AZ383" s="31"/>
      <c r="BA383" s="50">
        <f>IF(OR(AZ383&gt;0,AZ383=0),_xlfn.XLOOKUP(AZ383,Charts!$G$2:$G$13,Charts!$H$2:$H$13,0))</f>
        <v>0</v>
      </c>
      <c r="BB383" s="31"/>
      <c r="BC383" s="50">
        <f>IF(OR(BB383&gt;0,BB383=0),_xlfn.XLOOKUP(BB383,Charts!$D$2:$D$9,Charts!$E$2:$E$9,0))</f>
        <v>0</v>
      </c>
      <c r="BD383" s="31"/>
      <c r="BE383" s="50">
        <f>IF(OR(BD383&gt;0,BD383=0),_xlfn.XLOOKUP(BD383,Charts!$D$2:$D$9,Charts!$E$2:$E$9,0))</f>
        <v>0</v>
      </c>
      <c r="BF383" s="174">
        <v>17</v>
      </c>
      <c r="BG383" s="50">
        <f>IF(OR(BF383&gt;0,BF383=0),_xlfn.XLOOKUP(BF383,Charts!$D$2:$D$9,Charts!$E$2:$E$9,0))</f>
        <v>25</v>
      </c>
      <c r="BH383" s="174">
        <v>17</v>
      </c>
      <c r="BI383" s="50">
        <f>IF(OR(BH383&gt;0,BH383=0),_xlfn.XLOOKUP(BH383,Charts!$D$2:$D$9,Charts!$E$2:$E$9,0))</f>
        <v>25</v>
      </c>
      <c r="BJ383" s="31"/>
      <c r="BK383" s="50">
        <f>IF(OR(BJ383&gt;0,BJ383=0),_xlfn.XLOOKUP(BJ383,Charts!$A$3:$A$35,Charts!$B$3:$B$35,0))</f>
        <v>0</v>
      </c>
      <c r="BL383" s="31">
        <v>24</v>
      </c>
      <c r="BM383" s="50">
        <f>IF(OR(BL383&gt;0,BL383=0),_xlfn.XLOOKUP(BL383,Charts!$A$3:$A$35,Charts!$B$3:$B$35,0))</f>
        <v>26</v>
      </c>
      <c r="BN383" s="31"/>
      <c r="BO383" s="50">
        <f>IF(OR(BN383&gt;0,BN383=0),_xlfn.XLOOKUP(BN383,Charts!$A$3:$A$35,Charts!$B$3:$B$35,0))</f>
        <v>0</v>
      </c>
      <c r="BP383" s="31"/>
      <c r="BQ383" s="55">
        <f>IF(OR(BP383&gt;0,BP383=0),_xlfn.XLOOKUP(BP383,Charts!$A$3:$A$35,Charts!$B$3:$B$35,0))</f>
        <v>0</v>
      </c>
      <c r="BR383" s="57"/>
      <c r="BS383" s="77">
        <f t="shared" si="46"/>
        <v>228</v>
      </c>
      <c r="BT383" s="78">
        <f t="shared" si="47"/>
        <v>284</v>
      </c>
      <c r="BU383" s="79">
        <f t="shared" si="48"/>
        <v>512</v>
      </c>
    </row>
    <row r="384" spans="1:73" x14ac:dyDescent="0.25">
      <c r="A384" s="217" t="s">
        <v>432</v>
      </c>
      <c r="B384" s="218" t="s">
        <v>427</v>
      </c>
      <c r="C384" s="219">
        <v>2</v>
      </c>
      <c r="D384" s="120"/>
      <c r="E384" s="138">
        <f>LARGE((I384,K384,O384,S384,U384,W384,AA384,AC384,AG384,AK384,AQ384,AU384,AW384,BA384,BC384,BG384,BK384,BO384,BQ384),1)+LARGE((I384,K384,O384,S384,U384,W384,AA384,AC384,AG384,AK384,AQ384,AU384,AW384,BA384,BC384,BG384,BK384,BO384,BQ384),2)+LARGE((I384,K384,O384,S384,U384,W384,AA384,AC384,AG384,AK384,AQ384,AU384,AW384,BA384,BC384,BG384,BK384,BO384,BQ384),3)+LARGE((I384,K384,O384,S384,U384,W384,AA384,AC384,AG384,AK384,AQ384,AU384,AW384,BA384,BC384,BG384,BK384,BO384,BQ384),4)+LARGE((I384,K384,O384,S384,U384,W384,AA384,AC384,AG384,AK384,AQ384,AU384,AW384,BA384,BC384,BG384,BK384,BO384,BQ384),5)+LARGE((I384,K384,O384,S384,U384,W384,AA384,AC384,AG384,AK384,AQ384,AU384,AW384,BA384,BC384,BG384,BK384,BO384,BQ384),6)+LARGE((I384,K384,O384,S384,U384,W384,AA384,AC384,AG384,AK384,AQ384,AU384,AW384,BA384,BC384,BG384,BK384,BO384,BQ384),7)+LARGE((I384,K384,O384,S384,U384,W384,AA384,AC384,AG384,AK384,AQ384,AU384,AW384,BA384,BC384,BG384,BK384,BO384,BQ384),8)</f>
        <v>148</v>
      </c>
      <c r="F384" s="245">
        <f>LARGE((M384,Q384,Y384,AE384,AI384,AM384,AO384,AS384,AY384,BE384,BI384,BM384),1)+LARGE((M384,Q384,Y384,AE384,AI384,AM384,AO384,AS384,AY384,BE384,BI384,BM384),2)+LARGE((M384,Q384,Y384,AE384,AI384,AM384,AO384,AS384,AY384,BE384,BI384,BM384),3)+LARGE((M384,Q384,Y384,AE384,AI384,AM384,AO384,AS384,AY384,BE384,BI384,BM384),4)+LARGE((M384,Q384,Y384,AE384,AI384,AM384,AO384,AS384,AY384,BE384,BI384,BM384),5)+LARGE((M384,Q384,Y384,AE384,AI384,AM384,AO384,AS384,AY384,BE384,BI384,BM384),6)+LARGE((M384,Q384,Y384,AE384,AI384,AM384,AO384,AS384,AY384,BE384,BI384,BM384),7)+LARGE((M384,Q384,Y384,AE384,AI384,AM384,AO384,AS384,AY384,BE384,BI384,BM384),8)</f>
        <v>315</v>
      </c>
      <c r="G384" s="131">
        <f t="shared" si="45"/>
        <v>463</v>
      </c>
      <c r="H384" s="126"/>
      <c r="I384" s="50">
        <f>IF(OR(H384&gt;0,H384=0),_xlfn.XLOOKUP(H384,Charts!$A$3:$A$35,Charts!$B$3:$B$35,0))</f>
        <v>0</v>
      </c>
      <c r="J384" s="31"/>
      <c r="K384" s="50">
        <f>IF(OR(J384&gt;0,J384=0),_xlfn.XLOOKUP(J384,Charts!$A$3:$A$35,Charts!$B$3:$B$35,0))</f>
        <v>0</v>
      </c>
      <c r="L384" s="31"/>
      <c r="M384" s="50">
        <f>IF(OR(L384&gt;0,L384=0),_xlfn.XLOOKUP(L384,Charts!$A$3:$A$35,Charts!$B$3:$B$35,0))</f>
        <v>0</v>
      </c>
      <c r="N384" s="31"/>
      <c r="O384" s="50">
        <f>IF(OR(N384&gt;0,N384=0),_xlfn.XLOOKUP(N384,Charts!$D$2:$D$9,Charts!$E$2:$E$9,0))</f>
        <v>0</v>
      </c>
      <c r="P384" s="31">
        <v>5</v>
      </c>
      <c r="Q384" s="50">
        <f>IF(OR(P384&gt;0,P384=0),_xlfn.XLOOKUP(P384,Charts!$D$2:$D$9,Charts!$E$2:$E$9,0))</f>
        <v>70</v>
      </c>
      <c r="R384" s="31"/>
      <c r="S384" s="50">
        <f>IF(OR(R384&gt;0,R384=0),_xlfn.XLOOKUP(R384,Charts!$G$2:$G$13,Charts!$H$2:$H$13,0))</f>
        <v>0</v>
      </c>
      <c r="T384" s="31">
        <v>17</v>
      </c>
      <c r="U384" s="50">
        <f>IF(OR(T384&gt;0,T384=0),_xlfn.XLOOKUP(T384,Charts!$D$2:$D$9,Charts!$E$2:$E$9,0))</f>
        <v>25</v>
      </c>
      <c r="V384" s="11">
        <v>5</v>
      </c>
      <c r="W384" s="50">
        <f>IF(OR(V384&gt;0,V384=0),_xlfn.XLOOKUP(V384,Charts!$D$2:$D$9,Charts!$E$2:$E$9,0))</f>
        <v>70</v>
      </c>
      <c r="X384" s="31">
        <v>17</v>
      </c>
      <c r="Y384" s="50">
        <f>IF(OR(X384&gt;0,X384=0),_xlfn.XLOOKUP(X384,Charts!$D$2:$D$9,Charts!$E$2:$E$9,0))</f>
        <v>25</v>
      </c>
      <c r="Z384" s="31"/>
      <c r="AA384" s="50">
        <f>IF(OR(Z384&gt;0,Z384=0),_xlfn.XLOOKUP(Z384,Charts!$A$3:$A$35,Charts!$B$3:$B$35,0))</f>
        <v>0</v>
      </c>
      <c r="AB384" s="31"/>
      <c r="AC384" s="50">
        <f>IF(OR(AB384&gt;0,AB384=0),_xlfn.XLOOKUP(AB384,Charts!$A$3:$A$35,Charts!$B$3:$B$35,0))</f>
        <v>0</v>
      </c>
      <c r="AD384" s="31"/>
      <c r="AE384" s="50">
        <f>IF(OR(AD384&gt;0,AD384=0),_xlfn.XLOOKUP(AD384,Charts!$A$3:$A$35,Charts!$B$3:$B$35,0))</f>
        <v>0</v>
      </c>
      <c r="AF384" s="31"/>
      <c r="AG384" s="165">
        <f>IF(OR(AF384&gt;0,AF384=0),_xlfn.XLOOKUP(AF384,Charts!$J$2:$J$11,Charts!$K$2:$K$11,0))</f>
        <v>0</v>
      </c>
      <c r="AH384" s="166"/>
      <c r="AI384" s="165">
        <f>IF(OR(AH384&gt;0,AH384=0),_xlfn.XLOOKUP(AH384,Charts!$J$2:$J$11,Charts!$K$2:$K$11,0))</f>
        <v>0</v>
      </c>
      <c r="AJ384" s="31"/>
      <c r="AK384" s="50">
        <f>IF(OR(AJ384&gt;0,AJ384=0),_xlfn.XLOOKUP(AJ384,Charts!$A$3:$A$35,Charts!$B$3:$B$35,0))</f>
        <v>0</v>
      </c>
      <c r="AL384" s="31"/>
      <c r="AM384" s="55">
        <f>IF(OR(AL384&gt;0,AL384=0),_xlfn.XLOOKUP(AL384,Charts!$A$3:$A$35,Charts!$B$3:$B$35,0))</f>
        <v>0</v>
      </c>
      <c r="AN384" s="11"/>
      <c r="AO384" s="50">
        <f>IF(OR(AN384&gt;0,AN384=0),_xlfn.XLOOKUP(AN384,Charts!$D$2:$D$9,Charts!$E$2:$E$9,0))</f>
        <v>0</v>
      </c>
      <c r="AP384" s="31"/>
      <c r="AQ384" s="50">
        <f>IF(OR(AP384&gt;0,AP384=0),_xlfn.XLOOKUP(AP384,Charts!$A$3:$A$35,Charts!$B$3:$B$35,0))</f>
        <v>0</v>
      </c>
      <c r="AR384" s="31">
        <v>3</v>
      </c>
      <c r="AS384" s="50">
        <f>IF(OR(AR384&gt;0,AR384=0),_xlfn.XLOOKUP(AR384,Charts!$A$3:$A$35,Charts!$B$3:$B$35,0))</f>
        <v>85</v>
      </c>
      <c r="AT384" s="31"/>
      <c r="AU384" s="50">
        <f>IF(OR(AT384&gt;0,AT384=0),_xlfn.XLOOKUP(AT384,Charts!$A$3:$A$35,Charts!$B$3:$B$35,0))</f>
        <v>0</v>
      </c>
      <c r="AV384" s="31"/>
      <c r="AW384" s="50">
        <f>IF(OR(AV384&gt;0,AV384=0),_xlfn.XLOOKUP(AV384,Charts!$D$2:$D$9,Charts!$E$2:$E$9,0))</f>
        <v>0</v>
      </c>
      <c r="AX384" s="31"/>
      <c r="AY384" s="50">
        <f>IF(OR(AX384&gt;0,AX384=0),_xlfn.XLOOKUP(AX384,Charts!$D$2:$D$9,Charts!$E$2:$E$9,0))</f>
        <v>0</v>
      </c>
      <c r="AZ384" s="31"/>
      <c r="BA384" s="50">
        <f>IF(OR(AZ384&gt;0,AZ384=0),_xlfn.XLOOKUP(AZ384,Charts!$G$2:$G$13,Charts!$H$2:$H$13,0))</f>
        <v>0</v>
      </c>
      <c r="BB384" s="174">
        <v>9</v>
      </c>
      <c r="BC384" s="50">
        <f>IF(OR(BB384&gt;0,BB384=0),_xlfn.XLOOKUP(BB384,Charts!$D$2:$D$9,Charts!$E$2:$E$9,0))</f>
        <v>53</v>
      </c>
      <c r="BD384" s="174">
        <v>3</v>
      </c>
      <c r="BE384" s="50">
        <f>IF(OR(BD384&gt;0,BD384=0),_xlfn.XLOOKUP(BD384,Charts!$D$2:$D$9,Charts!$E$2:$E$9,0))</f>
        <v>84</v>
      </c>
      <c r="BF384" s="31"/>
      <c r="BG384" s="50">
        <f>IF(OR(BF384&gt;0,BF384=0),_xlfn.XLOOKUP(BF384,Charts!$D$2:$D$9,Charts!$E$2:$E$9,0))</f>
        <v>0</v>
      </c>
      <c r="BH384" s="31"/>
      <c r="BI384" s="50">
        <f>IF(OR(BH384&gt;0,BH384=0),_xlfn.XLOOKUP(BH384,Charts!$D$2:$D$9,Charts!$E$2:$E$9,0))</f>
        <v>0</v>
      </c>
      <c r="BJ384" s="31"/>
      <c r="BK384" s="50">
        <f>IF(OR(BJ384&gt;0,BJ384=0),_xlfn.XLOOKUP(BJ384,Charts!$A$3:$A$35,Charts!$B$3:$B$35,0))</f>
        <v>0</v>
      </c>
      <c r="BL384" s="31">
        <v>13</v>
      </c>
      <c r="BM384" s="50">
        <f>IF(OR(BL384&gt;0,BL384=0),_xlfn.XLOOKUP(BL384,Charts!$A$3:$A$35,Charts!$B$3:$B$35,0))</f>
        <v>51</v>
      </c>
      <c r="BN384" s="31"/>
      <c r="BO384" s="50">
        <f>IF(OR(BN384&gt;0,BN384=0),_xlfn.XLOOKUP(BN384,Charts!$A$3:$A$35,Charts!$B$3:$B$35,0))</f>
        <v>0</v>
      </c>
      <c r="BP384" s="31"/>
      <c r="BQ384" s="55">
        <f>IF(OR(BP384&gt;0,BP384=0),_xlfn.XLOOKUP(BP384,Charts!$A$3:$A$35,Charts!$B$3:$B$35,0))</f>
        <v>0</v>
      </c>
      <c r="BR384" s="57"/>
      <c r="BS384" s="77">
        <f t="shared" si="46"/>
        <v>148</v>
      </c>
      <c r="BT384" s="78">
        <f t="shared" si="47"/>
        <v>315</v>
      </c>
      <c r="BU384" s="79">
        <f t="shared" si="48"/>
        <v>463</v>
      </c>
    </row>
    <row r="385" spans="1:73" x14ac:dyDescent="0.25">
      <c r="A385" s="217" t="s">
        <v>433</v>
      </c>
      <c r="B385" s="218" t="s">
        <v>427</v>
      </c>
      <c r="C385" s="219">
        <v>3</v>
      </c>
      <c r="D385" s="120" t="s">
        <v>44</v>
      </c>
      <c r="E385" s="138">
        <f>LARGE((I385,K385,O385,S385,U385,W385,AA385,AC385,AG385,AK385,AQ385,AU385,AW385,BA385,BC385,BG385,BK385,BO385,BQ385),1)+LARGE((I385,K385,O385,S385,U385,W385,AA385,AC385,AG385,AK385,AQ385,AU385,AW385,BA385,BC385,BG385,BK385,BO385,BQ385),2)+LARGE((I385,K385,O385,S385,U385,W385,AA385,AC385,AG385,AK385,AQ385,AU385,AW385,BA385,BC385,BG385,BK385,BO385,BQ385),3)+LARGE((I385,K385,O385,S385,U385,W385,AA385,AC385,AG385,AK385,AQ385,AU385,AW385,BA385,BC385,BG385,BK385,BO385,BQ385),4)+LARGE((I385,K385,O385,S385,U385,W385,AA385,AC385,AG385,AK385,AQ385,AU385,AW385,BA385,BC385,BG385,BK385,BO385,BQ385),5)+LARGE((I385,K385,O385,S385,U385,W385,AA385,AC385,AG385,AK385,AQ385,AU385,AW385,BA385,BC385,BG385,BK385,BO385,BQ385),6)+LARGE((I385,K385,O385,S385,U385,W385,AA385,AC385,AG385,AK385,AQ385,AU385,AW385,BA385,BC385,BG385,BK385,BO385,BQ385),7)+LARGE((I385,K385,O385,S385,U385,W385,AA385,AC385,AG385,AK385,AQ385,AU385,AW385,BA385,BC385,BG385,BK385,BO385,BQ385),8)</f>
        <v>290</v>
      </c>
      <c r="F385" s="245">
        <f>LARGE((M385,Q385,Y385,AE385,AI385,AM385,AO385,AS385,AY385,BE385,BI385,BM385),1)+LARGE((M385,Q385,Y385,AE385,AI385,AM385,AO385,AS385,AY385,BE385,BI385,BM385),2)+LARGE((M385,Q385,Y385,AE385,AI385,AM385,AO385,AS385,AY385,BE385,BI385,BM385),3)+LARGE((M385,Q385,Y385,AE385,AI385,AM385,AO385,AS385,AY385,BE385,BI385,BM385),4)+LARGE((M385,Q385,Y385,AE385,AI385,AM385,AO385,AS385,AY385,BE385,BI385,BM385),5)+LARGE((M385,Q385,Y385,AE385,AI385,AM385,AO385,AS385,AY385,BE385,BI385,BM385),6)+LARGE((M385,Q385,Y385,AE385,AI385,AM385,AO385,AS385,AY385,BE385,BI385,BM385),7)+LARGE((M385,Q385,Y385,AE385,AI385,AM385,AO385,AS385,AY385,BE385,BI385,BM385),8)</f>
        <v>238</v>
      </c>
      <c r="G385" s="131">
        <f t="shared" si="45"/>
        <v>528</v>
      </c>
      <c r="H385" s="126"/>
      <c r="I385" s="50">
        <f>IF(OR(H385&gt;0,H385=0),_xlfn.XLOOKUP(H385,Charts!$A$3:$A$35,Charts!$B$3:$B$35,0))</f>
        <v>0</v>
      </c>
      <c r="J385" s="31"/>
      <c r="K385" s="50">
        <f>IF(OR(J385&gt;0,J385=0),_xlfn.XLOOKUP(J385,Charts!$A$3:$A$35,Charts!$B$3:$B$35,0))</f>
        <v>0</v>
      </c>
      <c r="L385" s="31">
        <v>6</v>
      </c>
      <c r="M385" s="50">
        <f>IF(OR(L385&gt;0,L385=0),_xlfn.XLOOKUP(L385,Charts!$A$3:$A$35,Charts!$B$3:$B$35,0))</f>
        <v>72</v>
      </c>
      <c r="N385" s="31"/>
      <c r="O385" s="50">
        <f>IF(OR(N385&gt;0,N385=0),_xlfn.XLOOKUP(N385,Charts!$D$2:$D$9,Charts!$E$2:$E$9,0))</f>
        <v>0</v>
      </c>
      <c r="P385" s="31"/>
      <c r="Q385" s="50">
        <f>IF(OR(P385&gt;0,P385=0),_xlfn.XLOOKUP(P385,Charts!$D$2:$D$9,Charts!$E$2:$E$9,0))</f>
        <v>0</v>
      </c>
      <c r="R385" s="31">
        <v>9</v>
      </c>
      <c r="S385" s="50">
        <f>IF(OR(R385&gt;0,R385=0),_xlfn.XLOOKUP(R385,Charts!$G$2:$G$13,Charts!$H$2:$H$13,0))</f>
        <v>53</v>
      </c>
      <c r="T385" s="31">
        <v>17</v>
      </c>
      <c r="U385" s="50">
        <f>IF(OR(T385&gt;0,T385=0),_xlfn.XLOOKUP(T385,Charts!$D$2:$D$9,Charts!$E$2:$E$9,0))</f>
        <v>25</v>
      </c>
      <c r="V385" s="173">
        <v>9</v>
      </c>
      <c r="W385" s="50">
        <f>IF(OR(V385&gt;0,V385=0),_xlfn.XLOOKUP(V385,Charts!$D$2:$D$9,Charts!$E$2:$E$9,0))</f>
        <v>53</v>
      </c>
      <c r="X385" s="31"/>
      <c r="Y385" s="50">
        <f>IF(OR(X385&gt;0,X385=0),_xlfn.XLOOKUP(X385,Charts!$D$2:$D$9,Charts!$E$2:$E$9,0))</f>
        <v>0</v>
      </c>
      <c r="Z385" s="31"/>
      <c r="AA385" s="50">
        <f>IF(OR(Z385&gt;0,Z385=0),_xlfn.XLOOKUP(Z385,Charts!$A$3:$A$35,Charts!$B$3:$B$35,0))</f>
        <v>0</v>
      </c>
      <c r="AB385" s="31"/>
      <c r="AC385" s="50">
        <f>IF(OR(AB385&gt;0,AB385=0),_xlfn.XLOOKUP(AB385,Charts!$A$3:$A$35,Charts!$B$3:$B$35,0))</f>
        <v>0</v>
      </c>
      <c r="AD385" s="31"/>
      <c r="AE385" s="50">
        <f>IF(OR(AD385&gt;0,AD385=0),_xlfn.XLOOKUP(AD385,Charts!$A$3:$A$35,Charts!$B$3:$B$35,0))</f>
        <v>0</v>
      </c>
      <c r="AF385" s="31"/>
      <c r="AG385" s="165">
        <f>IF(OR(AF385&gt;0,AF385=0),_xlfn.XLOOKUP(AF385,Charts!$J$2:$J$11,Charts!$K$2:$K$11,0))</f>
        <v>0</v>
      </c>
      <c r="AH385" s="166"/>
      <c r="AI385" s="165">
        <f>IF(OR(AH385&gt;0,AH385=0),_xlfn.XLOOKUP(AH385,Charts!$J$2:$J$11,Charts!$K$2:$K$11,0))</f>
        <v>0</v>
      </c>
      <c r="AJ385" s="31"/>
      <c r="AK385" s="50">
        <f>IF(OR(AJ385&gt;0,AJ385=0),_xlfn.XLOOKUP(AJ385,Charts!$A$3:$A$35,Charts!$B$3:$B$35,0))</f>
        <v>0</v>
      </c>
      <c r="AL385" s="31"/>
      <c r="AM385" s="55">
        <f>IF(OR(AL385&gt;0,AL385=0),_xlfn.XLOOKUP(AL385,Charts!$A$3:$A$35,Charts!$B$3:$B$35,0))</f>
        <v>0</v>
      </c>
      <c r="AN385" s="173">
        <v>9</v>
      </c>
      <c r="AO385" s="50">
        <f>IF(OR(AN385&gt;0,AN385=0),_xlfn.XLOOKUP(AN385,Charts!$D$2:$D$9,Charts!$E$2:$E$9,0))</f>
        <v>53</v>
      </c>
      <c r="AP385" s="31">
        <v>7</v>
      </c>
      <c r="AQ385" s="50">
        <f>IF(OR(AP385&gt;0,AP385=0),_xlfn.XLOOKUP(AP385,Charts!$A$3:$A$35,Charts!$B$3:$B$35,0))</f>
        <v>69</v>
      </c>
      <c r="AR385" s="31"/>
      <c r="AS385" s="50">
        <f>IF(OR(AR385&gt;0,AR385=0),_xlfn.XLOOKUP(AR385,Charts!$A$3:$A$35,Charts!$B$3:$B$35,0))</f>
        <v>0</v>
      </c>
      <c r="AT385" s="31"/>
      <c r="AU385" s="50">
        <f>IF(OR(AT385&gt;0,AT385=0),_xlfn.XLOOKUP(AT385,Charts!$A$3:$A$35,Charts!$B$3:$B$35,0))</f>
        <v>0</v>
      </c>
      <c r="AV385" s="31"/>
      <c r="AW385" s="50">
        <f>IF(OR(AV385&gt;0,AV385=0),_xlfn.XLOOKUP(AV385,Charts!$D$2:$D$9,Charts!$E$2:$E$9,0))</f>
        <v>0</v>
      </c>
      <c r="AX385" s="31"/>
      <c r="AY385" s="50">
        <f>IF(OR(AX385&gt;0,AX385=0),_xlfn.XLOOKUP(AX385,Charts!$D$2:$D$9,Charts!$E$2:$E$9,0))</f>
        <v>0</v>
      </c>
      <c r="AZ385" s="31"/>
      <c r="BA385" s="50">
        <f>IF(OR(AZ385&gt;0,AZ385=0),_xlfn.XLOOKUP(AZ385,Charts!$G$2:$G$13,Charts!$H$2:$H$13,0))</f>
        <v>0</v>
      </c>
      <c r="BB385" s="31"/>
      <c r="BC385" s="50">
        <f>IF(OR(BB385&gt;0,BB385=0),_xlfn.XLOOKUP(BB385,Charts!$D$2:$D$9,Charts!$E$2:$E$9,0))</f>
        <v>0</v>
      </c>
      <c r="BD385" s="31"/>
      <c r="BE385" s="50">
        <f>IF(OR(BD385&gt;0,BD385=0),_xlfn.XLOOKUP(BD385,Charts!$D$2:$D$9,Charts!$E$2:$E$9,0))</f>
        <v>0</v>
      </c>
      <c r="BF385" s="174"/>
      <c r="BG385" s="50">
        <f>IF(OR(BF385&gt;0,BF385=0),_xlfn.XLOOKUP(BF385,Charts!$D$2:$D$9,Charts!$E$2:$E$9,0))</f>
        <v>0</v>
      </c>
      <c r="BH385" s="174">
        <v>9</v>
      </c>
      <c r="BI385" s="50">
        <f>IF(OR(BH385&gt;0,BH385=0),_xlfn.XLOOKUP(BH385,Charts!$D$2:$D$9,Charts!$E$2:$E$9,0))</f>
        <v>53</v>
      </c>
      <c r="BJ385" s="31">
        <v>2</v>
      </c>
      <c r="BK385" s="50">
        <f>IF(OR(BJ385&gt;0,BJ385=0),_xlfn.XLOOKUP(BJ385,Charts!$A$3:$A$35,Charts!$B$3:$B$35,0))</f>
        <v>90</v>
      </c>
      <c r="BL385" s="31">
        <v>10</v>
      </c>
      <c r="BM385" s="50">
        <f>IF(OR(BL385&gt;0,BL385=0),_xlfn.XLOOKUP(BL385,Charts!$A$3:$A$35,Charts!$B$3:$B$35,0))</f>
        <v>60</v>
      </c>
      <c r="BN385" s="31"/>
      <c r="BO385" s="50">
        <f>IF(OR(BN385&gt;0,BN385=0),_xlfn.XLOOKUP(BN385,Charts!$A$3:$A$35,Charts!$B$3:$B$35,0))</f>
        <v>0</v>
      </c>
      <c r="BP385" s="31"/>
      <c r="BQ385" s="55">
        <f>IF(OR(BP385&gt;0,BP385=0),_xlfn.XLOOKUP(BP385,Charts!$A$3:$A$35,Charts!$B$3:$B$35,0))</f>
        <v>0</v>
      </c>
      <c r="BR385" s="57"/>
      <c r="BS385" s="77">
        <f t="shared" si="46"/>
        <v>290</v>
      </c>
      <c r="BT385" s="78">
        <f t="shared" si="47"/>
        <v>238</v>
      </c>
      <c r="BU385" s="79">
        <f t="shared" si="48"/>
        <v>528</v>
      </c>
    </row>
    <row r="386" spans="1:73" x14ac:dyDescent="0.25">
      <c r="A386" s="217" t="s">
        <v>434</v>
      </c>
      <c r="B386" s="218" t="s">
        <v>427</v>
      </c>
      <c r="C386" s="219">
        <v>1</v>
      </c>
      <c r="D386" s="120"/>
      <c r="E386" s="138">
        <f>LARGE((I386,K386,O386,S386,U386,W386,AA386,AC386,AG386,AK386,AQ386,AU386,AW386,BA386,BC386,BG386,BK386,BO386,BQ386),1)+LARGE((I386,K386,O386,S386,U386,W386,AA386,AC386,AG386,AK386,AQ386,AU386,AW386,BA386,BC386,BG386,BK386,BO386,BQ386),2)+LARGE((I386,K386,O386,S386,U386,W386,AA386,AC386,AG386,AK386,AQ386,AU386,AW386,BA386,BC386,BG386,BK386,BO386,BQ386),3)+LARGE((I386,K386,O386,S386,U386,W386,AA386,AC386,AG386,AK386,AQ386,AU386,AW386,BA386,BC386,BG386,BK386,BO386,BQ386),4)+LARGE((I386,K386,O386,S386,U386,W386,AA386,AC386,AG386,AK386,AQ386,AU386,AW386,BA386,BC386,BG386,BK386,BO386,BQ386),5)+LARGE((I386,K386,O386,S386,U386,W386,AA386,AC386,AG386,AK386,AQ386,AU386,AW386,BA386,BC386,BG386,BK386,BO386,BQ386),6)+LARGE((I386,K386,O386,S386,U386,W386,AA386,AC386,AG386,AK386,AQ386,AU386,AW386,BA386,BC386,BG386,BK386,BO386,BQ386),7)+LARGE((I386,K386,O386,S386,U386,W386,AA386,AC386,AG386,AK386,AQ386,AU386,AW386,BA386,BC386,BG386,BK386,BO386,BQ386),8)</f>
        <v>72</v>
      </c>
      <c r="F386" s="245">
        <f>LARGE((M386,Q386,Y386,AE386,AI386,AM386,AO386,AS386,AY386,BE386,BI386,BM386),1)+LARGE((M386,Q386,Y386,AE386,AI386,AM386,AO386,AS386,AY386,BE386,BI386,BM386),2)+LARGE((M386,Q386,Y386,AE386,AI386,AM386,AO386,AS386,AY386,BE386,BI386,BM386),3)+LARGE((M386,Q386,Y386,AE386,AI386,AM386,AO386,AS386,AY386,BE386,BI386,BM386),4)+LARGE((M386,Q386,Y386,AE386,AI386,AM386,AO386,AS386,AY386,BE386,BI386,BM386),5)+LARGE((M386,Q386,Y386,AE386,AI386,AM386,AO386,AS386,AY386,BE386,BI386,BM386),6)+LARGE((M386,Q386,Y386,AE386,AI386,AM386,AO386,AS386,AY386,BE386,BI386,BM386),7)+LARGE((M386,Q386,Y386,AE386,AI386,AM386,AO386,AS386,AY386,BE386,BI386,BM386),8)</f>
        <v>0</v>
      </c>
      <c r="G386" s="131">
        <f t="shared" si="45"/>
        <v>72</v>
      </c>
      <c r="H386" s="126"/>
      <c r="I386" s="50">
        <f>IF(OR(H386&gt;0,H386=0),_xlfn.XLOOKUP(H386,Charts!$A$3:$A$35,Charts!$B$3:$B$35,0))</f>
        <v>0</v>
      </c>
      <c r="J386" s="31"/>
      <c r="K386" s="50">
        <f>IF(OR(J386&gt;0,J386=0),_xlfn.XLOOKUP(J386,Charts!$A$3:$A$35,Charts!$B$3:$B$35,0))</f>
        <v>0</v>
      </c>
      <c r="L386" s="31"/>
      <c r="M386" s="50">
        <f>IF(OR(L386&gt;0,L386=0),_xlfn.XLOOKUP(L386,Charts!$A$3:$A$35,Charts!$B$3:$B$35,0))</f>
        <v>0</v>
      </c>
      <c r="N386" s="31"/>
      <c r="O386" s="50">
        <f>IF(OR(N386&gt;0,N386=0),_xlfn.XLOOKUP(N386,Charts!$D$2:$D$9,Charts!$E$2:$E$9,0))</f>
        <v>0</v>
      </c>
      <c r="P386" s="31"/>
      <c r="Q386" s="50">
        <f>IF(OR(P386&gt;0,P386=0),_xlfn.XLOOKUP(P386,Charts!$D$2:$D$9,Charts!$E$2:$E$9,0))</f>
        <v>0</v>
      </c>
      <c r="R386" s="31"/>
      <c r="S386" s="50">
        <f>IF(OR(R386&gt;0,R386=0),_xlfn.XLOOKUP(R386,Charts!$G$2:$G$13,Charts!$H$2:$H$13,0))</f>
        <v>0</v>
      </c>
      <c r="T386" s="31"/>
      <c r="U386" s="50">
        <f>IF(OR(T386&gt;0,T386=0),_xlfn.XLOOKUP(T386,Charts!$D$2:$D$9,Charts!$E$2:$E$9,0))</f>
        <v>0</v>
      </c>
      <c r="V386" s="11"/>
      <c r="W386" s="50">
        <f>IF(OR(V386&gt;0,V386=0),_xlfn.XLOOKUP(V386,Charts!$D$2:$D$9,Charts!$E$2:$E$9,0))</f>
        <v>0</v>
      </c>
      <c r="X386" s="31"/>
      <c r="Y386" s="50">
        <f>IF(OR(X386&gt;0,X386=0),_xlfn.XLOOKUP(X386,Charts!$D$2:$D$9,Charts!$E$2:$E$9,0))</f>
        <v>0</v>
      </c>
      <c r="Z386" s="31"/>
      <c r="AA386" s="50">
        <f>IF(OR(Z386&gt;0,Z386=0),_xlfn.XLOOKUP(Z386,Charts!$A$3:$A$35,Charts!$B$3:$B$35,0))</f>
        <v>0</v>
      </c>
      <c r="AB386" s="31"/>
      <c r="AC386" s="50">
        <f>IF(OR(AB386&gt;0,AB386=0),_xlfn.XLOOKUP(AB386,Charts!$A$3:$A$35,Charts!$B$3:$B$35,0))</f>
        <v>0</v>
      </c>
      <c r="AD386" s="31"/>
      <c r="AE386" s="50">
        <f>IF(OR(AD386&gt;0,AD386=0),_xlfn.XLOOKUP(AD386,Charts!$A$3:$A$35,Charts!$B$3:$B$35,0))</f>
        <v>0</v>
      </c>
      <c r="AF386" s="31"/>
      <c r="AG386" s="165">
        <f>IF(OR(AF386&gt;0,AF386=0),_xlfn.XLOOKUP(AF386,Charts!$J$2:$J$11,Charts!$K$2:$K$11,0))</f>
        <v>0</v>
      </c>
      <c r="AH386" s="166"/>
      <c r="AI386" s="165">
        <f>IF(OR(AH386&gt;0,AH386=0),_xlfn.XLOOKUP(AH386,Charts!$J$2:$J$11,Charts!$K$2:$K$11,0))</f>
        <v>0</v>
      </c>
      <c r="AJ386" s="31"/>
      <c r="AK386" s="50">
        <f>IF(OR(AJ386&gt;0,AJ386=0),_xlfn.XLOOKUP(AJ386,Charts!$A$3:$A$35,Charts!$B$3:$B$35,0))</f>
        <v>0</v>
      </c>
      <c r="AL386" s="31"/>
      <c r="AM386" s="55">
        <f>IF(OR(AL386&gt;0,AL386=0),_xlfn.XLOOKUP(AL386,Charts!$A$3:$A$35,Charts!$B$3:$B$35,0))</f>
        <v>0</v>
      </c>
      <c r="AN386" s="11"/>
      <c r="AO386" s="50">
        <f>IF(OR(AN386&gt;0,AN386=0),_xlfn.XLOOKUP(AN386,Charts!$D$2:$D$9,Charts!$E$2:$E$9,0))</f>
        <v>0</v>
      </c>
      <c r="AP386" s="31">
        <v>6</v>
      </c>
      <c r="AQ386" s="50">
        <f>IF(OR(AP386&gt;0,AP386=0),_xlfn.XLOOKUP(AP386,Charts!$A$3:$A$35,Charts!$B$3:$B$35,0))</f>
        <v>72</v>
      </c>
      <c r="AR386" s="31"/>
      <c r="AS386" s="50">
        <f>IF(OR(AR386&gt;0,AR386=0),_xlfn.XLOOKUP(AR386,Charts!$A$3:$A$35,Charts!$B$3:$B$35,0))</f>
        <v>0</v>
      </c>
      <c r="AT386" s="31"/>
      <c r="AU386" s="50">
        <f>IF(OR(AT386&gt;0,AT386=0),_xlfn.XLOOKUP(AT386,Charts!$A$3:$A$35,Charts!$B$3:$B$35,0))</f>
        <v>0</v>
      </c>
      <c r="AV386" s="31"/>
      <c r="AW386" s="50">
        <f>IF(OR(AV386&gt;0,AV386=0),_xlfn.XLOOKUP(AV386,Charts!$D$2:$D$9,Charts!$E$2:$E$9,0))</f>
        <v>0</v>
      </c>
      <c r="AX386" s="31"/>
      <c r="AY386" s="50">
        <f>IF(OR(AX386&gt;0,AX386=0),_xlfn.XLOOKUP(AX386,Charts!$D$2:$D$9,Charts!$E$2:$E$9,0))</f>
        <v>0</v>
      </c>
      <c r="AZ386" s="31"/>
      <c r="BA386" s="50">
        <f>IF(OR(AZ386&gt;0,AZ386=0),_xlfn.XLOOKUP(AZ386,Charts!$G$2:$G$13,Charts!$H$2:$H$13,0))</f>
        <v>0</v>
      </c>
      <c r="BB386" s="31"/>
      <c r="BC386" s="50">
        <f>IF(OR(BB386&gt;0,BB386=0),_xlfn.XLOOKUP(BB386,Charts!$D$2:$D$9,Charts!$E$2:$E$9,0))</f>
        <v>0</v>
      </c>
      <c r="BD386" s="31"/>
      <c r="BE386" s="50">
        <f>IF(OR(BD386&gt;0,BD386=0),_xlfn.XLOOKUP(BD386,Charts!$D$2:$D$9,Charts!$E$2:$E$9,0))</f>
        <v>0</v>
      </c>
      <c r="BF386" s="31"/>
      <c r="BG386" s="50">
        <f>IF(OR(BF386&gt;0,BF386=0),_xlfn.XLOOKUP(BF386,Charts!$D$2:$D$9,Charts!$E$2:$E$9,0))</f>
        <v>0</v>
      </c>
      <c r="BH386" s="31"/>
      <c r="BI386" s="50">
        <f>IF(OR(BH386&gt;0,BH386=0),_xlfn.XLOOKUP(BH386,Charts!$D$2:$D$9,Charts!$E$2:$E$9,0))</f>
        <v>0</v>
      </c>
      <c r="BJ386" s="31"/>
      <c r="BK386" s="50">
        <f>IF(OR(BJ386&gt;0,BJ386=0),_xlfn.XLOOKUP(BJ386,Charts!$A$3:$A$35,Charts!$B$3:$B$35,0))</f>
        <v>0</v>
      </c>
      <c r="BL386" s="31"/>
      <c r="BM386" s="50">
        <f>IF(OR(BL386&gt;0,BL386=0),_xlfn.XLOOKUP(BL386,Charts!$A$3:$A$35,Charts!$B$3:$B$35,0))</f>
        <v>0</v>
      </c>
      <c r="BN386" s="31"/>
      <c r="BO386" s="50">
        <f>IF(OR(BN386&gt;0,BN386=0),_xlfn.XLOOKUP(BN386,Charts!$A$3:$A$35,Charts!$B$3:$B$35,0))</f>
        <v>0</v>
      </c>
      <c r="BP386" s="31"/>
      <c r="BQ386" s="55">
        <f>IF(OR(BP386&gt;0,BP386=0),_xlfn.XLOOKUP(BP386,Charts!$A$3:$A$35,Charts!$B$3:$B$35,0))</f>
        <v>0</v>
      </c>
      <c r="BR386" s="57"/>
      <c r="BS386" s="77">
        <f t="shared" si="46"/>
        <v>72</v>
      </c>
      <c r="BT386" s="78">
        <f t="shared" si="47"/>
        <v>0</v>
      </c>
      <c r="BU386" s="79">
        <f t="shared" si="48"/>
        <v>72</v>
      </c>
    </row>
    <row r="387" spans="1:73" x14ac:dyDescent="0.25">
      <c r="A387" s="217" t="s">
        <v>435</v>
      </c>
      <c r="B387" s="218" t="s">
        <v>427</v>
      </c>
      <c r="C387" s="219">
        <v>6</v>
      </c>
      <c r="D387" s="120"/>
      <c r="E387" s="138">
        <f>LARGE((I387,K387,O387,S387,U387,W387,AA387,AC387,AG387,AK387,AQ387,AU387,AW387,BA387,BC387,BG387,BK387,BO387,BQ387),1)+LARGE((I387,K387,O387,S387,U387,W387,AA387,AC387,AG387,AK387,AQ387,AU387,AW387,BA387,BC387,BG387,BK387,BO387,BQ387),2)+LARGE((I387,K387,O387,S387,U387,W387,AA387,AC387,AG387,AK387,AQ387,AU387,AW387,BA387,BC387,BG387,BK387,BO387,BQ387),3)+LARGE((I387,K387,O387,S387,U387,W387,AA387,AC387,AG387,AK387,AQ387,AU387,AW387,BA387,BC387,BG387,BK387,BO387,BQ387),4)+LARGE((I387,K387,O387,S387,U387,W387,AA387,AC387,AG387,AK387,AQ387,AU387,AW387,BA387,BC387,BG387,BK387,BO387,BQ387),5)+LARGE((I387,K387,O387,S387,U387,W387,AA387,AC387,AG387,AK387,AQ387,AU387,AW387,BA387,BC387,BG387,BK387,BO387,BQ387),6)+LARGE((I387,K387,O387,S387,U387,W387,AA387,AC387,AG387,AK387,AQ387,AU387,AW387,BA387,BC387,BG387,BK387,BO387,BQ387),7)+LARGE((I387,K387,O387,S387,U387,W387,AA387,AC387,AG387,AK387,AQ387,AU387,AW387,BA387,BC387,BG387,BK387,BO387,BQ387),8)</f>
        <v>0</v>
      </c>
      <c r="F387" s="245">
        <f>LARGE((M387,Q387,Y387,AE387,AI387,AM387,AO387,AS387,AY387,BE387,BI387,BM387),1)+LARGE((M387,Q387,Y387,AE387,AI387,AM387,AO387,AS387,AY387,BE387,BI387,BM387),2)+LARGE((M387,Q387,Y387,AE387,AI387,AM387,AO387,AS387,AY387,BE387,BI387,BM387),3)+LARGE((M387,Q387,Y387,AE387,AI387,AM387,AO387,AS387,AY387,BE387,BI387,BM387),4)+LARGE((M387,Q387,Y387,AE387,AI387,AM387,AO387,AS387,AY387,BE387,BI387,BM387),5)+LARGE((M387,Q387,Y387,AE387,AI387,AM387,AO387,AS387,AY387,BE387,BI387,BM387),6)+LARGE((M387,Q387,Y387,AE387,AI387,AM387,AO387,AS387,AY387,BE387,BI387,BM387),7)+LARGE((M387,Q387,Y387,AE387,AI387,AM387,AO387,AS387,AY387,BE387,BI387,BM387),8)</f>
        <v>0</v>
      </c>
      <c r="G387" s="131">
        <f t="shared" si="45"/>
        <v>0</v>
      </c>
      <c r="H387" s="126"/>
      <c r="I387" s="50">
        <f>IF(OR(H387&gt;0,H387=0),_xlfn.XLOOKUP(H387,Charts!$A$3:$A$35,Charts!$B$3:$B$35,0))</f>
        <v>0</v>
      </c>
      <c r="J387" s="31"/>
      <c r="K387" s="50">
        <f>IF(OR(J387&gt;0,J387=0),_xlfn.XLOOKUP(J387,Charts!$A$3:$A$35,Charts!$B$3:$B$35,0))</f>
        <v>0</v>
      </c>
      <c r="L387" s="31"/>
      <c r="M387" s="50">
        <f>IF(OR(L387&gt;0,L387=0),_xlfn.XLOOKUP(L387,Charts!$A$3:$A$35,Charts!$B$3:$B$35,0))</f>
        <v>0</v>
      </c>
      <c r="N387" s="31"/>
      <c r="O387" s="50">
        <f>IF(OR(N387&gt;0,N387=0),_xlfn.XLOOKUP(N387,Charts!$D$2:$D$9,Charts!$E$2:$E$9,0))</f>
        <v>0</v>
      </c>
      <c r="P387" s="31"/>
      <c r="Q387" s="50">
        <f>IF(OR(P387&gt;0,P387=0),_xlfn.XLOOKUP(P387,Charts!$D$2:$D$9,Charts!$E$2:$E$9,0))</f>
        <v>0</v>
      </c>
      <c r="R387" s="31"/>
      <c r="S387" s="50">
        <f>IF(OR(R387&gt;0,R387=0),_xlfn.XLOOKUP(R387,Charts!$G$2:$G$13,Charts!$H$2:$H$13,0))</f>
        <v>0</v>
      </c>
      <c r="T387" s="31"/>
      <c r="U387" s="50">
        <f>IF(OR(T387&gt;0,T387=0),_xlfn.XLOOKUP(T387,Charts!$D$2:$D$9,Charts!$E$2:$E$9,0))</f>
        <v>0</v>
      </c>
      <c r="V387" s="11"/>
      <c r="W387" s="50">
        <f>IF(OR(V387&gt;0,V387=0),_xlfn.XLOOKUP(V387,Charts!$D$2:$D$9,Charts!$E$2:$E$9,0))</f>
        <v>0</v>
      </c>
      <c r="X387" s="31"/>
      <c r="Y387" s="50">
        <f>IF(OR(X387&gt;0,X387=0),_xlfn.XLOOKUP(X387,Charts!$D$2:$D$9,Charts!$E$2:$E$9,0))</f>
        <v>0</v>
      </c>
      <c r="Z387" s="31"/>
      <c r="AA387" s="50">
        <f>IF(OR(Z387&gt;0,Z387=0),_xlfn.XLOOKUP(Z387,Charts!$A$3:$A$35,Charts!$B$3:$B$35,0))</f>
        <v>0</v>
      </c>
      <c r="AB387" s="31"/>
      <c r="AC387" s="50">
        <f>IF(OR(AB387&gt;0,AB387=0),_xlfn.XLOOKUP(AB387,Charts!$A$3:$A$35,Charts!$B$3:$B$35,0))</f>
        <v>0</v>
      </c>
      <c r="AD387" s="31"/>
      <c r="AE387" s="50">
        <f>IF(OR(AD387&gt;0,AD387=0),_xlfn.XLOOKUP(AD387,Charts!$A$3:$A$35,Charts!$B$3:$B$35,0))</f>
        <v>0</v>
      </c>
      <c r="AF387" s="31"/>
      <c r="AG387" s="165">
        <f>IF(OR(AF387&gt;0,AF387=0),_xlfn.XLOOKUP(AF387,Charts!$J$2:$J$11,Charts!$K$2:$K$11,0))</f>
        <v>0</v>
      </c>
      <c r="AH387" s="166"/>
      <c r="AI387" s="165">
        <f>IF(OR(AH387&gt;0,AH387=0),_xlfn.XLOOKUP(AH387,Charts!$J$2:$J$11,Charts!$K$2:$K$11,0))</f>
        <v>0</v>
      </c>
      <c r="AJ387" s="31"/>
      <c r="AK387" s="50">
        <f>IF(OR(AJ387&gt;0,AJ387=0),_xlfn.XLOOKUP(AJ387,Charts!$A$3:$A$35,Charts!$B$3:$B$35,0))</f>
        <v>0</v>
      </c>
      <c r="AL387" s="31"/>
      <c r="AM387" s="55">
        <f>IF(OR(AL387&gt;0,AL387=0),_xlfn.XLOOKUP(AL387,Charts!$A$3:$A$35,Charts!$B$3:$B$35,0))</f>
        <v>0</v>
      </c>
      <c r="AN387" s="11"/>
      <c r="AO387" s="50">
        <f>IF(OR(AN387&gt;0,AN387=0),_xlfn.XLOOKUP(AN387,Charts!$D$2:$D$9,Charts!$E$2:$E$9,0))</f>
        <v>0</v>
      </c>
      <c r="AP387" s="31"/>
      <c r="AQ387" s="50">
        <f>IF(OR(AP387&gt;0,AP387=0),_xlfn.XLOOKUP(AP387,Charts!$A$3:$A$35,Charts!$B$3:$B$35,0))</f>
        <v>0</v>
      </c>
      <c r="AR387" s="31"/>
      <c r="AS387" s="50">
        <f>IF(OR(AR387&gt;0,AR387=0),_xlfn.XLOOKUP(AR387,Charts!$A$3:$A$35,Charts!$B$3:$B$35,0))</f>
        <v>0</v>
      </c>
      <c r="AT387" s="31"/>
      <c r="AU387" s="50">
        <f>IF(OR(AT387&gt;0,AT387=0),_xlfn.XLOOKUP(AT387,Charts!$A$3:$A$35,Charts!$B$3:$B$35,0))</f>
        <v>0</v>
      </c>
      <c r="AV387" s="31"/>
      <c r="AW387" s="50">
        <f>IF(OR(AV387&gt;0,AV387=0),_xlfn.XLOOKUP(AV387,Charts!$D$2:$D$9,Charts!$E$2:$E$9,0))</f>
        <v>0</v>
      </c>
      <c r="AX387" s="31"/>
      <c r="AY387" s="50">
        <f>IF(OR(AX387&gt;0,AX387=0),_xlfn.XLOOKUP(AX387,Charts!$D$2:$D$9,Charts!$E$2:$E$9,0))</f>
        <v>0</v>
      </c>
      <c r="AZ387" s="31"/>
      <c r="BA387" s="50">
        <f>IF(OR(AZ387&gt;0,AZ387=0),_xlfn.XLOOKUP(AZ387,Charts!$G$2:$G$13,Charts!$H$2:$H$13,0))</f>
        <v>0</v>
      </c>
      <c r="BB387" s="31"/>
      <c r="BC387" s="50">
        <f>IF(OR(BB387&gt;0,BB387=0),_xlfn.XLOOKUP(BB387,Charts!$D$2:$D$9,Charts!$E$2:$E$9,0))</f>
        <v>0</v>
      </c>
      <c r="BD387" s="31"/>
      <c r="BE387" s="50">
        <f>IF(OR(BD387&gt;0,BD387=0),_xlfn.XLOOKUP(BD387,Charts!$D$2:$D$9,Charts!$E$2:$E$9,0))</f>
        <v>0</v>
      </c>
      <c r="BF387" s="31"/>
      <c r="BG387" s="50">
        <f>IF(OR(BF387&gt;0,BF387=0),_xlfn.XLOOKUP(BF387,Charts!$D$2:$D$9,Charts!$E$2:$E$9,0))</f>
        <v>0</v>
      </c>
      <c r="BH387" s="31"/>
      <c r="BI387" s="50">
        <f>IF(OR(BH387&gt;0,BH387=0),_xlfn.XLOOKUP(BH387,Charts!$D$2:$D$9,Charts!$E$2:$E$9,0))</f>
        <v>0</v>
      </c>
      <c r="BJ387" s="31"/>
      <c r="BK387" s="50">
        <f>IF(OR(BJ387&gt;0,BJ387=0),_xlfn.XLOOKUP(BJ387,Charts!$A$3:$A$35,Charts!$B$3:$B$35,0))</f>
        <v>0</v>
      </c>
      <c r="BL387" s="31"/>
      <c r="BM387" s="50">
        <f>IF(OR(BL387&gt;0,BL387=0),_xlfn.XLOOKUP(BL387,Charts!$A$3:$A$35,Charts!$B$3:$B$35,0))</f>
        <v>0</v>
      </c>
      <c r="BN387" s="31"/>
      <c r="BO387" s="50">
        <f>IF(OR(BN387&gt;0,BN387=0),_xlfn.XLOOKUP(BN387,Charts!$A$3:$A$35,Charts!$B$3:$B$35,0))</f>
        <v>0</v>
      </c>
      <c r="BP387" s="31"/>
      <c r="BQ387" s="55">
        <f>IF(OR(BP387&gt;0,BP387=0),_xlfn.XLOOKUP(BP387,Charts!$A$3:$A$35,Charts!$B$3:$B$35,0))</f>
        <v>0</v>
      </c>
      <c r="BR387" s="57"/>
      <c r="BS387" s="77">
        <f t="shared" si="46"/>
        <v>0</v>
      </c>
      <c r="BT387" s="78">
        <f t="shared" si="47"/>
        <v>0</v>
      </c>
      <c r="BU387" s="79">
        <f t="shared" si="48"/>
        <v>0</v>
      </c>
    </row>
    <row r="388" spans="1:73" x14ac:dyDescent="0.25">
      <c r="A388" s="217" t="s">
        <v>436</v>
      </c>
      <c r="B388" s="218" t="s">
        <v>427</v>
      </c>
      <c r="C388" s="219">
        <v>2</v>
      </c>
      <c r="D388" s="120" t="s">
        <v>44</v>
      </c>
      <c r="E388" s="138">
        <f>LARGE((I388,K388,O388,S388,U388,W388,AA388,AC388,AG388,AK388,AQ388,AU388,AW388,BA388,BC388,BG388,BK388,BO388,BQ388),1)+LARGE((I388,K388,O388,S388,U388,W388,AA388,AC388,AG388,AK388,AQ388,AU388,AW388,BA388,BC388,BG388,BK388,BO388,BQ388),2)+LARGE((I388,K388,O388,S388,U388,W388,AA388,AC388,AG388,AK388,AQ388,AU388,AW388,BA388,BC388,BG388,BK388,BO388,BQ388),3)+LARGE((I388,K388,O388,S388,U388,W388,AA388,AC388,AG388,AK388,AQ388,AU388,AW388,BA388,BC388,BG388,BK388,BO388,BQ388),4)+LARGE((I388,K388,O388,S388,U388,W388,AA388,AC388,AG388,AK388,AQ388,AU388,AW388,BA388,BC388,BG388,BK388,BO388,BQ388),5)+LARGE((I388,K388,O388,S388,U388,W388,AA388,AC388,AG388,AK388,AQ388,AU388,AW388,BA388,BC388,BG388,BK388,BO388,BQ388),6)+LARGE((I388,K388,O388,S388,U388,W388,AA388,AC388,AG388,AK388,AQ388,AU388,AW388,BA388,BC388,BG388,BK388,BO388,BQ388),7)+LARGE((I388,K388,O388,S388,U388,W388,AA388,AC388,AG388,AK388,AQ388,AU388,AW388,BA388,BC388,BG388,BK388,BO388,BQ388),8)</f>
        <v>237</v>
      </c>
      <c r="F388" s="245">
        <f>LARGE((M388,Q388,Y388,AE388,AI388,AM388,AO388,AS388,AY388,BE388,BI388,BM388),1)+LARGE((M388,Q388,Y388,AE388,AI388,AM388,AO388,AS388,AY388,BE388,BI388,BM388),2)+LARGE((M388,Q388,Y388,AE388,AI388,AM388,AO388,AS388,AY388,BE388,BI388,BM388),3)+LARGE((M388,Q388,Y388,AE388,AI388,AM388,AO388,AS388,AY388,BE388,BI388,BM388),4)+LARGE((M388,Q388,Y388,AE388,AI388,AM388,AO388,AS388,AY388,BE388,BI388,BM388),5)+LARGE((M388,Q388,Y388,AE388,AI388,AM388,AO388,AS388,AY388,BE388,BI388,BM388),6)+LARGE((M388,Q388,Y388,AE388,AI388,AM388,AO388,AS388,AY388,BE388,BI388,BM388),7)+LARGE((M388,Q388,Y388,AE388,AI388,AM388,AO388,AS388,AY388,BE388,BI388,BM388),8)</f>
        <v>213</v>
      </c>
      <c r="G388" s="131">
        <f t="shared" si="45"/>
        <v>450</v>
      </c>
      <c r="H388" s="126"/>
      <c r="I388" s="50">
        <f>IF(OR(H388&gt;0,H388=0),_xlfn.XLOOKUP(H388,Charts!$A$3:$A$35,Charts!$B$3:$B$35,0))</f>
        <v>0</v>
      </c>
      <c r="J388" s="31"/>
      <c r="K388" s="50">
        <f>IF(OR(J388&gt;0,J388=0),_xlfn.XLOOKUP(J388,Charts!$A$3:$A$35,Charts!$B$3:$B$35,0))</f>
        <v>0</v>
      </c>
      <c r="L388" s="31"/>
      <c r="M388" s="50">
        <f>IF(OR(L388&gt;0,L388=0),_xlfn.XLOOKUP(L388,Charts!$A$3:$A$35,Charts!$B$3:$B$35,0))</f>
        <v>0</v>
      </c>
      <c r="N388" s="31"/>
      <c r="O388" s="50">
        <f>IF(OR(N388&gt;0,N388=0),_xlfn.XLOOKUP(N388,Charts!$D$2:$D$9,Charts!$E$2:$E$9,0))</f>
        <v>0</v>
      </c>
      <c r="P388" s="31">
        <v>9</v>
      </c>
      <c r="Q388" s="50">
        <f>IF(OR(P388&gt;0,P388=0),_xlfn.XLOOKUP(P388,Charts!$D$2:$D$9,Charts!$E$2:$E$9,0))</f>
        <v>53</v>
      </c>
      <c r="R388" s="31">
        <v>17</v>
      </c>
      <c r="S388" s="50">
        <f>IF(OR(R388&gt;0,R388=0),_xlfn.XLOOKUP(R388,Charts!$G$2:$G$13,Charts!$H$2:$H$13,0))</f>
        <v>25</v>
      </c>
      <c r="T388" s="31"/>
      <c r="U388" s="50">
        <f>IF(OR(T388&gt;0,T388=0),_xlfn.XLOOKUP(T388,Charts!$D$2:$D$9,Charts!$E$2:$E$9,0))</f>
        <v>0</v>
      </c>
      <c r="V388" s="173">
        <v>9</v>
      </c>
      <c r="W388" s="50">
        <f>IF(OR(V388&gt;0,V388=0),_xlfn.XLOOKUP(V388,Charts!$D$2:$D$9,Charts!$E$2:$E$9,0))</f>
        <v>53</v>
      </c>
      <c r="X388" s="174"/>
      <c r="Y388" s="50">
        <f>IF(OR(X388&gt;0,X388=0),_xlfn.XLOOKUP(X388,Charts!$D$2:$D$9,Charts!$E$2:$E$9,0))</f>
        <v>0</v>
      </c>
      <c r="Z388" s="31"/>
      <c r="AA388" s="50">
        <f>IF(OR(Z388&gt;0,Z388=0),_xlfn.XLOOKUP(Z388,Charts!$A$3:$A$35,Charts!$B$3:$B$35,0))</f>
        <v>0</v>
      </c>
      <c r="AB388" s="31"/>
      <c r="AC388" s="50">
        <f>IF(OR(AB388&gt;0,AB388=0),_xlfn.XLOOKUP(AB388,Charts!$A$3:$A$35,Charts!$B$3:$B$35,0))</f>
        <v>0</v>
      </c>
      <c r="AD388" s="31"/>
      <c r="AE388" s="50">
        <f>IF(OR(AD388&gt;0,AD388=0),_xlfn.XLOOKUP(AD388,Charts!$A$3:$A$35,Charts!$B$3:$B$35,0))</f>
        <v>0</v>
      </c>
      <c r="AF388" s="31"/>
      <c r="AG388" s="165">
        <f>IF(OR(AF388&gt;0,AF388=0),_xlfn.XLOOKUP(AF388,Charts!$J$2:$J$11,Charts!$K$2:$K$11,0))</f>
        <v>0</v>
      </c>
      <c r="AH388" s="166"/>
      <c r="AI388" s="165">
        <f>IF(OR(AH388&gt;0,AH388=0),_xlfn.XLOOKUP(AH388,Charts!$J$2:$J$11,Charts!$K$2:$K$11,0))</f>
        <v>0</v>
      </c>
      <c r="AJ388" s="31"/>
      <c r="AK388" s="50">
        <f>IF(OR(AJ388&gt;0,AJ388=0),_xlfn.XLOOKUP(AJ388,Charts!$A$3:$A$35,Charts!$B$3:$B$35,0))</f>
        <v>0</v>
      </c>
      <c r="AL388" s="31"/>
      <c r="AM388" s="55">
        <f>IF(OR(AL388&gt;0,AL388=0),_xlfn.XLOOKUP(AL388,Charts!$A$3:$A$35,Charts!$B$3:$B$35,0))</f>
        <v>0</v>
      </c>
      <c r="AN388" s="11">
        <v>3</v>
      </c>
      <c r="AO388" s="50">
        <f>IF(OR(AN388&gt;0,AN388=0),_xlfn.XLOOKUP(AN388,Charts!$D$2:$D$9,Charts!$E$2:$E$9,0))</f>
        <v>84</v>
      </c>
      <c r="AP388" s="31">
        <v>4</v>
      </c>
      <c r="AQ388" s="50">
        <f>IF(OR(AP388&gt;0,AP388=0),_xlfn.XLOOKUP(AP388,Charts!$A$3:$A$35,Charts!$B$3:$B$35,0))</f>
        <v>80</v>
      </c>
      <c r="AR388" s="31"/>
      <c r="AS388" s="50">
        <f>IF(OR(AR388&gt;0,AR388=0),_xlfn.XLOOKUP(AR388,Charts!$A$3:$A$35,Charts!$B$3:$B$35,0))</f>
        <v>0</v>
      </c>
      <c r="AT388" s="31"/>
      <c r="AU388" s="50">
        <f>IF(OR(AT388&gt;0,AT388=0),_xlfn.XLOOKUP(AT388,Charts!$A$3:$A$35,Charts!$B$3:$B$35,0))</f>
        <v>0</v>
      </c>
      <c r="AV388" s="31"/>
      <c r="AW388" s="50">
        <f>IF(OR(AV388&gt;0,AV388=0),_xlfn.XLOOKUP(AV388,Charts!$D$2:$D$9,Charts!$E$2:$E$9,0))</f>
        <v>0</v>
      </c>
      <c r="AX388" s="31"/>
      <c r="AY388" s="50">
        <f>IF(OR(AX388&gt;0,AX388=0),_xlfn.XLOOKUP(AX388,Charts!$D$2:$D$9,Charts!$E$2:$E$9,0))</f>
        <v>0</v>
      </c>
      <c r="AZ388" s="31"/>
      <c r="BA388" s="50">
        <f>IF(OR(AZ388&gt;0,AZ388=0),_xlfn.XLOOKUP(AZ388,Charts!$G$2:$G$13,Charts!$H$2:$H$13,0))</f>
        <v>0</v>
      </c>
      <c r="BB388" s="31"/>
      <c r="BC388" s="50">
        <f>IF(OR(BB388&gt;0,BB388=0),_xlfn.XLOOKUP(BB388,Charts!$D$2:$D$9,Charts!$E$2:$E$9,0))</f>
        <v>0</v>
      </c>
      <c r="BD388" s="31"/>
      <c r="BE388" s="50">
        <f>IF(OR(BD388&gt;0,BD388=0),_xlfn.XLOOKUP(BD388,Charts!$D$2:$D$9,Charts!$E$2:$E$9,0))</f>
        <v>0</v>
      </c>
      <c r="BF388" s="174">
        <v>17</v>
      </c>
      <c r="BG388" s="50">
        <f>IF(OR(BF388&gt;0,BF388=0),_xlfn.XLOOKUP(BF388,Charts!$D$2:$D$9,Charts!$E$2:$E$9,0))</f>
        <v>25</v>
      </c>
      <c r="BH388" s="174">
        <v>17</v>
      </c>
      <c r="BI388" s="50">
        <f>IF(OR(BH388&gt;0,BH388=0),_xlfn.XLOOKUP(BH388,Charts!$D$2:$D$9,Charts!$E$2:$E$9,0))</f>
        <v>25</v>
      </c>
      <c r="BJ388" s="31">
        <v>12</v>
      </c>
      <c r="BK388" s="50">
        <f>IF(OR(BJ388&gt;0,BJ388=0),_xlfn.XLOOKUP(BJ388,Charts!$A$3:$A$35,Charts!$B$3:$B$35,0))</f>
        <v>54</v>
      </c>
      <c r="BL388" s="31">
        <v>13</v>
      </c>
      <c r="BM388" s="50">
        <f>IF(OR(BL388&gt;0,BL388=0),_xlfn.XLOOKUP(BL388,Charts!$A$3:$A$35,Charts!$B$3:$B$35,0))</f>
        <v>51</v>
      </c>
      <c r="BN388" s="31"/>
      <c r="BO388" s="50">
        <f>IF(OR(BN388&gt;0,BN388=0),_xlfn.XLOOKUP(BN388,Charts!$A$3:$A$35,Charts!$B$3:$B$35,0))</f>
        <v>0</v>
      </c>
      <c r="BP388" s="31"/>
      <c r="BQ388" s="55">
        <f>IF(OR(BP388&gt;0,BP388=0),_xlfn.XLOOKUP(BP388,Charts!$A$3:$A$35,Charts!$B$3:$B$35,0))</f>
        <v>0</v>
      </c>
      <c r="BR388" s="57"/>
      <c r="BS388" s="77">
        <f t="shared" si="46"/>
        <v>237</v>
      </c>
      <c r="BT388" s="78">
        <f t="shared" si="47"/>
        <v>213</v>
      </c>
      <c r="BU388" s="79">
        <f t="shared" si="48"/>
        <v>450</v>
      </c>
    </row>
    <row r="389" spans="1:73" x14ac:dyDescent="0.25">
      <c r="A389" s="217" t="s">
        <v>437</v>
      </c>
      <c r="B389" s="218" t="s">
        <v>427</v>
      </c>
      <c r="C389" s="219">
        <v>6</v>
      </c>
      <c r="D389" s="120"/>
      <c r="E389" s="138">
        <f>LARGE((I389,K389,O389,S389,U389,W389,AA389,AC389,AG389,AK389,AQ389,AU389,AW389,BA389,BC389,BG389,BK389,BO389,BQ389),1)+LARGE((I389,K389,O389,S389,U389,W389,AA389,AC389,AG389,AK389,AQ389,AU389,AW389,BA389,BC389,BG389,BK389,BO389,BQ389),2)+LARGE((I389,K389,O389,S389,U389,W389,AA389,AC389,AG389,AK389,AQ389,AU389,AW389,BA389,BC389,BG389,BK389,BO389,BQ389),3)+LARGE((I389,K389,O389,S389,U389,W389,AA389,AC389,AG389,AK389,AQ389,AU389,AW389,BA389,BC389,BG389,BK389,BO389,BQ389),4)+LARGE((I389,K389,O389,S389,U389,W389,AA389,AC389,AG389,AK389,AQ389,AU389,AW389,BA389,BC389,BG389,BK389,BO389,BQ389),5)+LARGE((I389,K389,O389,S389,U389,W389,AA389,AC389,AG389,AK389,AQ389,AU389,AW389,BA389,BC389,BG389,BK389,BO389,BQ389),6)+LARGE((I389,K389,O389,S389,U389,W389,AA389,AC389,AG389,AK389,AQ389,AU389,AW389,BA389,BC389,BG389,BK389,BO389,BQ389),7)+LARGE((I389,K389,O389,S389,U389,W389,AA389,AC389,AG389,AK389,AQ389,AU389,AW389,BA389,BC389,BG389,BK389,BO389,BQ389),8)</f>
        <v>78</v>
      </c>
      <c r="F389" s="245">
        <f>LARGE((M389,Q389,Y389,AE389,AI389,AM389,AO389,AS389,AY389,BE389,BI389,BM389),1)+LARGE((M389,Q389,Y389,AE389,AI389,AM389,AO389,AS389,AY389,BE389,BI389,BM389),2)+LARGE((M389,Q389,Y389,AE389,AI389,AM389,AO389,AS389,AY389,BE389,BI389,BM389),3)+LARGE((M389,Q389,Y389,AE389,AI389,AM389,AO389,AS389,AY389,BE389,BI389,BM389),4)+LARGE((M389,Q389,Y389,AE389,AI389,AM389,AO389,AS389,AY389,BE389,BI389,BM389),5)+LARGE((M389,Q389,Y389,AE389,AI389,AM389,AO389,AS389,AY389,BE389,BI389,BM389),6)+LARGE((M389,Q389,Y389,AE389,AI389,AM389,AO389,AS389,AY389,BE389,BI389,BM389),7)+LARGE((M389,Q389,Y389,AE389,AI389,AM389,AO389,AS389,AY389,BE389,BI389,BM389),8)</f>
        <v>202</v>
      </c>
      <c r="G389" s="131">
        <f t="shared" si="45"/>
        <v>280</v>
      </c>
      <c r="H389" s="126"/>
      <c r="I389" s="50">
        <f>IF(OR(H389&gt;0,H389=0),_xlfn.XLOOKUP(H389,Charts!$A$3:$A$35,Charts!$B$3:$B$35,0))</f>
        <v>0</v>
      </c>
      <c r="J389" s="31"/>
      <c r="K389" s="50">
        <f>IF(OR(J389&gt;0,J389=0),_xlfn.XLOOKUP(J389,Charts!$A$3:$A$35,Charts!$B$3:$B$35,0))</f>
        <v>0</v>
      </c>
      <c r="L389" s="31">
        <v>17</v>
      </c>
      <c r="M389" s="50">
        <f>IF(OR(L389&gt;0,L389=0),_xlfn.XLOOKUP(L389,Charts!$A$3:$A$35,Charts!$B$3:$B$35,0))</f>
        <v>40</v>
      </c>
      <c r="N389" s="31"/>
      <c r="O389" s="50">
        <f>IF(OR(N389&gt;0,N389=0),_xlfn.XLOOKUP(N389,Charts!$D$2:$D$9,Charts!$E$2:$E$9,0))</f>
        <v>0</v>
      </c>
      <c r="P389" s="280">
        <v>17</v>
      </c>
      <c r="Q389" s="50">
        <f>IF(OR(P389&gt;0,P389=0),_xlfn.XLOOKUP(P389,Charts!$D$2:$D$9,Charts!$E$2:$E$9,0))</f>
        <v>25</v>
      </c>
      <c r="R389" s="31"/>
      <c r="S389" s="50">
        <f>IF(OR(R389&gt;0,R389=0),_xlfn.XLOOKUP(R389,Charts!$G$2:$G$13,Charts!$H$2:$H$13,0))</f>
        <v>0</v>
      </c>
      <c r="T389" s="31">
        <v>17</v>
      </c>
      <c r="U389" s="50">
        <f>IF(OR(T389&gt;0,T389=0),_xlfn.XLOOKUP(T389,Charts!$D$2:$D$9,Charts!$E$2:$E$9,0))</f>
        <v>25</v>
      </c>
      <c r="V389" s="11"/>
      <c r="W389" s="50">
        <f>IF(OR(V389&gt;0,V389=0),_xlfn.XLOOKUP(V389,Charts!$D$2:$D$9,Charts!$E$2:$E$9,0))</f>
        <v>0</v>
      </c>
      <c r="X389" s="174">
        <v>3</v>
      </c>
      <c r="Y389" s="50">
        <f>IF(OR(X389&gt;0,X389=0),_xlfn.XLOOKUP(X389,Charts!$D$2:$D$9,Charts!$E$2:$E$9,0))</f>
        <v>84</v>
      </c>
      <c r="Z389" s="31"/>
      <c r="AA389" s="50">
        <f>IF(OR(Z389&gt;0,Z389=0),_xlfn.XLOOKUP(Z389,Charts!$A$3:$A$35,Charts!$B$3:$B$35,0))</f>
        <v>0</v>
      </c>
      <c r="AB389" s="31"/>
      <c r="AC389" s="50">
        <f>IF(OR(AB389&gt;0,AB389=0),_xlfn.XLOOKUP(AB389,Charts!$A$3:$A$35,Charts!$B$3:$B$35,0))</f>
        <v>0</v>
      </c>
      <c r="AD389" s="31"/>
      <c r="AE389" s="50">
        <f>IF(OR(AD389&gt;0,AD389=0),_xlfn.XLOOKUP(AD389,Charts!$A$3:$A$35,Charts!$B$3:$B$35,0))</f>
        <v>0</v>
      </c>
      <c r="AF389" s="31"/>
      <c r="AG389" s="165">
        <f>IF(OR(AF389&gt;0,AF389=0),_xlfn.XLOOKUP(AF389,Charts!$J$2:$J$11,Charts!$K$2:$K$11,0))</f>
        <v>0</v>
      </c>
      <c r="AH389" s="166"/>
      <c r="AI389" s="165">
        <f>IF(OR(AH389&gt;0,AH389=0),_xlfn.XLOOKUP(AH389,Charts!$J$2:$J$11,Charts!$K$2:$K$11,0))</f>
        <v>0</v>
      </c>
      <c r="AJ389" s="31"/>
      <c r="AK389" s="50">
        <f>IF(OR(AJ389&gt;0,AJ389=0),_xlfn.XLOOKUP(AJ389,Charts!$A$3:$A$35,Charts!$B$3:$B$35,0))</f>
        <v>0</v>
      </c>
      <c r="AL389" s="31"/>
      <c r="AM389" s="55">
        <f>IF(OR(AL389&gt;0,AL389=0),_xlfn.XLOOKUP(AL389,Charts!$A$3:$A$35,Charts!$B$3:$B$35,0))</f>
        <v>0</v>
      </c>
      <c r="AN389" s="11"/>
      <c r="AO389" s="50">
        <f>IF(OR(AN389&gt;0,AN389=0),_xlfn.XLOOKUP(AN389,Charts!$D$2:$D$9,Charts!$E$2:$E$9,0))</f>
        <v>0</v>
      </c>
      <c r="AP389" s="31"/>
      <c r="AQ389" s="50">
        <f>IF(OR(AP389&gt;0,AP389=0),_xlfn.XLOOKUP(AP389,Charts!$A$3:$A$35,Charts!$B$3:$B$35,0))</f>
        <v>0</v>
      </c>
      <c r="AR389" s="31"/>
      <c r="AS389" s="50">
        <f>IF(OR(AR389&gt;0,AR389=0),_xlfn.XLOOKUP(AR389,Charts!$A$3:$A$35,Charts!$B$3:$B$35,0))</f>
        <v>0</v>
      </c>
      <c r="AT389" s="31"/>
      <c r="AU389" s="50">
        <f>IF(OR(AT389&gt;0,AT389=0),_xlfn.XLOOKUP(AT389,Charts!$A$3:$A$35,Charts!$B$3:$B$35,0))</f>
        <v>0</v>
      </c>
      <c r="AV389" s="31"/>
      <c r="AW389" s="50">
        <f>IF(OR(AV389&gt;0,AV389=0),_xlfn.XLOOKUP(AV389,Charts!$D$2:$D$9,Charts!$E$2:$E$9,0))</f>
        <v>0</v>
      </c>
      <c r="AX389" s="31"/>
      <c r="AY389" s="50">
        <f>IF(OR(AX389&gt;0,AX389=0),_xlfn.XLOOKUP(AX389,Charts!$D$2:$D$9,Charts!$E$2:$E$9,0))</f>
        <v>0</v>
      </c>
      <c r="AZ389" s="31"/>
      <c r="BA389" s="50">
        <f>IF(OR(AZ389&gt;0,AZ389=0),_xlfn.XLOOKUP(AZ389,Charts!$G$2:$G$13,Charts!$H$2:$H$13,0))</f>
        <v>0</v>
      </c>
      <c r="BB389" s="31">
        <v>9</v>
      </c>
      <c r="BC389" s="50">
        <f>IF(OR(BB389&gt;0,BB389=0),_xlfn.XLOOKUP(BB389,Charts!$D$2:$D$9,Charts!$E$2:$E$9,0))</f>
        <v>53</v>
      </c>
      <c r="BD389" s="174">
        <v>9</v>
      </c>
      <c r="BE389" s="50">
        <f>IF(OR(BD389&gt;0,BD389=0),_xlfn.XLOOKUP(BD389,Charts!$D$2:$D$9,Charts!$E$2:$E$9,0))</f>
        <v>53</v>
      </c>
      <c r="BF389" s="31"/>
      <c r="BG389" s="50">
        <f>IF(OR(BF389&gt;0,BF389=0),_xlfn.XLOOKUP(BF389,Charts!$D$2:$D$9,Charts!$E$2:$E$9,0))</f>
        <v>0</v>
      </c>
      <c r="BH389" s="31"/>
      <c r="BI389" s="50">
        <f>IF(OR(BH389&gt;0,BH389=0),_xlfn.XLOOKUP(BH389,Charts!$D$2:$D$9,Charts!$E$2:$E$9,0))</f>
        <v>0</v>
      </c>
      <c r="BJ389" s="31"/>
      <c r="BK389" s="50">
        <f>IF(OR(BJ389&gt;0,BJ389=0),_xlfn.XLOOKUP(BJ389,Charts!$A$3:$A$35,Charts!$B$3:$B$35,0))</f>
        <v>0</v>
      </c>
      <c r="BL389" s="31"/>
      <c r="BM389" s="50">
        <f>IF(OR(BL389&gt;0,BL389=0),_xlfn.XLOOKUP(BL389,Charts!$A$3:$A$35,Charts!$B$3:$B$35,0))</f>
        <v>0</v>
      </c>
      <c r="BN389" s="31"/>
      <c r="BO389" s="50">
        <f>IF(OR(BN389&gt;0,BN389=0),_xlfn.XLOOKUP(BN389,Charts!$A$3:$A$35,Charts!$B$3:$B$35,0))</f>
        <v>0</v>
      </c>
      <c r="BP389" s="31"/>
      <c r="BQ389" s="55">
        <f>IF(OR(BP389&gt;0,BP389=0),_xlfn.XLOOKUP(BP389,Charts!$A$3:$A$35,Charts!$B$3:$B$35,0))</f>
        <v>0</v>
      </c>
      <c r="BR389" s="57"/>
      <c r="BS389" s="77">
        <f t="shared" si="46"/>
        <v>78</v>
      </c>
      <c r="BT389" s="78">
        <f t="shared" si="47"/>
        <v>202</v>
      </c>
      <c r="BU389" s="79">
        <f t="shared" si="48"/>
        <v>280</v>
      </c>
    </row>
    <row r="390" spans="1:73" x14ac:dyDescent="0.25">
      <c r="A390" s="217" t="s">
        <v>438</v>
      </c>
      <c r="B390" s="218" t="s">
        <v>427</v>
      </c>
      <c r="C390" s="219">
        <v>3</v>
      </c>
      <c r="D390" s="120"/>
      <c r="E390" s="138">
        <f>LARGE((I390,K390,O390,S390,U390,W390,AA390,AC390,AG390,AK390,AQ390,AU390,AW390,BA390,BC390,BG390,BK390,BO390,BQ390),1)+LARGE((I390,K390,O390,S390,U390,W390,AA390,AC390,AG390,AK390,AQ390,AU390,AW390,BA390,BC390,BG390,BK390,BO390,BQ390),2)+LARGE((I390,K390,O390,S390,U390,W390,AA390,AC390,AG390,AK390,AQ390,AU390,AW390,BA390,BC390,BG390,BK390,BO390,BQ390),3)+LARGE((I390,K390,O390,S390,U390,W390,AA390,AC390,AG390,AK390,AQ390,AU390,AW390,BA390,BC390,BG390,BK390,BO390,BQ390),4)+LARGE((I390,K390,O390,S390,U390,W390,AA390,AC390,AG390,AK390,AQ390,AU390,AW390,BA390,BC390,BG390,BK390,BO390,BQ390),5)+LARGE((I390,K390,O390,S390,U390,W390,AA390,AC390,AG390,AK390,AQ390,AU390,AW390,BA390,BC390,BG390,BK390,BO390,BQ390),6)+LARGE((I390,K390,O390,S390,U390,W390,AA390,AC390,AG390,AK390,AQ390,AU390,AW390,BA390,BC390,BG390,BK390,BO390,BQ390),7)+LARGE((I390,K390,O390,S390,U390,W390,AA390,AC390,AG390,AK390,AQ390,AU390,AW390,BA390,BC390,BG390,BK390,BO390,BQ390),8)</f>
        <v>203</v>
      </c>
      <c r="F390" s="245">
        <f>LARGE((M390,Q390,Y390,AE390,AI390,AM390,AO390,AS390,AY390,BE390,BI390,BM390),1)+LARGE((M390,Q390,Y390,AE390,AI390,AM390,AO390,AS390,AY390,BE390,BI390,BM390),2)+LARGE((M390,Q390,Y390,AE390,AI390,AM390,AO390,AS390,AY390,BE390,BI390,BM390),3)+LARGE((M390,Q390,Y390,AE390,AI390,AM390,AO390,AS390,AY390,BE390,BI390,BM390),4)+LARGE((M390,Q390,Y390,AE390,AI390,AM390,AO390,AS390,AY390,BE390,BI390,BM390),5)+LARGE((M390,Q390,Y390,AE390,AI390,AM390,AO390,AS390,AY390,BE390,BI390,BM390),6)+LARGE((M390,Q390,Y390,AE390,AI390,AM390,AO390,AS390,AY390,BE390,BI390,BM390),7)+LARGE((M390,Q390,Y390,AE390,AI390,AM390,AO390,AS390,AY390,BE390,BI390,BM390),8)</f>
        <v>106</v>
      </c>
      <c r="G390" s="131">
        <f t="shared" si="45"/>
        <v>309</v>
      </c>
      <c r="H390" s="126"/>
      <c r="I390" s="50">
        <f>IF(OR(H390&gt;0,H390=0),_xlfn.XLOOKUP(H390,Charts!$A$3:$A$35,Charts!$B$3:$B$35,0))</f>
        <v>0</v>
      </c>
      <c r="J390" s="31"/>
      <c r="K390" s="50">
        <f>IF(OR(J390&gt;0,J390=0),_xlfn.XLOOKUP(J390,Charts!$A$3:$A$35,Charts!$B$3:$B$35,0))</f>
        <v>0</v>
      </c>
      <c r="L390" s="31"/>
      <c r="M390" s="50">
        <f>IF(OR(L390&gt;0,L390=0),_xlfn.XLOOKUP(L390,Charts!$A$3:$A$35,Charts!$B$3:$B$35,0))</f>
        <v>0</v>
      </c>
      <c r="N390" s="31">
        <v>17</v>
      </c>
      <c r="O390" s="50">
        <f>IF(OR(N390&gt;0,N390=0),_xlfn.XLOOKUP(N390,Charts!$D$2:$D$9,Charts!$E$2:$E$9,0))</f>
        <v>25</v>
      </c>
      <c r="P390" s="31"/>
      <c r="Q390" s="50">
        <f>IF(OR(P390&gt;0,P390=0),_xlfn.XLOOKUP(P390,Charts!$D$2:$D$9,Charts!$E$2:$E$9,0))</f>
        <v>0</v>
      </c>
      <c r="R390" s="31"/>
      <c r="S390" s="50">
        <f>IF(OR(R390&gt;0,R390=0),_xlfn.XLOOKUP(R390,Charts!$G$2:$G$13,Charts!$H$2:$H$13,0))</f>
        <v>0</v>
      </c>
      <c r="T390" s="31"/>
      <c r="U390" s="50">
        <f>IF(OR(T390&gt;0,T390=0),_xlfn.XLOOKUP(T390,Charts!$D$2:$D$9,Charts!$E$2:$E$9,0))</f>
        <v>0</v>
      </c>
      <c r="V390" s="11"/>
      <c r="W390" s="50">
        <f>IF(OR(V390&gt;0,V390=0),_xlfn.XLOOKUP(V390,Charts!$D$2:$D$9,Charts!$E$2:$E$9,0))</f>
        <v>0</v>
      </c>
      <c r="X390" s="31"/>
      <c r="Y390" s="50">
        <f>IF(OR(X390&gt;0,X390=0),_xlfn.XLOOKUP(X390,Charts!$D$2:$D$9,Charts!$E$2:$E$9,0))</f>
        <v>0</v>
      </c>
      <c r="Z390" s="31"/>
      <c r="AA390" s="50">
        <f>IF(OR(Z390&gt;0,Z390=0),_xlfn.XLOOKUP(Z390,Charts!$A$3:$A$35,Charts!$B$3:$B$35,0))</f>
        <v>0</v>
      </c>
      <c r="AB390" s="31"/>
      <c r="AC390" s="50">
        <f>IF(OR(AB390&gt;0,AB390=0),_xlfn.XLOOKUP(AB390,Charts!$A$3:$A$35,Charts!$B$3:$B$35,0))</f>
        <v>0</v>
      </c>
      <c r="AD390" s="31"/>
      <c r="AE390" s="50">
        <f>IF(OR(AD390&gt;0,AD390=0),_xlfn.XLOOKUP(AD390,Charts!$A$3:$A$35,Charts!$B$3:$B$35,0))</f>
        <v>0</v>
      </c>
      <c r="AF390" s="31"/>
      <c r="AG390" s="165">
        <f>IF(OR(AF390&gt;0,AF390=0),_xlfn.XLOOKUP(AF390,Charts!$J$2:$J$11,Charts!$K$2:$K$11,0))</f>
        <v>0</v>
      </c>
      <c r="AH390" s="166"/>
      <c r="AI390" s="165">
        <f>IF(OR(AH390&gt;0,AH390=0),_xlfn.XLOOKUP(AH390,Charts!$J$2:$J$11,Charts!$K$2:$K$11,0))</f>
        <v>0</v>
      </c>
      <c r="AJ390" s="31"/>
      <c r="AK390" s="50">
        <f>IF(OR(AJ390&gt;0,AJ390=0),_xlfn.XLOOKUP(AJ390,Charts!$A$3:$A$35,Charts!$B$3:$B$35,0))</f>
        <v>0</v>
      </c>
      <c r="AL390" s="31"/>
      <c r="AM390" s="55">
        <f>IF(OR(AL390&gt;0,AL390=0),_xlfn.XLOOKUP(AL390,Charts!$A$3:$A$35,Charts!$B$3:$B$35,0))</f>
        <v>0</v>
      </c>
      <c r="AN390" s="11"/>
      <c r="AO390" s="50">
        <f>IF(OR(AN390&gt;0,AN390=0),_xlfn.XLOOKUP(AN390,Charts!$D$2:$D$9,Charts!$E$2:$E$9,0))</f>
        <v>0</v>
      </c>
      <c r="AP390" s="31"/>
      <c r="AQ390" s="50">
        <f>IF(OR(AP390&gt;0,AP390=0),_xlfn.XLOOKUP(AP390,Charts!$A$3:$A$35,Charts!$B$3:$B$35,0))</f>
        <v>0</v>
      </c>
      <c r="AR390" s="31"/>
      <c r="AS390" s="50">
        <f>IF(OR(AR390&gt;0,AR390=0),_xlfn.XLOOKUP(AR390,Charts!$A$3:$A$35,Charts!$B$3:$B$35,0))</f>
        <v>0</v>
      </c>
      <c r="AT390" s="31"/>
      <c r="AU390" s="50">
        <f>IF(OR(AT390&gt;0,AT390=0),_xlfn.XLOOKUP(AT390,Charts!$A$3:$A$35,Charts!$B$3:$B$35,0))</f>
        <v>0</v>
      </c>
      <c r="AV390" s="31"/>
      <c r="AW390" s="50">
        <f>IF(OR(AV390&gt;0,AV390=0),_xlfn.XLOOKUP(AV390,Charts!$D$2:$D$9,Charts!$E$2:$E$9,0))</f>
        <v>0</v>
      </c>
      <c r="AX390" s="31"/>
      <c r="AY390" s="50">
        <f>IF(OR(AX390&gt;0,AX390=0),_xlfn.XLOOKUP(AX390,Charts!$D$2:$D$9,Charts!$E$2:$E$9,0))</f>
        <v>0</v>
      </c>
      <c r="AZ390" s="31"/>
      <c r="BA390" s="50">
        <f>IF(OR(AZ390&gt;0,AZ390=0),_xlfn.XLOOKUP(AZ390,Charts!$G$2:$G$13,Charts!$H$2:$H$13,0))</f>
        <v>0</v>
      </c>
      <c r="BB390" s="31">
        <v>9</v>
      </c>
      <c r="BC390" s="50">
        <f>IF(OR(BB390&gt;0,BB390=0),_xlfn.XLOOKUP(BB390,Charts!$D$2:$D$9,Charts!$E$2:$E$9,0))</f>
        <v>53</v>
      </c>
      <c r="BD390" s="174">
        <v>9</v>
      </c>
      <c r="BE390" s="50">
        <f>IF(OR(BD390&gt;0,BD390=0),_xlfn.XLOOKUP(BD390,Charts!$D$2:$D$9,Charts!$E$2:$E$9,0))</f>
        <v>53</v>
      </c>
      <c r="BF390" s="174">
        <v>9</v>
      </c>
      <c r="BG390" s="50">
        <f>IF(OR(BF390&gt;0,BF390=0),_xlfn.XLOOKUP(BF390,Charts!$D$2:$D$9,Charts!$E$2:$E$9,0))</f>
        <v>53</v>
      </c>
      <c r="BH390" s="174">
        <v>9</v>
      </c>
      <c r="BI390" s="50">
        <f>IF(OR(BH390&gt;0,BH390=0),_xlfn.XLOOKUP(BH390,Charts!$D$2:$D$9,Charts!$E$2:$E$9,0))</f>
        <v>53</v>
      </c>
      <c r="BJ390" s="31">
        <v>6</v>
      </c>
      <c r="BK390" s="50">
        <f>IF(OR(BJ390&gt;0,BJ390=0),_xlfn.XLOOKUP(BJ390,Charts!$A$3:$A$35,Charts!$B$3:$B$35,0))</f>
        <v>72</v>
      </c>
      <c r="BL390" s="31"/>
      <c r="BM390" s="50">
        <f>IF(OR(BL390&gt;0,BL390=0),_xlfn.XLOOKUP(BL390,Charts!$A$3:$A$35,Charts!$B$3:$B$35,0))</f>
        <v>0</v>
      </c>
      <c r="BN390" s="31"/>
      <c r="BO390" s="50">
        <f>IF(OR(BN390&gt;0,BN390=0),_xlfn.XLOOKUP(BN390,Charts!$A$3:$A$35,Charts!$B$3:$B$35,0))</f>
        <v>0</v>
      </c>
      <c r="BP390" s="31"/>
      <c r="BQ390" s="55">
        <f>IF(OR(BP390&gt;0,BP390=0),_xlfn.XLOOKUP(BP390,Charts!$A$3:$A$35,Charts!$B$3:$B$35,0))</f>
        <v>0</v>
      </c>
      <c r="BR390" s="57"/>
      <c r="BS390" s="77">
        <f t="shared" si="46"/>
        <v>203</v>
      </c>
      <c r="BT390" s="78">
        <f t="shared" si="47"/>
        <v>106</v>
      </c>
      <c r="BU390" s="79">
        <f t="shared" si="48"/>
        <v>309</v>
      </c>
    </row>
    <row r="391" spans="1:73" x14ac:dyDescent="0.25">
      <c r="A391" s="217" t="s">
        <v>439</v>
      </c>
      <c r="B391" s="218" t="s">
        <v>427</v>
      </c>
      <c r="C391" s="219">
        <v>2</v>
      </c>
      <c r="D391" s="120"/>
      <c r="E391" s="138">
        <f>LARGE((I391,K391,O391,S391,U391,W391,AA391,AC391,AG391,AK391,AQ391,AU391,AW391,BA391,BC391,BG391,BK391,BO391,BQ391),1)+LARGE((I391,K391,O391,S391,U391,W391,AA391,AC391,AG391,AK391,AQ391,AU391,AW391,BA391,BC391,BG391,BK391,BO391,BQ391),2)+LARGE((I391,K391,O391,S391,U391,W391,AA391,AC391,AG391,AK391,AQ391,AU391,AW391,BA391,BC391,BG391,BK391,BO391,BQ391),3)+LARGE((I391,K391,O391,S391,U391,W391,AA391,AC391,AG391,AK391,AQ391,AU391,AW391,BA391,BC391,BG391,BK391,BO391,BQ391),4)+LARGE((I391,K391,O391,S391,U391,W391,AA391,AC391,AG391,AK391,AQ391,AU391,AW391,BA391,BC391,BG391,BK391,BO391,BQ391),5)+LARGE((I391,K391,O391,S391,U391,W391,AA391,AC391,AG391,AK391,AQ391,AU391,AW391,BA391,BC391,BG391,BK391,BO391,BQ391),6)+LARGE((I391,K391,O391,S391,U391,W391,AA391,AC391,AG391,AK391,AQ391,AU391,AW391,BA391,BC391,BG391,BK391,BO391,BQ391),7)+LARGE((I391,K391,O391,S391,U391,W391,AA391,AC391,AG391,AK391,AQ391,AU391,AW391,BA391,BC391,BG391,BK391,BO391,BQ391),8)</f>
        <v>106</v>
      </c>
      <c r="F391" s="245">
        <f>LARGE((M391,Q391,Y391,AE391,AI391,AM391,AO391,AS391,AY391,BE391,BI391,BM391),1)+LARGE((M391,Q391,Y391,AE391,AI391,AM391,AO391,AS391,AY391,BE391,BI391,BM391),2)+LARGE((M391,Q391,Y391,AE391,AI391,AM391,AO391,AS391,AY391,BE391,BI391,BM391),3)+LARGE((M391,Q391,Y391,AE391,AI391,AM391,AO391,AS391,AY391,BE391,BI391,BM391),4)+LARGE((M391,Q391,Y391,AE391,AI391,AM391,AO391,AS391,AY391,BE391,BI391,BM391),5)+LARGE((M391,Q391,Y391,AE391,AI391,AM391,AO391,AS391,AY391,BE391,BI391,BM391),6)+LARGE((M391,Q391,Y391,AE391,AI391,AM391,AO391,AS391,AY391,BE391,BI391,BM391),7)+LARGE((M391,Q391,Y391,AE391,AI391,AM391,AO391,AS391,AY391,BE391,BI391,BM391),8)</f>
        <v>279</v>
      </c>
      <c r="G391" s="131">
        <f t="shared" si="45"/>
        <v>385</v>
      </c>
      <c r="H391" s="126"/>
      <c r="I391" s="50">
        <f>IF(OR(H391&gt;0,H391=0),_xlfn.XLOOKUP(H391,Charts!$A$3:$A$35,Charts!$B$3:$B$35,0))</f>
        <v>0</v>
      </c>
      <c r="J391" s="31"/>
      <c r="K391" s="50">
        <f>IF(OR(J391&gt;0,J391=0),_xlfn.XLOOKUP(J391,Charts!$A$3:$A$35,Charts!$B$3:$B$35,0))</f>
        <v>0</v>
      </c>
      <c r="L391" s="31"/>
      <c r="M391" s="50">
        <f>IF(OR(L391&gt;0,L391=0),_xlfn.XLOOKUP(L391,Charts!$A$3:$A$35,Charts!$B$3:$B$35,0))</f>
        <v>0</v>
      </c>
      <c r="N391" s="31"/>
      <c r="O391" s="50">
        <f>IF(OR(N391&gt;0,N391=0),_xlfn.XLOOKUP(N391,Charts!$D$2:$D$9,Charts!$E$2:$E$9,0))</f>
        <v>0</v>
      </c>
      <c r="P391" s="31">
        <v>3</v>
      </c>
      <c r="Q391" s="50">
        <f>IF(OR(P391&gt;0,P391=0),_xlfn.XLOOKUP(P391,Charts!$D$2:$D$9,Charts!$E$2:$E$9,0))</f>
        <v>84</v>
      </c>
      <c r="R391" s="31">
        <v>9</v>
      </c>
      <c r="S391" s="50">
        <f>IF(OR(R391&gt;0,R391=0),_xlfn.XLOOKUP(R391,Charts!$G$2:$G$13,Charts!$H$2:$H$13,0))</f>
        <v>53</v>
      </c>
      <c r="T391" s="31"/>
      <c r="U391" s="50">
        <f>IF(OR(T391&gt;0,T391=0),_xlfn.XLOOKUP(T391,Charts!$D$2:$D$9,Charts!$E$2:$E$9,0))</f>
        <v>0</v>
      </c>
      <c r="V391" s="11"/>
      <c r="W391" s="50">
        <f>IF(OR(V391&gt;0,V391=0),_xlfn.XLOOKUP(V391,Charts!$D$2:$D$9,Charts!$E$2:$E$9,0))</f>
        <v>0</v>
      </c>
      <c r="X391" s="31">
        <v>1</v>
      </c>
      <c r="Y391" s="50">
        <f>IF(OR(X391&gt;0,X391=0),_xlfn.XLOOKUP(X391,Charts!$D$2:$D$9,Charts!$E$2:$E$9,0))</f>
        <v>100</v>
      </c>
      <c r="Z391" s="31"/>
      <c r="AA391" s="50">
        <f>IF(OR(Z391&gt;0,Z391=0),_xlfn.XLOOKUP(Z391,Charts!$A$3:$A$35,Charts!$B$3:$B$35,0))</f>
        <v>0</v>
      </c>
      <c r="AB391" s="31"/>
      <c r="AC391" s="50">
        <f>IF(OR(AB391&gt;0,AB391=0),_xlfn.XLOOKUP(AB391,Charts!$A$3:$A$35,Charts!$B$3:$B$35,0))</f>
        <v>0</v>
      </c>
      <c r="AD391" s="31"/>
      <c r="AE391" s="50">
        <f>IF(OR(AD391&gt;0,AD391=0),_xlfn.XLOOKUP(AD391,Charts!$A$3:$A$35,Charts!$B$3:$B$35,0))</f>
        <v>0</v>
      </c>
      <c r="AF391" s="31"/>
      <c r="AG391" s="165">
        <f>IF(OR(AF391&gt;0,AF391=0),_xlfn.XLOOKUP(AF391,Charts!$J$2:$J$11,Charts!$K$2:$K$11,0))</f>
        <v>0</v>
      </c>
      <c r="AH391" s="166"/>
      <c r="AI391" s="165">
        <f>IF(OR(AH391&gt;0,AH391=0),_xlfn.XLOOKUP(AH391,Charts!$J$2:$J$11,Charts!$K$2:$K$11,0))</f>
        <v>0</v>
      </c>
      <c r="AJ391" s="31"/>
      <c r="AK391" s="50">
        <f>IF(OR(AJ391&gt;0,AJ391=0),_xlfn.XLOOKUP(AJ391,Charts!$A$3:$A$35,Charts!$B$3:$B$35,0))</f>
        <v>0</v>
      </c>
      <c r="AL391" s="31"/>
      <c r="AM391" s="55">
        <f>IF(OR(AL391&gt;0,AL391=0),_xlfn.XLOOKUP(AL391,Charts!$A$3:$A$35,Charts!$B$3:$B$35,0))</f>
        <v>0</v>
      </c>
      <c r="AN391" s="173">
        <v>17</v>
      </c>
      <c r="AO391" s="50">
        <f>IF(OR(AN391&gt;0,AN391=0),_xlfn.XLOOKUP(AN391,Charts!$D$2:$D$9,Charts!$E$2:$E$9,0))</f>
        <v>25</v>
      </c>
      <c r="AP391" s="31"/>
      <c r="AQ391" s="50">
        <f>IF(OR(AP391&gt;0,AP391=0),_xlfn.XLOOKUP(AP391,Charts!$A$3:$A$35,Charts!$B$3:$B$35,0))</f>
        <v>0</v>
      </c>
      <c r="AR391" s="31"/>
      <c r="AS391" s="50">
        <f>IF(OR(AR391&gt;0,AR391=0),_xlfn.XLOOKUP(AR391,Charts!$A$3:$A$35,Charts!$B$3:$B$35,0))</f>
        <v>0</v>
      </c>
      <c r="AT391" s="31"/>
      <c r="AU391" s="50">
        <f>IF(OR(AT391&gt;0,AT391=0),_xlfn.XLOOKUP(AT391,Charts!$A$3:$A$35,Charts!$B$3:$B$35,0))</f>
        <v>0</v>
      </c>
      <c r="AV391" s="31"/>
      <c r="AW391" s="50">
        <f>IF(OR(AV391&gt;0,AV391=0),_xlfn.XLOOKUP(AV391,Charts!$D$2:$D$9,Charts!$E$2:$E$9,0))</f>
        <v>0</v>
      </c>
      <c r="AX391" s="31"/>
      <c r="AY391" s="50">
        <f>IF(OR(AX391&gt;0,AX391=0),_xlfn.XLOOKUP(AX391,Charts!$D$2:$D$9,Charts!$E$2:$E$9,0))</f>
        <v>0</v>
      </c>
      <c r="AZ391" s="31"/>
      <c r="BA391" s="50">
        <f>IF(OR(AZ391&gt;0,AZ391=0),_xlfn.XLOOKUP(AZ391,Charts!$G$2:$G$13,Charts!$H$2:$H$13,0))</f>
        <v>0</v>
      </c>
      <c r="BB391" s="31"/>
      <c r="BC391" s="50">
        <f>IF(OR(BB391&gt;0,BB391=0),_xlfn.XLOOKUP(BB391,Charts!$D$2:$D$9,Charts!$E$2:$E$9,0))</f>
        <v>0</v>
      </c>
      <c r="BD391" s="31"/>
      <c r="BE391" s="50">
        <f>IF(OR(BD391&gt;0,BD391=0),_xlfn.XLOOKUP(BD391,Charts!$D$2:$D$9,Charts!$E$2:$E$9,0))</f>
        <v>0</v>
      </c>
      <c r="BF391" s="174">
        <v>9</v>
      </c>
      <c r="BG391" s="50">
        <f>IF(OR(BF391&gt;0,BF391=0),_xlfn.XLOOKUP(BF391,Charts!$D$2:$D$9,Charts!$E$2:$E$9,0))</f>
        <v>53</v>
      </c>
      <c r="BH391" s="31">
        <v>5</v>
      </c>
      <c r="BI391" s="50">
        <f>IF(OR(BH391&gt;0,BH391=0),_xlfn.XLOOKUP(BH391,Charts!$D$2:$D$9,Charts!$E$2:$E$9,0))</f>
        <v>70</v>
      </c>
      <c r="BJ391" s="31"/>
      <c r="BK391" s="50">
        <f>IF(OR(BJ391&gt;0,BJ391=0),_xlfn.XLOOKUP(BJ391,Charts!$A$3:$A$35,Charts!$B$3:$B$35,0))</f>
        <v>0</v>
      </c>
      <c r="BL391" s="31"/>
      <c r="BM391" s="50">
        <f>IF(OR(BL391&gt;0,BL391=0),_xlfn.XLOOKUP(BL391,Charts!$A$3:$A$35,Charts!$B$3:$B$35,0))</f>
        <v>0</v>
      </c>
      <c r="BN391" s="31"/>
      <c r="BO391" s="50">
        <f>IF(OR(BN391&gt;0,BN391=0),_xlfn.XLOOKUP(BN391,Charts!$A$3:$A$35,Charts!$B$3:$B$35,0))</f>
        <v>0</v>
      </c>
      <c r="BP391" s="31"/>
      <c r="BQ391" s="55">
        <f>IF(OR(BP391&gt;0,BP391=0),_xlfn.XLOOKUP(BP391,Charts!$A$3:$A$35,Charts!$B$3:$B$35,0))</f>
        <v>0</v>
      </c>
      <c r="BR391" s="57"/>
      <c r="BS391" s="77">
        <f t="shared" si="46"/>
        <v>106</v>
      </c>
      <c r="BT391" s="78">
        <f t="shared" si="47"/>
        <v>279</v>
      </c>
      <c r="BU391" s="79">
        <f t="shared" si="48"/>
        <v>385</v>
      </c>
    </row>
    <row r="392" spans="1:73" x14ac:dyDescent="0.25">
      <c r="A392" s="217" t="s">
        <v>440</v>
      </c>
      <c r="B392" s="218" t="s">
        <v>427</v>
      </c>
      <c r="C392" s="219">
        <v>6</v>
      </c>
      <c r="D392" s="120"/>
      <c r="E392" s="138">
        <f>LARGE((I392,K392,O392,S392,U392,W392,AA392,AC392,AG392,AK392,AQ392,AU392,AW392,BA392,BC392,BG392,BK392,BO392,BQ392),1)+LARGE((I392,K392,O392,S392,U392,W392,AA392,AC392,AG392,AK392,AQ392,AU392,AW392,BA392,BC392,BG392,BK392,BO392,BQ392),2)+LARGE((I392,K392,O392,S392,U392,W392,AA392,AC392,AG392,AK392,AQ392,AU392,AW392,BA392,BC392,BG392,BK392,BO392,BQ392),3)+LARGE((I392,K392,O392,S392,U392,W392,AA392,AC392,AG392,AK392,AQ392,AU392,AW392,BA392,BC392,BG392,BK392,BO392,BQ392),4)+LARGE((I392,K392,O392,S392,U392,W392,AA392,AC392,AG392,AK392,AQ392,AU392,AW392,BA392,BC392,BG392,BK392,BO392,BQ392),5)+LARGE((I392,K392,O392,S392,U392,W392,AA392,AC392,AG392,AK392,AQ392,AU392,AW392,BA392,BC392,BG392,BK392,BO392,BQ392),6)+LARGE((I392,K392,O392,S392,U392,W392,AA392,AC392,AG392,AK392,AQ392,AU392,AW392,BA392,BC392,BG392,BK392,BO392,BQ392),7)+LARGE((I392,K392,O392,S392,U392,W392,AA392,AC392,AG392,AK392,AQ392,AU392,AW392,BA392,BC392,BG392,BK392,BO392,BQ392),8)</f>
        <v>103</v>
      </c>
      <c r="F392" s="245">
        <f>LARGE((M392,Q392,Y392,AE392,AI392,AM392,AO392,AS392,AY392,BE392,BI392,BM392),1)+LARGE((M392,Q392,Y392,AE392,AI392,AM392,AO392,AS392,AY392,BE392,BI392,BM392),2)+LARGE((M392,Q392,Y392,AE392,AI392,AM392,AO392,AS392,AY392,BE392,BI392,BM392),3)+LARGE((M392,Q392,Y392,AE392,AI392,AM392,AO392,AS392,AY392,BE392,BI392,BM392),4)+LARGE((M392,Q392,Y392,AE392,AI392,AM392,AO392,AS392,AY392,BE392,BI392,BM392),5)+LARGE((M392,Q392,Y392,AE392,AI392,AM392,AO392,AS392,AY392,BE392,BI392,BM392),6)+LARGE((M392,Q392,Y392,AE392,AI392,AM392,AO392,AS392,AY392,BE392,BI392,BM392),7)+LARGE((M392,Q392,Y392,AE392,AI392,AM392,AO392,AS392,AY392,BE392,BI392,BM392),8)</f>
        <v>50</v>
      </c>
      <c r="G392" s="131">
        <f t="shared" si="45"/>
        <v>153</v>
      </c>
      <c r="H392" s="126"/>
      <c r="I392" s="50">
        <f>IF(OR(H392&gt;0,H392=0),_xlfn.XLOOKUP(H392,Charts!$A$3:$A$35,Charts!$B$3:$B$35,0))</f>
        <v>0</v>
      </c>
      <c r="J392" s="31"/>
      <c r="K392" s="50">
        <f>IF(OR(J392&gt;0,J392=0),_xlfn.XLOOKUP(J392,Charts!$A$3:$A$35,Charts!$B$3:$B$35,0))</f>
        <v>0</v>
      </c>
      <c r="L392" s="31"/>
      <c r="M392" s="50">
        <f>IF(OR(L392&gt;0,L392=0),_xlfn.XLOOKUP(L392,Charts!$A$3:$A$35,Charts!$B$3:$B$35,0))</f>
        <v>0</v>
      </c>
      <c r="N392" s="31"/>
      <c r="O392" s="50">
        <f>IF(OR(N392&gt;0,N392=0),_xlfn.XLOOKUP(N392,Charts!$D$2:$D$9,Charts!$E$2:$E$9,0))</f>
        <v>0</v>
      </c>
      <c r="P392" s="31"/>
      <c r="Q392" s="50">
        <f>IF(OR(P392&gt;0,P392=0),_xlfn.XLOOKUP(P392,Charts!$D$2:$D$9,Charts!$E$2:$E$9,0))</f>
        <v>0</v>
      </c>
      <c r="R392" s="31">
        <v>17</v>
      </c>
      <c r="S392" s="50">
        <f>IF(OR(R392&gt;0,R392=0),_xlfn.XLOOKUP(R392,Charts!$G$2:$G$13,Charts!$H$2:$H$13,0))</f>
        <v>25</v>
      </c>
      <c r="T392" s="31">
        <v>17</v>
      </c>
      <c r="U392" s="50">
        <f>IF(OR(T392&gt;0,T392=0),_xlfn.XLOOKUP(T392,Charts!$D$2:$D$9,Charts!$E$2:$E$9,0))</f>
        <v>25</v>
      </c>
      <c r="V392" s="11"/>
      <c r="W392" s="50">
        <f>IF(OR(V392&gt;0,V392=0),_xlfn.XLOOKUP(V392,Charts!$D$2:$D$9,Charts!$E$2:$E$9,0))</f>
        <v>0</v>
      </c>
      <c r="X392" s="31"/>
      <c r="Y392" s="50">
        <f>IF(OR(X392&gt;0,X392=0),_xlfn.XLOOKUP(X392,Charts!$D$2:$D$9,Charts!$E$2:$E$9,0))</f>
        <v>0</v>
      </c>
      <c r="Z392" s="31"/>
      <c r="AA392" s="50">
        <f>IF(OR(Z392&gt;0,Z392=0),_xlfn.XLOOKUP(Z392,Charts!$A$3:$A$35,Charts!$B$3:$B$35,0))</f>
        <v>0</v>
      </c>
      <c r="AB392" s="31"/>
      <c r="AC392" s="50">
        <f>IF(OR(AB392&gt;0,AB392=0),_xlfn.XLOOKUP(AB392,Charts!$A$3:$A$35,Charts!$B$3:$B$35,0))</f>
        <v>0</v>
      </c>
      <c r="AD392" s="31"/>
      <c r="AE392" s="50">
        <f>IF(OR(AD392&gt;0,AD392=0),_xlfn.XLOOKUP(AD392,Charts!$A$3:$A$35,Charts!$B$3:$B$35,0))</f>
        <v>0</v>
      </c>
      <c r="AF392" s="31"/>
      <c r="AG392" s="165">
        <f>IF(OR(AF392&gt;0,AF392=0),_xlfn.XLOOKUP(AF392,Charts!$J$2:$J$11,Charts!$K$2:$K$11,0))</f>
        <v>0</v>
      </c>
      <c r="AH392" s="166"/>
      <c r="AI392" s="165">
        <f>IF(OR(AH392&gt;0,AH392=0),_xlfn.XLOOKUP(AH392,Charts!$J$2:$J$11,Charts!$K$2:$K$11,0))</f>
        <v>0</v>
      </c>
      <c r="AJ392" s="31"/>
      <c r="AK392" s="50">
        <f>IF(OR(AJ392&gt;0,AJ392=0),_xlfn.XLOOKUP(AJ392,Charts!$A$3:$A$35,Charts!$B$3:$B$35,0))</f>
        <v>0</v>
      </c>
      <c r="AL392" s="31"/>
      <c r="AM392" s="55">
        <f>IF(OR(AL392&gt;0,AL392=0),_xlfn.XLOOKUP(AL392,Charts!$A$3:$A$35,Charts!$B$3:$B$35,0))</f>
        <v>0</v>
      </c>
      <c r="AN392" s="173">
        <v>17</v>
      </c>
      <c r="AO392" s="50">
        <f>IF(OR(AN392&gt;0,AN392=0),_xlfn.XLOOKUP(AN392,Charts!$D$2:$D$9,Charts!$E$2:$E$9,0))</f>
        <v>25</v>
      </c>
      <c r="AP392" s="31"/>
      <c r="AQ392" s="50">
        <f>IF(OR(AP392&gt;0,AP392=0),_xlfn.XLOOKUP(AP392,Charts!$A$3:$A$35,Charts!$B$3:$B$35,0))</f>
        <v>0</v>
      </c>
      <c r="AR392" s="31"/>
      <c r="AS392" s="50">
        <f>IF(OR(AR392&gt;0,AR392=0),_xlfn.XLOOKUP(AR392,Charts!$A$3:$A$35,Charts!$B$3:$B$35,0))</f>
        <v>0</v>
      </c>
      <c r="AT392" s="31"/>
      <c r="AU392" s="50">
        <f>IF(OR(AT392&gt;0,AT392=0),_xlfn.XLOOKUP(AT392,Charts!$A$3:$A$35,Charts!$B$3:$B$35,0))</f>
        <v>0</v>
      </c>
      <c r="AV392" s="31"/>
      <c r="AW392" s="50">
        <f>IF(OR(AV392&gt;0,AV392=0),_xlfn.XLOOKUP(AV392,Charts!$D$2:$D$9,Charts!$E$2:$E$9,0))</f>
        <v>0</v>
      </c>
      <c r="AX392" s="31"/>
      <c r="AY392" s="50">
        <f>IF(OR(AX392&gt;0,AX392=0),_xlfn.XLOOKUP(AX392,Charts!$D$2:$D$9,Charts!$E$2:$E$9,0))</f>
        <v>0</v>
      </c>
      <c r="AZ392" s="31"/>
      <c r="BA392" s="50">
        <f>IF(OR(AZ392&gt;0,AZ392=0),_xlfn.XLOOKUP(AZ392,Charts!$G$2:$G$13,Charts!$H$2:$H$13,0))</f>
        <v>0</v>
      </c>
      <c r="BB392" s="174">
        <v>9</v>
      </c>
      <c r="BC392" s="50">
        <f>IF(OR(BB392&gt;0,BB392=0),_xlfn.XLOOKUP(BB392,Charts!$D$2:$D$9,Charts!$E$2:$E$9,0))</f>
        <v>53</v>
      </c>
      <c r="BD392" s="174">
        <v>17</v>
      </c>
      <c r="BE392" s="50">
        <f>IF(OR(BD392&gt;0,BD392=0),_xlfn.XLOOKUP(BD392,Charts!$D$2:$D$9,Charts!$E$2:$E$9,0))</f>
        <v>25</v>
      </c>
      <c r="BF392" s="31"/>
      <c r="BG392" s="50">
        <f>IF(OR(BF392&gt;0,BF392=0),_xlfn.XLOOKUP(BF392,Charts!$D$2:$D$9,Charts!$E$2:$E$9,0))</f>
        <v>0</v>
      </c>
      <c r="BH392" s="31"/>
      <c r="BI392" s="50">
        <f>IF(OR(BH392&gt;0,BH392=0),_xlfn.XLOOKUP(BH392,Charts!$D$2:$D$9,Charts!$E$2:$E$9,0))</f>
        <v>0</v>
      </c>
      <c r="BJ392" s="31"/>
      <c r="BK392" s="50">
        <f>IF(OR(BJ392&gt;0,BJ392=0),_xlfn.XLOOKUP(BJ392,Charts!$A$3:$A$35,Charts!$B$3:$B$35,0))</f>
        <v>0</v>
      </c>
      <c r="BL392" s="31"/>
      <c r="BM392" s="50">
        <f>IF(OR(BL392&gt;0,BL392=0),_xlfn.XLOOKUP(BL392,Charts!$A$3:$A$35,Charts!$B$3:$B$35,0))</f>
        <v>0</v>
      </c>
      <c r="BN392" s="31"/>
      <c r="BO392" s="50">
        <f>IF(OR(BN392&gt;0,BN392=0),_xlfn.XLOOKUP(BN392,Charts!$A$3:$A$35,Charts!$B$3:$B$35,0))</f>
        <v>0</v>
      </c>
      <c r="BP392" s="31"/>
      <c r="BQ392" s="55">
        <f>IF(OR(BP392&gt;0,BP392=0),_xlfn.XLOOKUP(BP392,Charts!$A$3:$A$35,Charts!$B$3:$B$35,0))</f>
        <v>0</v>
      </c>
      <c r="BR392" s="57"/>
      <c r="BS392" s="77">
        <f t="shared" si="46"/>
        <v>103</v>
      </c>
      <c r="BT392" s="78">
        <f t="shared" si="47"/>
        <v>50</v>
      </c>
      <c r="BU392" s="79">
        <f t="shared" si="48"/>
        <v>153</v>
      </c>
    </row>
    <row r="393" spans="1:73" x14ac:dyDescent="0.25">
      <c r="A393" s="217" t="s">
        <v>441</v>
      </c>
      <c r="B393" s="218" t="s">
        <v>427</v>
      </c>
      <c r="C393" s="219">
        <v>4</v>
      </c>
      <c r="D393" s="120"/>
      <c r="E393" s="138">
        <f>LARGE((I393,K393,O393,S393,U393,W393,AA393,AC393,AG393,AK393,AQ393,AU393,AW393,BA393,BC393,BG393,BK393,BO393,BQ393),1)+LARGE((I393,K393,O393,S393,U393,W393,AA393,AC393,AG393,AK393,AQ393,AU393,AW393,BA393,BC393,BG393,BK393,BO393,BQ393),2)+LARGE((I393,K393,O393,S393,U393,W393,AA393,AC393,AG393,AK393,AQ393,AU393,AW393,BA393,BC393,BG393,BK393,BO393,BQ393),3)+LARGE((I393,K393,O393,S393,U393,W393,AA393,AC393,AG393,AK393,AQ393,AU393,AW393,BA393,BC393,BG393,BK393,BO393,BQ393),4)+LARGE((I393,K393,O393,S393,U393,W393,AA393,AC393,AG393,AK393,AQ393,AU393,AW393,BA393,BC393,BG393,BK393,BO393,BQ393),5)+LARGE((I393,K393,O393,S393,U393,W393,AA393,AC393,AG393,AK393,AQ393,AU393,AW393,BA393,BC393,BG393,BK393,BO393,BQ393),6)+LARGE((I393,K393,O393,S393,U393,W393,AA393,AC393,AG393,AK393,AQ393,AU393,AW393,BA393,BC393,BG393,BK393,BO393,BQ393),7)+LARGE((I393,K393,O393,S393,U393,W393,AA393,AC393,AG393,AK393,AQ393,AU393,AW393,BA393,BC393,BG393,BK393,BO393,BQ393),8)</f>
        <v>75</v>
      </c>
      <c r="F393" s="245">
        <f>LARGE((M393,Q393,Y393,AE393,AI393,AM393,AO393,AS393,AY393,BE393,BI393,BM393),1)+LARGE((M393,Q393,Y393,AE393,AI393,AM393,AO393,AS393,AY393,BE393,BI393,BM393),2)+LARGE((M393,Q393,Y393,AE393,AI393,AM393,AO393,AS393,AY393,BE393,BI393,BM393),3)+LARGE((M393,Q393,Y393,AE393,AI393,AM393,AO393,AS393,AY393,BE393,BI393,BM393),4)+LARGE((M393,Q393,Y393,AE393,AI393,AM393,AO393,AS393,AY393,BE393,BI393,BM393),5)+LARGE((M393,Q393,Y393,AE393,AI393,AM393,AO393,AS393,AY393,BE393,BI393,BM393),6)+LARGE((M393,Q393,Y393,AE393,AI393,AM393,AO393,AS393,AY393,BE393,BI393,BM393),7)+LARGE((M393,Q393,Y393,AE393,AI393,AM393,AO393,AS393,AY393,BE393,BI393,BM393),8)</f>
        <v>50</v>
      </c>
      <c r="G393" s="131">
        <f t="shared" si="45"/>
        <v>125</v>
      </c>
      <c r="H393" s="126"/>
      <c r="I393" s="50">
        <f>IF(OR(H393&gt;0,H393=0),_xlfn.XLOOKUP(H393,Charts!$A$3:$A$35,Charts!$B$3:$B$35,0))</f>
        <v>0</v>
      </c>
      <c r="J393" s="31"/>
      <c r="K393" s="50">
        <f>IF(OR(J393&gt;0,J393=0),_xlfn.XLOOKUP(J393,Charts!$A$3:$A$35,Charts!$B$3:$B$35,0))</f>
        <v>0</v>
      </c>
      <c r="L393" s="31"/>
      <c r="M393" s="50">
        <f>IF(OR(L393&gt;0,L393=0),_xlfn.XLOOKUP(L393,Charts!$A$3:$A$35,Charts!$B$3:$B$35,0))</f>
        <v>0</v>
      </c>
      <c r="N393" s="31"/>
      <c r="O393" s="50">
        <f>IF(OR(N393&gt;0,N393=0),_xlfn.XLOOKUP(N393,Charts!$D$2:$D$9,Charts!$E$2:$E$9,0))</f>
        <v>0</v>
      </c>
      <c r="P393" s="31"/>
      <c r="Q393" s="50">
        <f>IF(OR(P393&gt;0,P393=0),_xlfn.XLOOKUP(P393,Charts!$D$2:$D$9,Charts!$E$2:$E$9,0))</f>
        <v>0</v>
      </c>
      <c r="R393" s="31"/>
      <c r="S393" s="50">
        <f>IF(OR(R393&gt;0,R393=0),_xlfn.XLOOKUP(R393,Charts!$G$2:$G$13,Charts!$H$2:$H$13,0))</f>
        <v>0</v>
      </c>
      <c r="T393" s="31"/>
      <c r="U393" s="50">
        <f>IF(OR(T393&gt;0,T393=0),_xlfn.XLOOKUP(T393,Charts!$D$2:$D$9,Charts!$E$2:$E$9,0))</f>
        <v>0</v>
      </c>
      <c r="V393" s="11">
        <v>17</v>
      </c>
      <c r="W393" s="50">
        <f>IF(OR(V393&gt;0,V393=0),_xlfn.XLOOKUP(V393,Charts!$D$2:$D$9,Charts!$E$2:$E$9,0))</f>
        <v>25</v>
      </c>
      <c r="X393" s="174"/>
      <c r="Y393" s="50">
        <f>IF(OR(X393&gt;0,X393=0),_xlfn.XLOOKUP(X393,Charts!$D$2:$D$9,Charts!$E$2:$E$9,0))</f>
        <v>0</v>
      </c>
      <c r="Z393" s="31"/>
      <c r="AA393" s="50">
        <f>IF(OR(Z393&gt;0,Z393=0),_xlfn.XLOOKUP(Z393,Charts!$A$3:$A$35,Charts!$B$3:$B$35,0))</f>
        <v>0</v>
      </c>
      <c r="AB393" s="31"/>
      <c r="AC393" s="50">
        <f>IF(OR(AB393&gt;0,AB393=0),_xlfn.XLOOKUP(AB393,Charts!$A$3:$A$35,Charts!$B$3:$B$35,0))</f>
        <v>0</v>
      </c>
      <c r="AD393" s="31"/>
      <c r="AE393" s="50">
        <f>IF(OR(AD393&gt;0,AD393=0),_xlfn.XLOOKUP(AD393,Charts!$A$3:$A$35,Charts!$B$3:$B$35,0))</f>
        <v>0</v>
      </c>
      <c r="AF393" s="31"/>
      <c r="AG393" s="165">
        <f>IF(OR(AF393&gt;0,AF393=0),_xlfn.XLOOKUP(AF393,Charts!$J$2:$J$11,Charts!$K$2:$K$11,0))</f>
        <v>0</v>
      </c>
      <c r="AH393" s="166"/>
      <c r="AI393" s="165">
        <f>IF(OR(AH393&gt;0,AH393=0),_xlfn.XLOOKUP(AH393,Charts!$J$2:$J$11,Charts!$K$2:$K$11,0))</f>
        <v>0</v>
      </c>
      <c r="AJ393" s="31"/>
      <c r="AK393" s="50">
        <f>IF(OR(AJ393&gt;0,AJ393=0),_xlfn.XLOOKUP(AJ393,Charts!$A$3:$A$35,Charts!$B$3:$B$35,0))</f>
        <v>0</v>
      </c>
      <c r="AL393" s="31"/>
      <c r="AM393" s="55">
        <f>IF(OR(AL393&gt;0,AL393=0),_xlfn.XLOOKUP(AL393,Charts!$A$3:$A$35,Charts!$B$3:$B$35,0))</f>
        <v>0</v>
      </c>
      <c r="AN393" s="11"/>
      <c r="AO393" s="50">
        <f>IF(OR(AN393&gt;0,AN393=0),_xlfn.XLOOKUP(AN393,Charts!$D$2:$D$9,Charts!$E$2:$E$9,0))</f>
        <v>0</v>
      </c>
      <c r="AP393" s="31"/>
      <c r="AQ393" s="50">
        <f>IF(OR(AP393&gt;0,AP393=0),_xlfn.XLOOKUP(AP393,Charts!$A$3:$A$35,Charts!$B$3:$B$35,0))</f>
        <v>0</v>
      </c>
      <c r="AR393" s="31"/>
      <c r="AS393" s="50">
        <f>IF(OR(AR393&gt;0,AR393=0),_xlfn.XLOOKUP(AR393,Charts!$A$3:$A$35,Charts!$B$3:$B$35,0))</f>
        <v>0</v>
      </c>
      <c r="AT393" s="31"/>
      <c r="AU393" s="50">
        <f>IF(OR(AT393&gt;0,AT393=0),_xlfn.XLOOKUP(AT393,Charts!$A$3:$A$35,Charts!$B$3:$B$35,0))</f>
        <v>0</v>
      </c>
      <c r="AV393" s="31"/>
      <c r="AW393" s="50">
        <f>IF(OR(AV393&gt;0,AV393=0),_xlfn.XLOOKUP(AV393,Charts!$D$2:$D$9,Charts!$E$2:$E$9,0))</f>
        <v>0</v>
      </c>
      <c r="AX393" s="31"/>
      <c r="AY393" s="50">
        <f>IF(OR(AX393&gt;0,AX393=0),_xlfn.XLOOKUP(AX393,Charts!$D$2:$D$9,Charts!$E$2:$E$9,0))</f>
        <v>0</v>
      </c>
      <c r="AZ393" s="31"/>
      <c r="BA393" s="50">
        <f>IF(OR(AZ393&gt;0,AZ393=0),_xlfn.XLOOKUP(AZ393,Charts!$G$2:$G$13,Charts!$H$2:$H$13,0))</f>
        <v>0</v>
      </c>
      <c r="BB393" s="174">
        <v>17</v>
      </c>
      <c r="BC393" s="50">
        <f>IF(OR(BB393&gt;0,BB393=0),_xlfn.XLOOKUP(BB393,Charts!$D$2:$D$9,Charts!$E$2:$E$9,0))</f>
        <v>25</v>
      </c>
      <c r="BD393" s="31">
        <v>17</v>
      </c>
      <c r="BE393" s="50">
        <f>IF(OR(BD393&gt;0,BD393=0),_xlfn.XLOOKUP(BD393,Charts!$D$2:$D$9,Charts!$E$2:$E$9,0))</f>
        <v>25</v>
      </c>
      <c r="BF393" s="31">
        <v>17</v>
      </c>
      <c r="BG393" s="50">
        <f>IF(OR(BF393&gt;0,BF393=0),_xlfn.XLOOKUP(BF393,Charts!$D$2:$D$9,Charts!$E$2:$E$9,0))</f>
        <v>25</v>
      </c>
      <c r="BH393" s="31">
        <v>17</v>
      </c>
      <c r="BI393" s="50">
        <f>IF(OR(BH393&gt;0,BH393=0),_xlfn.XLOOKUP(BH393,Charts!$D$2:$D$9,Charts!$E$2:$E$9,0))</f>
        <v>25</v>
      </c>
      <c r="BJ393" s="31"/>
      <c r="BK393" s="50">
        <f>IF(OR(BJ393&gt;0,BJ393=0),_xlfn.XLOOKUP(BJ393,Charts!$A$3:$A$35,Charts!$B$3:$B$35,0))</f>
        <v>0</v>
      </c>
      <c r="BL393" s="31"/>
      <c r="BM393" s="50">
        <f>IF(OR(BL393&gt;0,BL393=0),_xlfn.XLOOKUP(BL393,Charts!$A$3:$A$35,Charts!$B$3:$B$35,0))</f>
        <v>0</v>
      </c>
      <c r="BN393" s="31"/>
      <c r="BO393" s="50">
        <f>IF(OR(BN393&gt;0,BN393=0),_xlfn.XLOOKUP(BN393,Charts!$A$3:$A$35,Charts!$B$3:$B$35,0))</f>
        <v>0</v>
      </c>
      <c r="BP393" s="31"/>
      <c r="BQ393" s="55">
        <f>IF(OR(BP393&gt;0,BP393=0),_xlfn.XLOOKUP(BP393,Charts!$A$3:$A$35,Charts!$B$3:$B$35,0))</f>
        <v>0</v>
      </c>
      <c r="BR393" s="57"/>
      <c r="BS393" s="77">
        <f t="shared" si="46"/>
        <v>75</v>
      </c>
      <c r="BT393" s="78">
        <f t="shared" si="47"/>
        <v>50</v>
      </c>
      <c r="BU393" s="79">
        <f t="shared" si="48"/>
        <v>125</v>
      </c>
    </row>
    <row r="394" spans="1:73" x14ac:dyDescent="0.25">
      <c r="A394" s="217" t="s">
        <v>442</v>
      </c>
      <c r="B394" s="218" t="s">
        <v>427</v>
      </c>
      <c r="C394" s="219">
        <v>1</v>
      </c>
      <c r="D394" s="120" t="s">
        <v>44</v>
      </c>
      <c r="E394" s="138">
        <f>LARGE((I394,K394,O394,S394,U394,W394,AA394,AC394,AG394,AK394,AQ394,AU394,AW394,BA394,BC394,BG394,BK394,BO394,BQ394),1)+LARGE((I394,K394,O394,S394,U394,W394,AA394,AC394,AG394,AK394,AQ394,AU394,AW394,BA394,BC394,BG394,BK394,BO394,BQ394),2)+LARGE((I394,K394,O394,S394,U394,W394,AA394,AC394,AG394,AK394,AQ394,AU394,AW394,BA394,BC394,BG394,BK394,BO394,BQ394),3)+LARGE((I394,K394,O394,S394,U394,W394,AA394,AC394,AG394,AK394,AQ394,AU394,AW394,BA394,BC394,BG394,BK394,BO394,BQ394),4)+LARGE((I394,K394,O394,S394,U394,W394,AA394,AC394,AG394,AK394,AQ394,AU394,AW394,BA394,BC394,BG394,BK394,BO394,BQ394),5)+LARGE((I394,K394,O394,S394,U394,W394,AA394,AC394,AG394,AK394,AQ394,AU394,AW394,BA394,BC394,BG394,BK394,BO394,BQ394),6)+LARGE((I394,K394,O394,S394,U394,W394,AA394,AC394,AG394,AK394,AQ394,AU394,AW394,BA394,BC394,BG394,BK394,BO394,BQ394),7)+LARGE((I394,K394,O394,S394,U394,W394,AA394,AC394,AG394,AK394,AQ394,AU394,AW394,BA394,BC394,BG394,BK394,BO394,BQ394),8)</f>
        <v>76</v>
      </c>
      <c r="F394" s="245">
        <f>LARGE((M394,Q394,Y394,AE394,AI394,AM394,AO394,AS394,AY394,BE394,BI394,BM394),1)+LARGE((M394,Q394,Y394,AE394,AI394,AM394,AO394,AS394,AY394,BE394,BI394,BM394),2)+LARGE((M394,Q394,Y394,AE394,AI394,AM394,AO394,AS394,AY394,BE394,BI394,BM394),3)+LARGE((M394,Q394,Y394,AE394,AI394,AM394,AO394,AS394,AY394,BE394,BI394,BM394),4)+LARGE((M394,Q394,Y394,AE394,AI394,AM394,AO394,AS394,AY394,BE394,BI394,BM394),5)+LARGE((M394,Q394,Y394,AE394,AI394,AM394,AO394,AS394,AY394,BE394,BI394,BM394),6)+LARGE((M394,Q394,Y394,AE394,AI394,AM394,AO394,AS394,AY394,BE394,BI394,BM394),7)+LARGE((M394,Q394,Y394,AE394,AI394,AM394,AO394,AS394,AY394,BE394,BI394,BM394),8)</f>
        <v>304</v>
      </c>
      <c r="G394" s="131">
        <f t="shared" si="45"/>
        <v>380</v>
      </c>
      <c r="H394" s="126"/>
      <c r="I394" s="50">
        <f>IF(OR(H394&gt;0,H394=0),_xlfn.XLOOKUP(H394,Charts!$A$3:$A$35,Charts!$B$3:$B$35,0))</f>
        <v>0</v>
      </c>
      <c r="J394" s="31"/>
      <c r="K394" s="50">
        <f>IF(OR(J394&gt;0,J394=0),_xlfn.XLOOKUP(J394,Charts!$A$3:$A$35,Charts!$B$3:$B$35,0))</f>
        <v>0</v>
      </c>
      <c r="L394" s="31"/>
      <c r="M394" s="50">
        <f>IF(OR(L394&gt;0,L394=0),_xlfn.XLOOKUP(L394,Charts!$A$3:$A$35,Charts!$B$3:$B$35,0))</f>
        <v>0</v>
      </c>
      <c r="N394" s="31"/>
      <c r="O394" s="50">
        <f>IF(OR(N394&gt;0,N394=0),_xlfn.XLOOKUP(N394,Charts!$D$2:$D$9,Charts!$E$2:$E$9,0))</f>
        <v>0</v>
      </c>
      <c r="P394" s="31">
        <v>3</v>
      </c>
      <c r="Q394" s="50">
        <f>IF(OR(P394&gt;0,P394=0),_xlfn.XLOOKUP(P394,Charts!$D$2:$D$9,Charts!$E$2:$E$9,0))</f>
        <v>84</v>
      </c>
      <c r="R394" s="31"/>
      <c r="S394" s="50">
        <f>IF(OR(R394&gt;0,R394=0),_xlfn.XLOOKUP(R394,Charts!$G$2:$G$13,Charts!$H$2:$H$13,0))</f>
        <v>0</v>
      </c>
      <c r="T394" s="31"/>
      <c r="U394" s="50">
        <f>IF(OR(T394&gt;0,T394=0),_xlfn.XLOOKUP(T394,Charts!$D$2:$D$9,Charts!$E$2:$E$9,0))</f>
        <v>0</v>
      </c>
      <c r="V394" s="173"/>
      <c r="W394" s="50">
        <f>IF(OR(V394&gt;0,V394=0),_xlfn.XLOOKUP(V394,Charts!$D$2:$D$9,Charts!$E$2:$E$9,0))</f>
        <v>0</v>
      </c>
      <c r="X394" s="31">
        <v>9</v>
      </c>
      <c r="Y394" s="50">
        <f>IF(OR(X394&gt;0,X394=0),_xlfn.XLOOKUP(X394,Charts!$D$2:$D$9,Charts!$E$2:$E$9,0))</f>
        <v>53</v>
      </c>
      <c r="Z394" s="31"/>
      <c r="AA394" s="50">
        <f>IF(OR(Z394&gt;0,Z394=0),_xlfn.XLOOKUP(Z394,Charts!$A$3:$A$35,Charts!$B$3:$B$35,0))</f>
        <v>0</v>
      </c>
      <c r="AB394" s="31"/>
      <c r="AC394" s="50">
        <f>IF(OR(AB394&gt;0,AB394=0),_xlfn.XLOOKUP(AB394,Charts!$A$3:$A$35,Charts!$B$3:$B$35,0))</f>
        <v>0</v>
      </c>
      <c r="AD394" s="31"/>
      <c r="AE394" s="50">
        <f>IF(OR(AD394&gt;0,AD394=0),_xlfn.XLOOKUP(AD394,Charts!$A$3:$A$35,Charts!$B$3:$B$35,0))</f>
        <v>0</v>
      </c>
      <c r="AF394" s="31"/>
      <c r="AG394" s="165">
        <f>IF(OR(AF394&gt;0,AF394=0),_xlfn.XLOOKUP(AF394,Charts!$J$2:$J$11,Charts!$K$2:$K$11,0))</f>
        <v>0</v>
      </c>
      <c r="AH394" s="166"/>
      <c r="AI394" s="165">
        <f>IF(OR(AH394&gt;0,AH394=0),_xlfn.XLOOKUP(AH394,Charts!$J$2:$J$11,Charts!$K$2:$K$11,0))</f>
        <v>0</v>
      </c>
      <c r="AJ394" s="31"/>
      <c r="AK394" s="50">
        <f>IF(OR(AJ394&gt;0,AJ394=0),_xlfn.XLOOKUP(AJ394,Charts!$A$3:$A$35,Charts!$B$3:$B$35,0))</f>
        <v>0</v>
      </c>
      <c r="AL394" s="31"/>
      <c r="AM394" s="55">
        <f>IF(OR(AL394&gt;0,AL394=0),_xlfn.XLOOKUP(AL394,Charts!$A$3:$A$35,Charts!$B$3:$B$35,0))</f>
        <v>0</v>
      </c>
      <c r="AN394" s="11">
        <v>17</v>
      </c>
      <c r="AO394" s="50">
        <f>IF(OR(AN394&gt;0,AN394=0),_xlfn.XLOOKUP(AN394,Charts!$D$2:$D$9,Charts!$E$2:$E$9,0))</f>
        <v>25</v>
      </c>
      <c r="AP394" s="31"/>
      <c r="AQ394" s="50">
        <f>IF(OR(AP394&gt;0,AP394=0),_xlfn.XLOOKUP(AP394,Charts!$A$3:$A$35,Charts!$B$3:$B$35,0))</f>
        <v>0</v>
      </c>
      <c r="AR394" s="31"/>
      <c r="AS394" s="50">
        <f>IF(OR(AR394&gt;0,AR394=0),_xlfn.XLOOKUP(AR394,Charts!$A$3:$A$35,Charts!$B$3:$B$35,0))</f>
        <v>0</v>
      </c>
      <c r="AT394" s="31"/>
      <c r="AU394" s="50">
        <f>IF(OR(AT394&gt;0,AT394=0),_xlfn.XLOOKUP(AT394,Charts!$A$3:$A$35,Charts!$B$3:$B$35,0))</f>
        <v>0</v>
      </c>
      <c r="AV394" s="31"/>
      <c r="AW394" s="50">
        <f>IF(OR(AV394&gt;0,AV394=0),_xlfn.XLOOKUP(AV394,Charts!$D$2:$D$9,Charts!$E$2:$E$9,0))</f>
        <v>0</v>
      </c>
      <c r="AX394" s="31"/>
      <c r="AY394" s="50">
        <f>IF(OR(AX394&gt;0,AX394=0),_xlfn.XLOOKUP(AX394,Charts!$D$2:$D$9,Charts!$E$2:$E$9,0))</f>
        <v>0</v>
      </c>
      <c r="AZ394" s="31"/>
      <c r="BA394" s="50">
        <f>IF(OR(AZ394&gt;0,AZ394=0),_xlfn.XLOOKUP(AZ394,Charts!$G$2:$G$13,Charts!$H$2:$H$13,0))</f>
        <v>0</v>
      </c>
      <c r="BB394" s="31"/>
      <c r="BC394" s="50">
        <f>IF(OR(BB394&gt;0,BB394=0),_xlfn.XLOOKUP(BB394,Charts!$D$2:$D$9,Charts!$E$2:$E$9,0))</f>
        <v>0</v>
      </c>
      <c r="BD394" s="31"/>
      <c r="BE394" s="50">
        <f>IF(OR(BD394&gt;0,BD394=0),_xlfn.XLOOKUP(BD394,Charts!$D$2:$D$9,Charts!$E$2:$E$9,0))</f>
        <v>0</v>
      </c>
      <c r="BF394" s="174">
        <v>17</v>
      </c>
      <c r="BG394" s="50">
        <f>IF(OR(BF394&gt;0,BF394=0),_xlfn.XLOOKUP(BF394,Charts!$D$2:$D$9,Charts!$E$2:$E$9,0))</f>
        <v>25</v>
      </c>
      <c r="BH394" s="31">
        <v>5</v>
      </c>
      <c r="BI394" s="50">
        <f>IF(OR(BH394&gt;0,BH394=0),_xlfn.XLOOKUP(BH394,Charts!$D$2:$D$9,Charts!$E$2:$E$9,0))</f>
        <v>70</v>
      </c>
      <c r="BJ394" s="31">
        <v>13</v>
      </c>
      <c r="BK394" s="50">
        <f>IF(OR(BJ394&gt;0,BJ394=0),_xlfn.XLOOKUP(BJ394,Charts!$A$3:$A$35,Charts!$B$3:$B$35,0))</f>
        <v>51</v>
      </c>
      <c r="BL394" s="31">
        <v>6</v>
      </c>
      <c r="BM394" s="50">
        <f>IF(OR(BL394&gt;0,BL394=0),_xlfn.XLOOKUP(BL394,Charts!$A$3:$A$35,Charts!$B$3:$B$35,0))</f>
        <v>72</v>
      </c>
      <c r="BN394" s="31"/>
      <c r="BO394" s="50">
        <f>IF(OR(BN394&gt;0,BN394=0),_xlfn.XLOOKUP(BN394,Charts!$A$3:$A$35,Charts!$B$3:$B$35,0))</f>
        <v>0</v>
      </c>
      <c r="BP394" s="31"/>
      <c r="BQ394" s="55">
        <f>IF(OR(BP394&gt;0,BP394=0),_xlfn.XLOOKUP(BP394,Charts!$A$3:$A$35,Charts!$B$3:$B$35,0))</f>
        <v>0</v>
      </c>
      <c r="BR394" s="57"/>
      <c r="BS394" s="77">
        <f t="shared" si="46"/>
        <v>76</v>
      </c>
      <c r="BT394" s="78">
        <f t="shared" si="47"/>
        <v>304</v>
      </c>
      <c r="BU394" s="79">
        <f t="shared" si="48"/>
        <v>380</v>
      </c>
    </row>
    <row r="395" spans="1:73" x14ac:dyDescent="0.25">
      <c r="A395" s="217" t="s">
        <v>443</v>
      </c>
      <c r="B395" s="218" t="s">
        <v>427</v>
      </c>
      <c r="C395" s="219">
        <v>2</v>
      </c>
      <c r="D395" s="120"/>
      <c r="E395" s="138">
        <f>LARGE((I395,K395,O395,S395,U395,W395,AA395,AC395,AG395,AK395,AQ395,AU395,AW395,BA395,BC395,BG395,BK395,BO395,BQ395),1)+LARGE((I395,K395,O395,S395,U395,W395,AA395,AC395,AG395,AK395,AQ395,AU395,AW395,BA395,BC395,BG395,BK395,BO395,BQ395),2)+LARGE((I395,K395,O395,S395,U395,W395,AA395,AC395,AG395,AK395,AQ395,AU395,AW395,BA395,BC395,BG395,BK395,BO395,BQ395),3)+LARGE((I395,K395,O395,S395,U395,W395,AA395,AC395,AG395,AK395,AQ395,AU395,AW395,BA395,BC395,BG395,BK395,BO395,BQ395),4)+LARGE((I395,K395,O395,S395,U395,W395,AA395,AC395,AG395,AK395,AQ395,AU395,AW395,BA395,BC395,BG395,BK395,BO395,BQ395),5)+LARGE((I395,K395,O395,S395,U395,W395,AA395,AC395,AG395,AK395,AQ395,AU395,AW395,BA395,BC395,BG395,BK395,BO395,BQ395),6)+LARGE((I395,K395,O395,S395,U395,W395,AA395,AC395,AG395,AK395,AQ395,AU395,AW395,BA395,BC395,BG395,BK395,BO395,BQ395),7)+LARGE((I395,K395,O395,S395,U395,W395,AA395,AC395,AG395,AK395,AQ395,AU395,AW395,BA395,BC395,BG395,BK395,BO395,BQ395),8)</f>
        <v>114</v>
      </c>
      <c r="F395" s="245">
        <f>LARGE((M395,Q395,Y395,AE395,AI395,AM395,AO395,AS395,AY395,BE395,BI395,BM395),1)+LARGE((M395,Q395,Y395,AE395,AI395,AM395,AO395,AS395,AY395,BE395,BI395,BM395),2)+LARGE((M395,Q395,Y395,AE395,AI395,AM395,AO395,AS395,AY395,BE395,BI395,BM395),3)+LARGE((M395,Q395,Y395,AE395,AI395,AM395,AO395,AS395,AY395,BE395,BI395,BM395),4)+LARGE((M395,Q395,Y395,AE395,AI395,AM395,AO395,AS395,AY395,BE395,BI395,BM395),5)+LARGE((M395,Q395,Y395,AE395,AI395,AM395,AO395,AS395,AY395,BE395,BI395,BM395),6)+LARGE((M395,Q395,Y395,AE395,AI395,AM395,AO395,AS395,AY395,BE395,BI395,BM395),7)+LARGE((M395,Q395,Y395,AE395,AI395,AM395,AO395,AS395,AY395,BE395,BI395,BM395),8)</f>
        <v>98</v>
      </c>
      <c r="G395" s="131">
        <f t="shared" si="45"/>
        <v>212</v>
      </c>
      <c r="H395" s="126"/>
      <c r="I395" s="50">
        <f>IF(OR(H395&gt;0,H395=0),_xlfn.XLOOKUP(H395,Charts!$A$3:$A$35,Charts!$B$3:$B$35,0))</f>
        <v>0</v>
      </c>
      <c r="J395" s="31">
        <v>11</v>
      </c>
      <c r="K395" s="50">
        <f>IF(OR(J395&gt;0,J395=0),_xlfn.XLOOKUP(J395,Charts!$A$3:$A$35,Charts!$B$3:$B$35,0))</f>
        <v>57</v>
      </c>
      <c r="L395" s="31">
        <v>15</v>
      </c>
      <c r="M395" s="50">
        <f>IF(OR(L395&gt;0,L395=0),_xlfn.XLOOKUP(L395,Charts!$A$3:$A$35,Charts!$B$3:$B$35,0))</f>
        <v>45</v>
      </c>
      <c r="N395" s="31"/>
      <c r="O395" s="50">
        <f>IF(OR(N395&gt;0,N395=0),_xlfn.XLOOKUP(N395,Charts!$D$2:$D$9,Charts!$E$2:$E$9,0))</f>
        <v>0</v>
      </c>
      <c r="P395" s="31"/>
      <c r="Q395" s="50">
        <f>IF(OR(P395&gt;0,P395=0),_xlfn.XLOOKUP(P395,Charts!$D$2:$D$9,Charts!$E$2:$E$9,0))</f>
        <v>0</v>
      </c>
      <c r="R395" s="31"/>
      <c r="S395" s="50">
        <f>IF(OR(R395&gt;0,R395=0),_xlfn.XLOOKUP(R395,Charts!$G$2:$G$13,Charts!$H$2:$H$13,0))</f>
        <v>0</v>
      </c>
      <c r="T395" s="31"/>
      <c r="U395" s="50">
        <f>IF(OR(T395&gt;0,T395=0),_xlfn.XLOOKUP(T395,Charts!$D$2:$D$9,Charts!$E$2:$E$9,0))</f>
        <v>0</v>
      </c>
      <c r="V395" s="11"/>
      <c r="W395" s="50">
        <f>IF(OR(V395&gt;0,V395=0),_xlfn.XLOOKUP(V395,Charts!$D$2:$D$9,Charts!$E$2:$E$9,0))</f>
        <v>0</v>
      </c>
      <c r="X395" s="31"/>
      <c r="Y395" s="50">
        <f>IF(OR(X395&gt;0,X395=0),_xlfn.XLOOKUP(X395,Charts!$D$2:$D$9,Charts!$E$2:$E$9,0))</f>
        <v>0</v>
      </c>
      <c r="Z395" s="31"/>
      <c r="AA395" s="50">
        <f>IF(OR(Z395&gt;0,Z395=0),_xlfn.XLOOKUP(Z395,Charts!$A$3:$A$35,Charts!$B$3:$B$35,0))</f>
        <v>0</v>
      </c>
      <c r="AB395" s="31"/>
      <c r="AC395" s="50">
        <f>IF(OR(AB395&gt;0,AB395=0),_xlfn.XLOOKUP(AB395,Charts!$A$3:$A$35,Charts!$B$3:$B$35,0))</f>
        <v>0</v>
      </c>
      <c r="AD395" s="31"/>
      <c r="AE395" s="50">
        <f>IF(OR(AD395&gt;0,AD395=0),_xlfn.XLOOKUP(AD395,Charts!$A$3:$A$35,Charts!$B$3:$B$35,0))</f>
        <v>0</v>
      </c>
      <c r="AF395" s="31"/>
      <c r="AG395" s="165">
        <f>IF(OR(AF395&gt;0,AF395=0),_xlfn.XLOOKUP(AF395,Charts!$J$2:$J$11,Charts!$K$2:$K$11,0))</f>
        <v>0</v>
      </c>
      <c r="AH395" s="166"/>
      <c r="AI395" s="165">
        <f>IF(OR(AH395&gt;0,AH395=0),_xlfn.XLOOKUP(AH395,Charts!$J$2:$J$11,Charts!$K$2:$K$11,0))</f>
        <v>0</v>
      </c>
      <c r="AJ395" s="31"/>
      <c r="AK395" s="50">
        <f>IF(OR(AJ395&gt;0,AJ395=0),_xlfn.XLOOKUP(AJ395,Charts!$A$3:$A$35,Charts!$B$3:$B$35,0))</f>
        <v>0</v>
      </c>
      <c r="AL395" s="31"/>
      <c r="AM395" s="55">
        <f>IF(OR(AL395&gt;0,AL395=0),_xlfn.XLOOKUP(AL395,Charts!$A$3:$A$35,Charts!$B$3:$B$35,0))</f>
        <v>0</v>
      </c>
      <c r="AN395" s="11"/>
      <c r="AO395" s="50">
        <f>IF(OR(AN395&gt;0,AN395=0),_xlfn.XLOOKUP(AN395,Charts!$D$2:$D$9,Charts!$E$2:$E$9,0))</f>
        <v>0</v>
      </c>
      <c r="AP395" s="31">
        <v>11</v>
      </c>
      <c r="AQ395" s="50">
        <f>IF(OR(AP395&gt;0,AP395=0),_xlfn.XLOOKUP(AP395,Charts!$A$3:$A$35,Charts!$B$3:$B$35,0))</f>
        <v>57</v>
      </c>
      <c r="AR395" s="31"/>
      <c r="AS395" s="50">
        <f>IF(OR(AR395&gt;0,AR395=0),_xlfn.XLOOKUP(AR395,Charts!$A$3:$A$35,Charts!$B$3:$B$35,0))</f>
        <v>0</v>
      </c>
      <c r="AT395" s="31"/>
      <c r="AU395" s="50">
        <f>IF(OR(AT395&gt;0,AT395=0),_xlfn.XLOOKUP(AT395,Charts!$A$3:$A$35,Charts!$B$3:$B$35,0))</f>
        <v>0</v>
      </c>
      <c r="AV395" s="31"/>
      <c r="AW395" s="50">
        <f>IF(OR(AV395&gt;0,AV395=0),_xlfn.XLOOKUP(AV395,Charts!$D$2:$D$9,Charts!$E$2:$E$9,0))</f>
        <v>0</v>
      </c>
      <c r="AX395" s="31"/>
      <c r="AY395" s="50">
        <f>IF(OR(AX395&gt;0,AX395=0),_xlfn.XLOOKUP(AX395,Charts!$D$2:$D$9,Charts!$E$2:$E$9,0))</f>
        <v>0</v>
      </c>
      <c r="AZ395" s="31"/>
      <c r="BA395" s="50">
        <f>IF(OR(AZ395&gt;0,AZ395=0),_xlfn.XLOOKUP(AZ395,Charts!$G$2:$G$13,Charts!$H$2:$H$13,0))</f>
        <v>0</v>
      </c>
      <c r="BB395" s="31"/>
      <c r="BC395" s="50">
        <f>IF(OR(BB395&gt;0,BB395=0),_xlfn.XLOOKUP(BB395,Charts!$D$2:$D$9,Charts!$E$2:$E$9,0))</f>
        <v>0</v>
      </c>
      <c r="BD395" s="174">
        <v>9</v>
      </c>
      <c r="BE395" s="50">
        <f>IF(OR(BD395&gt;0,BD395=0),_xlfn.XLOOKUP(BD395,Charts!$D$2:$D$9,Charts!$E$2:$E$9,0))</f>
        <v>53</v>
      </c>
      <c r="BF395" s="31"/>
      <c r="BG395" s="50">
        <f>IF(OR(BF395&gt;0,BF395=0),_xlfn.XLOOKUP(BF395,Charts!$D$2:$D$9,Charts!$E$2:$E$9,0))</f>
        <v>0</v>
      </c>
      <c r="BH395" s="31"/>
      <c r="BI395" s="50">
        <f>IF(OR(BH395&gt;0,BH395=0),_xlfn.XLOOKUP(BH395,Charts!$D$2:$D$9,Charts!$E$2:$E$9,0))</f>
        <v>0</v>
      </c>
      <c r="BJ395" s="31"/>
      <c r="BK395" s="50">
        <f>IF(OR(BJ395&gt;0,BJ395=0),_xlfn.XLOOKUP(BJ395,Charts!$A$3:$A$35,Charts!$B$3:$B$35,0))</f>
        <v>0</v>
      </c>
      <c r="BL395" s="31"/>
      <c r="BM395" s="50">
        <f>IF(OR(BL395&gt;0,BL395=0),_xlfn.XLOOKUP(BL395,Charts!$A$3:$A$35,Charts!$B$3:$B$35,0))</f>
        <v>0</v>
      </c>
      <c r="BN395" s="31"/>
      <c r="BO395" s="50">
        <f>IF(OR(BN395&gt;0,BN395=0),_xlfn.XLOOKUP(BN395,Charts!$A$3:$A$35,Charts!$B$3:$B$35,0))</f>
        <v>0</v>
      </c>
      <c r="BP395" s="31"/>
      <c r="BQ395" s="55">
        <f>IF(OR(BP395&gt;0,BP395=0),_xlfn.XLOOKUP(BP395,Charts!$A$3:$A$35,Charts!$B$3:$B$35,0))</f>
        <v>0</v>
      </c>
      <c r="BR395" s="57"/>
      <c r="BS395" s="77">
        <f t="shared" si="46"/>
        <v>114</v>
      </c>
      <c r="BT395" s="78">
        <f t="shared" si="47"/>
        <v>98</v>
      </c>
      <c r="BU395" s="79">
        <f t="shared" si="48"/>
        <v>212</v>
      </c>
    </row>
    <row r="396" spans="1:73" x14ac:dyDescent="0.25">
      <c r="A396" s="217" t="s">
        <v>444</v>
      </c>
      <c r="B396" s="218" t="s">
        <v>427</v>
      </c>
      <c r="C396" s="219">
        <v>7</v>
      </c>
      <c r="D396" s="120" t="s">
        <v>44</v>
      </c>
      <c r="E396" s="138">
        <f>LARGE((I396,K396,O396,S396,U396,W396,AA396,AC396,AG396,AK396,AQ396,AU396,AW396,BA396,BC396,BG396,BK396,BO396,BQ396),1)+LARGE((I396,K396,O396,S396,U396,W396,AA396,AC396,AG396,AK396,AQ396,AU396,AW396,BA396,BC396,BG396,BK396,BO396,BQ396),2)+LARGE((I396,K396,O396,S396,U396,W396,AA396,AC396,AG396,AK396,AQ396,AU396,AW396,BA396,BC396,BG396,BK396,BO396,BQ396),3)+LARGE((I396,K396,O396,S396,U396,W396,AA396,AC396,AG396,AK396,AQ396,AU396,AW396,BA396,BC396,BG396,BK396,BO396,BQ396),4)+LARGE((I396,K396,O396,S396,U396,W396,AA396,AC396,AG396,AK396,AQ396,AU396,AW396,BA396,BC396,BG396,BK396,BO396,BQ396),5)+LARGE((I396,K396,O396,S396,U396,W396,AA396,AC396,AG396,AK396,AQ396,AU396,AW396,BA396,BC396,BG396,BK396,BO396,BQ396),6)+LARGE((I396,K396,O396,S396,U396,W396,AA396,AC396,AG396,AK396,AQ396,AU396,AW396,BA396,BC396,BG396,BK396,BO396,BQ396),7)+LARGE((I396,K396,O396,S396,U396,W396,AA396,AC396,AG396,AK396,AQ396,AU396,AW396,BA396,BC396,BG396,BK396,BO396,BQ396),8)</f>
        <v>213</v>
      </c>
      <c r="F396" s="245">
        <f>LARGE((M396,Q396,Y396,AE396,AI396,AM396,AO396,AS396,AY396,BE396,BI396,BM396),1)+LARGE((M396,Q396,Y396,AE396,AI396,AM396,AO396,AS396,AY396,BE396,BI396,BM396),2)+LARGE((M396,Q396,Y396,AE396,AI396,AM396,AO396,AS396,AY396,BE396,BI396,BM396),3)+LARGE((M396,Q396,Y396,AE396,AI396,AM396,AO396,AS396,AY396,BE396,BI396,BM396),4)+LARGE((M396,Q396,Y396,AE396,AI396,AM396,AO396,AS396,AY396,BE396,BI396,BM396),5)+LARGE((M396,Q396,Y396,AE396,AI396,AM396,AO396,AS396,AY396,BE396,BI396,BM396),6)+LARGE((M396,Q396,Y396,AE396,AI396,AM396,AO396,AS396,AY396,BE396,BI396,BM396),7)+LARGE((M396,Q396,Y396,AE396,AI396,AM396,AO396,AS396,AY396,BE396,BI396,BM396),8)</f>
        <v>290</v>
      </c>
      <c r="G396" s="131">
        <f t="shared" si="45"/>
        <v>503</v>
      </c>
      <c r="H396" s="126"/>
      <c r="I396" s="50">
        <f>IF(OR(H396&gt;0,H396=0),_xlfn.XLOOKUP(H396,Charts!$A$3:$A$35,Charts!$B$3:$B$35,0))</f>
        <v>0</v>
      </c>
      <c r="J396" s="31">
        <v>6</v>
      </c>
      <c r="K396" s="50">
        <f>IF(OR(J396&gt;0,J396=0),_xlfn.XLOOKUP(J396,Charts!$A$3:$A$35,Charts!$B$3:$B$35,0))</f>
        <v>72</v>
      </c>
      <c r="L396" s="31">
        <v>14</v>
      </c>
      <c r="M396" s="50">
        <f>IF(OR(L396&gt;0,L396=0),_xlfn.XLOOKUP(L396,Charts!$A$3:$A$35,Charts!$B$3:$B$35,0))</f>
        <v>48</v>
      </c>
      <c r="N396" s="31"/>
      <c r="O396" s="50">
        <f>IF(OR(N396&gt;0,N396=0),_xlfn.XLOOKUP(N396,Charts!$D$2:$D$9,Charts!$E$2:$E$9,0))</f>
        <v>0</v>
      </c>
      <c r="P396" s="31"/>
      <c r="Q396" s="50">
        <f>IF(OR(P396&gt;0,P396=0),_xlfn.XLOOKUP(P396,Charts!$D$2:$D$9,Charts!$E$2:$E$9,0))</f>
        <v>0</v>
      </c>
      <c r="R396" s="31"/>
      <c r="S396" s="50">
        <f>IF(OR(R396&gt;0,R396=0),_xlfn.XLOOKUP(R396,Charts!$G$2:$G$13,Charts!$H$2:$H$13,0))</f>
        <v>0</v>
      </c>
      <c r="T396" s="31">
        <v>17</v>
      </c>
      <c r="U396" s="50">
        <f>IF(OR(T396&gt;0,T396=0),_xlfn.XLOOKUP(T396,Charts!$D$2:$D$9,Charts!$E$2:$E$9,0))</f>
        <v>25</v>
      </c>
      <c r="V396" s="11"/>
      <c r="W396" s="50">
        <f>IF(OR(V396&gt;0,V396=0),_xlfn.XLOOKUP(V396,Charts!$D$2:$D$9,Charts!$E$2:$E$9,0))</f>
        <v>0</v>
      </c>
      <c r="X396" s="31">
        <v>9</v>
      </c>
      <c r="Y396" s="50">
        <f>IF(OR(X396&gt;0,X396=0),_xlfn.XLOOKUP(X396,Charts!$D$2:$D$9,Charts!$E$2:$E$9,0))</f>
        <v>53</v>
      </c>
      <c r="Z396" s="31"/>
      <c r="AA396" s="50">
        <f>IF(OR(Z396&gt;0,Z396=0),_xlfn.XLOOKUP(Z396,Charts!$A$3:$A$35,Charts!$B$3:$B$35,0))</f>
        <v>0</v>
      </c>
      <c r="AB396" s="31"/>
      <c r="AC396" s="50">
        <f>IF(OR(AB396&gt;0,AB396=0),_xlfn.XLOOKUP(AB396,Charts!$A$3:$A$35,Charts!$B$3:$B$35,0))</f>
        <v>0</v>
      </c>
      <c r="AD396" s="31">
        <v>23</v>
      </c>
      <c r="AE396" s="50">
        <f>IF(OR(AD396&gt;0,AD396=0),_xlfn.XLOOKUP(AD396,Charts!$A$3:$A$35,Charts!$B$3:$B$35,0))</f>
        <v>28</v>
      </c>
      <c r="AF396" s="31"/>
      <c r="AG396" s="165">
        <f>IF(OR(AF396&gt;0,AF396=0),_xlfn.XLOOKUP(AF396,Charts!$J$2:$J$11,Charts!$K$2:$K$11,0))</f>
        <v>0</v>
      </c>
      <c r="AH396" s="166"/>
      <c r="AI396" s="165">
        <f>IF(OR(AH396&gt;0,AH396=0),_xlfn.XLOOKUP(AH396,Charts!$J$2:$J$11,Charts!$K$2:$K$11,0))</f>
        <v>0</v>
      </c>
      <c r="AJ396" s="31"/>
      <c r="AK396" s="50">
        <f>IF(OR(AJ396&gt;0,AJ396=0),_xlfn.XLOOKUP(AJ396,Charts!$A$3:$A$35,Charts!$B$3:$B$35,0))</f>
        <v>0</v>
      </c>
      <c r="AL396" s="31"/>
      <c r="AM396" s="55">
        <f>IF(OR(AL396&gt;0,AL396=0),_xlfn.XLOOKUP(AL396,Charts!$A$3:$A$35,Charts!$B$3:$B$35,0))</f>
        <v>0</v>
      </c>
      <c r="AN396" s="11"/>
      <c r="AO396" s="50">
        <f>IF(OR(AN396&gt;0,AN396=0),_xlfn.XLOOKUP(AN396,Charts!$D$2:$D$9,Charts!$E$2:$E$9,0))</f>
        <v>0</v>
      </c>
      <c r="AP396" s="31"/>
      <c r="AQ396" s="50">
        <f>IF(OR(AP396&gt;0,AP396=0),_xlfn.XLOOKUP(AP396,Charts!$A$3:$A$35,Charts!$B$3:$B$35,0))</f>
        <v>0</v>
      </c>
      <c r="AR396" s="31"/>
      <c r="AS396" s="50">
        <f>IF(OR(AR396&gt;0,AR396=0),_xlfn.XLOOKUP(AR396,Charts!$A$3:$A$35,Charts!$B$3:$B$35,0))</f>
        <v>0</v>
      </c>
      <c r="AT396" s="31"/>
      <c r="AU396" s="50">
        <f>IF(OR(AT396&gt;0,AT396=0),_xlfn.XLOOKUP(AT396,Charts!$A$3:$A$35,Charts!$B$3:$B$35,0))</f>
        <v>0</v>
      </c>
      <c r="AV396" s="31"/>
      <c r="AW396" s="50">
        <f>IF(OR(AV396&gt;0,AV396=0),_xlfn.XLOOKUP(AV396,Charts!$D$2:$D$9,Charts!$E$2:$E$9,0))</f>
        <v>0</v>
      </c>
      <c r="AX396" s="31"/>
      <c r="AY396" s="50">
        <f>IF(OR(AX396&gt;0,AX396=0),_xlfn.XLOOKUP(AX396,Charts!$D$2:$D$9,Charts!$E$2:$E$9,0))</f>
        <v>0</v>
      </c>
      <c r="AZ396" s="31"/>
      <c r="BA396" s="50">
        <f>IF(OR(AZ396&gt;0,AZ396=0),_xlfn.XLOOKUP(AZ396,Charts!$G$2:$G$13,Charts!$H$2:$H$13,0))</f>
        <v>0</v>
      </c>
      <c r="BB396" s="31">
        <v>17</v>
      </c>
      <c r="BC396" s="50">
        <f>IF(OR(BB396&gt;0,BB396=0),_xlfn.XLOOKUP(BB396,Charts!$D$2:$D$9,Charts!$E$2:$E$9,0))</f>
        <v>25</v>
      </c>
      <c r="BD396" s="174">
        <v>5</v>
      </c>
      <c r="BE396" s="50">
        <f>IF(OR(BD396&gt;0,BD396=0),_xlfn.XLOOKUP(BD396,Charts!$D$2:$D$9,Charts!$E$2:$E$9,0))</f>
        <v>70</v>
      </c>
      <c r="BF396" s="174">
        <v>17</v>
      </c>
      <c r="BG396" s="50">
        <f>IF(OR(BF396&gt;0,BF396=0),_xlfn.XLOOKUP(BF396,Charts!$D$2:$D$9,Charts!$E$2:$E$9,0))</f>
        <v>25</v>
      </c>
      <c r="BH396" s="174">
        <v>17</v>
      </c>
      <c r="BI396" s="50">
        <f>IF(OR(BH396&gt;0,BH396=0),_xlfn.XLOOKUP(BH396,Charts!$D$2:$D$9,Charts!$E$2:$E$9,0))</f>
        <v>25</v>
      </c>
      <c r="BJ396" s="31">
        <v>8</v>
      </c>
      <c r="BK396" s="50">
        <f>IF(OR(BJ396&gt;0,BJ396=0),_xlfn.XLOOKUP(BJ396,Charts!$A$3:$A$35,Charts!$B$3:$B$35,0))</f>
        <v>66</v>
      </c>
      <c r="BL396" s="31">
        <v>8</v>
      </c>
      <c r="BM396" s="50">
        <f>IF(OR(BL396&gt;0,BL396=0),_xlfn.XLOOKUP(BL396,Charts!$A$3:$A$35,Charts!$B$3:$B$35,0))</f>
        <v>66</v>
      </c>
      <c r="BN396" s="31"/>
      <c r="BO396" s="50">
        <f>IF(OR(BN396&gt;0,BN396=0),_xlfn.XLOOKUP(BN396,Charts!$A$3:$A$35,Charts!$B$3:$B$35,0))</f>
        <v>0</v>
      </c>
      <c r="BP396" s="31"/>
      <c r="BQ396" s="55">
        <f>IF(OR(BP396&gt;0,BP396=0),_xlfn.XLOOKUP(BP396,Charts!$A$3:$A$35,Charts!$B$3:$B$35,0))</f>
        <v>0</v>
      </c>
      <c r="BR396" s="57"/>
      <c r="BS396" s="77">
        <f t="shared" si="46"/>
        <v>213</v>
      </c>
      <c r="BT396" s="78">
        <f t="shared" si="47"/>
        <v>290</v>
      </c>
      <c r="BU396" s="79">
        <f t="shared" si="48"/>
        <v>503</v>
      </c>
    </row>
    <row r="397" spans="1:73" x14ac:dyDescent="0.25">
      <c r="A397" s="217" t="s">
        <v>445</v>
      </c>
      <c r="B397" s="218" t="s">
        <v>427</v>
      </c>
      <c r="C397" s="219">
        <v>3</v>
      </c>
      <c r="D397" s="120"/>
      <c r="E397" s="138">
        <f>LARGE((I397,K397,O397,S397,U397,W397,AA397,AC397,AG397,AK397,AQ397,AU397,AW397,BA397,BC397,BG397,BK397,BO397,BQ397),1)+LARGE((I397,K397,O397,S397,U397,W397,AA397,AC397,AG397,AK397,AQ397,AU397,AW397,BA397,BC397,BG397,BK397,BO397,BQ397),2)+LARGE((I397,K397,O397,S397,U397,W397,AA397,AC397,AG397,AK397,AQ397,AU397,AW397,BA397,BC397,BG397,BK397,BO397,BQ397),3)+LARGE((I397,K397,O397,S397,U397,W397,AA397,AC397,AG397,AK397,AQ397,AU397,AW397,BA397,BC397,BG397,BK397,BO397,BQ397),4)+LARGE((I397,K397,O397,S397,U397,W397,AA397,AC397,AG397,AK397,AQ397,AU397,AW397,BA397,BC397,BG397,BK397,BO397,BQ397),5)+LARGE((I397,K397,O397,S397,U397,W397,AA397,AC397,AG397,AK397,AQ397,AU397,AW397,BA397,BC397,BG397,BK397,BO397,BQ397),6)+LARGE((I397,K397,O397,S397,U397,W397,AA397,AC397,AG397,AK397,AQ397,AU397,AW397,BA397,BC397,BG397,BK397,BO397,BQ397),7)+LARGE((I397,K397,O397,S397,U397,W397,AA397,AC397,AG397,AK397,AQ397,AU397,AW397,BA397,BC397,BG397,BK397,BO397,BQ397),8)</f>
        <v>239</v>
      </c>
      <c r="F397" s="245">
        <f>LARGE((M397,Q397,Y397,AE397,AI397,AM397,AO397,AS397,AY397,BE397,BI397,BM397),1)+LARGE((M397,Q397,Y397,AE397,AI397,AM397,AO397,AS397,AY397,BE397,BI397,BM397),2)+LARGE((M397,Q397,Y397,AE397,AI397,AM397,AO397,AS397,AY397,BE397,BI397,BM397),3)+LARGE((M397,Q397,Y397,AE397,AI397,AM397,AO397,AS397,AY397,BE397,BI397,BM397),4)+LARGE((M397,Q397,Y397,AE397,AI397,AM397,AO397,AS397,AY397,BE397,BI397,BM397),5)+LARGE((M397,Q397,Y397,AE397,AI397,AM397,AO397,AS397,AY397,BE397,BI397,BM397),6)+LARGE((M397,Q397,Y397,AE397,AI397,AM397,AO397,AS397,AY397,BE397,BI397,BM397),7)+LARGE((M397,Q397,Y397,AE397,AI397,AM397,AO397,AS397,AY397,BE397,BI397,BM397),8)</f>
        <v>165</v>
      </c>
      <c r="G397" s="131">
        <f t="shared" si="45"/>
        <v>404</v>
      </c>
      <c r="H397" s="126"/>
      <c r="I397" s="50">
        <f>IF(OR(H397&gt;0,H397=0),_xlfn.XLOOKUP(H397,Charts!$A$3:$A$35,Charts!$B$3:$B$35,0))</f>
        <v>0</v>
      </c>
      <c r="J397" s="31"/>
      <c r="K397" s="50">
        <f>IF(OR(J397&gt;0,J397=0),_xlfn.XLOOKUP(J397,Charts!$A$3:$A$35,Charts!$B$3:$B$35,0))</f>
        <v>0</v>
      </c>
      <c r="L397" s="31"/>
      <c r="M397" s="50">
        <f>IF(OR(L397&gt;0,L397=0),_xlfn.XLOOKUP(L397,Charts!$A$3:$A$35,Charts!$B$3:$B$35,0))</f>
        <v>0</v>
      </c>
      <c r="N397" s="31"/>
      <c r="O397" s="50">
        <f>IF(OR(N397&gt;0,N397=0),_xlfn.XLOOKUP(N397,Charts!$D$2:$D$9,Charts!$E$2:$E$9,0))</f>
        <v>0</v>
      </c>
      <c r="P397" s="31">
        <v>9</v>
      </c>
      <c r="Q397" s="50">
        <f>IF(OR(P397&gt;0,P397=0),_xlfn.XLOOKUP(P397,Charts!$D$2:$D$9,Charts!$E$2:$E$9,0))</f>
        <v>53</v>
      </c>
      <c r="R397" s="31">
        <v>2</v>
      </c>
      <c r="S397" s="50">
        <f>IF(OR(R397&gt;0,R397=0),_xlfn.XLOOKUP(R397,Charts!$G$2:$G$13,Charts!$H$2:$H$13,0))</f>
        <v>90</v>
      </c>
      <c r="T397" s="31"/>
      <c r="U397" s="50">
        <f>IF(OR(T397&gt;0,T397=0),_xlfn.XLOOKUP(T397,Charts!$D$2:$D$9,Charts!$E$2:$E$9,0))</f>
        <v>0</v>
      </c>
      <c r="V397" s="11">
        <v>5</v>
      </c>
      <c r="W397" s="50">
        <f>IF(OR(V397&gt;0,V397=0),_xlfn.XLOOKUP(V397,Charts!$D$2:$D$9,Charts!$E$2:$E$9,0))</f>
        <v>70</v>
      </c>
      <c r="X397" s="31"/>
      <c r="Y397" s="50">
        <f>IF(OR(X397&gt;0,X397=0),_xlfn.XLOOKUP(X397,Charts!$D$2:$D$9,Charts!$E$2:$E$9,0))</f>
        <v>0</v>
      </c>
      <c r="Z397" s="31"/>
      <c r="AA397" s="50">
        <f>IF(OR(Z397&gt;0,Z397=0),_xlfn.XLOOKUP(Z397,Charts!$A$3:$A$35,Charts!$B$3:$B$35,0))</f>
        <v>0</v>
      </c>
      <c r="AB397" s="31"/>
      <c r="AC397" s="50">
        <f>IF(OR(AB397&gt;0,AB397=0),_xlfn.XLOOKUP(AB397,Charts!$A$3:$A$35,Charts!$B$3:$B$35,0))</f>
        <v>0</v>
      </c>
      <c r="AD397" s="31"/>
      <c r="AE397" s="50">
        <f>IF(OR(AD397&gt;0,AD397=0),_xlfn.XLOOKUP(AD397,Charts!$A$3:$A$35,Charts!$B$3:$B$35,0))</f>
        <v>0</v>
      </c>
      <c r="AF397" s="31"/>
      <c r="AG397" s="165">
        <f>IF(OR(AF397&gt;0,AF397=0),_xlfn.XLOOKUP(AF397,Charts!$J$2:$J$11,Charts!$K$2:$K$11,0))</f>
        <v>0</v>
      </c>
      <c r="AH397" s="166"/>
      <c r="AI397" s="165">
        <f>IF(OR(AH397&gt;0,AH397=0),_xlfn.XLOOKUP(AH397,Charts!$J$2:$J$11,Charts!$K$2:$K$11,0))</f>
        <v>0</v>
      </c>
      <c r="AJ397" s="31"/>
      <c r="AK397" s="50">
        <f>IF(OR(AJ397&gt;0,AJ397=0),_xlfn.XLOOKUP(AJ397,Charts!$A$3:$A$35,Charts!$B$3:$B$35,0))</f>
        <v>0</v>
      </c>
      <c r="AL397" s="31">
        <v>26</v>
      </c>
      <c r="AM397" s="55">
        <f>IF(OR(AL397&gt;0,AL397=0),_xlfn.XLOOKUP(AL397,Charts!$A$3:$A$35,Charts!$B$3:$B$35,0))</f>
        <v>22</v>
      </c>
      <c r="AN397" s="11">
        <v>2</v>
      </c>
      <c r="AO397" s="50">
        <f>IF(OR(AN397&gt;0,AN397=0),_xlfn.XLOOKUP(AN397,Charts!$D$2:$D$9,Charts!$E$2:$E$9,0))</f>
        <v>90</v>
      </c>
      <c r="AP397" s="31"/>
      <c r="AQ397" s="50">
        <f>IF(OR(AP397&gt;0,AP397=0),_xlfn.XLOOKUP(AP397,Charts!$A$3:$A$35,Charts!$B$3:$B$35,0))</f>
        <v>0</v>
      </c>
      <c r="AR397" s="31"/>
      <c r="AS397" s="50">
        <f>IF(OR(AR397&gt;0,AR397=0),_xlfn.XLOOKUP(AR397,Charts!$A$3:$A$35,Charts!$B$3:$B$35,0))</f>
        <v>0</v>
      </c>
      <c r="AT397" s="31"/>
      <c r="AU397" s="50">
        <f>IF(OR(AT397&gt;0,AT397=0),_xlfn.XLOOKUP(AT397,Charts!$A$3:$A$35,Charts!$B$3:$B$35,0))</f>
        <v>0</v>
      </c>
      <c r="AV397" s="31"/>
      <c r="AW397" s="50">
        <f>IF(OR(AV397&gt;0,AV397=0),_xlfn.XLOOKUP(AV397,Charts!$D$2:$D$9,Charts!$E$2:$E$9,0))</f>
        <v>0</v>
      </c>
      <c r="AX397" s="31"/>
      <c r="AY397" s="50">
        <f>IF(OR(AX397&gt;0,AX397=0),_xlfn.XLOOKUP(AX397,Charts!$D$2:$D$9,Charts!$E$2:$E$9,0))</f>
        <v>0</v>
      </c>
      <c r="AZ397" s="31"/>
      <c r="BA397" s="50">
        <f>IF(OR(AZ397&gt;0,AZ397=0),_xlfn.XLOOKUP(AZ397,Charts!$G$2:$G$13,Charts!$H$2:$H$13,0))</f>
        <v>0</v>
      </c>
      <c r="BB397" s="31"/>
      <c r="BC397" s="50">
        <f>IF(OR(BB397&gt;0,BB397=0),_xlfn.XLOOKUP(BB397,Charts!$D$2:$D$9,Charts!$E$2:$E$9,0))</f>
        <v>0</v>
      </c>
      <c r="BD397" s="31"/>
      <c r="BE397" s="50">
        <f>IF(OR(BD397&gt;0,BD397=0),_xlfn.XLOOKUP(BD397,Charts!$D$2:$D$9,Charts!$E$2:$E$9,0))</f>
        <v>0</v>
      </c>
      <c r="BF397" s="174">
        <v>17</v>
      </c>
      <c r="BG397" s="50">
        <f>IF(OR(BF397&gt;0,BF397=0),_xlfn.XLOOKUP(BF397,Charts!$D$2:$D$9,Charts!$E$2:$E$9,0))</f>
        <v>25</v>
      </c>
      <c r="BH397" s="174"/>
      <c r="BI397" s="50">
        <f>IF(OR(BH397&gt;0,BH397=0),_xlfn.XLOOKUP(BH397,Charts!$D$2:$D$9,Charts!$E$2:$E$9,0))</f>
        <v>0</v>
      </c>
      <c r="BJ397" s="31"/>
      <c r="BK397" s="50">
        <f>IF(OR(BJ397&gt;0,BJ397=0),_xlfn.XLOOKUP(BJ397,Charts!$A$3:$A$35,Charts!$B$3:$B$35,0))</f>
        <v>0</v>
      </c>
      <c r="BL397" s="31"/>
      <c r="BM397" s="50">
        <f>IF(OR(BL397&gt;0,BL397=0),_xlfn.XLOOKUP(BL397,Charts!$A$3:$A$35,Charts!$B$3:$B$35,0))</f>
        <v>0</v>
      </c>
      <c r="BN397" s="31">
        <v>12</v>
      </c>
      <c r="BO397" s="50">
        <f>IF(OR(BN397&gt;0,BN397=0),_xlfn.XLOOKUP(BN397,Charts!$A$3:$A$35,Charts!$B$3:$B$35,0))</f>
        <v>54</v>
      </c>
      <c r="BP397" s="31"/>
      <c r="BQ397" s="55">
        <f>IF(OR(BP397&gt;0,BP397=0),_xlfn.XLOOKUP(BP397,Charts!$A$3:$A$35,Charts!$B$3:$B$35,0))</f>
        <v>0</v>
      </c>
      <c r="BR397" s="57"/>
      <c r="BS397" s="77">
        <f t="shared" si="46"/>
        <v>239</v>
      </c>
      <c r="BT397" s="78">
        <f t="shared" si="47"/>
        <v>165</v>
      </c>
      <c r="BU397" s="79">
        <f t="shared" si="48"/>
        <v>404</v>
      </c>
    </row>
    <row r="398" spans="1:73" x14ac:dyDescent="0.25">
      <c r="A398" s="217" t="s">
        <v>446</v>
      </c>
      <c r="B398" s="218" t="s">
        <v>427</v>
      </c>
      <c r="C398" s="219">
        <v>7</v>
      </c>
      <c r="D398" s="120"/>
      <c r="E398" s="138">
        <f>LARGE((I398,K398,O398,S398,U398,W398,AA398,AC398,AG398,AK398,AQ398,AU398,AW398,BA398,BC398,BG398,BK398,BO398,BQ398),1)+LARGE((I398,K398,O398,S398,U398,W398,AA398,AC398,AG398,AK398,AQ398,AU398,AW398,BA398,BC398,BG398,BK398,BO398,BQ398),2)+LARGE((I398,K398,O398,S398,U398,W398,AA398,AC398,AG398,AK398,AQ398,AU398,AW398,BA398,BC398,BG398,BK398,BO398,BQ398),3)+LARGE((I398,K398,O398,S398,U398,W398,AA398,AC398,AG398,AK398,AQ398,AU398,AW398,BA398,BC398,BG398,BK398,BO398,BQ398),4)+LARGE((I398,K398,O398,S398,U398,W398,AA398,AC398,AG398,AK398,AQ398,AU398,AW398,BA398,BC398,BG398,BK398,BO398,BQ398),5)+LARGE((I398,K398,O398,S398,U398,W398,AA398,AC398,AG398,AK398,AQ398,AU398,AW398,BA398,BC398,BG398,BK398,BO398,BQ398),6)+LARGE((I398,K398,O398,S398,U398,W398,AA398,AC398,AG398,AK398,AQ398,AU398,AW398,BA398,BC398,BG398,BK398,BO398,BQ398),7)+LARGE((I398,K398,O398,S398,U398,W398,AA398,AC398,AG398,AK398,AQ398,AU398,AW398,BA398,BC398,BG398,BK398,BO398,BQ398),8)</f>
        <v>0</v>
      </c>
      <c r="F398" s="245">
        <f>LARGE((M398,Q398,Y398,AE398,AI398,AM398,AO398,AS398,AY398,BE398,BI398,BM398),1)+LARGE((M398,Q398,Y398,AE398,AI398,AM398,AO398,AS398,AY398,BE398,BI398,BM398),2)+LARGE((M398,Q398,Y398,AE398,AI398,AM398,AO398,AS398,AY398,BE398,BI398,BM398),3)+LARGE((M398,Q398,Y398,AE398,AI398,AM398,AO398,AS398,AY398,BE398,BI398,BM398),4)+LARGE((M398,Q398,Y398,AE398,AI398,AM398,AO398,AS398,AY398,BE398,BI398,BM398),5)+LARGE((M398,Q398,Y398,AE398,AI398,AM398,AO398,AS398,AY398,BE398,BI398,BM398),6)+LARGE((M398,Q398,Y398,AE398,AI398,AM398,AO398,AS398,AY398,BE398,BI398,BM398),7)+LARGE((M398,Q398,Y398,AE398,AI398,AM398,AO398,AS398,AY398,BE398,BI398,BM398),8)</f>
        <v>0</v>
      </c>
      <c r="G398" s="131">
        <f t="shared" si="45"/>
        <v>0</v>
      </c>
      <c r="H398" s="126"/>
      <c r="I398" s="50">
        <f>IF(OR(H398&gt;0,H398=0),_xlfn.XLOOKUP(H398,Charts!$A$3:$A$35,Charts!$B$3:$B$35,0))</f>
        <v>0</v>
      </c>
      <c r="J398" s="31"/>
      <c r="K398" s="50">
        <f>IF(OR(J398&gt;0,J398=0),_xlfn.XLOOKUP(J398,Charts!$A$3:$A$35,Charts!$B$3:$B$35,0))</f>
        <v>0</v>
      </c>
      <c r="L398" s="31"/>
      <c r="M398" s="50">
        <f>IF(OR(L398&gt;0,L398=0),_xlfn.XLOOKUP(L398,Charts!$A$3:$A$35,Charts!$B$3:$B$35,0))</f>
        <v>0</v>
      </c>
      <c r="N398" s="31"/>
      <c r="O398" s="50">
        <f>IF(OR(N398&gt;0,N398=0),_xlfn.XLOOKUP(N398,Charts!$D$2:$D$9,Charts!$E$2:$E$9,0))</f>
        <v>0</v>
      </c>
      <c r="P398" s="31"/>
      <c r="Q398" s="50">
        <f>IF(OR(P398&gt;0,P398=0),_xlfn.XLOOKUP(P398,Charts!$D$2:$D$9,Charts!$E$2:$E$9,0))</f>
        <v>0</v>
      </c>
      <c r="R398" s="31"/>
      <c r="S398" s="50">
        <f>IF(OR(R398&gt;0,R398=0),_xlfn.XLOOKUP(R398,Charts!$G$2:$G$13,Charts!$H$2:$H$13,0))</f>
        <v>0</v>
      </c>
      <c r="T398" s="31"/>
      <c r="U398" s="50">
        <f>IF(OR(T398&gt;0,T398=0),_xlfn.XLOOKUP(T398,Charts!$D$2:$D$9,Charts!$E$2:$E$9,0))</f>
        <v>0</v>
      </c>
      <c r="V398" s="11"/>
      <c r="W398" s="50">
        <f>IF(OR(V398&gt;0,V398=0),_xlfn.XLOOKUP(V398,Charts!$D$2:$D$9,Charts!$E$2:$E$9,0))</f>
        <v>0</v>
      </c>
      <c r="X398" s="31"/>
      <c r="Y398" s="50">
        <f>IF(OR(X398&gt;0,X398=0),_xlfn.XLOOKUP(X398,Charts!$D$2:$D$9,Charts!$E$2:$E$9,0))</f>
        <v>0</v>
      </c>
      <c r="Z398" s="31"/>
      <c r="AA398" s="50">
        <f>IF(OR(Z398&gt;0,Z398=0),_xlfn.XLOOKUP(Z398,Charts!$A$3:$A$35,Charts!$B$3:$B$35,0))</f>
        <v>0</v>
      </c>
      <c r="AB398" s="31"/>
      <c r="AC398" s="50">
        <f>IF(OR(AB398&gt;0,AB398=0),_xlfn.XLOOKUP(AB398,Charts!$A$3:$A$35,Charts!$B$3:$B$35,0))</f>
        <v>0</v>
      </c>
      <c r="AD398" s="31"/>
      <c r="AE398" s="50">
        <f>IF(OR(AD398&gt;0,AD398=0),_xlfn.XLOOKUP(AD398,Charts!$A$3:$A$35,Charts!$B$3:$B$35,0))</f>
        <v>0</v>
      </c>
      <c r="AF398" s="31"/>
      <c r="AG398" s="165">
        <f>IF(OR(AF398&gt;0,AF398=0),_xlfn.XLOOKUP(AF398,Charts!$J$2:$J$11,Charts!$K$2:$K$11,0))</f>
        <v>0</v>
      </c>
      <c r="AH398" s="166"/>
      <c r="AI398" s="165">
        <f>IF(OR(AH398&gt;0,AH398=0),_xlfn.XLOOKUP(AH398,Charts!$J$2:$J$11,Charts!$K$2:$K$11,0))</f>
        <v>0</v>
      </c>
      <c r="AJ398" s="31"/>
      <c r="AK398" s="50">
        <f>IF(OR(AJ398&gt;0,AJ398=0),_xlfn.XLOOKUP(AJ398,Charts!$A$3:$A$35,Charts!$B$3:$B$35,0))</f>
        <v>0</v>
      </c>
      <c r="AL398" s="31"/>
      <c r="AM398" s="55">
        <f>IF(OR(AL398&gt;0,AL398=0),_xlfn.XLOOKUP(AL398,Charts!$A$3:$A$35,Charts!$B$3:$B$35,0))</f>
        <v>0</v>
      </c>
      <c r="AN398" s="11"/>
      <c r="AO398" s="50">
        <f>IF(OR(AN398&gt;0,AN398=0),_xlfn.XLOOKUP(AN398,Charts!$D$2:$D$9,Charts!$E$2:$E$9,0))</f>
        <v>0</v>
      </c>
      <c r="AP398" s="31"/>
      <c r="AQ398" s="50">
        <f>IF(OR(AP398&gt;0,AP398=0),_xlfn.XLOOKUP(AP398,Charts!$A$3:$A$35,Charts!$B$3:$B$35,0))</f>
        <v>0</v>
      </c>
      <c r="AR398" s="31"/>
      <c r="AS398" s="50">
        <f>IF(OR(AR398&gt;0,AR398=0),_xlfn.XLOOKUP(AR398,Charts!$A$3:$A$35,Charts!$B$3:$B$35,0))</f>
        <v>0</v>
      </c>
      <c r="AT398" s="31"/>
      <c r="AU398" s="50">
        <f>IF(OR(AT398&gt;0,AT398=0),_xlfn.XLOOKUP(AT398,Charts!$A$3:$A$35,Charts!$B$3:$B$35,0))</f>
        <v>0</v>
      </c>
      <c r="AV398" s="31"/>
      <c r="AW398" s="50">
        <f>IF(OR(AV398&gt;0,AV398=0),_xlfn.XLOOKUP(AV398,Charts!$D$2:$D$9,Charts!$E$2:$E$9,0))</f>
        <v>0</v>
      </c>
      <c r="AX398" s="31"/>
      <c r="AY398" s="50">
        <f>IF(OR(AX398&gt;0,AX398=0),_xlfn.XLOOKUP(AX398,Charts!$D$2:$D$9,Charts!$E$2:$E$9,0))</f>
        <v>0</v>
      </c>
      <c r="AZ398" s="31"/>
      <c r="BA398" s="50">
        <f>IF(OR(AZ398&gt;0,AZ398=0),_xlfn.XLOOKUP(AZ398,Charts!$G$2:$G$13,Charts!$H$2:$H$13,0))</f>
        <v>0</v>
      </c>
      <c r="BB398" s="31"/>
      <c r="BC398" s="50">
        <f>IF(OR(BB398&gt;0,BB398=0),_xlfn.XLOOKUP(BB398,Charts!$D$2:$D$9,Charts!$E$2:$E$9,0))</f>
        <v>0</v>
      </c>
      <c r="BD398" s="31"/>
      <c r="BE398" s="50">
        <f>IF(OR(BD398&gt;0,BD398=0),_xlfn.XLOOKUP(BD398,Charts!$D$2:$D$9,Charts!$E$2:$E$9,0))</f>
        <v>0</v>
      </c>
      <c r="BF398" s="31"/>
      <c r="BG398" s="50">
        <f>IF(OR(BF398&gt;0,BF398=0),_xlfn.XLOOKUP(BF398,Charts!$D$2:$D$9,Charts!$E$2:$E$9,0))</f>
        <v>0</v>
      </c>
      <c r="BH398" s="31"/>
      <c r="BI398" s="50">
        <f>IF(OR(BH398&gt;0,BH398=0),_xlfn.XLOOKUP(BH398,Charts!$D$2:$D$9,Charts!$E$2:$E$9,0))</f>
        <v>0</v>
      </c>
      <c r="BJ398" s="31"/>
      <c r="BK398" s="50">
        <f>IF(OR(BJ398&gt;0,BJ398=0),_xlfn.XLOOKUP(BJ398,Charts!$A$3:$A$35,Charts!$B$3:$B$35,0))</f>
        <v>0</v>
      </c>
      <c r="BL398" s="31"/>
      <c r="BM398" s="50">
        <f>IF(OR(BL398&gt;0,BL398=0),_xlfn.XLOOKUP(BL398,Charts!$A$3:$A$35,Charts!$B$3:$B$35,0))</f>
        <v>0</v>
      </c>
      <c r="BN398" s="31"/>
      <c r="BO398" s="50">
        <f>IF(OR(BN398&gt;0,BN398=0),_xlfn.XLOOKUP(BN398,Charts!$A$3:$A$35,Charts!$B$3:$B$35,0))</f>
        <v>0</v>
      </c>
      <c r="BP398" s="31"/>
      <c r="BQ398" s="55">
        <f>IF(OR(BP398&gt;0,BP398=0),_xlfn.XLOOKUP(BP398,Charts!$A$3:$A$35,Charts!$B$3:$B$35,0))</f>
        <v>0</v>
      </c>
      <c r="BR398" s="57"/>
      <c r="BS398" s="77">
        <f t="shared" si="46"/>
        <v>0</v>
      </c>
      <c r="BT398" s="78">
        <f t="shared" si="47"/>
        <v>0</v>
      </c>
      <c r="BU398" s="79">
        <f t="shared" si="48"/>
        <v>0</v>
      </c>
    </row>
    <row r="399" spans="1:73" x14ac:dyDescent="0.25">
      <c r="A399" s="217" t="s">
        <v>447</v>
      </c>
      <c r="B399" s="218" t="s">
        <v>427</v>
      </c>
      <c r="C399" s="219">
        <v>6</v>
      </c>
      <c r="D399" s="120"/>
      <c r="E399" s="138">
        <f>LARGE((I399,K399,O399,S399,U399,W399,AA399,AC399,AG399,AK399,AQ399,AU399,AW399,BA399,BC399,BG399,BK399,BO399,BQ399),1)+LARGE((I399,K399,O399,S399,U399,W399,AA399,AC399,AG399,AK399,AQ399,AU399,AW399,BA399,BC399,BG399,BK399,BO399,BQ399),2)+LARGE((I399,K399,O399,S399,U399,W399,AA399,AC399,AG399,AK399,AQ399,AU399,AW399,BA399,BC399,BG399,BK399,BO399,BQ399),3)+LARGE((I399,K399,O399,S399,U399,W399,AA399,AC399,AG399,AK399,AQ399,AU399,AW399,BA399,BC399,BG399,BK399,BO399,BQ399),4)+LARGE((I399,K399,O399,S399,U399,W399,AA399,AC399,AG399,AK399,AQ399,AU399,AW399,BA399,BC399,BG399,BK399,BO399,BQ399),5)+LARGE((I399,K399,O399,S399,U399,W399,AA399,AC399,AG399,AK399,AQ399,AU399,AW399,BA399,BC399,BG399,BK399,BO399,BQ399),6)+LARGE((I399,K399,O399,S399,U399,W399,AA399,AC399,AG399,AK399,AQ399,AU399,AW399,BA399,BC399,BG399,BK399,BO399,BQ399),7)+LARGE((I399,K399,O399,S399,U399,W399,AA399,AC399,AG399,AK399,AQ399,AU399,AW399,BA399,BC399,BG399,BK399,BO399,BQ399),8)</f>
        <v>157</v>
      </c>
      <c r="F399" s="245">
        <f>LARGE((M399,Q399,Y399,AE399,AI399,AM399,AO399,AS399,AY399,BE399,BI399,BM399),1)+LARGE((M399,Q399,Y399,AE399,AI399,AM399,AO399,AS399,AY399,BE399,BI399,BM399),2)+LARGE((M399,Q399,Y399,AE399,AI399,AM399,AO399,AS399,AY399,BE399,BI399,BM399),3)+LARGE((M399,Q399,Y399,AE399,AI399,AM399,AO399,AS399,AY399,BE399,BI399,BM399),4)+LARGE((M399,Q399,Y399,AE399,AI399,AM399,AO399,AS399,AY399,BE399,BI399,BM399),5)+LARGE((M399,Q399,Y399,AE399,AI399,AM399,AO399,AS399,AY399,BE399,BI399,BM399),6)+LARGE((M399,Q399,Y399,AE399,AI399,AM399,AO399,AS399,AY399,BE399,BI399,BM399),7)+LARGE((M399,Q399,Y399,AE399,AI399,AM399,AO399,AS399,AY399,BE399,BI399,BM399),8)</f>
        <v>195</v>
      </c>
      <c r="G399" s="131">
        <f t="shared" si="45"/>
        <v>352</v>
      </c>
      <c r="H399" s="126"/>
      <c r="I399" s="50">
        <f>IF(OR(H399&gt;0,H399=0),_xlfn.XLOOKUP(H399,Charts!$A$3:$A$35,Charts!$B$3:$B$35,0))</f>
        <v>0</v>
      </c>
      <c r="J399" s="31">
        <v>3</v>
      </c>
      <c r="K399" s="50">
        <f>IF(OR(J399&gt;0,J399=0),_xlfn.XLOOKUP(J399,Charts!$A$3:$A$35,Charts!$B$3:$B$35,0))</f>
        <v>85</v>
      </c>
      <c r="L399" s="31">
        <v>2</v>
      </c>
      <c r="M399" s="50">
        <f>IF(OR(L399&gt;0,L399=0),_xlfn.XLOOKUP(L399,Charts!$A$3:$A$35,Charts!$B$3:$B$35,0))</f>
        <v>90</v>
      </c>
      <c r="N399" s="31"/>
      <c r="O399" s="50">
        <f>IF(OR(N399&gt;0,N399=0),_xlfn.XLOOKUP(N399,Charts!$D$2:$D$9,Charts!$E$2:$E$9,0))</f>
        <v>0</v>
      </c>
      <c r="P399" s="31"/>
      <c r="Q399" s="50">
        <f>IF(OR(P399&gt;0,P399=0),_xlfn.XLOOKUP(P399,Charts!$D$2:$D$9,Charts!$E$2:$E$9,0))</f>
        <v>0</v>
      </c>
      <c r="R399" s="31"/>
      <c r="S399" s="50">
        <f>IF(OR(R399&gt;0,R399=0),_xlfn.XLOOKUP(R399,Charts!$G$2:$G$13,Charts!$H$2:$H$13,0))</f>
        <v>0</v>
      </c>
      <c r="T399" s="31"/>
      <c r="U399" s="50">
        <f>IF(OR(T399&gt;0,T399=0),_xlfn.XLOOKUP(T399,Charts!$D$2:$D$9,Charts!$E$2:$E$9,0))</f>
        <v>0</v>
      </c>
      <c r="V399" s="11"/>
      <c r="W399" s="50">
        <f>IF(OR(V399&gt;0,V399=0),_xlfn.XLOOKUP(V399,Charts!$D$2:$D$9,Charts!$E$2:$E$9,0))</f>
        <v>0</v>
      </c>
      <c r="X399" s="31"/>
      <c r="Y399" s="50">
        <f>IF(OR(X399&gt;0,X399=0),_xlfn.XLOOKUP(X399,Charts!$D$2:$D$9,Charts!$E$2:$E$9,0))</f>
        <v>0</v>
      </c>
      <c r="Z399" s="31"/>
      <c r="AA399" s="50">
        <f>IF(OR(Z399&gt;0,Z399=0),_xlfn.XLOOKUP(Z399,Charts!$A$3:$A$35,Charts!$B$3:$B$35,0))</f>
        <v>0</v>
      </c>
      <c r="AB399" s="31"/>
      <c r="AC399" s="50">
        <f>IF(OR(AB399&gt;0,AB399=0),_xlfn.XLOOKUP(AB399,Charts!$A$3:$A$35,Charts!$B$3:$B$35,0))</f>
        <v>0</v>
      </c>
      <c r="AD399" s="31"/>
      <c r="AE399" s="50">
        <f>IF(OR(AD399&gt;0,AD399=0),_xlfn.XLOOKUP(AD399,Charts!$A$3:$A$35,Charts!$B$3:$B$35,0))</f>
        <v>0</v>
      </c>
      <c r="AF399" s="31"/>
      <c r="AG399" s="165">
        <f>IF(OR(AF399&gt;0,AF399=0),_xlfn.XLOOKUP(AF399,Charts!$J$2:$J$11,Charts!$K$2:$K$11,0))</f>
        <v>0</v>
      </c>
      <c r="AH399" s="166"/>
      <c r="AI399" s="165">
        <f>IF(OR(AH399&gt;0,AH399=0),_xlfn.XLOOKUP(AH399,Charts!$J$2:$J$11,Charts!$K$2:$K$11,0))</f>
        <v>0</v>
      </c>
      <c r="AJ399" s="31"/>
      <c r="AK399" s="50">
        <f>IF(OR(AJ399&gt;0,AJ399=0),_xlfn.XLOOKUP(AJ399,Charts!$A$3:$A$35,Charts!$B$3:$B$35,0))</f>
        <v>0</v>
      </c>
      <c r="AL399" s="31"/>
      <c r="AM399" s="55">
        <f>IF(OR(AL399&gt;0,AL399=0),_xlfn.XLOOKUP(AL399,Charts!$A$3:$A$35,Charts!$B$3:$B$35,0))</f>
        <v>0</v>
      </c>
      <c r="AN399" s="11"/>
      <c r="AO399" s="50">
        <f>IF(OR(AN399&gt;0,AN399=0),_xlfn.XLOOKUP(AN399,Charts!$D$2:$D$9,Charts!$E$2:$E$9,0))</f>
        <v>0</v>
      </c>
      <c r="AP399" s="31"/>
      <c r="AQ399" s="50">
        <f>IF(OR(AP399&gt;0,AP399=0),_xlfn.XLOOKUP(AP399,Charts!$A$3:$A$35,Charts!$B$3:$B$35,0))</f>
        <v>0</v>
      </c>
      <c r="AR399" s="31"/>
      <c r="AS399" s="50">
        <f>IF(OR(AR399&gt;0,AR399=0),_xlfn.XLOOKUP(AR399,Charts!$A$3:$A$35,Charts!$B$3:$B$35,0))</f>
        <v>0</v>
      </c>
      <c r="AT399" s="31"/>
      <c r="AU399" s="50">
        <f>IF(OR(AT399&gt;0,AT399=0),_xlfn.XLOOKUP(AT399,Charts!$A$3:$A$35,Charts!$B$3:$B$35,0))</f>
        <v>0</v>
      </c>
      <c r="AV399" s="31"/>
      <c r="AW399" s="50">
        <f>IF(OR(AV399&gt;0,AV399=0),_xlfn.XLOOKUP(AV399,Charts!$D$2:$D$9,Charts!$E$2:$E$9,0))</f>
        <v>0</v>
      </c>
      <c r="AX399" s="31"/>
      <c r="AY399" s="50">
        <f>IF(OR(AX399&gt;0,AX399=0),_xlfn.XLOOKUP(AX399,Charts!$D$2:$D$9,Charts!$E$2:$E$9,0))</f>
        <v>0</v>
      </c>
      <c r="AZ399" s="31"/>
      <c r="BA399" s="50">
        <f>IF(OR(AZ399&gt;0,AZ399=0),_xlfn.XLOOKUP(AZ399,Charts!$G$2:$G$13,Charts!$H$2:$H$13,0))</f>
        <v>0</v>
      </c>
      <c r="BB399" s="31">
        <v>17</v>
      </c>
      <c r="BC399" s="50">
        <f>IF(OR(BB399&gt;0,BB399=0),_xlfn.XLOOKUP(BB399,Charts!$D$2:$D$9,Charts!$E$2:$E$9,0))</f>
        <v>25</v>
      </c>
      <c r="BD399" s="31">
        <v>17</v>
      </c>
      <c r="BE399" s="50">
        <f>IF(OR(BD399&gt;0,BD399=0),_xlfn.XLOOKUP(BD399,Charts!$D$2:$D$9,Charts!$E$2:$E$9,0))</f>
        <v>25</v>
      </c>
      <c r="BF399" s="174">
        <v>17</v>
      </c>
      <c r="BG399" s="50">
        <f>IF(OR(BF399&gt;0,BF399=0),_xlfn.XLOOKUP(BF399,Charts!$D$2:$D$9,Charts!$E$2:$E$9,0))</f>
        <v>25</v>
      </c>
      <c r="BH399" s="174"/>
      <c r="BI399" s="50">
        <f>IF(OR(BH399&gt;0,BH399=0),_xlfn.XLOOKUP(BH399,Charts!$D$2:$D$9,Charts!$E$2:$E$9,0))</f>
        <v>0</v>
      </c>
      <c r="BJ399" s="31">
        <v>26</v>
      </c>
      <c r="BK399" s="50">
        <f>IF(OR(BJ399&gt;0,BJ399=0),_xlfn.XLOOKUP(BJ399,Charts!$A$3:$A$35,Charts!$B$3:$B$35,0))</f>
        <v>22</v>
      </c>
      <c r="BL399" s="31">
        <v>4</v>
      </c>
      <c r="BM399" s="50">
        <f>IF(OR(BL399&gt;0,BL399=0),_xlfn.XLOOKUP(BL399,Charts!$A$3:$A$35,Charts!$B$3:$B$35,0))</f>
        <v>80</v>
      </c>
      <c r="BN399" s="31"/>
      <c r="BO399" s="50">
        <f>IF(OR(BN399&gt;0,BN399=0),_xlfn.XLOOKUP(BN399,Charts!$A$3:$A$35,Charts!$B$3:$B$35,0))</f>
        <v>0</v>
      </c>
      <c r="BP399" s="31"/>
      <c r="BQ399" s="55">
        <f>IF(OR(BP399&gt;0,BP399=0),_xlfn.XLOOKUP(BP399,Charts!$A$3:$A$35,Charts!$B$3:$B$35,0))</f>
        <v>0</v>
      </c>
      <c r="BR399" s="57"/>
      <c r="BS399" s="77">
        <f t="shared" si="46"/>
        <v>157</v>
      </c>
      <c r="BT399" s="78">
        <f t="shared" si="47"/>
        <v>195</v>
      </c>
      <c r="BU399" s="79">
        <f t="shared" si="48"/>
        <v>352</v>
      </c>
    </row>
    <row r="400" spans="1:73" x14ac:dyDescent="0.25">
      <c r="A400" s="217" t="s">
        <v>448</v>
      </c>
      <c r="B400" s="218" t="s">
        <v>427</v>
      </c>
      <c r="C400" s="219">
        <v>5</v>
      </c>
      <c r="D400" s="120"/>
      <c r="E400" s="138">
        <f>LARGE((I400,K400,O400,S400,U400,W400,AA400,AC400,AG400,AK400,AQ400,AU400,AW400,BA400,BC400,BG400,BK400,BO400,BQ400),1)+LARGE((I400,K400,O400,S400,U400,W400,AA400,AC400,AG400,AK400,AQ400,AU400,AW400,BA400,BC400,BG400,BK400,BO400,BQ400),2)+LARGE((I400,K400,O400,S400,U400,W400,AA400,AC400,AG400,AK400,AQ400,AU400,AW400,BA400,BC400,BG400,BK400,BO400,BQ400),3)+LARGE((I400,K400,O400,S400,U400,W400,AA400,AC400,AG400,AK400,AQ400,AU400,AW400,BA400,BC400,BG400,BK400,BO400,BQ400),4)+LARGE((I400,K400,O400,S400,U400,W400,AA400,AC400,AG400,AK400,AQ400,AU400,AW400,BA400,BC400,BG400,BK400,BO400,BQ400),5)+LARGE((I400,K400,O400,S400,U400,W400,AA400,AC400,AG400,AK400,AQ400,AU400,AW400,BA400,BC400,BG400,BK400,BO400,BQ400),6)+LARGE((I400,K400,O400,S400,U400,W400,AA400,AC400,AG400,AK400,AQ400,AU400,AW400,BA400,BC400,BG400,BK400,BO400,BQ400),7)+LARGE((I400,K400,O400,S400,U400,W400,AA400,AC400,AG400,AK400,AQ400,AU400,AW400,BA400,BC400,BG400,BK400,BO400,BQ400),8)</f>
        <v>0</v>
      </c>
      <c r="F400" s="245">
        <f>LARGE((M400,Q400,Y400,AE400,AI400,AM400,AO400,AS400,AY400,BE400,BI400,BM400),1)+LARGE((M400,Q400,Y400,AE400,AI400,AM400,AO400,AS400,AY400,BE400,BI400,BM400),2)+LARGE((M400,Q400,Y400,AE400,AI400,AM400,AO400,AS400,AY400,BE400,BI400,BM400),3)+LARGE((M400,Q400,Y400,AE400,AI400,AM400,AO400,AS400,AY400,BE400,BI400,BM400),4)+LARGE((M400,Q400,Y400,AE400,AI400,AM400,AO400,AS400,AY400,BE400,BI400,BM400),5)+LARGE((M400,Q400,Y400,AE400,AI400,AM400,AO400,AS400,AY400,BE400,BI400,BM400),6)+LARGE((M400,Q400,Y400,AE400,AI400,AM400,AO400,AS400,AY400,BE400,BI400,BM400),7)+LARGE((M400,Q400,Y400,AE400,AI400,AM400,AO400,AS400,AY400,BE400,BI400,BM400),8)</f>
        <v>0</v>
      </c>
      <c r="G400" s="131">
        <f t="shared" si="45"/>
        <v>0</v>
      </c>
      <c r="H400" s="126"/>
      <c r="I400" s="50">
        <f>IF(OR(H400&gt;0,H400=0),_xlfn.XLOOKUP(H400,Charts!$A$3:$A$35,Charts!$B$3:$B$35,0))</f>
        <v>0</v>
      </c>
      <c r="J400" s="31"/>
      <c r="K400" s="50">
        <f>IF(OR(J400&gt;0,J400=0),_xlfn.XLOOKUP(J400,Charts!$A$3:$A$35,Charts!$B$3:$B$35,0))</f>
        <v>0</v>
      </c>
      <c r="L400" s="31"/>
      <c r="M400" s="50">
        <f>IF(OR(L400&gt;0,L400=0),_xlfn.XLOOKUP(L400,Charts!$A$3:$A$35,Charts!$B$3:$B$35,0))</f>
        <v>0</v>
      </c>
      <c r="N400" s="31"/>
      <c r="O400" s="50">
        <f>IF(OR(N400&gt;0,N400=0),_xlfn.XLOOKUP(N400,Charts!$D$2:$D$9,Charts!$E$2:$E$9,0))</f>
        <v>0</v>
      </c>
      <c r="P400" s="31"/>
      <c r="Q400" s="50">
        <f>IF(OR(P400&gt;0,P400=0),_xlfn.XLOOKUP(P400,Charts!$D$2:$D$9,Charts!$E$2:$E$9,0))</f>
        <v>0</v>
      </c>
      <c r="R400" s="31"/>
      <c r="S400" s="50">
        <f>IF(OR(R400&gt;0,R400=0),_xlfn.XLOOKUP(R400,Charts!$G$2:$G$13,Charts!$H$2:$H$13,0))</f>
        <v>0</v>
      </c>
      <c r="T400" s="31"/>
      <c r="U400" s="50">
        <f>IF(OR(T400&gt;0,T400=0),_xlfn.XLOOKUP(T400,Charts!$D$2:$D$9,Charts!$E$2:$E$9,0))</f>
        <v>0</v>
      </c>
      <c r="V400" s="11"/>
      <c r="W400" s="50">
        <f>IF(OR(V400&gt;0,V400=0),_xlfn.XLOOKUP(V400,Charts!$D$2:$D$9,Charts!$E$2:$E$9,0))</f>
        <v>0</v>
      </c>
      <c r="X400" s="31"/>
      <c r="Y400" s="50">
        <f>IF(OR(X400&gt;0,X400=0),_xlfn.XLOOKUP(X400,Charts!$D$2:$D$9,Charts!$E$2:$E$9,0))</f>
        <v>0</v>
      </c>
      <c r="Z400" s="31"/>
      <c r="AA400" s="50">
        <f>IF(OR(Z400&gt;0,Z400=0),_xlfn.XLOOKUP(Z400,Charts!$A$3:$A$35,Charts!$B$3:$B$35,0))</f>
        <v>0</v>
      </c>
      <c r="AB400" s="31"/>
      <c r="AC400" s="50">
        <f>IF(OR(AB400&gt;0,AB400=0),_xlfn.XLOOKUP(AB400,Charts!$A$3:$A$35,Charts!$B$3:$B$35,0))</f>
        <v>0</v>
      </c>
      <c r="AD400" s="31"/>
      <c r="AE400" s="50">
        <f>IF(OR(AD400&gt;0,AD400=0),_xlfn.XLOOKUP(AD400,Charts!$A$3:$A$35,Charts!$B$3:$B$35,0))</f>
        <v>0</v>
      </c>
      <c r="AF400" s="31"/>
      <c r="AG400" s="165">
        <f>IF(OR(AF400&gt;0,AF400=0),_xlfn.XLOOKUP(AF400,Charts!$J$2:$J$11,Charts!$K$2:$K$11,0))</f>
        <v>0</v>
      </c>
      <c r="AH400" s="166"/>
      <c r="AI400" s="165">
        <f>IF(OR(AH400&gt;0,AH400=0),_xlfn.XLOOKUP(AH400,Charts!$J$2:$J$11,Charts!$K$2:$K$11,0))</f>
        <v>0</v>
      </c>
      <c r="AJ400" s="31"/>
      <c r="AK400" s="50">
        <f>IF(OR(AJ400&gt;0,AJ400=0),_xlfn.XLOOKUP(AJ400,Charts!$A$3:$A$35,Charts!$B$3:$B$35,0))</f>
        <v>0</v>
      </c>
      <c r="AL400" s="31"/>
      <c r="AM400" s="55">
        <f>IF(OR(AL400&gt;0,AL400=0),_xlfn.XLOOKUP(AL400,Charts!$A$3:$A$35,Charts!$B$3:$B$35,0))</f>
        <v>0</v>
      </c>
      <c r="AN400" s="11"/>
      <c r="AO400" s="50">
        <f>IF(OR(AN400&gt;0,AN400=0),_xlfn.XLOOKUP(AN400,Charts!$D$2:$D$9,Charts!$E$2:$E$9,0))</f>
        <v>0</v>
      </c>
      <c r="AP400" s="31"/>
      <c r="AQ400" s="50">
        <f>IF(OR(AP400&gt;0,AP400=0),_xlfn.XLOOKUP(AP400,Charts!$A$3:$A$35,Charts!$B$3:$B$35,0))</f>
        <v>0</v>
      </c>
      <c r="AR400" s="31"/>
      <c r="AS400" s="50">
        <f>IF(OR(AR400&gt;0,AR400=0),_xlfn.XLOOKUP(AR400,Charts!$A$3:$A$35,Charts!$B$3:$B$35,0))</f>
        <v>0</v>
      </c>
      <c r="AT400" s="31"/>
      <c r="AU400" s="50">
        <f>IF(OR(AT400&gt;0,AT400=0),_xlfn.XLOOKUP(AT400,Charts!$A$3:$A$35,Charts!$B$3:$B$35,0))</f>
        <v>0</v>
      </c>
      <c r="AV400" s="31"/>
      <c r="AW400" s="50">
        <f>IF(OR(AV400&gt;0,AV400=0),_xlfn.XLOOKUP(AV400,Charts!$D$2:$D$9,Charts!$E$2:$E$9,0))</f>
        <v>0</v>
      </c>
      <c r="AX400" s="31"/>
      <c r="AY400" s="50">
        <f>IF(OR(AX400&gt;0,AX400=0),_xlfn.XLOOKUP(AX400,Charts!$D$2:$D$9,Charts!$E$2:$E$9,0))</f>
        <v>0</v>
      </c>
      <c r="AZ400" s="31"/>
      <c r="BA400" s="50">
        <f>IF(OR(AZ400&gt;0,AZ400=0),_xlfn.XLOOKUP(AZ400,Charts!$G$2:$G$13,Charts!$H$2:$H$13,0))</f>
        <v>0</v>
      </c>
      <c r="BB400" s="31"/>
      <c r="BC400" s="50">
        <f>IF(OR(BB400&gt;0,BB400=0),_xlfn.XLOOKUP(BB400,Charts!$D$2:$D$9,Charts!$E$2:$E$9,0))</f>
        <v>0</v>
      </c>
      <c r="BD400" s="31"/>
      <c r="BE400" s="50">
        <f>IF(OR(BD400&gt;0,BD400=0),_xlfn.XLOOKUP(BD400,Charts!$D$2:$D$9,Charts!$E$2:$E$9,0))</f>
        <v>0</v>
      </c>
      <c r="BF400" s="31"/>
      <c r="BG400" s="50">
        <f>IF(OR(BF400&gt;0,BF400=0),_xlfn.XLOOKUP(BF400,Charts!$D$2:$D$9,Charts!$E$2:$E$9,0))</f>
        <v>0</v>
      </c>
      <c r="BH400" s="31"/>
      <c r="BI400" s="50">
        <f>IF(OR(BH400&gt;0,BH400=0),_xlfn.XLOOKUP(BH400,Charts!$D$2:$D$9,Charts!$E$2:$E$9,0))</f>
        <v>0</v>
      </c>
      <c r="BJ400" s="31"/>
      <c r="BK400" s="50">
        <f>IF(OR(BJ400&gt;0,BJ400=0),_xlfn.XLOOKUP(BJ400,Charts!$A$3:$A$35,Charts!$B$3:$B$35,0))</f>
        <v>0</v>
      </c>
      <c r="BL400" s="31"/>
      <c r="BM400" s="50">
        <f>IF(OR(BL400&gt;0,BL400=0),_xlfn.XLOOKUP(BL400,Charts!$A$3:$A$35,Charts!$B$3:$B$35,0))</f>
        <v>0</v>
      </c>
      <c r="BN400" s="31"/>
      <c r="BO400" s="50">
        <f>IF(OR(BN400&gt;0,BN400=0),_xlfn.XLOOKUP(BN400,Charts!$A$3:$A$35,Charts!$B$3:$B$35,0))</f>
        <v>0</v>
      </c>
      <c r="BP400" s="31"/>
      <c r="BQ400" s="55">
        <f>IF(OR(BP400&gt;0,BP400=0),_xlfn.XLOOKUP(BP400,Charts!$A$3:$A$35,Charts!$B$3:$B$35,0))</f>
        <v>0</v>
      </c>
      <c r="BR400" s="57"/>
      <c r="BS400" s="77">
        <f t="shared" si="46"/>
        <v>0</v>
      </c>
      <c r="BT400" s="78">
        <f t="shared" si="47"/>
        <v>0</v>
      </c>
      <c r="BU400" s="79">
        <f t="shared" si="48"/>
        <v>0</v>
      </c>
    </row>
    <row r="401" spans="1:73" x14ac:dyDescent="0.25">
      <c r="A401" s="217" t="s">
        <v>449</v>
      </c>
      <c r="B401" s="218" t="s">
        <v>427</v>
      </c>
      <c r="C401" s="219">
        <v>7</v>
      </c>
      <c r="D401" s="120"/>
      <c r="E401" s="138">
        <f>LARGE((I401,K401,O401,S401,U401,W401,AA401,AC401,AG401,AK401,AQ401,AU401,AW401,BA401,BC401,BG401,BK401,BO401,BQ401),1)+LARGE((I401,K401,O401,S401,U401,W401,AA401,AC401,AG401,AK401,AQ401,AU401,AW401,BA401,BC401,BG401,BK401,BO401,BQ401),2)+LARGE((I401,K401,O401,S401,U401,W401,AA401,AC401,AG401,AK401,AQ401,AU401,AW401,BA401,BC401,BG401,BK401,BO401,BQ401),3)+LARGE((I401,K401,O401,S401,U401,W401,AA401,AC401,AG401,AK401,AQ401,AU401,AW401,BA401,BC401,BG401,BK401,BO401,BQ401),4)+LARGE((I401,K401,O401,S401,U401,W401,AA401,AC401,AG401,AK401,AQ401,AU401,AW401,BA401,BC401,BG401,BK401,BO401,BQ401),5)+LARGE((I401,K401,O401,S401,U401,W401,AA401,AC401,AG401,AK401,AQ401,AU401,AW401,BA401,BC401,BG401,BK401,BO401,BQ401),6)+LARGE((I401,K401,O401,S401,U401,W401,AA401,AC401,AG401,AK401,AQ401,AU401,AW401,BA401,BC401,BG401,BK401,BO401,BQ401),7)+LARGE((I401,K401,O401,S401,U401,W401,AA401,AC401,AG401,AK401,AQ401,AU401,AW401,BA401,BC401,BG401,BK401,BO401,BQ401),8)</f>
        <v>0</v>
      </c>
      <c r="F401" s="245">
        <f>LARGE((M401,Q401,Y401,AE401,AI401,AM401,AO401,AS401,AY401,BE401,BI401,BM401),1)+LARGE((M401,Q401,Y401,AE401,AI401,AM401,AO401,AS401,AY401,BE401,BI401,BM401),2)+LARGE((M401,Q401,Y401,AE401,AI401,AM401,AO401,AS401,AY401,BE401,BI401,BM401),3)+LARGE((M401,Q401,Y401,AE401,AI401,AM401,AO401,AS401,AY401,BE401,BI401,BM401),4)+LARGE((M401,Q401,Y401,AE401,AI401,AM401,AO401,AS401,AY401,BE401,BI401,BM401),5)+LARGE((M401,Q401,Y401,AE401,AI401,AM401,AO401,AS401,AY401,BE401,BI401,BM401),6)+LARGE((M401,Q401,Y401,AE401,AI401,AM401,AO401,AS401,AY401,BE401,BI401,BM401),7)+LARGE((M401,Q401,Y401,AE401,AI401,AM401,AO401,AS401,AY401,BE401,BI401,BM401),8)</f>
        <v>0</v>
      </c>
      <c r="G401" s="131">
        <f t="shared" si="45"/>
        <v>0</v>
      </c>
      <c r="H401" s="126"/>
      <c r="I401" s="50">
        <f>IF(OR(H401&gt;0,H401=0),_xlfn.XLOOKUP(H401,Charts!$A$3:$A$35,Charts!$B$3:$B$35,0))</f>
        <v>0</v>
      </c>
      <c r="J401" s="31"/>
      <c r="K401" s="50">
        <f>IF(OR(J401&gt;0,J401=0),_xlfn.XLOOKUP(J401,Charts!$A$3:$A$35,Charts!$B$3:$B$35,0))</f>
        <v>0</v>
      </c>
      <c r="L401" s="31"/>
      <c r="M401" s="50">
        <f>IF(OR(L401&gt;0,L401=0),_xlfn.XLOOKUP(L401,Charts!$A$3:$A$35,Charts!$B$3:$B$35,0))</f>
        <v>0</v>
      </c>
      <c r="N401" s="31"/>
      <c r="O401" s="50">
        <f>IF(OR(N401&gt;0,N401=0),_xlfn.XLOOKUP(N401,Charts!$D$2:$D$9,Charts!$E$2:$E$9,0))</f>
        <v>0</v>
      </c>
      <c r="P401" s="31"/>
      <c r="Q401" s="50">
        <f>IF(OR(P401&gt;0,P401=0),_xlfn.XLOOKUP(P401,Charts!$D$2:$D$9,Charts!$E$2:$E$9,0))</f>
        <v>0</v>
      </c>
      <c r="R401" s="31"/>
      <c r="S401" s="50">
        <f>IF(OR(R401&gt;0,R401=0),_xlfn.XLOOKUP(R401,Charts!$G$2:$G$13,Charts!$H$2:$H$13,0))</f>
        <v>0</v>
      </c>
      <c r="T401" s="31"/>
      <c r="U401" s="50">
        <f>IF(OR(T401&gt;0,T401=0),_xlfn.XLOOKUP(T401,Charts!$D$2:$D$9,Charts!$E$2:$E$9,0))</f>
        <v>0</v>
      </c>
      <c r="V401" s="11"/>
      <c r="W401" s="50">
        <f>IF(OR(V401&gt;0,V401=0),_xlfn.XLOOKUP(V401,Charts!$D$2:$D$9,Charts!$E$2:$E$9,0))</f>
        <v>0</v>
      </c>
      <c r="X401" s="31"/>
      <c r="Y401" s="50">
        <f>IF(OR(X401&gt;0,X401=0),_xlfn.XLOOKUP(X401,Charts!$D$2:$D$9,Charts!$E$2:$E$9,0))</f>
        <v>0</v>
      </c>
      <c r="Z401" s="31"/>
      <c r="AA401" s="50">
        <f>IF(OR(Z401&gt;0,Z401=0),_xlfn.XLOOKUP(Z401,Charts!$A$3:$A$35,Charts!$B$3:$B$35,0))</f>
        <v>0</v>
      </c>
      <c r="AB401" s="31"/>
      <c r="AC401" s="50">
        <f>IF(OR(AB401&gt;0,AB401=0),_xlfn.XLOOKUP(AB401,Charts!$A$3:$A$35,Charts!$B$3:$B$35,0))</f>
        <v>0</v>
      </c>
      <c r="AD401" s="31"/>
      <c r="AE401" s="50">
        <f>IF(OR(AD401&gt;0,AD401=0),_xlfn.XLOOKUP(AD401,Charts!$A$3:$A$35,Charts!$B$3:$B$35,0))</f>
        <v>0</v>
      </c>
      <c r="AF401" s="31"/>
      <c r="AG401" s="165">
        <f>IF(OR(AF401&gt;0,AF401=0),_xlfn.XLOOKUP(AF401,Charts!$J$2:$J$11,Charts!$K$2:$K$11,0))</f>
        <v>0</v>
      </c>
      <c r="AH401" s="166"/>
      <c r="AI401" s="165">
        <f>IF(OR(AH401&gt;0,AH401=0),_xlfn.XLOOKUP(AH401,Charts!$J$2:$J$11,Charts!$K$2:$K$11,0))</f>
        <v>0</v>
      </c>
      <c r="AJ401" s="31"/>
      <c r="AK401" s="50">
        <f>IF(OR(AJ401&gt;0,AJ401=0),_xlfn.XLOOKUP(AJ401,Charts!$A$3:$A$35,Charts!$B$3:$B$35,0))</f>
        <v>0</v>
      </c>
      <c r="AL401" s="31"/>
      <c r="AM401" s="55">
        <f>IF(OR(AL401&gt;0,AL401=0),_xlfn.XLOOKUP(AL401,Charts!$A$3:$A$35,Charts!$B$3:$B$35,0))</f>
        <v>0</v>
      </c>
      <c r="AN401" s="11"/>
      <c r="AO401" s="50">
        <f>IF(OR(AN401&gt;0,AN401=0),_xlfn.XLOOKUP(AN401,Charts!$D$2:$D$9,Charts!$E$2:$E$9,0))</f>
        <v>0</v>
      </c>
      <c r="AP401" s="31"/>
      <c r="AQ401" s="50">
        <f>IF(OR(AP401&gt;0,AP401=0),_xlfn.XLOOKUP(AP401,Charts!$A$3:$A$35,Charts!$B$3:$B$35,0))</f>
        <v>0</v>
      </c>
      <c r="AR401" s="31"/>
      <c r="AS401" s="50">
        <f>IF(OR(AR401&gt;0,AR401=0),_xlfn.XLOOKUP(AR401,Charts!$A$3:$A$35,Charts!$B$3:$B$35,0))</f>
        <v>0</v>
      </c>
      <c r="AT401" s="31"/>
      <c r="AU401" s="50">
        <f>IF(OR(AT401&gt;0,AT401=0),_xlfn.XLOOKUP(AT401,Charts!$A$3:$A$35,Charts!$B$3:$B$35,0))</f>
        <v>0</v>
      </c>
      <c r="AV401" s="31"/>
      <c r="AW401" s="50">
        <f>IF(OR(AV401&gt;0,AV401=0),_xlfn.XLOOKUP(AV401,Charts!$D$2:$D$9,Charts!$E$2:$E$9,0))</f>
        <v>0</v>
      </c>
      <c r="AX401" s="31"/>
      <c r="AY401" s="50">
        <f>IF(OR(AX401&gt;0,AX401=0),_xlfn.XLOOKUP(AX401,Charts!$D$2:$D$9,Charts!$E$2:$E$9,0))</f>
        <v>0</v>
      </c>
      <c r="AZ401" s="31"/>
      <c r="BA401" s="50">
        <f>IF(OR(AZ401&gt;0,AZ401=0),_xlfn.XLOOKUP(AZ401,Charts!$G$2:$G$13,Charts!$H$2:$H$13,0))</f>
        <v>0</v>
      </c>
      <c r="BB401" s="31"/>
      <c r="BC401" s="50">
        <f>IF(OR(BB401&gt;0,BB401=0),_xlfn.XLOOKUP(BB401,Charts!$D$2:$D$9,Charts!$E$2:$E$9,0))</f>
        <v>0</v>
      </c>
      <c r="BD401" s="31"/>
      <c r="BE401" s="50">
        <f>IF(OR(BD401&gt;0,BD401=0),_xlfn.XLOOKUP(BD401,Charts!$D$2:$D$9,Charts!$E$2:$E$9,0))</f>
        <v>0</v>
      </c>
      <c r="BF401" s="31"/>
      <c r="BG401" s="50">
        <f>IF(OR(BF401&gt;0,BF401=0),_xlfn.XLOOKUP(BF401,Charts!$D$2:$D$9,Charts!$E$2:$E$9,0))</f>
        <v>0</v>
      </c>
      <c r="BH401" s="31"/>
      <c r="BI401" s="50">
        <f>IF(OR(BH401&gt;0,BH401=0),_xlfn.XLOOKUP(BH401,Charts!$D$2:$D$9,Charts!$E$2:$E$9,0))</f>
        <v>0</v>
      </c>
      <c r="BJ401" s="31"/>
      <c r="BK401" s="50">
        <f>IF(OR(BJ401&gt;0,BJ401=0),_xlfn.XLOOKUP(BJ401,Charts!$A$3:$A$35,Charts!$B$3:$B$35,0))</f>
        <v>0</v>
      </c>
      <c r="BL401" s="31"/>
      <c r="BM401" s="50">
        <f>IF(OR(BL401&gt;0,BL401=0),_xlfn.XLOOKUP(BL401,Charts!$A$3:$A$35,Charts!$B$3:$B$35,0))</f>
        <v>0</v>
      </c>
      <c r="BN401" s="31"/>
      <c r="BO401" s="50">
        <f>IF(OR(BN401&gt;0,BN401=0),_xlfn.XLOOKUP(BN401,Charts!$A$3:$A$35,Charts!$B$3:$B$35,0))</f>
        <v>0</v>
      </c>
      <c r="BP401" s="31"/>
      <c r="BQ401" s="55">
        <f>IF(OR(BP401&gt;0,BP401=0),_xlfn.XLOOKUP(BP401,Charts!$A$3:$A$35,Charts!$B$3:$B$35,0))</f>
        <v>0</v>
      </c>
      <c r="BR401" s="57"/>
      <c r="BS401" s="77">
        <f t="shared" si="46"/>
        <v>0</v>
      </c>
      <c r="BT401" s="78">
        <f t="shared" si="47"/>
        <v>0</v>
      </c>
      <c r="BU401" s="79">
        <f t="shared" si="48"/>
        <v>0</v>
      </c>
    </row>
    <row r="402" spans="1:73" x14ac:dyDescent="0.25">
      <c r="A402" s="217" t="s">
        <v>450</v>
      </c>
      <c r="B402" s="218" t="s">
        <v>427</v>
      </c>
      <c r="C402" s="219">
        <v>5</v>
      </c>
      <c r="D402" s="120" t="s">
        <v>44</v>
      </c>
      <c r="E402" s="138">
        <f>LARGE((I402,K402,O402,S402,U402,W402,AA402,AC402,AG402,AK402,AQ402,AU402,AW402,BA402,BC402,BG402,BK402,BO402,BQ402),1)+LARGE((I402,K402,O402,S402,U402,W402,AA402,AC402,AG402,AK402,AQ402,AU402,AW402,BA402,BC402,BG402,BK402,BO402,BQ402),2)+LARGE((I402,K402,O402,S402,U402,W402,AA402,AC402,AG402,AK402,AQ402,AU402,AW402,BA402,BC402,BG402,BK402,BO402,BQ402),3)+LARGE((I402,K402,O402,S402,U402,W402,AA402,AC402,AG402,AK402,AQ402,AU402,AW402,BA402,BC402,BG402,BK402,BO402,BQ402),4)+LARGE((I402,K402,O402,S402,U402,W402,AA402,AC402,AG402,AK402,AQ402,AU402,AW402,BA402,BC402,BG402,BK402,BO402,BQ402),5)+LARGE((I402,K402,O402,S402,U402,W402,AA402,AC402,AG402,AK402,AQ402,AU402,AW402,BA402,BC402,BG402,BK402,BO402,BQ402),6)+LARGE((I402,K402,O402,S402,U402,W402,AA402,AC402,AG402,AK402,AQ402,AU402,AW402,BA402,BC402,BG402,BK402,BO402,BQ402),7)+LARGE((I402,K402,O402,S402,U402,W402,AA402,AC402,AG402,AK402,AQ402,AU402,AW402,BA402,BC402,BG402,BK402,BO402,BQ402),8)</f>
        <v>322</v>
      </c>
      <c r="F402" s="245">
        <f>LARGE((M402,Q402,Y402,AE402,AI402,AM402,AO402,AS402,AY402,BE402,BI402,BM402),1)+LARGE((M402,Q402,Y402,AE402,AI402,AM402,AO402,AS402,AY402,BE402,BI402,BM402),2)+LARGE((M402,Q402,Y402,AE402,AI402,AM402,AO402,AS402,AY402,BE402,BI402,BM402),3)+LARGE((M402,Q402,Y402,AE402,AI402,AM402,AO402,AS402,AY402,BE402,BI402,BM402),4)+LARGE((M402,Q402,Y402,AE402,AI402,AM402,AO402,AS402,AY402,BE402,BI402,BM402),5)+LARGE((M402,Q402,Y402,AE402,AI402,AM402,AO402,AS402,AY402,BE402,BI402,BM402),6)+LARGE((M402,Q402,Y402,AE402,AI402,AM402,AO402,AS402,AY402,BE402,BI402,BM402),7)+LARGE((M402,Q402,Y402,AE402,AI402,AM402,AO402,AS402,AY402,BE402,BI402,BM402),8)</f>
        <v>325</v>
      </c>
      <c r="G402" s="131">
        <f t="shared" si="45"/>
        <v>647</v>
      </c>
      <c r="H402" s="126"/>
      <c r="I402" s="50">
        <f>IF(OR(H402&gt;0,H402=0),_xlfn.XLOOKUP(H402,Charts!$A$3:$A$35,Charts!$B$3:$B$35,0))</f>
        <v>0</v>
      </c>
      <c r="J402" s="31">
        <v>5</v>
      </c>
      <c r="K402" s="50">
        <f>IF(OR(J402&gt;0,J402=0),_xlfn.XLOOKUP(J402,Charts!$A$3:$A$35,Charts!$B$3:$B$35,0))</f>
        <v>75</v>
      </c>
      <c r="L402" s="31">
        <v>4</v>
      </c>
      <c r="M402" s="50">
        <f>IF(OR(L402&gt;0,L402=0),_xlfn.XLOOKUP(L402,Charts!$A$3:$A$35,Charts!$B$3:$B$35,0))</f>
        <v>80</v>
      </c>
      <c r="N402" s="31"/>
      <c r="O402" s="50">
        <f>IF(OR(N402&gt;0,N402=0),_xlfn.XLOOKUP(N402,Charts!$D$2:$D$9,Charts!$E$2:$E$9,0))</f>
        <v>0</v>
      </c>
      <c r="P402" s="280">
        <v>17</v>
      </c>
      <c r="Q402" s="50">
        <f>IF(OR(P402&gt;0,P402=0),_xlfn.XLOOKUP(P402,Charts!$D$2:$D$9,Charts!$E$2:$E$9,0))</f>
        <v>25</v>
      </c>
      <c r="R402" s="31">
        <v>17</v>
      </c>
      <c r="S402" s="50">
        <f>IF(OR(R402&gt;0,R402=0),_xlfn.XLOOKUP(R402,Charts!$G$2:$G$13,Charts!$H$2:$H$13,0))</f>
        <v>25</v>
      </c>
      <c r="T402" s="31"/>
      <c r="U402" s="50">
        <f>IF(OR(T402&gt;0,T402=0),_xlfn.XLOOKUP(T402,Charts!$D$2:$D$9,Charts!$E$2:$E$9,0))</f>
        <v>0</v>
      </c>
      <c r="V402" s="11">
        <v>17</v>
      </c>
      <c r="W402" s="50">
        <f>IF(OR(V402&gt;0,V402=0),_xlfn.XLOOKUP(V402,Charts!$D$2:$D$9,Charts!$E$2:$E$9,0))</f>
        <v>25</v>
      </c>
      <c r="X402" s="31"/>
      <c r="Y402" s="50">
        <f>IF(OR(X402&gt;0,X402=0),_xlfn.XLOOKUP(X402,Charts!$D$2:$D$9,Charts!$E$2:$E$9,0))</f>
        <v>0</v>
      </c>
      <c r="Z402" s="31"/>
      <c r="AA402" s="50">
        <f>IF(OR(Z402&gt;0,Z402=0),_xlfn.XLOOKUP(Z402,Charts!$A$3:$A$35,Charts!$B$3:$B$35,0))</f>
        <v>0</v>
      </c>
      <c r="AB402" s="31"/>
      <c r="AC402" s="50">
        <f>IF(OR(AB402&gt;0,AB402=0),_xlfn.XLOOKUP(AB402,Charts!$A$3:$A$35,Charts!$B$3:$B$35,0))</f>
        <v>0</v>
      </c>
      <c r="AD402" s="31"/>
      <c r="AE402" s="50">
        <f>IF(OR(AD402&gt;0,AD402=0),_xlfn.XLOOKUP(AD402,Charts!$A$3:$A$35,Charts!$B$3:$B$35,0))</f>
        <v>0</v>
      </c>
      <c r="AF402" s="31"/>
      <c r="AG402" s="165">
        <f>IF(OR(AF402&gt;0,AF402=0),_xlfn.XLOOKUP(AF402,Charts!$J$2:$J$11,Charts!$K$2:$K$11,0))</f>
        <v>0</v>
      </c>
      <c r="AH402" s="166"/>
      <c r="AI402" s="165">
        <f>IF(OR(AH402&gt;0,AH402=0),_xlfn.XLOOKUP(AH402,Charts!$J$2:$J$11,Charts!$K$2:$K$11,0))</f>
        <v>0</v>
      </c>
      <c r="AJ402" s="31"/>
      <c r="AK402" s="50">
        <f>IF(OR(AJ402&gt;0,AJ402=0),_xlfn.XLOOKUP(AJ402,Charts!$A$3:$A$35,Charts!$B$3:$B$35,0))</f>
        <v>0</v>
      </c>
      <c r="AL402" s="31">
        <v>29</v>
      </c>
      <c r="AM402" s="55">
        <f>IF(OR(AL402&gt;0,AL402=0),_xlfn.XLOOKUP(AL402,Charts!$A$3:$A$35,Charts!$B$3:$B$35,0))</f>
        <v>16</v>
      </c>
      <c r="AN402" s="173">
        <v>17</v>
      </c>
      <c r="AO402" s="50">
        <f>IF(OR(AN402&gt;0,AN402=0),_xlfn.XLOOKUP(AN402,Charts!$D$2:$D$9,Charts!$E$2:$E$9,0))</f>
        <v>25</v>
      </c>
      <c r="AP402" s="31"/>
      <c r="AQ402" s="50">
        <f>IF(OR(AP402&gt;0,AP402=0),_xlfn.XLOOKUP(AP402,Charts!$A$3:$A$35,Charts!$B$3:$B$35,0))</f>
        <v>0</v>
      </c>
      <c r="AR402" s="31">
        <v>12</v>
      </c>
      <c r="AS402" s="50">
        <f>IF(OR(AR402&gt;0,AR402=0),_xlfn.XLOOKUP(AR402,Charts!$A$3:$A$35,Charts!$B$3:$B$35,0))</f>
        <v>54</v>
      </c>
      <c r="AT402" s="31"/>
      <c r="AU402" s="50">
        <f>IF(OR(AT402&gt;0,AT402=0),_xlfn.XLOOKUP(AT402,Charts!$A$3:$A$35,Charts!$B$3:$B$35,0))</f>
        <v>0</v>
      </c>
      <c r="AV402" s="31"/>
      <c r="AW402" s="50">
        <f>IF(OR(AV402&gt;0,AV402=0),_xlfn.XLOOKUP(AV402,Charts!$D$2:$D$9,Charts!$E$2:$E$9,0))</f>
        <v>0</v>
      </c>
      <c r="AX402" s="31"/>
      <c r="AY402" s="50">
        <f>IF(OR(AX402&gt;0,AX402=0),_xlfn.XLOOKUP(AX402,Charts!$D$2:$D$9,Charts!$E$2:$E$9,0))</f>
        <v>0</v>
      </c>
      <c r="AZ402" s="31"/>
      <c r="BA402" s="50">
        <f>IF(OR(AZ402&gt;0,AZ402=0),_xlfn.XLOOKUP(AZ402,Charts!$G$2:$G$13,Charts!$H$2:$H$13,0))</f>
        <v>0</v>
      </c>
      <c r="BB402" s="174">
        <v>5</v>
      </c>
      <c r="BC402" s="50">
        <f>IF(OR(BB402&gt;0,BB402=0),_xlfn.XLOOKUP(BB402,Charts!$D$2:$D$9,Charts!$E$2:$E$9,0))</f>
        <v>70</v>
      </c>
      <c r="BD402" s="31">
        <v>1</v>
      </c>
      <c r="BE402" s="50">
        <f>IF(OR(BD402&gt;0,BD402=0),_xlfn.XLOOKUP(BD402,Charts!$D$2:$D$9,Charts!$E$2:$E$9,0))</f>
        <v>100</v>
      </c>
      <c r="BF402" s="174">
        <v>5</v>
      </c>
      <c r="BG402" s="50">
        <f>IF(OR(BF402&gt;0,BF402=0),_xlfn.XLOOKUP(BF402,Charts!$D$2:$D$9,Charts!$E$2:$E$9,0))</f>
        <v>70</v>
      </c>
      <c r="BH402" s="174">
        <v>17</v>
      </c>
      <c r="BI402" s="50">
        <f>IF(OR(BH402&gt;0,BH402=0),_xlfn.XLOOKUP(BH402,Charts!$D$2:$D$9,Charts!$E$2:$E$9,0))</f>
        <v>25</v>
      </c>
      <c r="BJ402" s="31">
        <v>11</v>
      </c>
      <c r="BK402" s="50">
        <f>IF(OR(BJ402&gt;0,BJ402=0),_xlfn.XLOOKUP(BJ402,Charts!$A$3:$A$35,Charts!$B$3:$B$35,0))</f>
        <v>57</v>
      </c>
      <c r="BL402" s="31"/>
      <c r="BM402" s="50">
        <f>IF(OR(BL402&gt;0,BL402=0),_xlfn.XLOOKUP(BL402,Charts!$A$3:$A$35,Charts!$B$3:$B$35,0))</f>
        <v>0</v>
      </c>
      <c r="BN402" s="31"/>
      <c r="BO402" s="50">
        <f>IF(OR(BN402&gt;0,BN402=0),_xlfn.XLOOKUP(BN402,Charts!$A$3:$A$35,Charts!$B$3:$B$35,0))</f>
        <v>0</v>
      </c>
      <c r="BP402" s="31"/>
      <c r="BQ402" s="55">
        <f>IF(OR(BP402&gt;0,BP402=0),_xlfn.XLOOKUP(BP402,Charts!$A$3:$A$35,Charts!$B$3:$B$35,0))</f>
        <v>0</v>
      </c>
      <c r="BR402" s="57"/>
      <c r="BS402" s="77">
        <f t="shared" si="46"/>
        <v>322</v>
      </c>
      <c r="BT402" s="78">
        <f t="shared" si="47"/>
        <v>325</v>
      </c>
      <c r="BU402" s="79">
        <f t="shared" si="48"/>
        <v>647</v>
      </c>
    </row>
    <row r="403" spans="1:73" x14ac:dyDescent="0.25">
      <c r="A403" s="217" t="s">
        <v>451</v>
      </c>
      <c r="B403" s="218" t="s">
        <v>427</v>
      </c>
      <c r="C403" s="219">
        <v>7</v>
      </c>
      <c r="D403" s="120"/>
      <c r="E403" s="138">
        <f>LARGE((I403,K403,O403,S403,U403,W403,AA403,AC403,AG403,AK403,AQ403,AU403,AW403,BA403,BC403,BG403,BK403,BO403,BQ403),1)+LARGE((I403,K403,O403,S403,U403,W403,AA403,AC403,AG403,AK403,AQ403,AU403,AW403,BA403,BC403,BG403,BK403,BO403,BQ403),2)+LARGE((I403,K403,O403,S403,U403,W403,AA403,AC403,AG403,AK403,AQ403,AU403,AW403,BA403,BC403,BG403,BK403,BO403,BQ403),3)+LARGE((I403,K403,O403,S403,U403,W403,AA403,AC403,AG403,AK403,AQ403,AU403,AW403,BA403,BC403,BG403,BK403,BO403,BQ403),4)+LARGE((I403,K403,O403,S403,U403,W403,AA403,AC403,AG403,AK403,AQ403,AU403,AW403,BA403,BC403,BG403,BK403,BO403,BQ403),5)+LARGE((I403,K403,O403,S403,U403,W403,AA403,AC403,AG403,AK403,AQ403,AU403,AW403,BA403,BC403,BG403,BK403,BO403,BQ403),6)+LARGE((I403,K403,O403,S403,U403,W403,AA403,AC403,AG403,AK403,AQ403,AU403,AW403,BA403,BC403,BG403,BK403,BO403,BQ403),7)+LARGE((I403,K403,O403,S403,U403,W403,AA403,AC403,AG403,AK403,AQ403,AU403,AW403,BA403,BC403,BG403,BK403,BO403,BQ403),8)</f>
        <v>0</v>
      </c>
      <c r="F403" s="245">
        <f>LARGE((M403,Q403,Y403,AE403,AI403,AM403,AO403,AS403,AY403,BE403,BI403,BM403),1)+LARGE((M403,Q403,Y403,AE403,AI403,AM403,AO403,AS403,AY403,BE403,BI403,BM403),2)+LARGE((M403,Q403,Y403,AE403,AI403,AM403,AO403,AS403,AY403,BE403,BI403,BM403),3)+LARGE((M403,Q403,Y403,AE403,AI403,AM403,AO403,AS403,AY403,BE403,BI403,BM403),4)+LARGE((M403,Q403,Y403,AE403,AI403,AM403,AO403,AS403,AY403,BE403,BI403,BM403),5)+LARGE((M403,Q403,Y403,AE403,AI403,AM403,AO403,AS403,AY403,BE403,BI403,BM403),6)+LARGE((M403,Q403,Y403,AE403,AI403,AM403,AO403,AS403,AY403,BE403,BI403,BM403),7)+LARGE((M403,Q403,Y403,AE403,AI403,AM403,AO403,AS403,AY403,BE403,BI403,BM403),8)</f>
        <v>0</v>
      </c>
      <c r="G403" s="131">
        <f t="shared" si="45"/>
        <v>0</v>
      </c>
      <c r="H403" s="126"/>
      <c r="I403" s="50">
        <f>IF(OR(H403&gt;0,H403=0),_xlfn.XLOOKUP(H403,Charts!$A$3:$A$35,Charts!$B$3:$B$35,0))</f>
        <v>0</v>
      </c>
      <c r="J403" s="31"/>
      <c r="K403" s="50">
        <f>IF(OR(J403&gt;0,J403=0),_xlfn.XLOOKUP(J403,Charts!$A$3:$A$35,Charts!$B$3:$B$35,0))</f>
        <v>0</v>
      </c>
      <c r="L403" s="31"/>
      <c r="M403" s="50">
        <f>IF(OR(L403&gt;0,L403=0),_xlfn.XLOOKUP(L403,Charts!$A$3:$A$35,Charts!$B$3:$B$35,0))</f>
        <v>0</v>
      </c>
      <c r="N403" s="31"/>
      <c r="O403" s="50">
        <f>IF(OR(N403&gt;0,N403=0),_xlfn.XLOOKUP(N403,Charts!$D$2:$D$9,Charts!$E$2:$E$9,0))</f>
        <v>0</v>
      </c>
      <c r="P403" s="31"/>
      <c r="Q403" s="50">
        <f>IF(OR(P403&gt;0,P403=0),_xlfn.XLOOKUP(P403,Charts!$D$2:$D$9,Charts!$E$2:$E$9,0))</f>
        <v>0</v>
      </c>
      <c r="R403" s="31"/>
      <c r="S403" s="50">
        <f>IF(OR(R403&gt;0,R403=0),_xlfn.XLOOKUP(R403,Charts!$G$2:$G$13,Charts!$H$2:$H$13,0))</f>
        <v>0</v>
      </c>
      <c r="T403" s="31"/>
      <c r="U403" s="50">
        <f>IF(OR(T403&gt;0,T403=0),_xlfn.XLOOKUP(T403,Charts!$D$2:$D$9,Charts!$E$2:$E$9,0))</f>
        <v>0</v>
      </c>
      <c r="V403" s="11"/>
      <c r="W403" s="50">
        <f>IF(OR(V403&gt;0,V403=0),_xlfn.XLOOKUP(V403,Charts!$D$2:$D$9,Charts!$E$2:$E$9,0))</f>
        <v>0</v>
      </c>
      <c r="X403" s="31"/>
      <c r="Y403" s="50">
        <f>IF(OR(X403&gt;0,X403=0),_xlfn.XLOOKUP(X403,Charts!$D$2:$D$9,Charts!$E$2:$E$9,0))</f>
        <v>0</v>
      </c>
      <c r="Z403" s="31"/>
      <c r="AA403" s="50">
        <f>IF(OR(Z403&gt;0,Z403=0),_xlfn.XLOOKUP(Z403,Charts!$A$3:$A$35,Charts!$B$3:$B$35,0))</f>
        <v>0</v>
      </c>
      <c r="AB403" s="31"/>
      <c r="AC403" s="50">
        <f>IF(OR(AB403&gt;0,AB403=0),_xlfn.XLOOKUP(AB403,Charts!$A$3:$A$35,Charts!$B$3:$B$35,0))</f>
        <v>0</v>
      </c>
      <c r="AD403" s="31"/>
      <c r="AE403" s="50">
        <f>IF(OR(AD403&gt;0,AD403=0),_xlfn.XLOOKUP(AD403,Charts!$A$3:$A$35,Charts!$B$3:$B$35,0))</f>
        <v>0</v>
      </c>
      <c r="AF403" s="31"/>
      <c r="AG403" s="165">
        <f>IF(OR(AF403&gt;0,AF403=0),_xlfn.XLOOKUP(AF403,Charts!$J$2:$J$11,Charts!$K$2:$K$11,0))</f>
        <v>0</v>
      </c>
      <c r="AH403" s="166"/>
      <c r="AI403" s="165">
        <f>IF(OR(AH403&gt;0,AH403=0),_xlfn.XLOOKUP(AH403,Charts!$J$2:$J$11,Charts!$K$2:$K$11,0))</f>
        <v>0</v>
      </c>
      <c r="AJ403" s="31"/>
      <c r="AK403" s="50">
        <f>IF(OR(AJ403&gt;0,AJ403=0),_xlfn.XLOOKUP(AJ403,Charts!$A$3:$A$35,Charts!$B$3:$B$35,0))</f>
        <v>0</v>
      </c>
      <c r="AL403" s="31"/>
      <c r="AM403" s="55">
        <f>IF(OR(AL403&gt;0,AL403=0),_xlfn.XLOOKUP(AL403,Charts!$A$3:$A$35,Charts!$B$3:$B$35,0))</f>
        <v>0</v>
      </c>
      <c r="AN403" s="11"/>
      <c r="AO403" s="50">
        <f>IF(OR(AN403&gt;0,AN403=0),_xlfn.XLOOKUP(AN403,Charts!$D$2:$D$9,Charts!$E$2:$E$9,0))</f>
        <v>0</v>
      </c>
      <c r="AP403" s="31"/>
      <c r="AQ403" s="50">
        <f>IF(OR(AP403&gt;0,AP403=0),_xlfn.XLOOKUP(AP403,Charts!$A$3:$A$35,Charts!$B$3:$B$35,0))</f>
        <v>0</v>
      </c>
      <c r="AR403" s="31"/>
      <c r="AS403" s="50">
        <f>IF(OR(AR403&gt;0,AR403=0),_xlfn.XLOOKUP(AR403,Charts!$A$3:$A$35,Charts!$B$3:$B$35,0))</f>
        <v>0</v>
      </c>
      <c r="AT403" s="31"/>
      <c r="AU403" s="50">
        <f>IF(OR(AT403&gt;0,AT403=0),_xlfn.XLOOKUP(AT403,Charts!$A$3:$A$35,Charts!$B$3:$B$35,0))</f>
        <v>0</v>
      </c>
      <c r="AV403" s="31"/>
      <c r="AW403" s="50">
        <f>IF(OR(AV403&gt;0,AV403=0),_xlfn.XLOOKUP(AV403,Charts!$D$2:$D$9,Charts!$E$2:$E$9,0))</f>
        <v>0</v>
      </c>
      <c r="AX403" s="31"/>
      <c r="AY403" s="50">
        <f>IF(OR(AX403&gt;0,AX403=0),_xlfn.XLOOKUP(AX403,Charts!$D$2:$D$9,Charts!$E$2:$E$9,0))</f>
        <v>0</v>
      </c>
      <c r="AZ403" s="31"/>
      <c r="BA403" s="50">
        <f>IF(OR(AZ403&gt;0,AZ403=0),_xlfn.XLOOKUP(AZ403,Charts!$G$2:$G$13,Charts!$H$2:$H$13,0))</f>
        <v>0</v>
      </c>
      <c r="BB403" s="31"/>
      <c r="BC403" s="50">
        <f>IF(OR(BB403&gt;0,BB403=0),_xlfn.XLOOKUP(BB403,Charts!$D$2:$D$9,Charts!$E$2:$E$9,0))</f>
        <v>0</v>
      </c>
      <c r="BD403" s="31"/>
      <c r="BE403" s="50">
        <f>IF(OR(BD403&gt;0,BD403=0),_xlfn.XLOOKUP(BD403,Charts!$D$2:$D$9,Charts!$E$2:$E$9,0))</f>
        <v>0</v>
      </c>
      <c r="BF403" s="31"/>
      <c r="BG403" s="50">
        <f>IF(OR(BF403&gt;0,BF403=0),_xlfn.XLOOKUP(BF403,Charts!$D$2:$D$9,Charts!$E$2:$E$9,0))</f>
        <v>0</v>
      </c>
      <c r="BH403" s="31"/>
      <c r="BI403" s="50">
        <f>IF(OR(BH403&gt;0,BH403=0),_xlfn.XLOOKUP(BH403,Charts!$D$2:$D$9,Charts!$E$2:$E$9,0))</f>
        <v>0</v>
      </c>
      <c r="BJ403" s="31"/>
      <c r="BK403" s="50">
        <f>IF(OR(BJ403&gt;0,BJ403=0),_xlfn.XLOOKUP(BJ403,Charts!$A$3:$A$35,Charts!$B$3:$B$35,0))</f>
        <v>0</v>
      </c>
      <c r="BL403" s="31"/>
      <c r="BM403" s="50">
        <f>IF(OR(BL403&gt;0,BL403=0),_xlfn.XLOOKUP(BL403,Charts!$A$3:$A$35,Charts!$B$3:$B$35,0))</f>
        <v>0</v>
      </c>
      <c r="BN403" s="31"/>
      <c r="BO403" s="50">
        <f>IF(OR(BN403&gt;0,BN403=0),_xlfn.XLOOKUP(BN403,Charts!$A$3:$A$35,Charts!$B$3:$B$35,0))</f>
        <v>0</v>
      </c>
      <c r="BP403" s="31"/>
      <c r="BQ403" s="55">
        <f>IF(OR(BP403&gt;0,BP403=0),_xlfn.XLOOKUP(BP403,Charts!$A$3:$A$35,Charts!$B$3:$B$35,0))</f>
        <v>0</v>
      </c>
      <c r="BR403" s="57"/>
      <c r="BS403" s="77">
        <f t="shared" si="46"/>
        <v>0</v>
      </c>
      <c r="BT403" s="78">
        <f t="shared" si="47"/>
        <v>0</v>
      </c>
      <c r="BU403" s="79">
        <f t="shared" si="48"/>
        <v>0</v>
      </c>
    </row>
    <row r="404" spans="1:73" x14ac:dyDescent="0.25">
      <c r="A404" s="217" t="s">
        <v>452</v>
      </c>
      <c r="B404" s="218" t="s">
        <v>427</v>
      </c>
      <c r="C404" s="219">
        <v>5</v>
      </c>
      <c r="D404" s="120"/>
      <c r="E404" s="138">
        <f>LARGE((I404,K404,O404,S404,U404,W404,AA404,AC404,AG404,AK404,AQ404,AU404,AW404,BA404,BC404,BG404,BK404,BO404,BQ404),1)+LARGE((I404,K404,O404,S404,U404,W404,AA404,AC404,AG404,AK404,AQ404,AU404,AW404,BA404,BC404,BG404,BK404,BO404,BQ404),2)+LARGE((I404,K404,O404,S404,U404,W404,AA404,AC404,AG404,AK404,AQ404,AU404,AW404,BA404,BC404,BG404,BK404,BO404,BQ404),3)+LARGE((I404,K404,O404,S404,U404,W404,AA404,AC404,AG404,AK404,AQ404,AU404,AW404,BA404,BC404,BG404,BK404,BO404,BQ404),4)+LARGE((I404,K404,O404,S404,U404,W404,AA404,AC404,AG404,AK404,AQ404,AU404,AW404,BA404,BC404,BG404,BK404,BO404,BQ404),5)+LARGE((I404,K404,O404,S404,U404,W404,AA404,AC404,AG404,AK404,AQ404,AU404,AW404,BA404,BC404,BG404,BK404,BO404,BQ404),6)+LARGE((I404,K404,O404,S404,U404,W404,AA404,AC404,AG404,AK404,AQ404,AU404,AW404,BA404,BC404,BG404,BK404,BO404,BQ404),7)+LARGE((I404,K404,O404,S404,U404,W404,AA404,AC404,AG404,AK404,AQ404,AU404,AW404,BA404,BC404,BG404,BK404,BO404,BQ404),8)</f>
        <v>25</v>
      </c>
      <c r="F404" s="245">
        <f>LARGE((M404,Q404,Y404,AE404,AI404,AM404,AO404,AS404,AY404,BE404,BI404,BM404),1)+LARGE((M404,Q404,Y404,AE404,AI404,AM404,AO404,AS404,AY404,BE404,BI404,BM404),2)+LARGE((M404,Q404,Y404,AE404,AI404,AM404,AO404,AS404,AY404,BE404,BI404,BM404),3)+LARGE((M404,Q404,Y404,AE404,AI404,AM404,AO404,AS404,AY404,BE404,BI404,BM404),4)+LARGE((M404,Q404,Y404,AE404,AI404,AM404,AO404,AS404,AY404,BE404,BI404,BM404),5)+LARGE((M404,Q404,Y404,AE404,AI404,AM404,AO404,AS404,AY404,BE404,BI404,BM404),6)+LARGE((M404,Q404,Y404,AE404,AI404,AM404,AO404,AS404,AY404,BE404,BI404,BM404),7)+LARGE((M404,Q404,Y404,AE404,AI404,AM404,AO404,AS404,AY404,BE404,BI404,BM404),8)</f>
        <v>25</v>
      </c>
      <c r="G404" s="131">
        <f t="shared" si="45"/>
        <v>50</v>
      </c>
      <c r="H404" s="126"/>
      <c r="I404" s="50">
        <f>IF(OR(H404&gt;0,H404=0),_xlfn.XLOOKUP(H404,Charts!$A$3:$A$35,Charts!$B$3:$B$35,0))</f>
        <v>0</v>
      </c>
      <c r="J404" s="31"/>
      <c r="K404" s="50">
        <f>IF(OR(J404&gt;0,J404=0),_xlfn.XLOOKUP(J404,Charts!$A$3:$A$35,Charts!$B$3:$B$35,0))</f>
        <v>0</v>
      </c>
      <c r="L404" s="31"/>
      <c r="M404" s="50">
        <f>IF(OR(L404&gt;0,L404=0),_xlfn.XLOOKUP(L404,Charts!$A$3:$A$35,Charts!$B$3:$B$35,0))</f>
        <v>0</v>
      </c>
      <c r="N404" s="31"/>
      <c r="O404" s="50">
        <f>IF(OR(N404&gt;0,N404=0),_xlfn.XLOOKUP(N404,Charts!$D$2:$D$9,Charts!$E$2:$E$9,0))</f>
        <v>0</v>
      </c>
      <c r="P404" s="31"/>
      <c r="Q404" s="50">
        <f>IF(OR(P404&gt;0,P404=0),_xlfn.XLOOKUP(P404,Charts!$D$2:$D$9,Charts!$E$2:$E$9,0))</f>
        <v>0</v>
      </c>
      <c r="R404" s="31">
        <v>17</v>
      </c>
      <c r="S404" s="50">
        <f>IF(OR(R404&gt;0,R404=0),_xlfn.XLOOKUP(R404,Charts!$G$2:$G$13,Charts!$H$2:$H$13,0))</f>
        <v>25</v>
      </c>
      <c r="T404" s="31"/>
      <c r="U404" s="50">
        <f>IF(OR(T404&gt;0,T404=0),_xlfn.XLOOKUP(T404,Charts!$D$2:$D$9,Charts!$E$2:$E$9,0))</f>
        <v>0</v>
      </c>
      <c r="V404" s="11"/>
      <c r="W404" s="50">
        <f>IF(OR(V404&gt;0,V404=0),_xlfn.XLOOKUP(V404,Charts!$D$2:$D$9,Charts!$E$2:$E$9,0))</f>
        <v>0</v>
      </c>
      <c r="X404" s="31"/>
      <c r="Y404" s="50">
        <f>IF(OR(X404&gt;0,X404=0),_xlfn.XLOOKUP(X404,Charts!$D$2:$D$9,Charts!$E$2:$E$9,0))</f>
        <v>0</v>
      </c>
      <c r="Z404" s="31"/>
      <c r="AA404" s="50">
        <f>IF(OR(Z404&gt;0,Z404=0),_xlfn.XLOOKUP(Z404,Charts!$A$3:$A$35,Charts!$B$3:$B$35,0))</f>
        <v>0</v>
      </c>
      <c r="AB404" s="31"/>
      <c r="AC404" s="50">
        <f>IF(OR(AB404&gt;0,AB404=0),_xlfn.XLOOKUP(AB404,Charts!$A$3:$A$35,Charts!$B$3:$B$35,0))</f>
        <v>0</v>
      </c>
      <c r="AD404" s="31"/>
      <c r="AE404" s="50">
        <f>IF(OR(AD404&gt;0,AD404=0),_xlfn.XLOOKUP(AD404,Charts!$A$3:$A$35,Charts!$B$3:$B$35,0))</f>
        <v>0</v>
      </c>
      <c r="AF404" s="31"/>
      <c r="AG404" s="165">
        <f>IF(OR(AF404&gt;0,AF404=0),_xlfn.XLOOKUP(AF404,Charts!$J$2:$J$11,Charts!$K$2:$K$11,0))</f>
        <v>0</v>
      </c>
      <c r="AH404" s="166"/>
      <c r="AI404" s="165">
        <f>IF(OR(AH404&gt;0,AH404=0),_xlfn.XLOOKUP(AH404,Charts!$J$2:$J$11,Charts!$K$2:$K$11,0))</f>
        <v>0</v>
      </c>
      <c r="AJ404" s="31"/>
      <c r="AK404" s="50">
        <f>IF(OR(AJ404&gt;0,AJ404=0),_xlfn.XLOOKUP(AJ404,Charts!$A$3:$A$35,Charts!$B$3:$B$35,0))</f>
        <v>0</v>
      </c>
      <c r="AL404" s="31"/>
      <c r="AM404" s="55">
        <f>IF(OR(AL404&gt;0,AL404=0),_xlfn.XLOOKUP(AL404,Charts!$A$3:$A$35,Charts!$B$3:$B$35,0))</f>
        <v>0</v>
      </c>
      <c r="AN404" s="173">
        <v>17</v>
      </c>
      <c r="AO404" s="50">
        <f>IF(OR(AN404&gt;0,AN404=0),_xlfn.XLOOKUP(AN404,Charts!$D$2:$D$9,Charts!$E$2:$E$9,0))</f>
        <v>25</v>
      </c>
      <c r="AP404" s="31"/>
      <c r="AQ404" s="50">
        <f>IF(OR(AP404&gt;0,AP404=0),_xlfn.XLOOKUP(AP404,Charts!$A$3:$A$35,Charts!$B$3:$B$35,0))</f>
        <v>0</v>
      </c>
      <c r="AR404" s="31"/>
      <c r="AS404" s="50">
        <f>IF(OR(AR404&gt;0,AR404=0),_xlfn.XLOOKUP(AR404,Charts!$A$3:$A$35,Charts!$B$3:$B$35,0))</f>
        <v>0</v>
      </c>
      <c r="AT404" s="31"/>
      <c r="AU404" s="50">
        <f>IF(OR(AT404&gt;0,AT404=0),_xlfn.XLOOKUP(AT404,Charts!$A$3:$A$35,Charts!$B$3:$B$35,0))</f>
        <v>0</v>
      </c>
      <c r="AV404" s="31"/>
      <c r="AW404" s="50">
        <f>IF(OR(AV404&gt;0,AV404=0),_xlfn.XLOOKUP(AV404,Charts!$D$2:$D$9,Charts!$E$2:$E$9,0))</f>
        <v>0</v>
      </c>
      <c r="AX404" s="31"/>
      <c r="AY404" s="50">
        <f>IF(OR(AX404&gt;0,AX404=0),_xlfn.XLOOKUP(AX404,Charts!$D$2:$D$9,Charts!$E$2:$E$9,0))</f>
        <v>0</v>
      </c>
      <c r="AZ404" s="31"/>
      <c r="BA404" s="50">
        <f>IF(OR(AZ404&gt;0,AZ404=0),_xlfn.XLOOKUP(AZ404,Charts!$G$2:$G$13,Charts!$H$2:$H$13,0))</f>
        <v>0</v>
      </c>
      <c r="BB404" s="31"/>
      <c r="BC404" s="50">
        <f>IF(OR(BB404&gt;0,BB404=0),_xlfn.XLOOKUP(BB404,Charts!$D$2:$D$9,Charts!$E$2:$E$9,0))</f>
        <v>0</v>
      </c>
      <c r="BD404" s="31"/>
      <c r="BE404" s="50">
        <f>IF(OR(BD404&gt;0,BD404=0),_xlfn.XLOOKUP(BD404,Charts!$D$2:$D$9,Charts!$E$2:$E$9,0))</f>
        <v>0</v>
      </c>
      <c r="BF404" s="31"/>
      <c r="BG404" s="50">
        <f>IF(OR(BF404&gt;0,BF404=0),_xlfn.XLOOKUP(BF404,Charts!$D$2:$D$9,Charts!$E$2:$E$9,0))</f>
        <v>0</v>
      </c>
      <c r="BH404" s="31"/>
      <c r="BI404" s="50">
        <f>IF(OR(BH404&gt;0,BH404=0),_xlfn.XLOOKUP(BH404,Charts!$D$2:$D$9,Charts!$E$2:$E$9,0))</f>
        <v>0</v>
      </c>
      <c r="BJ404" s="31"/>
      <c r="BK404" s="50">
        <f>IF(OR(BJ404&gt;0,BJ404=0),_xlfn.XLOOKUP(BJ404,Charts!$A$3:$A$35,Charts!$B$3:$B$35,0))</f>
        <v>0</v>
      </c>
      <c r="BL404" s="31"/>
      <c r="BM404" s="50">
        <f>IF(OR(BL404&gt;0,BL404=0),_xlfn.XLOOKUP(BL404,Charts!$A$3:$A$35,Charts!$B$3:$B$35,0))</f>
        <v>0</v>
      </c>
      <c r="BN404" s="31"/>
      <c r="BO404" s="50">
        <f>IF(OR(BN404&gt;0,BN404=0),_xlfn.XLOOKUP(BN404,Charts!$A$3:$A$35,Charts!$B$3:$B$35,0))</f>
        <v>0</v>
      </c>
      <c r="BP404" s="31"/>
      <c r="BQ404" s="55">
        <f>IF(OR(BP404&gt;0,BP404=0),_xlfn.XLOOKUP(BP404,Charts!$A$3:$A$35,Charts!$B$3:$B$35,0))</f>
        <v>0</v>
      </c>
      <c r="BR404" s="57"/>
      <c r="BS404" s="77">
        <f t="shared" si="46"/>
        <v>25</v>
      </c>
      <c r="BT404" s="78">
        <f t="shared" si="47"/>
        <v>25</v>
      </c>
      <c r="BU404" s="79">
        <f t="shared" si="48"/>
        <v>50</v>
      </c>
    </row>
    <row r="405" spans="1:73" x14ac:dyDescent="0.25">
      <c r="A405" s="217" t="s">
        <v>453</v>
      </c>
      <c r="B405" s="218" t="s">
        <v>427</v>
      </c>
      <c r="C405" s="219">
        <v>5</v>
      </c>
      <c r="D405" s="120"/>
      <c r="E405" s="138">
        <f>LARGE((I405,K405,O405,S405,U405,W405,AA405,AC405,AG405,AK405,AQ405,AU405,AW405,BA405,BC405,BG405,BK405,BO405,BQ405),1)+LARGE((I405,K405,O405,S405,U405,W405,AA405,AC405,AG405,AK405,AQ405,AU405,AW405,BA405,BC405,BG405,BK405,BO405,BQ405),2)+LARGE((I405,K405,O405,S405,U405,W405,AA405,AC405,AG405,AK405,AQ405,AU405,AW405,BA405,BC405,BG405,BK405,BO405,BQ405),3)+LARGE((I405,K405,O405,S405,U405,W405,AA405,AC405,AG405,AK405,AQ405,AU405,AW405,BA405,BC405,BG405,BK405,BO405,BQ405),4)+LARGE((I405,K405,O405,S405,U405,W405,AA405,AC405,AG405,AK405,AQ405,AU405,AW405,BA405,BC405,BG405,BK405,BO405,BQ405),5)+LARGE((I405,K405,O405,S405,U405,W405,AA405,AC405,AG405,AK405,AQ405,AU405,AW405,BA405,BC405,BG405,BK405,BO405,BQ405),6)+LARGE((I405,K405,O405,S405,U405,W405,AA405,AC405,AG405,AK405,AQ405,AU405,AW405,BA405,BC405,BG405,BK405,BO405,BQ405),7)+LARGE((I405,K405,O405,S405,U405,W405,AA405,AC405,AG405,AK405,AQ405,AU405,AW405,BA405,BC405,BG405,BK405,BO405,BQ405),8)</f>
        <v>50</v>
      </c>
      <c r="F405" s="245">
        <f>LARGE((M405,Q405,Y405,AE405,AI405,AM405,AO405,AS405,AY405,BE405,BI405,BM405),1)+LARGE((M405,Q405,Y405,AE405,AI405,AM405,AO405,AS405,AY405,BE405,BI405,BM405),2)+LARGE((M405,Q405,Y405,AE405,AI405,AM405,AO405,AS405,AY405,BE405,BI405,BM405),3)+LARGE((M405,Q405,Y405,AE405,AI405,AM405,AO405,AS405,AY405,BE405,BI405,BM405),4)+LARGE((M405,Q405,Y405,AE405,AI405,AM405,AO405,AS405,AY405,BE405,BI405,BM405),5)+LARGE((M405,Q405,Y405,AE405,AI405,AM405,AO405,AS405,AY405,BE405,BI405,BM405),6)+LARGE((M405,Q405,Y405,AE405,AI405,AM405,AO405,AS405,AY405,BE405,BI405,BM405),7)+LARGE((M405,Q405,Y405,AE405,AI405,AM405,AO405,AS405,AY405,BE405,BI405,BM405),8)</f>
        <v>50</v>
      </c>
      <c r="G405" s="131">
        <f t="shared" si="45"/>
        <v>100</v>
      </c>
      <c r="H405" s="126"/>
      <c r="I405" s="50">
        <f>IF(OR(H405&gt;0,H405=0),_xlfn.XLOOKUP(H405,Charts!$A$3:$A$35,Charts!$B$3:$B$35,0))</f>
        <v>0</v>
      </c>
      <c r="J405" s="31"/>
      <c r="K405" s="50">
        <f>IF(OR(J405&gt;0,J405=0),_xlfn.XLOOKUP(J405,Charts!$A$3:$A$35,Charts!$B$3:$B$35,0))</f>
        <v>0</v>
      </c>
      <c r="L405" s="31"/>
      <c r="M405" s="50">
        <f>IF(OR(L405&gt;0,L405=0),_xlfn.XLOOKUP(L405,Charts!$A$3:$A$35,Charts!$B$3:$B$35,0))</f>
        <v>0</v>
      </c>
      <c r="N405" s="31"/>
      <c r="O405" s="50">
        <f>IF(OR(N405&gt;0,N405=0),_xlfn.XLOOKUP(N405,Charts!$D$2:$D$9,Charts!$E$2:$E$9,0))</f>
        <v>0</v>
      </c>
      <c r="P405" s="280">
        <v>17</v>
      </c>
      <c r="Q405" s="50">
        <f>IF(OR(P405&gt;0,P405=0),_xlfn.XLOOKUP(P405,Charts!$D$2:$D$9,Charts!$E$2:$E$9,0))</f>
        <v>25</v>
      </c>
      <c r="R405" s="31">
        <v>17</v>
      </c>
      <c r="S405" s="50">
        <f>IF(OR(R405&gt;0,R405=0),_xlfn.XLOOKUP(R405,Charts!$G$2:$G$13,Charts!$H$2:$H$13,0))</f>
        <v>25</v>
      </c>
      <c r="T405" s="31"/>
      <c r="U405" s="50">
        <f>IF(OR(T405&gt;0,T405=0),_xlfn.XLOOKUP(T405,Charts!$D$2:$D$9,Charts!$E$2:$E$9,0))</f>
        <v>0</v>
      </c>
      <c r="V405" s="173">
        <v>17</v>
      </c>
      <c r="W405" s="50">
        <f>IF(OR(V405&gt;0,V405=0),_xlfn.XLOOKUP(V405,Charts!$D$2:$D$9,Charts!$E$2:$E$9,0))</f>
        <v>25</v>
      </c>
      <c r="X405" s="31"/>
      <c r="Y405" s="50">
        <f>IF(OR(X405&gt;0,X405=0),_xlfn.XLOOKUP(X405,Charts!$D$2:$D$9,Charts!$E$2:$E$9,0))</f>
        <v>0</v>
      </c>
      <c r="Z405" s="31"/>
      <c r="AA405" s="50">
        <f>IF(OR(Z405&gt;0,Z405=0),_xlfn.XLOOKUP(Z405,Charts!$A$3:$A$35,Charts!$B$3:$B$35,0))</f>
        <v>0</v>
      </c>
      <c r="AB405" s="31"/>
      <c r="AC405" s="50">
        <f>IF(OR(AB405&gt;0,AB405=0),_xlfn.XLOOKUP(AB405,Charts!$A$3:$A$35,Charts!$B$3:$B$35,0))</f>
        <v>0</v>
      </c>
      <c r="AD405" s="31"/>
      <c r="AE405" s="50">
        <f>IF(OR(AD405&gt;0,AD405=0),_xlfn.XLOOKUP(AD405,Charts!$A$3:$A$35,Charts!$B$3:$B$35,0))</f>
        <v>0</v>
      </c>
      <c r="AF405" s="31"/>
      <c r="AG405" s="165">
        <f>IF(OR(AF405&gt;0,AF405=0),_xlfn.XLOOKUP(AF405,Charts!$J$2:$J$11,Charts!$K$2:$K$11,0))</f>
        <v>0</v>
      </c>
      <c r="AH405" s="166"/>
      <c r="AI405" s="165">
        <f>IF(OR(AH405&gt;0,AH405=0),_xlfn.XLOOKUP(AH405,Charts!$J$2:$J$11,Charts!$K$2:$K$11,0))</f>
        <v>0</v>
      </c>
      <c r="AJ405" s="31"/>
      <c r="AK405" s="50">
        <f>IF(OR(AJ405&gt;0,AJ405=0),_xlfn.XLOOKUP(AJ405,Charts!$A$3:$A$35,Charts!$B$3:$B$35,0))</f>
        <v>0</v>
      </c>
      <c r="AL405" s="31"/>
      <c r="AM405" s="55">
        <f>IF(OR(AL405&gt;0,AL405=0),_xlfn.XLOOKUP(AL405,Charts!$A$3:$A$35,Charts!$B$3:$B$35,0))</f>
        <v>0</v>
      </c>
      <c r="AN405" s="173">
        <v>17</v>
      </c>
      <c r="AO405" s="50">
        <f>IF(OR(AN405&gt;0,AN405=0),_xlfn.XLOOKUP(AN405,Charts!$D$2:$D$9,Charts!$E$2:$E$9,0))</f>
        <v>25</v>
      </c>
      <c r="AP405" s="31"/>
      <c r="AQ405" s="50">
        <f>IF(OR(AP405&gt;0,AP405=0),_xlfn.XLOOKUP(AP405,Charts!$A$3:$A$35,Charts!$B$3:$B$35,0))</f>
        <v>0</v>
      </c>
      <c r="AR405" s="31"/>
      <c r="AS405" s="50">
        <f>IF(OR(AR405&gt;0,AR405=0),_xlfn.XLOOKUP(AR405,Charts!$A$3:$A$35,Charts!$B$3:$B$35,0))</f>
        <v>0</v>
      </c>
      <c r="AT405" s="31"/>
      <c r="AU405" s="50">
        <f>IF(OR(AT405&gt;0,AT405=0),_xlfn.XLOOKUP(AT405,Charts!$A$3:$A$35,Charts!$B$3:$B$35,0))</f>
        <v>0</v>
      </c>
      <c r="AV405" s="31"/>
      <c r="AW405" s="50">
        <f>IF(OR(AV405&gt;0,AV405=0),_xlfn.XLOOKUP(AV405,Charts!$D$2:$D$9,Charts!$E$2:$E$9,0))</f>
        <v>0</v>
      </c>
      <c r="AX405" s="31"/>
      <c r="AY405" s="50">
        <f>IF(OR(AX405&gt;0,AX405=0),_xlfn.XLOOKUP(AX405,Charts!$D$2:$D$9,Charts!$E$2:$E$9,0))</f>
        <v>0</v>
      </c>
      <c r="AZ405" s="31"/>
      <c r="BA405" s="50">
        <f>IF(OR(AZ405&gt;0,AZ405=0),_xlfn.XLOOKUP(AZ405,Charts!$G$2:$G$13,Charts!$H$2:$H$13,0))</f>
        <v>0</v>
      </c>
      <c r="BB405" s="31"/>
      <c r="BC405" s="50">
        <f>IF(OR(BB405&gt;0,BB405=0),_xlfn.XLOOKUP(BB405,Charts!$D$2:$D$9,Charts!$E$2:$E$9,0))</f>
        <v>0</v>
      </c>
      <c r="BD405" s="31"/>
      <c r="BE405" s="50">
        <f>IF(OR(BD405&gt;0,BD405=0),_xlfn.XLOOKUP(BD405,Charts!$D$2:$D$9,Charts!$E$2:$E$9,0))</f>
        <v>0</v>
      </c>
      <c r="BF405" s="31"/>
      <c r="BG405" s="50">
        <f>IF(OR(BF405&gt;0,BF405=0),_xlfn.XLOOKUP(BF405,Charts!$D$2:$D$9,Charts!$E$2:$E$9,0))</f>
        <v>0</v>
      </c>
      <c r="BH405" s="31"/>
      <c r="BI405" s="50">
        <f>IF(OR(BH405&gt;0,BH405=0),_xlfn.XLOOKUP(BH405,Charts!$D$2:$D$9,Charts!$E$2:$E$9,0))</f>
        <v>0</v>
      </c>
      <c r="BJ405" s="31"/>
      <c r="BK405" s="50">
        <f>IF(OR(BJ405&gt;0,BJ405=0),_xlfn.XLOOKUP(BJ405,Charts!$A$3:$A$35,Charts!$B$3:$B$35,0))</f>
        <v>0</v>
      </c>
      <c r="BL405" s="31"/>
      <c r="BM405" s="50">
        <f>IF(OR(BL405&gt;0,BL405=0),_xlfn.XLOOKUP(BL405,Charts!$A$3:$A$35,Charts!$B$3:$B$35,0))</f>
        <v>0</v>
      </c>
      <c r="BN405" s="31"/>
      <c r="BO405" s="50">
        <f>IF(OR(BN405&gt;0,BN405=0),_xlfn.XLOOKUP(BN405,Charts!$A$3:$A$35,Charts!$B$3:$B$35,0))</f>
        <v>0</v>
      </c>
      <c r="BP405" s="31"/>
      <c r="BQ405" s="55">
        <f>IF(OR(BP405&gt;0,BP405=0),_xlfn.XLOOKUP(BP405,Charts!$A$3:$A$35,Charts!$B$3:$B$35,0))</f>
        <v>0</v>
      </c>
      <c r="BR405" s="57"/>
      <c r="BS405" s="77">
        <f t="shared" si="46"/>
        <v>50</v>
      </c>
      <c r="BT405" s="78">
        <f t="shared" si="47"/>
        <v>50</v>
      </c>
      <c r="BU405" s="79">
        <f t="shared" si="48"/>
        <v>100</v>
      </c>
    </row>
    <row r="406" spans="1:73" x14ac:dyDescent="0.25">
      <c r="A406" s="217" t="s">
        <v>454</v>
      </c>
      <c r="B406" s="218" t="s">
        <v>427</v>
      </c>
      <c r="C406" s="219">
        <v>8</v>
      </c>
      <c r="D406" s="120" t="s">
        <v>44</v>
      </c>
      <c r="E406" s="138">
        <f>LARGE((I406,K406,O406,S406,U406,W406,AA406,AC406,AG406,AK406,AQ406,AU406,AW406,BA406,BC406,BG406,BK406,BO406,BQ406),1)+LARGE((I406,K406,O406,S406,U406,W406,AA406,AC406,AG406,AK406,AQ406,AU406,AW406,BA406,BC406,BG406,BK406,BO406,BQ406),2)+LARGE((I406,K406,O406,S406,U406,W406,AA406,AC406,AG406,AK406,AQ406,AU406,AW406,BA406,BC406,BG406,BK406,BO406,BQ406),3)+LARGE((I406,K406,O406,S406,U406,W406,AA406,AC406,AG406,AK406,AQ406,AU406,AW406,BA406,BC406,BG406,BK406,BO406,BQ406),4)+LARGE((I406,K406,O406,S406,U406,W406,AA406,AC406,AG406,AK406,AQ406,AU406,AW406,BA406,BC406,BG406,BK406,BO406,BQ406),5)+LARGE((I406,K406,O406,S406,U406,W406,AA406,AC406,AG406,AK406,AQ406,AU406,AW406,BA406,BC406,BG406,BK406,BO406,BQ406),6)+LARGE((I406,K406,O406,S406,U406,W406,AA406,AC406,AG406,AK406,AQ406,AU406,AW406,BA406,BC406,BG406,BK406,BO406,BQ406),7)+LARGE((I406,K406,O406,S406,U406,W406,AA406,AC406,AG406,AK406,AQ406,AU406,AW406,BA406,BC406,BG406,BK406,BO406,BQ406),8)</f>
        <v>26</v>
      </c>
      <c r="F406" s="245">
        <f>LARGE((M406,Q406,Y406,AE406,AI406,AM406,AO406,AS406,AY406,BE406,BI406,BM406),1)+LARGE((M406,Q406,Y406,AE406,AI406,AM406,AO406,AS406,AY406,BE406,BI406,BM406),2)+LARGE((M406,Q406,Y406,AE406,AI406,AM406,AO406,AS406,AY406,BE406,BI406,BM406),3)+LARGE((M406,Q406,Y406,AE406,AI406,AM406,AO406,AS406,AY406,BE406,BI406,BM406),4)+LARGE((M406,Q406,Y406,AE406,AI406,AM406,AO406,AS406,AY406,BE406,BI406,BM406),5)+LARGE((M406,Q406,Y406,AE406,AI406,AM406,AO406,AS406,AY406,BE406,BI406,BM406),6)+LARGE((M406,Q406,Y406,AE406,AI406,AM406,AO406,AS406,AY406,BE406,BI406,BM406),7)+LARGE((M406,Q406,Y406,AE406,AI406,AM406,AO406,AS406,AY406,BE406,BI406,BM406),8)</f>
        <v>84</v>
      </c>
      <c r="G406" s="131">
        <f t="shared" si="45"/>
        <v>110</v>
      </c>
      <c r="H406" s="126"/>
      <c r="I406" s="50">
        <f>IF(OR(H406&gt;0,H406=0),_xlfn.XLOOKUP(H406,Charts!$A$3:$A$35,Charts!$B$3:$B$35,0))</f>
        <v>0</v>
      </c>
      <c r="J406" s="31"/>
      <c r="K406" s="50">
        <f>IF(OR(J406&gt;0,J406=0),_xlfn.XLOOKUP(J406,Charts!$A$3:$A$35,Charts!$B$3:$B$35,0))</f>
        <v>0</v>
      </c>
      <c r="L406" s="31"/>
      <c r="M406" s="50">
        <f>IF(OR(L406&gt;0,L406=0),_xlfn.XLOOKUP(L406,Charts!$A$3:$A$35,Charts!$B$3:$B$35,0))</f>
        <v>0</v>
      </c>
      <c r="N406" s="31"/>
      <c r="O406" s="50">
        <f>IF(OR(N406&gt;0,N406=0),_xlfn.XLOOKUP(N406,Charts!$D$2:$D$9,Charts!$E$2:$E$9,0))</f>
        <v>0</v>
      </c>
      <c r="P406" s="280">
        <v>17</v>
      </c>
      <c r="Q406" s="50">
        <f>IF(OR(P406&gt;0,P406=0),_xlfn.XLOOKUP(P406,Charts!$D$2:$D$9,Charts!$E$2:$E$9,0))</f>
        <v>25</v>
      </c>
      <c r="R406" s="31"/>
      <c r="S406" s="50">
        <f>IF(OR(R406&gt;0,R406=0),_xlfn.XLOOKUP(R406,Charts!$G$2:$G$13,Charts!$H$2:$H$13,0))</f>
        <v>0</v>
      </c>
      <c r="T406" s="31"/>
      <c r="U406" s="50">
        <f>IF(OR(T406&gt;0,T406=0),_xlfn.XLOOKUP(T406,Charts!$D$2:$D$9,Charts!$E$2:$E$9,0))</f>
        <v>0</v>
      </c>
      <c r="V406" s="173"/>
      <c r="W406" s="50">
        <f>IF(OR(V406&gt;0,V406=0),_xlfn.XLOOKUP(V406,Charts!$D$2:$D$9,Charts!$E$2:$E$9,0))</f>
        <v>0</v>
      </c>
      <c r="X406" s="31">
        <v>17</v>
      </c>
      <c r="Y406" s="50">
        <f>IF(OR(X406&gt;0,X406=0),_xlfn.XLOOKUP(X406,Charts!$D$2:$D$9,Charts!$E$2:$E$9,0))</f>
        <v>25</v>
      </c>
      <c r="Z406" s="31"/>
      <c r="AA406" s="50">
        <f>IF(OR(Z406&gt;0,Z406=0),_xlfn.XLOOKUP(Z406,Charts!$A$3:$A$35,Charts!$B$3:$B$35,0))</f>
        <v>0</v>
      </c>
      <c r="AB406" s="31"/>
      <c r="AC406" s="50">
        <f>IF(OR(AB406&gt;0,AB406=0),_xlfn.XLOOKUP(AB406,Charts!$A$3:$A$35,Charts!$B$3:$B$35,0))</f>
        <v>0</v>
      </c>
      <c r="AD406" s="31"/>
      <c r="AE406" s="50">
        <f>IF(OR(AD406&gt;0,AD406=0),_xlfn.XLOOKUP(AD406,Charts!$A$3:$A$35,Charts!$B$3:$B$35,0))</f>
        <v>0</v>
      </c>
      <c r="AF406" s="31"/>
      <c r="AG406" s="165">
        <f>IF(OR(AF406&gt;0,AF406=0),_xlfn.XLOOKUP(AF406,Charts!$J$2:$J$11,Charts!$K$2:$K$11,0))</f>
        <v>0</v>
      </c>
      <c r="AH406" s="166"/>
      <c r="AI406" s="165">
        <f>IF(OR(AH406&gt;0,AH406=0),_xlfn.XLOOKUP(AH406,Charts!$J$2:$J$11,Charts!$K$2:$K$11,0))</f>
        <v>0</v>
      </c>
      <c r="AJ406" s="31"/>
      <c r="AK406" s="50">
        <f>IF(OR(AJ406&gt;0,AJ406=0),_xlfn.XLOOKUP(AJ406,Charts!$A$3:$A$35,Charts!$B$3:$B$35,0))</f>
        <v>0</v>
      </c>
      <c r="AL406" s="31"/>
      <c r="AM406" s="55">
        <f>IF(OR(AL406&gt;0,AL406=0),_xlfn.XLOOKUP(AL406,Charts!$A$3:$A$35,Charts!$B$3:$B$35,0))</f>
        <v>0</v>
      </c>
      <c r="AN406" s="11"/>
      <c r="AO406" s="50">
        <f>IF(OR(AN406&gt;0,AN406=0),_xlfn.XLOOKUP(AN406,Charts!$D$2:$D$9,Charts!$E$2:$E$9,0))</f>
        <v>0</v>
      </c>
      <c r="AP406" s="31"/>
      <c r="AQ406" s="50">
        <f>IF(OR(AP406&gt;0,AP406=0),_xlfn.XLOOKUP(AP406,Charts!$A$3:$A$35,Charts!$B$3:$B$35,0))</f>
        <v>0</v>
      </c>
      <c r="AR406" s="31"/>
      <c r="AS406" s="50">
        <f>IF(OR(AR406&gt;0,AR406=0),_xlfn.XLOOKUP(AR406,Charts!$A$3:$A$35,Charts!$B$3:$B$35,0))</f>
        <v>0</v>
      </c>
      <c r="AT406" s="31"/>
      <c r="AU406" s="50">
        <f>IF(OR(AT406&gt;0,AT406=0),_xlfn.XLOOKUP(AT406,Charts!$A$3:$A$35,Charts!$B$3:$B$35,0))</f>
        <v>0</v>
      </c>
      <c r="AV406" s="31"/>
      <c r="AW406" s="50">
        <f>IF(OR(AV406&gt;0,AV406=0),_xlfn.XLOOKUP(AV406,Charts!$D$2:$D$9,Charts!$E$2:$E$9,0))</f>
        <v>0</v>
      </c>
      <c r="AX406" s="31"/>
      <c r="AY406" s="50">
        <f>IF(OR(AX406&gt;0,AX406=0),_xlfn.XLOOKUP(AX406,Charts!$D$2:$D$9,Charts!$E$2:$E$9,0))</f>
        <v>0</v>
      </c>
      <c r="AZ406" s="31"/>
      <c r="BA406" s="50">
        <f>IF(OR(AZ406&gt;0,AZ406=0),_xlfn.XLOOKUP(AZ406,Charts!$G$2:$G$13,Charts!$H$2:$H$13,0))</f>
        <v>0</v>
      </c>
      <c r="BB406" s="174"/>
      <c r="BC406" s="50">
        <f>IF(OR(BB406&gt;0,BB406=0),_xlfn.XLOOKUP(BB406,Charts!$D$2:$D$9,Charts!$E$2:$E$9,0))</f>
        <v>0</v>
      </c>
      <c r="BD406" s="31"/>
      <c r="BE406" s="50">
        <f>IF(OR(BD406&gt;0,BD406=0),_xlfn.XLOOKUP(BD406,Charts!$D$2:$D$9,Charts!$E$2:$E$9,0))</f>
        <v>0</v>
      </c>
      <c r="BF406" s="31"/>
      <c r="BG406" s="50">
        <f>IF(OR(BF406&gt;0,BF406=0),_xlfn.XLOOKUP(BF406,Charts!$D$2:$D$9,Charts!$E$2:$E$9,0))</f>
        <v>0</v>
      </c>
      <c r="BH406" s="31"/>
      <c r="BI406" s="50">
        <f>IF(OR(BH406&gt;0,BH406=0),_xlfn.XLOOKUP(BH406,Charts!$D$2:$D$9,Charts!$E$2:$E$9,0))</f>
        <v>0</v>
      </c>
      <c r="BJ406" s="31">
        <v>24</v>
      </c>
      <c r="BK406" s="50">
        <f>IF(OR(BJ406&gt;0,BJ406=0),_xlfn.XLOOKUP(BJ406,Charts!$A$3:$A$35,Charts!$B$3:$B$35,0))</f>
        <v>26</v>
      </c>
      <c r="BL406" s="31">
        <v>20</v>
      </c>
      <c r="BM406" s="50">
        <f>IF(OR(BL406&gt;0,BL406=0),_xlfn.XLOOKUP(BL406,Charts!$A$3:$A$35,Charts!$B$3:$B$35,0))</f>
        <v>34</v>
      </c>
      <c r="BN406" s="31"/>
      <c r="BO406" s="50">
        <f>IF(OR(BN406&gt;0,BN406=0),_xlfn.XLOOKUP(BN406,Charts!$A$3:$A$35,Charts!$B$3:$B$35,0))</f>
        <v>0</v>
      </c>
      <c r="BP406" s="31"/>
      <c r="BQ406" s="55">
        <f>IF(OR(BP406&gt;0,BP406=0),_xlfn.XLOOKUP(BP406,Charts!$A$3:$A$35,Charts!$B$3:$B$35,0))</f>
        <v>0</v>
      </c>
      <c r="BR406" s="57"/>
      <c r="BS406" s="77">
        <f t="shared" si="46"/>
        <v>26</v>
      </c>
      <c r="BT406" s="78">
        <f t="shared" si="47"/>
        <v>84</v>
      </c>
      <c r="BU406" s="79">
        <f t="shared" si="48"/>
        <v>110</v>
      </c>
    </row>
    <row r="407" spans="1:73" x14ac:dyDescent="0.25">
      <c r="A407" s="217" t="s">
        <v>455</v>
      </c>
      <c r="B407" s="218" t="s">
        <v>427</v>
      </c>
      <c r="C407" s="219">
        <v>7</v>
      </c>
      <c r="D407" s="120"/>
      <c r="E407" s="138">
        <f>LARGE((I407,K407,O407,S407,U407,W407,AA407,AC407,AG407,AK407,AQ407,AU407,AW407,BA407,BC407,BG407,BK407,BO407,BQ407),1)+LARGE((I407,K407,O407,S407,U407,W407,AA407,AC407,AG407,AK407,AQ407,AU407,AW407,BA407,BC407,BG407,BK407,BO407,BQ407),2)+LARGE((I407,K407,O407,S407,U407,W407,AA407,AC407,AG407,AK407,AQ407,AU407,AW407,BA407,BC407,BG407,BK407,BO407,BQ407),3)+LARGE((I407,K407,O407,S407,U407,W407,AA407,AC407,AG407,AK407,AQ407,AU407,AW407,BA407,BC407,BG407,BK407,BO407,BQ407),4)+LARGE((I407,K407,O407,S407,U407,W407,AA407,AC407,AG407,AK407,AQ407,AU407,AW407,BA407,BC407,BG407,BK407,BO407,BQ407),5)+LARGE((I407,K407,O407,S407,U407,W407,AA407,AC407,AG407,AK407,AQ407,AU407,AW407,BA407,BC407,BG407,BK407,BO407,BQ407),6)+LARGE((I407,K407,O407,S407,U407,W407,AA407,AC407,AG407,AK407,AQ407,AU407,AW407,BA407,BC407,BG407,BK407,BO407,BQ407),7)+LARGE((I407,K407,O407,S407,U407,W407,AA407,AC407,AG407,AK407,AQ407,AU407,AW407,BA407,BC407,BG407,BK407,BO407,BQ407),8)</f>
        <v>65</v>
      </c>
      <c r="F407" s="245">
        <f>LARGE((M407,Q407,Y407,AE407,AI407,AM407,AO407,AS407,AY407,BE407,BI407,BM407),1)+LARGE((M407,Q407,Y407,AE407,AI407,AM407,AO407,AS407,AY407,BE407,BI407,BM407),2)+LARGE((M407,Q407,Y407,AE407,AI407,AM407,AO407,AS407,AY407,BE407,BI407,BM407),3)+LARGE((M407,Q407,Y407,AE407,AI407,AM407,AO407,AS407,AY407,BE407,BI407,BM407),4)+LARGE((M407,Q407,Y407,AE407,AI407,AM407,AO407,AS407,AY407,BE407,BI407,BM407),5)+LARGE((M407,Q407,Y407,AE407,AI407,AM407,AO407,AS407,AY407,BE407,BI407,BM407),6)+LARGE((M407,Q407,Y407,AE407,AI407,AM407,AO407,AS407,AY407,BE407,BI407,BM407),7)+LARGE((M407,Q407,Y407,AE407,AI407,AM407,AO407,AS407,AY407,BE407,BI407,BM407),8)</f>
        <v>0</v>
      </c>
      <c r="G407" s="131">
        <f t="shared" si="45"/>
        <v>65</v>
      </c>
      <c r="H407" s="126"/>
      <c r="I407" s="50">
        <f>IF(OR(H407&gt;0,H407=0),_xlfn.XLOOKUP(H407,Charts!$A$3:$A$35,Charts!$B$3:$B$35,0))</f>
        <v>0</v>
      </c>
      <c r="J407" s="31"/>
      <c r="K407" s="50">
        <f>IF(OR(J407&gt;0,J407=0),_xlfn.XLOOKUP(J407,Charts!$A$3:$A$35,Charts!$B$3:$B$35,0))</f>
        <v>0</v>
      </c>
      <c r="L407" s="31"/>
      <c r="M407" s="50">
        <f>IF(OR(L407&gt;0,L407=0),_xlfn.XLOOKUP(L407,Charts!$A$3:$A$35,Charts!$B$3:$B$35,0))</f>
        <v>0</v>
      </c>
      <c r="N407" s="31"/>
      <c r="O407" s="50">
        <f>IF(OR(N407&gt;0,N407=0),_xlfn.XLOOKUP(N407,Charts!$D$2:$D$9,Charts!$E$2:$E$9,0))</f>
        <v>0</v>
      </c>
      <c r="P407" s="31"/>
      <c r="Q407" s="50">
        <f>IF(OR(P407&gt;0,P407=0),_xlfn.XLOOKUP(P407,Charts!$D$2:$D$9,Charts!$E$2:$E$9,0))</f>
        <v>0</v>
      </c>
      <c r="R407" s="31"/>
      <c r="S407" s="50">
        <f>IF(OR(R407&gt;0,R407=0),_xlfn.XLOOKUP(R407,Charts!$G$2:$G$13,Charts!$H$2:$H$13,0))</f>
        <v>0</v>
      </c>
      <c r="T407" s="31"/>
      <c r="U407" s="50">
        <f>IF(OR(T407&gt;0,T407=0),_xlfn.XLOOKUP(T407,Charts!$D$2:$D$9,Charts!$E$2:$E$9,0))</f>
        <v>0</v>
      </c>
      <c r="V407" s="11">
        <v>17</v>
      </c>
      <c r="W407" s="50">
        <f>IF(OR(V407&gt;0,V407=0),_xlfn.XLOOKUP(V407,Charts!$D$2:$D$9,Charts!$E$2:$E$9,0))</f>
        <v>25</v>
      </c>
      <c r="X407" s="31"/>
      <c r="Y407" s="50">
        <f>IF(OR(X407&gt;0,X407=0),_xlfn.XLOOKUP(X407,Charts!$D$2:$D$9,Charts!$E$2:$E$9,0))</f>
        <v>0</v>
      </c>
      <c r="Z407" s="31"/>
      <c r="AA407" s="50">
        <f>IF(OR(Z407&gt;0,Z407=0),_xlfn.XLOOKUP(Z407,Charts!$A$3:$A$35,Charts!$B$3:$B$35,0))</f>
        <v>0</v>
      </c>
      <c r="AB407" s="31"/>
      <c r="AC407" s="50">
        <f>IF(OR(AB407&gt;0,AB407=0),_xlfn.XLOOKUP(AB407,Charts!$A$3:$A$35,Charts!$B$3:$B$35,0))</f>
        <v>0</v>
      </c>
      <c r="AD407" s="31"/>
      <c r="AE407" s="50">
        <f>IF(OR(AD407&gt;0,AD407=0),_xlfn.XLOOKUP(AD407,Charts!$A$3:$A$35,Charts!$B$3:$B$35,0))</f>
        <v>0</v>
      </c>
      <c r="AF407" s="31"/>
      <c r="AG407" s="165">
        <f>IF(OR(AF407&gt;0,AF407=0),_xlfn.XLOOKUP(AF407,Charts!$J$2:$J$11,Charts!$K$2:$K$11,0))</f>
        <v>0</v>
      </c>
      <c r="AH407" s="166"/>
      <c r="AI407" s="165">
        <f>IF(OR(AH407&gt;0,AH407=0),_xlfn.XLOOKUP(AH407,Charts!$J$2:$J$11,Charts!$K$2:$K$11,0))</f>
        <v>0</v>
      </c>
      <c r="AJ407" s="31"/>
      <c r="AK407" s="50">
        <f>IF(OR(AJ407&gt;0,AJ407=0),_xlfn.XLOOKUP(AJ407,Charts!$A$3:$A$35,Charts!$B$3:$B$35,0))</f>
        <v>0</v>
      </c>
      <c r="AL407" s="31"/>
      <c r="AM407" s="55">
        <f>IF(OR(AL407&gt;0,AL407=0),_xlfn.XLOOKUP(AL407,Charts!$A$3:$A$35,Charts!$B$3:$B$35,0))</f>
        <v>0</v>
      </c>
      <c r="AN407" s="11"/>
      <c r="AO407" s="50">
        <f>IF(OR(AN407&gt;0,AN407=0),_xlfn.XLOOKUP(AN407,Charts!$D$2:$D$9,Charts!$E$2:$E$9,0))</f>
        <v>0</v>
      </c>
      <c r="AP407" s="31"/>
      <c r="AQ407" s="50">
        <f>IF(OR(AP407&gt;0,AP407=0),_xlfn.XLOOKUP(AP407,Charts!$A$3:$A$35,Charts!$B$3:$B$35,0))</f>
        <v>0</v>
      </c>
      <c r="AR407" s="31"/>
      <c r="AS407" s="50">
        <f>IF(OR(AR407&gt;0,AR407=0),_xlfn.XLOOKUP(AR407,Charts!$A$3:$A$35,Charts!$B$3:$B$35,0))</f>
        <v>0</v>
      </c>
      <c r="AT407" s="31"/>
      <c r="AU407" s="50">
        <f>IF(OR(AT407&gt;0,AT407=0),_xlfn.XLOOKUP(AT407,Charts!$A$3:$A$35,Charts!$B$3:$B$35,0))</f>
        <v>0</v>
      </c>
      <c r="AV407" s="31"/>
      <c r="AW407" s="50">
        <f>IF(OR(AV407&gt;0,AV407=0),_xlfn.XLOOKUP(AV407,Charts!$D$2:$D$9,Charts!$E$2:$E$9,0))</f>
        <v>0</v>
      </c>
      <c r="AX407" s="31"/>
      <c r="AY407" s="50">
        <f>IF(OR(AX407&gt;0,AX407=0),_xlfn.XLOOKUP(AX407,Charts!$D$2:$D$9,Charts!$E$2:$E$9,0))</f>
        <v>0</v>
      </c>
      <c r="AZ407" s="31"/>
      <c r="BA407" s="50">
        <f>IF(OR(AZ407&gt;0,AZ407=0),_xlfn.XLOOKUP(AZ407,Charts!$G$2:$G$13,Charts!$H$2:$H$13,0))</f>
        <v>0</v>
      </c>
      <c r="BB407" s="31"/>
      <c r="BC407" s="50">
        <f>IF(OR(BB407&gt;0,BB407=0),_xlfn.XLOOKUP(BB407,Charts!$D$2:$D$9,Charts!$E$2:$E$9,0))</f>
        <v>0</v>
      </c>
      <c r="BD407" s="31"/>
      <c r="BE407" s="50">
        <f>IF(OR(BD407&gt;0,BD407=0),_xlfn.XLOOKUP(BD407,Charts!$D$2:$D$9,Charts!$E$2:$E$9,0))</f>
        <v>0</v>
      </c>
      <c r="BF407" s="31"/>
      <c r="BG407" s="50">
        <f>IF(OR(BF407&gt;0,BF407=0),_xlfn.XLOOKUP(BF407,Charts!$D$2:$D$9,Charts!$E$2:$E$9,0))</f>
        <v>0</v>
      </c>
      <c r="BH407" s="31"/>
      <c r="BI407" s="50">
        <f>IF(OR(BH407&gt;0,BH407=0),_xlfn.XLOOKUP(BH407,Charts!$D$2:$D$9,Charts!$E$2:$E$9,0))</f>
        <v>0</v>
      </c>
      <c r="BJ407" s="31">
        <v>17</v>
      </c>
      <c r="BK407" s="50">
        <f>IF(OR(BJ407&gt;0,BJ407=0),_xlfn.XLOOKUP(BJ407,Charts!$A$3:$A$35,Charts!$B$3:$B$35,0))</f>
        <v>40</v>
      </c>
      <c r="BL407" s="31"/>
      <c r="BM407" s="50">
        <f>IF(OR(BL407&gt;0,BL407=0),_xlfn.XLOOKUP(BL407,Charts!$A$3:$A$35,Charts!$B$3:$B$35,0))</f>
        <v>0</v>
      </c>
      <c r="BN407" s="31"/>
      <c r="BO407" s="50">
        <f>IF(OR(BN407&gt;0,BN407=0),_xlfn.XLOOKUP(BN407,Charts!$A$3:$A$35,Charts!$B$3:$B$35,0))</f>
        <v>0</v>
      </c>
      <c r="BP407" s="31"/>
      <c r="BQ407" s="55">
        <f>IF(OR(BP407&gt;0,BP407=0),_xlfn.XLOOKUP(BP407,Charts!$A$3:$A$35,Charts!$B$3:$B$35,0))</f>
        <v>0</v>
      </c>
      <c r="BR407" s="57"/>
      <c r="BS407" s="77">
        <f t="shared" si="46"/>
        <v>65</v>
      </c>
      <c r="BT407" s="78">
        <f t="shared" si="47"/>
        <v>0</v>
      </c>
      <c r="BU407" s="79">
        <f t="shared" si="48"/>
        <v>65</v>
      </c>
    </row>
    <row r="408" spans="1:73" x14ac:dyDescent="0.25">
      <c r="A408" s="217" t="s">
        <v>456</v>
      </c>
      <c r="B408" s="218" t="s">
        <v>427</v>
      </c>
      <c r="C408" s="219">
        <v>5</v>
      </c>
      <c r="D408" s="120" t="s">
        <v>44</v>
      </c>
      <c r="E408" s="138">
        <f>LARGE((I408,K408,O408,S408,U408,W408,AA408,AC408,AG408,AK408,AQ408,AU408,AW408,BA408,BC408,BG408,BK408,BO408,BQ408),1)+LARGE((I408,K408,O408,S408,U408,W408,AA408,AC408,AG408,AK408,AQ408,AU408,AW408,BA408,BC408,BG408,BK408,BO408,BQ408),2)+LARGE((I408,K408,O408,S408,U408,W408,AA408,AC408,AG408,AK408,AQ408,AU408,AW408,BA408,BC408,BG408,BK408,BO408,BQ408),3)+LARGE((I408,K408,O408,S408,U408,W408,AA408,AC408,AG408,AK408,AQ408,AU408,AW408,BA408,BC408,BG408,BK408,BO408,BQ408),4)+LARGE((I408,K408,O408,S408,U408,W408,AA408,AC408,AG408,AK408,AQ408,AU408,AW408,BA408,BC408,BG408,BK408,BO408,BQ408),5)+LARGE((I408,K408,O408,S408,U408,W408,AA408,AC408,AG408,AK408,AQ408,AU408,AW408,BA408,BC408,BG408,BK408,BO408,BQ408),6)+LARGE((I408,K408,O408,S408,U408,W408,AA408,AC408,AG408,AK408,AQ408,AU408,AW408,BA408,BC408,BG408,BK408,BO408,BQ408),7)+LARGE((I408,K408,O408,S408,U408,W408,AA408,AC408,AG408,AK408,AQ408,AU408,AW408,BA408,BC408,BG408,BK408,BO408,BQ408),8)</f>
        <v>25</v>
      </c>
      <c r="F408" s="245">
        <f>LARGE((M408,Q408,Y408,AE408,AI408,AM408,AO408,AS408,AY408,BE408,BI408,BM408),1)+LARGE((M408,Q408,Y408,AE408,AI408,AM408,AO408,AS408,AY408,BE408,BI408,BM408),2)+LARGE((M408,Q408,Y408,AE408,AI408,AM408,AO408,AS408,AY408,BE408,BI408,BM408),3)+LARGE((M408,Q408,Y408,AE408,AI408,AM408,AO408,AS408,AY408,BE408,BI408,BM408),4)+LARGE((M408,Q408,Y408,AE408,AI408,AM408,AO408,AS408,AY408,BE408,BI408,BM408),5)+LARGE((M408,Q408,Y408,AE408,AI408,AM408,AO408,AS408,AY408,BE408,BI408,BM408),6)+LARGE((M408,Q408,Y408,AE408,AI408,AM408,AO408,AS408,AY408,BE408,BI408,BM408),7)+LARGE((M408,Q408,Y408,AE408,AI408,AM408,AO408,AS408,AY408,BE408,BI408,BM408),8)</f>
        <v>67</v>
      </c>
      <c r="G408" s="131">
        <f t="shared" si="45"/>
        <v>92</v>
      </c>
      <c r="H408" s="126"/>
      <c r="I408" s="50">
        <f>IF(OR(H408&gt;0,H408=0),_xlfn.XLOOKUP(H408,Charts!$A$3:$A$35,Charts!$B$3:$B$35,0))</f>
        <v>0</v>
      </c>
      <c r="J408" s="31"/>
      <c r="K408" s="50">
        <f>IF(OR(J408&gt;0,J408=0),_xlfn.XLOOKUP(J408,Charts!$A$3:$A$35,Charts!$B$3:$B$35,0))</f>
        <v>0</v>
      </c>
      <c r="L408" s="31"/>
      <c r="M408" s="50">
        <f>IF(OR(L408&gt;0,L408=0),_xlfn.XLOOKUP(L408,Charts!$A$3:$A$35,Charts!$B$3:$B$35,0))</f>
        <v>0</v>
      </c>
      <c r="N408" s="31"/>
      <c r="O408" s="50">
        <f>IF(OR(N408&gt;0,N408=0),_xlfn.XLOOKUP(N408,Charts!$D$2:$D$9,Charts!$E$2:$E$9,0))</f>
        <v>0</v>
      </c>
      <c r="P408" s="31"/>
      <c r="Q408" s="50">
        <f>IF(OR(P408&gt;0,P408=0),_xlfn.XLOOKUP(P408,Charts!$D$2:$D$9,Charts!$E$2:$E$9,0))</f>
        <v>0</v>
      </c>
      <c r="R408" s="31"/>
      <c r="S408" s="50">
        <f>IF(OR(R408&gt;0,R408=0),_xlfn.XLOOKUP(R408,Charts!$G$2:$G$13,Charts!$H$2:$H$13,0))</f>
        <v>0</v>
      </c>
      <c r="T408" s="31"/>
      <c r="U408" s="50">
        <f>IF(OR(T408&gt;0,T408=0),_xlfn.XLOOKUP(T408,Charts!$D$2:$D$9,Charts!$E$2:$E$9,0))</f>
        <v>0</v>
      </c>
      <c r="V408" s="11">
        <v>17</v>
      </c>
      <c r="W408" s="50">
        <f>IF(OR(V408&gt;0,V408=0),_xlfn.XLOOKUP(V408,Charts!$D$2:$D$9,Charts!$E$2:$E$9,0))</f>
        <v>25</v>
      </c>
      <c r="X408" s="31">
        <v>17</v>
      </c>
      <c r="Y408" s="50">
        <f>IF(OR(X408&gt;0,X408=0),_xlfn.XLOOKUP(X408,Charts!$D$2:$D$9,Charts!$E$2:$E$9,0))</f>
        <v>25</v>
      </c>
      <c r="Z408" s="31"/>
      <c r="AA408" s="50">
        <f>IF(OR(Z408&gt;0,Z408=0),_xlfn.XLOOKUP(Z408,Charts!$A$3:$A$35,Charts!$B$3:$B$35,0))</f>
        <v>0</v>
      </c>
      <c r="AB408" s="31"/>
      <c r="AC408" s="50">
        <f>IF(OR(AB408&gt;0,AB408=0),_xlfn.XLOOKUP(AB408,Charts!$A$3:$A$35,Charts!$B$3:$B$35,0))</f>
        <v>0</v>
      </c>
      <c r="AD408" s="31"/>
      <c r="AE408" s="50">
        <f>IF(OR(AD408&gt;0,AD408=0),_xlfn.XLOOKUP(AD408,Charts!$A$3:$A$35,Charts!$B$3:$B$35,0))</f>
        <v>0</v>
      </c>
      <c r="AF408" s="31"/>
      <c r="AG408" s="165">
        <f>IF(OR(AF408&gt;0,AF408=0),_xlfn.XLOOKUP(AF408,Charts!$J$2:$J$11,Charts!$K$2:$K$11,0))</f>
        <v>0</v>
      </c>
      <c r="AH408" s="166"/>
      <c r="AI408" s="165">
        <f>IF(OR(AH408&gt;0,AH408=0),_xlfn.XLOOKUP(AH408,Charts!$J$2:$J$11,Charts!$K$2:$K$11,0))</f>
        <v>0</v>
      </c>
      <c r="AJ408" s="31"/>
      <c r="AK408" s="50">
        <f>IF(OR(AJ408&gt;0,AJ408=0),_xlfn.XLOOKUP(AJ408,Charts!$A$3:$A$35,Charts!$B$3:$B$35,0))</f>
        <v>0</v>
      </c>
      <c r="AL408" s="31"/>
      <c r="AM408" s="55">
        <f>IF(OR(AL408&gt;0,AL408=0),_xlfn.XLOOKUP(AL408,Charts!$A$3:$A$35,Charts!$B$3:$B$35,0))</f>
        <v>0</v>
      </c>
      <c r="AN408" s="11"/>
      <c r="AO408" s="50">
        <f>IF(OR(AN408&gt;0,AN408=0),_xlfn.XLOOKUP(AN408,Charts!$D$2:$D$9,Charts!$E$2:$E$9,0))</f>
        <v>0</v>
      </c>
      <c r="AP408" s="31"/>
      <c r="AQ408" s="50">
        <f>IF(OR(AP408&gt;0,AP408=0),_xlfn.XLOOKUP(AP408,Charts!$A$3:$A$35,Charts!$B$3:$B$35,0))</f>
        <v>0</v>
      </c>
      <c r="AR408" s="31"/>
      <c r="AS408" s="50">
        <f>IF(OR(AR408&gt;0,AR408=0),_xlfn.XLOOKUP(AR408,Charts!$A$3:$A$35,Charts!$B$3:$B$35,0))</f>
        <v>0</v>
      </c>
      <c r="AT408" s="31"/>
      <c r="AU408" s="50">
        <f>IF(OR(AT408&gt;0,AT408=0),_xlfn.XLOOKUP(AT408,Charts!$A$3:$A$35,Charts!$B$3:$B$35,0))</f>
        <v>0</v>
      </c>
      <c r="AV408" s="31"/>
      <c r="AW408" s="50">
        <f>IF(OR(AV408&gt;0,AV408=0),_xlfn.XLOOKUP(AV408,Charts!$D$2:$D$9,Charts!$E$2:$E$9,0))</f>
        <v>0</v>
      </c>
      <c r="AX408" s="31"/>
      <c r="AY408" s="50">
        <f>IF(OR(AX408&gt;0,AX408=0),_xlfn.XLOOKUP(AX408,Charts!$D$2:$D$9,Charts!$E$2:$E$9,0))</f>
        <v>0</v>
      </c>
      <c r="AZ408" s="31"/>
      <c r="BA408" s="50">
        <f>IF(OR(AZ408&gt;0,AZ408=0),_xlfn.XLOOKUP(AZ408,Charts!$G$2:$G$13,Charts!$H$2:$H$13,0))</f>
        <v>0</v>
      </c>
      <c r="BB408" s="31"/>
      <c r="BC408" s="50">
        <f>IF(OR(BB408&gt;0,BB408=0),_xlfn.XLOOKUP(BB408,Charts!$D$2:$D$9,Charts!$E$2:$E$9,0))</f>
        <v>0</v>
      </c>
      <c r="BD408" s="31"/>
      <c r="BE408" s="50">
        <f>IF(OR(BD408&gt;0,BD408=0),_xlfn.XLOOKUP(BD408,Charts!$D$2:$D$9,Charts!$E$2:$E$9,0))</f>
        <v>0</v>
      </c>
      <c r="BF408" s="31"/>
      <c r="BG408" s="50">
        <f>IF(OR(BF408&gt;0,BF408=0),_xlfn.XLOOKUP(BF408,Charts!$D$2:$D$9,Charts!$E$2:$E$9,0))</f>
        <v>0</v>
      </c>
      <c r="BH408" s="31"/>
      <c r="BI408" s="50">
        <f>IF(OR(BH408&gt;0,BH408=0),_xlfn.XLOOKUP(BH408,Charts!$D$2:$D$9,Charts!$E$2:$E$9,0))</f>
        <v>0</v>
      </c>
      <c r="BJ408" s="31"/>
      <c r="BK408" s="50">
        <f>IF(OR(BJ408&gt;0,BJ408=0),_xlfn.XLOOKUP(BJ408,Charts!$A$3:$A$35,Charts!$B$3:$B$35,0))</f>
        <v>0</v>
      </c>
      <c r="BL408" s="31">
        <v>16</v>
      </c>
      <c r="BM408" s="50">
        <f>IF(OR(BL408&gt;0,BL408=0),_xlfn.XLOOKUP(BL408,Charts!$A$3:$A$35,Charts!$B$3:$B$35,0))</f>
        <v>42</v>
      </c>
      <c r="BN408" s="31"/>
      <c r="BO408" s="50">
        <f>IF(OR(BN408&gt;0,BN408=0),_xlfn.XLOOKUP(BN408,Charts!$A$3:$A$35,Charts!$B$3:$B$35,0))</f>
        <v>0</v>
      </c>
      <c r="BP408" s="31"/>
      <c r="BQ408" s="55">
        <f>IF(OR(BP408&gt;0,BP408=0),_xlfn.XLOOKUP(BP408,Charts!$A$3:$A$35,Charts!$B$3:$B$35,0))</f>
        <v>0</v>
      </c>
      <c r="BR408" s="57"/>
      <c r="BS408" s="77">
        <f t="shared" si="46"/>
        <v>25</v>
      </c>
      <c r="BT408" s="78">
        <f t="shared" si="47"/>
        <v>67</v>
      </c>
      <c r="BU408" s="79">
        <f t="shared" si="48"/>
        <v>92</v>
      </c>
    </row>
    <row r="409" spans="1:73" x14ac:dyDescent="0.25">
      <c r="A409" s="217" t="s">
        <v>457</v>
      </c>
      <c r="B409" s="218" t="s">
        <v>427</v>
      </c>
      <c r="C409" s="219">
        <v>4</v>
      </c>
      <c r="D409" s="120"/>
      <c r="E409" s="138">
        <f>LARGE((I409,K409,O409,S409,U409,W409,AA409,AC409,AG409,AK409,AQ409,AU409,AW409,BA409,BC409,BG409,BK409,BO409,BQ409),1)+LARGE((I409,K409,O409,S409,U409,W409,AA409,AC409,AG409,AK409,AQ409,AU409,AW409,BA409,BC409,BG409,BK409,BO409,BQ409),2)+LARGE((I409,K409,O409,S409,U409,W409,AA409,AC409,AG409,AK409,AQ409,AU409,AW409,BA409,BC409,BG409,BK409,BO409,BQ409),3)+LARGE((I409,K409,O409,S409,U409,W409,AA409,AC409,AG409,AK409,AQ409,AU409,AW409,BA409,BC409,BG409,BK409,BO409,BQ409),4)+LARGE((I409,K409,O409,S409,U409,W409,AA409,AC409,AG409,AK409,AQ409,AU409,AW409,BA409,BC409,BG409,BK409,BO409,BQ409),5)+LARGE((I409,K409,O409,S409,U409,W409,AA409,AC409,AG409,AK409,AQ409,AU409,AW409,BA409,BC409,BG409,BK409,BO409,BQ409),6)+LARGE((I409,K409,O409,S409,U409,W409,AA409,AC409,AG409,AK409,AQ409,AU409,AW409,BA409,BC409,BG409,BK409,BO409,BQ409),7)+LARGE((I409,K409,O409,S409,U409,W409,AA409,AC409,AG409,AK409,AQ409,AU409,AW409,BA409,BC409,BG409,BK409,BO409,BQ409),8)</f>
        <v>120</v>
      </c>
      <c r="F409" s="245">
        <f>LARGE((M409,Q409,Y409,AE409,AI409,AM409,AO409,AS409,AY409,BE409,BI409,BM409),1)+LARGE((M409,Q409,Y409,AE409,AI409,AM409,AO409,AS409,AY409,BE409,BI409,BM409),2)+LARGE((M409,Q409,Y409,AE409,AI409,AM409,AO409,AS409,AY409,BE409,BI409,BM409),3)+LARGE((M409,Q409,Y409,AE409,AI409,AM409,AO409,AS409,AY409,BE409,BI409,BM409),4)+LARGE((M409,Q409,Y409,AE409,AI409,AM409,AO409,AS409,AY409,BE409,BI409,BM409),5)+LARGE((M409,Q409,Y409,AE409,AI409,AM409,AO409,AS409,AY409,BE409,BI409,BM409),6)+LARGE((M409,Q409,Y409,AE409,AI409,AM409,AO409,AS409,AY409,BE409,BI409,BM409),7)+LARGE((M409,Q409,Y409,AE409,AI409,AM409,AO409,AS409,AY409,BE409,BI409,BM409),8)</f>
        <v>283</v>
      </c>
      <c r="G409" s="131">
        <f t="shared" si="45"/>
        <v>403</v>
      </c>
      <c r="H409" s="126"/>
      <c r="I409" s="50">
        <f>IF(OR(H409&gt;0,H409=0),_xlfn.XLOOKUP(H409,Charts!$A$3:$A$35,Charts!$B$3:$B$35,0))</f>
        <v>0</v>
      </c>
      <c r="J409" s="31">
        <v>13</v>
      </c>
      <c r="K409" s="50">
        <f>IF(OR(J409&gt;0,J409=0),_xlfn.XLOOKUP(J409,Charts!$A$3:$A$35,Charts!$B$3:$B$35,0))</f>
        <v>51</v>
      </c>
      <c r="L409" s="31">
        <v>21</v>
      </c>
      <c r="M409" s="50">
        <f>IF(OR(L409&gt;0,L409=0),_xlfn.XLOOKUP(L409,Charts!$A$3:$A$35,Charts!$B$3:$B$35,0))</f>
        <v>32</v>
      </c>
      <c r="N409" s="31"/>
      <c r="O409" s="50">
        <f>IF(OR(N409&gt;0,N409=0),_xlfn.XLOOKUP(N409,Charts!$D$2:$D$9,Charts!$E$2:$E$9,0))</f>
        <v>0</v>
      </c>
      <c r="P409" s="31">
        <v>9</v>
      </c>
      <c r="Q409" s="50">
        <f>IF(OR(P409&gt;0,P409=0),_xlfn.XLOOKUP(P409,Charts!$D$2:$D$9,Charts!$E$2:$E$9,0))</f>
        <v>53</v>
      </c>
      <c r="R409" s="31"/>
      <c r="S409" s="50">
        <f>IF(OR(R409&gt;0,R409=0),_xlfn.XLOOKUP(R409,Charts!$G$2:$G$13,Charts!$H$2:$H$13,0))</f>
        <v>0</v>
      </c>
      <c r="T409" s="31"/>
      <c r="U409" s="50">
        <f>IF(OR(T409&gt;0,T409=0),_xlfn.XLOOKUP(T409,Charts!$D$2:$D$9,Charts!$E$2:$E$9,0))</f>
        <v>0</v>
      </c>
      <c r="V409" s="11"/>
      <c r="W409" s="50">
        <f>IF(OR(V409&gt;0,V409=0),_xlfn.XLOOKUP(V409,Charts!$D$2:$D$9,Charts!$E$2:$E$9,0))</f>
        <v>0</v>
      </c>
      <c r="X409" s="31">
        <v>17</v>
      </c>
      <c r="Y409" s="50">
        <f>IF(OR(X409&gt;0,X409=0),_xlfn.XLOOKUP(X409,Charts!$D$2:$D$9,Charts!$E$2:$E$9,0))</f>
        <v>25</v>
      </c>
      <c r="Z409" s="31"/>
      <c r="AA409" s="50">
        <f>IF(OR(Z409&gt;0,Z409=0),_xlfn.XLOOKUP(Z409,Charts!$A$3:$A$35,Charts!$B$3:$B$35,0))</f>
        <v>0</v>
      </c>
      <c r="AB409" s="31"/>
      <c r="AC409" s="50">
        <f>IF(OR(AB409&gt;0,AB409=0),_xlfn.XLOOKUP(AB409,Charts!$A$3:$A$35,Charts!$B$3:$B$35,0))</f>
        <v>0</v>
      </c>
      <c r="AD409" s="31"/>
      <c r="AE409" s="50">
        <f>IF(OR(AD409&gt;0,AD409=0),_xlfn.XLOOKUP(AD409,Charts!$A$3:$A$35,Charts!$B$3:$B$35,0))</f>
        <v>0</v>
      </c>
      <c r="AF409" s="31"/>
      <c r="AG409" s="165">
        <f>IF(OR(AF409&gt;0,AF409=0),_xlfn.XLOOKUP(AF409,Charts!$J$2:$J$11,Charts!$K$2:$K$11,0))</f>
        <v>0</v>
      </c>
      <c r="AH409" s="166"/>
      <c r="AI409" s="165">
        <f>IF(OR(AH409&gt;0,AH409=0),_xlfn.XLOOKUP(AH409,Charts!$J$2:$J$11,Charts!$K$2:$K$11,0))</f>
        <v>0</v>
      </c>
      <c r="AJ409" s="31"/>
      <c r="AK409" s="50">
        <f>IF(OR(AJ409&gt;0,AJ409=0),_xlfn.XLOOKUP(AJ409,Charts!$A$3:$A$35,Charts!$B$3:$B$35,0))</f>
        <v>0</v>
      </c>
      <c r="AL409" s="31"/>
      <c r="AM409" s="55">
        <f>IF(OR(AL409&gt;0,AL409=0),_xlfn.XLOOKUP(AL409,Charts!$A$3:$A$35,Charts!$B$3:$B$35,0))</f>
        <v>0</v>
      </c>
      <c r="AN409" s="173"/>
      <c r="AO409" s="50">
        <f>IF(OR(AN409&gt;0,AN409=0),_xlfn.XLOOKUP(AN409,Charts!$D$2:$D$9,Charts!$E$2:$E$9,0))</f>
        <v>0</v>
      </c>
      <c r="AP409" s="31"/>
      <c r="AQ409" s="50">
        <f>IF(OR(AP409&gt;0,AP409=0),_xlfn.XLOOKUP(AP409,Charts!$A$3:$A$35,Charts!$B$3:$B$35,0))</f>
        <v>0</v>
      </c>
      <c r="AR409" s="31">
        <v>5</v>
      </c>
      <c r="AS409" s="50">
        <f>IF(OR(AR409&gt;0,AR409=0),_xlfn.XLOOKUP(AR409,Charts!$A$3:$A$35,Charts!$B$3:$B$35,0))</f>
        <v>75</v>
      </c>
      <c r="AT409" s="31"/>
      <c r="AU409" s="50">
        <f>IF(OR(AT409&gt;0,AT409=0),_xlfn.XLOOKUP(AT409,Charts!$A$3:$A$35,Charts!$B$3:$B$35,0))</f>
        <v>0</v>
      </c>
      <c r="AV409" s="31"/>
      <c r="AW409" s="50">
        <f>IF(OR(AV409&gt;0,AV409=0),_xlfn.XLOOKUP(AV409,Charts!$D$2:$D$9,Charts!$E$2:$E$9,0))</f>
        <v>0</v>
      </c>
      <c r="AX409" s="31"/>
      <c r="AY409" s="50">
        <f>IF(OR(AX409&gt;0,AX409=0),_xlfn.XLOOKUP(AX409,Charts!$D$2:$D$9,Charts!$E$2:$E$9,0))</f>
        <v>0</v>
      </c>
      <c r="AZ409" s="31"/>
      <c r="BA409" s="50">
        <f>IF(OR(AZ409&gt;0,AZ409=0),_xlfn.XLOOKUP(AZ409,Charts!$G$2:$G$13,Charts!$H$2:$H$13,0))</f>
        <v>0</v>
      </c>
      <c r="BB409" s="174"/>
      <c r="BC409" s="50">
        <f>IF(OR(BB409&gt;0,BB409=0),_xlfn.XLOOKUP(BB409,Charts!$D$2:$D$9,Charts!$E$2:$E$9,0))</f>
        <v>0</v>
      </c>
      <c r="BD409" s="31"/>
      <c r="BE409" s="50">
        <f>IF(OR(BD409&gt;0,BD409=0),_xlfn.XLOOKUP(BD409,Charts!$D$2:$D$9,Charts!$E$2:$E$9,0))</f>
        <v>0</v>
      </c>
      <c r="BF409" s="174">
        <v>9</v>
      </c>
      <c r="BG409" s="50">
        <f>IF(OR(BF409&gt;0,BF409=0),_xlfn.XLOOKUP(BF409,Charts!$D$2:$D$9,Charts!$E$2:$E$9,0))</f>
        <v>53</v>
      </c>
      <c r="BH409" s="174">
        <v>9</v>
      </c>
      <c r="BI409" s="50">
        <f>IF(OR(BH409&gt;0,BH409=0),_xlfn.XLOOKUP(BH409,Charts!$D$2:$D$9,Charts!$E$2:$E$9,0))</f>
        <v>53</v>
      </c>
      <c r="BJ409" s="31">
        <v>29</v>
      </c>
      <c r="BK409" s="50">
        <f>IF(OR(BJ409&gt;0,BJ409=0),_xlfn.XLOOKUP(BJ409,Charts!$A$3:$A$35,Charts!$B$3:$B$35,0))</f>
        <v>16</v>
      </c>
      <c r="BL409" s="31">
        <v>15</v>
      </c>
      <c r="BM409" s="50">
        <f>IF(OR(BL409&gt;0,BL409=0),_xlfn.XLOOKUP(BL409,Charts!$A$3:$A$35,Charts!$B$3:$B$35,0))</f>
        <v>45</v>
      </c>
      <c r="BN409" s="31"/>
      <c r="BO409" s="50">
        <f>IF(OR(BN409&gt;0,BN409=0),_xlfn.XLOOKUP(BN409,Charts!$A$3:$A$35,Charts!$B$3:$B$35,0))</f>
        <v>0</v>
      </c>
      <c r="BP409" s="31"/>
      <c r="BQ409" s="55">
        <f>IF(OR(BP409&gt;0,BP409=0),_xlfn.XLOOKUP(BP409,Charts!$A$3:$A$35,Charts!$B$3:$B$35,0))</f>
        <v>0</v>
      </c>
      <c r="BR409" s="57"/>
      <c r="BS409" s="77">
        <f t="shared" si="46"/>
        <v>120</v>
      </c>
      <c r="BT409" s="78">
        <f t="shared" si="47"/>
        <v>283</v>
      </c>
      <c r="BU409" s="79">
        <f t="shared" si="48"/>
        <v>403</v>
      </c>
    </row>
    <row r="410" spans="1:73" x14ac:dyDescent="0.25">
      <c r="A410" s="217" t="s">
        <v>458</v>
      </c>
      <c r="B410" s="218" t="s">
        <v>427</v>
      </c>
      <c r="C410" s="219">
        <v>2</v>
      </c>
      <c r="D410" s="120"/>
      <c r="E410" s="138">
        <f>LARGE((I410,K410,O410,S410,U410,W410,AA410,AC410,AG410,AK410,AQ410,AU410,AW410,BA410,BC410,BG410,BK410,BO410,BQ410),1)+LARGE((I410,K410,O410,S410,U410,W410,AA410,AC410,AG410,AK410,AQ410,AU410,AW410,BA410,BC410,BG410,BK410,BO410,BQ410),2)+LARGE((I410,K410,O410,S410,U410,W410,AA410,AC410,AG410,AK410,AQ410,AU410,AW410,BA410,BC410,BG410,BK410,BO410,BQ410),3)+LARGE((I410,K410,O410,S410,U410,W410,AA410,AC410,AG410,AK410,AQ410,AU410,AW410,BA410,BC410,BG410,BK410,BO410,BQ410),4)+LARGE((I410,K410,O410,S410,U410,W410,AA410,AC410,AG410,AK410,AQ410,AU410,AW410,BA410,BC410,BG410,BK410,BO410,BQ410),5)+LARGE((I410,K410,O410,S410,U410,W410,AA410,AC410,AG410,AK410,AQ410,AU410,AW410,BA410,BC410,BG410,BK410,BO410,BQ410),6)+LARGE((I410,K410,O410,S410,U410,W410,AA410,AC410,AG410,AK410,AQ410,AU410,AW410,BA410,BC410,BG410,BK410,BO410,BQ410),7)+LARGE((I410,K410,O410,S410,U410,W410,AA410,AC410,AG410,AK410,AQ410,AU410,AW410,BA410,BC410,BG410,BK410,BO410,BQ410),8)</f>
        <v>369</v>
      </c>
      <c r="F410" s="245">
        <f>LARGE((M410,Q410,Y410,AE410,AI410,AM410,AO410,AS410,AY410,BE410,BI410,BM410),1)+LARGE((M410,Q410,Y410,AE410,AI410,AM410,AO410,AS410,AY410,BE410,BI410,BM410),2)+LARGE((M410,Q410,Y410,AE410,AI410,AM410,AO410,AS410,AY410,BE410,BI410,BM410),3)+LARGE((M410,Q410,Y410,AE410,AI410,AM410,AO410,AS410,AY410,BE410,BI410,BM410),4)+LARGE((M410,Q410,Y410,AE410,AI410,AM410,AO410,AS410,AY410,BE410,BI410,BM410),5)+LARGE((M410,Q410,Y410,AE410,AI410,AM410,AO410,AS410,AY410,BE410,BI410,BM410),6)+LARGE((M410,Q410,Y410,AE410,AI410,AM410,AO410,AS410,AY410,BE410,BI410,BM410),7)+LARGE((M410,Q410,Y410,AE410,AI410,AM410,AO410,AS410,AY410,BE410,BI410,BM410),8)</f>
        <v>295</v>
      </c>
      <c r="G410" s="131">
        <f t="shared" si="45"/>
        <v>664</v>
      </c>
      <c r="H410" s="126">
        <v>9</v>
      </c>
      <c r="I410" s="50">
        <f>IF(OR(H410&gt;0,H410=0),_xlfn.XLOOKUP(H410,Charts!$A$3:$A$35,Charts!$B$3:$B$35,0))</f>
        <v>63</v>
      </c>
      <c r="J410" s="31"/>
      <c r="K410" s="50">
        <f>IF(OR(J410&gt;0,J410=0),_xlfn.XLOOKUP(J410,Charts!$A$3:$A$35,Charts!$B$3:$B$35,0))</f>
        <v>0</v>
      </c>
      <c r="L410" s="31"/>
      <c r="M410" s="50">
        <f>IF(OR(L410&gt;0,L410=0),_xlfn.XLOOKUP(L410,Charts!$A$3:$A$35,Charts!$B$3:$B$35,0))</f>
        <v>0</v>
      </c>
      <c r="N410" s="31"/>
      <c r="O410" s="50">
        <f>IF(OR(N410&gt;0,N410=0),_xlfn.XLOOKUP(N410,Charts!$D$2:$D$9,Charts!$E$2:$E$9,0))</f>
        <v>0</v>
      </c>
      <c r="P410" s="31"/>
      <c r="Q410" s="50">
        <f>IF(OR(P410&gt;0,P410=0),_xlfn.XLOOKUP(P410,Charts!$D$2:$D$9,Charts!$E$2:$E$9,0))</f>
        <v>0</v>
      </c>
      <c r="R410" s="31">
        <v>4</v>
      </c>
      <c r="S410" s="50">
        <f>IF(OR(R410&gt;0,R410=0),_xlfn.XLOOKUP(R410,Charts!$G$2:$G$13,Charts!$H$2:$H$13,0))</f>
        <v>80</v>
      </c>
      <c r="T410" s="31"/>
      <c r="U410" s="50">
        <f>IF(OR(T410&gt;0,T410=0),_xlfn.XLOOKUP(T410,Charts!$D$2:$D$9,Charts!$E$2:$E$9,0))</f>
        <v>0</v>
      </c>
      <c r="V410" s="173"/>
      <c r="W410" s="50">
        <f>IF(OR(V410&gt;0,V410=0),_xlfn.XLOOKUP(V410,Charts!$D$2:$D$9,Charts!$E$2:$E$9,0))</f>
        <v>0</v>
      </c>
      <c r="X410" s="31"/>
      <c r="Y410" s="50">
        <f>IF(OR(X410&gt;0,X410=0),_xlfn.XLOOKUP(X410,Charts!$D$2:$D$9,Charts!$E$2:$E$9,0))</f>
        <v>0</v>
      </c>
      <c r="Z410" s="31"/>
      <c r="AA410" s="50">
        <f>IF(OR(Z410&gt;0,Z410=0),_xlfn.XLOOKUP(Z410,Charts!$A$3:$A$35,Charts!$B$3:$B$35,0))</f>
        <v>0</v>
      </c>
      <c r="AB410" s="31"/>
      <c r="AC410" s="50">
        <f>IF(OR(AB410&gt;0,AB410=0),_xlfn.XLOOKUP(AB410,Charts!$A$3:$A$35,Charts!$B$3:$B$35,0))</f>
        <v>0</v>
      </c>
      <c r="AD410" s="31"/>
      <c r="AE410" s="50">
        <f>IF(OR(AD410&gt;0,AD410=0),_xlfn.XLOOKUP(AD410,Charts!$A$3:$A$35,Charts!$B$3:$B$35,0))</f>
        <v>0</v>
      </c>
      <c r="AF410" s="31"/>
      <c r="AG410" s="165">
        <f>IF(OR(AF410&gt;0,AF410=0),_xlfn.XLOOKUP(AF410,Charts!$J$2:$J$11,Charts!$K$2:$K$11,0))</f>
        <v>0</v>
      </c>
      <c r="AH410" s="166">
        <v>7</v>
      </c>
      <c r="AI410" s="165">
        <f>IF(OR(AH410&gt;0,AH410=0),_xlfn.XLOOKUP(AH410,Charts!$J$2:$J$11,Charts!$K$2:$K$11,0))</f>
        <v>69</v>
      </c>
      <c r="AJ410" s="31"/>
      <c r="AK410" s="50">
        <f>IF(OR(AJ410&gt;0,AJ410=0),_xlfn.XLOOKUP(AJ410,Charts!$A$3:$A$35,Charts!$B$3:$B$35,0))</f>
        <v>0</v>
      </c>
      <c r="AL410" s="31">
        <v>20</v>
      </c>
      <c r="AM410" s="55">
        <f>IF(OR(AL410&gt;0,AL410=0),_xlfn.XLOOKUP(AL410,Charts!$A$3:$A$35,Charts!$B$3:$B$35,0))</f>
        <v>34</v>
      </c>
      <c r="AN410" s="11">
        <v>5</v>
      </c>
      <c r="AO410" s="50">
        <f>IF(OR(AN410&gt;0,AN410=0),_xlfn.XLOOKUP(AN410,Charts!$D$2:$D$9,Charts!$E$2:$E$9,0))</f>
        <v>70</v>
      </c>
      <c r="AP410" s="31">
        <v>8</v>
      </c>
      <c r="AQ410" s="50">
        <f>IF(OR(AP410&gt;0,AP410=0),_xlfn.XLOOKUP(AP410,Charts!$A$3:$A$35,Charts!$B$3:$B$35,0))</f>
        <v>66</v>
      </c>
      <c r="AR410" s="31">
        <v>6</v>
      </c>
      <c r="AS410" s="50">
        <f>IF(OR(AR410&gt;0,AR410=0),_xlfn.XLOOKUP(AR410,Charts!$A$3:$A$35,Charts!$B$3:$B$35,0))</f>
        <v>72</v>
      </c>
      <c r="AT410" s="31"/>
      <c r="AU410" s="50">
        <f>IF(OR(AT410&gt;0,AT410=0),_xlfn.XLOOKUP(AT410,Charts!$A$3:$A$35,Charts!$B$3:$B$35,0))</f>
        <v>0</v>
      </c>
      <c r="AV410" s="31"/>
      <c r="AW410" s="50">
        <f>IF(OR(AV410&gt;0,AV410=0),_xlfn.XLOOKUP(AV410,Charts!$D$2:$D$9,Charts!$E$2:$E$9,0))</f>
        <v>0</v>
      </c>
      <c r="AX410" s="31"/>
      <c r="AY410" s="50">
        <f>IF(OR(AX410&gt;0,AX410=0),_xlfn.XLOOKUP(AX410,Charts!$D$2:$D$9,Charts!$E$2:$E$9,0))</f>
        <v>0</v>
      </c>
      <c r="AZ410" s="31"/>
      <c r="BA410" s="50">
        <f>IF(OR(AZ410&gt;0,AZ410=0),_xlfn.XLOOKUP(AZ410,Charts!$G$2:$G$13,Charts!$H$2:$H$13,0))</f>
        <v>0</v>
      </c>
      <c r="BB410" s="31">
        <v>2</v>
      </c>
      <c r="BC410" s="50">
        <f>IF(OR(BB410&gt;0,BB410=0),_xlfn.XLOOKUP(BB410,Charts!$D$2:$D$9,Charts!$E$2:$E$9,0))</f>
        <v>90</v>
      </c>
      <c r="BD410" s="174">
        <v>17</v>
      </c>
      <c r="BE410" s="50">
        <f>IF(OR(BD410&gt;0,BD410=0),_xlfn.XLOOKUP(BD410,Charts!$D$2:$D$9,Charts!$E$2:$E$9,0))</f>
        <v>25</v>
      </c>
      <c r="BF410" s="31">
        <v>5</v>
      </c>
      <c r="BG410" s="50">
        <f>IF(OR(BF410&gt;0,BF410=0),_xlfn.XLOOKUP(BF410,Charts!$D$2:$D$9,Charts!$E$2:$E$9,0))</f>
        <v>70</v>
      </c>
      <c r="BH410" s="174">
        <v>17</v>
      </c>
      <c r="BI410" s="50">
        <f>IF(OR(BH410&gt;0,BH410=0),_xlfn.XLOOKUP(BH410,Charts!$D$2:$D$9,Charts!$E$2:$E$9,0))</f>
        <v>25</v>
      </c>
      <c r="BJ410" s="31"/>
      <c r="BK410" s="50">
        <f>IF(OR(BJ410&gt;0,BJ410=0),_xlfn.XLOOKUP(BJ410,Charts!$A$3:$A$35,Charts!$B$3:$B$35,0))</f>
        <v>0</v>
      </c>
      <c r="BL410" s="31"/>
      <c r="BM410" s="50">
        <f>IF(OR(BL410&gt;0,BL410=0),_xlfn.XLOOKUP(BL410,Charts!$A$3:$A$35,Charts!$B$3:$B$35,0))</f>
        <v>0</v>
      </c>
      <c r="BN410" s="31"/>
      <c r="BO410" s="50">
        <f>IF(OR(BN410&gt;0,BN410=0),_xlfn.XLOOKUP(BN410,Charts!$A$3:$A$35,Charts!$B$3:$B$35,0))</f>
        <v>0</v>
      </c>
      <c r="BP410" s="31"/>
      <c r="BQ410" s="55">
        <f>IF(OR(BP410&gt;0,BP410=0),_xlfn.XLOOKUP(BP410,Charts!$A$3:$A$35,Charts!$B$3:$B$35,0))</f>
        <v>0</v>
      </c>
      <c r="BR410" s="57"/>
      <c r="BS410" s="77">
        <f t="shared" si="46"/>
        <v>369</v>
      </c>
      <c r="BT410" s="78">
        <f t="shared" si="47"/>
        <v>295</v>
      </c>
      <c r="BU410" s="79">
        <f t="shared" si="48"/>
        <v>664</v>
      </c>
    </row>
    <row r="411" spans="1:73" x14ac:dyDescent="0.25">
      <c r="A411" s="217" t="s">
        <v>459</v>
      </c>
      <c r="B411" s="218" t="s">
        <v>427</v>
      </c>
      <c r="C411" s="219">
        <v>3</v>
      </c>
      <c r="D411" s="120"/>
      <c r="E411" s="138">
        <f>LARGE((I411,K411,O411,S411,U411,W411,AA411,AC411,AG411,AK411,AQ411,AU411,AW411,BA411,BC411,BG411,BK411,BO411,BQ411),1)+LARGE((I411,K411,O411,S411,U411,W411,AA411,AC411,AG411,AK411,AQ411,AU411,AW411,BA411,BC411,BG411,BK411,BO411,BQ411),2)+LARGE((I411,K411,O411,S411,U411,W411,AA411,AC411,AG411,AK411,AQ411,AU411,AW411,BA411,BC411,BG411,BK411,BO411,BQ411),3)+LARGE((I411,K411,O411,S411,U411,W411,AA411,AC411,AG411,AK411,AQ411,AU411,AW411,BA411,BC411,BG411,BK411,BO411,BQ411),4)+LARGE((I411,K411,O411,S411,U411,W411,AA411,AC411,AG411,AK411,AQ411,AU411,AW411,BA411,BC411,BG411,BK411,BO411,BQ411),5)+LARGE((I411,K411,O411,S411,U411,W411,AA411,AC411,AG411,AK411,AQ411,AU411,AW411,BA411,BC411,BG411,BK411,BO411,BQ411),6)+LARGE((I411,K411,O411,S411,U411,W411,AA411,AC411,AG411,AK411,AQ411,AU411,AW411,BA411,BC411,BG411,BK411,BO411,BQ411),7)+LARGE((I411,K411,O411,S411,U411,W411,AA411,AC411,AG411,AK411,AQ411,AU411,AW411,BA411,BC411,BG411,BK411,BO411,BQ411),8)</f>
        <v>10</v>
      </c>
      <c r="F411" s="245">
        <f>LARGE((M411,Q411,Y411,AE411,AI411,AM411,AO411,AS411,AY411,BE411,BI411,BM411),1)+LARGE((M411,Q411,Y411,AE411,AI411,AM411,AO411,AS411,AY411,BE411,BI411,BM411),2)+LARGE((M411,Q411,Y411,AE411,AI411,AM411,AO411,AS411,AY411,BE411,BI411,BM411),3)+LARGE((M411,Q411,Y411,AE411,AI411,AM411,AO411,AS411,AY411,BE411,BI411,BM411),4)+LARGE((M411,Q411,Y411,AE411,AI411,AM411,AO411,AS411,AY411,BE411,BI411,BM411),5)+LARGE((M411,Q411,Y411,AE411,AI411,AM411,AO411,AS411,AY411,BE411,BI411,BM411),6)+LARGE((M411,Q411,Y411,AE411,AI411,AM411,AO411,AS411,AY411,BE411,BI411,BM411),7)+LARGE((M411,Q411,Y411,AE411,AI411,AM411,AO411,AS411,AY411,BE411,BI411,BM411),8)</f>
        <v>158</v>
      </c>
      <c r="G411" s="131">
        <f t="shared" si="45"/>
        <v>168</v>
      </c>
      <c r="H411" s="126"/>
      <c r="I411" s="50">
        <f>IF(OR(H411&gt;0,H411=0),_xlfn.XLOOKUP(H411,Charts!$A$3:$A$35,Charts!$B$3:$B$35,0))</f>
        <v>0</v>
      </c>
      <c r="J411" s="31"/>
      <c r="K411" s="50">
        <f>IF(OR(J411&gt;0,J411=0),_xlfn.XLOOKUP(J411,Charts!$A$3:$A$35,Charts!$B$3:$B$35,0))</f>
        <v>0</v>
      </c>
      <c r="L411" s="31"/>
      <c r="M411" s="50">
        <f>IF(OR(L411&gt;0,L411=0),_xlfn.XLOOKUP(L411,Charts!$A$3:$A$35,Charts!$B$3:$B$35,0))</f>
        <v>0</v>
      </c>
      <c r="N411" s="31"/>
      <c r="O411" s="50">
        <f>IF(OR(N411&gt;0,N411=0),_xlfn.XLOOKUP(N411,Charts!$D$2:$D$9,Charts!$E$2:$E$9,0))</f>
        <v>0</v>
      </c>
      <c r="P411" s="31">
        <v>5</v>
      </c>
      <c r="Q411" s="50">
        <f>IF(OR(P411&gt;0,P411=0),_xlfn.XLOOKUP(P411,Charts!$D$2:$D$9,Charts!$E$2:$E$9,0))</f>
        <v>70</v>
      </c>
      <c r="R411" s="31"/>
      <c r="S411" s="50">
        <f>IF(OR(R411&gt;0,R411=0),_xlfn.XLOOKUP(R411,Charts!$G$2:$G$13,Charts!$H$2:$H$13,0))</f>
        <v>0</v>
      </c>
      <c r="T411" s="31"/>
      <c r="U411" s="50">
        <f>IF(OR(T411&gt;0,T411=0),_xlfn.XLOOKUP(T411,Charts!$D$2:$D$9,Charts!$E$2:$E$9,0))</f>
        <v>0</v>
      </c>
      <c r="V411" s="173"/>
      <c r="W411" s="50">
        <f>IF(OR(V411&gt;0,V411=0),_xlfn.XLOOKUP(V411,Charts!$D$2:$D$9,Charts!$E$2:$E$9,0))</f>
        <v>0</v>
      </c>
      <c r="X411" s="174"/>
      <c r="Y411" s="50">
        <f>IF(OR(X411&gt;0,X411=0),_xlfn.XLOOKUP(X411,Charts!$D$2:$D$9,Charts!$E$2:$E$9,0))</f>
        <v>0</v>
      </c>
      <c r="Z411" s="31"/>
      <c r="AA411" s="50">
        <f>IF(OR(Z411&gt;0,Z411=0),_xlfn.XLOOKUP(Z411,Charts!$A$3:$A$35,Charts!$B$3:$B$35,0))</f>
        <v>0</v>
      </c>
      <c r="AB411" s="31"/>
      <c r="AC411" s="50">
        <f>IF(OR(AB411&gt;0,AB411=0),_xlfn.XLOOKUP(AB411,Charts!$A$3:$A$35,Charts!$B$3:$B$35,0))</f>
        <v>0</v>
      </c>
      <c r="AD411" s="31"/>
      <c r="AE411" s="50">
        <f>IF(OR(AD411&gt;0,AD411=0),_xlfn.XLOOKUP(AD411,Charts!$A$3:$A$35,Charts!$B$3:$B$35,0))</f>
        <v>0</v>
      </c>
      <c r="AF411" s="31"/>
      <c r="AG411" s="165">
        <f>IF(OR(AF411&gt;0,AF411=0),_xlfn.XLOOKUP(AF411,Charts!$J$2:$J$11,Charts!$K$2:$K$11,0))</f>
        <v>0</v>
      </c>
      <c r="AH411" s="166"/>
      <c r="AI411" s="165">
        <f>IF(OR(AH411&gt;0,AH411=0),_xlfn.XLOOKUP(AH411,Charts!$J$2:$J$11,Charts!$K$2:$K$11,0))</f>
        <v>0</v>
      </c>
      <c r="AJ411" s="31"/>
      <c r="AK411" s="50">
        <f>IF(OR(AJ411&gt;0,AJ411=0),_xlfn.XLOOKUP(AJ411,Charts!$A$3:$A$35,Charts!$B$3:$B$35,0))</f>
        <v>0</v>
      </c>
      <c r="AL411" s="31"/>
      <c r="AM411" s="55">
        <f>IF(OR(AL411&gt;0,AL411=0),_xlfn.XLOOKUP(AL411,Charts!$A$3:$A$35,Charts!$B$3:$B$35,0))</f>
        <v>0</v>
      </c>
      <c r="AN411" s="11"/>
      <c r="AO411" s="50">
        <f>IF(OR(AN411&gt;0,AN411=0),_xlfn.XLOOKUP(AN411,Charts!$D$2:$D$9,Charts!$E$2:$E$9,0))</f>
        <v>0</v>
      </c>
      <c r="AP411" s="31"/>
      <c r="AQ411" s="50">
        <f>IF(OR(AP411&gt;0,AP411=0),_xlfn.XLOOKUP(AP411,Charts!$A$3:$A$35,Charts!$B$3:$B$35,0))</f>
        <v>0</v>
      </c>
      <c r="AR411" s="31">
        <v>9</v>
      </c>
      <c r="AS411" s="50">
        <f>IF(OR(AR411&gt;0,AR411=0),_xlfn.XLOOKUP(AR411,Charts!$A$3:$A$35,Charts!$B$3:$B$35,0))</f>
        <v>63</v>
      </c>
      <c r="AT411" s="31"/>
      <c r="AU411" s="50">
        <f>IF(OR(AT411&gt;0,AT411=0),_xlfn.XLOOKUP(AT411,Charts!$A$3:$A$35,Charts!$B$3:$B$35,0))</f>
        <v>0</v>
      </c>
      <c r="AV411" s="31"/>
      <c r="AW411" s="50">
        <f>IF(OR(AV411&gt;0,AV411=0),_xlfn.XLOOKUP(AV411,Charts!$D$2:$D$9,Charts!$E$2:$E$9,0))</f>
        <v>0</v>
      </c>
      <c r="AX411" s="31"/>
      <c r="AY411" s="50">
        <f>IF(OR(AX411&gt;0,AX411=0),_xlfn.XLOOKUP(AX411,Charts!$D$2:$D$9,Charts!$E$2:$E$9,0))</f>
        <v>0</v>
      </c>
      <c r="AZ411" s="31"/>
      <c r="BA411" s="50">
        <f>IF(OR(AZ411&gt;0,AZ411=0),_xlfn.XLOOKUP(AZ411,Charts!$G$2:$G$13,Charts!$H$2:$H$13,0))</f>
        <v>0</v>
      </c>
      <c r="BB411" s="31"/>
      <c r="BC411" s="50">
        <f>IF(OR(BB411&gt;0,BB411=0),_xlfn.XLOOKUP(BB411,Charts!$D$2:$D$9,Charts!$E$2:$E$9,0))</f>
        <v>0</v>
      </c>
      <c r="BD411" s="31"/>
      <c r="BE411" s="50">
        <f>IF(OR(BD411&gt;0,BD411=0),_xlfn.XLOOKUP(BD411,Charts!$D$2:$D$9,Charts!$E$2:$E$9,0))</f>
        <v>0</v>
      </c>
      <c r="BF411" s="31"/>
      <c r="BG411" s="50">
        <f>IF(OR(BF411&gt;0,BF411=0),_xlfn.XLOOKUP(BF411,Charts!$D$2:$D$9,Charts!$E$2:$E$9,0))</f>
        <v>0</v>
      </c>
      <c r="BH411" s="31">
        <v>17</v>
      </c>
      <c r="BI411" s="50">
        <f>IF(OR(BH411&gt;0,BH411=0),_xlfn.XLOOKUP(BH411,Charts!$D$2:$D$9,Charts!$E$2:$E$9,0))</f>
        <v>25</v>
      </c>
      <c r="BJ411" s="31">
        <v>32</v>
      </c>
      <c r="BK411" s="50">
        <f>IF(OR(BJ411&gt;0,BJ411=0),_xlfn.XLOOKUP(BJ411,Charts!$A$3:$A$35,Charts!$B$3:$B$35,0))</f>
        <v>10</v>
      </c>
      <c r="BL411" s="31"/>
      <c r="BM411" s="50">
        <f>IF(OR(BL411&gt;0,BL411=0),_xlfn.XLOOKUP(BL411,Charts!$A$3:$A$35,Charts!$B$3:$B$35,0))</f>
        <v>0</v>
      </c>
      <c r="BN411" s="31"/>
      <c r="BO411" s="50">
        <f>IF(OR(BN411&gt;0,BN411=0),_xlfn.XLOOKUP(BN411,Charts!$A$3:$A$35,Charts!$B$3:$B$35,0))</f>
        <v>0</v>
      </c>
      <c r="BP411" s="31"/>
      <c r="BQ411" s="55">
        <f>IF(OR(BP411&gt;0,BP411=0),_xlfn.XLOOKUP(BP411,Charts!$A$3:$A$35,Charts!$B$3:$B$35,0))</f>
        <v>0</v>
      </c>
      <c r="BR411" s="57"/>
      <c r="BS411" s="77">
        <f t="shared" si="46"/>
        <v>10</v>
      </c>
      <c r="BT411" s="78">
        <f t="shared" si="47"/>
        <v>158</v>
      </c>
      <c r="BU411" s="79">
        <f t="shared" si="48"/>
        <v>168</v>
      </c>
    </row>
    <row r="412" spans="1:73" x14ac:dyDescent="0.25">
      <c r="A412" s="217" t="s">
        <v>460</v>
      </c>
      <c r="B412" s="218" t="s">
        <v>427</v>
      </c>
      <c r="C412" s="219">
        <v>5</v>
      </c>
      <c r="D412" s="120"/>
      <c r="E412" s="138">
        <f>LARGE((I412,K412,O412,S412,U412,W412,AA412,AC412,AG412,AK412,AQ412,AU412,AW412,BA412,BC412,BG412,BK412,BO412,BQ412),1)+LARGE((I412,K412,O412,S412,U412,W412,AA412,AC412,AG412,AK412,AQ412,AU412,AW412,BA412,BC412,BG412,BK412,BO412,BQ412),2)+LARGE((I412,K412,O412,S412,U412,W412,AA412,AC412,AG412,AK412,AQ412,AU412,AW412,BA412,BC412,BG412,BK412,BO412,BQ412),3)+LARGE((I412,K412,O412,S412,U412,W412,AA412,AC412,AG412,AK412,AQ412,AU412,AW412,BA412,BC412,BG412,BK412,BO412,BQ412),4)+LARGE((I412,K412,O412,S412,U412,W412,AA412,AC412,AG412,AK412,AQ412,AU412,AW412,BA412,BC412,BG412,BK412,BO412,BQ412),5)+LARGE((I412,K412,O412,S412,U412,W412,AA412,AC412,AG412,AK412,AQ412,AU412,AW412,BA412,BC412,BG412,BK412,BO412,BQ412),6)+LARGE((I412,K412,O412,S412,U412,W412,AA412,AC412,AG412,AK412,AQ412,AU412,AW412,BA412,BC412,BG412,BK412,BO412,BQ412),7)+LARGE((I412,K412,O412,S412,U412,W412,AA412,AC412,AG412,AK412,AQ412,AU412,AW412,BA412,BC412,BG412,BK412,BO412,BQ412),8)</f>
        <v>162</v>
      </c>
      <c r="F412" s="245">
        <f>LARGE((M412,Q412,Y412,AE412,AI412,AM412,AO412,AS412,AY412,BE412,BI412,BM412),1)+LARGE((M412,Q412,Y412,AE412,AI412,AM412,AO412,AS412,AY412,BE412,BI412,BM412),2)+LARGE((M412,Q412,Y412,AE412,AI412,AM412,AO412,AS412,AY412,BE412,BI412,BM412),3)+LARGE((M412,Q412,Y412,AE412,AI412,AM412,AO412,AS412,AY412,BE412,BI412,BM412),4)+LARGE((M412,Q412,Y412,AE412,AI412,AM412,AO412,AS412,AY412,BE412,BI412,BM412),5)+LARGE((M412,Q412,Y412,AE412,AI412,AM412,AO412,AS412,AY412,BE412,BI412,BM412),6)+LARGE((M412,Q412,Y412,AE412,AI412,AM412,AO412,AS412,AY412,BE412,BI412,BM412),7)+LARGE((M412,Q412,Y412,AE412,AI412,AM412,AO412,AS412,AY412,BE412,BI412,BM412),8)</f>
        <v>265</v>
      </c>
      <c r="G412" s="131">
        <f t="shared" si="45"/>
        <v>427</v>
      </c>
      <c r="H412" s="126"/>
      <c r="I412" s="50">
        <f>IF(OR(H412&gt;0,H412=0),_xlfn.XLOOKUP(H412,Charts!$A$3:$A$35,Charts!$B$3:$B$35,0))</f>
        <v>0</v>
      </c>
      <c r="J412" s="31"/>
      <c r="K412" s="50">
        <f>IF(OR(J412&gt;0,J412=0),_xlfn.XLOOKUP(J412,Charts!$A$3:$A$35,Charts!$B$3:$B$35,0))</f>
        <v>0</v>
      </c>
      <c r="L412" s="31">
        <v>19</v>
      </c>
      <c r="M412" s="50">
        <f>IF(OR(L412&gt;0,L412=0),_xlfn.XLOOKUP(L412,Charts!$A$3:$A$35,Charts!$B$3:$B$35,0))</f>
        <v>36</v>
      </c>
      <c r="N412" s="31"/>
      <c r="O412" s="50">
        <f>IF(OR(N412&gt;0,N412=0),_xlfn.XLOOKUP(N412,Charts!$D$2:$D$9,Charts!$E$2:$E$9,0))</f>
        <v>0</v>
      </c>
      <c r="P412" s="31">
        <v>9</v>
      </c>
      <c r="Q412" s="50">
        <f>IF(OR(P412&gt;0,P412=0),_xlfn.XLOOKUP(P412,Charts!$D$2:$D$9,Charts!$E$2:$E$9,0))</f>
        <v>53</v>
      </c>
      <c r="R412" s="31">
        <v>17</v>
      </c>
      <c r="S412" s="50">
        <f>IF(OR(R412&gt;0,R412=0),_xlfn.XLOOKUP(R412,Charts!$G$2:$G$13,Charts!$H$2:$H$13,0))</f>
        <v>25</v>
      </c>
      <c r="T412" s="31"/>
      <c r="U412" s="50">
        <f>IF(OR(T412&gt;0,T412=0),_xlfn.XLOOKUP(T412,Charts!$D$2:$D$9,Charts!$E$2:$E$9,0))</f>
        <v>0</v>
      </c>
      <c r="V412" s="173">
        <v>17</v>
      </c>
      <c r="W412" s="50">
        <f>IF(OR(V412&gt;0,V412=0),_xlfn.XLOOKUP(V412,Charts!$D$2:$D$9,Charts!$E$2:$E$9,0))</f>
        <v>25</v>
      </c>
      <c r="X412" s="174">
        <v>17</v>
      </c>
      <c r="Y412" s="50">
        <f>IF(OR(X412&gt;0,X412=0),_xlfn.XLOOKUP(X412,Charts!$D$2:$D$9,Charts!$E$2:$E$9,0))</f>
        <v>25</v>
      </c>
      <c r="Z412" s="31"/>
      <c r="AA412" s="50">
        <f>IF(OR(Z412&gt;0,Z412=0),_xlfn.XLOOKUP(Z412,Charts!$A$3:$A$35,Charts!$B$3:$B$35,0))</f>
        <v>0</v>
      </c>
      <c r="AB412" s="31"/>
      <c r="AC412" s="50">
        <f>IF(OR(AB412&gt;0,AB412=0),_xlfn.XLOOKUP(AB412,Charts!$A$3:$A$35,Charts!$B$3:$B$35,0))</f>
        <v>0</v>
      </c>
      <c r="AD412" s="31"/>
      <c r="AE412" s="50">
        <f>IF(OR(AD412&gt;0,AD412=0),_xlfn.XLOOKUP(AD412,Charts!$A$3:$A$35,Charts!$B$3:$B$35,0))</f>
        <v>0</v>
      </c>
      <c r="AF412" s="31"/>
      <c r="AG412" s="165">
        <f>IF(OR(AF412&gt;0,AF412=0),_xlfn.XLOOKUP(AF412,Charts!$J$2:$J$11,Charts!$K$2:$K$11,0))</f>
        <v>0</v>
      </c>
      <c r="AH412" s="166"/>
      <c r="AI412" s="165">
        <f>IF(OR(AH412&gt;0,AH412=0),_xlfn.XLOOKUP(AH412,Charts!$J$2:$J$11,Charts!$K$2:$K$11,0))</f>
        <v>0</v>
      </c>
      <c r="AJ412" s="31"/>
      <c r="AK412" s="50">
        <f>IF(OR(AJ412&gt;0,AJ412=0),_xlfn.XLOOKUP(AJ412,Charts!$A$3:$A$35,Charts!$B$3:$B$35,0))</f>
        <v>0</v>
      </c>
      <c r="AL412" s="31"/>
      <c r="AM412" s="55">
        <f>IF(OR(AL412&gt;0,AL412=0),_xlfn.XLOOKUP(AL412,Charts!$A$3:$A$35,Charts!$B$3:$B$35,0))</f>
        <v>0</v>
      </c>
      <c r="AN412" s="173">
        <v>17</v>
      </c>
      <c r="AO412" s="50">
        <f>IF(OR(AN412&gt;0,AN412=0),_xlfn.XLOOKUP(AN412,Charts!$D$2:$D$9,Charts!$E$2:$E$9,0))</f>
        <v>25</v>
      </c>
      <c r="AP412" s="31"/>
      <c r="AQ412" s="50">
        <f>IF(OR(AP412&gt;0,AP412=0),_xlfn.XLOOKUP(AP412,Charts!$A$3:$A$35,Charts!$B$3:$B$35,0))</f>
        <v>0</v>
      </c>
      <c r="AR412" s="31"/>
      <c r="AS412" s="50">
        <f>IF(OR(AR412&gt;0,AR412=0),_xlfn.XLOOKUP(AR412,Charts!$A$3:$A$35,Charts!$B$3:$B$35,0))</f>
        <v>0</v>
      </c>
      <c r="AT412" s="31"/>
      <c r="AU412" s="50">
        <f>IF(OR(AT412&gt;0,AT412=0),_xlfn.XLOOKUP(AT412,Charts!$A$3:$A$35,Charts!$B$3:$B$35,0))</f>
        <v>0</v>
      </c>
      <c r="AV412" s="31"/>
      <c r="AW412" s="50">
        <f>IF(OR(AV412&gt;0,AV412=0),_xlfn.XLOOKUP(AV412,Charts!$D$2:$D$9,Charts!$E$2:$E$9,0))</f>
        <v>0</v>
      </c>
      <c r="AX412" s="31"/>
      <c r="AY412" s="50">
        <f>IF(OR(AX412&gt;0,AX412=0),_xlfn.XLOOKUP(AX412,Charts!$D$2:$D$9,Charts!$E$2:$E$9,0))</f>
        <v>0</v>
      </c>
      <c r="AZ412" s="31"/>
      <c r="BA412" s="50">
        <f>IF(OR(AZ412&gt;0,AZ412=0),_xlfn.XLOOKUP(AZ412,Charts!$G$2:$G$13,Charts!$H$2:$H$13,0))</f>
        <v>0</v>
      </c>
      <c r="BB412" s="31"/>
      <c r="BC412" s="50">
        <f>IF(OR(BB412&gt;0,BB412=0),_xlfn.XLOOKUP(BB412,Charts!$D$2:$D$9,Charts!$E$2:$E$9,0))</f>
        <v>0</v>
      </c>
      <c r="BD412" s="31"/>
      <c r="BE412" s="50">
        <f>IF(OR(BD412&gt;0,BD412=0),_xlfn.XLOOKUP(BD412,Charts!$D$2:$D$9,Charts!$E$2:$E$9,0))</f>
        <v>0</v>
      </c>
      <c r="BF412" s="31">
        <v>5</v>
      </c>
      <c r="BG412" s="50">
        <f>IF(OR(BF412&gt;0,BF412=0),_xlfn.XLOOKUP(BF412,Charts!$D$2:$D$9,Charts!$E$2:$E$9,0))</f>
        <v>70</v>
      </c>
      <c r="BH412" s="174">
        <v>1</v>
      </c>
      <c r="BI412" s="50">
        <f>IF(OR(BH412&gt;0,BH412=0),_xlfn.XLOOKUP(BH412,Charts!$D$2:$D$9,Charts!$E$2:$E$9,0))</f>
        <v>100</v>
      </c>
      <c r="BJ412" s="31">
        <v>16</v>
      </c>
      <c r="BK412" s="50">
        <f>IF(OR(BJ412&gt;0,BJ412=0),_xlfn.XLOOKUP(BJ412,Charts!$A$3:$A$35,Charts!$B$3:$B$35,0))</f>
        <v>42</v>
      </c>
      <c r="BL412" s="31">
        <v>24</v>
      </c>
      <c r="BM412" s="50">
        <f>IF(OR(BL412&gt;0,BL412=0),_xlfn.XLOOKUP(BL412,Charts!$A$3:$A$35,Charts!$B$3:$B$35,0))</f>
        <v>26</v>
      </c>
      <c r="BN412" s="31"/>
      <c r="BO412" s="50">
        <f>IF(OR(BN412&gt;0,BN412=0),_xlfn.XLOOKUP(BN412,Charts!$A$3:$A$35,Charts!$B$3:$B$35,0))</f>
        <v>0</v>
      </c>
      <c r="BP412" s="31"/>
      <c r="BQ412" s="55">
        <f>IF(OR(BP412&gt;0,BP412=0),_xlfn.XLOOKUP(BP412,Charts!$A$3:$A$35,Charts!$B$3:$B$35,0))</f>
        <v>0</v>
      </c>
      <c r="BR412" s="57"/>
      <c r="BS412" s="77">
        <f t="shared" si="46"/>
        <v>162</v>
      </c>
      <c r="BT412" s="78">
        <f t="shared" si="47"/>
        <v>265</v>
      </c>
      <c r="BU412" s="79">
        <f t="shared" si="48"/>
        <v>427</v>
      </c>
    </row>
    <row r="413" spans="1:73" x14ac:dyDescent="0.25">
      <c r="A413" s="217" t="s">
        <v>461</v>
      </c>
      <c r="B413" s="218" t="s">
        <v>427</v>
      </c>
      <c r="C413" s="219">
        <v>8</v>
      </c>
      <c r="D413" s="120" t="s">
        <v>44</v>
      </c>
      <c r="E413" s="138">
        <f>LARGE((I413,K413,O413,S413,U413,W413,AA413,AC413,AG413,AK413,AQ413,AU413,AW413,BA413,BC413,BG413,BK413,BO413,BQ413),1)+LARGE((I413,K413,O413,S413,U413,W413,AA413,AC413,AG413,AK413,AQ413,AU413,AW413,BA413,BC413,BG413,BK413,BO413,BQ413),2)+LARGE((I413,K413,O413,S413,U413,W413,AA413,AC413,AG413,AK413,AQ413,AU413,AW413,BA413,BC413,BG413,BK413,BO413,BQ413),3)+LARGE((I413,K413,O413,S413,U413,W413,AA413,AC413,AG413,AK413,AQ413,AU413,AW413,BA413,BC413,BG413,BK413,BO413,BQ413),4)+LARGE((I413,K413,O413,S413,U413,W413,AA413,AC413,AG413,AK413,AQ413,AU413,AW413,BA413,BC413,BG413,BK413,BO413,BQ413),5)+LARGE((I413,K413,O413,S413,U413,W413,AA413,AC413,AG413,AK413,AQ413,AU413,AW413,BA413,BC413,BG413,BK413,BO413,BQ413),6)+LARGE((I413,K413,O413,S413,U413,W413,AA413,AC413,AG413,AK413,AQ413,AU413,AW413,BA413,BC413,BG413,BK413,BO413,BQ413),7)+LARGE((I413,K413,O413,S413,U413,W413,AA413,AC413,AG413,AK413,AQ413,AU413,AW413,BA413,BC413,BG413,BK413,BO413,BQ413),8)</f>
        <v>623</v>
      </c>
      <c r="F413" s="245">
        <f>LARGE((M413,Q413,Y413,AE413,AI413,AM413,AO413,AS413,AY413,BE413,BI413,BM413),1)+LARGE((M413,Q413,Y413,AE413,AI413,AM413,AO413,AS413,AY413,BE413,BI413,BM413),2)+LARGE((M413,Q413,Y413,AE413,AI413,AM413,AO413,AS413,AY413,BE413,BI413,BM413),3)+LARGE((M413,Q413,Y413,AE413,AI413,AM413,AO413,AS413,AY413,BE413,BI413,BM413),4)+LARGE((M413,Q413,Y413,AE413,AI413,AM413,AO413,AS413,AY413,BE413,BI413,BM413),5)+LARGE((M413,Q413,Y413,AE413,AI413,AM413,AO413,AS413,AY413,BE413,BI413,BM413),6)+LARGE((M413,Q413,Y413,AE413,AI413,AM413,AO413,AS413,AY413,BE413,BI413,BM413),7)+LARGE((M413,Q413,Y413,AE413,AI413,AM413,AO413,AS413,AY413,BE413,BI413,BM413),8)</f>
        <v>390</v>
      </c>
      <c r="G413" s="131">
        <f t="shared" si="45"/>
        <v>1013</v>
      </c>
      <c r="H413" s="126">
        <v>1</v>
      </c>
      <c r="I413" s="50">
        <f>IF(OR(H413&gt;0,H413=0),_xlfn.XLOOKUP(H413,Charts!$A$3:$A$35,Charts!$B$3:$B$35,0))</f>
        <v>100</v>
      </c>
      <c r="J413" s="31">
        <v>4</v>
      </c>
      <c r="K413" s="50">
        <f>IF(OR(J413&gt;0,J413=0),_xlfn.XLOOKUP(J413,Charts!$A$3:$A$35,Charts!$B$3:$B$35,0))</f>
        <v>80</v>
      </c>
      <c r="L413" s="31">
        <v>8</v>
      </c>
      <c r="M413" s="50">
        <f>IF(OR(L413&gt;0,L413=0),_xlfn.XLOOKUP(L413,Charts!$A$3:$A$35,Charts!$B$3:$B$35,0))</f>
        <v>66</v>
      </c>
      <c r="N413" s="31"/>
      <c r="O413" s="50">
        <f>IF(OR(N413&gt;0,N413=0),_xlfn.XLOOKUP(N413,Charts!$D$2:$D$9,Charts!$E$2:$E$9,0))</f>
        <v>0</v>
      </c>
      <c r="P413" s="31"/>
      <c r="Q413" s="50">
        <f>IF(OR(P413&gt;0,P413=0),_xlfn.XLOOKUP(P413,Charts!$D$2:$D$9,Charts!$E$2:$E$9,0))</f>
        <v>0</v>
      </c>
      <c r="R413" s="31">
        <v>9</v>
      </c>
      <c r="S413" s="50">
        <f>IF(OR(R413&gt;0,R413=0),_xlfn.XLOOKUP(R413,Charts!$G$2:$G$13,Charts!$H$2:$H$13,0))</f>
        <v>53</v>
      </c>
      <c r="T413" s="31">
        <v>5</v>
      </c>
      <c r="U413" s="50">
        <f>IF(OR(T413&gt;0,T413=0),_xlfn.XLOOKUP(T413,Charts!$D$2:$D$9,Charts!$E$2:$E$9,0))</f>
        <v>70</v>
      </c>
      <c r="V413" s="173"/>
      <c r="W413" s="50">
        <f>IF(OR(V413&gt;0,V413=0),_xlfn.XLOOKUP(V413,Charts!$D$2:$D$9,Charts!$E$2:$E$9,0))</f>
        <v>0</v>
      </c>
      <c r="X413" s="31"/>
      <c r="Y413" s="50">
        <f>IF(OR(X413&gt;0,X413=0),_xlfn.XLOOKUP(X413,Charts!$D$2:$D$9,Charts!$E$2:$E$9,0))</f>
        <v>0</v>
      </c>
      <c r="Z413" s="31"/>
      <c r="AA413" s="50">
        <f>IF(OR(Z413&gt;0,Z413=0),_xlfn.XLOOKUP(Z413,Charts!$A$3:$A$35,Charts!$B$3:$B$35,0))</f>
        <v>0</v>
      </c>
      <c r="AB413" s="31"/>
      <c r="AC413" s="50">
        <f>IF(OR(AB413&gt;0,AB413=0),_xlfn.XLOOKUP(AB413,Charts!$A$3:$A$35,Charts!$B$3:$B$35,0))</f>
        <v>0</v>
      </c>
      <c r="AD413" s="31">
        <v>30</v>
      </c>
      <c r="AE413" s="50">
        <f>IF(OR(AD413&gt;0,AD413=0),_xlfn.XLOOKUP(AD413,Charts!$A$3:$A$35,Charts!$B$3:$B$35,0))</f>
        <v>14</v>
      </c>
      <c r="AF413" s="31"/>
      <c r="AG413" s="165">
        <f>IF(OR(AF413&gt;0,AF413=0),_xlfn.XLOOKUP(AF413,Charts!$J$2:$J$11,Charts!$K$2:$K$11,0))</f>
        <v>0</v>
      </c>
      <c r="AH413" s="166"/>
      <c r="AI413" s="165">
        <f>IF(OR(AH413&gt;0,AH413=0),_xlfn.XLOOKUP(AH413,Charts!$J$2:$J$11,Charts!$K$2:$K$11,0))</f>
        <v>0</v>
      </c>
      <c r="AJ413" s="31"/>
      <c r="AK413" s="50">
        <f>IF(OR(AJ413&gt;0,AJ413=0),_xlfn.XLOOKUP(AJ413,Charts!$A$3:$A$35,Charts!$B$3:$B$35,0))</f>
        <v>0</v>
      </c>
      <c r="AL413" s="31"/>
      <c r="AM413" s="55">
        <f>IF(OR(AL413&gt;0,AL413=0),_xlfn.XLOOKUP(AL413,Charts!$A$3:$A$35,Charts!$B$3:$B$35,0))</f>
        <v>0</v>
      </c>
      <c r="AN413" s="11">
        <v>5</v>
      </c>
      <c r="AO413" s="50">
        <f>IF(OR(AN413&gt;0,AN413=0),_xlfn.XLOOKUP(AN413,Charts!$D$2:$D$9,Charts!$E$2:$E$9,0))</f>
        <v>70</v>
      </c>
      <c r="AP413" s="31">
        <v>1</v>
      </c>
      <c r="AQ413" s="50">
        <f>IF(OR(AP413&gt;0,AP413=0),_xlfn.XLOOKUP(AP413,Charts!$A$3:$A$35,Charts!$B$3:$B$35,0))</f>
        <v>100</v>
      </c>
      <c r="AR413" s="31">
        <v>1</v>
      </c>
      <c r="AS413" s="50">
        <f>IF(OR(AR413&gt;0,AR413=0),_xlfn.XLOOKUP(AR413,Charts!$A$3:$A$35,Charts!$B$3:$B$35,0))</f>
        <v>100</v>
      </c>
      <c r="AT413" s="31"/>
      <c r="AU413" s="50">
        <f>IF(OR(AT413&gt;0,AT413=0),_xlfn.XLOOKUP(AT413,Charts!$A$3:$A$35,Charts!$B$3:$B$35,0))</f>
        <v>0</v>
      </c>
      <c r="AV413" s="31"/>
      <c r="AW413" s="50">
        <f>IF(OR(AV413&gt;0,AV413=0),_xlfn.XLOOKUP(AV413,Charts!$D$2:$D$9,Charts!$E$2:$E$9,0))</f>
        <v>0</v>
      </c>
      <c r="AX413" s="31"/>
      <c r="AY413" s="50">
        <f>IF(OR(AX413&gt;0,AX413=0),_xlfn.XLOOKUP(AX413,Charts!$D$2:$D$9,Charts!$E$2:$E$9,0))</f>
        <v>0</v>
      </c>
      <c r="AZ413" s="31"/>
      <c r="BA413" s="50">
        <f>IF(OR(AZ413&gt;0,AZ413=0),_xlfn.XLOOKUP(AZ413,Charts!$G$2:$G$13,Charts!$H$2:$H$13,0))</f>
        <v>0</v>
      </c>
      <c r="BB413" s="31">
        <v>5</v>
      </c>
      <c r="BC413" s="50">
        <f>IF(OR(BB413&gt;0,BB413=0),_xlfn.XLOOKUP(BB413,Charts!$D$2:$D$9,Charts!$E$2:$E$9,0))</f>
        <v>70</v>
      </c>
      <c r="BD413" s="31">
        <v>5</v>
      </c>
      <c r="BE413" s="50">
        <f>IF(OR(BD413&gt;0,BD413=0),_xlfn.XLOOKUP(BD413,Charts!$D$2:$D$9,Charts!$E$2:$E$9,0))</f>
        <v>70</v>
      </c>
      <c r="BF413" s="31">
        <v>2</v>
      </c>
      <c r="BG413" s="50">
        <f>IF(OR(BF413&gt;0,BF413=0),_xlfn.XLOOKUP(BF413,Charts!$D$2:$D$9,Charts!$E$2:$E$9,0))</f>
        <v>90</v>
      </c>
      <c r="BH413" s="31">
        <v>5</v>
      </c>
      <c r="BI413" s="50">
        <f>IF(OR(BH413&gt;0,BH413=0),_xlfn.XLOOKUP(BH413,Charts!$D$2:$D$9,Charts!$E$2:$E$9,0))</f>
        <v>70</v>
      </c>
      <c r="BJ413" s="31"/>
      <c r="BK413" s="50">
        <f>IF(OR(BJ413&gt;0,BJ413=0),_xlfn.XLOOKUP(BJ413,Charts!$A$3:$A$35,Charts!$B$3:$B$35,0))</f>
        <v>0</v>
      </c>
      <c r="BL413" s="31"/>
      <c r="BM413" s="50">
        <f>IF(OR(BL413&gt;0,BL413=0),_xlfn.XLOOKUP(BL413,Charts!$A$3:$A$35,Charts!$B$3:$B$35,0))</f>
        <v>0</v>
      </c>
      <c r="BN413" s="31">
        <v>10</v>
      </c>
      <c r="BO413" s="50">
        <f>IF(OR(BN413&gt;0,BN413=0),_xlfn.XLOOKUP(BN413,Charts!$A$3:$A$35,Charts!$B$3:$B$35,0))</f>
        <v>60</v>
      </c>
      <c r="BP413" s="31"/>
      <c r="BQ413" s="55">
        <f>IF(OR(BP413&gt;0,BP413=0),_xlfn.XLOOKUP(BP413,Charts!$A$3:$A$35,Charts!$B$3:$B$35,0))</f>
        <v>0</v>
      </c>
      <c r="BR413" s="57"/>
      <c r="BS413" s="77">
        <f t="shared" si="46"/>
        <v>623</v>
      </c>
      <c r="BT413" s="78">
        <f t="shared" si="47"/>
        <v>390</v>
      </c>
      <c r="BU413" s="79">
        <f t="shared" si="48"/>
        <v>1013</v>
      </c>
    </row>
    <row r="414" spans="1:73" x14ac:dyDescent="0.25">
      <c r="A414" s="217" t="s">
        <v>462</v>
      </c>
      <c r="B414" s="218" t="s">
        <v>427</v>
      </c>
      <c r="C414" s="219">
        <v>2</v>
      </c>
      <c r="D414" s="120" t="s">
        <v>44</v>
      </c>
      <c r="E414" s="138">
        <f>LARGE((I414,K414,O414,S414,U414,W414,AA414,AC414,AG414,AK414,AQ414,AU414,AW414,BA414,BC414,BG414,BK414,BO414,BQ414),1)+LARGE((I414,K414,O414,S414,U414,W414,AA414,AC414,AG414,AK414,AQ414,AU414,AW414,BA414,BC414,BG414,BK414,BO414,BQ414),2)+LARGE((I414,K414,O414,S414,U414,W414,AA414,AC414,AG414,AK414,AQ414,AU414,AW414,BA414,BC414,BG414,BK414,BO414,BQ414),3)+LARGE((I414,K414,O414,S414,U414,W414,AA414,AC414,AG414,AK414,AQ414,AU414,AW414,BA414,BC414,BG414,BK414,BO414,BQ414),4)+LARGE((I414,K414,O414,S414,U414,W414,AA414,AC414,AG414,AK414,AQ414,AU414,AW414,BA414,BC414,BG414,BK414,BO414,BQ414),5)+LARGE((I414,K414,O414,S414,U414,W414,AA414,AC414,AG414,AK414,AQ414,AU414,AW414,BA414,BC414,BG414,BK414,BO414,BQ414),6)+LARGE((I414,K414,O414,S414,U414,W414,AA414,AC414,AG414,AK414,AQ414,AU414,AW414,BA414,BC414,BG414,BK414,BO414,BQ414),7)+LARGE((I414,K414,O414,S414,U414,W414,AA414,AC414,AG414,AK414,AQ414,AU414,AW414,BA414,BC414,BG414,BK414,BO414,BQ414),8)</f>
        <v>323</v>
      </c>
      <c r="F414" s="245">
        <f>LARGE((M414,Q414,Y414,AE414,AI414,AM414,AO414,AS414,AY414,BE414,BI414,BM414),1)+LARGE((M414,Q414,Y414,AE414,AI414,AM414,AO414,AS414,AY414,BE414,BI414,BM414),2)+LARGE((M414,Q414,Y414,AE414,AI414,AM414,AO414,AS414,AY414,BE414,BI414,BM414),3)+LARGE((M414,Q414,Y414,AE414,AI414,AM414,AO414,AS414,AY414,BE414,BI414,BM414),4)+LARGE((M414,Q414,Y414,AE414,AI414,AM414,AO414,AS414,AY414,BE414,BI414,BM414),5)+LARGE((M414,Q414,Y414,AE414,AI414,AM414,AO414,AS414,AY414,BE414,BI414,BM414),6)+LARGE((M414,Q414,Y414,AE414,AI414,AM414,AO414,AS414,AY414,BE414,BI414,BM414),7)+LARGE((M414,Q414,Y414,AE414,AI414,AM414,AO414,AS414,AY414,BE414,BI414,BM414),8)</f>
        <v>252</v>
      </c>
      <c r="G414" s="131">
        <f t="shared" si="45"/>
        <v>575</v>
      </c>
      <c r="H414" s="126"/>
      <c r="I414" s="50">
        <f>IF(OR(H414&gt;0,H414=0),_xlfn.XLOOKUP(H414,Charts!$A$3:$A$35,Charts!$B$3:$B$35,0))</f>
        <v>0</v>
      </c>
      <c r="J414" s="31">
        <v>12</v>
      </c>
      <c r="K414" s="50">
        <f>IF(OR(J414&gt;0,J414=0),_xlfn.XLOOKUP(J414,Charts!$A$3:$A$35,Charts!$B$3:$B$35,0))</f>
        <v>54</v>
      </c>
      <c r="L414" s="31">
        <v>10</v>
      </c>
      <c r="M414" s="50">
        <f>IF(OR(L414&gt;0,L414=0),_xlfn.XLOOKUP(L414,Charts!$A$3:$A$35,Charts!$B$3:$B$35,0))</f>
        <v>60</v>
      </c>
      <c r="N414" s="31"/>
      <c r="O414" s="50">
        <f>IF(OR(N414&gt;0,N414=0),_xlfn.XLOOKUP(N414,Charts!$D$2:$D$9,Charts!$E$2:$E$9,0))</f>
        <v>0</v>
      </c>
      <c r="P414" s="280">
        <v>17</v>
      </c>
      <c r="Q414" s="50">
        <f>IF(OR(P414&gt;0,P414=0),_xlfn.XLOOKUP(P414,Charts!$D$2:$D$9,Charts!$E$2:$E$9,0))</f>
        <v>25</v>
      </c>
      <c r="R414" s="31">
        <v>1</v>
      </c>
      <c r="S414" s="50">
        <f>IF(OR(R414&gt;0,R414=0),_xlfn.XLOOKUP(R414,Charts!$G$2:$G$13,Charts!$H$2:$H$13,0))</f>
        <v>100</v>
      </c>
      <c r="T414" s="31"/>
      <c r="U414" s="50">
        <f>IF(OR(T414&gt;0,T414=0),_xlfn.XLOOKUP(T414,Charts!$D$2:$D$9,Charts!$E$2:$E$9,0))</f>
        <v>0</v>
      </c>
      <c r="V414" s="11"/>
      <c r="W414" s="50">
        <f>IF(OR(V414&gt;0,V414=0),_xlfn.XLOOKUP(V414,Charts!$D$2:$D$9,Charts!$E$2:$E$9,0))</f>
        <v>0</v>
      </c>
      <c r="X414" s="31"/>
      <c r="Y414" s="50">
        <f>IF(OR(X414&gt;0,X414=0),_xlfn.XLOOKUP(X414,Charts!$D$2:$D$9,Charts!$E$2:$E$9,0))</f>
        <v>0</v>
      </c>
      <c r="Z414" s="31"/>
      <c r="AA414" s="50">
        <f>IF(OR(Z414&gt;0,Z414=0),_xlfn.XLOOKUP(Z414,Charts!$A$3:$A$35,Charts!$B$3:$B$35,0))</f>
        <v>0</v>
      </c>
      <c r="AB414" s="31"/>
      <c r="AC414" s="50">
        <f>IF(OR(AB414&gt;0,AB414=0),_xlfn.XLOOKUP(AB414,Charts!$A$3:$A$35,Charts!$B$3:$B$35,0))</f>
        <v>0</v>
      </c>
      <c r="AD414" s="31"/>
      <c r="AE414" s="50">
        <f>IF(OR(AD414&gt;0,AD414=0),_xlfn.XLOOKUP(AD414,Charts!$A$3:$A$35,Charts!$B$3:$B$35,0))</f>
        <v>0</v>
      </c>
      <c r="AF414" s="31"/>
      <c r="AG414" s="165">
        <f>IF(OR(AF414&gt;0,AF414=0),_xlfn.XLOOKUP(AF414,Charts!$J$2:$J$11,Charts!$K$2:$K$11,0))</f>
        <v>0</v>
      </c>
      <c r="AH414" s="166"/>
      <c r="AI414" s="165">
        <f>IF(OR(AH414&gt;0,AH414=0),_xlfn.XLOOKUP(AH414,Charts!$J$2:$J$11,Charts!$K$2:$K$11,0))</f>
        <v>0</v>
      </c>
      <c r="AJ414" s="31"/>
      <c r="AK414" s="50">
        <f>IF(OR(AJ414&gt;0,AJ414=0),_xlfn.XLOOKUP(AJ414,Charts!$A$3:$A$35,Charts!$B$3:$B$35,0))</f>
        <v>0</v>
      </c>
      <c r="AL414" s="31"/>
      <c r="AM414" s="55">
        <f>IF(OR(AL414&gt;0,AL414=0),_xlfn.XLOOKUP(AL414,Charts!$A$3:$A$35,Charts!$B$3:$B$35,0))</f>
        <v>0</v>
      </c>
      <c r="AN414" s="11">
        <v>1</v>
      </c>
      <c r="AO414" s="50">
        <f>IF(OR(AN414&gt;0,AN414=0),_xlfn.XLOOKUP(AN414,Charts!$D$2:$D$9,Charts!$E$2:$E$9,0))</f>
        <v>100</v>
      </c>
      <c r="AP414" s="31"/>
      <c r="AQ414" s="50">
        <f>IF(OR(AP414&gt;0,AP414=0),_xlfn.XLOOKUP(AP414,Charts!$A$3:$A$35,Charts!$B$3:$B$35,0))</f>
        <v>0</v>
      </c>
      <c r="AR414" s="31"/>
      <c r="AS414" s="50">
        <f>IF(OR(AR414&gt;0,AR414=0),_xlfn.XLOOKUP(AR414,Charts!$A$3:$A$35,Charts!$B$3:$B$35,0))</f>
        <v>0</v>
      </c>
      <c r="AT414" s="31"/>
      <c r="AU414" s="50">
        <f>IF(OR(AT414&gt;0,AT414=0),_xlfn.XLOOKUP(AT414,Charts!$A$3:$A$35,Charts!$B$3:$B$35,0))</f>
        <v>0</v>
      </c>
      <c r="AV414" s="31"/>
      <c r="AW414" s="50">
        <f>IF(OR(AV414&gt;0,AV414=0),_xlfn.XLOOKUP(AV414,Charts!$D$2:$D$9,Charts!$E$2:$E$9,0))</f>
        <v>0</v>
      </c>
      <c r="AX414" s="31"/>
      <c r="AY414" s="50">
        <f>IF(OR(AX414&gt;0,AX414=0),_xlfn.XLOOKUP(AX414,Charts!$D$2:$D$9,Charts!$E$2:$E$9,0))</f>
        <v>0</v>
      </c>
      <c r="AZ414" s="31"/>
      <c r="BA414" s="50">
        <f>IF(OR(AZ414&gt;0,AZ414=0),_xlfn.XLOOKUP(AZ414,Charts!$G$2:$G$13,Charts!$H$2:$H$13,0))</f>
        <v>0</v>
      </c>
      <c r="BB414" s="174">
        <v>9</v>
      </c>
      <c r="BC414" s="50">
        <f>IF(OR(BB414&gt;0,BB414=0),_xlfn.XLOOKUP(BB414,Charts!$D$2:$D$9,Charts!$E$2:$E$9,0))</f>
        <v>53</v>
      </c>
      <c r="BD414" s="31"/>
      <c r="BE414" s="50">
        <f>IF(OR(BD414&gt;0,BD414=0),_xlfn.XLOOKUP(BD414,Charts!$D$2:$D$9,Charts!$E$2:$E$9,0))</f>
        <v>0</v>
      </c>
      <c r="BF414" s="31">
        <v>9</v>
      </c>
      <c r="BG414" s="50">
        <f>IF(OR(BF414&gt;0,BF414=0),_xlfn.XLOOKUP(BF414,Charts!$D$2:$D$9,Charts!$E$2:$E$9,0))</f>
        <v>53</v>
      </c>
      <c r="BH414" s="174">
        <v>9</v>
      </c>
      <c r="BI414" s="50">
        <f>IF(OR(BH414&gt;0,BH414=0),_xlfn.XLOOKUP(BH414,Charts!$D$2:$D$9,Charts!$E$2:$E$9,0))</f>
        <v>53</v>
      </c>
      <c r="BJ414" s="31">
        <v>9</v>
      </c>
      <c r="BK414" s="50">
        <f>IF(OR(BJ414&gt;0,BJ414=0),_xlfn.XLOOKUP(BJ414,Charts!$A$3:$A$35,Charts!$B$3:$B$35,0))</f>
        <v>63</v>
      </c>
      <c r="BL414" s="31">
        <v>30</v>
      </c>
      <c r="BM414" s="50">
        <f>IF(OR(BL414&gt;0,BL414=0),_xlfn.XLOOKUP(BL414,Charts!$A$3:$A$35,Charts!$B$3:$B$35,0))</f>
        <v>14</v>
      </c>
      <c r="BN414" s="31"/>
      <c r="BO414" s="50">
        <f>IF(OR(BN414&gt;0,BN414=0),_xlfn.XLOOKUP(BN414,Charts!$A$3:$A$35,Charts!$B$3:$B$35,0))</f>
        <v>0</v>
      </c>
      <c r="BP414" s="31"/>
      <c r="BQ414" s="55">
        <f>IF(OR(BP414&gt;0,BP414=0),_xlfn.XLOOKUP(BP414,Charts!$A$3:$A$35,Charts!$B$3:$B$35,0))</f>
        <v>0</v>
      </c>
      <c r="BR414" s="57"/>
      <c r="BS414" s="77">
        <f t="shared" si="46"/>
        <v>323</v>
      </c>
      <c r="BT414" s="78">
        <f t="shared" si="47"/>
        <v>252</v>
      </c>
      <c r="BU414" s="79">
        <f t="shared" si="48"/>
        <v>575</v>
      </c>
    </row>
    <row r="415" spans="1:73" x14ac:dyDescent="0.25">
      <c r="A415" s="217" t="s">
        <v>463</v>
      </c>
      <c r="B415" s="218" t="s">
        <v>427</v>
      </c>
      <c r="C415" s="219">
        <v>8</v>
      </c>
      <c r="D415" s="120"/>
      <c r="E415" s="138">
        <f>LARGE((I415,K415,O415,S415,U415,W415,AA415,AC415,AG415,AK415,AQ415,AU415,AW415,BA415,BC415,BG415,BK415,BO415,BQ415),1)+LARGE((I415,K415,O415,S415,U415,W415,AA415,AC415,AG415,AK415,AQ415,AU415,AW415,BA415,BC415,BG415,BK415,BO415,BQ415),2)+LARGE((I415,K415,O415,S415,U415,W415,AA415,AC415,AG415,AK415,AQ415,AU415,AW415,BA415,BC415,BG415,BK415,BO415,BQ415),3)+LARGE((I415,K415,O415,S415,U415,W415,AA415,AC415,AG415,AK415,AQ415,AU415,AW415,BA415,BC415,BG415,BK415,BO415,BQ415),4)+LARGE((I415,K415,O415,S415,U415,W415,AA415,AC415,AG415,AK415,AQ415,AU415,AW415,BA415,BC415,BG415,BK415,BO415,BQ415),5)+LARGE((I415,K415,O415,S415,U415,W415,AA415,AC415,AG415,AK415,AQ415,AU415,AW415,BA415,BC415,BG415,BK415,BO415,BQ415),6)+LARGE((I415,K415,O415,S415,U415,W415,AA415,AC415,AG415,AK415,AQ415,AU415,AW415,BA415,BC415,BG415,BK415,BO415,BQ415),7)+LARGE((I415,K415,O415,S415,U415,W415,AA415,AC415,AG415,AK415,AQ415,AU415,AW415,BA415,BC415,BG415,BK415,BO415,BQ415),8)</f>
        <v>270</v>
      </c>
      <c r="F415" s="245">
        <f>LARGE((M415,Q415,Y415,AE415,AI415,AM415,AO415,AS415,AY415,BE415,BI415,BM415),1)+LARGE((M415,Q415,Y415,AE415,AI415,AM415,AO415,AS415,AY415,BE415,BI415,BM415),2)+LARGE((M415,Q415,Y415,AE415,AI415,AM415,AO415,AS415,AY415,BE415,BI415,BM415),3)+LARGE((M415,Q415,Y415,AE415,AI415,AM415,AO415,AS415,AY415,BE415,BI415,BM415),4)+LARGE((M415,Q415,Y415,AE415,AI415,AM415,AO415,AS415,AY415,BE415,BI415,BM415),5)+LARGE((M415,Q415,Y415,AE415,AI415,AM415,AO415,AS415,AY415,BE415,BI415,BM415),6)+LARGE((M415,Q415,Y415,AE415,AI415,AM415,AO415,AS415,AY415,BE415,BI415,BM415),7)+LARGE((M415,Q415,Y415,AE415,AI415,AM415,AO415,AS415,AY415,BE415,BI415,BM415),8)</f>
        <v>268</v>
      </c>
      <c r="G415" s="131">
        <f t="shared" si="45"/>
        <v>538</v>
      </c>
      <c r="H415" s="126">
        <v>8</v>
      </c>
      <c r="I415" s="50">
        <f>IF(OR(H415&gt;0,H415=0),_xlfn.XLOOKUP(H415,Charts!$A$3:$A$35,Charts!$B$3:$B$35,0))</f>
        <v>66</v>
      </c>
      <c r="J415" s="31"/>
      <c r="K415" s="50">
        <f>IF(OR(J415&gt;0,J415=0),_xlfn.XLOOKUP(J415,Charts!$A$3:$A$35,Charts!$B$3:$B$35,0))</f>
        <v>0</v>
      </c>
      <c r="L415" s="31"/>
      <c r="M415" s="50">
        <f>IF(OR(L415&gt;0,L415=0),_xlfn.XLOOKUP(L415,Charts!$A$3:$A$35,Charts!$B$3:$B$35,0))</f>
        <v>0</v>
      </c>
      <c r="N415" s="31"/>
      <c r="O415" s="50">
        <f>IF(OR(N415&gt;0,N415=0),_xlfn.XLOOKUP(N415,Charts!$D$2:$D$9,Charts!$E$2:$E$9,0))</f>
        <v>0</v>
      </c>
      <c r="P415" s="31">
        <v>2</v>
      </c>
      <c r="Q415" s="50">
        <f>IF(OR(P415&gt;0,P415=0),_xlfn.XLOOKUP(P415,Charts!$D$2:$D$9,Charts!$E$2:$E$9,0))</f>
        <v>90</v>
      </c>
      <c r="R415" s="31">
        <v>9</v>
      </c>
      <c r="S415" s="50">
        <f>IF(OR(R415&gt;0,R415=0),_xlfn.XLOOKUP(R415,Charts!$G$2:$G$13,Charts!$H$2:$H$13,0))</f>
        <v>53</v>
      </c>
      <c r="T415" s="31"/>
      <c r="U415" s="50">
        <f>IF(OR(T415&gt;0,T415=0),_xlfn.XLOOKUP(T415,Charts!$D$2:$D$9,Charts!$E$2:$E$9,0))</f>
        <v>0</v>
      </c>
      <c r="V415" s="11">
        <v>17</v>
      </c>
      <c r="W415" s="50">
        <f>IF(OR(V415&gt;0,V415=0),_xlfn.XLOOKUP(V415,Charts!$D$2:$D$9,Charts!$E$2:$E$9,0))</f>
        <v>25</v>
      </c>
      <c r="X415" s="174"/>
      <c r="Y415" s="50">
        <f>IF(OR(X415&gt;0,X415=0),_xlfn.XLOOKUP(X415,Charts!$D$2:$D$9,Charts!$E$2:$E$9,0))</f>
        <v>0</v>
      </c>
      <c r="Z415" s="31"/>
      <c r="AA415" s="50">
        <f>IF(OR(Z415&gt;0,Z415=0),_xlfn.XLOOKUP(Z415,Charts!$A$3:$A$35,Charts!$B$3:$B$35,0))</f>
        <v>0</v>
      </c>
      <c r="AB415" s="31"/>
      <c r="AC415" s="50">
        <f>IF(OR(AB415&gt;0,AB415=0),_xlfn.XLOOKUP(AB415,Charts!$A$3:$A$35,Charts!$B$3:$B$35,0))</f>
        <v>0</v>
      </c>
      <c r="AD415" s="31"/>
      <c r="AE415" s="50">
        <f>IF(OR(AD415&gt;0,AD415=0),_xlfn.XLOOKUP(AD415,Charts!$A$3:$A$35,Charts!$B$3:$B$35,0))</f>
        <v>0</v>
      </c>
      <c r="AF415" s="31"/>
      <c r="AG415" s="165">
        <f>IF(OR(AF415&gt;0,AF415=0),_xlfn.XLOOKUP(AF415,Charts!$J$2:$J$11,Charts!$K$2:$K$11,0))</f>
        <v>0</v>
      </c>
      <c r="AH415" s="166"/>
      <c r="AI415" s="165">
        <f>IF(OR(AH415&gt;0,AH415=0),_xlfn.XLOOKUP(AH415,Charts!$J$2:$J$11,Charts!$K$2:$K$11,0))</f>
        <v>0</v>
      </c>
      <c r="AJ415" s="31"/>
      <c r="AK415" s="50">
        <f>IF(OR(AJ415&gt;0,AJ415=0),_xlfn.XLOOKUP(AJ415,Charts!$A$3:$A$35,Charts!$B$3:$B$35,0))</f>
        <v>0</v>
      </c>
      <c r="AL415" s="31"/>
      <c r="AM415" s="55">
        <f>IF(OR(AL415&gt;0,AL415=0),_xlfn.XLOOKUP(AL415,Charts!$A$3:$A$35,Charts!$B$3:$B$35,0))</f>
        <v>0</v>
      </c>
      <c r="AN415" s="173">
        <v>17</v>
      </c>
      <c r="AO415" s="50">
        <f>IF(OR(AN415&gt;0,AN415=0),_xlfn.XLOOKUP(AN415,Charts!$D$2:$D$9,Charts!$E$2:$E$9,0))</f>
        <v>25</v>
      </c>
      <c r="AP415" s="31"/>
      <c r="AQ415" s="50">
        <f>IF(OR(AP415&gt;0,AP415=0),_xlfn.XLOOKUP(AP415,Charts!$A$3:$A$35,Charts!$B$3:$B$35,0))</f>
        <v>0</v>
      </c>
      <c r="AR415" s="31"/>
      <c r="AS415" s="50">
        <f>IF(OR(AR415&gt;0,AR415=0),_xlfn.XLOOKUP(AR415,Charts!$A$3:$A$35,Charts!$B$3:$B$35,0))</f>
        <v>0</v>
      </c>
      <c r="AT415" s="31"/>
      <c r="AU415" s="50">
        <f>IF(OR(AT415&gt;0,AT415=0),_xlfn.XLOOKUP(AT415,Charts!$A$3:$A$35,Charts!$B$3:$B$35,0))</f>
        <v>0</v>
      </c>
      <c r="AV415" s="31"/>
      <c r="AW415" s="50">
        <f>IF(OR(AV415&gt;0,AV415=0),_xlfn.XLOOKUP(AV415,Charts!$D$2:$D$9,Charts!$E$2:$E$9,0))</f>
        <v>0</v>
      </c>
      <c r="AX415" s="31"/>
      <c r="AY415" s="50">
        <f>IF(OR(AX415&gt;0,AX415=0),_xlfn.XLOOKUP(AX415,Charts!$D$2:$D$9,Charts!$E$2:$E$9,0))</f>
        <v>0</v>
      </c>
      <c r="AZ415" s="31"/>
      <c r="BA415" s="50">
        <f>IF(OR(AZ415&gt;0,AZ415=0),_xlfn.XLOOKUP(AZ415,Charts!$G$2:$G$13,Charts!$H$2:$H$13,0))</f>
        <v>0</v>
      </c>
      <c r="BB415" s="174">
        <v>17</v>
      </c>
      <c r="BC415" s="50">
        <f>IF(OR(BB415&gt;0,BB415=0),_xlfn.XLOOKUP(BB415,Charts!$D$2:$D$9,Charts!$E$2:$E$9,0))</f>
        <v>25</v>
      </c>
      <c r="BD415" s="174">
        <v>9</v>
      </c>
      <c r="BE415" s="50">
        <f>IF(OR(BD415&gt;0,BD415=0),_xlfn.XLOOKUP(BD415,Charts!$D$2:$D$9,Charts!$E$2:$E$9,0))</f>
        <v>53</v>
      </c>
      <c r="BF415" s="31">
        <v>9</v>
      </c>
      <c r="BG415" s="50">
        <f>IF(OR(BF415&gt;0,BF415=0),_xlfn.XLOOKUP(BF415,Charts!$D$2:$D$9,Charts!$E$2:$E$9,0))</f>
        <v>53</v>
      </c>
      <c r="BH415" s="174">
        <v>17</v>
      </c>
      <c r="BI415" s="50">
        <f>IF(OR(BH415&gt;0,BH415=0),_xlfn.XLOOKUP(BH415,Charts!$D$2:$D$9,Charts!$E$2:$E$9,0))</f>
        <v>25</v>
      </c>
      <c r="BJ415" s="31">
        <v>14</v>
      </c>
      <c r="BK415" s="50">
        <f>IF(OR(BJ415&gt;0,BJ415=0),_xlfn.XLOOKUP(BJ415,Charts!$A$3:$A$35,Charts!$B$3:$B$35,0))</f>
        <v>48</v>
      </c>
      <c r="BL415" s="31">
        <v>5</v>
      </c>
      <c r="BM415" s="50">
        <f>IF(OR(BL415&gt;0,BL415=0),_xlfn.XLOOKUP(BL415,Charts!$A$3:$A$35,Charts!$B$3:$B$35,0))</f>
        <v>75</v>
      </c>
      <c r="BN415" s="31"/>
      <c r="BO415" s="50">
        <f>IF(OR(BN415&gt;0,BN415=0),_xlfn.XLOOKUP(BN415,Charts!$A$3:$A$35,Charts!$B$3:$B$35,0))</f>
        <v>0</v>
      </c>
      <c r="BP415" s="31"/>
      <c r="BQ415" s="55">
        <f>IF(OR(BP415&gt;0,BP415=0),_xlfn.XLOOKUP(BP415,Charts!$A$3:$A$35,Charts!$B$3:$B$35,0))</f>
        <v>0</v>
      </c>
      <c r="BR415" s="57"/>
      <c r="BS415" s="77">
        <f t="shared" si="46"/>
        <v>270</v>
      </c>
      <c r="BT415" s="78">
        <f t="shared" si="47"/>
        <v>268</v>
      </c>
      <c r="BU415" s="79">
        <f t="shared" si="48"/>
        <v>538</v>
      </c>
    </row>
    <row r="416" spans="1:73" x14ac:dyDescent="0.25">
      <c r="A416" s="217" t="s">
        <v>464</v>
      </c>
      <c r="B416" s="218" t="s">
        <v>427</v>
      </c>
      <c r="C416" s="219">
        <v>6</v>
      </c>
      <c r="D416" s="120"/>
      <c r="E416" s="138">
        <f>LARGE((I416,K416,O416,S416,U416,W416,AA416,AC416,AG416,AK416,AQ416,AU416,AW416,BA416,BC416,BG416,BK416,BO416,BQ416),1)+LARGE((I416,K416,O416,S416,U416,W416,AA416,AC416,AG416,AK416,AQ416,AU416,AW416,BA416,BC416,BG416,BK416,BO416,BQ416),2)+LARGE((I416,K416,O416,S416,U416,W416,AA416,AC416,AG416,AK416,AQ416,AU416,AW416,BA416,BC416,BG416,BK416,BO416,BQ416),3)+LARGE((I416,K416,O416,S416,U416,W416,AA416,AC416,AG416,AK416,AQ416,AU416,AW416,BA416,BC416,BG416,BK416,BO416,BQ416),4)+LARGE((I416,K416,O416,S416,U416,W416,AA416,AC416,AG416,AK416,AQ416,AU416,AW416,BA416,BC416,BG416,BK416,BO416,BQ416),5)+LARGE((I416,K416,O416,S416,U416,W416,AA416,AC416,AG416,AK416,AQ416,AU416,AW416,BA416,BC416,BG416,BK416,BO416,BQ416),6)+LARGE((I416,K416,O416,S416,U416,W416,AA416,AC416,AG416,AK416,AQ416,AU416,AW416,BA416,BC416,BG416,BK416,BO416,BQ416),7)+LARGE((I416,K416,O416,S416,U416,W416,AA416,AC416,AG416,AK416,AQ416,AU416,AW416,BA416,BC416,BG416,BK416,BO416,BQ416),8)</f>
        <v>70</v>
      </c>
      <c r="F416" s="245">
        <f>LARGE((M416,Q416,Y416,AE416,AI416,AM416,AO416,AS416,AY416,BE416,BI416,BM416),1)+LARGE((M416,Q416,Y416,AE416,AI416,AM416,AO416,AS416,AY416,BE416,BI416,BM416),2)+LARGE((M416,Q416,Y416,AE416,AI416,AM416,AO416,AS416,AY416,BE416,BI416,BM416),3)+LARGE((M416,Q416,Y416,AE416,AI416,AM416,AO416,AS416,AY416,BE416,BI416,BM416),4)+LARGE((M416,Q416,Y416,AE416,AI416,AM416,AO416,AS416,AY416,BE416,BI416,BM416),5)+LARGE((M416,Q416,Y416,AE416,AI416,AM416,AO416,AS416,AY416,BE416,BI416,BM416),6)+LARGE((M416,Q416,Y416,AE416,AI416,AM416,AO416,AS416,AY416,BE416,BI416,BM416),7)+LARGE((M416,Q416,Y416,AE416,AI416,AM416,AO416,AS416,AY416,BE416,BI416,BM416),8)</f>
        <v>121</v>
      </c>
      <c r="G416" s="131">
        <f t="shared" si="45"/>
        <v>191</v>
      </c>
      <c r="H416" s="126"/>
      <c r="I416" s="50">
        <f>IF(OR(H416&gt;0,H416=0),_xlfn.XLOOKUP(H416,Charts!$A$3:$A$35,Charts!$B$3:$B$35,0))</f>
        <v>0</v>
      </c>
      <c r="J416" s="31"/>
      <c r="K416" s="50">
        <f>IF(OR(J416&gt;0,J416=0),_xlfn.XLOOKUP(J416,Charts!$A$3:$A$35,Charts!$B$3:$B$35,0))</f>
        <v>0</v>
      </c>
      <c r="L416" s="31"/>
      <c r="M416" s="50">
        <f>IF(OR(L416&gt;0,L416=0),_xlfn.XLOOKUP(L416,Charts!$A$3:$A$35,Charts!$B$3:$B$35,0))</f>
        <v>0</v>
      </c>
      <c r="N416" s="31"/>
      <c r="O416" s="50">
        <f>IF(OR(N416&gt;0,N416=0),_xlfn.XLOOKUP(N416,Charts!$D$2:$D$9,Charts!$E$2:$E$9,0))</f>
        <v>0</v>
      </c>
      <c r="P416" s="280">
        <v>17</v>
      </c>
      <c r="Q416" s="50">
        <f>IF(OR(P416&gt;0,P416=0),_xlfn.XLOOKUP(P416,Charts!$D$2:$D$9,Charts!$E$2:$E$9,0))</f>
        <v>25</v>
      </c>
      <c r="R416" s="31"/>
      <c r="S416" s="50">
        <f>IF(OR(R416&gt;0,R416=0),_xlfn.XLOOKUP(R416,Charts!$G$2:$G$13,Charts!$H$2:$H$13,0))</f>
        <v>0</v>
      </c>
      <c r="T416" s="31"/>
      <c r="U416" s="50">
        <f>IF(OR(T416&gt;0,T416=0),_xlfn.XLOOKUP(T416,Charts!$D$2:$D$9,Charts!$E$2:$E$9,0))</f>
        <v>0</v>
      </c>
      <c r="V416" s="173">
        <v>5</v>
      </c>
      <c r="W416" s="50">
        <f>IF(OR(V416&gt;0,V416=0),_xlfn.XLOOKUP(V416,Charts!$D$2:$D$9,Charts!$E$2:$E$9,0))</f>
        <v>70</v>
      </c>
      <c r="X416" s="31">
        <v>17</v>
      </c>
      <c r="Y416" s="50">
        <f>IF(OR(X416&gt;0,X416=0),_xlfn.XLOOKUP(X416,Charts!$D$2:$D$9,Charts!$E$2:$E$9,0))</f>
        <v>25</v>
      </c>
      <c r="Z416" s="31"/>
      <c r="AA416" s="50">
        <f>IF(OR(Z416&gt;0,Z416=0),_xlfn.XLOOKUP(Z416,Charts!$A$3:$A$35,Charts!$B$3:$B$35,0))</f>
        <v>0</v>
      </c>
      <c r="AB416" s="31"/>
      <c r="AC416" s="50">
        <f>IF(OR(AB416&gt;0,AB416=0),_xlfn.XLOOKUP(AB416,Charts!$A$3:$A$35,Charts!$B$3:$B$35,0))</f>
        <v>0</v>
      </c>
      <c r="AD416" s="31"/>
      <c r="AE416" s="50">
        <f>IF(OR(AD416&gt;0,AD416=0),_xlfn.XLOOKUP(AD416,Charts!$A$3:$A$35,Charts!$B$3:$B$35,0))</f>
        <v>0</v>
      </c>
      <c r="AF416" s="31"/>
      <c r="AG416" s="165">
        <f>IF(OR(AF416&gt;0,AF416=0),_xlfn.XLOOKUP(AF416,Charts!$J$2:$J$11,Charts!$K$2:$K$11,0))</f>
        <v>0</v>
      </c>
      <c r="AH416" s="166"/>
      <c r="AI416" s="165">
        <f>IF(OR(AH416&gt;0,AH416=0),_xlfn.XLOOKUP(AH416,Charts!$J$2:$J$11,Charts!$K$2:$K$11,0))</f>
        <v>0</v>
      </c>
      <c r="AJ416" s="31"/>
      <c r="AK416" s="50">
        <f>IF(OR(AJ416&gt;0,AJ416=0),_xlfn.XLOOKUP(AJ416,Charts!$A$3:$A$35,Charts!$B$3:$B$35,0))</f>
        <v>0</v>
      </c>
      <c r="AL416" s="31"/>
      <c r="AM416" s="55">
        <f>IF(OR(AL416&gt;0,AL416=0),_xlfn.XLOOKUP(AL416,Charts!$A$3:$A$35,Charts!$B$3:$B$35,0))</f>
        <v>0</v>
      </c>
      <c r="AN416" s="11"/>
      <c r="AO416" s="50">
        <f>IF(OR(AN416&gt;0,AN416=0),_xlfn.XLOOKUP(AN416,Charts!$D$2:$D$9,Charts!$E$2:$E$9,0))</f>
        <v>0</v>
      </c>
      <c r="AP416" s="31"/>
      <c r="AQ416" s="50">
        <f>IF(OR(AP416&gt;0,AP416=0),_xlfn.XLOOKUP(AP416,Charts!$A$3:$A$35,Charts!$B$3:$B$35,0))</f>
        <v>0</v>
      </c>
      <c r="AR416" s="31"/>
      <c r="AS416" s="50">
        <f>IF(OR(AR416&gt;0,AR416=0),_xlfn.XLOOKUP(AR416,Charts!$A$3:$A$35,Charts!$B$3:$B$35,0))</f>
        <v>0</v>
      </c>
      <c r="AT416" s="31"/>
      <c r="AU416" s="50">
        <f>IF(OR(AT416&gt;0,AT416=0),_xlfn.XLOOKUP(AT416,Charts!$A$3:$A$35,Charts!$B$3:$B$35,0))</f>
        <v>0</v>
      </c>
      <c r="AV416" s="31"/>
      <c r="AW416" s="50">
        <f>IF(OR(AV416&gt;0,AV416=0),_xlfn.XLOOKUP(AV416,Charts!$D$2:$D$9,Charts!$E$2:$E$9,0))</f>
        <v>0</v>
      </c>
      <c r="AX416" s="31"/>
      <c r="AY416" s="50">
        <f>IF(OR(AX416&gt;0,AX416=0),_xlfn.XLOOKUP(AX416,Charts!$D$2:$D$9,Charts!$E$2:$E$9,0))</f>
        <v>0</v>
      </c>
      <c r="AZ416" s="31"/>
      <c r="BA416" s="50">
        <f>IF(OR(AZ416&gt;0,AZ416=0),_xlfn.XLOOKUP(AZ416,Charts!$G$2:$G$13,Charts!$H$2:$H$13,0))</f>
        <v>0</v>
      </c>
      <c r="BB416" s="174"/>
      <c r="BC416" s="50">
        <f>IF(OR(BB416&gt;0,BB416=0),_xlfn.XLOOKUP(BB416,Charts!$D$2:$D$9,Charts!$E$2:$E$9,0))</f>
        <v>0</v>
      </c>
      <c r="BD416" s="31">
        <v>9</v>
      </c>
      <c r="BE416" s="50">
        <f>IF(OR(BD416&gt;0,BD416=0),_xlfn.XLOOKUP(BD416,Charts!$D$2:$D$9,Charts!$E$2:$E$9,0))</f>
        <v>53</v>
      </c>
      <c r="BF416" s="31"/>
      <c r="BG416" s="50">
        <f>IF(OR(BF416&gt;0,BF416=0),_xlfn.XLOOKUP(BF416,Charts!$D$2:$D$9,Charts!$E$2:$E$9,0))</f>
        <v>0</v>
      </c>
      <c r="BH416" s="31"/>
      <c r="BI416" s="50">
        <f>IF(OR(BH416&gt;0,BH416=0),_xlfn.XLOOKUP(BH416,Charts!$D$2:$D$9,Charts!$E$2:$E$9,0))</f>
        <v>0</v>
      </c>
      <c r="BJ416" s="31"/>
      <c r="BK416" s="50">
        <f>IF(OR(BJ416&gt;0,BJ416=0),_xlfn.XLOOKUP(BJ416,Charts!$A$3:$A$35,Charts!$B$3:$B$35,0))</f>
        <v>0</v>
      </c>
      <c r="BL416" s="31">
        <v>28</v>
      </c>
      <c r="BM416" s="50">
        <f>IF(OR(BL416&gt;0,BL416=0),_xlfn.XLOOKUP(BL416,Charts!$A$3:$A$35,Charts!$B$3:$B$35,0))</f>
        <v>18</v>
      </c>
      <c r="BN416" s="31"/>
      <c r="BO416" s="50">
        <f>IF(OR(BN416&gt;0,BN416=0),_xlfn.XLOOKUP(BN416,Charts!$A$3:$A$35,Charts!$B$3:$B$35,0))</f>
        <v>0</v>
      </c>
      <c r="BP416" s="31"/>
      <c r="BQ416" s="55">
        <f>IF(OR(BP416&gt;0,BP416=0),_xlfn.XLOOKUP(BP416,Charts!$A$3:$A$35,Charts!$B$3:$B$35,0))</f>
        <v>0</v>
      </c>
      <c r="BR416" s="57"/>
      <c r="BS416" s="77">
        <f t="shared" si="46"/>
        <v>70</v>
      </c>
      <c r="BT416" s="78">
        <f t="shared" si="47"/>
        <v>121</v>
      </c>
      <c r="BU416" s="79">
        <f t="shared" si="48"/>
        <v>191</v>
      </c>
    </row>
    <row r="417" spans="1:73" x14ac:dyDescent="0.25">
      <c r="A417" s="217" t="s">
        <v>465</v>
      </c>
      <c r="B417" s="218" t="s">
        <v>427</v>
      </c>
      <c r="C417" s="219">
        <v>7</v>
      </c>
      <c r="D417" s="120"/>
      <c r="E417" s="138">
        <f>LARGE((I417,K417,O417,S417,U417,W417,AA417,AC417,AG417,AK417,AQ417,AU417,AW417,BA417,BC417,BG417,BK417,BO417,BQ417),1)+LARGE((I417,K417,O417,S417,U417,W417,AA417,AC417,AG417,AK417,AQ417,AU417,AW417,BA417,BC417,BG417,BK417,BO417,BQ417),2)+LARGE((I417,K417,O417,S417,U417,W417,AA417,AC417,AG417,AK417,AQ417,AU417,AW417,BA417,BC417,BG417,BK417,BO417,BQ417),3)+LARGE((I417,K417,O417,S417,U417,W417,AA417,AC417,AG417,AK417,AQ417,AU417,AW417,BA417,BC417,BG417,BK417,BO417,BQ417),4)+LARGE((I417,K417,O417,S417,U417,W417,AA417,AC417,AG417,AK417,AQ417,AU417,AW417,BA417,BC417,BG417,BK417,BO417,BQ417),5)+LARGE((I417,K417,O417,S417,U417,W417,AA417,AC417,AG417,AK417,AQ417,AU417,AW417,BA417,BC417,BG417,BK417,BO417,BQ417),6)+LARGE((I417,K417,O417,S417,U417,W417,AA417,AC417,AG417,AK417,AQ417,AU417,AW417,BA417,BC417,BG417,BK417,BO417,BQ417),7)+LARGE((I417,K417,O417,S417,U417,W417,AA417,AC417,AG417,AK417,AQ417,AU417,AW417,BA417,BC417,BG417,BK417,BO417,BQ417),8)</f>
        <v>120</v>
      </c>
      <c r="F417" s="245">
        <f>LARGE((M417,Q417,Y417,AE417,AI417,AM417,AO417,AS417,AY417,BE417,BI417,BM417),1)+LARGE((M417,Q417,Y417,AE417,AI417,AM417,AO417,AS417,AY417,BE417,BI417,BM417),2)+LARGE((M417,Q417,Y417,AE417,AI417,AM417,AO417,AS417,AY417,BE417,BI417,BM417),3)+LARGE((M417,Q417,Y417,AE417,AI417,AM417,AO417,AS417,AY417,BE417,BI417,BM417),4)+LARGE((M417,Q417,Y417,AE417,AI417,AM417,AO417,AS417,AY417,BE417,BI417,BM417),5)+LARGE((M417,Q417,Y417,AE417,AI417,AM417,AO417,AS417,AY417,BE417,BI417,BM417),6)+LARGE((M417,Q417,Y417,AE417,AI417,AM417,AO417,AS417,AY417,BE417,BI417,BM417),7)+LARGE((M417,Q417,Y417,AE417,AI417,AM417,AO417,AS417,AY417,BE417,BI417,BM417),8)</f>
        <v>129</v>
      </c>
      <c r="G417" s="131">
        <f t="shared" si="45"/>
        <v>249</v>
      </c>
      <c r="H417" s="126"/>
      <c r="I417" s="50">
        <f>IF(OR(H417&gt;0,H417=0),_xlfn.XLOOKUP(H417,Charts!$A$3:$A$35,Charts!$B$3:$B$35,0))</f>
        <v>0</v>
      </c>
      <c r="J417" s="31"/>
      <c r="K417" s="50">
        <f>IF(OR(J417&gt;0,J417=0),_xlfn.XLOOKUP(J417,Charts!$A$3:$A$35,Charts!$B$3:$B$35,0))</f>
        <v>0</v>
      </c>
      <c r="L417" s="31"/>
      <c r="M417" s="50">
        <f>IF(OR(L417&gt;0,L417=0),_xlfn.XLOOKUP(L417,Charts!$A$3:$A$35,Charts!$B$3:$B$35,0))</f>
        <v>0</v>
      </c>
      <c r="N417" s="31"/>
      <c r="O417" s="50">
        <f>IF(OR(N417&gt;0,N417=0),_xlfn.XLOOKUP(N417,Charts!$D$2:$D$9,Charts!$E$2:$E$9,0))</f>
        <v>0</v>
      </c>
      <c r="P417" s="31">
        <v>17</v>
      </c>
      <c r="Q417" s="50">
        <f>IF(OR(P417&gt;0,P417=0),_xlfn.XLOOKUP(P417,Charts!$D$2:$D$9,Charts!$E$2:$E$9,0))</f>
        <v>25</v>
      </c>
      <c r="R417" s="31">
        <v>17</v>
      </c>
      <c r="S417" s="50">
        <f>IF(OR(R417&gt;0,R417=0),_xlfn.XLOOKUP(R417,Charts!$G$2:$G$13,Charts!$H$2:$H$13,0))</f>
        <v>25</v>
      </c>
      <c r="T417" s="31"/>
      <c r="U417" s="50">
        <f>IF(OR(T417&gt;0,T417=0),_xlfn.XLOOKUP(T417,Charts!$D$2:$D$9,Charts!$E$2:$E$9,0))</f>
        <v>0</v>
      </c>
      <c r="V417" s="11">
        <v>17</v>
      </c>
      <c r="W417" s="50">
        <f>IF(OR(V417&gt;0,V417=0),_xlfn.XLOOKUP(V417,Charts!$D$2:$D$9,Charts!$E$2:$E$9,0))</f>
        <v>25</v>
      </c>
      <c r="X417" s="31">
        <v>17</v>
      </c>
      <c r="Y417" s="50">
        <f>IF(OR(X417&gt;0,X417=0),_xlfn.XLOOKUP(X417,Charts!$D$2:$D$9,Charts!$E$2:$E$9,0))</f>
        <v>25</v>
      </c>
      <c r="Z417" s="31"/>
      <c r="AA417" s="50">
        <f>IF(OR(Z417&gt;0,Z417=0),_xlfn.XLOOKUP(Z417,Charts!$A$3:$A$35,Charts!$B$3:$B$35,0))</f>
        <v>0</v>
      </c>
      <c r="AB417" s="31"/>
      <c r="AC417" s="50">
        <f>IF(OR(AB417&gt;0,AB417=0),_xlfn.XLOOKUP(AB417,Charts!$A$3:$A$35,Charts!$B$3:$B$35,0))</f>
        <v>0</v>
      </c>
      <c r="AD417" s="31"/>
      <c r="AE417" s="50">
        <f>IF(OR(AD417&gt;0,AD417=0),_xlfn.XLOOKUP(AD417,Charts!$A$3:$A$35,Charts!$B$3:$B$35,0))</f>
        <v>0</v>
      </c>
      <c r="AF417" s="31"/>
      <c r="AG417" s="165">
        <f>IF(OR(AF417&gt;0,AF417=0),_xlfn.XLOOKUP(AF417,Charts!$J$2:$J$11,Charts!$K$2:$K$11,0))</f>
        <v>0</v>
      </c>
      <c r="AH417" s="166"/>
      <c r="AI417" s="165">
        <f>IF(OR(AH417&gt;0,AH417=0),_xlfn.XLOOKUP(AH417,Charts!$J$2:$J$11,Charts!$K$2:$K$11,0))</f>
        <v>0</v>
      </c>
      <c r="AJ417" s="31"/>
      <c r="AK417" s="50">
        <f>IF(OR(AJ417&gt;0,AJ417=0),_xlfn.XLOOKUP(AJ417,Charts!$A$3:$A$35,Charts!$B$3:$B$35,0))</f>
        <v>0</v>
      </c>
      <c r="AL417" s="31"/>
      <c r="AM417" s="55">
        <f>IF(OR(AL417&gt;0,AL417=0),_xlfn.XLOOKUP(AL417,Charts!$A$3:$A$35,Charts!$B$3:$B$35,0))</f>
        <v>0</v>
      </c>
      <c r="AN417" s="173">
        <v>17</v>
      </c>
      <c r="AO417" s="50">
        <f>IF(OR(AN417&gt;0,AN417=0),_xlfn.XLOOKUP(AN417,Charts!$D$2:$D$9,Charts!$E$2:$E$9,0))</f>
        <v>25</v>
      </c>
      <c r="AP417" s="31">
        <v>10</v>
      </c>
      <c r="AQ417" s="50">
        <f>IF(OR(AP417&gt;0,AP417=0),_xlfn.XLOOKUP(AP417,Charts!$A$3:$A$35,Charts!$B$3:$B$35,0))</f>
        <v>60</v>
      </c>
      <c r="AR417" s="31"/>
      <c r="AS417" s="50">
        <f>IF(OR(AR417&gt;0,AR417=0),_xlfn.XLOOKUP(AR417,Charts!$A$3:$A$35,Charts!$B$3:$B$35,0))</f>
        <v>0</v>
      </c>
      <c r="AT417" s="31"/>
      <c r="AU417" s="50">
        <f>IF(OR(AT417&gt;0,AT417=0),_xlfn.XLOOKUP(AT417,Charts!$A$3:$A$35,Charts!$B$3:$B$35,0))</f>
        <v>0</v>
      </c>
      <c r="AV417" s="31"/>
      <c r="AW417" s="50">
        <f>IF(OR(AV417&gt;0,AV417=0),_xlfn.XLOOKUP(AV417,Charts!$D$2:$D$9,Charts!$E$2:$E$9,0))</f>
        <v>0</v>
      </c>
      <c r="AX417" s="31"/>
      <c r="AY417" s="50">
        <f>IF(OR(AX417&gt;0,AX417=0),_xlfn.XLOOKUP(AX417,Charts!$D$2:$D$9,Charts!$E$2:$E$9,0))</f>
        <v>0</v>
      </c>
      <c r="AZ417" s="31"/>
      <c r="BA417" s="50">
        <f>IF(OR(AZ417&gt;0,AZ417=0),_xlfn.XLOOKUP(AZ417,Charts!$G$2:$G$13,Charts!$H$2:$H$13,0))</f>
        <v>0</v>
      </c>
      <c r="BB417" s="31"/>
      <c r="BC417" s="50">
        <f>IF(OR(BB417&gt;0,BB417=0),_xlfn.XLOOKUP(BB417,Charts!$D$2:$D$9,Charts!$E$2:$E$9,0))</f>
        <v>0</v>
      </c>
      <c r="BD417" s="174"/>
      <c r="BE417" s="50">
        <f>IF(OR(BD417&gt;0,BD417=0),_xlfn.XLOOKUP(BD417,Charts!$D$2:$D$9,Charts!$E$2:$E$9,0))</f>
        <v>0</v>
      </c>
      <c r="BF417" s="31"/>
      <c r="BG417" s="50">
        <f>IF(OR(BF417&gt;0,BF417=0),_xlfn.XLOOKUP(BF417,Charts!$D$2:$D$9,Charts!$E$2:$E$9,0))</f>
        <v>0</v>
      </c>
      <c r="BH417" s="31"/>
      <c r="BI417" s="50">
        <f>IF(OR(BH417&gt;0,BH417=0),_xlfn.XLOOKUP(BH417,Charts!$D$2:$D$9,Charts!$E$2:$E$9,0))</f>
        <v>0</v>
      </c>
      <c r="BJ417" s="31">
        <v>32</v>
      </c>
      <c r="BK417" s="50">
        <f>IF(OR(BJ417&gt;0,BJ417=0),_xlfn.XLOOKUP(BJ417,Charts!$A$3:$A$35,Charts!$B$3:$B$35,0))</f>
        <v>10</v>
      </c>
      <c r="BL417" s="31">
        <v>12</v>
      </c>
      <c r="BM417" s="50">
        <f>IF(OR(BL417&gt;0,BL417=0),_xlfn.XLOOKUP(BL417,Charts!$A$3:$A$35,Charts!$B$3:$B$35,0))</f>
        <v>54</v>
      </c>
      <c r="BN417" s="31"/>
      <c r="BO417" s="50">
        <f>IF(OR(BN417&gt;0,BN417=0),_xlfn.XLOOKUP(BN417,Charts!$A$3:$A$35,Charts!$B$3:$B$35,0))</f>
        <v>0</v>
      </c>
      <c r="BP417" s="31"/>
      <c r="BQ417" s="55">
        <f>IF(OR(BP417&gt;0,BP417=0),_xlfn.XLOOKUP(BP417,Charts!$A$3:$A$35,Charts!$B$3:$B$35,0))</f>
        <v>0</v>
      </c>
      <c r="BR417" s="57"/>
      <c r="BS417" s="77">
        <f t="shared" si="46"/>
        <v>120</v>
      </c>
      <c r="BT417" s="78">
        <f t="shared" si="47"/>
        <v>129</v>
      </c>
      <c r="BU417" s="79">
        <f t="shared" si="48"/>
        <v>249</v>
      </c>
    </row>
    <row r="418" spans="1:73" x14ac:dyDescent="0.25">
      <c r="A418" s="217" t="s">
        <v>466</v>
      </c>
      <c r="B418" s="218" t="s">
        <v>427</v>
      </c>
      <c r="C418" s="219">
        <v>6</v>
      </c>
      <c r="D418" s="120" t="s">
        <v>44</v>
      </c>
      <c r="E418" s="138">
        <f>LARGE((I418,K418,O418,S418,U418,W418,AA418,AC418,AG418,AK418,AQ418,AU418,AW418,BA418,BC418,BG418,BK418,BO418,BQ418),1)+LARGE((I418,K418,O418,S418,U418,W418,AA418,AC418,AG418,AK418,AQ418,AU418,AW418,BA418,BC418,BG418,BK418,BO418,BQ418),2)+LARGE((I418,K418,O418,S418,U418,W418,AA418,AC418,AG418,AK418,AQ418,AU418,AW418,BA418,BC418,BG418,BK418,BO418,BQ418),3)+LARGE((I418,K418,O418,S418,U418,W418,AA418,AC418,AG418,AK418,AQ418,AU418,AW418,BA418,BC418,BG418,BK418,BO418,BQ418),4)+LARGE((I418,K418,O418,S418,U418,W418,AA418,AC418,AG418,AK418,AQ418,AU418,AW418,BA418,BC418,BG418,BK418,BO418,BQ418),5)+LARGE((I418,K418,O418,S418,U418,W418,AA418,AC418,AG418,AK418,AQ418,AU418,AW418,BA418,BC418,BG418,BK418,BO418,BQ418),6)+LARGE((I418,K418,O418,S418,U418,W418,AA418,AC418,AG418,AK418,AQ418,AU418,AW418,BA418,BC418,BG418,BK418,BO418,BQ418),7)+LARGE((I418,K418,O418,S418,U418,W418,AA418,AC418,AG418,AK418,AQ418,AU418,AW418,BA418,BC418,BG418,BK418,BO418,BQ418),8)</f>
        <v>103</v>
      </c>
      <c r="F418" s="245">
        <f>LARGE((M418,Q418,Y418,AE418,AI418,AM418,AO418,AS418,AY418,BE418,BI418,BM418),1)+LARGE((M418,Q418,Y418,AE418,AI418,AM418,AO418,AS418,AY418,BE418,BI418,BM418),2)+LARGE((M418,Q418,Y418,AE418,AI418,AM418,AO418,AS418,AY418,BE418,BI418,BM418),3)+LARGE((M418,Q418,Y418,AE418,AI418,AM418,AO418,AS418,AY418,BE418,BI418,BM418),4)+LARGE((M418,Q418,Y418,AE418,AI418,AM418,AO418,AS418,AY418,BE418,BI418,BM418),5)+LARGE((M418,Q418,Y418,AE418,AI418,AM418,AO418,AS418,AY418,BE418,BI418,BM418),6)+LARGE((M418,Q418,Y418,AE418,AI418,AM418,AO418,AS418,AY418,BE418,BI418,BM418),7)+LARGE((M418,Q418,Y418,AE418,AI418,AM418,AO418,AS418,AY418,BE418,BI418,BM418),8)</f>
        <v>117</v>
      </c>
      <c r="G418" s="131">
        <f t="shared" si="45"/>
        <v>220</v>
      </c>
      <c r="H418" s="126"/>
      <c r="I418" s="50">
        <f>IF(OR(H418&gt;0,H418=0),_xlfn.XLOOKUP(H418,Charts!$A$3:$A$35,Charts!$B$3:$B$35,0))</f>
        <v>0</v>
      </c>
      <c r="J418" s="31"/>
      <c r="K418" s="50">
        <f>IF(OR(J418&gt;0,J418=0),_xlfn.XLOOKUP(J418,Charts!$A$3:$A$35,Charts!$B$3:$B$35,0))</f>
        <v>0</v>
      </c>
      <c r="L418" s="31"/>
      <c r="M418" s="50">
        <f>IF(OR(L418&gt;0,L418=0),_xlfn.XLOOKUP(L418,Charts!$A$3:$A$35,Charts!$B$3:$B$35,0))</f>
        <v>0</v>
      </c>
      <c r="N418" s="31"/>
      <c r="O418" s="50">
        <f>IF(OR(N418&gt;0,N418=0),_xlfn.XLOOKUP(N418,Charts!$D$2:$D$9,Charts!$E$2:$E$9,0))</f>
        <v>0</v>
      </c>
      <c r="P418" s="31"/>
      <c r="Q418" s="50">
        <f>IF(OR(P418&gt;0,P418=0),_xlfn.XLOOKUP(P418,Charts!$D$2:$D$9,Charts!$E$2:$E$9,0))</f>
        <v>0</v>
      </c>
      <c r="R418" s="31">
        <v>17</v>
      </c>
      <c r="S418" s="50">
        <f>IF(OR(R418&gt;0,R418=0),_xlfn.XLOOKUP(R418,Charts!$G$2:$G$13,Charts!$H$2:$H$13,0))</f>
        <v>25</v>
      </c>
      <c r="T418" s="31"/>
      <c r="U418" s="50">
        <f>IF(OR(T418&gt;0,T418=0),_xlfn.XLOOKUP(T418,Charts!$D$2:$D$9,Charts!$E$2:$E$9,0))</f>
        <v>0</v>
      </c>
      <c r="V418" s="11">
        <v>17</v>
      </c>
      <c r="W418" s="50">
        <f>IF(OR(V418&gt;0,V418=0),_xlfn.XLOOKUP(V418,Charts!$D$2:$D$9,Charts!$E$2:$E$9,0))</f>
        <v>25</v>
      </c>
      <c r="X418" s="31">
        <v>17</v>
      </c>
      <c r="Y418" s="50">
        <f>IF(OR(X418&gt;0,X418=0),_xlfn.XLOOKUP(X418,Charts!$D$2:$D$9,Charts!$E$2:$E$9,0))</f>
        <v>25</v>
      </c>
      <c r="Z418" s="31"/>
      <c r="AA418" s="50">
        <f>IF(OR(Z418&gt;0,Z418=0),_xlfn.XLOOKUP(Z418,Charts!$A$3:$A$35,Charts!$B$3:$B$35,0))</f>
        <v>0</v>
      </c>
      <c r="AB418" s="31"/>
      <c r="AC418" s="50">
        <f>IF(OR(AB418&gt;0,AB418=0),_xlfn.XLOOKUP(AB418,Charts!$A$3:$A$35,Charts!$B$3:$B$35,0))</f>
        <v>0</v>
      </c>
      <c r="AD418" s="31"/>
      <c r="AE418" s="50">
        <f>IF(OR(AD418&gt;0,AD418=0),_xlfn.XLOOKUP(AD418,Charts!$A$3:$A$35,Charts!$B$3:$B$35,0))</f>
        <v>0</v>
      </c>
      <c r="AF418" s="31"/>
      <c r="AG418" s="165">
        <f>IF(OR(AF418&gt;0,AF418=0),_xlfn.XLOOKUP(AF418,Charts!$J$2:$J$11,Charts!$K$2:$K$11,0))</f>
        <v>0</v>
      </c>
      <c r="AH418" s="166"/>
      <c r="AI418" s="165">
        <f>IF(OR(AH418&gt;0,AH418=0),_xlfn.XLOOKUP(AH418,Charts!$J$2:$J$11,Charts!$K$2:$K$11,0))</f>
        <v>0</v>
      </c>
      <c r="AJ418" s="31"/>
      <c r="AK418" s="50">
        <f>IF(OR(AJ418&gt;0,AJ418=0),_xlfn.XLOOKUP(AJ418,Charts!$A$3:$A$35,Charts!$B$3:$B$35,0))</f>
        <v>0</v>
      </c>
      <c r="AL418" s="31"/>
      <c r="AM418" s="55">
        <f>IF(OR(AL418&gt;0,AL418=0),_xlfn.XLOOKUP(AL418,Charts!$A$3:$A$35,Charts!$B$3:$B$35,0))</f>
        <v>0</v>
      </c>
      <c r="AN418" s="173">
        <v>17</v>
      </c>
      <c r="AO418" s="50">
        <f>IF(OR(AN418&gt;0,AN418=0),_xlfn.XLOOKUP(AN418,Charts!$D$2:$D$9,Charts!$E$2:$E$9,0))</f>
        <v>25</v>
      </c>
      <c r="AP418" s="31"/>
      <c r="AQ418" s="50">
        <f>IF(OR(AP418&gt;0,AP418=0),_xlfn.XLOOKUP(AP418,Charts!$A$3:$A$35,Charts!$B$3:$B$35,0))</f>
        <v>0</v>
      </c>
      <c r="AR418" s="31"/>
      <c r="AS418" s="50">
        <f>IF(OR(AR418&gt;0,AR418=0),_xlfn.XLOOKUP(AR418,Charts!$A$3:$A$35,Charts!$B$3:$B$35,0))</f>
        <v>0</v>
      </c>
      <c r="AT418" s="31"/>
      <c r="AU418" s="50">
        <f>IF(OR(AT418&gt;0,AT418=0),_xlfn.XLOOKUP(AT418,Charts!$A$3:$A$35,Charts!$B$3:$B$35,0))</f>
        <v>0</v>
      </c>
      <c r="AV418" s="31"/>
      <c r="AW418" s="50">
        <f>IF(OR(AV418&gt;0,AV418=0),_xlfn.XLOOKUP(AV418,Charts!$D$2:$D$9,Charts!$E$2:$E$9,0))</f>
        <v>0</v>
      </c>
      <c r="AX418" s="31"/>
      <c r="AY418" s="50">
        <f>IF(OR(AX418&gt;0,AX418=0),_xlfn.XLOOKUP(AX418,Charts!$D$2:$D$9,Charts!$E$2:$E$9,0))</f>
        <v>0</v>
      </c>
      <c r="AZ418" s="31"/>
      <c r="BA418" s="50">
        <f>IF(OR(AZ418&gt;0,AZ418=0),_xlfn.XLOOKUP(AZ418,Charts!$G$2:$G$13,Charts!$H$2:$H$13,0))</f>
        <v>0</v>
      </c>
      <c r="BB418" s="31"/>
      <c r="BC418" s="50">
        <f>IF(OR(BB418&gt;0,BB418=0),_xlfn.XLOOKUP(BB418,Charts!$D$2:$D$9,Charts!$E$2:$E$9,0))</f>
        <v>0</v>
      </c>
      <c r="BD418" s="31"/>
      <c r="BE418" s="50">
        <f>IF(OR(BD418&gt;0,BD418=0),_xlfn.XLOOKUP(BD418,Charts!$D$2:$D$9,Charts!$E$2:$E$9,0))</f>
        <v>0</v>
      </c>
      <c r="BF418" s="174">
        <v>9</v>
      </c>
      <c r="BG418" s="50">
        <f>IF(OR(BF418&gt;0,BF418=0),_xlfn.XLOOKUP(BF418,Charts!$D$2:$D$9,Charts!$E$2:$E$9,0))</f>
        <v>53</v>
      </c>
      <c r="BH418" s="174">
        <v>9</v>
      </c>
      <c r="BI418" s="50">
        <f>IF(OR(BH418&gt;0,BH418=0),_xlfn.XLOOKUP(BH418,Charts!$D$2:$D$9,Charts!$E$2:$E$9,0))</f>
        <v>53</v>
      </c>
      <c r="BJ418" s="31"/>
      <c r="BK418" s="50">
        <f>IF(OR(BJ418&gt;0,BJ418=0),_xlfn.XLOOKUP(BJ418,Charts!$A$3:$A$35,Charts!$B$3:$B$35,0))</f>
        <v>0</v>
      </c>
      <c r="BL418" s="31">
        <v>30</v>
      </c>
      <c r="BM418" s="50">
        <f>IF(OR(BL418&gt;0,BL418=0),_xlfn.XLOOKUP(BL418,Charts!$A$3:$A$35,Charts!$B$3:$B$35,0))</f>
        <v>14</v>
      </c>
      <c r="BN418" s="31"/>
      <c r="BO418" s="50">
        <f>IF(OR(BN418&gt;0,BN418=0),_xlfn.XLOOKUP(BN418,Charts!$A$3:$A$35,Charts!$B$3:$B$35,0))</f>
        <v>0</v>
      </c>
      <c r="BP418" s="31"/>
      <c r="BQ418" s="55">
        <f>IF(OR(BP418&gt;0,BP418=0),_xlfn.XLOOKUP(BP418,Charts!$A$3:$A$35,Charts!$B$3:$B$35,0))</f>
        <v>0</v>
      </c>
      <c r="BR418" s="57"/>
      <c r="BS418" s="77">
        <f t="shared" si="46"/>
        <v>103</v>
      </c>
      <c r="BT418" s="78">
        <f t="shared" si="47"/>
        <v>117</v>
      </c>
      <c r="BU418" s="79">
        <f t="shared" si="48"/>
        <v>220</v>
      </c>
    </row>
    <row r="419" spans="1:73" x14ac:dyDescent="0.25">
      <c r="A419" s="217" t="s">
        <v>467</v>
      </c>
      <c r="B419" s="218" t="s">
        <v>427</v>
      </c>
      <c r="C419" s="219">
        <v>3</v>
      </c>
      <c r="D419" s="120"/>
      <c r="E419" s="138">
        <f>LARGE((I419,K419,O419,S419,U419,W419,AA419,AC419,AG419,AK419,AQ419,AU419,AW419,BA419,BC419,BG419,BK419,BO419,BQ419),1)+LARGE((I419,K419,O419,S419,U419,W419,AA419,AC419,AG419,AK419,AQ419,AU419,AW419,BA419,BC419,BG419,BK419,BO419,BQ419),2)+LARGE((I419,K419,O419,S419,U419,W419,AA419,AC419,AG419,AK419,AQ419,AU419,AW419,BA419,BC419,BG419,BK419,BO419,BQ419),3)+LARGE((I419,K419,O419,S419,U419,W419,AA419,AC419,AG419,AK419,AQ419,AU419,AW419,BA419,BC419,BG419,BK419,BO419,BQ419),4)+LARGE((I419,K419,O419,S419,U419,W419,AA419,AC419,AG419,AK419,AQ419,AU419,AW419,BA419,BC419,BG419,BK419,BO419,BQ419),5)+LARGE((I419,K419,O419,S419,U419,W419,AA419,AC419,AG419,AK419,AQ419,AU419,AW419,BA419,BC419,BG419,BK419,BO419,BQ419),6)+LARGE((I419,K419,O419,S419,U419,W419,AA419,AC419,AG419,AK419,AQ419,AU419,AW419,BA419,BC419,BG419,BK419,BO419,BQ419),7)+LARGE((I419,K419,O419,S419,U419,W419,AA419,AC419,AG419,AK419,AQ419,AU419,AW419,BA419,BC419,BG419,BK419,BO419,BQ419),8)</f>
        <v>16</v>
      </c>
      <c r="F419" s="245">
        <f>LARGE((M419,Q419,Y419,AE419,AI419,AM419,AO419,AS419,AY419,BE419,BI419,BM419),1)+LARGE((M419,Q419,Y419,AE419,AI419,AM419,AO419,AS419,AY419,BE419,BI419,BM419),2)+LARGE((M419,Q419,Y419,AE419,AI419,AM419,AO419,AS419,AY419,BE419,BI419,BM419),3)+LARGE((M419,Q419,Y419,AE419,AI419,AM419,AO419,AS419,AY419,BE419,BI419,BM419),4)+LARGE((M419,Q419,Y419,AE419,AI419,AM419,AO419,AS419,AY419,BE419,BI419,BM419),5)+LARGE((M419,Q419,Y419,AE419,AI419,AM419,AO419,AS419,AY419,BE419,BI419,BM419),6)+LARGE((M419,Q419,Y419,AE419,AI419,AM419,AO419,AS419,AY419,BE419,BI419,BM419),7)+LARGE((M419,Q419,Y419,AE419,AI419,AM419,AO419,AS419,AY419,BE419,BI419,BM419),8)</f>
        <v>152</v>
      </c>
      <c r="G419" s="131">
        <f t="shared" si="45"/>
        <v>168</v>
      </c>
      <c r="H419" s="126"/>
      <c r="I419" s="50">
        <f>IF(OR(H419&gt;0,H419=0),_xlfn.XLOOKUP(H419,Charts!$A$3:$A$35,Charts!$B$3:$B$35,0))</f>
        <v>0</v>
      </c>
      <c r="J419" s="31"/>
      <c r="K419" s="50">
        <f>IF(OR(J419&gt;0,J419=0),_xlfn.XLOOKUP(J419,Charts!$A$3:$A$35,Charts!$B$3:$B$35,0))</f>
        <v>0</v>
      </c>
      <c r="L419" s="31"/>
      <c r="M419" s="50">
        <f>IF(OR(L419&gt;0,L419=0),_xlfn.XLOOKUP(L419,Charts!$A$3:$A$35,Charts!$B$3:$B$35,0))</f>
        <v>0</v>
      </c>
      <c r="N419" s="31"/>
      <c r="O419" s="50">
        <f>IF(OR(N419&gt;0,N419=0),_xlfn.XLOOKUP(N419,Charts!$D$2:$D$9,Charts!$E$2:$E$9,0))</f>
        <v>0</v>
      </c>
      <c r="P419" s="280">
        <v>17</v>
      </c>
      <c r="Q419" s="50">
        <f>IF(OR(P419&gt;0,P419=0),_xlfn.XLOOKUP(P419,Charts!$D$2:$D$9,Charts!$E$2:$E$9,0))</f>
        <v>25</v>
      </c>
      <c r="R419" s="31"/>
      <c r="S419" s="50">
        <f>IF(OR(R419&gt;0,R419=0),_xlfn.XLOOKUP(R419,Charts!$G$2:$G$13,Charts!$H$2:$H$13,0))</f>
        <v>0</v>
      </c>
      <c r="T419" s="31"/>
      <c r="U419" s="50">
        <f>IF(OR(T419&gt;0,T419=0),_xlfn.XLOOKUP(T419,Charts!$D$2:$D$9,Charts!$E$2:$E$9,0))</f>
        <v>0</v>
      </c>
      <c r="V419" s="11"/>
      <c r="W419" s="50">
        <f>IF(OR(V419&gt;0,V419=0),_xlfn.XLOOKUP(V419,Charts!$D$2:$D$9,Charts!$E$2:$E$9,0))</f>
        <v>0</v>
      </c>
      <c r="X419" s="31"/>
      <c r="Y419" s="50">
        <f>IF(OR(X419&gt;0,X419=0),_xlfn.XLOOKUP(X419,Charts!$D$2:$D$9,Charts!$E$2:$E$9,0))</f>
        <v>0</v>
      </c>
      <c r="Z419" s="31"/>
      <c r="AA419" s="50">
        <f>IF(OR(Z419&gt;0,Z419=0),_xlfn.XLOOKUP(Z419,Charts!$A$3:$A$35,Charts!$B$3:$B$35,0))</f>
        <v>0</v>
      </c>
      <c r="AB419" s="31"/>
      <c r="AC419" s="50">
        <f>IF(OR(AB419&gt;0,AB419=0),_xlfn.XLOOKUP(AB419,Charts!$A$3:$A$35,Charts!$B$3:$B$35,0))</f>
        <v>0</v>
      </c>
      <c r="AD419" s="31"/>
      <c r="AE419" s="50">
        <f>IF(OR(AD419&gt;0,AD419=0),_xlfn.XLOOKUP(AD419,Charts!$A$3:$A$35,Charts!$B$3:$B$35,0))</f>
        <v>0</v>
      </c>
      <c r="AF419" s="31"/>
      <c r="AG419" s="165">
        <f>IF(OR(AF419&gt;0,AF419=0),_xlfn.XLOOKUP(AF419,Charts!$J$2:$J$11,Charts!$K$2:$K$11,0))</f>
        <v>0</v>
      </c>
      <c r="AH419" s="166">
        <v>8</v>
      </c>
      <c r="AI419" s="165">
        <f>IF(OR(AH419&gt;0,AH419=0),_xlfn.XLOOKUP(AH419,Charts!$J$2:$J$11,Charts!$K$2:$K$11,0))</f>
        <v>66</v>
      </c>
      <c r="AJ419" s="31"/>
      <c r="AK419" s="50">
        <f>IF(OR(AJ419&gt;0,AJ419=0),_xlfn.XLOOKUP(AJ419,Charts!$A$3:$A$35,Charts!$B$3:$B$35,0))</f>
        <v>0</v>
      </c>
      <c r="AL419" s="31">
        <v>24</v>
      </c>
      <c r="AM419" s="55">
        <f>IF(OR(AL419&gt;0,AL419=0),_xlfn.XLOOKUP(AL419,Charts!$A$3:$A$35,Charts!$B$3:$B$35,0))</f>
        <v>26</v>
      </c>
      <c r="AN419" s="11"/>
      <c r="AO419" s="50">
        <f>IF(OR(AN419&gt;0,AN419=0),_xlfn.XLOOKUP(AN419,Charts!$D$2:$D$9,Charts!$E$2:$E$9,0))</f>
        <v>0</v>
      </c>
      <c r="AP419" s="31"/>
      <c r="AQ419" s="50">
        <f>IF(OR(AP419&gt;0,AP419=0),_xlfn.XLOOKUP(AP419,Charts!$A$3:$A$35,Charts!$B$3:$B$35,0))</f>
        <v>0</v>
      </c>
      <c r="AR419" s="31"/>
      <c r="AS419" s="50">
        <f>IF(OR(AR419&gt;0,AR419=0),_xlfn.XLOOKUP(AR419,Charts!$A$3:$A$35,Charts!$B$3:$B$35,0))</f>
        <v>0</v>
      </c>
      <c r="AT419" s="31"/>
      <c r="AU419" s="50">
        <f>IF(OR(AT419&gt;0,AT419=0),_xlfn.XLOOKUP(AT419,Charts!$A$3:$A$35,Charts!$B$3:$B$35,0))</f>
        <v>0</v>
      </c>
      <c r="AV419" s="31"/>
      <c r="AW419" s="50">
        <f>IF(OR(AV419&gt;0,AV419=0),_xlfn.XLOOKUP(AV419,Charts!$D$2:$D$9,Charts!$E$2:$E$9,0))</f>
        <v>0</v>
      </c>
      <c r="AX419" s="31"/>
      <c r="AY419" s="50">
        <f>IF(OR(AX419&gt;0,AX419=0),_xlfn.XLOOKUP(AX419,Charts!$D$2:$D$9,Charts!$E$2:$E$9,0))</f>
        <v>0</v>
      </c>
      <c r="AZ419" s="31"/>
      <c r="BA419" s="50">
        <f>IF(OR(AZ419&gt;0,AZ419=0),_xlfn.XLOOKUP(AZ419,Charts!$G$2:$G$13,Charts!$H$2:$H$13,0))</f>
        <v>0</v>
      </c>
      <c r="BB419" s="31"/>
      <c r="BC419" s="50">
        <f>IF(OR(BB419&gt;0,BB419=0),_xlfn.XLOOKUP(BB419,Charts!$D$2:$D$9,Charts!$E$2:$E$9,0))</f>
        <v>0</v>
      </c>
      <c r="BD419" s="31">
        <v>17</v>
      </c>
      <c r="BE419" s="50">
        <f>IF(OR(BD419&gt;0,BD419=0),_xlfn.XLOOKUP(BD419,Charts!$D$2:$D$9,Charts!$E$2:$E$9,0))</f>
        <v>25</v>
      </c>
      <c r="BF419" s="31"/>
      <c r="BG419" s="50">
        <f>IF(OR(BF419&gt;0,BF419=0),_xlfn.XLOOKUP(BF419,Charts!$D$2:$D$9,Charts!$E$2:$E$9,0))</f>
        <v>0</v>
      </c>
      <c r="BH419" s="31"/>
      <c r="BI419" s="50">
        <f>IF(OR(BH419&gt;0,BH419=0),_xlfn.XLOOKUP(BH419,Charts!$D$2:$D$9,Charts!$E$2:$E$9,0))</f>
        <v>0</v>
      </c>
      <c r="BJ419" s="31">
        <v>29</v>
      </c>
      <c r="BK419" s="50">
        <f>IF(OR(BJ419&gt;0,BJ419=0),_xlfn.XLOOKUP(BJ419,Charts!$A$3:$A$35,Charts!$B$3:$B$35,0))</f>
        <v>16</v>
      </c>
      <c r="BL419" s="31">
        <v>32</v>
      </c>
      <c r="BM419" s="50">
        <f>IF(OR(BL419&gt;0,BL419=0),_xlfn.XLOOKUP(BL419,Charts!$A$3:$A$35,Charts!$B$3:$B$35,0))</f>
        <v>10</v>
      </c>
      <c r="BN419" s="31"/>
      <c r="BO419" s="50">
        <f>IF(OR(BN419&gt;0,BN419=0),_xlfn.XLOOKUP(BN419,Charts!$A$3:$A$35,Charts!$B$3:$B$35,0))</f>
        <v>0</v>
      </c>
      <c r="BP419" s="31"/>
      <c r="BQ419" s="55">
        <f>IF(OR(BP419&gt;0,BP419=0),_xlfn.XLOOKUP(BP419,Charts!$A$3:$A$35,Charts!$B$3:$B$35,0))</f>
        <v>0</v>
      </c>
      <c r="BR419" s="57"/>
      <c r="BS419" s="77">
        <f t="shared" si="46"/>
        <v>16</v>
      </c>
      <c r="BT419" s="78">
        <f t="shared" si="47"/>
        <v>152</v>
      </c>
      <c r="BU419" s="79">
        <f t="shared" si="48"/>
        <v>168</v>
      </c>
    </row>
    <row r="420" spans="1:73" x14ac:dyDescent="0.25">
      <c r="A420" s="217" t="s">
        <v>468</v>
      </c>
      <c r="B420" s="218" t="s">
        <v>427</v>
      </c>
      <c r="C420" s="219">
        <v>3</v>
      </c>
      <c r="D420" s="120" t="s">
        <v>44</v>
      </c>
      <c r="E420" s="138">
        <f>LARGE((I420,K420,O420,S420,U420,W420,AA420,AC420,AG420,AK420,AQ420,AU420,AW420,BA420,BC420,BG420,BK420,BO420,BQ420),1)+LARGE((I420,K420,O420,S420,U420,W420,AA420,AC420,AG420,AK420,AQ420,AU420,AW420,BA420,BC420,BG420,BK420,BO420,BQ420),2)+LARGE((I420,K420,O420,S420,U420,W420,AA420,AC420,AG420,AK420,AQ420,AU420,AW420,BA420,BC420,BG420,BK420,BO420,BQ420),3)+LARGE((I420,K420,O420,S420,U420,W420,AA420,AC420,AG420,AK420,AQ420,AU420,AW420,BA420,BC420,BG420,BK420,BO420,BQ420),4)+LARGE((I420,K420,O420,S420,U420,W420,AA420,AC420,AG420,AK420,AQ420,AU420,AW420,BA420,BC420,BG420,BK420,BO420,BQ420),5)+LARGE((I420,K420,O420,S420,U420,W420,AA420,AC420,AG420,AK420,AQ420,AU420,AW420,BA420,BC420,BG420,BK420,BO420,BQ420),6)+LARGE((I420,K420,O420,S420,U420,W420,AA420,AC420,AG420,AK420,AQ420,AU420,AW420,BA420,BC420,BG420,BK420,BO420,BQ420),7)+LARGE((I420,K420,O420,S420,U420,W420,AA420,AC420,AG420,AK420,AQ420,AU420,AW420,BA420,BC420,BG420,BK420,BO420,BQ420),8)</f>
        <v>568</v>
      </c>
      <c r="F420" s="245">
        <f>LARGE((M420,Q420,Y420,AE420,AI420,AM420,AO420,AS420,AY420,BE420,BI420,BM420),1)+LARGE((M420,Q420,Y420,AE420,AI420,AM420,AO420,AS420,AY420,BE420,BI420,BM420),2)+LARGE((M420,Q420,Y420,AE420,AI420,AM420,AO420,AS420,AY420,BE420,BI420,BM420),3)+LARGE((M420,Q420,Y420,AE420,AI420,AM420,AO420,AS420,AY420,BE420,BI420,BM420),4)+LARGE((M420,Q420,Y420,AE420,AI420,AM420,AO420,AS420,AY420,BE420,BI420,BM420),5)+LARGE((M420,Q420,Y420,AE420,AI420,AM420,AO420,AS420,AY420,BE420,BI420,BM420),6)+LARGE((M420,Q420,Y420,AE420,AI420,AM420,AO420,AS420,AY420,BE420,BI420,BM420),7)+LARGE((M420,Q420,Y420,AE420,AI420,AM420,AO420,AS420,AY420,BE420,BI420,BM420),8)</f>
        <v>356</v>
      </c>
      <c r="G420" s="131">
        <f t="shared" si="45"/>
        <v>924</v>
      </c>
      <c r="H420" s="126">
        <v>2</v>
      </c>
      <c r="I420" s="50">
        <f>IF(OR(H420&gt;0,H420=0),_xlfn.XLOOKUP(H420,Charts!$A$3:$A$35,Charts!$B$3:$B$35,0))</f>
        <v>90</v>
      </c>
      <c r="J420" s="31">
        <v>10</v>
      </c>
      <c r="K420" s="50">
        <f>IF(OR(J420&gt;0,J420=0),_xlfn.XLOOKUP(J420,Charts!$A$3:$A$35,Charts!$B$3:$B$35,0))</f>
        <v>60</v>
      </c>
      <c r="L420" s="31">
        <v>20</v>
      </c>
      <c r="M420" s="50">
        <f>IF(OR(L420&gt;0,L420=0),_xlfn.XLOOKUP(L420,Charts!$A$3:$A$35,Charts!$B$3:$B$35,0))</f>
        <v>34</v>
      </c>
      <c r="N420" s="31">
        <v>17</v>
      </c>
      <c r="O420" s="50">
        <f>IF(OR(N420&gt;0,N420=0),_xlfn.XLOOKUP(N420,Charts!$D$2:$D$9,Charts!$E$2:$E$9,0))</f>
        <v>25</v>
      </c>
      <c r="P420" s="31"/>
      <c r="Q420" s="50">
        <f>IF(OR(P420&gt;0,P420=0),_xlfn.XLOOKUP(P420,Charts!$D$2:$D$9,Charts!$E$2:$E$9,0))</f>
        <v>0</v>
      </c>
      <c r="R420" s="31">
        <v>9</v>
      </c>
      <c r="S420" s="50">
        <f>IF(OR(R420&gt;0,R420=0),_xlfn.XLOOKUP(R420,Charts!$G$2:$G$13,Charts!$H$2:$H$13,0))</f>
        <v>53</v>
      </c>
      <c r="T420" s="31"/>
      <c r="U420" s="50">
        <f>IF(OR(T420&gt;0,T420=0),_xlfn.XLOOKUP(T420,Charts!$D$2:$D$9,Charts!$E$2:$E$9,0))</f>
        <v>0</v>
      </c>
      <c r="V420" s="11">
        <v>3</v>
      </c>
      <c r="W420" s="50">
        <f>IF(OR(V420&gt;0,V420=0),_xlfn.XLOOKUP(V420,Charts!$D$2:$D$9,Charts!$E$2:$E$9,0))</f>
        <v>84</v>
      </c>
      <c r="X420" s="31">
        <v>9</v>
      </c>
      <c r="Y420" s="50">
        <f>IF(OR(X420&gt;0,X420=0),_xlfn.XLOOKUP(X420,Charts!$D$2:$D$9,Charts!$E$2:$E$9,0))</f>
        <v>53</v>
      </c>
      <c r="Z420" s="31"/>
      <c r="AA420" s="50">
        <f>IF(OR(Z420&gt;0,Z420=0),_xlfn.XLOOKUP(Z420,Charts!$A$3:$A$35,Charts!$B$3:$B$35,0))</f>
        <v>0</v>
      </c>
      <c r="AB420" s="31"/>
      <c r="AC420" s="50">
        <f>IF(OR(AB420&gt;0,AB420=0),_xlfn.XLOOKUP(AB420,Charts!$A$3:$A$35,Charts!$B$3:$B$35,0))</f>
        <v>0</v>
      </c>
      <c r="AD420" s="31"/>
      <c r="AE420" s="50">
        <f>IF(OR(AD420&gt;0,AD420=0),_xlfn.XLOOKUP(AD420,Charts!$A$3:$A$35,Charts!$B$3:$B$35,0))</f>
        <v>0</v>
      </c>
      <c r="AF420" s="31"/>
      <c r="AG420" s="165">
        <f>IF(OR(AF420&gt;0,AF420=0),_xlfn.XLOOKUP(AF420,Charts!$J$2:$J$11,Charts!$K$2:$K$11,0))</f>
        <v>0</v>
      </c>
      <c r="AH420" s="166"/>
      <c r="AI420" s="165">
        <f>IF(OR(AH420&gt;0,AH420=0),_xlfn.XLOOKUP(AH420,Charts!$J$2:$J$11,Charts!$K$2:$K$11,0))</f>
        <v>0</v>
      </c>
      <c r="AJ420" s="31"/>
      <c r="AK420" s="50">
        <f>IF(OR(AJ420&gt;0,AJ420=0),_xlfn.XLOOKUP(AJ420,Charts!$A$3:$A$35,Charts!$B$3:$B$35,0))</f>
        <v>0</v>
      </c>
      <c r="AL420" s="31"/>
      <c r="AM420" s="55">
        <f>IF(OR(AL420&gt;0,AL420=0),_xlfn.XLOOKUP(AL420,Charts!$A$3:$A$35,Charts!$B$3:$B$35,0))</f>
        <v>0</v>
      </c>
      <c r="AN420" s="11">
        <v>9</v>
      </c>
      <c r="AO420" s="50">
        <f>IF(OR(AN420&gt;0,AN420=0),_xlfn.XLOOKUP(AN420,Charts!$D$2:$D$9,Charts!$E$2:$E$9,0))</f>
        <v>53</v>
      </c>
      <c r="AP420" s="31">
        <v>2</v>
      </c>
      <c r="AQ420" s="50">
        <f>IF(OR(AP420&gt;0,AP420=0),_xlfn.XLOOKUP(AP420,Charts!$A$3:$A$35,Charts!$B$3:$B$35,0))</f>
        <v>90</v>
      </c>
      <c r="AR420" s="31">
        <v>2</v>
      </c>
      <c r="AS420" s="50">
        <f>IF(OR(AR420&gt;0,AR420=0),_xlfn.XLOOKUP(AR420,Charts!$A$3:$A$35,Charts!$B$3:$B$35,0))</f>
        <v>90</v>
      </c>
      <c r="AT420" s="31"/>
      <c r="AU420" s="50">
        <f>IF(OR(AT420&gt;0,AT420=0),_xlfn.XLOOKUP(AT420,Charts!$A$3:$A$35,Charts!$B$3:$B$35,0))</f>
        <v>0</v>
      </c>
      <c r="AV420" s="31"/>
      <c r="AW420" s="50">
        <f>IF(OR(AV420&gt;0,AV420=0),_xlfn.XLOOKUP(AV420,Charts!$D$2:$D$9,Charts!$E$2:$E$9,0))</f>
        <v>0</v>
      </c>
      <c r="AX420" s="31"/>
      <c r="AY420" s="50">
        <f>IF(OR(AX420&gt;0,AX420=0),_xlfn.XLOOKUP(AX420,Charts!$D$2:$D$9,Charts!$E$2:$E$9,0))</f>
        <v>0</v>
      </c>
      <c r="AZ420" s="31"/>
      <c r="BA420" s="50">
        <f>IF(OR(AZ420&gt;0,AZ420=0),_xlfn.XLOOKUP(AZ420,Charts!$G$2:$G$13,Charts!$H$2:$H$13,0))</f>
        <v>0</v>
      </c>
      <c r="BB420" s="31">
        <v>17</v>
      </c>
      <c r="BC420" s="50">
        <f>IF(OR(BB420&gt;0,BB420=0),_xlfn.XLOOKUP(BB420,Charts!$D$2:$D$9,Charts!$E$2:$E$9,0))</f>
        <v>25</v>
      </c>
      <c r="BD420" s="31">
        <v>3</v>
      </c>
      <c r="BE420" s="50">
        <f>IF(OR(BD420&gt;0,BD420=0),_xlfn.XLOOKUP(BD420,Charts!$D$2:$D$9,Charts!$E$2:$E$9,0))</f>
        <v>84</v>
      </c>
      <c r="BF420" s="31">
        <v>17</v>
      </c>
      <c r="BG420" s="50">
        <f>IF(OR(BF420&gt;0,BF420=0),_xlfn.XLOOKUP(BF420,Charts!$D$2:$D$9,Charts!$E$2:$E$9,0))</f>
        <v>25</v>
      </c>
      <c r="BH420" s="31"/>
      <c r="BI420" s="50">
        <f>IF(OR(BH420&gt;0,BH420=0),_xlfn.XLOOKUP(BH420,Charts!$D$2:$D$9,Charts!$E$2:$E$9,0))</f>
        <v>0</v>
      </c>
      <c r="BJ420" s="31">
        <v>1</v>
      </c>
      <c r="BK420" s="50">
        <f>IF(OR(BJ420&gt;0,BJ420=0),_xlfn.XLOOKUP(BJ420,Charts!$A$3:$A$35,Charts!$B$3:$B$35,0))</f>
        <v>100</v>
      </c>
      <c r="BL420" s="31">
        <v>16</v>
      </c>
      <c r="BM420" s="50">
        <f>IF(OR(BL420&gt;0,BL420=0),_xlfn.XLOOKUP(BL420,Charts!$A$3:$A$35,Charts!$B$3:$B$35,0))</f>
        <v>42</v>
      </c>
      <c r="BN420" s="31">
        <v>8</v>
      </c>
      <c r="BO420" s="50">
        <f>IF(OR(BN420&gt;0,BN420=0),_xlfn.XLOOKUP(BN420,Charts!$A$3:$A$35,Charts!$B$3:$B$35,0))</f>
        <v>66</v>
      </c>
      <c r="BP420" s="31"/>
      <c r="BQ420" s="55">
        <f>IF(OR(BP420&gt;0,BP420=0),_xlfn.XLOOKUP(BP420,Charts!$A$3:$A$35,Charts!$B$3:$B$35,0))</f>
        <v>0</v>
      </c>
      <c r="BR420" s="57"/>
      <c r="BS420" s="77">
        <f t="shared" si="46"/>
        <v>618</v>
      </c>
      <c r="BT420" s="78">
        <f t="shared" si="47"/>
        <v>356</v>
      </c>
      <c r="BU420" s="79">
        <f t="shared" si="48"/>
        <v>974</v>
      </c>
    </row>
    <row r="421" spans="1:73" x14ac:dyDescent="0.25">
      <c r="A421" s="217" t="s">
        <v>469</v>
      </c>
      <c r="B421" s="218" t="s">
        <v>427</v>
      </c>
      <c r="C421" s="219">
        <v>1</v>
      </c>
      <c r="D421" s="120"/>
      <c r="E421" s="138">
        <f>LARGE((I421,K421,O421,S421,U421,W421,AA421,AC421,AG421,AK421,AQ421,AU421,AW421,BA421,BC421,BG421,BK421,BO421,BQ421),1)+LARGE((I421,K421,O421,S421,U421,W421,AA421,AC421,AG421,AK421,AQ421,AU421,AW421,BA421,BC421,BG421,BK421,BO421,BQ421),2)+LARGE((I421,K421,O421,S421,U421,W421,AA421,AC421,AG421,AK421,AQ421,AU421,AW421,BA421,BC421,BG421,BK421,BO421,BQ421),3)+LARGE((I421,K421,O421,S421,U421,W421,AA421,AC421,AG421,AK421,AQ421,AU421,AW421,BA421,BC421,BG421,BK421,BO421,BQ421),4)+LARGE((I421,K421,O421,S421,U421,W421,AA421,AC421,AG421,AK421,AQ421,AU421,AW421,BA421,BC421,BG421,BK421,BO421,BQ421),5)+LARGE((I421,K421,O421,S421,U421,W421,AA421,AC421,AG421,AK421,AQ421,AU421,AW421,BA421,BC421,BG421,BK421,BO421,BQ421),6)+LARGE((I421,K421,O421,S421,U421,W421,AA421,AC421,AG421,AK421,AQ421,AU421,AW421,BA421,BC421,BG421,BK421,BO421,BQ421),7)+LARGE((I421,K421,O421,S421,U421,W421,AA421,AC421,AG421,AK421,AQ421,AU421,AW421,BA421,BC421,BG421,BK421,BO421,BQ421),8)</f>
        <v>109</v>
      </c>
      <c r="F421" s="245">
        <f>LARGE((M421,Q421,Y421,AE421,AI421,AM421,AO421,AS421,AY421,BE421,BI421,BM421),1)+LARGE((M421,Q421,Y421,AE421,AI421,AM421,AO421,AS421,AY421,BE421,BI421,BM421),2)+LARGE((M421,Q421,Y421,AE421,AI421,AM421,AO421,AS421,AY421,BE421,BI421,BM421),3)+LARGE((M421,Q421,Y421,AE421,AI421,AM421,AO421,AS421,AY421,BE421,BI421,BM421),4)+LARGE((M421,Q421,Y421,AE421,AI421,AM421,AO421,AS421,AY421,BE421,BI421,BM421),5)+LARGE((M421,Q421,Y421,AE421,AI421,AM421,AO421,AS421,AY421,BE421,BI421,BM421),6)+LARGE((M421,Q421,Y421,AE421,AI421,AM421,AO421,AS421,AY421,BE421,BI421,BM421),7)+LARGE((M421,Q421,Y421,AE421,AI421,AM421,AO421,AS421,AY421,BE421,BI421,BM421),8)</f>
        <v>123</v>
      </c>
      <c r="G421" s="131">
        <f t="shared" si="45"/>
        <v>232</v>
      </c>
      <c r="H421" s="126"/>
      <c r="I421" s="50">
        <f>IF(OR(H421&gt;0,H421=0),_xlfn.XLOOKUP(H421,Charts!$A$3:$A$35,Charts!$B$3:$B$35,0))</f>
        <v>0</v>
      </c>
      <c r="J421" s="31"/>
      <c r="K421" s="50">
        <f>IF(OR(J421&gt;0,J421=0),_xlfn.XLOOKUP(J421,Charts!$A$3:$A$35,Charts!$B$3:$B$35,0))</f>
        <v>0</v>
      </c>
      <c r="L421" s="31"/>
      <c r="M421" s="50">
        <f>IF(OR(L421&gt;0,L421=0),_xlfn.XLOOKUP(L421,Charts!$A$3:$A$35,Charts!$B$3:$B$35,0))</f>
        <v>0</v>
      </c>
      <c r="N421" s="31"/>
      <c r="O421" s="50">
        <f>IF(OR(N421&gt;0,N421=0),_xlfn.XLOOKUP(N421,Charts!$D$2:$D$9,Charts!$E$2:$E$9,0))</f>
        <v>0</v>
      </c>
      <c r="P421" s="31"/>
      <c r="Q421" s="50">
        <f>IF(OR(P421&gt;0,P421=0),_xlfn.XLOOKUP(P421,Charts!$D$2:$D$9,Charts!$E$2:$E$9,0))</f>
        <v>0</v>
      </c>
      <c r="R421" s="31">
        <v>17</v>
      </c>
      <c r="S421" s="50">
        <f>IF(OR(R421&gt;0,R421=0),_xlfn.XLOOKUP(R421,Charts!$G$2:$G$13,Charts!$H$2:$H$13,0))</f>
        <v>25</v>
      </c>
      <c r="T421" s="31"/>
      <c r="U421" s="50">
        <f>IF(OR(T421&gt;0,T421=0),_xlfn.XLOOKUP(T421,Charts!$D$2:$D$9,Charts!$E$2:$E$9,0))</f>
        <v>0</v>
      </c>
      <c r="V421" s="11"/>
      <c r="W421" s="50">
        <f>IF(OR(V421&gt;0,V421=0),_xlfn.XLOOKUP(V421,Charts!$D$2:$D$9,Charts!$E$2:$E$9,0))</f>
        <v>0</v>
      </c>
      <c r="X421" s="31"/>
      <c r="Y421" s="50">
        <f>IF(OR(X421&gt;0,X421=0),_xlfn.XLOOKUP(X421,Charts!$D$2:$D$9,Charts!$E$2:$E$9,0))</f>
        <v>0</v>
      </c>
      <c r="Z421" s="31"/>
      <c r="AA421" s="50">
        <f>IF(OR(Z421&gt;0,Z421=0),_xlfn.XLOOKUP(Z421,Charts!$A$3:$A$35,Charts!$B$3:$B$35,0))</f>
        <v>0</v>
      </c>
      <c r="AB421" s="31"/>
      <c r="AC421" s="50">
        <f>IF(OR(AB421&gt;0,AB421=0),_xlfn.XLOOKUP(AB421,Charts!$A$3:$A$35,Charts!$B$3:$B$35,0))</f>
        <v>0</v>
      </c>
      <c r="AD421" s="31"/>
      <c r="AE421" s="50">
        <f>IF(OR(AD421&gt;0,AD421=0),_xlfn.XLOOKUP(AD421,Charts!$A$3:$A$35,Charts!$B$3:$B$35,0))</f>
        <v>0</v>
      </c>
      <c r="AF421" s="31"/>
      <c r="AG421" s="165">
        <f>IF(OR(AF421&gt;0,AF421=0),_xlfn.XLOOKUP(AF421,Charts!$J$2:$J$11,Charts!$K$2:$K$11,0))</f>
        <v>0</v>
      </c>
      <c r="AH421" s="166"/>
      <c r="AI421" s="165">
        <f>IF(OR(AH421&gt;0,AH421=0),_xlfn.XLOOKUP(AH421,Charts!$J$2:$J$11,Charts!$K$2:$K$11,0))</f>
        <v>0</v>
      </c>
      <c r="AJ421" s="31"/>
      <c r="AK421" s="50">
        <f>IF(OR(AJ421&gt;0,AJ421=0),_xlfn.XLOOKUP(AJ421,Charts!$A$3:$A$35,Charts!$B$3:$B$35,0))</f>
        <v>0</v>
      </c>
      <c r="AL421" s="31"/>
      <c r="AM421" s="55">
        <f>IF(OR(AL421&gt;0,AL421=0),_xlfn.XLOOKUP(AL421,Charts!$A$3:$A$35,Charts!$B$3:$B$35,0))</f>
        <v>0</v>
      </c>
      <c r="AN421" s="173">
        <v>9</v>
      </c>
      <c r="AO421" s="50">
        <f>IF(OR(AN421&gt;0,AN421=0),_xlfn.XLOOKUP(AN421,Charts!$D$2:$D$9,Charts!$E$2:$E$9,0))</f>
        <v>53</v>
      </c>
      <c r="AP421" s="31"/>
      <c r="AQ421" s="50">
        <f>IF(OR(AP421&gt;0,AP421=0),_xlfn.XLOOKUP(AP421,Charts!$A$3:$A$35,Charts!$B$3:$B$35,0))</f>
        <v>0</v>
      </c>
      <c r="AR421" s="31"/>
      <c r="AS421" s="50">
        <f>IF(OR(AR421&gt;0,AR421=0),_xlfn.XLOOKUP(AR421,Charts!$A$3:$A$35,Charts!$B$3:$B$35,0))</f>
        <v>0</v>
      </c>
      <c r="AT421" s="31"/>
      <c r="AU421" s="50">
        <f>IF(OR(AT421&gt;0,AT421=0),_xlfn.XLOOKUP(AT421,Charts!$A$3:$A$35,Charts!$B$3:$B$35,0))</f>
        <v>0</v>
      </c>
      <c r="AV421" s="31"/>
      <c r="AW421" s="50">
        <f>IF(OR(AV421&gt;0,AV421=0),_xlfn.XLOOKUP(AV421,Charts!$D$2:$D$9,Charts!$E$2:$E$9,0))</f>
        <v>0</v>
      </c>
      <c r="AX421" s="31"/>
      <c r="AY421" s="50">
        <f>IF(OR(AX421&gt;0,AX421=0),_xlfn.XLOOKUP(AX421,Charts!$D$2:$D$9,Charts!$E$2:$E$9,0))</f>
        <v>0</v>
      </c>
      <c r="AZ421" s="31"/>
      <c r="BA421" s="50">
        <f>IF(OR(AZ421&gt;0,AZ421=0),_xlfn.XLOOKUP(AZ421,Charts!$G$2:$G$13,Charts!$H$2:$H$13,0))</f>
        <v>0</v>
      </c>
      <c r="BB421" s="31"/>
      <c r="BC421" s="50">
        <f>IF(OR(BB421&gt;0,BB421=0),_xlfn.XLOOKUP(BB421,Charts!$D$2:$D$9,Charts!$E$2:$E$9,0))</f>
        <v>0</v>
      </c>
      <c r="BD421" s="31"/>
      <c r="BE421" s="50">
        <f>IF(OR(BD421&gt;0,BD421=0),_xlfn.XLOOKUP(BD421,Charts!$D$2:$D$9,Charts!$E$2:$E$9,0))</f>
        <v>0</v>
      </c>
      <c r="BF421" s="174">
        <v>3</v>
      </c>
      <c r="BG421" s="50">
        <f>IF(OR(BF421&gt;0,BF421=0),_xlfn.XLOOKUP(BF421,Charts!$D$2:$D$9,Charts!$E$2:$E$9,0))</f>
        <v>84</v>
      </c>
      <c r="BH421" s="174">
        <v>5</v>
      </c>
      <c r="BI421" s="50">
        <f>IF(OR(BH421&gt;0,BH421=0),_xlfn.XLOOKUP(BH421,Charts!$D$2:$D$9,Charts!$E$2:$E$9,0))</f>
        <v>70</v>
      </c>
      <c r="BJ421" s="31"/>
      <c r="BK421" s="50">
        <f>IF(OR(BJ421&gt;0,BJ421=0),_xlfn.XLOOKUP(BJ421,Charts!$A$3:$A$35,Charts!$B$3:$B$35,0))</f>
        <v>0</v>
      </c>
      <c r="BL421" s="31"/>
      <c r="BM421" s="50">
        <f>IF(OR(BL421&gt;0,BL421=0),_xlfn.XLOOKUP(BL421,Charts!$A$3:$A$35,Charts!$B$3:$B$35,0))</f>
        <v>0</v>
      </c>
      <c r="BN421" s="31"/>
      <c r="BO421" s="50">
        <f>IF(OR(BN421&gt;0,BN421=0),_xlfn.XLOOKUP(BN421,Charts!$A$3:$A$35,Charts!$B$3:$B$35,0))</f>
        <v>0</v>
      </c>
      <c r="BP421" s="31"/>
      <c r="BQ421" s="55">
        <f>IF(OR(BP421&gt;0,BP421=0),_xlfn.XLOOKUP(BP421,Charts!$A$3:$A$35,Charts!$B$3:$B$35,0))</f>
        <v>0</v>
      </c>
      <c r="BR421" s="57"/>
      <c r="BS421" s="77">
        <f t="shared" si="46"/>
        <v>109</v>
      </c>
      <c r="BT421" s="78">
        <f t="shared" si="47"/>
        <v>123</v>
      </c>
      <c r="BU421" s="79">
        <f t="shared" si="48"/>
        <v>232</v>
      </c>
    </row>
    <row r="422" spans="1:73" x14ac:dyDescent="0.25">
      <c r="A422" s="217" t="s">
        <v>470</v>
      </c>
      <c r="B422" s="218" t="s">
        <v>427</v>
      </c>
      <c r="C422" s="219">
        <v>1</v>
      </c>
      <c r="D422" s="120"/>
      <c r="E422" s="138">
        <f>LARGE((I422,K422,O422,S422,U422,W422,AA422,AC422,AG422,AK422,AQ422,AU422,AW422,BA422,BC422,BG422,BK422,BO422,BQ422),1)+LARGE((I422,K422,O422,S422,U422,W422,AA422,AC422,AG422,AK422,AQ422,AU422,AW422,BA422,BC422,BG422,BK422,BO422,BQ422),2)+LARGE((I422,K422,O422,S422,U422,W422,AA422,AC422,AG422,AK422,AQ422,AU422,AW422,BA422,BC422,BG422,BK422,BO422,BQ422),3)+LARGE((I422,K422,O422,S422,U422,W422,AA422,AC422,AG422,AK422,AQ422,AU422,AW422,BA422,BC422,BG422,BK422,BO422,BQ422),4)+LARGE((I422,K422,O422,S422,U422,W422,AA422,AC422,AG422,AK422,AQ422,AU422,AW422,BA422,BC422,BG422,BK422,BO422,BQ422),5)+LARGE((I422,K422,O422,S422,U422,W422,AA422,AC422,AG422,AK422,AQ422,AU422,AW422,BA422,BC422,BG422,BK422,BO422,BQ422),6)+LARGE((I422,K422,O422,S422,U422,W422,AA422,AC422,AG422,AK422,AQ422,AU422,AW422,BA422,BC422,BG422,BK422,BO422,BQ422),7)+LARGE((I422,K422,O422,S422,U422,W422,AA422,AC422,AG422,AK422,AQ422,AU422,AW422,BA422,BC422,BG422,BK422,BO422,BQ422),8)</f>
        <v>113</v>
      </c>
      <c r="F422" s="245">
        <f>LARGE((M422,Q422,Y422,AE422,AI422,AM422,AO422,AS422,AY422,BE422,BI422,BM422),1)+LARGE((M422,Q422,Y422,AE422,AI422,AM422,AO422,AS422,AY422,BE422,BI422,BM422),2)+LARGE((M422,Q422,Y422,AE422,AI422,AM422,AO422,AS422,AY422,BE422,BI422,BM422),3)+LARGE((M422,Q422,Y422,AE422,AI422,AM422,AO422,AS422,AY422,BE422,BI422,BM422),4)+LARGE((M422,Q422,Y422,AE422,AI422,AM422,AO422,AS422,AY422,BE422,BI422,BM422),5)+LARGE((M422,Q422,Y422,AE422,AI422,AM422,AO422,AS422,AY422,BE422,BI422,BM422),6)+LARGE((M422,Q422,Y422,AE422,AI422,AM422,AO422,AS422,AY422,BE422,BI422,BM422),7)+LARGE((M422,Q422,Y422,AE422,AI422,AM422,AO422,AS422,AY422,BE422,BI422,BM422),8)</f>
        <v>195</v>
      </c>
      <c r="G422" s="131">
        <f t="shared" si="45"/>
        <v>308</v>
      </c>
      <c r="H422" s="126"/>
      <c r="I422" s="50">
        <f>IF(OR(H422&gt;0,H422=0),_xlfn.XLOOKUP(H422,Charts!$A$3:$A$35,Charts!$B$3:$B$35,0))</f>
        <v>0</v>
      </c>
      <c r="J422" s="31"/>
      <c r="K422" s="50">
        <f>IF(OR(J422&gt;0,J422=0),_xlfn.XLOOKUP(J422,Charts!$A$3:$A$35,Charts!$B$3:$B$35,0))</f>
        <v>0</v>
      </c>
      <c r="L422" s="31"/>
      <c r="M422" s="50">
        <f>IF(OR(L422&gt;0,L422=0),_xlfn.XLOOKUP(L422,Charts!$A$3:$A$35,Charts!$B$3:$B$35,0))</f>
        <v>0</v>
      </c>
      <c r="N422" s="31"/>
      <c r="O422" s="50">
        <f>IF(OR(N422&gt;0,N422=0),_xlfn.XLOOKUP(N422,Charts!$D$2:$D$9,Charts!$E$2:$E$9,0))</f>
        <v>0</v>
      </c>
      <c r="P422" s="31">
        <v>17</v>
      </c>
      <c r="Q422" s="50">
        <f>IF(OR(P422&gt;0,P422=0),_xlfn.XLOOKUP(P422,Charts!$D$2:$D$9,Charts!$E$2:$E$9,0))</f>
        <v>25</v>
      </c>
      <c r="R422" s="31"/>
      <c r="S422" s="50">
        <f>IF(OR(R422&gt;0,R422=0),_xlfn.XLOOKUP(R422,Charts!$G$2:$G$13,Charts!$H$2:$H$13,0))</f>
        <v>0</v>
      </c>
      <c r="T422" s="31">
        <v>17</v>
      </c>
      <c r="U422" s="50">
        <f>IF(OR(T422&gt;0,T422=0),_xlfn.XLOOKUP(T422,Charts!$D$2:$D$9,Charts!$E$2:$E$9,0))</f>
        <v>25</v>
      </c>
      <c r="V422" s="11">
        <v>17</v>
      </c>
      <c r="W422" s="50">
        <f>IF(OR(V422&gt;0,V422=0),_xlfn.XLOOKUP(V422,Charts!$D$2:$D$9,Charts!$E$2:$E$9,0))</f>
        <v>25</v>
      </c>
      <c r="X422" s="174">
        <v>5</v>
      </c>
      <c r="Y422" s="50">
        <f>IF(OR(X422&gt;0,X422=0),_xlfn.XLOOKUP(X422,Charts!$D$2:$D$9,Charts!$E$2:$E$9,0))</f>
        <v>70</v>
      </c>
      <c r="Z422" s="31"/>
      <c r="AA422" s="50">
        <f>IF(OR(Z422&gt;0,Z422=0),_xlfn.XLOOKUP(Z422,Charts!$A$3:$A$35,Charts!$B$3:$B$35,0))</f>
        <v>0</v>
      </c>
      <c r="AB422" s="31"/>
      <c r="AC422" s="50">
        <f>IF(OR(AB422&gt;0,AB422=0),_xlfn.XLOOKUP(AB422,Charts!$A$3:$A$35,Charts!$B$3:$B$35,0))</f>
        <v>0</v>
      </c>
      <c r="AD422" s="31"/>
      <c r="AE422" s="50">
        <f>IF(OR(AD422&gt;0,AD422=0),_xlfn.XLOOKUP(AD422,Charts!$A$3:$A$35,Charts!$B$3:$B$35,0))</f>
        <v>0</v>
      </c>
      <c r="AF422" s="31"/>
      <c r="AG422" s="165">
        <f>IF(OR(AF422&gt;0,AF422=0),_xlfn.XLOOKUP(AF422,Charts!$J$2:$J$11,Charts!$K$2:$K$11,0))</f>
        <v>0</v>
      </c>
      <c r="AH422" s="166"/>
      <c r="AI422" s="165">
        <f>IF(OR(AH422&gt;0,AH422=0),_xlfn.XLOOKUP(AH422,Charts!$J$2:$J$11,Charts!$K$2:$K$11,0))</f>
        <v>0</v>
      </c>
      <c r="AJ422" s="31"/>
      <c r="AK422" s="50">
        <f>IF(OR(AJ422&gt;0,AJ422=0),_xlfn.XLOOKUP(AJ422,Charts!$A$3:$A$35,Charts!$B$3:$B$35,0))</f>
        <v>0</v>
      </c>
      <c r="AL422" s="31"/>
      <c r="AM422" s="55">
        <f>IF(OR(AL422&gt;0,AL422=0),_xlfn.XLOOKUP(AL422,Charts!$A$3:$A$35,Charts!$B$3:$B$35,0))</f>
        <v>0</v>
      </c>
      <c r="AN422" s="11"/>
      <c r="AO422" s="50">
        <f>IF(OR(AN422&gt;0,AN422=0),_xlfn.XLOOKUP(AN422,Charts!$D$2:$D$9,Charts!$E$2:$E$9,0))</f>
        <v>0</v>
      </c>
      <c r="AP422" s="31"/>
      <c r="AQ422" s="50">
        <f>IF(OR(AP422&gt;0,AP422=0),_xlfn.XLOOKUP(AP422,Charts!$A$3:$A$35,Charts!$B$3:$B$35,0))</f>
        <v>0</v>
      </c>
      <c r="AR422" s="31"/>
      <c r="AS422" s="50">
        <f>IF(OR(AR422&gt;0,AR422=0),_xlfn.XLOOKUP(AR422,Charts!$A$3:$A$35,Charts!$B$3:$B$35,0))</f>
        <v>0</v>
      </c>
      <c r="AT422" s="31"/>
      <c r="AU422" s="50">
        <f>IF(OR(AT422&gt;0,AT422=0),_xlfn.XLOOKUP(AT422,Charts!$A$3:$A$35,Charts!$B$3:$B$35,0))</f>
        <v>0</v>
      </c>
      <c r="AV422" s="31"/>
      <c r="AW422" s="50">
        <f>IF(OR(AV422&gt;0,AV422=0),_xlfn.XLOOKUP(AV422,Charts!$D$2:$D$9,Charts!$E$2:$E$9,0))</f>
        <v>0</v>
      </c>
      <c r="AX422" s="31"/>
      <c r="AY422" s="50">
        <f>IF(OR(AX422&gt;0,AX422=0),_xlfn.XLOOKUP(AX422,Charts!$D$2:$D$9,Charts!$E$2:$E$9,0))</f>
        <v>0</v>
      </c>
      <c r="AZ422" s="31"/>
      <c r="BA422" s="50">
        <f>IF(OR(AZ422&gt;0,AZ422=0),_xlfn.XLOOKUP(AZ422,Charts!$G$2:$G$13,Charts!$H$2:$H$13,0))</f>
        <v>0</v>
      </c>
      <c r="BB422" s="31"/>
      <c r="BC422" s="50">
        <f>IF(OR(BB422&gt;0,BB422=0),_xlfn.XLOOKUP(BB422,Charts!$D$2:$D$9,Charts!$E$2:$E$9,0))</f>
        <v>0</v>
      </c>
      <c r="BD422" s="31"/>
      <c r="BE422" s="50">
        <f>IF(OR(BD422&gt;0,BD422=0),_xlfn.XLOOKUP(BD422,Charts!$D$2:$D$9,Charts!$E$2:$E$9,0))</f>
        <v>0</v>
      </c>
      <c r="BF422" s="31"/>
      <c r="BG422" s="50">
        <f>IF(OR(BF422&gt;0,BF422=0),_xlfn.XLOOKUP(BF422,Charts!$D$2:$D$9,Charts!$E$2:$E$9,0))</f>
        <v>0</v>
      </c>
      <c r="BH422" s="31"/>
      <c r="BI422" s="50">
        <f>IF(OR(BH422&gt;0,BH422=0),_xlfn.XLOOKUP(BH422,Charts!$D$2:$D$9,Charts!$E$2:$E$9,0))</f>
        <v>0</v>
      </c>
      <c r="BJ422" s="31">
        <v>9</v>
      </c>
      <c r="BK422" s="50">
        <f>IF(OR(BJ422&gt;0,BJ422=0),_xlfn.XLOOKUP(BJ422,Charts!$A$3:$A$35,Charts!$B$3:$B$35,0))</f>
        <v>63</v>
      </c>
      <c r="BL422" s="31">
        <v>1</v>
      </c>
      <c r="BM422" s="50">
        <f>IF(OR(BL422&gt;0,BL422=0),_xlfn.XLOOKUP(BL422,Charts!$A$3:$A$35,Charts!$B$3:$B$35,0))</f>
        <v>100</v>
      </c>
      <c r="BN422" s="31"/>
      <c r="BO422" s="50">
        <f>IF(OR(BN422&gt;0,BN422=0),_xlfn.XLOOKUP(BN422,Charts!$A$3:$A$35,Charts!$B$3:$B$35,0))</f>
        <v>0</v>
      </c>
      <c r="BP422" s="31"/>
      <c r="BQ422" s="55">
        <f>IF(OR(BP422&gt;0,BP422=0),_xlfn.XLOOKUP(BP422,Charts!$A$3:$A$35,Charts!$B$3:$B$35,0))</f>
        <v>0</v>
      </c>
      <c r="BR422" s="57"/>
      <c r="BS422" s="77">
        <f t="shared" si="46"/>
        <v>113</v>
      </c>
      <c r="BT422" s="78">
        <f t="shared" si="47"/>
        <v>195</v>
      </c>
      <c r="BU422" s="79">
        <f t="shared" si="48"/>
        <v>308</v>
      </c>
    </row>
    <row r="423" spans="1:73" x14ac:dyDescent="0.25">
      <c r="A423" s="217" t="s">
        <v>471</v>
      </c>
      <c r="B423" s="218" t="s">
        <v>427</v>
      </c>
      <c r="C423" s="219">
        <v>4</v>
      </c>
      <c r="D423" s="120"/>
      <c r="E423" s="138">
        <f>LARGE((I423,K423,O423,S423,U423,W423,AA423,AC423,AG423,AK423,AQ423,AU423,AW423,BA423,BC423,BG423,BK423,BO423,BQ423),1)+LARGE((I423,K423,O423,S423,U423,W423,AA423,AC423,AG423,AK423,AQ423,AU423,AW423,BA423,BC423,BG423,BK423,BO423,BQ423),2)+LARGE((I423,K423,O423,S423,U423,W423,AA423,AC423,AG423,AK423,AQ423,AU423,AW423,BA423,BC423,BG423,BK423,BO423,BQ423),3)+LARGE((I423,K423,O423,S423,U423,W423,AA423,AC423,AG423,AK423,AQ423,AU423,AW423,BA423,BC423,BG423,BK423,BO423,BQ423),4)+LARGE((I423,K423,O423,S423,U423,W423,AA423,AC423,AG423,AK423,AQ423,AU423,AW423,BA423,BC423,BG423,BK423,BO423,BQ423),5)+LARGE((I423,K423,O423,S423,U423,W423,AA423,AC423,AG423,AK423,AQ423,AU423,AW423,BA423,BC423,BG423,BK423,BO423,BQ423),6)+LARGE((I423,K423,O423,S423,U423,W423,AA423,AC423,AG423,AK423,AQ423,AU423,AW423,BA423,BC423,BG423,BK423,BO423,BQ423),7)+LARGE((I423,K423,O423,S423,U423,W423,AA423,AC423,AG423,AK423,AQ423,AU423,AW423,BA423,BC423,BG423,BK423,BO423,BQ423),8)</f>
        <v>73</v>
      </c>
      <c r="F423" s="245">
        <f>LARGE((M423,Q423,Y423,AE423,AI423,AM423,AO423,AS423,AY423,BE423,BI423,BM423),1)+LARGE((M423,Q423,Y423,AE423,AI423,AM423,AO423,AS423,AY423,BE423,BI423,BM423),2)+LARGE((M423,Q423,Y423,AE423,AI423,AM423,AO423,AS423,AY423,BE423,BI423,BM423),3)+LARGE((M423,Q423,Y423,AE423,AI423,AM423,AO423,AS423,AY423,BE423,BI423,BM423),4)+LARGE((M423,Q423,Y423,AE423,AI423,AM423,AO423,AS423,AY423,BE423,BI423,BM423),5)+LARGE((M423,Q423,Y423,AE423,AI423,AM423,AO423,AS423,AY423,BE423,BI423,BM423),6)+LARGE((M423,Q423,Y423,AE423,AI423,AM423,AO423,AS423,AY423,BE423,BI423,BM423),7)+LARGE((M423,Q423,Y423,AE423,AI423,AM423,AO423,AS423,AY423,BE423,BI423,BM423),8)</f>
        <v>110</v>
      </c>
      <c r="G423" s="131">
        <f t="shared" si="45"/>
        <v>183</v>
      </c>
      <c r="H423" s="126"/>
      <c r="I423" s="50">
        <f>IF(OR(H423&gt;0,H423=0),_xlfn.XLOOKUP(H423,Charts!$A$3:$A$35,Charts!$B$3:$B$35,0))</f>
        <v>0</v>
      </c>
      <c r="J423" s="31"/>
      <c r="K423" s="50">
        <f>IF(OR(J423&gt;0,J423=0),_xlfn.XLOOKUP(J423,Charts!$A$3:$A$35,Charts!$B$3:$B$35,0))</f>
        <v>0</v>
      </c>
      <c r="L423" s="31"/>
      <c r="M423" s="50">
        <f>IF(OR(L423&gt;0,L423=0),_xlfn.XLOOKUP(L423,Charts!$A$3:$A$35,Charts!$B$3:$B$35,0))</f>
        <v>0</v>
      </c>
      <c r="N423" s="31"/>
      <c r="O423" s="50">
        <f>IF(OR(N423&gt;0,N423=0),_xlfn.XLOOKUP(N423,Charts!$D$2:$D$9,Charts!$E$2:$E$9,0))</f>
        <v>0</v>
      </c>
      <c r="P423" s="31"/>
      <c r="Q423" s="50">
        <f>IF(OR(P423&gt;0,P423=0),_xlfn.XLOOKUP(P423,Charts!$D$2:$D$9,Charts!$E$2:$E$9,0))</f>
        <v>0</v>
      </c>
      <c r="R423" s="31"/>
      <c r="S423" s="50">
        <f>IF(OR(R423&gt;0,R423=0),_xlfn.XLOOKUP(R423,Charts!$G$2:$G$13,Charts!$H$2:$H$13,0))</f>
        <v>0</v>
      </c>
      <c r="T423" s="31"/>
      <c r="U423" s="50">
        <f>IF(OR(T423&gt;0,T423=0),_xlfn.XLOOKUP(T423,Charts!$D$2:$D$9,Charts!$E$2:$E$9,0))</f>
        <v>0</v>
      </c>
      <c r="V423" s="173"/>
      <c r="W423" s="50">
        <f>IF(OR(V423&gt;0,V423=0),_xlfn.XLOOKUP(V423,Charts!$D$2:$D$9,Charts!$E$2:$E$9,0))</f>
        <v>0</v>
      </c>
      <c r="X423" s="174"/>
      <c r="Y423" s="50">
        <f>IF(OR(X423&gt;0,X423=0),_xlfn.XLOOKUP(X423,Charts!$D$2:$D$9,Charts!$E$2:$E$9,0))</f>
        <v>0</v>
      </c>
      <c r="Z423" s="31"/>
      <c r="AA423" s="50">
        <f>IF(OR(Z423&gt;0,Z423=0),_xlfn.XLOOKUP(Z423,Charts!$A$3:$A$35,Charts!$B$3:$B$35,0))</f>
        <v>0</v>
      </c>
      <c r="AB423" s="31"/>
      <c r="AC423" s="50">
        <f>IF(OR(AB423&gt;0,AB423=0),_xlfn.XLOOKUP(AB423,Charts!$A$3:$A$35,Charts!$B$3:$B$35,0))</f>
        <v>0</v>
      </c>
      <c r="AD423" s="31"/>
      <c r="AE423" s="50">
        <f>IF(OR(AD423&gt;0,AD423=0),_xlfn.XLOOKUP(AD423,Charts!$A$3:$A$35,Charts!$B$3:$B$35,0))</f>
        <v>0</v>
      </c>
      <c r="AF423" s="31"/>
      <c r="AG423" s="165">
        <f>IF(OR(AF423&gt;0,AF423=0),_xlfn.XLOOKUP(AF423,Charts!$J$2:$J$11,Charts!$K$2:$K$11,0))</f>
        <v>0</v>
      </c>
      <c r="AH423" s="166"/>
      <c r="AI423" s="165">
        <f>IF(OR(AH423&gt;0,AH423=0),_xlfn.XLOOKUP(AH423,Charts!$J$2:$J$11,Charts!$K$2:$K$11,0))</f>
        <v>0</v>
      </c>
      <c r="AJ423" s="31"/>
      <c r="AK423" s="50">
        <f>IF(OR(AJ423&gt;0,AJ423=0),_xlfn.XLOOKUP(AJ423,Charts!$A$3:$A$35,Charts!$B$3:$B$35,0))</f>
        <v>0</v>
      </c>
      <c r="AL423" s="31"/>
      <c r="AM423" s="55">
        <f>IF(OR(AL423&gt;0,AL423=0),_xlfn.XLOOKUP(AL423,Charts!$A$3:$A$35,Charts!$B$3:$B$35,0))</f>
        <v>0</v>
      </c>
      <c r="AN423" s="11">
        <v>17</v>
      </c>
      <c r="AO423" s="50">
        <f>IF(OR(AN423&gt;0,AN423=0),_xlfn.XLOOKUP(AN423,Charts!$D$2:$D$9,Charts!$E$2:$E$9,0))</f>
        <v>25</v>
      </c>
      <c r="AP423" s="31"/>
      <c r="AQ423" s="50">
        <f>IF(OR(AP423&gt;0,AP423=0),_xlfn.XLOOKUP(AP423,Charts!$A$3:$A$35,Charts!$B$3:$B$35,0))</f>
        <v>0</v>
      </c>
      <c r="AR423" s="31"/>
      <c r="AS423" s="50">
        <f>IF(OR(AR423&gt;0,AR423=0),_xlfn.XLOOKUP(AR423,Charts!$A$3:$A$35,Charts!$B$3:$B$35,0))</f>
        <v>0</v>
      </c>
      <c r="AT423" s="31"/>
      <c r="AU423" s="50">
        <f>IF(OR(AT423&gt;0,AT423=0),_xlfn.XLOOKUP(AT423,Charts!$A$3:$A$35,Charts!$B$3:$B$35,0))</f>
        <v>0</v>
      </c>
      <c r="AV423" s="31"/>
      <c r="AW423" s="50">
        <f>IF(OR(AV423&gt;0,AV423=0),_xlfn.XLOOKUP(AV423,Charts!$D$2:$D$9,Charts!$E$2:$E$9,0))</f>
        <v>0</v>
      </c>
      <c r="AX423" s="31"/>
      <c r="AY423" s="50">
        <f>IF(OR(AX423&gt;0,AX423=0),_xlfn.XLOOKUP(AX423,Charts!$D$2:$D$9,Charts!$E$2:$E$9,0))</f>
        <v>0</v>
      </c>
      <c r="AZ423" s="31"/>
      <c r="BA423" s="50">
        <f>IF(OR(AZ423&gt;0,AZ423=0),_xlfn.XLOOKUP(AZ423,Charts!$G$2:$G$13,Charts!$H$2:$H$13,0))</f>
        <v>0</v>
      </c>
      <c r="BB423" s="31">
        <v>9</v>
      </c>
      <c r="BC423" s="50">
        <f>IF(OR(BB423&gt;0,BB423=0),_xlfn.XLOOKUP(BB423,Charts!$D$2:$D$9,Charts!$E$2:$E$9,0))</f>
        <v>53</v>
      </c>
      <c r="BD423" s="174">
        <v>9</v>
      </c>
      <c r="BE423" s="50">
        <f>IF(OR(BD423&gt;0,BD423=0),_xlfn.XLOOKUP(BD423,Charts!$D$2:$D$9,Charts!$E$2:$E$9,0))</f>
        <v>53</v>
      </c>
      <c r="BF423" s="31"/>
      <c r="BG423" s="50">
        <f>IF(OR(BF423&gt;0,BF423=0),_xlfn.XLOOKUP(BF423,Charts!$D$2:$D$9,Charts!$E$2:$E$9,0))</f>
        <v>0</v>
      </c>
      <c r="BH423" s="31"/>
      <c r="BI423" s="50">
        <f>IF(OR(BH423&gt;0,BH423=0),_xlfn.XLOOKUP(BH423,Charts!$D$2:$D$9,Charts!$E$2:$E$9,0))</f>
        <v>0</v>
      </c>
      <c r="BJ423" s="31">
        <v>27</v>
      </c>
      <c r="BK423" s="50">
        <f>IF(OR(BJ423&gt;0,BJ423=0),_xlfn.XLOOKUP(BJ423,Charts!$A$3:$A$35,Charts!$B$3:$B$35,0))</f>
        <v>20</v>
      </c>
      <c r="BL423" s="31">
        <v>21</v>
      </c>
      <c r="BM423" s="50">
        <f>IF(OR(BL423&gt;0,BL423=0),_xlfn.XLOOKUP(BL423,Charts!$A$3:$A$35,Charts!$B$3:$B$35,0))</f>
        <v>32</v>
      </c>
      <c r="BN423" s="31"/>
      <c r="BO423" s="50">
        <f>IF(OR(BN423&gt;0,BN423=0),_xlfn.XLOOKUP(BN423,Charts!$A$3:$A$35,Charts!$B$3:$B$35,0))</f>
        <v>0</v>
      </c>
      <c r="BP423" s="31"/>
      <c r="BQ423" s="55">
        <f>IF(OR(BP423&gt;0,BP423=0),_xlfn.XLOOKUP(BP423,Charts!$A$3:$A$35,Charts!$B$3:$B$35,0))</f>
        <v>0</v>
      </c>
      <c r="BR423" s="57"/>
      <c r="BS423" s="77">
        <f t="shared" si="46"/>
        <v>73</v>
      </c>
      <c r="BT423" s="78">
        <f t="shared" si="47"/>
        <v>110</v>
      </c>
      <c r="BU423" s="79">
        <f t="shared" si="48"/>
        <v>183</v>
      </c>
    </row>
    <row r="424" spans="1:73" x14ac:dyDescent="0.25">
      <c r="A424" s="217" t="s">
        <v>472</v>
      </c>
      <c r="B424" s="218" t="s">
        <v>427</v>
      </c>
      <c r="C424" s="219">
        <v>7</v>
      </c>
      <c r="D424" s="120"/>
      <c r="E424" s="138">
        <f>LARGE((I424,K424,O424,S424,U424,W424,AA424,AC424,AG424,AK424,AQ424,AU424,AW424,BA424,BC424,BG424,BK424,BO424,BQ424),1)+LARGE((I424,K424,O424,S424,U424,W424,AA424,AC424,AG424,AK424,AQ424,AU424,AW424,BA424,BC424,BG424,BK424,BO424,BQ424),2)+LARGE((I424,K424,O424,S424,U424,W424,AA424,AC424,AG424,AK424,AQ424,AU424,AW424,BA424,BC424,BG424,BK424,BO424,BQ424),3)+LARGE((I424,K424,O424,S424,U424,W424,AA424,AC424,AG424,AK424,AQ424,AU424,AW424,BA424,BC424,BG424,BK424,BO424,BQ424),4)+LARGE((I424,K424,O424,S424,U424,W424,AA424,AC424,AG424,AK424,AQ424,AU424,AW424,BA424,BC424,BG424,BK424,BO424,BQ424),5)+LARGE((I424,K424,O424,S424,U424,W424,AA424,AC424,AG424,AK424,AQ424,AU424,AW424,BA424,BC424,BG424,BK424,BO424,BQ424),6)+LARGE((I424,K424,O424,S424,U424,W424,AA424,AC424,AG424,AK424,AQ424,AU424,AW424,BA424,BC424,BG424,BK424,BO424,BQ424),7)+LARGE((I424,K424,O424,S424,U424,W424,AA424,AC424,AG424,AK424,AQ424,AU424,AW424,BA424,BC424,BG424,BK424,BO424,BQ424),8)</f>
        <v>216</v>
      </c>
      <c r="F424" s="245">
        <f>LARGE((M424,Q424,Y424,AE424,AI424,AM424,AO424,AS424,AY424,BE424,BI424,BM424),1)+LARGE((M424,Q424,Y424,AE424,AI424,AM424,AO424,AS424,AY424,BE424,BI424,BM424),2)+LARGE((M424,Q424,Y424,AE424,AI424,AM424,AO424,AS424,AY424,BE424,BI424,BM424),3)+LARGE((M424,Q424,Y424,AE424,AI424,AM424,AO424,AS424,AY424,BE424,BI424,BM424),4)+LARGE((M424,Q424,Y424,AE424,AI424,AM424,AO424,AS424,AY424,BE424,BI424,BM424),5)+LARGE((M424,Q424,Y424,AE424,AI424,AM424,AO424,AS424,AY424,BE424,BI424,BM424),6)+LARGE((M424,Q424,Y424,AE424,AI424,AM424,AO424,AS424,AY424,BE424,BI424,BM424),7)+LARGE((M424,Q424,Y424,AE424,AI424,AM424,AO424,AS424,AY424,BE424,BI424,BM424),8)</f>
        <v>236</v>
      </c>
      <c r="G424" s="131">
        <f t="shared" si="45"/>
        <v>452</v>
      </c>
      <c r="H424" s="126">
        <v>6</v>
      </c>
      <c r="I424" s="50">
        <f>IF(OR(H424&gt;0,H424=0),_xlfn.XLOOKUP(H424,Charts!$A$3:$A$35,Charts!$B$3:$B$35,0))</f>
        <v>72</v>
      </c>
      <c r="J424" s="31"/>
      <c r="K424" s="50">
        <f>IF(OR(J424&gt;0,J424=0),_xlfn.XLOOKUP(J424,Charts!$A$3:$A$35,Charts!$B$3:$B$35,0))</f>
        <v>0</v>
      </c>
      <c r="L424" s="31"/>
      <c r="M424" s="50">
        <f>IF(OR(L424&gt;0,L424=0),_xlfn.XLOOKUP(L424,Charts!$A$3:$A$35,Charts!$B$3:$B$35,0))</f>
        <v>0</v>
      </c>
      <c r="N424" s="31"/>
      <c r="O424" s="50">
        <f>IF(OR(N424&gt;0,N424=0),_xlfn.XLOOKUP(N424,Charts!$D$2:$D$9,Charts!$E$2:$E$9,0))</f>
        <v>0</v>
      </c>
      <c r="P424" s="31">
        <v>9</v>
      </c>
      <c r="Q424" s="50">
        <f>IF(OR(P424&gt;0,P424=0),_xlfn.XLOOKUP(P424,Charts!$D$2:$D$9,Charts!$E$2:$E$9,0))</f>
        <v>53</v>
      </c>
      <c r="R424" s="31">
        <v>17</v>
      </c>
      <c r="S424" s="50">
        <f>IF(OR(R424&gt;0,R424=0),_xlfn.XLOOKUP(R424,Charts!$G$2:$G$13,Charts!$H$2:$H$13,0))</f>
        <v>25</v>
      </c>
      <c r="T424" s="31"/>
      <c r="U424" s="50">
        <f>IF(OR(T424&gt;0,T424=0),_xlfn.XLOOKUP(T424,Charts!$D$2:$D$9,Charts!$E$2:$E$9,0))</f>
        <v>0</v>
      </c>
      <c r="V424" s="11"/>
      <c r="W424" s="50">
        <f>IF(OR(V424&gt;0,V424=0),_xlfn.XLOOKUP(V424,Charts!$D$2:$D$9,Charts!$E$2:$E$9,0))</f>
        <v>0</v>
      </c>
      <c r="X424" s="31"/>
      <c r="Y424" s="50">
        <f>IF(OR(X424&gt;0,X424=0),_xlfn.XLOOKUP(X424,Charts!$D$2:$D$9,Charts!$E$2:$E$9,0))</f>
        <v>0</v>
      </c>
      <c r="Z424" s="31"/>
      <c r="AA424" s="50">
        <f>IF(OR(Z424&gt;0,Z424=0),_xlfn.XLOOKUP(Z424,Charts!$A$3:$A$35,Charts!$B$3:$B$35,0))</f>
        <v>0</v>
      </c>
      <c r="AB424" s="31"/>
      <c r="AC424" s="50">
        <f>IF(OR(AB424&gt;0,AB424=0),_xlfn.XLOOKUP(AB424,Charts!$A$3:$A$35,Charts!$B$3:$B$35,0))</f>
        <v>0</v>
      </c>
      <c r="AD424" s="31"/>
      <c r="AE424" s="50">
        <f>IF(OR(AD424&gt;0,AD424=0),_xlfn.XLOOKUP(AD424,Charts!$A$3:$A$35,Charts!$B$3:$B$35,0))</f>
        <v>0</v>
      </c>
      <c r="AF424" s="31"/>
      <c r="AG424" s="165">
        <f>IF(OR(AF424&gt;0,AF424=0),_xlfn.XLOOKUP(AF424,Charts!$J$2:$J$11,Charts!$K$2:$K$11,0))</f>
        <v>0</v>
      </c>
      <c r="AH424" s="166"/>
      <c r="AI424" s="165">
        <f>IF(OR(AH424&gt;0,AH424=0),_xlfn.XLOOKUP(AH424,Charts!$J$2:$J$11,Charts!$K$2:$K$11,0))</f>
        <v>0</v>
      </c>
      <c r="AJ424" s="31"/>
      <c r="AK424" s="50">
        <f>IF(OR(AJ424&gt;0,AJ424=0),_xlfn.XLOOKUP(AJ424,Charts!$A$3:$A$35,Charts!$B$3:$B$35,0))</f>
        <v>0</v>
      </c>
      <c r="AL424" s="31"/>
      <c r="AM424" s="55">
        <f>IF(OR(AL424&gt;0,AL424=0),_xlfn.XLOOKUP(AL424,Charts!$A$3:$A$35,Charts!$B$3:$B$35,0))</f>
        <v>0</v>
      </c>
      <c r="AN424" s="173">
        <v>17</v>
      </c>
      <c r="AO424" s="50">
        <f>IF(OR(AN424&gt;0,AN424=0),_xlfn.XLOOKUP(AN424,Charts!$D$2:$D$9,Charts!$E$2:$E$9,0))</f>
        <v>25</v>
      </c>
      <c r="AP424" s="31"/>
      <c r="AQ424" s="50">
        <f>IF(OR(AP424&gt;0,AP424=0),_xlfn.XLOOKUP(AP424,Charts!$A$3:$A$35,Charts!$B$3:$B$35,0))</f>
        <v>0</v>
      </c>
      <c r="AR424" s="31"/>
      <c r="AS424" s="50">
        <f>IF(OR(AR424&gt;0,AR424=0),_xlfn.XLOOKUP(AR424,Charts!$A$3:$A$35,Charts!$B$3:$B$35,0))</f>
        <v>0</v>
      </c>
      <c r="AT424" s="31"/>
      <c r="AU424" s="50">
        <f>IF(OR(AT424&gt;0,AT424=0),_xlfn.XLOOKUP(AT424,Charts!$A$3:$A$35,Charts!$B$3:$B$35,0))</f>
        <v>0</v>
      </c>
      <c r="AV424" s="31"/>
      <c r="AW424" s="50">
        <f>IF(OR(AV424&gt;0,AV424=0),_xlfn.XLOOKUP(AV424,Charts!$D$2:$D$9,Charts!$E$2:$E$9,0))</f>
        <v>0</v>
      </c>
      <c r="AX424" s="31"/>
      <c r="AY424" s="50">
        <f>IF(OR(AX424&gt;0,AX424=0),_xlfn.XLOOKUP(AX424,Charts!$D$2:$D$9,Charts!$E$2:$E$9,0))</f>
        <v>0</v>
      </c>
      <c r="AZ424" s="31"/>
      <c r="BA424" s="50">
        <f>IF(OR(AZ424&gt;0,AZ424=0),_xlfn.XLOOKUP(AZ424,Charts!$G$2:$G$13,Charts!$H$2:$H$13,0))</f>
        <v>0</v>
      </c>
      <c r="BB424" s="174">
        <v>17</v>
      </c>
      <c r="BC424" s="50">
        <f>IF(OR(BB424&gt;0,BB424=0),_xlfn.XLOOKUP(BB424,Charts!$D$2:$D$9,Charts!$E$2:$E$9,0))</f>
        <v>25</v>
      </c>
      <c r="BD424" s="174">
        <v>5</v>
      </c>
      <c r="BE424" s="50">
        <f>IF(OR(BD424&gt;0,BD424=0),_xlfn.XLOOKUP(BD424,Charts!$D$2:$D$9,Charts!$E$2:$E$9,0))</f>
        <v>70</v>
      </c>
      <c r="BF424" s="174">
        <v>17</v>
      </c>
      <c r="BG424" s="50">
        <f>IF(OR(BF424&gt;0,BF424=0),_xlfn.XLOOKUP(BF424,Charts!$D$2:$D$9,Charts!$E$2:$E$9,0))</f>
        <v>25</v>
      </c>
      <c r="BH424" s="174">
        <v>17</v>
      </c>
      <c r="BI424" s="50">
        <f>IF(OR(BH424&gt;0,BH424=0),_xlfn.XLOOKUP(BH424,Charts!$D$2:$D$9,Charts!$E$2:$E$9,0))</f>
        <v>25</v>
      </c>
      <c r="BJ424" s="31">
        <v>7</v>
      </c>
      <c r="BK424" s="50">
        <f>IF(OR(BJ424&gt;0,BJ424=0),_xlfn.XLOOKUP(BJ424,Charts!$A$3:$A$35,Charts!$B$3:$B$35,0))</f>
        <v>69</v>
      </c>
      <c r="BL424" s="31">
        <v>9</v>
      </c>
      <c r="BM424" s="50">
        <f>IF(OR(BL424&gt;0,BL424=0),_xlfn.XLOOKUP(BL424,Charts!$A$3:$A$35,Charts!$B$3:$B$35,0))</f>
        <v>63</v>
      </c>
      <c r="BN424" s="31"/>
      <c r="BO424" s="50">
        <f>IF(OR(BN424&gt;0,BN424=0),_xlfn.XLOOKUP(BN424,Charts!$A$3:$A$35,Charts!$B$3:$B$35,0))</f>
        <v>0</v>
      </c>
      <c r="BP424" s="31"/>
      <c r="BQ424" s="55">
        <f>IF(OR(BP424&gt;0,BP424=0),_xlfn.XLOOKUP(BP424,Charts!$A$3:$A$35,Charts!$B$3:$B$35,0))</f>
        <v>0</v>
      </c>
      <c r="BR424" s="57"/>
      <c r="BS424" s="77">
        <f t="shared" si="46"/>
        <v>216</v>
      </c>
      <c r="BT424" s="78">
        <f t="shared" si="47"/>
        <v>236</v>
      </c>
      <c r="BU424" s="79">
        <f t="shared" si="48"/>
        <v>452</v>
      </c>
    </row>
    <row r="425" spans="1:73" x14ac:dyDescent="0.25">
      <c r="A425" s="217" t="s">
        <v>473</v>
      </c>
      <c r="B425" s="218" t="s">
        <v>427</v>
      </c>
      <c r="C425" s="219">
        <v>7</v>
      </c>
      <c r="D425" s="120"/>
      <c r="E425" s="138">
        <f>LARGE((I425,K425,O425,S425,U425,W425,AA425,AC425,AG425,AK425,AQ425,AU425,AW425,BA425,BC425,BG425,BK425,BO425,BQ425),1)+LARGE((I425,K425,O425,S425,U425,W425,AA425,AC425,AG425,AK425,AQ425,AU425,AW425,BA425,BC425,BG425,BK425,BO425,BQ425),2)+LARGE((I425,K425,O425,S425,U425,W425,AA425,AC425,AG425,AK425,AQ425,AU425,AW425,BA425,BC425,BG425,BK425,BO425,BQ425),3)+LARGE((I425,K425,O425,S425,U425,W425,AA425,AC425,AG425,AK425,AQ425,AU425,AW425,BA425,BC425,BG425,BK425,BO425,BQ425),4)+LARGE((I425,K425,O425,S425,U425,W425,AA425,AC425,AG425,AK425,AQ425,AU425,AW425,BA425,BC425,BG425,BK425,BO425,BQ425),5)+LARGE((I425,K425,O425,S425,U425,W425,AA425,AC425,AG425,AK425,AQ425,AU425,AW425,BA425,BC425,BG425,BK425,BO425,BQ425),6)+LARGE((I425,K425,O425,S425,U425,W425,AA425,AC425,AG425,AK425,AQ425,AU425,AW425,BA425,BC425,BG425,BK425,BO425,BQ425),7)+LARGE((I425,K425,O425,S425,U425,W425,AA425,AC425,AG425,AK425,AQ425,AU425,AW425,BA425,BC425,BG425,BK425,BO425,BQ425),8)</f>
        <v>0</v>
      </c>
      <c r="F425" s="245">
        <f>LARGE((M425,Q425,Y425,AE425,AI425,AM425,AO425,AS425,AY425,BE425,BI425,BM425),1)+LARGE((M425,Q425,Y425,AE425,AI425,AM425,AO425,AS425,AY425,BE425,BI425,BM425),2)+LARGE((M425,Q425,Y425,AE425,AI425,AM425,AO425,AS425,AY425,BE425,BI425,BM425),3)+LARGE((M425,Q425,Y425,AE425,AI425,AM425,AO425,AS425,AY425,BE425,BI425,BM425),4)+LARGE((M425,Q425,Y425,AE425,AI425,AM425,AO425,AS425,AY425,BE425,BI425,BM425),5)+LARGE((M425,Q425,Y425,AE425,AI425,AM425,AO425,AS425,AY425,BE425,BI425,BM425),6)+LARGE((M425,Q425,Y425,AE425,AI425,AM425,AO425,AS425,AY425,BE425,BI425,BM425),7)+LARGE((M425,Q425,Y425,AE425,AI425,AM425,AO425,AS425,AY425,BE425,BI425,BM425),8)</f>
        <v>75</v>
      </c>
      <c r="G425" s="131">
        <f t="shared" si="45"/>
        <v>75</v>
      </c>
      <c r="H425" s="126"/>
      <c r="I425" s="50">
        <f>IF(OR(H425&gt;0,H425=0),_xlfn.XLOOKUP(H425,Charts!$A$3:$A$35,Charts!$B$3:$B$35,0))</f>
        <v>0</v>
      </c>
      <c r="J425" s="31"/>
      <c r="K425" s="50">
        <f>IF(OR(J425&gt;0,J425=0),_xlfn.XLOOKUP(J425,Charts!$A$3:$A$35,Charts!$B$3:$B$35,0))</f>
        <v>0</v>
      </c>
      <c r="L425" s="31">
        <v>5</v>
      </c>
      <c r="M425" s="50">
        <f>IF(OR(L425&gt;0,L425=0),_xlfn.XLOOKUP(L425,Charts!$A$3:$A$35,Charts!$B$3:$B$35,0))</f>
        <v>75</v>
      </c>
      <c r="N425" s="31"/>
      <c r="O425" s="50">
        <f>IF(OR(N425&gt;0,N425=0),_xlfn.XLOOKUP(N425,Charts!$D$2:$D$9,Charts!$E$2:$E$9,0))</f>
        <v>0</v>
      </c>
      <c r="P425" s="31"/>
      <c r="Q425" s="50">
        <f>IF(OR(P425&gt;0,P425=0),_xlfn.XLOOKUP(P425,Charts!$D$2:$D$9,Charts!$E$2:$E$9,0))</f>
        <v>0</v>
      </c>
      <c r="R425" s="31"/>
      <c r="S425" s="50">
        <f>IF(OR(R425&gt;0,R425=0),_xlfn.XLOOKUP(R425,Charts!$G$2:$G$13,Charts!$H$2:$H$13,0))</f>
        <v>0</v>
      </c>
      <c r="T425" s="31"/>
      <c r="U425" s="50">
        <f>IF(OR(T425&gt;0,T425=0),_xlfn.XLOOKUP(T425,Charts!$D$2:$D$9,Charts!$E$2:$E$9,0))</f>
        <v>0</v>
      </c>
      <c r="V425" s="173"/>
      <c r="W425" s="50">
        <f>IF(OR(V425&gt;0,V425=0),_xlfn.XLOOKUP(V425,Charts!$D$2:$D$9,Charts!$E$2:$E$9,0))</f>
        <v>0</v>
      </c>
      <c r="X425" s="31"/>
      <c r="Y425" s="50">
        <f>IF(OR(X425&gt;0,X425=0),_xlfn.XLOOKUP(X425,Charts!$D$2:$D$9,Charts!$E$2:$E$9,0))</f>
        <v>0</v>
      </c>
      <c r="Z425" s="31"/>
      <c r="AA425" s="50">
        <f>IF(OR(Z425&gt;0,Z425=0),_xlfn.XLOOKUP(Z425,Charts!$A$3:$A$35,Charts!$B$3:$B$35,0))</f>
        <v>0</v>
      </c>
      <c r="AB425" s="31"/>
      <c r="AC425" s="50">
        <f>IF(OR(AB425&gt;0,AB425=0),_xlfn.XLOOKUP(AB425,Charts!$A$3:$A$35,Charts!$B$3:$B$35,0))</f>
        <v>0</v>
      </c>
      <c r="AD425" s="31"/>
      <c r="AE425" s="50">
        <f>IF(OR(AD425&gt;0,AD425=0),_xlfn.XLOOKUP(AD425,Charts!$A$3:$A$35,Charts!$B$3:$B$35,0))</f>
        <v>0</v>
      </c>
      <c r="AF425" s="31"/>
      <c r="AG425" s="165">
        <f>IF(OR(AF425&gt;0,AF425=0),_xlfn.XLOOKUP(AF425,Charts!$J$2:$J$11,Charts!$K$2:$K$11,0))</f>
        <v>0</v>
      </c>
      <c r="AH425" s="166"/>
      <c r="AI425" s="165">
        <f>IF(OR(AH425&gt;0,AH425=0),_xlfn.XLOOKUP(AH425,Charts!$J$2:$J$11,Charts!$K$2:$K$11,0))</f>
        <v>0</v>
      </c>
      <c r="AJ425" s="31"/>
      <c r="AK425" s="50">
        <f>IF(OR(AJ425&gt;0,AJ425=0),_xlfn.XLOOKUP(AJ425,Charts!$A$3:$A$35,Charts!$B$3:$B$35,0))</f>
        <v>0</v>
      </c>
      <c r="AL425" s="31"/>
      <c r="AM425" s="55">
        <f>IF(OR(AL425&gt;0,AL425=0),_xlfn.XLOOKUP(AL425,Charts!$A$3:$A$35,Charts!$B$3:$B$35,0))</f>
        <v>0</v>
      </c>
      <c r="AN425" s="11"/>
      <c r="AO425" s="50">
        <f>IF(OR(AN425&gt;0,AN425=0),_xlfn.XLOOKUP(AN425,Charts!$D$2:$D$9,Charts!$E$2:$E$9,0))</f>
        <v>0</v>
      </c>
      <c r="AP425" s="31"/>
      <c r="AQ425" s="50">
        <f>IF(OR(AP425&gt;0,AP425=0),_xlfn.XLOOKUP(AP425,Charts!$A$3:$A$35,Charts!$B$3:$B$35,0))</f>
        <v>0</v>
      </c>
      <c r="AR425" s="31"/>
      <c r="AS425" s="50">
        <f>IF(OR(AR425&gt;0,AR425=0),_xlfn.XLOOKUP(AR425,Charts!$A$3:$A$35,Charts!$B$3:$B$35,0))</f>
        <v>0</v>
      </c>
      <c r="AT425" s="31"/>
      <c r="AU425" s="50">
        <f>IF(OR(AT425&gt;0,AT425=0),_xlfn.XLOOKUP(AT425,Charts!$A$3:$A$35,Charts!$B$3:$B$35,0))</f>
        <v>0</v>
      </c>
      <c r="AV425" s="31"/>
      <c r="AW425" s="50">
        <f>IF(OR(AV425&gt;0,AV425=0),_xlfn.XLOOKUP(AV425,Charts!$D$2:$D$9,Charts!$E$2:$E$9,0))</f>
        <v>0</v>
      </c>
      <c r="AX425" s="31"/>
      <c r="AY425" s="50">
        <f>IF(OR(AX425&gt;0,AX425=0),_xlfn.XLOOKUP(AX425,Charts!$D$2:$D$9,Charts!$E$2:$E$9,0))</f>
        <v>0</v>
      </c>
      <c r="AZ425" s="31"/>
      <c r="BA425" s="50">
        <f>IF(OR(AZ425&gt;0,AZ425=0),_xlfn.XLOOKUP(AZ425,Charts!$G$2:$G$13,Charts!$H$2:$H$13,0))</f>
        <v>0</v>
      </c>
      <c r="BB425" s="31"/>
      <c r="BC425" s="50">
        <f>IF(OR(BB425&gt;0,BB425=0),_xlfn.XLOOKUP(BB425,Charts!$D$2:$D$9,Charts!$E$2:$E$9,0))</f>
        <v>0</v>
      </c>
      <c r="BD425" s="31"/>
      <c r="BE425" s="50">
        <f>IF(OR(BD425&gt;0,BD425=0),_xlfn.XLOOKUP(BD425,Charts!$D$2:$D$9,Charts!$E$2:$E$9,0))</f>
        <v>0</v>
      </c>
      <c r="BF425" s="31"/>
      <c r="BG425" s="50">
        <f>IF(OR(BF425&gt;0,BF425=0),_xlfn.XLOOKUP(BF425,Charts!$D$2:$D$9,Charts!$E$2:$E$9,0))</f>
        <v>0</v>
      </c>
      <c r="BH425" s="31"/>
      <c r="BI425" s="50">
        <f>IF(OR(BH425&gt;0,BH425=0),_xlfn.XLOOKUP(BH425,Charts!$D$2:$D$9,Charts!$E$2:$E$9,0))</f>
        <v>0</v>
      </c>
      <c r="BJ425" s="31"/>
      <c r="BK425" s="50">
        <f>IF(OR(BJ425&gt;0,BJ425=0),_xlfn.XLOOKUP(BJ425,Charts!$A$3:$A$35,Charts!$B$3:$B$35,0))</f>
        <v>0</v>
      </c>
      <c r="BL425" s="31"/>
      <c r="BM425" s="50">
        <f>IF(OR(BL425&gt;0,BL425=0),_xlfn.XLOOKUP(BL425,Charts!$A$3:$A$35,Charts!$B$3:$B$35,0))</f>
        <v>0</v>
      </c>
      <c r="BN425" s="31"/>
      <c r="BO425" s="50">
        <f>IF(OR(BN425&gt;0,BN425=0),_xlfn.XLOOKUP(BN425,Charts!$A$3:$A$35,Charts!$B$3:$B$35,0))</f>
        <v>0</v>
      </c>
      <c r="BP425" s="31"/>
      <c r="BQ425" s="55">
        <f>IF(OR(BP425&gt;0,BP425=0),_xlfn.XLOOKUP(BP425,Charts!$A$3:$A$35,Charts!$B$3:$B$35,0))</f>
        <v>0</v>
      </c>
      <c r="BR425" s="57"/>
      <c r="BS425" s="77">
        <f t="shared" si="46"/>
        <v>0</v>
      </c>
      <c r="BT425" s="78">
        <f t="shared" si="47"/>
        <v>75</v>
      </c>
      <c r="BU425" s="79">
        <f t="shared" si="48"/>
        <v>75</v>
      </c>
    </row>
    <row r="426" spans="1:73" x14ac:dyDescent="0.25">
      <c r="A426" s="217" t="s">
        <v>474</v>
      </c>
      <c r="B426" s="218" t="s">
        <v>427</v>
      </c>
      <c r="C426" s="219">
        <v>1</v>
      </c>
      <c r="D426" s="120"/>
      <c r="E426" s="138">
        <f>LARGE((I426,K426,O426,S426,U426,W426,AA426,AC426,AG426,AK426,AQ426,AU426,AW426,BA426,BC426,BG426,BK426,BO426,BQ426),1)+LARGE((I426,K426,O426,S426,U426,W426,AA426,AC426,AG426,AK426,AQ426,AU426,AW426,BA426,BC426,BG426,BK426,BO426,BQ426),2)+LARGE((I426,K426,O426,S426,U426,W426,AA426,AC426,AG426,AK426,AQ426,AU426,AW426,BA426,BC426,BG426,BK426,BO426,BQ426),3)+LARGE((I426,K426,O426,S426,U426,W426,AA426,AC426,AG426,AK426,AQ426,AU426,AW426,BA426,BC426,BG426,BK426,BO426,BQ426),4)+LARGE((I426,K426,O426,S426,U426,W426,AA426,AC426,AG426,AK426,AQ426,AU426,AW426,BA426,BC426,BG426,BK426,BO426,BQ426),5)+LARGE((I426,K426,O426,S426,U426,W426,AA426,AC426,AG426,AK426,AQ426,AU426,AW426,BA426,BC426,BG426,BK426,BO426,BQ426),6)+LARGE((I426,K426,O426,S426,U426,W426,AA426,AC426,AG426,AK426,AQ426,AU426,AW426,BA426,BC426,BG426,BK426,BO426,BQ426),7)+LARGE((I426,K426,O426,S426,U426,W426,AA426,AC426,AG426,AK426,AQ426,AU426,AW426,BA426,BC426,BG426,BK426,BO426,BQ426),8)</f>
        <v>0</v>
      </c>
      <c r="F426" s="245">
        <f>LARGE((M426,Q426,Y426,AE426,AI426,AM426,AO426,AS426,AY426,BE426,BI426,BM426),1)+LARGE((M426,Q426,Y426,AE426,AI426,AM426,AO426,AS426,AY426,BE426,BI426,BM426),2)+LARGE((M426,Q426,Y426,AE426,AI426,AM426,AO426,AS426,AY426,BE426,BI426,BM426),3)+LARGE((M426,Q426,Y426,AE426,AI426,AM426,AO426,AS426,AY426,BE426,BI426,BM426),4)+LARGE((M426,Q426,Y426,AE426,AI426,AM426,AO426,AS426,AY426,BE426,BI426,BM426),5)+LARGE((M426,Q426,Y426,AE426,AI426,AM426,AO426,AS426,AY426,BE426,BI426,BM426),6)+LARGE((M426,Q426,Y426,AE426,AI426,AM426,AO426,AS426,AY426,BE426,BI426,BM426),7)+LARGE((M426,Q426,Y426,AE426,AI426,AM426,AO426,AS426,AY426,BE426,BI426,BM426),8)</f>
        <v>0</v>
      </c>
      <c r="G426" s="131">
        <f t="shared" si="45"/>
        <v>0</v>
      </c>
      <c r="H426" s="126"/>
      <c r="I426" s="50">
        <f>IF(OR(H426&gt;0,H426=0),_xlfn.XLOOKUP(H426,Charts!$A$3:$A$35,Charts!$B$3:$B$35,0))</f>
        <v>0</v>
      </c>
      <c r="J426" s="31"/>
      <c r="K426" s="50">
        <f>IF(OR(J426&gt;0,J426=0),_xlfn.XLOOKUP(J426,Charts!$A$3:$A$35,Charts!$B$3:$B$35,0))</f>
        <v>0</v>
      </c>
      <c r="L426" s="31"/>
      <c r="M426" s="50">
        <f>IF(OR(L426&gt;0,L426=0),_xlfn.XLOOKUP(L426,Charts!$A$3:$A$35,Charts!$B$3:$B$35,0))</f>
        <v>0</v>
      </c>
      <c r="N426" s="31"/>
      <c r="O426" s="50">
        <f>IF(OR(N426&gt;0,N426=0),_xlfn.XLOOKUP(N426,Charts!$D$2:$D$9,Charts!$E$2:$E$9,0))</f>
        <v>0</v>
      </c>
      <c r="P426" s="31"/>
      <c r="Q426" s="50">
        <f>IF(OR(P426&gt;0,P426=0),_xlfn.XLOOKUP(P426,Charts!$D$2:$D$9,Charts!$E$2:$E$9,0))</f>
        <v>0</v>
      </c>
      <c r="R426" s="31"/>
      <c r="S426" s="50">
        <f>IF(OR(R426&gt;0,R426=0),_xlfn.XLOOKUP(R426,Charts!$G$2:$G$13,Charts!$H$2:$H$13,0))</f>
        <v>0</v>
      </c>
      <c r="T426" s="31"/>
      <c r="U426" s="50">
        <f>IF(OR(T426&gt;0,T426=0),_xlfn.XLOOKUP(T426,Charts!$D$2:$D$9,Charts!$E$2:$E$9,0))</f>
        <v>0</v>
      </c>
      <c r="V426" s="11"/>
      <c r="W426" s="50">
        <f>IF(OR(V426&gt;0,V426=0),_xlfn.XLOOKUP(V426,Charts!$D$2:$D$9,Charts!$E$2:$E$9,0))</f>
        <v>0</v>
      </c>
      <c r="X426" s="31"/>
      <c r="Y426" s="50">
        <f>IF(OR(X426&gt;0,X426=0),_xlfn.XLOOKUP(X426,Charts!$D$2:$D$9,Charts!$E$2:$E$9,0))</f>
        <v>0</v>
      </c>
      <c r="Z426" s="31"/>
      <c r="AA426" s="50">
        <f>IF(OR(Z426&gt;0,Z426=0),_xlfn.XLOOKUP(Z426,Charts!$A$3:$A$35,Charts!$B$3:$B$35,0))</f>
        <v>0</v>
      </c>
      <c r="AB426" s="31"/>
      <c r="AC426" s="50">
        <f>IF(OR(AB426&gt;0,AB426=0),_xlfn.XLOOKUP(AB426,Charts!$A$3:$A$35,Charts!$B$3:$B$35,0))</f>
        <v>0</v>
      </c>
      <c r="AD426" s="31"/>
      <c r="AE426" s="50">
        <f>IF(OR(AD426&gt;0,AD426=0),_xlfn.XLOOKUP(AD426,Charts!$A$3:$A$35,Charts!$B$3:$B$35,0))</f>
        <v>0</v>
      </c>
      <c r="AF426" s="31"/>
      <c r="AG426" s="165">
        <f>IF(OR(AF426&gt;0,AF426=0),_xlfn.XLOOKUP(AF426,Charts!$J$2:$J$11,Charts!$K$2:$K$11,0))</f>
        <v>0</v>
      </c>
      <c r="AH426" s="166"/>
      <c r="AI426" s="165">
        <f>IF(OR(AH426&gt;0,AH426=0),_xlfn.XLOOKUP(AH426,Charts!$J$2:$J$11,Charts!$K$2:$K$11,0))</f>
        <v>0</v>
      </c>
      <c r="AJ426" s="31"/>
      <c r="AK426" s="50">
        <f>IF(OR(AJ426&gt;0,AJ426=0),_xlfn.XLOOKUP(AJ426,Charts!$A$3:$A$35,Charts!$B$3:$B$35,0))</f>
        <v>0</v>
      </c>
      <c r="AL426" s="31"/>
      <c r="AM426" s="55">
        <f>IF(OR(AL426&gt;0,AL426=0),_xlfn.XLOOKUP(AL426,Charts!$A$3:$A$35,Charts!$B$3:$B$35,0))</f>
        <v>0</v>
      </c>
      <c r="AN426" s="11"/>
      <c r="AO426" s="50">
        <f>IF(OR(AN426&gt;0,AN426=0),_xlfn.XLOOKUP(AN426,Charts!$D$2:$D$9,Charts!$E$2:$E$9,0))</f>
        <v>0</v>
      </c>
      <c r="AP426" s="31"/>
      <c r="AQ426" s="50">
        <f>IF(OR(AP426&gt;0,AP426=0),_xlfn.XLOOKUP(AP426,Charts!$A$3:$A$35,Charts!$B$3:$B$35,0))</f>
        <v>0</v>
      </c>
      <c r="AR426" s="31"/>
      <c r="AS426" s="50">
        <f>IF(OR(AR426&gt;0,AR426=0),_xlfn.XLOOKUP(AR426,Charts!$A$3:$A$35,Charts!$B$3:$B$35,0))</f>
        <v>0</v>
      </c>
      <c r="AT426" s="31"/>
      <c r="AU426" s="50">
        <f>IF(OR(AT426&gt;0,AT426=0),_xlfn.XLOOKUP(AT426,Charts!$A$3:$A$35,Charts!$B$3:$B$35,0))</f>
        <v>0</v>
      </c>
      <c r="AV426" s="31"/>
      <c r="AW426" s="50">
        <f>IF(OR(AV426&gt;0,AV426=0),_xlfn.XLOOKUP(AV426,Charts!$D$2:$D$9,Charts!$E$2:$E$9,0))</f>
        <v>0</v>
      </c>
      <c r="AX426" s="31"/>
      <c r="AY426" s="50">
        <f>IF(OR(AX426&gt;0,AX426=0),_xlfn.XLOOKUP(AX426,Charts!$D$2:$D$9,Charts!$E$2:$E$9,0))</f>
        <v>0</v>
      </c>
      <c r="AZ426" s="31"/>
      <c r="BA426" s="50">
        <f>IF(OR(AZ426&gt;0,AZ426=0),_xlfn.XLOOKUP(AZ426,Charts!$G$2:$G$13,Charts!$H$2:$H$13,0))</f>
        <v>0</v>
      </c>
      <c r="BB426" s="31"/>
      <c r="BC426" s="50">
        <f>IF(OR(BB426&gt;0,BB426=0),_xlfn.XLOOKUP(BB426,Charts!$D$2:$D$9,Charts!$E$2:$E$9,0))</f>
        <v>0</v>
      </c>
      <c r="BD426" s="31"/>
      <c r="BE426" s="50">
        <f>IF(OR(BD426&gt;0,BD426=0),_xlfn.XLOOKUP(BD426,Charts!$D$2:$D$9,Charts!$E$2:$E$9,0))</f>
        <v>0</v>
      </c>
      <c r="BF426" s="31"/>
      <c r="BG426" s="50">
        <f>IF(OR(BF426&gt;0,BF426=0),_xlfn.XLOOKUP(BF426,Charts!$D$2:$D$9,Charts!$E$2:$E$9,0))</f>
        <v>0</v>
      </c>
      <c r="BH426" s="31"/>
      <c r="BI426" s="50">
        <f>IF(OR(BH426&gt;0,BH426=0),_xlfn.XLOOKUP(BH426,Charts!$D$2:$D$9,Charts!$E$2:$E$9,0))</f>
        <v>0</v>
      </c>
      <c r="BJ426" s="31"/>
      <c r="BK426" s="50">
        <f>IF(OR(BJ426&gt;0,BJ426=0),_xlfn.XLOOKUP(BJ426,Charts!$A$3:$A$35,Charts!$B$3:$B$35,0))</f>
        <v>0</v>
      </c>
      <c r="BL426" s="31"/>
      <c r="BM426" s="50">
        <f>IF(OR(BL426&gt;0,BL426=0),_xlfn.XLOOKUP(BL426,Charts!$A$3:$A$35,Charts!$B$3:$B$35,0))</f>
        <v>0</v>
      </c>
      <c r="BN426" s="31"/>
      <c r="BO426" s="50">
        <f>IF(OR(BN426&gt;0,BN426=0),_xlfn.XLOOKUP(BN426,Charts!$A$3:$A$35,Charts!$B$3:$B$35,0))</f>
        <v>0</v>
      </c>
      <c r="BP426" s="31"/>
      <c r="BQ426" s="55">
        <f>IF(OR(BP426&gt;0,BP426=0),_xlfn.XLOOKUP(BP426,Charts!$A$3:$A$35,Charts!$B$3:$B$35,0))</f>
        <v>0</v>
      </c>
      <c r="BR426" s="57"/>
      <c r="BS426" s="77">
        <f t="shared" si="46"/>
        <v>0</v>
      </c>
      <c r="BT426" s="78">
        <f t="shared" si="47"/>
        <v>0</v>
      </c>
      <c r="BU426" s="79">
        <f t="shared" si="48"/>
        <v>0</v>
      </c>
    </row>
    <row r="427" spans="1:73" x14ac:dyDescent="0.25">
      <c r="A427" s="217" t="s">
        <v>475</v>
      </c>
      <c r="B427" s="218" t="s">
        <v>427</v>
      </c>
      <c r="C427" s="219">
        <v>1</v>
      </c>
      <c r="D427" s="120" t="s">
        <v>44</v>
      </c>
      <c r="E427" s="138">
        <f>LARGE((I427,K427,O427,S427,U427,W427,AA427,AC427,AG427,AK427,AQ427,AU427,AW427,BA427,BC427,BG427,BK427,BO427,BQ427),1)+LARGE((I427,K427,O427,S427,U427,W427,AA427,AC427,AG427,AK427,AQ427,AU427,AW427,BA427,BC427,BG427,BK427,BO427,BQ427),2)+LARGE((I427,K427,O427,S427,U427,W427,AA427,AC427,AG427,AK427,AQ427,AU427,AW427,BA427,BC427,BG427,BK427,BO427,BQ427),3)+LARGE((I427,K427,O427,S427,U427,W427,AA427,AC427,AG427,AK427,AQ427,AU427,AW427,BA427,BC427,BG427,BK427,BO427,BQ427),4)+LARGE((I427,K427,O427,S427,U427,W427,AA427,AC427,AG427,AK427,AQ427,AU427,AW427,BA427,BC427,BG427,BK427,BO427,BQ427),5)+LARGE((I427,K427,O427,S427,U427,W427,AA427,AC427,AG427,AK427,AQ427,AU427,AW427,BA427,BC427,BG427,BK427,BO427,BQ427),6)+LARGE((I427,K427,O427,S427,U427,W427,AA427,AC427,AG427,AK427,AQ427,AU427,AW427,BA427,BC427,BG427,BK427,BO427,BQ427),7)+LARGE((I427,K427,O427,S427,U427,W427,AA427,AC427,AG427,AK427,AQ427,AU427,AW427,BA427,BC427,BG427,BK427,BO427,BQ427),8)</f>
        <v>120</v>
      </c>
      <c r="F427" s="245">
        <f>LARGE((M427,Q427,Y427,AE427,AI427,AM427,AO427,AS427,AY427,BE427,BI427,BM427),1)+LARGE((M427,Q427,Y427,AE427,AI427,AM427,AO427,AS427,AY427,BE427,BI427,BM427),2)+LARGE((M427,Q427,Y427,AE427,AI427,AM427,AO427,AS427,AY427,BE427,BI427,BM427),3)+LARGE((M427,Q427,Y427,AE427,AI427,AM427,AO427,AS427,AY427,BE427,BI427,BM427),4)+LARGE((M427,Q427,Y427,AE427,AI427,AM427,AO427,AS427,AY427,BE427,BI427,BM427),5)+LARGE((M427,Q427,Y427,AE427,AI427,AM427,AO427,AS427,AY427,BE427,BI427,BM427),6)+LARGE((M427,Q427,Y427,AE427,AI427,AM427,AO427,AS427,AY427,BE427,BI427,BM427),7)+LARGE((M427,Q427,Y427,AE427,AI427,AM427,AO427,AS427,AY427,BE427,BI427,BM427),8)</f>
        <v>25</v>
      </c>
      <c r="G427" s="131">
        <f t="shared" si="45"/>
        <v>145</v>
      </c>
      <c r="H427" s="126"/>
      <c r="I427" s="50">
        <f>IF(OR(H427&gt;0,H427=0),_xlfn.XLOOKUP(H427,Charts!$A$3:$A$35,Charts!$B$3:$B$35,0))</f>
        <v>0</v>
      </c>
      <c r="J427" s="31"/>
      <c r="K427" s="50">
        <f>IF(OR(J427&gt;0,J427=0),_xlfn.XLOOKUP(J427,Charts!$A$3:$A$35,Charts!$B$3:$B$35,0))</f>
        <v>0</v>
      </c>
      <c r="L427" s="31"/>
      <c r="M427" s="50">
        <f>IF(OR(L427&gt;0,L427=0),_xlfn.XLOOKUP(L427,Charts!$A$3:$A$35,Charts!$B$3:$B$35,0))</f>
        <v>0</v>
      </c>
      <c r="N427" s="31"/>
      <c r="O427" s="50">
        <f>IF(OR(N427&gt;0,N427=0),_xlfn.XLOOKUP(N427,Charts!$D$2:$D$9,Charts!$E$2:$E$9,0))</f>
        <v>0</v>
      </c>
      <c r="P427" s="31"/>
      <c r="Q427" s="50">
        <f>IF(OR(P427&gt;0,P427=0),_xlfn.XLOOKUP(P427,Charts!$D$2:$D$9,Charts!$E$2:$E$9,0))</f>
        <v>0</v>
      </c>
      <c r="R427" s="31">
        <v>17</v>
      </c>
      <c r="S427" s="50">
        <f>IF(OR(R427&gt;0,R427=0),_xlfn.XLOOKUP(R427,Charts!$G$2:$G$13,Charts!$H$2:$H$13,0))</f>
        <v>25</v>
      </c>
      <c r="T427" s="31"/>
      <c r="U427" s="50">
        <f>IF(OR(T427&gt;0,T427=0),_xlfn.XLOOKUP(T427,Charts!$D$2:$D$9,Charts!$E$2:$E$9,0))</f>
        <v>0</v>
      </c>
      <c r="V427" s="11">
        <v>9</v>
      </c>
      <c r="W427" s="50">
        <f>IF(OR(V427&gt;0,V427=0),_xlfn.XLOOKUP(V427,Charts!$D$2:$D$9,Charts!$E$2:$E$9,0))</f>
        <v>53</v>
      </c>
      <c r="X427" s="31"/>
      <c r="Y427" s="50">
        <f>IF(OR(X427&gt;0,X427=0),_xlfn.XLOOKUP(X427,Charts!$D$2:$D$9,Charts!$E$2:$E$9,0))</f>
        <v>0</v>
      </c>
      <c r="Z427" s="31"/>
      <c r="AA427" s="50">
        <f>IF(OR(Z427&gt;0,Z427=0),_xlfn.XLOOKUP(Z427,Charts!$A$3:$A$35,Charts!$B$3:$B$35,0))</f>
        <v>0</v>
      </c>
      <c r="AB427" s="31"/>
      <c r="AC427" s="50">
        <f>IF(OR(AB427&gt;0,AB427=0),_xlfn.XLOOKUP(AB427,Charts!$A$3:$A$35,Charts!$B$3:$B$35,0))</f>
        <v>0</v>
      </c>
      <c r="AD427" s="31"/>
      <c r="AE427" s="50">
        <f>IF(OR(AD427&gt;0,AD427=0),_xlfn.XLOOKUP(AD427,Charts!$A$3:$A$35,Charts!$B$3:$B$35,0))</f>
        <v>0</v>
      </c>
      <c r="AF427" s="31"/>
      <c r="AG427" s="165">
        <f>IF(OR(AF427&gt;0,AF427=0),_xlfn.XLOOKUP(AF427,Charts!$J$2:$J$11,Charts!$K$2:$K$11,0))</f>
        <v>0</v>
      </c>
      <c r="AH427" s="166"/>
      <c r="AI427" s="165">
        <f>IF(OR(AH427&gt;0,AH427=0),_xlfn.XLOOKUP(AH427,Charts!$J$2:$J$11,Charts!$K$2:$K$11,0))</f>
        <v>0</v>
      </c>
      <c r="AJ427" s="31"/>
      <c r="AK427" s="50">
        <f>IF(OR(AJ427&gt;0,AJ427=0),_xlfn.XLOOKUP(AJ427,Charts!$A$3:$A$35,Charts!$B$3:$B$35,0))</f>
        <v>0</v>
      </c>
      <c r="AL427" s="31"/>
      <c r="AM427" s="55">
        <f>IF(OR(AL427&gt;0,AL427=0),_xlfn.XLOOKUP(AL427,Charts!$A$3:$A$35,Charts!$B$3:$B$35,0))</f>
        <v>0</v>
      </c>
      <c r="AN427" s="173"/>
      <c r="AO427" s="50">
        <f>IF(OR(AN427&gt;0,AN427=0),_xlfn.XLOOKUP(AN427,Charts!$D$2:$D$9,Charts!$E$2:$E$9,0))</f>
        <v>0</v>
      </c>
      <c r="AP427" s="31"/>
      <c r="AQ427" s="50">
        <f>IF(OR(AP427&gt;0,AP427=0),_xlfn.XLOOKUP(AP427,Charts!$A$3:$A$35,Charts!$B$3:$B$35,0))</f>
        <v>0</v>
      </c>
      <c r="AR427" s="31"/>
      <c r="AS427" s="50">
        <f>IF(OR(AR427&gt;0,AR427=0),_xlfn.XLOOKUP(AR427,Charts!$A$3:$A$35,Charts!$B$3:$B$35,0))</f>
        <v>0</v>
      </c>
      <c r="AT427" s="31"/>
      <c r="AU427" s="50">
        <f>IF(OR(AT427&gt;0,AT427=0),_xlfn.XLOOKUP(AT427,Charts!$A$3:$A$35,Charts!$B$3:$B$35,0))</f>
        <v>0</v>
      </c>
      <c r="AV427" s="31"/>
      <c r="AW427" s="50">
        <f>IF(OR(AV427&gt;0,AV427=0),_xlfn.XLOOKUP(AV427,Charts!$D$2:$D$9,Charts!$E$2:$E$9,0))</f>
        <v>0</v>
      </c>
      <c r="AX427" s="31"/>
      <c r="AY427" s="50">
        <f>IF(OR(AX427&gt;0,AX427=0),_xlfn.XLOOKUP(AX427,Charts!$D$2:$D$9,Charts!$E$2:$E$9,0))</f>
        <v>0</v>
      </c>
      <c r="AZ427" s="31"/>
      <c r="BA427" s="50">
        <f>IF(OR(AZ427&gt;0,AZ427=0),_xlfn.XLOOKUP(AZ427,Charts!$G$2:$G$13,Charts!$H$2:$H$13,0))</f>
        <v>0</v>
      </c>
      <c r="BB427" s="31"/>
      <c r="BC427" s="50">
        <f>IF(OR(BB427&gt;0,BB427=0),_xlfn.XLOOKUP(BB427,Charts!$D$2:$D$9,Charts!$E$2:$E$9,0))</f>
        <v>0</v>
      </c>
      <c r="BD427" s="31"/>
      <c r="BE427" s="50">
        <f>IF(OR(BD427&gt;0,BD427=0),_xlfn.XLOOKUP(BD427,Charts!$D$2:$D$9,Charts!$E$2:$E$9,0))</f>
        <v>0</v>
      </c>
      <c r="BF427" s="31"/>
      <c r="BG427" s="50">
        <f>IF(OR(BF427&gt;0,BF427=0),_xlfn.XLOOKUP(BF427,Charts!$D$2:$D$9,Charts!$E$2:$E$9,0))</f>
        <v>0</v>
      </c>
      <c r="BH427" s="174">
        <v>17</v>
      </c>
      <c r="BI427" s="50">
        <f>IF(OR(BH427&gt;0,BH427=0),_xlfn.XLOOKUP(BH427,Charts!$D$2:$D$9,Charts!$E$2:$E$9,0))</f>
        <v>25</v>
      </c>
      <c r="BJ427" s="31">
        <v>16</v>
      </c>
      <c r="BK427" s="50">
        <f>IF(OR(BJ427&gt;0,BJ427=0),_xlfn.XLOOKUP(BJ427,Charts!$A$3:$A$35,Charts!$B$3:$B$35,0))</f>
        <v>42</v>
      </c>
      <c r="BL427" s="31"/>
      <c r="BM427" s="50">
        <f>IF(OR(BL427&gt;0,BL427=0),_xlfn.XLOOKUP(BL427,Charts!$A$3:$A$35,Charts!$B$3:$B$35,0))</f>
        <v>0</v>
      </c>
      <c r="BN427" s="31"/>
      <c r="BO427" s="50">
        <f>IF(OR(BN427&gt;0,BN427=0),_xlfn.XLOOKUP(BN427,Charts!$A$3:$A$35,Charts!$B$3:$B$35,0))</f>
        <v>0</v>
      </c>
      <c r="BP427" s="31"/>
      <c r="BQ427" s="55">
        <f>IF(OR(BP427&gt;0,BP427=0),_xlfn.XLOOKUP(BP427,Charts!$A$3:$A$35,Charts!$B$3:$B$35,0))</f>
        <v>0</v>
      </c>
      <c r="BR427" s="57"/>
      <c r="BS427" s="77">
        <f t="shared" si="46"/>
        <v>120</v>
      </c>
      <c r="BT427" s="78">
        <f t="shared" si="47"/>
        <v>25</v>
      </c>
      <c r="BU427" s="79">
        <f t="shared" si="48"/>
        <v>145</v>
      </c>
    </row>
    <row r="428" spans="1:73" x14ac:dyDescent="0.25">
      <c r="A428" s="217" t="s">
        <v>476</v>
      </c>
      <c r="B428" s="218" t="s">
        <v>427</v>
      </c>
      <c r="C428" s="219">
        <v>3</v>
      </c>
      <c r="D428" s="120"/>
      <c r="E428" s="138">
        <f>LARGE((I428,K428,O428,S428,U428,W428,AA428,AC428,AG428,AK428,AQ428,AU428,AW428,BA428,BC428,BG428,BK428,BO428,BQ428),1)+LARGE((I428,K428,O428,S428,U428,W428,AA428,AC428,AG428,AK428,AQ428,AU428,AW428,BA428,BC428,BG428,BK428,BO428,BQ428),2)+LARGE((I428,K428,O428,S428,U428,W428,AA428,AC428,AG428,AK428,AQ428,AU428,AW428,BA428,BC428,BG428,BK428,BO428,BQ428),3)+LARGE((I428,K428,O428,S428,U428,W428,AA428,AC428,AG428,AK428,AQ428,AU428,AW428,BA428,BC428,BG428,BK428,BO428,BQ428),4)+LARGE((I428,K428,O428,S428,U428,W428,AA428,AC428,AG428,AK428,AQ428,AU428,AW428,BA428,BC428,BG428,BK428,BO428,BQ428),5)+LARGE((I428,K428,O428,S428,U428,W428,AA428,AC428,AG428,AK428,AQ428,AU428,AW428,BA428,BC428,BG428,BK428,BO428,BQ428),6)+LARGE((I428,K428,O428,S428,U428,W428,AA428,AC428,AG428,AK428,AQ428,AU428,AW428,BA428,BC428,BG428,BK428,BO428,BQ428),7)+LARGE((I428,K428,O428,S428,U428,W428,AA428,AC428,AG428,AK428,AQ428,AU428,AW428,BA428,BC428,BG428,BK428,BO428,BQ428),8)</f>
        <v>241</v>
      </c>
      <c r="F428" s="245">
        <f>LARGE((M428,Q428,Y428,AE428,AI428,AM428,AO428,AS428,AY428,BE428,BI428,BM428),1)+LARGE((M428,Q428,Y428,AE428,AI428,AM428,AO428,AS428,AY428,BE428,BI428,BM428),2)+LARGE((M428,Q428,Y428,AE428,AI428,AM428,AO428,AS428,AY428,BE428,BI428,BM428),3)+LARGE((M428,Q428,Y428,AE428,AI428,AM428,AO428,AS428,AY428,BE428,BI428,BM428),4)+LARGE((M428,Q428,Y428,AE428,AI428,AM428,AO428,AS428,AY428,BE428,BI428,BM428),5)+LARGE((M428,Q428,Y428,AE428,AI428,AM428,AO428,AS428,AY428,BE428,BI428,BM428),6)+LARGE((M428,Q428,Y428,AE428,AI428,AM428,AO428,AS428,AY428,BE428,BI428,BM428),7)+LARGE((M428,Q428,Y428,AE428,AI428,AM428,AO428,AS428,AY428,BE428,BI428,BM428),8)</f>
        <v>247</v>
      </c>
      <c r="G428" s="131">
        <f t="shared" si="45"/>
        <v>488</v>
      </c>
      <c r="H428" s="126"/>
      <c r="I428" s="50">
        <f>IF(OR(H428&gt;0,H428=0),_xlfn.XLOOKUP(H428,Charts!$A$3:$A$35,Charts!$B$3:$B$35,0))</f>
        <v>0</v>
      </c>
      <c r="J428" s="31">
        <v>8</v>
      </c>
      <c r="K428" s="50">
        <f>IF(OR(J428&gt;0,J428=0),_xlfn.XLOOKUP(J428,Charts!$A$3:$A$35,Charts!$B$3:$B$35,0))</f>
        <v>66</v>
      </c>
      <c r="L428" s="31">
        <v>16</v>
      </c>
      <c r="M428" s="50">
        <f>IF(OR(L428&gt;0,L428=0),_xlfn.XLOOKUP(L428,Charts!$A$3:$A$35,Charts!$B$3:$B$35,0))</f>
        <v>42</v>
      </c>
      <c r="N428" s="31">
        <v>9</v>
      </c>
      <c r="O428" s="50">
        <f>IF(OR(N428&gt;0,N428=0),_xlfn.XLOOKUP(N428,Charts!$D$2:$D$9,Charts!$E$2:$E$9,0))</f>
        <v>53</v>
      </c>
      <c r="P428" s="31"/>
      <c r="Q428" s="50">
        <f>IF(OR(P428&gt;0,P428=0),_xlfn.XLOOKUP(P428,Charts!$D$2:$D$9,Charts!$E$2:$E$9,0))</f>
        <v>0</v>
      </c>
      <c r="R428" s="31"/>
      <c r="S428" s="50">
        <f>IF(OR(R428&gt;0,R428=0),_xlfn.XLOOKUP(R428,Charts!$G$2:$G$13,Charts!$H$2:$H$13,0))</f>
        <v>0</v>
      </c>
      <c r="T428" s="31"/>
      <c r="U428" s="50">
        <f>IF(OR(T428&gt;0,T428=0),_xlfn.XLOOKUP(T428,Charts!$D$2:$D$9,Charts!$E$2:$E$9,0))</f>
        <v>0</v>
      </c>
      <c r="V428" s="11"/>
      <c r="W428" s="50">
        <f>IF(OR(V428&gt;0,V428=0),_xlfn.XLOOKUP(V428,Charts!$D$2:$D$9,Charts!$E$2:$E$9,0))</f>
        <v>0</v>
      </c>
      <c r="X428" s="31">
        <v>2</v>
      </c>
      <c r="Y428" s="50">
        <f>IF(OR(X428&gt;0,X428=0),_xlfn.XLOOKUP(X428,Charts!$D$2:$D$9,Charts!$E$2:$E$9,0))</f>
        <v>90</v>
      </c>
      <c r="Z428" s="31"/>
      <c r="AA428" s="50">
        <f>IF(OR(Z428&gt;0,Z428=0),_xlfn.XLOOKUP(Z428,Charts!$A$3:$A$35,Charts!$B$3:$B$35,0))</f>
        <v>0</v>
      </c>
      <c r="AB428" s="31"/>
      <c r="AC428" s="50">
        <f>IF(OR(AB428&gt;0,AB428=0),_xlfn.XLOOKUP(AB428,Charts!$A$3:$A$35,Charts!$B$3:$B$35,0))</f>
        <v>0</v>
      </c>
      <c r="AD428" s="31"/>
      <c r="AE428" s="50">
        <f>IF(OR(AD428&gt;0,AD428=0),_xlfn.XLOOKUP(AD428,Charts!$A$3:$A$35,Charts!$B$3:$B$35,0))</f>
        <v>0</v>
      </c>
      <c r="AF428" s="31"/>
      <c r="AG428" s="165">
        <f>IF(OR(AF428&gt;0,AF428=0),_xlfn.XLOOKUP(AF428,Charts!$J$2:$J$11,Charts!$K$2:$K$11,0))</f>
        <v>0</v>
      </c>
      <c r="AH428" s="166"/>
      <c r="AI428" s="165">
        <f>IF(OR(AH428&gt;0,AH428=0),_xlfn.XLOOKUP(AH428,Charts!$J$2:$J$11,Charts!$K$2:$K$11,0))</f>
        <v>0</v>
      </c>
      <c r="AJ428" s="31"/>
      <c r="AK428" s="50">
        <f>IF(OR(AJ428&gt;0,AJ428=0),_xlfn.XLOOKUP(AJ428,Charts!$A$3:$A$35,Charts!$B$3:$B$35,0))</f>
        <v>0</v>
      </c>
      <c r="AL428" s="31"/>
      <c r="AM428" s="55">
        <f>IF(OR(AL428&gt;0,AL428=0),_xlfn.XLOOKUP(AL428,Charts!$A$3:$A$35,Charts!$B$3:$B$35,0))</f>
        <v>0</v>
      </c>
      <c r="AN428" s="11"/>
      <c r="AO428" s="50">
        <f>IF(OR(AN428&gt;0,AN428=0),_xlfn.XLOOKUP(AN428,Charts!$D$2:$D$9,Charts!$E$2:$E$9,0))</f>
        <v>0</v>
      </c>
      <c r="AP428" s="31"/>
      <c r="AQ428" s="50">
        <f>IF(OR(AP428&gt;0,AP428=0),_xlfn.XLOOKUP(AP428,Charts!$A$3:$A$35,Charts!$B$3:$B$35,0))</f>
        <v>0</v>
      </c>
      <c r="AR428" s="31"/>
      <c r="AS428" s="50">
        <f>IF(OR(AR428&gt;0,AR428=0),_xlfn.XLOOKUP(AR428,Charts!$A$3:$A$35,Charts!$B$3:$B$35,0))</f>
        <v>0</v>
      </c>
      <c r="AT428" s="31"/>
      <c r="AU428" s="50">
        <f>IF(OR(AT428&gt;0,AT428=0),_xlfn.XLOOKUP(AT428,Charts!$A$3:$A$35,Charts!$B$3:$B$35,0))</f>
        <v>0</v>
      </c>
      <c r="AV428" s="31"/>
      <c r="AW428" s="50">
        <f>IF(OR(AV428&gt;0,AV428=0),_xlfn.XLOOKUP(AV428,Charts!$D$2:$D$9,Charts!$E$2:$E$9,0))</f>
        <v>0</v>
      </c>
      <c r="AX428" s="31"/>
      <c r="AY428" s="50">
        <f>IF(OR(AX428&gt;0,AX428=0),_xlfn.XLOOKUP(AX428,Charts!$D$2:$D$9,Charts!$E$2:$E$9,0))</f>
        <v>0</v>
      </c>
      <c r="AZ428" s="31"/>
      <c r="BA428" s="50">
        <f>IF(OR(AZ428&gt;0,AZ428=0),_xlfn.XLOOKUP(AZ428,Charts!$G$2:$G$13,Charts!$H$2:$H$13,0))</f>
        <v>0</v>
      </c>
      <c r="BB428" s="31">
        <v>3</v>
      </c>
      <c r="BC428" s="50">
        <f>IF(OR(BB428&gt;0,BB428=0),_xlfn.XLOOKUP(BB428,Charts!$D$2:$D$9,Charts!$E$2:$E$9,0))</f>
        <v>84</v>
      </c>
      <c r="BD428" s="174">
        <v>17</v>
      </c>
      <c r="BE428" s="50">
        <f>IF(OR(BD428&gt;0,BD428=0),_xlfn.XLOOKUP(BD428,Charts!$D$2:$D$9,Charts!$E$2:$E$9,0))</f>
        <v>25</v>
      </c>
      <c r="BF428" s="31"/>
      <c r="BG428" s="50">
        <f>IF(OR(BF428&gt;0,BF428=0),_xlfn.XLOOKUP(BF428,Charts!$D$2:$D$9,Charts!$E$2:$E$9,0))</f>
        <v>0</v>
      </c>
      <c r="BH428" s="31"/>
      <c r="BI428" s="50">
        <f>IF(OR(BH428&gt;0,BH428=0),_xlfn.XLOOKUP(BH428,Charts!$D$2:$D$9,Charts!$E$2:$E$9,0))</f>
        <v>0</v>
      </c>
      <c r="BJ428" s="31">
        <v>18</v>
      </c>
      <c r="BK428" s="50">
        <f>IF(OR(BJ428&gt;0,BJ428=0),_xlfn.XLOOKUP(BJ428,Charts!$A$3:$A$35,Charts!$B$3:$B$35,0))</f>
        <v>38</v>
      </c>
      <c r="BL428" s="31">
        <v>2</v>
      </c>
      <c r="BM428" s="50">
        <f>IF(OR(BL428&gt;0,BL428=0),_xlfn.XLOOKUP(BL428,Charts!$A$3:$A$35,Charts!$B$3:$B$35,0))</f>
        <v>90</v>
      </c>
      <c r="BN428" s="31"/>
      <c r="BO428" s="50">
        <f>IF(OR(BN428&gt;0,BN428=0),_xlfn.XLOOKUP(BN428,Charts!$A$3:$A$35,Charts!$B$3:$B$35,0))</f>
        <v>0</v>
      </c>
      <c r="BP428" s="31"/>
      <c r="BQ428" s="55">
        <f>IF(OR(BP428&gt;0,BP428=0),_xlfn.XLOOKUP(BP428,Charts!$A$3:$A$35,Charts!$B$3:$B$35,0))</f>
        <v>0</v>
      </c>
      <c r="BR428" s="57"/>
      <c r="BS428" s="77">
        <f t="shared" si="46"/>
        <v>241</v>
      </c>
      <c r="BT428" s="78">
        <f t="shared" si="47"/>
        <v>247</v>
      </c>
      <c r="BU428" s="79">
        <f t="shared" si="48"/>
        <v>488</v>
      </c>
    </row>
    <row r="429" spans="1:73" x14ac:dyDescent="0.25">
      <c r="A429" s="217" t="s">
        <v>477</v>
      </c>
      <c r="B429" s="218" t="s">
        <v>427</v>
      </c>
      <c r="C429" s="219">
        <v>1</v>
      </c>
      <c r="D429" s="120"/>
      <c r="E429" s="138">
        <f>LARGE((I429,K429,O429,S429,U429,W429,AA429,AC429,AG429,AK429,AQ429,AU429,AW429,BA429,BC429,BG429,BK429,BO429,BQ429),1)+LARGE((I429,K429,O429,S429,U429,W429,AA429,AC429,AG429,AK429,AQ429,AU429,AW429,BA429,BC429,BG429,BK429,BO429,BQ429),2)+LARGE((I429,K429,O429,S429,U429,W429,AA429,AC429,AG429,AK429,AQ429,AU429,AW429,BA429,BC429,BG429,BK429,BO429,BQ429),3)+LARGE((I429,K429,O429,S429,U429,W429,AA429,AC429,AG429,AK429,AQ429,AU429,AW429,BA429,BC429,BG429,BK429,BO429,BQ429),4)+LARGE((I429,K429,O429,S429,U429,W429,AA429,AC429,AG429,AK429,AQ429,AU429,AW429,BA429,BC429,BG429,BK429,BO429,BQ429),5)+LARGE((I429,K429,O429,S429,U429,W429,AA429,AC429,AG429,AK429,AQ429,AU429,AW429,BA429,BC429,BG429,BK429,BO429,BQ429),6)+LARGE((I429,K429,O429,S429,U429,W429,AA429,AC429,AG429,AK429,AQ429,AU429,AW429,BA429,BC429,BG429,BK429,BO429,BQ429),7)+LARGE((I429,K429,O429,S429,U429,W429,AA429,AC429,AG429,AK429,AQ429,AU429,AW429,BA429,BC429,BG429,BK429,BO429,BQ429),8)</f>
        <v>0</v>
      </c>
      <c r="F429" s="245">
        <f>LARGE((M429,Q429,Y429,AE429,AI429,AM429,AO429,AS429,AY429,BE429,BI429,BM429),1)+LARGE((M429,Q429,Y429,AE429,AI429,AM429,AO429,AS429,AY429,BE429,BI429,BM429),2)+LARGE((M429,Q429,Y429,AE429,AI429,AM429,AO429,AS429,AY429,BE429,BI429,BM429),3)+LARGE((M429,Q429,Y429,AE429,AI429,AM429,AO429,AS429,AY429,BE429,BI429,BM429),4)+LARGE((M429,Q429,Y429,AE429,AI429,AM429,AO429,AS429,AY429,BE429,BI429,BM429),5)+LARGE((M429,Q429,Y429,AE429,AI429,AM429,AO429,AS429,AY429,BE429,BI429,BM429),6)+LARGE((M429,Q429,Y429,AE429,AI429,AM429,AO429,AS429,AY429,BE429,BI429,BM429),7)+LARGE((M429,Q429,Y429,AE429,AI429,AM429,AO429,AS429,AY429,BE429,BI429,BM429),8)</f>
        <v>0</v>
      </c>
      <c r="G429" s="131">
        <f t="shared" si="45"/>
        <v>0</v>
      </c>
      <c r="H429" s="126"/>
      <c r="I429" s="50">
        <f>IF(OR(H429&gt;0,H429=0),_xlfn.XLOOKUP(H429,Charts!$A$3:$A$35,Charts!$B$3:$B$35,0))</f>
        <v>0</v>
      </c>
      <c r="J429" s="31"/>
      <c r="K429" s="50">
        <f>IF(OR(J429&gt;0,J429=0),_xlfn.XLOOKUP(J429,Charts!$A$3:$A$35,Charts!$B$3:$B$35,0))</f>
        <v>0</v>
      </c>
      <c r="L429" s="31"/>
      <c r="M429" s="50">
        <f>IF(OR(L429&gt;0,L429=0),_xlfn.XLOOKUP(L429,Charts!$A$3:$A$35,Charts!$B$3:$B$35,0))</f>
        <v>0</v>
      </c>
      <c r="N429" s="31"/>
      <c r="O429" s="50">
        <f>IF(OR(N429&gt;0,N429=0),_xlfn.XLOOKUP(N429,Charts!$D$2:$D$9,Charts!$E$2:$E$9,0))</f>
        <v>0</v>
      </c>
      <c r="P429" s="31"/>
      <c r="Q429" s="50">
        <f>IF(OR(P429&gt;0,P429=0),_xlfn.XLOOKUP(P429,Charts!$D$2:$D$9,Charts!$E$2:$E$9,0))</f>
        <v>0</v>
      </c>
      <c r="R429" s="31"/>
      <c r="S429" s="50">
        <f>IF(OR(R429&gt;0,R429=0),_xlfn.XLOOKUP(R429,Charts!$G$2:$G$13,Charts!$H$2:$H$13,0))</f>
        <v>0</v>
      </c>
      <c r="T429" s="31"/>
      <c r="U429" s="50">
        <f>IF(OR(T429&gt;0,T429=0),_xlfn.XLOOKUP(T429,Charts!$D$2:$D$9,Charts!$E$2:$E$9,0))</f>
        <v>0</v>
      </c>
      <c r="V429" s="11"/>
      <c r="W429" s="50">
        <f>IF(OR(V429&gt;0,V429=0),_xlfn.XLOOKUP(V429,Charts!$D$2:$D$9,Charts!$E$2:$E$9,0))</f>
        <v>0</v>
      </c>
      <c r="X429" s="31"/>
      <c r="Y429" s="50">
        <f>IF(OR(X429&gt;0,X429=0),_xlfn.XLOOKUP(X429,Charts!$D$2:$D$9,Charts!$E$2:$E$9,0))</f>
        <v>0</v>
      </c>
      <c r="Z429" s="31"/>
      <c r="AA429" s="50">
        <f>IF(OR(Z429&gt;0,Z429=0),_xlfn.XLOOKUP(Z429,Charts!$A$3:$A$35,Charts!$B$3:$B$35,0))</f>
        <v>0</v>
      </c>
      <c r="AB429" s="31"/>
      <c r="AC429" s="50">
        <f>IF(OR(AB429&gt;0,AB429=0),_xlfn.XLOOKUP(AB429,Charts!$A$3:$A$35,Charts!$B$3:$B$35,0))</f>
        <v>0</v>
      </c>
      <c r="AD429" s="31"/>
      <c r="AE429" s="50">
        <f>IF(OR(AD429&gt;0,AD429=0),_xlfn.XLOOKUP(AD429,Charts!$A$3:$A$35,Charts!$B$3:$B$35,0))</f>
        <v>0</v>
      </c>
      <c r="AF429" s="31"/>
      <c r="AG429" s="165">
        <f>IF(OR(AF429&gt;0,AF429=0),_xlfn.XLOOKUP(AF429,Charts!$J$2:$J$11,Charts!$K$2:$K$11,0))</f>
        <v>0</v>
      </c>
      <c r="AH429" s="166"/>
      <c r="AI429" s="165">
        <f>IF(OR(AH429&gt;0,AH429=0),_xlfn.XLOOKUP(AH429,Charts!$J$2:$J$11,Charts!$K$2:$K$11,0))</f>
        <v>0</v>
      </c>
      <c r="AJ429" s="31"/>
      <c r="AK429" s="50">
        <f>IF(OR(AJ429&gt;0,AJ429=0),_xlfn.XLOOKUP(AJ429,Charts!$A$3:$A$35,Charts!$B$3:$B$35,0))</f>
        <v>0</v>
      </c>
      <c r="AL429" s="31"/>
      <c r="AM429" s="55">
        <f>IF(OR(AL429&gt;0,AL429=0),_xlfn.XLOOKUP(AL429,Charts!$A$3:$A$35,Charts!$B$3:$B$35,0))</f>
        <v>0</v>
      </c>
      <c r="AN429" s="11"/>
      <c r="AO429" s="50">
        <f>IF(OR(AN429&gt;0,AN429=0),_xlfn.XLOOKUP(AN429,Charts!$D$2:$D$9,Charts!$E$2:$E$9,0))</f>
        <v>0</v>
      </c>
      <c r="AP429" s="31"/>
      <c r="AQ429" s="50">
        <f>IF(OR(AP429&gt;0,AP429=0),_xlfn.XLOOKUP(AP429,Charts!$A$3:$A$35,Charts!$B$3:$B$35,0))</f>
        <v>0</v>
      </c>
      <c r="AR429" s="31"/>
      <c r="AS429" s="50">
        <f>IF(OR(AR429&gt;0,AR429=0),_xlfn.XLOOKUP(AR429,Charts!$A$3:$A$35,Charts!$B$3:$B$35,0))</f>
        <v>0</v>
      </c>
      <c r="AT429" s="31"/>
      <c r="AU429" s="50">
        <f>IF(OR(AT429&gt;0,AT429=0),_xlfn.XLOOKUP(AT429,Charts!$A$3:$A$35,Charts!$B$3:$B$35,0))</f>
        <v>0</v>
      </c>
      <c r="AV429" s="31"/>
      <c r="AW429" s="50">
        <f>IF(OR(AV429&gt;0,AV429=0),_xlfn.XLOOKUP(AV429,Charts!$D$2:$D$9,Charts!$E$2:$E$9,0))</f>
        <v>0</v>
      </c>
      <c r="AX429" s="31"/>
      <c r="AY429" s="50">
        <f>IF(OR(AX429&gt;0,AX429=0),_xlfn.XLOOKUP(AX429,Charts!$D$2:$D$9,Charts!$E$2:$E$9,0))</f>
        <v>0</v>
      </c>
      <c r="AZ429" s="31"/>
      <c r="BA429" s="50">
        <f>IF(OR(AZ429&gt;0,AZ429=0),_xlfn.XLOOKUP(AZ429,Charts!$G$2:$G$13,Charts!$H$2:$H$13,0))</f>
        <v>0</v>
      </c>
      <c r="BB429" s="31"/>
      <c r="BC429" s="50">
        <f>IF(OR(BB429&gt;0,BB429=0),_xlfn.XLOOKUP(BB429,Charts!$D$2:$D$9,Charts!$E$2:$E$9,0))</f>
        <v>0</v>
      </c>
      <c r="BD429" s="31"/>
      <c r="BE429" s="50">
        <f>IF(OR(BD429&gt;0,BD429=0),_xlfn.XLOOKUP(BD429,Charts!$D$2:$D$9,Charts!$E$2:$E$9,0))</f>
        <v>0</v>
      </c>
      <c r="BF429" s="31"/>
      <c r="BG429" s="50">
        <f>IF(OR(BF429&gt;0,BF429=0),_xlfn.XLOOKUP(BF429,Charts!$D$2:$D$9,Charts!$E$2:$E$9,0))</f>
        <v>0</v>
      </c>
      <c r="BH429" s="31"/>
      <c r="BI429" s="50">
        <f>IF(OR(BH429&gt;0,BH429=0),_xlfn.XLOOKUP(BH429,Charts!$D$2:$D$9,Charts!$E$2:$E$9,0))</f>
        <v>0</v>
      </c>
      <c r="BJ429" s="31"/>
      <c r="BK429" s="50">
        <f>IF(OR(BJ429&gt;0,BJ429=0),_xlfn.XLOOKUP(BJ429,Charts!$A$3:$A$35,Charts!$B$3:$B$35,0))</f>
        <v>0</v>
      </c>
      <c r="BL429" s="31"/>
      <c r="BM429" s="50">
        <f>IF(OR(BL429&gt;0,BL429=0),_xlfn.XLOOKUP(BL429,Charts!$A$3:$A$35,Charts!$B$3:$B$35,0))</f>
        <v>0</v>
      </c>
      <c r="BN429" s="31"/>
      <c r="BO429" s="50">
        <f>IF(OR(BN429&gt;0,BN429=0),_xlfn.XLOOKUP(BN429,Charts!$A$3:$A$35,Charts!$B$3:$B$35,0))</f>
        <v>0</v>
      </c>
      <c r="BP429" s="31"/>
      <c r="BQ429" s="55">
        <f>IF(OR(BP429&gt;0,BP429=0),_xlfn.XLOOKUP(BP429,Charts!$A$3:$A$35,Charts!$B$3:$B$35,0))</f>
        <v>0</v>
      </c>
      <c r="BR429" s="57"/>
      <c r="BS429" s="77">
        <f t="shared" si="46"/>
        <v>0</v>
      </c>
      <c r="BT429" s="78">
        <f t="shared" si="47"/>
        <v>0</v>
      </c>
      <c r="BU429" s="79">
        <f t="shared" si="48"/>
        <v>0</v>
      </c>
    </row>
    <row r="430" spans="1:73" x14ac:dyDescent="0.25">
      <c r="A430" s="217" t="s">
        <v>478</v>
      </c>
      <c r="B430" s="218" t="s">
        <v>427</v>
      </c>
      <c r="C430" s="219">
        <v>6</v>
      </c>
      <c r="D430" s="120" t="s">
        <v>44</v>
      </c>
      <c r="E430" s="138">
        <f>LARGE((I430,K430,O430,S430,U430,W430,AA430,AC430,AG430,AK430,AQ430,AU430,AW430,BA430,BC430,BG430,BK430,BO430,BQ430),1)+LARGE((I430,K430,O430,S430,U430,W430,AA430,AC430,AG430,AK430,AQ430,AU430,AW430,BA430,BC430,BG430,BK430,BO430,BQ430),2)+LARGE((I430,K430,O430,S430,U430,W430,AA430,AC430,AG430,AK430,AQ430,AU430,AW430,BA430,BC430,BG430,BK430,BO430,BQ430),3)+LARGE((I430,K430,O430,S430,U430,W430,AA430,AC430,AG430,AK430,AQ430,AU430,AW430,BA430,BC430,BG430,BK430,BO430,BQ430),4)+LARGE((I430,K430,O430,S430,U430,W430,AA430,AC430,AG430,AK430,AQ430,AU430,AW430,BA430,BC430,BG430,BK430,BO430,BQ430),5)+LARGE((I430,K430,O430,S430,U430,W430,AA430,AC430,AG430,AK430,AQ430,AU430,AW430,BA430,BC430,BG430,BK430,BO430,BQ430),6)+LARGE((I430,K430,O430,S430,U430,W430,AA430,AC430,AG430,AK430,AQ430,AU430,AW430,BA430,BC430,BG430,BK430,BO430,BQ430),7)+LARGE((I430,K430,O430,S430,U430,W430,AA430,AC430,AG430,AK430,AQ430,AU430,AW430,BA430,BC430,BG430,BK430,BO430,BQ430),8)</f>
        <v>0</v>
      </c>
      <c r="F430" s="245">
        <f>LARGE((M430,Q430,Y430,AE430,AI430,AM430,AO430,AS430,AY430,BE430,BI430,BM430),1)+LARGE((M430,Q430,Y430,AE430,AI430,AM430,AO430,AS430,AY430,BE430,BI430,BM430),2)+LARGE((M430,Q430,Y430,AE430,AI430,AM430,AO430,AS430,AY430,BE430,BI430,BM430),3)+LARGE((M430,Q430,Y430,AE430,AI430,AM430,AO430,AS430,AY430,BE430,BI430,BM430),4)+LARGE((M430,Q430,Y430,AE430,AI430,AM430,AO430,AS430,AY430,BE430,BI430,BM430),5)+LARGE((M430,Q430,Y430,AE430,AI430,AM430,AO430,AS430,AY430,BE430,BI430,BM430),6)+LARGE((M430,Q430,Y430,AE430,AI430,AM430,AO430,AS430,AY430,BE430,BI430,BM430),7)+LARGE((M430,Q430,Y430,AE430,AI430,AM430,AO430,AS430,AY430,BE430,BI430,BM430),8)</f>
        <v>38</v>
      </c>
      <c r="G430" s="131">
        <f t="shared" si="45"/>
        <v>38</v>
      </c>
      <c r="H430" s="126"/>
      <c r="I430" s="50">
        <f>IF(OR(H430&gt;0,H430=0),_xlfn.XLOOKUP(H430,Charts!$A$3:$A$35,Charts!$B$3:$B$35,0))</f>
        <v>0</v>
      </c>
      <c r="J430" s="31"/>
      <c r="K430" s="50">
        <f>IF(OR(J430&gt;0,J430=0),_xlfn.XLOOKUP(J430,Charts!$A$3:$A$35,Charts!$B$3:$B$35,0))</f>
        <v>0</v>
      </c>
      <c r="L430" s="31">
        <v>18</v>
      </c>
      <c r="M430" s="50">
        <f>IF(OR(L430&gt;0,L430=0),_xlfn.XLOOKUP(L430,Charts!$A$3:$A$35,Charts!$B$3:$B$35,0))</f>
        <v>38</v>
      </c>
      <c r="N430" s="31"/>
      <c r="O430" s="50">
        <f>IF(OR(N430&gt;0,N430=0),_xlfn.XLOOKUP(N430,Charts!$D$2:$D$9,Charts!$E$2:$E$9,0))</f>
        <v>0</v>
      </c>
      <c r="P430" s="31"/>
      <c r="Q430" s="50">
        <f>IF(OR(P430&gt;0,P430=0),_xlfn.XLOOKUP(P430,Charts!$D$2:$D$9,Charts!$E$2:$E$9,0))</f>
        <v>0</v>
      </c>
      <c r="R430" s="31"/>
      <c r="S430" s="50">
        <f>IF(OR(R430&gt;0,R430=0),_xlfn.XLOOKUP(R430,Charts!$G$2:$G$13,Charts!$H$2:$H$13,0))</f>
        <v>0</v>
      </c>
      <c r="T430" s="31"/>
      <c r="U430" s="50">
        <f>IF(OR(T430&gt;0,T430=0),_xlfn.XLOOKUP(T430,Charts!$D$2:$D$9,Charts!$E$2:$E$9,0))</f>
        <v>0</v>
      </c>
      <c r="V430" s="11"/>
      <c r="W430" s="50">
        <f>IF(OR(V430&gt;0,V430=0),_xlfn.XLOOKUP(V430,Charts!$D$2:$D$9,Charts!$E$2:$E$9,0))</f>
        <v>0</v>
      </c>
      <c r="X430" s="31"/>
      <c r="Y430" s="50">
        <f>IF(OR(X430&gt;0,X430=0),_xlfn.XLOOKUP(X430,Charts!$D$2:$D$9,Charts!$E$2:$E$9,0))</f>
        <v>0</v>
      </c>
      <c r="Z430" s="31"/>
      <c r="AA430" s="50">
        <f>IF(OR(Z430&gt;0,Z430=0),_xlfn.XLOOKUP(Z430,Charts!$A$3:$A$35,Charts!$B$3:$B$35,0))</f>
        <v>0</v>
      </c>
      <c r="AB430" s="31"/>
      <c r="AC430" s="50">
        <f>IF(OR(AB430&gt;0,AB430=0),_xlfn.XLOOKUP(AB430,Charts!$A$3:$A$35,Charts!$B$3:$B$35,0))</f>
        <v>0</v>
      </c>
      <c r="AD430" s="31"/>
      <c r="AE430" s="50">
        <f>IF(OR(AD430&gt;0,AD430=0),_xlfn.XLOOKUP(AD430,Charts!$A$3:$A$35,Charts!$B$3:$B$35,0))</f>
        <v>0</v>
      </c>
      <c r="AF430" s="31"/>
      <c r="AG430" s="165">
        <f>IF(OR(AF430&gt;0,AF430=0),_xlfn.XLOOKUP(AF430,Charts!$J$2:$J$11,Charts!$K$2:$K$11,0))</f>
        <v>0</v>
      </c>
      <c r="AH430" s="166"/>
      <c r="AI430" s="165">
        <f>IF(OR(AH430&gt;0,AH430=0),_xlfn.XLOOKUP(AH430,Charts!$J$2:$J$11,Charts!$K$2:$K$11,0))</f>
        <v>0</v>
      </c>
      <c r="AJ430" s="31"/>
      <c r="AK430" s="50">
        <f>IF(OR(AJ430&gt;0,AJ430=0),_xlfn.XLOOKUP(AJ430,Charts!$A$3:$A$35,Charts!$B$3:$B$35,0))</f>
        <v>0</v>
      </c>
      <c r="AL430" s="31"/>
      <c r="AM430" s="55">
        <f>IF(OR(AL430&gt;0,AL430=0),_xlfn.XLOOKUP(AL430,Charts!$A$3:$A$35,Charts!$B$3:$B$35,0))</f>
        <v>0</v>
      </c>
      <c r="AN430" s="11"/>
      <c r="AO430" s="50">
        <f>IF(OR(AN430&gt;0,AN430=0),_xlfn.XLOOKUP(AN430,Charts!$D$2:$D$9,Charts!$E$2:$E$9,0))</f>
        <v>0</v>
      </c>
      <c r="AP430" s="31"/>
      <c r="AQ430" s="50">
        <f>IF(OR(AP430&gt;0,AP430=0),_xlfn.XLOOKUP(AP430,Charts!$A$3:$A$35,Charts!$B$3:$B$35,0))</f>
        <v>0</v>
      </c>
      <c r="AR430" s="31"/>
      <c r="AS430" s="50">
        <f>IF(OR(AR430&gt;0,AR430=0),_xlfn.XLOOKUP(AR430,Charts!$A$3:$A$35,Charts!$B$3:$B$35,0))</f>
        <v>0</v>
      </c>
      <c r="AT430" s="31"/>
      <c r="AU430" s="50">
        <f>IF(OR(AT430&gt;0,AT430=0),_xlfn.XLOOKUP(AT430,Charts!$A$3:$A$35,Charts!$B$3:$B$35,0))</f>
        <v>0</v>
      </c>
      <c r="AV430" s="31"/>
      <c r="AW430" s="50">
        <f>IF(OR(AV430&gt;0,AV430=0),_xlfn.XLOOKUP(AV430,Charts!$D$2:$D$9,Charts!$E$2:$E$9,0))</f>
        <v>0</v>
      </c>
      <c r="AX430" s="31"/>
      <c r="AY430" s="50">
        <f>IF(OR(AX430&gt;0,AX430=0),_xlfn.XLOOKUP(AX430,Charts!$D$2:$D$9,Charts!$E$2:$E$9,0))</f>
        <v>0</v>
      </c>
      <c r="AZ430" s="31"/>
      <c r="BA430" s="50">
        <f>IF(OR(AZ430&gt;0,AZ430=0),_xlfn.XLOOKUP(AZ430,Charts!$G$2:$G$13,Charts!$H$2:$H$13,0))</f>
        <v>0</v>
      </c>
      <c r="BB430" s="31"/>
      <c r="BC430" s="50">
        <f>IF(OR(BB430&gt;0,BB430=0),_xlfn.XLOOKUP(BB430,Charts!$D$2:$D$9,Charts!$E$2:$E$9,0))</f>
        <v>0</v>
      </c>
      <c r="BD430" s="31"/>
      <c r="BE430" s="50">
        <f>IF(OR(BD430&gt;0,BD430=0),_xlfn.XLOOKUP(BD430,Charts!$D$2:$D$9,Charts!$E$2:$E$9,0))</f>
        <v>0</v>
      </c>
      <c r="BF430" s="31"/>
      <c r="BG430" s="50">
        <f>IF(OR(BF430&gt;0,BF430=0),_xlfn.XLOOKUP(BF430,Charts!$D$2:$D$9,Charts!$E$2:$E$9,0))</f>
        <v>0</v>
      </c>
      <c r="BH430" s="31"/>
      <c r="BI430" s="50">
        <f>IF(OR(BH430&gt;0,BH430=0),_xlfn.XLOOKUP(BH430,Charts!$D$2:$D$9,Charts!$E$2:$E$9,0))</f>
        <v>0</v>
      </c>
      <c r="BJ430" s="31"/>
      <c r="BK430" s="50">
        <f>IF(OR(BJ430&gt;0,BJ430=0),_xlfn.XLOOKUP(BJ430,Charts!$A$3:$A$35,Charts!$B$3:$B$35,0))</f>
        <v>0</v>
      </c>
      <c r="BL430" s="31"/>
      <c r="BM430" s="50">
        <f>IF(OR(BL430&gt;0,BL430=0),_xlfn.XLOOKUP(BL430,Charts!$A$3:$A$35,Charts!$B$3:$B$35,0))</f>
        <v>0</v>
      </c>
      <c r="BN430" s="31"/>
      <c r="BO430" s="50">
        <f>IF(OR(BN430&gt;0,BN430=0),_xlfn.XLOOKUP(BN430,Charts!$A$3:$A$35,Charts!$B$3:$B$35,0))</f>
        <v>0</v>
      </c>
      <c r="BP430" s="31"/>
      <c r="BQ430" s="55">
        <f>IF(OR(BP430&gt;0,BP430=0),_xlfn.XLOOKUP(BP430,Charts!$A$3:$A$35,Charts!$B$3:$B$35,0))</f>
        <v>0</v>
      </c>
      <c r="BR430" s="57"/>
      <c r="BS430" s="77">
        <f t="shared" si="46"/>
        <v>0</v>
      </c>
      <c r="BT430" s="78">
        <f t="shared" si="47"/>
        <v>38</v>
      </c>
      <c r="BU430" s="79">
        <f t="shared" si="48"/>
        <v>38</v>
      </c>
    </row>
    <row r="431" spans="1:73" x14ac:dyDescent="0.25">
      <c r="A431" s="217" t="s">
        <v>479</v>
      </c>
      <c r="B431" s="218" t="s">
        <v>427</v>
      </c>
      <c r="C431" s="219">
        <v>1</v>
      </c>
      <c r="D431" s="120"/>
      <c r="E431" s="138">
        <f>LARGE((I431,K431,O431,S431,U431,W431,AA431,AC431,AG431,AK431,AQ431,AU431,AW431,BA431,BC431,BG431,BK431,BO431,BQ431),1)+LARGE((I431,K431,O431,S431,U431,W431,AA431,AC431,AG431,AK431,AQ431,AU431,AW431,BA431,BC431,BG431,BK431,BO431,BQ431),2)+LARGE((I431,K431,O431,S431,U431,W431,AA431,AC431,AG431,AK431,AQ431,AU431,AW431,BA431,BC431,BG431,BK431,BO431,BQ431),3)+LARGE((I431,K431,O431,S431,U431,W431,AA431,AC431,AG431,AK431,AQ431,AU431,AW431,BA431,BC431,BG431,BK431,BO431,BQ431),4)+LARGE((I431,K431,O431,S431,U431,W431,AA431,AC431,AG431,AK431,AQ431,AU431,AW431,BA431,BC431,BG431,BK431,BO431,BQ431),5)+LARGE((I431,K431,O431,S431,U431,W431,AA431,AC431,AG431,AK431,AQ431,AU431,AW431,BA431,BC431,BG431,BK431,BO431,BQ431),6)+LARGE((I431,K431,O431,S431,U431,W431,AA431,AC431,AG431,AK431,AQ431,AU431,AW431,BA431,BC431,BG431,BK431,BO431,BQ431),7)+LARGE((I431,K431,O431,S431,U431,W431,AA431,AC431,AG431,AK431,AQ431,AU431,AW431,BA431,BC431,BG431,BK431,BO431,BQ431),8)</f>
        <v>51</v>
      </c>
      <c r="F431" s="245">
        <f>LARGE((M431,Q431,Y431,AE431,AI431,AM431,AO431,AS431,AY431,BE431,BI431,BM431),1)+LARGE((M431,Q431,Y431,AE431,AI431,AM431,AO431,AS431,AY431,BE431,BI431,BM431),2)+LARGE((M431,Q431,Y431,AE431,AI431,AM431,AO431,AS431,AY431,BE431,BI431,BM431),3)+LARGE((M431,Q431,Y431,AE431,AI431,AM431,AO431,AS431,AY431,BE431,BI431,BM431),4)+LARGE((M431,Q431,Y431,AE431,AI431,AM431,AO431,AS431,AY431,BE431,BI431,BM431),5)+LARGE((M431,Q431,Y431,AE431,AI431,AM431,AO431,AS431,AY431,BE431,BI431,BM431),6)+LARGE((M431,Q431,Y431,AE431,AI431,AM431,AO431,AS431,AY431,BE431,BI431,BM431),7)+LARGE((M431,Q431,Y431,AE431,AI431,AM431,AO431,AS431,AY431,BE431,BI431,BM431),8)</f>
        <v>72</v>
      </c>
      <c r="G431" s="131">
        <f t="shared" si="45"/>
        <v>123</v>
      </c>
      <c r="H431" s="126"/>
      <c r="I431" s="50">
        <f>IF(OR(H431&gt;0,H431=0),_xlfn.XLOOKUP(H431,Charts!$A$3:$A$35,Charts!$B$3:$B$35,0))</f>
        <v>0</v>
      </c>
      <c r="J431" s="31"/>
      <c r="K431" s="50">
        <f>IF(OR(J431&gt;0,J431=0),_xlfn.XLOOKUP(J431,Charts!$A$3:$A$35,Charts!$B$3:$B$35,0))</f>
        <v>0</v>
      </c>
      <c r="L431" s="31"/>
      <c r="M431" s="50">
        <f>IF(OR(L431&gt;0,L431=0),_xlfn.XLOOKUP(L431,Charts!$A$3:$A$35,Charts!$B$3:$B$35,0))</f>
        <v>0</v>
      </c>
      <c r="N431" s="31"/>
      <c r="O431" s="50">
        <f>IF(OR(N431&gt;0,N431=0),_xlfn.XLOOKUP(N431,Charts!$D$2:$D$9,Charts!$E$2:$E$9,0))</f>
        <v>0</v>
      </c>
      <c r="P431" s="280">
        <v>17</v>
      </c>
      <c r="Q431" s="50">
        <f>IF(OR(P431&gt;0,P431=0),_xlfn.XLOOKUP(P431,Charts!$D$2:$D$9,Charts!$E$2:$E$9,0))</f>
        <v>25</v>
      </c>
      <c r="R431" s="31"/>
      <c r="S431" s="50">
        <f>IF(OR(R431&gt;0,R431=0),_xlfn.XLOOKUP(R431,Charts!$G$2:$G$13,Charts!$H$2:$H$13,0))</f>
        <v>0</v>
      </c>
      <c r="T431" s="31"/>
      <c r="U431" s="50">
        <f>IF(OR(T431&gt;0,T431=0),_xlfn.XLOOKUP(T431,Charts!$D$2:$D$9,Charts!$E$2:$E$9,0))</f>
        <v>0</v>
      </c>
      <c r="V431" s="173">
        <v>17</v>
      </c>
      <c r="W431" s="50">
        <f>IF(OR(V431&gt;0,V431=0),_xlfn.XLOOKUP(V431,Charts!$D$2:$D$9,Charts!$E$2:$E$9,0))</f>
        <v>25</v>
      </c>
      <c r="X431" s="31">
        <v>17</v>
      </c>
      <c r="Y431" s="50">
        <f>IF(OR(X431&gt;0,X431=0),_xlfn.XLOOKUP(X431,Charts!$D$2:$D$9,Charts!$E$2:$E$9,0))</f>
        <v>25</v>
      </c>
      <c r="Z431" s="31"/>
      <c r="AA431" s="50">
        <f>IF(OR(Z431&gt;0,Z431=0),_xlfn.XLOOKUP(Z431,Charts!$A$3:$A$35,Charts!$B$3:$B$35,0))</f>
        <v>0</v>
      </c>
      <c r="AB431" s="31"/>
      <c r="AC431" s="50">
        <f>IF(OR(AB431&gt;0,AB431=0),_xlfn.XLOOKUP(AB431,Charts!$A$3:$A$35,Charts!$B$3:$B$35,0))</f>
        <v>0</v>
      </c>
      <c r="AD431" s="31"/>
      <c r="AE431" s="50">
        <f>IF(OR(AD431&gt;0,AD431=0),_xlfn.XLOOKUP(AD431,Charts!$A$3:$A$35,Charts!$B$3:$B$35,0))</f>
        <v>0</v>
      </c>
      <c r="AF431" s="31"/>
      <c r="AG431" s="165">
        <f>IF(OR(AF431&gt;0,AF431=0),_xlfn.XLOOKUP(AF431,Charts!$J$2:$J$11,Charts!$K$2:$K$11,0))</f>
        <v>0</v>
      </c>
      <c r="AH431" s="166"/>
      <c r="AI431" s="165">
        <f>IF(OR(AH431&gt;0,AH431=0),_xlfn.XLOOKUP(AH431,Charts!$J$2:$J$11,Charts!$K$2:$K$11,0))</f>
        <v>0</v>
      </c>
      <c r="AJ431" s="31"/>
      <c r="AK431" s="50">
        <f>IF(OR(AJ431&gt;0,AJ431=0),_xlfn.XLOOKUP(AJ431,Charts!$A$3:$A$35,Charts!$B$3:$B$35,0))</f>
        <v>0</v>
      </c>
      <c r="AL431" s="31"/>
      <c r="AM431" s="55">
        <f>IF(OR(AL431&gt;0,AL431=0),_xlfn.XLOOKUP(AL431,Charts!$A$3:$A$35,Charts!$B$3:$B$35,0))</f>
        <v>0</v>
      </c>
      <c r="AN431" s="11"/>
      <c r="AO431" s="50">
        <f>IF(OR(AN431&gt;0,AN431=0),_xlfn.XLOOKUP(AN431,Charts!$D$2:$D$9,Charts!$E$2:$E$9,0))</f>
        <v>0</v>
      </c>
      <c r="AP431" s="31"/>
      <c r="AQ431" s="50">
        <f>IF(OR(AP431&gt;0,AP431=0),_xlfn.XLOOKUP(AP431,Charts!$A$3:$A$35,Charts!$B$3:$B$35,0))</f>
        <v>0</v>
      </c>
      <c r="AR431" s="31"/>
      <c r="AS431" s="50">
        <f>IF(OR(AR431&gt;0,AR431=0),_xlfn.XLOOKUP(AR431,Charts!$A$3:$A$35,Charts!$B$3:$B$35,0))</f>
        <v>0</v>
      </c>
      <c r="AT431" s="31"/>
      <c r="AU431" s="50">
        <f>IF(OR(AT431&gt;0,AT431=0),_xlfn.XLOOKUP(AT431,Charts!$A$3:$A$35,Charts!$B$3:$B$35,0))</f>
        <v>0</v>
      </c>
      <c r="AV431" s="31"/>
      <c r="AW431" s="50">
        <f>IF(OR(AV431&gt;0,AV431=0),_xlfn.XLOOKUP(AV431,Charts!$D$2:$D$9,Charts!$E$2:$E$9,0))</f>
        <v>0</v>
      </c>
      <c r="AX431" s="31"/>
      <c r="AY431" s="50">
        <f>IF(OR(AX431&gt;0,AX431=0),_xlfn.XLOOKUP(AX431,Charts!$D$2:$D$9,Charts!$E$2:$E$9,0))</f>
        <v>0</v>
      </c>
      <c r="AZ431" s="31"/>
      <c r="BA431" s="50">
        <f>IF(OR(AZ431&gt;0,AZ431=0),_xlfn.XLOOKUP(AZ431,Charts!$G$2:$G$13,Charts!$H$2:$H$13,0))</f>
        <v>0</v>
      </c>
      <c r="BB431" s="31"/>
      <c r="BC431" s="50">
        <f>IF(OR(BB431&gt;0,BB431=0),_xlfn.XLOOKUP(BB431,Charts!$D$2:$D$9,Charts!$E$2:$E$9,0))</f>
        <v>0</v>
      </c>
      <c r="BD431" s="31"/>
      <c r="BE431" s="50">
        <f>IF(OR(BD431&gt;0,BD431=0),_xlfn.XLOOKUP(BD431,Charts!$D$2:$D$9,Charts!$E$2:$E$9,0))</f>
        <v>0</v>
      </c>
      <c r="BF431" s="31"/>
      <c r="BG431" s="50">
        <f>IF(OR(BF431&gt;0,BF431=0),_xlfn.XLOOKUP(BF431,Charts!$D$2:$D$9,Charts!$E$2:$E$9,0))</f>
        <v>0</v>
      </c>
      <c r="BH431" s="31"/>
      <c r="BI431" s="50">
        <f>IF(OR(BH431&gt;0,BH431=0),_xlfn.XLOOKUP(BH431,Charts!$D$2:$D$9,Charts!$E$2:$E$9,0))</f>
        <v>0</v>
      </c>
      <c r="BJ431" s="31">
        <v>24</v>
      </c>
      <c r="BK431" s="50">
        <f>IF(OR(BJ431&gt;0,BJ431=0),_xlfn.XLOOKUP(BJ431,Charts!$A$3:$A$35,Charts!$B$3:$B$35,0))</f>
        <v>26</v>
      </c>
      <c r="BL431" s="31">
        <v>26</v>
      </c>
      <c r="BM431" s="50">
        <f>IF(OR(BL431&gt;0,BL431=0),_xlfn.XLOOKUP(BL431,Charts!$A$3:$A$35,Charts!$B$3:$B$35,0))</f>
        <v>22</v>
      </c>
      <c r="BN431" s="31"/>
      <c r="BO431" s="50">
        <f>IF(OR(BN431&gt;0,BN431=0),_xlfn.XLOOKUP(BN431,Charts!$A$3:$A$35,Charts!$B$3:$B$35,0))</f>
        <v>0</v>
      </c>
      <c r="BP431" s="31"/>
      <c r="BQ431" s="55">
        <f>IF(OR(BP431&gt;0,BP431=0),_xlfn.XLOOKUP(BP431,Charts!$A$3:$A$35,Charts!$B$3:$B$35,0))</f>
        <v>0</v>
      </c>
      <c r="BR431" s="57"/>
      <c r="BS431" s="77">
        <f t="shared" si="46"/>
        <v>51</v>
      </c>
      <c r="BT431" s="78">
        <f t="shared" si="47"/>
        <v>72</v>
      </c>
      <c r="BU431" s="79">
        <f t="shared" si="48"/>
        <v>123</v>
      </c>
    </row>
    <row r="432" spans="1:73" x14ac:dyDescent="0.25">
      <c r="A432" s="217" t="s">
        <v>480</v>
      </c>
      <c r="B432" s="218" t="s">
        <v>427</v>
      </c>
      <c r="C432" s="219">
        <v>3</v>
      </c>
      <c r="D432" s="120"/>
      <c r="E432" s="138">
        <f>LARGE((I432,K432,O432,S432,U432,W432,AA432,AC432,AG432,AK432,AQ432,AU432,AW432,BA432,BC432,BG432,BK432,BO432,BQ432),1)+LARGE((I432,K432,O432,S432,U432,W432,AA432,AC432,AG432,AK432,AQ432,AU432,AW432,BA432,BC432,BG432,BK432,BO432,BQ432),2)+LARGE((I432,K432,O432,S432,U432,W432,AA432,AC432,AG432,AK432,AQ432,AU432,AW432,BA432,BC432,BG432,BK432,BO432,BQ432),3)+LARGE((I432,K432,O432,S432,U432,W432,AA432,AC432,AG432,AK432,AQ432,AU432,AW432,BA432,BC432,BG432,BK432,BO432,BQ432),4)+LARGE((I432,K432,O432,S432,U432,W432,AA432,AC432,AG432,AK432,AQ432,AU432,AW432,BA432,BC432,BG432,BK432,BO432,BQ432),5)+LARGE((I432,K432,O432,S432,U432,W432,AA432,AC432,AG432,AK432,AQ432,AU432,AW432,BA432,BC432,BG432,BK432,BO432,BQ432),6)+LARGE((I432,K432,O432,S432,U432,W432,AA432,AC432,AG432,AK432,AQ432,AU432,AW432,BA432,BC432,BG432,BK432,BO432,BQ432),7)+LARGE((I432,K432,O432,S432,U432,W432,AA432,AC432,AG432,AK432,AQ432,AU432,AW432,BA432,BC432,BG432,BK432,BO432,BQ432),8)</f>
        <v>25</v>
      </c>
      <c r="F432" s="245">
        <f>LARGE((M432,Q432,Y432,AE432,AI432,AM432,AO432,AS432,AY432,BE432,BI432,BM432),1)+LARGE((M432,Q432,Y432,AE432,AI432,AM432,AO432,AS432,AY432,BE432,BI432,BM432),2)+LARGE((M432,Q432,Y432,AE432,AI432,AM432,AO432,AS432,AY432,BE432,BI432,BM432),3)+LARGE((M432,Q432,Y432,AE432,AI432,AM432,AO432,AS432,AY432,BE432,BI432,BM432),4)+LARGE((M432,Q432,Y432,AE432,AI432,AM432,AO432,AS432,AY432,BE432,BI432,BM432),5)+LARGE((M432,Q432,Y432,AE432,AI432,AM432,AO432,AS432,AY432,BE432,BI432,BM432),6)+LARGE((M432,Q432,Y432,AE432,AI432,AM432,AO432,AS432,AY432,BE432,BI432,BM432),7)+LARGE((M432,Q432,Y432,AE432,AI432,AM432,AO432,AS432,AY432,BE432,BI432,BM432),8)</f>
        <v>53</v>
      </c>
      <c r="G432" s="131">
        <f t="shared" si="45"/>
        <v>78</v>
      </c>
      <c r="H432" s="126"/>
      <c r="I432" s="50">
        <f>IF(OR(H432&gt;0,H432=0),_xlfn.XLOOKUP(H432,Charts!$A$3:$A$35,Charts!$B$3:$B$35,0))</f>
        <v>0</v>
      </c>
      <c r="J432" s="31"/>
      <c r="K432" s="50">
        <f>IF(OR(J432&gt;0,J432=0),_xlfn.XLOOKUP(J432,Charts!$A$3:$A$35,Charts!$B$3:$B$35,0))</f>
        <v>0</v>
      </c>
      <c r="L432" s="31"/>
      <c r="M432" s="50">
        <f>IF(OR(L432&gt;0,L432=0),_xlfn.XLOOKUP(L432,Charts!$A$3:$A$35,Charts!$B$3:$B$35,0))</f>
        <v>0</v>
      </c>
      <c r="N432" s="31"/>
      <c r="O432" s="50">
        <f>IF(OR(N432&gt;0,N432=0),_xlfn.XLOOKUP(N432,Charts!$D$2:$D$9,Charts!$E$2:$E$9,0))</f>
        <v>0</v>
      </c>
      <c r="P432" s="31"/>
      <c r="Q432" s="50">
        <f>IF(OR(P432&gt;0,P432=0),_xlfn.XLOOKUP(P432,Charts!$D$2:$D$9,Charts!$E$2:$E$9,0))</f>
        <v>0</v>
      </c>
      <c r="R432" s="31"/>
      <c r="S432" s="50">
        <f>IF(OR(R432&gt;0,R432=0),_xlfn.XLOOKUP(R432,Charts!$G$2:$G$13,Charts!$H$2:$H$13,0))</f>
        <v>0</v>
      </c>
      <c r="T432" s="31"/>
      <c r="U432" s="50">
        <f>IF(OR(T432&gt;0,T432=0),_xlfn.XLOOKUP(T432,Charts!$D$2:$D$9,Charts!$E$2:$E$9,0))</f>
        <v>0</v>
      </c>
      <c r="V432" s="11"/>
      <c r="W432" s="50">
        <f>IF(OR(V432&gt;0,V432=0),_xlfn.XLOOKUP(V432,Charts!$D$2:$D$9,Charts!$E$2:$E$9,0))</f>
        <v>0</v>
      </c>
      <c r="X432" s="31">
        <v>9</v>
      </c>
      <c r="Y432" s="50">
        <f>IF(OR(X432&gt;0,X432=0),_xlfn.XLOOKUP(X432,Charts!$D$2:$D$9,Charts!$E$2:$E$9,0))</f>
        <v>53</v>
      </c>
      <c r="Z432" s="31"/>
      <c r="AA432" s="50">
        <f>IF(OR(Z432&gt;0,Z432=0),_xlfn.XLOOKUP(Z432,Charts!$A$3:$A$35,Charts!$B$3:$B$35,0))</f>
        <v>0</v>
      </c>
      <c r="AB432" s="31"/>
      <c r="AC432" s="50">
        <f>IF(OR(AB432&gt;0,AB432=0),_xlfn.XLOOKUP(AB432,Charts!$A$3:$A$35,Charts!$B$3:$B$35,0))</f>
        <v>0</v>
      </c>
      <c r="AD432" s="31"/>
      <c r="AE432" s="50">
        <f>IF(OR(AD432&gt;0,AD432=0),_xlfn.XLOOKUP(AD432,Charts!$A$3:$A$35,Charts!$B$3:$B$35,0))</f>
        <v>0</v>
      </c>
      <c r="AF432" s="31"/>
      <c r="AG432" s="165">
        <f>IF(OR(AF432&gt;0,AF432=0),_xlfn.XLOOKUP(AF432,Charts!$J$2:$J$11,Charts!$K$2:$K$11,0))</f>
        <v>0</v>
      </c>
      <c r="AH432" s="166"/>
      <c r="AI432" s="165">
        <f>IF(OR(AH432&gt;0,AH432=0),_xlfn.XLOOKUP(AH432,Charts!$J$2:$J$11,Charts!$K$2:$K$11,0))</f>
        <v>0</v>
      </c>
      <c r="AJ432" s="31"/>
      <c r="AK432" s="50">
        <f>IF(OR(AJ432&gt;0,AJ432=0),_xlfn.XLOOKUP(AJ432,Charts!$A$3:$A$35,Charts!$B$3:$B$35,0))</f>
        <v>0</v>
      </c>
      <c r="AL432" s="31"/>
      <c r="AM432" s="55">
        <f>IF(OR(AL432&gt;0,AL432=0),_xlfn.XLOOKUP(AL432,Charts!$A$3:$A$35,Charts!$B$3:$B$35,0))</f>
        <v>0</v>
      </c>
      <c r="AN432" s="11"/>
      <c r="AO432" s="50">
        <f>IF(OR(AN432&gt;0,AN432=0),_xlfn.XLOOKUP(AN432,Charts!$D$2:$D$9,Charts!$E$2:$E$9,0))</f>
        <v>0</v>
      </c>
      <c r="AP432" s="31"/>
      <c r="AQ432" s="50">
        <f>IF(OR(AP432&gt;0,AP432=0),_xlfn.XLOOKUP(AP432,Charts!$A$3:$A$35,Charts!$B$3:$B$35,0))</f>
        <v>0</v>
      </c>
      <c r="AR432" s="31"/>
      <c r="AS432" s="50">
        <f>IF(OR(AR432&gt;0,AR432=0),_xlfn.XLOOKUP(AR432,Charts!$A$3:$A$35,Charts!$B$3:$B$35,0))</f>
        <v>0</v>
      </c>
      <c r="AT432" s="31"/>
      <c r="AU432" s="50">
        <f>IF(OR(AT432&gt;0,AT432=0),_xlfn.XLOOKUP(AT432,Charts!$A$3:$A$35,Charts!$B$3:$B$35,0))</f>
        <v>0</v>
      </c>
      <c r="AV432" s="31"/>
      <c r="AW432" s="50">
        <f>IF(OR(AV432&gt;0,AV432=0),_xlfn.XLOOKUP(AV432,Charts!$D$2:$D$9,Charts!$E$2:$E$9,0))</f>
        <v>0</v>
      </c>
      <c r="AX432" s="31"/>
      <c r="AY432" s="50">
        <f>IF(OR(AX432&gt;0,AX432=0),_xlfn.XLOOKUP(AX432,Charts!$D$2:$D$9,Charts!$E$2:$E$9,0))</f>
        <v>0</v>
      </c>
      <c r="AZ432" s="31">
        <v>17</v>
      </c>
      <c r="BA432" s="50">
        <f>IF(OR(AZ432&gt;0,AZ432=0),_xlfn.XLOOKUP(AZ432,Charts!$G$2:$G$13,Charts!$H$2:$H$13,0))</f>
        <v>25</v>
      </c>
      <c r="BB432" s="31"/>
      <c r="BC432" s="50">
        <f>IF(OR(BB432&gt;0,BB432=0),_xlfn.XLOOKUP(BB432,Charts!$D$2:$D$9,Charts!$E$2:$E$9,0))</f>
        <v>0</v>
      </c>
      <c r="BD432" s="31"/>
      <c r="BE432" s="50">
        <f>IF(OR(BD432&gt;0,BD432=0),_xlfn.XLOOKUP(BD432,Charts!$D$2:$D$9,Charts!$E$2:$E$9,0))</f>
        <v>0</v>
      </c>
      <c r="BF432" s="31"/>
      <c r="BG432" s="50">
        <f>IF(OR(BF432&gt;0,BF432=0),_xlfn.XLOOKUP(BF432,Charts!$D$2:$D$9,Charts!$E$2:$E$9,0))</f>
        <v>0</v>
      </c>
      <c r="BH432" s="31"/>
      <c r="BI432" s="50">
        <f>IF(OR(BH432&gt;0,BH432=0),_xlfn.XLOOKUP(BH432,Charts!$D$2:$D$9,Charts!$E$2:$E$9,0))</f>
        <v>0</v>
      </c>
      <c r="BJ432" s="31"/>
      <c r="BK432" s="50">
        <f>IF(OR(BJ432&gt;0,BJ432=0),_xlfn.XLOOKUP(BJ432,Charts!$A$3:$A$35,Charts!$B$3:$B$35,0))</f>
        <v>0</v>
      </c>
      <c r="BL432" s="31"/>
      <c r="BM432" s="50">
        <f>IF(OR(BL432&gt;0,BL432=0),_xlfn.XLOOKUP(BL432,Charts!$A$3:$A$35,Charts!$B$3:$B$35,0))</f>
        <v>0</v>
      </c>
      <c r="BN432" s="31"/>
      <c r="BO432" s="50">
        <f>IF(OR(BN432&gt;0,BN432=0),_xlfn.XLOOKUP(BN432,Charts!$A$3:$A$35,Charts!$B$3:$B$35,0))</f>
        <v>0</v>
      </c>
      <c r="BP432" s="31"/>
      <c r="BQ432" s="55">
        <f>IF(OR(BP432&gt;0,BP432=0),_xlfn.XLOOKUP(BP432,Charts!$A$3:$A$35,Charts!$B$3:$B$35,0))</f>
        <v>0</v>
      </c>
      <c r="BR432" s="57"/>
      <c r="BS432" s="77">
        <f t="shared" si="46"/>
        <v>25</v>
      </c>
      <c r="BT432" s="78">
        <f t="shared" si="47"/>
        <v>53</v>
      </c>
      <c r="BU432" s="79">
        <f t="shared" si="48"/>
        <v>78</v>
      </c>
    </row>
    <row r="433" spans="1:73" x14ac:dyDescent="0.25">
      <c r="A433" s="217" t="s">
        <v>481</v>
      </c>
      <c r="B433" s="218" t="s">
        <v>427</v>
      </c>
      <c r="C433" s="219">
        <v>3</v>
      </c>
      <c r="D433" s="120" t="s">
        <v>44</v>
      </c>
      <c r="E433" s="138">
        <f>LARGE((I433,K433,O433,S433,U433,W433,AA433,AC433,AG433,AK433,AQ433,AU433,AW433,BA433,BC433,BG433,BK433,BO433,BQ433),1)+LARGE((I433,K433,O433,S433,U433,W433,AA433,AC433,AG433,AK433,AQ433,AU433,AW433,BA433,BC433,BG433,BK433,BO433,BQ433),2)+LARGE((I433,K433,O433,S433,U433,W433,AA433,AC433,AG433,AK433,AQ433,AU433,AW433,BA433,BC433,BG433,BK433,BO433,BQ433),3)+LARGE((I433,K433,O433,S433,U433,W433,AA433,AC433,AG433,AK433,AQ433,AU433,AW433,BA433,BC433,BG433,BK433,BO433,BQ433),4)+LARGE((I433,K433,O433,S433,U433,W433,AA433,AC433,AG433,AK433,AQ433,AU433,AW433,BA433,BC433,BG433,BK433,BO433,BQ433),5)+LARGE((I433,K433,O433,S433,U433,W433,AA433,AC433,AG433,AK433,AQ433,AU433,AW433,BA433,BC433,BG433,BK433,BO433,BQ433),6)+LARGE((I433,K433,O433,S433,U433,W433,AA433,AC433,AG433,AK433,AQ433,AU433,AW433,BA433,BC433,BG433,BK433,BO433,BQ433),7)+LARGE((I433,K433,O433,S433,U433,W433,AA433,AC433,AG433,AK433,AQ433,AU433,AW433,BA433,BC433,BG433,BK433,BO433,BQ433),8)</f>
        <v>0</v>
      </c>
      <c r="F433" s="245">
        <f>LARGE((M433,Q433,Y433,AE433,AI433,AM433,AO433,AS433,AY433,BE433,BI433,BM433),1)+LARGE((M433,Q433,Y433,AE433,AI433,AM433,AO433,AS433,AY433,BE433,BI433,BM433),2)+LARGE((M433,Q433,Y433,AE433,AI433,AM433,AO433,AS433,AY433,BE433,BI433,BM433),3)+LARGE((M433,Q433,Y433,AE433,AI433,AM433,AO433,AS433,AY433,BE433,BI433,BM433),4)+LARGE((M433,Q433,Y433,AE433,AI433,AM433,AO433,AS433,AY433,BE433,BI433,BM433),5)+LARGE((M433,Q433,Y433,AE433,AI433,AM433,AO433,AS433,AY433,BE433,BI433,BM433),6)+LARGE((M433,Q433,Y433,AE433,AI433,AM433,AO433,AS433,AY433,BE433,BI433,BM433),7)+LARGE((M433,Q433,Y433,AE433,AI433,AM433,AO433,AS433,AY433,BE433,BI433,BM433),8)</f>
        <v>0</v>
      </c>
      <c r="G433" s="131">
        <f t="shared" si="45"/>
        <v>0</v>
      </c>
      <c r="H433" s="126"/>
      <c r="I433" s="50">
        <f>IF(OR(H433&gt;0,H433=0),_xlfn.XLOOKUP(H433,Charts!$A$3:$A$35,Charts!$B$3:$B$35,0))</f>
        <v>0</v>
      </c>
      <c r="J433" s="31"/>
      <c r="K433" s="50">
        <f>IF(OR(J433&gt;0,J433=0),_xlfn.XLOOKUP(J433,Charts!$A$3:$A$35,Charts!$B$3:$B$35,0))</f>
        <v>0</v>
      </c>
      <c r="L433" s="31"/>
      <c r="M433" s="50">
        <f>IF(OR(L433&gt;0,L433=0),_xlfn.XLOOKUP(L433,Charts!$A$3:$A$35,Charts!$B$3:$B$35,0))</f>
        <v>0</v>
      </c>
      <c r="N433" s="31"/>
      <c r="O433" s="50">
        <f>IF(OR(N433&gt;0,N433=0),_xlfn.XLOOKUP(N433,Charts!$D$2:$D$9,Charts!$E$2:$E$9,0))</f>
        <v>0</v>
      </c>
      <c r="P433" s="31"/>
      <c r="Q433" s="50">
        <f>IF(OR(P433&gt;0,P433=0),_xlfn.XLOOKUP(P433,Charts!$D$2:$D$9,Charts!$E$2:$E$9,0))</f>
        <v>0</v>
      </c>
      <c r="R433" s="31"/>
      <c r="S433" s="50">
        <f>IF(OR(R433&gt;0,R433=0),_xlfn.XLOOKUP(R433,Charts!$G$2:$G$13,Charts!$H$2:$H$13,0))</f>
        <v>0</v>
      </c>
      <c r="T433" s="31"/>
      <c r="U433" s="50">
        <f>IF(OR(T433&gt;0,T433=0),_xlfn.XLOOKUP(T433,Charts!$D$2:$D$9,Charts!$E$2:$E$9,0))</f>
        <v>0</v>
      </c>
      <c r="V433" s="11"/>
      <c r="W433" s="50">
        <f>IF(OR(V433&gt;0,V433=0),_xlfn.XLOOKUP(V433,Charts!$D$2:$D$9,Charts!$E$2:$E$9,0))</f>
        <v>0</v>
      </c>
      <c r="X433" s="31"/>
      <c r="Y433" s="50">
        <f>IF(OR(X433&gt;0,X433=0),_xlfn.XLOOKUP(X433,Charts!$D$2:$D$9,Charts!$E$2:$E$9,0))</f>
        <v>0</v>
      </c>
      <c r="Z433" s="31"/>
      <c r="AA433" s="50">
        <f>IF(OR(Z433&gt;0,Z433=0),_xlfn.XLOOKUP(Z433,Charts!$A$3:$A$35,Charts!$B$3:$B$35,0))</f>
        <v>0</v>
      </c>
      <c r="AB433" s="31"/>
      <c r="AC433" s="50">
        <f>IF(OR(AB433&gt;0,AB433=0),_xlfn.XLOOKUP(AB433,Charts!$A$3:$A$35,Charts!$B$3:$B$35,0))</f>
        <v>0</v>
      </c>
      <c r="AD433" s="31"/>
      <c r="AE433" s="50">
        <f>IF(OR(AD433&gt;0,AD433=0),_xlfn.XLOOKUP(AD433,Charts!$A$3:$A$35,Charts!$B$3:$B$35,0))</f>
        <v>0</v>
      </c>
      <c r="AF433" s="31"/>
      <c r="AG433" s="165">
        <f>IF(OR(AF433&gt;0,AF433=0),_xlfn.XLOOKUP(AF433,Charts!$J$2:$J$11,Charts!$K$2:$K$11,0))</f>
        <v>0</v>
      </c>
      <c r="AH433" s="166"/>
      <c r="AI433" s="165">
        <f>IF(OR(AH433&gt;0,AH433=0),_xlfn.XLOOKUP(AH433,Charts!$J$2:$J$11,Charts!$K$2:$K$11,0))</f>
        <v>0</v>
      </c>
      <c r="AJ433" s="31"/>
      <c r="AK433" s="50">
        <f>IF(OR(AJ433&gt;0,AJ433=0),_xlfn.XLOOKUP(AJ433,Charts!$A$3:$A$35,Charts!$B$3:$B$35,0))</f>
        <v>0</v>
      </c>
      <c r="AL433" s="31"/>
      <c r="AM433" s="55">
        <f>IF(OR(AL433&gt;0,AL433=0),_xlfn.XLOOKUP(AL433,Charts!$A$3:$A$35,Charts!$B$3:$B$35,0))</f>
        <v>0</v>
      </c>
      <c r="AN433" s="11"/>
      <c r="AO433" s="50">
        <f>IF(OR(AN433&gt;0,AN433=0),_xlfn.XLOOKUP(AN433,Charts!$D$2:$D$9,Charts!$E$2:$E$9,0))</f>
        <v>0</v>
      </c>
      <c r="AP433" s="31"/>
      <c r="AQ433" s="50">
        <f>IF(OR(AP433&gt;0,AP433=0),_xlfn.XLOOKUP(AP433,Charts!$A$3:$A$35,Charts!$B$3:$B$35,0))</f>
        <v>0</v>
      </c>
      <c r="AR433" s="31"/>
      <c r="AS433" s="50">
        <f>IF(OR(AR433&gt;0,AR433=0),_xlfn.XLOOKUP(AR433,Charts!$A$3:$A$35,Charts!$B$3:$B$35,0))</f>
        <v>0</v>
      </c>
      <c r="AT433" s="31"/>
      <c r="AU433" s="50">
        <f>IF(OR(AT433&gt;0,AT433=0),_xlfn.XLOOKUP(AT433,Charts!$A$3:$A$35,Charts!$B$3:$B$35,0))</f>
        <v>0</v>
      </c>
      <c r="AV433" s="31"/>
      <c r="AW433" s="50">
        <f>IF(OR(AV433&gt;0,AV433=0),_xlfn.XLOOKUP(AV433,Charts!$D$2:$D$9,Charts!$E$2:$E$9,0))</f>
        <v>0</v>
      </c>
      <c r="AX433" s="31"/>
      <c r="AY433" s="50">
        <f>IF(OR(AX433&gt;0,AX433=0),_xlfn.XLOOKUP(AX433,Charts!$D$2:$D$9,Charts!$E$2:$E$9,0))</f>
        <v>0</v>
      </c>
      <c r="AZ433" s="31"/>
      <c r="BA433" s="50">
        <f>IF(OR(AZ433&gt;0,AZ433=0),_xlfn.XLOOKUP(AZ433,Charts!$G$2:$G$13,Charts!$H$2:$H$13,0))</f>
        <v>0</v>
      </c>
      <c r="BB433" s="31"/>
      <c r="BC433" s="50">
        <f>IF(OR(BB433&gt;0,BB433=0),_xlfn.XLOOKUP(BB433,Charts!$D$2:$D$9,Charts!$E$2:$E$9,0))</f>
        <v>0</v>
      </c>
      <c r="BD433" s="31"/>
      <c r="BE433" s="50">
        <f>IF(OR(BD433&gt;0,BD433=0),_xlfn.XLOOKUP(BD433,Charts!$D$2:$D$9,Charts!$E$2:$E$9,0))</f>
        <v>0</v>
      </c>
      <c r="BF433" s="31"/>
      <c r="BG433" s="50">
        <f>IF(OR(BF433&gt;0,BF433=0),_xlfn.XLOOKUP(BF433,Charts!$D$2:$D$9,Charts!$E$2:$E$9,0))</f>
        <v>0</v>
      </c>
      <c r="BH433" s="31"/>
      <c r="BI433" s="50">
        <f>IF(OR(BH433&gt;0,BH433=0),_xlfn.XLOOKUP(BH433,Charts!$D$2:$D$9,Charts!$E$2:$E$9,0))</f>
        <v>0</v>
      </c>
      <c r="BJ433" s="31"/>
      <c r="BK433" s="50">
        <f>IF(OR(BJ433&gt;0,BJ433=0),_xlfn.XLOOKUP(BJ433,Charts!$A$3:$A$35,Charts!$B$3:$B$35,0))</f>
        <v>0</v>
      </c>
      <c r="BL433" s="31"/>
      <c r="BM433" s="50">
        <f>IF(OR(BL433&gt;0,BL433=0),_xlfn.XLOOKUP(BL433,Charts!$A$3:$A$35,Charts!$B$3:$B$35,0))</f>
        <v>0</v>
      </c>
      <c r="BN433" s="31"/>
      <c r="BO433" s="50">
        <f>IF(OR(BN433&gt;0,BN433=0),_xlfn.XLOOKUP(BN433,Charts!$A$3:$A$35,Charts!$B$3:$B$35,0))</f>
        <v>0</v>
      </c>
      <c r="BP433" s="31"/>
      <c r="BQ433" s="55">
        <f>IF(OR(BP433&gt;0,BP433=0),_xlfn.XLOOKUP(BP433,Charts!$A$3:$A$35,Charts!$B$3:$B$35,0))</f>
        <v>0</v>
      </c>
      <c r="BR433" s="57"/>
      <c r="BS433" s="77">
        <f t="shared" si="46"/>
        <v>0</v>
      </c>
      <c r="BT433" s="78">
        <f t="shared" si="47"/>
        <v>0</v>
      </c>
      <c r="BU433" s="79">
        <f t="shared" si="48"/>
        <v>0</v>
      </c>
    </row>
    <row r="434" spans="1:73" x14ac:dyDescent="0.25">
      <c r="A434" s="217" t="s">
        <v>482</v>
      </c>
      <c r="B434" s="218" t="s">
        <v>427</v>
      </c>
      <c r="C434" s="219">
        <v>3</v>
      </c>
      <c r="D434" s="120"/>
      <c r="E434" s="138">
        <f>LARGE((I434,K434,O434,S434,U434,W434,AA434,AC434,AG434,AK434,AQ434,AU434,AW434,BA434,BC434,BG434,BK434,BO434,BQ434),1)+LARGE((I434,K434,O434,S434,U434,W434,AA434,AC434,AG434,AK434,AQ434,AU434,AW434,BA434,BC434,BG434,BK434,BO434,BQ434),2)+LARGE((I434,K434,O434,S434,U434,W434,AA434,AC434,AG434,AK434,AQ434,AU434,AW434,BA434,BC434,BG434,BK434,BO434,BQ434),3)+LARGE((I434,K434,O434,S434,U434,W434,AA434,AC434,AG434,AK434,AQ434,AU434,AW434,BA434,BC434,BG434,BK434,BO434,BQ434),4)+LARGE((I434,K434,O434,S434,U434,W434,AA434,AC434,AG434,AK434,AQ434,AU434,AW434,BA434,BC434,BG434,BK434,BO434,BQ434),5)+LARGE((I434,K434,O434,S434,U434,W434,AA434,AC434,AG434,AK434,AQ434,AU434,AW434,BA434,BC434,BG434,BK434,BO434,BQ434),6)+LARGE((I434,K434,O434,S434,U434,W434,AA434,AC434,AG434,AK434,AQ434,AU434,AW434,BA434,BC434,BG434,BK434,BO434,BQ434),7)+LARGE((I434,K434,O434,S434,U434,W434,AA434,AC434,AG434,AK434,AQ434,AU434,AW434,BA434,BC434,BG434,BK434,BO434,BQ434),8)</f>
        <v>0</v>
      </c>
      <c r="F434" s="245">
        <f>LARGE((M434,Q434,Y434,AE434,AI434,AM434,AO434,AS434,AY434,BE434,BI434,BM434),1)+LARGE((M434,Q434,Y434,AE434,AI434,AM434,AO434,AS434,AY434,BE434,BI434,BM434),2)+LARGE((M434,Q434,Y434,AE434,AI434,AM434,AO434,AS434,AY434,BE434,BI434,BM434),3)+LARGE((M434,Q434,Y434,AE434,AI434,AM434,AO434,AS434,AY434,BE434,BI434,BM434),4)+LARGE((M434,Q434,Y434,AE434,AI434,AM434,AO434,AS434,AY434,BE434,BI434,BM434),5)+LARGE((M434,Q434,Y434,AE434,AI434,AM434,AO434,AS434,AY434,BE434,BI434,BM434),6)+LARGE((M434,Q434,Y434,AE434,AI434,AM434,AO434,AS434,AY434,BE434,BI434,BM434),7)+LARGE((M434,Q434,Y434,AE434,AI434,AM434,AO434,AS434,AY434,BE434,BI434,BM434),8)</f>
        <v>10</v>
      </c>
      <c r="G434" s="131">
        <f t="shared" si="45"/>
        <v>10</v>
      </c>
      <c r="H434" s="126"/>
      <c r="I434" s="50">
        <f>IF(OR(H434&gt;0,H434=0),_xlfn.XLOOKUP(H434,Charts!$A$3:$A$35,Charts!$B$3:$B$35,0))</f>
        <v>0</v>
      </c>
      <c r="J434" s="31"/>
      <c r="K434" s="50">
        <f>IF(OR(J434&gt;0,J434=0),_xlfn.XLOOKUP(J434,Charts!$A$3:$A$35,Charts!$B$3:$B$35,0))</f>
        <v>0</v>
      </c>
      <c r="L434" s="31"/>
      <c r="M434" s="50">
        <f>IF(OR(L434&gt;0,L434=0),_xlfn.XLOOKUP(L434,Charts!$A$3:$A$35,Charts!$B$3:$B$35,0))</f>
        <v>0</v>
      </c>
      <c r="N434" s="31"/>
      <c r="O434" s="50">
        <f>IF(OR(N434&gt;0,N434=0),_xlfn.XLOOKUP(N434,Charts!$D$2:$D$9,Charts!$E$2:$E$9,0))</f>
        <v>0</v>
      </c>
      <c r="P434" s="31"/>
      <c r="Q434" s="50">
        <f>IF(OR(P434&gt;0,P434=0),_xlfn.XLOOKUP(P434,Charts!$D$2:$D$9,Charts!$E$2:$E$9,0))</f>
        <v>0</v>
      </c>
      <c r="R434" s="31"/>
      <c r="S434" s="50">
        <f>IF(OR(R434&gt;0,R434=0),_xlfn.XLOOKUP(R434,Charts!$G$2:$G$13,Charts!$H$2:$H$13,0))</f>
        <v>0</v>
      </c>
      <c r="T434" s="31"/>
      <c r="U434" s="50">
        <f>IF(OR(T434&gt;0,T434=0),_xlfn.XLOOKUP(T434,Charts!$D$2:$D$9,Charts!$E$2:$E$9,0))</f>
        <v>0</v>
      </c>
      <c r="V434" s="11"/>
      <c r="W434" s="50">
        <f>IF(OR(V434&gt;0,V434=0),_xlfn.XLOOKUP(V434,Charts!$D$2:$D$9,Charts!$E$2:$E$9,0))</f>
        <v>0</v>
      </c>
      <c r="X434" s="31"/>
      <c r="Y434" s="50">
        <f>IF(OR(X434&gt;0,X434=0),_xlfn.XLOOKUP(X434,Charts!$D$2:$D$9,Charts!$E$2:$E$9,0))</f>
        <v>0</v>
      </c>
      <c r="Z434" s="31"/>
      <c r="AA434" s="50">
        <f>IF(OR(Z434&gt;0,Z434=0),_xlfn.XLOOKUP(Z434,Charts!$A$3:$A$35,Charts!$B$3:$B$35,0))</f>
        <v>0</v>
      </c>
      <c r="AB434" s="31"/>
      <c r="AC434" s="50">
        <f>IF(OR(AB434&gt;0,AB434=0),_xlfn.XLOOKUP(AB434,Charts!$A$3:$A$35,Charts!$B$3:$B$35,0))</f>
        <v>0</v>
      </c>
      <c r="AD434" s="31"/>
      <c r="AE434" s="50">
        <f>IF(OR(AD434&gt;0,AD434=0),_xlfn.XLOOKUP(AD434,Charts!$A$3:$A$35,Charts!$B$3:$B$35,0))</f>
        <v>0</v>
      </c>
      <c r="AF434" s="31"/>
      <c r="AG434" s="165">
        <f>IF(OR(AF434&gt;0,AF434=0),_xlfn.XLOOKUP(AF434,Charts!$J$2:$J$11,Charts!$K$2:$K$11,0))</f>
        <v>0</v>
      </c>
      <c r="AH434" s="166"/>
      <c r="AI434" s="165">
        <f>IF(OR(AH434&gt;0,AH434=0),_xlfn.XLOOKUP(AH434,Charts!$J$2:$J$11,Charts!$K$2:$K$11,0))</f>
        <v>0</v>
      </c>
      <c r="AJ434" s="31"/>
      <c r="AK434" s="50">
        <f>IF(OR(AJ434&gt;0,AJ434=0),_xlfn.XLOOKUP(AJ434,Charts!$A$3:$A$35,Charts!$B$3:$B$35,0))</f>
        <v>0</v>
      </c>
      <c r="AL434" s="31"/>
      <c r="AM434" s="55">
        <f>IF(OR(AL434&gt;0,AL434=0),_xlfn.XLOOKUP(AL434,Charts!$A$3:$A$35,Charts!$B$3:$B$35,0))</f>
        <v>0</v>
      </c>
      <c r="AN434" s="11"/>
      <c r="AO434" s="50">
        <f>IF(OR(AN434&gt;0,AN434=0),_xlfn.XLOOKUP(AN434,Charts!$D$2:$D$9,Charts!$E$2:$E$9,0))</f>
        <v>0</v>
      </c>
      <c r="AP434" s="31"/>
      <c r="AQ434" s="50">
        <f>IF(OR(AP434&gt;0,AP434=0),_xlfn.XLOOKUP(AP434,Charts!$A$3:$A$35,Charts!$B$3:$B$35,0))</f>
        <v>0</v>
      </c>
      <c r="AR434" s="31"/>
      <c r="AS434" s="50">
        <f>IF(OR(AR434&gt;0,AR434=0),_xlfn.XLOOKUP(AR434,Charts!$A$3:$A$35,Charts!$B$3:$B$35,0))</f>
        <v>0</v>
      </c>
      <c r="AT434" s="31"/>
      <c r="AU434" s="50">
        <f>IF(OR(AT434&gt;0,AT434=0),_xlfn.XLOOKUP(AT434,Charts!$A$3:$A$35,Charts!$B$3:$B$35,0))</f>
        <v>0</v>
      </c>
      <c r="AV434" s="31"/>
      <c r="AW434" s="50">
        <f>IF(OR(AV434&gt;0,AV434=0),_xlfn.XLOOKUP(AV434,Charts!$D$2:$D$9,Charts!$E$2:$E$9,0))</f>
        <v>0</v>
      </c>
      <c r="AX434" s="31"/>
      <c r="AY434" s="50">
        <f>IF(OR(AX434&gt;0,AX434=0),_xlfn.XLOOKUP(AX434,Charts!$D$2:$D$9,Charts!$E$2:$E$9,0))</f>
        <v>0</v>
      </c>
      <c r="AZ434" s="31"/>
      <c r="BA434" s="50">
        <f>IF(OR(AZ434&gt;0,AZ434=0),_xlfn.XLOOKUP(AZ434,Charts!$G$2:$G$13,Charts!$H$2:$H$13,0))</f>
        <v>0</v>
      </c>
      <c r="BB434" s="31"/>
      <c r="BC434" s="50">
        <f>IF(OR(BB434&gt;0,BB434=0),_xlfn.XLOOKUP(BB434,Charts!$D$2:$D$9,Charts!$E$2:$E$9,0))</f>
        <v>0</v>
      </c>
      <c r="BD434" s="31"/>
      <c r="BE434" s="50">
        <f>IF(OR(BD434&gt;0,BD434=0),_xlfn.XLOOKUP(BD434,Charts!$D$2:$D$9,Charts!$E$2:$E$9,0))</f>
        <v>0</v>
      </c>
      <c r="BF434" s="31"/>
      <c r="BG434" s="50">
        <f>IF(OR(BF434&gt;0,BF434=0),_xlfn.XLOOKUP(BF434,Charts!$D$2:$D$9,Charts!$E$2:$E$9,0))</f>
        <v>0</v>
      </c>
      <c r="BH434" s="31"/>
      <c r="BI434" s="50">
        <f>IF(OR(BH434&gt;0,BH434=0),_xlfn.XLOOKUP(BH434,Charts!$D$2:$D$9,Charts!$E$2:$E$9,0))</f>
        <v>0</v>
      </c>
      <c r="BJ434" s="31"/>
      <c r="BK434" s="50">
        <f>IF(OR(BJ434&gt;0,BJ434=0),_xlfn.XLOOKUP(BJ434,Charts!$A$3:$A$35,Charts!$B$3:$B$35,0))</f>
        <v>0</v>
      </c>
      <c r="BL434" s="31">
        <v>32</v>
      </c>
      <c r="BM434" s="50">
        <f>IF(OR(BL434&gt;0,BL434=0),_xlfn.XLOOKUP(BL434,Charts!$A$3:$A$35,Charts!$B$3:$B$35,0))</f>
        <v>10</v>
      </c>
      <c r="BN434" s="31"/>
      <c r="BO434" s="50">
        <f>IF(OR(BN434&gt;0,BN434=0),_xlfn.XLOOKUP(BN434,Charts!$A$3:$A$35,Charts!$B$3:$B$35,0))</f>
        <v>0</v>
      </c>
      <c r="BP434" s="31"/>
      <c r="BQ434" s="55">
        <f>IF(OR(BP434&gt;0,BP434=0),_xlfn.XLOOKUP(BP434,Charts!$A$3:$A$35,Charts!$B$3:$B$35,0))</f>
        <v>0</v>
      </c>
      <c r="BR434" s="57"/>
      <c r="BS434" s="77">
        <f t="shared" si="46"/>
        <v>0</v>
      </c>
      <c r="BT434" s="78">
        <f t="shared" si="47"/>
        <v>10</v>
      </c>
      <c r="BU434" s="79">
        <f t="shared" si="48"/>
        <v>10</v>
      </c>
    </row>
    <row r="435" spans="1:73" x14ac:dyDescent="0.25">
      <c r="A435" s="217" t="s">
        <v>483</v>
      </c>
      <c r="B435" s="218" t="s">
        <v>427</v>
      </c>
      <c r="C435" s="219">
        <v>6</v>
      </c>
      <c r="D435" s="120" t="s">
        <v>44</v>
      </c>
      <c r="E435" s="138">
        <f>LARGE((I435,K435,O435,S435,U435,W435,AA435,AC435,AG435,AK435,AQ435,AU435,AW435,BA435,BC435,BG435,BK435,BO435,BQ435),1)+LARGE((I435,K435,O435,S435,U435,W435,AA435,AC435,AG435,AK435,AQ435,AU435,AW435,BA435,BC435,BG435,BK435,BO435,BQ435),2)+LARGE((I435,K435,O435,S435,U435,W435,AA435,AC435,AG435,AK435,AQ435,AU435,AW435,BA435,BC435,BG435,BK435,BO435,BQ435),3)+LARGE((I435,K435,O435,S435,U435,W435,AA435,AC435,AG435,AK435,AQ435,AU435,AW435,BA435,BC435,BG435,BK435,BO435,BQ435),4)+LARGE((I435,K435,O435,S435,U435,W435,AA435,AC435,AG435,AK435,AQ435,AU435,AW435,BA435,BC435,BG435,BK435,BO435,BQ435),5)+LARGE((I435,K435,O435,S435,U435,W435,AA435,AC435,AG435,AK435,AQ435,AU435,AW435,BA435,BC435,BG435,BK435,BO435,BQ435),6)+LARGE((I435,K435,O435,S435,U435,W435,AA435,AC435,AG435,AK435,AQ435,AU435,AW435,BA435,BC435,BG435,BK435,BO435,BQ435),7)+LARGE((I435,K435,O435,S435,U435,W435,AA435,AC435,AG435,AK435,AQ435,AU435,AW435,BA435,BC435,BG435,BK435,BO435,BQ435),8)</f>
        <v>378</v>
      </c>
      <c r="F435" s="245">
        <f>LARGE((M435,Q435,Y435,AE435,AI435,AM435,AO435,AS435,AY435,BE435,BI435,BM435),1)+LARGE((M435,Q435,Y435,AE435,AI435,AM435,AO435,AS435,AY435,BE435,BI435,BM435),2)+LARGE((M435,Q435,Y435,AE435,AI435,AM435,AO435,AS435,AY435,BE435,BI435,BM435),3)+LARGE((M435,Q435,Y435,AE435,AI435,AM435,AO435,AS435,AY435,BE435,BI435,BM435),4)+LARGE((M435,Q435,Y435,AE435,AI435,AM435,AO435,AS435,AY435,BE435,BI435,BM435),5)+LARGE((M435,Q435,Y435,AE435,AI435,AM435,AO435,AS435,AY435,BE435,BI435,BM435),6)+LARGE((M435,Q435,Y435,AE435,AI435,AM435,AO435,AS435,AY435,BE435,BI435,BM435),7)+LARGE((M435,Q435,Y435,AE435,AI435,AM435,AO435,AS435,AY435,BE435,BI435,BM435),8)</f>
        <v>209</v>
      </c>
      <c r="G435" s="131">
        <f t="shared" si="45"/>
        <v>587</v>
      </c>
      <c r="H435" s="126">
        <v>3</v>
      </c>
      <c r="I435" s="50">
        <f>IF(OR(H435&gt;0,H435=0),_xlfn.XLOOKUP(H435,Charts!$A$3:$A$35,Charts!$B$3:$B$35,0))</f>
        <v>85</v>
      </c>
      <c r="J435" s="31">
        <v>7</v>
      </c>
      <c r="K435" s="50">
        <f>IF(OR(J435&gt;0,J435=0),_xlfn.XLOOKUP(J435,Charts!$A$3:$A$35,Charts!$B$3:$B$35,0))</f>
        <v>69</v>
      </c>
      <c r="L435" s="31">
        <v>13</v>
      </c>
      <c r="M435" s="50">
        <f>IF(OR(L435&gt;0,L435=0),_xlfn.XLOOKUP(L435,Charts!$A$3:$A$35,Charts!$B$3:$B$35,0))</f>
        <v>51</v>
      </c>
      <c r="N435" s="31"/>
      <c r="O435" s="50">
        <f>IF(OR(N435&gt;0,N435=0),_xlfn.XLOOKUP(N435,Charts!$D$2:$D$9,Charts!$E$2:$E$9,0))</f>
        <v>0</v>
      </c>
      <c r="P435" s="31">
        <v>9</v>
      </c>
      <c r="Q435" s="50">
        <f>IF(OR(P435&gt;0,P435=0),_xlfn.XLOOKUP(P435,Charts!$D$2:$D$9,Charts!$E$2:$E$9,0))</f>
        <v>53</v>
      </c>
      <c r="R435" s="31">
        <v>17</v>
      </c>
      <c r="S435" s="50">
        <f>IF(OR(R435&gt;0,R435=0),_xlfn.XLOOKUP(R435,Charts!$G$2:$G$13,Charts!$H$2:$H$13,0))</f>
        <v>25</v>
      </c>
      <c r="T435" s="31"/>
      <c r="U435" s="50">
        <f>IF(OR(T435&gt;0,T435=0),_xlfn.XLOOKUP(T435,Charts!$D$2:$D$9,Charts!$E$2:$E$9,0))</f>
        <v>0</v>
      </c>
      <c r="V435" s="11">
        <v>17</v>
      </c>
      <c r="W435" s="50">
        <f>IF(OR(V435&gt;0,V435=0),_xlfn.XLOOKUP(V435,Charts!$D$2:$D$9,Charts!$E$2:$E$9,0))</f>
        <v>25</v>
      </c>
      <c r="X435" s="31"/>
      <c r="Y435" s="50">
        <f>IF(OR(X435&gt;0,X435=0),_xlfn.XLOOKUP(X435,Charts!$D$2:$D$9,Charts!$E$2:$E$9,0))</f>
        <v>0</v>
      </c>
      <c r="Z435" s="31"/>
      <c r="AA435" s="50">
        <f>IF(OR(Z435&gt;0,Z435=0),_xlfn.XLOOKUP(Z435,Charts!$A$3:$A$35,Charts!$B$3:$B$35,0))</f>
        <v>0</v>
      </c>
      <c r="AB435" s="31"/>
      <c r="AC435" s="50">
        <f>IF(OR(AB435&gt;0,AB435=0),_xlfn.XLOOKUP(AB435,Charts!$A$3:$A$35,Charts!$B$3:$B$35,0))</f>
        <v>0</v>
      </c>
      <c r="AD435" s="31"/>
      <c r="AE435" s="50">
        <f>IF(OR(AD435&gt;0,AD435=0),_xlfn.XLOOKUP(AD435,Charts!$A$3:$A$35,Charts!$B$3:$B$35,0))</f>
        <v>0</v>
      </c>
      <c r="AF435" s="31"/>
      <c r="AG435" s="165">
        <f>IF(OR(AF435&gt;0,AF435=0),_xlfn.XLOOKUP(AF435,Charts!$J$2:$J$11,Charts!$K$2:$K$11,0))</f>
        <v>0</v>
      </c>
      <c r="AH435" s="166"/>
      <c r="AI435" s="165">
        <f>IF(OR(AH435&gt;0,AH435=0),_xlfn.XLOOKUP(AH435,Charts!$J$2:$J$11,Charts!$K$2:$K$11,0))</f>
        <v>0</v>
      </c>
      <c r="AJ435" s="31"/>
      <c r="AK435" s="50">
        <f>IF(OR(AJ435&gt;0,AJ435=0),_xlfn.XLOOKUP(AJ435,Charts!$A$3:$A$35,Charts!$B$3:$B$35,0))</f>
        <v>0</v>
      </c>
      <c r="AL435" s="31"/>
      <c r="AM435" s="55">
        <f>IF(OR(AL435&gt;0,AL435=0),_xlfn.XLOOKUP(AL435,Charts!$A$3:$A$35,Charts!$B$3:$B$35,0))</f>
        <v>0</v>
      </c>
      <c r="AN435" s="173">
        <v>17</v>
      </c>
      <c r="AO435" s="50">
        <f>IF(OR(AN435&gt;0,AN435=0),_xlfn.XLOOKUP(AN435,Charts!$D$2:$D$9,Charts!$E$2:$E$9,0))</f>
        <v>25</v>
      </c>
      <c r="AP435" s="31">
        <v>9</v>
      </c>
      <c r="AQ435" s="50">
        <f>IF(OR(AP435&gt;0,AP435=0),_xlfn.XLOOKUP(AP435,Charts!$A$3:$A$35,Charts!$B$3:$B$35,0))</f>
        <v>63</v>
      </c>
      <c r="AR435" s="31">
        <v>4</v>
      </c>
      <c r="AS435" s="50">
        <f>IF(OR(AR435&gt;0,AR435=0),_xlfn.XLOOKUP(AR435,Charts!$A$3:$A$35,Charts!$B$3:$B$35,0))</f>
        <v>80</v>
      </c>
      <c r="AT435" s="31"/>
      <c r="AU435" s="50">
        <f>IF(OR(AT435&gt;0,AT435=0),_xlfn.XLOOKUP(AT435,Charts!$A$3:$A$35,Charts!$B$3:$B$35,0))</f>
        <v>0</v>
      </c>
      <c r="AV435" s="31"/>
      <c r="AW435" s="50">
        <f>IF(OR(AV435&gt;0,AV435=0),_xlfn.XLOOKUP(AV435,Charts!$D$2:$D$9,Charts!$E$2:$E$9,0))</f>
        <v>0</v>
      </c>
      <c r="AX435" s="31"/>
      <c r="AY435" s="50">
        <f>IF(OR(AX435&gt;0,AX435=0),_xlfn.XLOOKUP(AX435,Charts!$D$2:$D$9,Charts!$E$2:$E$9,0))</f>
        <v>0</v>
      </c>
      <c r="AZ435" s="31"/>
      <c r="BA435" s="50">
        <f>IF(OR(AZ435&gt;0,AZ435=0),_xlfn.XLOOKUP(AZ435,Charts!$G$2:$G$13,Charts!$H$2:$H$13,0))</f>
        <v>0</v>
      </c>
      <c r="BB435" s="31"/>
      <c r="BC435" s="50">
        <f>IF(OR(BB435&gt;0,BB435=0),_xlfn.XLOOKUP(BB435,Charts!$D$2:$D$9,Charts!$E$2:$E$9,0))</f>
        <v>0</v>
      </c>
      <c r="BD435" s="31"/>
      <c r="BE435" s="50">
        <f>IF(OR(BD435&gt;0,BD435=0),_xlfn.XLOOKUP(BD435,Charts!$D$2:$D$9,Charts!$E$2:$E$9,0))</f>
        <v>0</v>
      </c>
      <c r="BF435" s="31"/>
      <c r="BG435" s="50">
        <f>IF(OR(BF435&gt;0,BF435=0),_xlfn.XLOOKUP(BF435,Charts!$D$2:$D$9,Charts!$E$2:$E$9,0))</f>
        <v>0</v>
      </c>
      <c r="BH435" s="31"/>
      <c r="BI435" s="50">
        <f>IF(OR(BH435&gt;0,BH435=0),_xlfn.XLOOKUP(BH435,Charts!$D$2:$D$9,Charts!$E$2:$E$9,0))</f>
        <v>0</v>
      </c>
      <c r="BJ435" s="31">
        <v>14</v>
      </c>
      <c r="BK435" s="50">
        <f>IF(OR(BJ435&gt;0,BJ435=0),_xlfn.XLOOKUP(BJ435,Charts!$A$3:$A$35,Charts!$B$3:$B$35,0))</f>
        <v>48</v>
      </c>
      <c r="BL435" s="31"/>
      <c r="BM435" s="50">
        <f>IF(OR(BL435&gt;0,BL435=0),_xlfn.XLOOKUP(BL435,Charts!$A$3:$A$35,Charts!$B$3:$B$35,0))</f>
        <v>0</v>
      </c>
      <c r="BN435" s="31">
        <v>9</v>
      </c>
      <c r="BO435" s="50">
        <f>IF(OR(BN435&gt;0,BN435=0),_xlfn.XLOOKUP(BN435,Charts!$A$3:$A$35,Charts!$B$3:$B$35,0))</f>
        <v>63</v>
      </c>
      <c r="BP435" s="31"/>
      <c r="BQ435" s="55">
        <f>IF(OR(BP435&gt;0,BP435=0),_xlfn.XLOOKUP(BP435,Charts!$A$3:$A$35,Charts!$B$3:$B$35,0))</f>
        <v>0</v>
      </c>
      <c r="BR435" s="57"/>
      <c r="BS435" s="77">
        <f t="shared" si="46"/>
        <v>378</v>
      </c>
      <c r="BT435" s="78">
        <f t="shared" si="47"/>
        <v>209</v>
      </c>
      <c r="BU435" s="79">
        <f t="shared" si="48"/>
        <v>587</v>
      </c>
    </row>
    <row r="436" spans="1:73" x14ac:dyDescent="0.25">
      <c r="A436" s="217" t="s">
        <v>484</v>
      </c>
      <c r="B436" s="218" t="s">
        <v>427</v>
      </c>
      <c r="C436" s="219">
        <v>3</v>
      </c>
      <c r="D436" s="120" t="s">
        <v>44</v>
      </c>
      <c r="E436" s="138">
        <f>LARGE((I436,K436,O436,S436,U436,W436,AA436,AC436,AG436,AK436,AQ436,AU436,AW436,BA436,BC436,BG436,BK436,BO436,BQ436),1)+LARGE((I436,K436,O436,S436,U436,W436,AA436,AC436,AG436,AK436,AQ436,AU436,AW436,BA436,BC436,BG436,BK436,BO436,BQ436),2)+LARGE((I436,K436,O436,S436,U436,W436,AA436,AC436,AG436,AK436,AQ436,AU436,AW436,BA436,BC436,BG436,BK436,BO436,BQ436),3)+LARGE((I436,K436,O436,S436,U436,W436,AA436,AC436,AG436,AK436,AQ436,AU436,AW436,BA436,BC436,BG436,BK436,BO436,BQ436),4)+LARGE((I436,K436,O436,S436,U436,W436,AA436,AC436,AG436,AK436,AQ436,AU436,AW436,BA436,BC436,BG436,BK436,BO436,BQ436),5)+LARGE((I436,K436,O436,S436,U436,W436,AA436,AC436,AG436,AK436,AQ436,AU436,AW436,BA436,BC436,BG436,BK436,BO436,BQ436),6)+LARGE((I436,K436,O436,S436,U436,W436,AA436,AC436,AG436,AK436,AQ436,AU436,AW436,BA436,BC436,BG436,BK436,BO436,BQ436),7)+LARGE((I436,K436,O436,S436,U436,W436,AA436,AC436,AG436,AK436,AQ436,AU436,AW436,BA436,BC436,BG436,BK436,BO436,BQ436),8)</f>
        <v>423</v>
      </c>
      <c r="F436" s="245">
        <f>LARGE((M436,Q436,Y436,AE436,AI436,AM436,AO436,AS436,AY436,BE436,BI436,BM436),1)+LARGE((M436,Q436,Y436,AE436,AI436,AM436,AO436,AS436,AY436,BE436,BI436,BM436),2)+LARGE((M436,Q436,Y436,AE436,AI436,AM436,AO436,AS436,AY436,BE436,BI436,BM436),3)+LARGE((M436,Q436,Y436,AE436,AI436,AM436,AO436,AS436,AY436,BE436,BI436,BM436),4)+LARGE((M436,Q436,Y436,AE436,AI436,AM436,AO436,AS436,AY436,BE436,BI436,BM436),5)+LARGE((M436,Q436,Y436,AE436,AI436,AM436,AO436,AS436,AY436,BE436,BI436,BM436),6)+LARGE((M436,Q436,Y436,AE436,AI436,AM436,AO436,AS436,AY436,BE436,BI436,BM436),7)+LARGE((M436,Q436,Y436,AE436,AI436,AM436,AO436,AS436,AY436,BE436,BI436,BM436),8)</f>
        <v>361</v>
      </c>
      <c r="G436" s="131">
        <f t="shared" si="45"/>
        <v>784</v>
      </c>
      <c r="H436" s="126">
        <v>4</v>
      </c>
      <c r="I436" s="50">
        <f>IF(OR(H436&gt;0,H436=0),_xlfn.XLOOKUP(H436,Charts!$A$3:$A$35,Charts!$B$3:$B$35,0))</f>
        <v>80</v>
      </c>
      <c r="J436" s="31">
        <v>9</v>
      </c>
      <c r="K436" s="50">
        <f>IF(OR(J436&gt;0,J436=0),_xlfn.XLOOKUP(J436,Charts!$A$3:$A$35,Charts!$B$3:$B$35,0))</f>
        <v>63</v>
      </c>
      <c r="L436" s="31"/>
      <c r="M436" s="50">
        <f>IF(OR(L436&gt;0,L436=0),_xlfn.XLOOKUP(L436,Charts!$A$3:$A$35,Charts!$B$3:$B$35,0))</f>
        <v>0</v>
      </c>
      <c r="N436" s="31"/>
      <c r="O436" s="50">
        <f>IF(OR(N436&gt;0,N436=0),_xlfn.XLOOKUP(N436,Charts!$D$2:$D$9,Charts!$E$2:$E$9,0))</f>
        <v>0</v>
      </c>
      <c r="P436" s="31">
        <v>5</v>
      </c>
      <c r="Q436" s="50">
        <f>IF(OR(P436&gt;0,P436=0),_xlfn.XLOOKUP(P436,Charts!$D$2:$D$9,Charts!$E$2:$E$9,0))</f>
        <v>70</v>
      </c>
      <c r="R436" s="31">
        <v>9</v>
      </c>
      <c r="S436" s="50">
        <f>IF(OR(R436&gt;0,R436=0),_xlfn.XLOOKUP(R436,Charts!$G$2:$G$13,Charts!$H$2:$H$13,0))</f>
        <v>53</v>
      </c>
      <c r="T436" s="31"/>
      <c r="U436" s="50">
        <f>IF(OR(T436&gt;0,T436=0),_xlfn.XLOOKUP(T436,Charts!$D$2:$D$9,Charts!$E$2:$E$9,0))</f>
        <v>0</v>
      </c>
      <c r="V436" s="11">
        <v>9</v>
      </c>
      <c r="W436" s="50">
        <f>IF(OR(V436&gt;0,V436=0),_xlfn.XLOOKUP(V436,Charts!$D$2:$D$9,Charts!$E$2:$E$9,0))</f>
        <v>53</v>
      </c>
      <c r="X436" s="31">
        <v>9</v>
      </c>
      <c r="Y436" s="50">
        <f>IF(OR(X436&gt;0,X436=0),_xlfn.XLOOKUP(X436,Charts!$D$2:$D$9,Charts!$E$2:$E$9,0))</f>
        <v>53</v>
      </c>
      <c r="Z436" s="31"/>
      <c r="AA436" s="50">
        <f>IF(OR(Z436&gt;0,Z436=0),_xlfn.XLOOKUP(Z436,Charts!$A$3:$A$35,Charts!$B$3:$B$35,0))</f>
        <v>0</v>
      </c>
      <c r="AB436" s="31"/>
      <c r="AC436" s="50">
        <f>IF(OR(AB436&gt;0,AB436=0),_xlfn.XLOOKUP(AB436,Charts!$A$3:$A$35,Charts!$B$3:$B$35,0))</f>
        <v>0</v>
      </c>
      <c r="AD436" s="31"/>
      <c r="AE436" s="50">
        <f>IF(OR(AD436&gt;0,AD436=0),_xlfn.XLOOKUP(AD436,Charts!$A$3:$A$35,Charts!$B$3:$B$35,0))</f>
        <v>0</v>
      </c>
      <c r="AF436" s="31"/>
      <c r="AG436" s="165">
        <f>IF(OR(AF436&gt;0,AF436=0),_xlfn.XLOOKUP(AF436,Charts!$J$2:$J$11,Charts!$K$2:$K$11,0))</f>
        <v>0</v>
      </c>
      <c r="AH436" s="166"/>
      <c r="AI436" s="165">
        <f>IF(OR(AH436&gt;0,AH436=0),_xlfn.XLOOKUP(AH436,Charts!$J$2:$J$11,Charts!$K$2:$K$11,0))</f>
        <v>0</v>
      </c>
      <c r="AJ436" s="31"/>
      <c r="AK436" s="50">
        <f>IF(OR(AJ436&gt;0,AJ436=0),_xlfn.XLOOKUP(AJ436,Charts!$A$3:$A$35,Charts!$B$3:$B$35,0))</f>
        <v>0</v>
      </c>
      <c r="AL436" s="31">
        <v>24</v>
      </c>
      <c r="AM436" s="55">
        <f>IF(OR(AL436&gt;0,AL436=0),_xlfn.XLOOKUP(AL436,Charts!$A$3:$A$35,Charts!$B$3:$B$35,0))</f>
        <v>26</v>
      </c>
      <c r="AN436" s="173">
        <v>9</v>
      </c>
      <c r="AO436" s="50">
        <f>IF(OR(AN436&gt;0,AN436=0),_xlfn.XLOOKUP(AN436,Charts!$D$2:$D$9,Charts!$E$2:$E$9,0))</f>
        <v>53</v>
      </c>
      <c r="AP436" s="31"/>
      <c r="AQ436" s="50">
        <f>IF(OR(AP436&gt;0,AP436=0),_xlfn.XLOOKUP(AP436,Charts!$A$3:$A$35,Charts!$B$3:$B$35,0))</f>
        <v>0</v>
      </c>
      <c r="AR436" s="31"/>
      <c r="AS436" s="50">
        <f>IF(OR(AR436&gt;0,AR436=0),_xlfn.XLOOKUP(AR436,Charts!$A$3:$A$35,Charts!$B$3:$B$35,0))</f>
        <v>0</v>
      </c>
      <c r="AT436" s="31"/>
      <c r="AU436" s="50">
        <f>IF(OR(AT436&gt;0,AT436=0),_xlfn.XLOOKUP(AT436,Charts!$A$3:$A$35,Charts!$B$3:$B$35,0))</f>
        <v>0</v>
      </c>
      <c r="AV436" s="31"/>
      <c r="AW436" s="50">
        <f>IF(OR(AV436&gt;0,AV436=0),_xlfn.XLOOKUP(AV436,Charts!$D$2:$D$9,Charts!$E$2:$E$9,0))</f>
        <v>0</v>
      </c>
      <c r="AX436" s="31"/>
      <c r="AY436" s="50">
        <f>IF(OR(AX436&gt;0,AX436=0),_xlfn.XLOOKUP(AX436,Charts!$D$2:$D$9,Charts!$E$2:$E$9,0))</f>
        <v>0</v>
      </c>
      <c r="AZ436" s="31"/>
      <c r="BA436" s="50">
        <f>IF(OR(AZ436&gt;0,AZ436=0),_xlfn.XLOOKUP(AZ436,Charts!$G$2:$G$13,Charts!$H$2:$H$13,0))</f>
        <v>0</v>
      </c>
      <c r="BB436" s="31">
        <v>3</v>
      </c>
      <c r="BC436" s="50">
        <f>IF(OR(BB436&gt;0,BB436=0),_xlfn.XLOOKUP(BB436,Charts!$D$2:$D$9,Charts!$E$2:$E$9,0))</f>
        <v>84</v>
      </c>
      <c r="BD436" s="31"/>
      <c r="BE436" s="50">
        <f>IF(OR(BD436&gt;0,BD436=0),_xlfn.XLOOKUP(BD436,Charts!$D$2:$D$9,Charts!$E$2:$E$9,0))</f>
        <v>0</v>
      </c>
      <c r="BF436" s="174">
        <v>5</v>
      </c>
      <c r="BG436" s="50">
        <f>IF(OR(BF436&gt;0,BF436=0),_xlfn.XLOOKUP(BF436,Charts!$D$2:$D$9,Charts!$E$2:$E$9,0))</f>
        <v>70</v>
      </c>
      <c r="BH436" s="31">
        <v>3</v>
      </c>
      <c r="BI436" s="50">
        <f>IF(OR(BH436&gt;0,BH436=0),_xlfn.XLOOKUP(BH436,Charts!$D$2:$D$9,Charts!$E$2:$E$9,0))</f>
        <v>84</v>
      </c>
      <c r="BJ436" s="31">
        <v>27</v>
      </c>
      <c r="BK436" s="50">
        <f>IF(OR(BJ436&gt;0,BJ436=0),_xlfn.XLOOKUP(BJ436,Charts!$A$3:$A$35,Charts!$B$3:$B$35,0))</f>
        <v>20</v>
      </c>
      <c r="BL436" s="31">
        <v>5</v>
      </c>
      <c r="BM436" s="50">
        <f>IF(OR(BL436&gt;0,BL436=0),_xlfn.XLOOKUP(BL436,Charts!$A$3:$A$35,Charts!$B$3:$B$35,0))</f>
        <v>75</v>
      </c>
      <c r="BN436" s="31"/>
      <c r="BO436" s="50">
        <f>IF(OR(BN436&gt;0,BN436=0),_xlfn.XLOOKUP(BN436,Charts!$A$3:$A$35,Charts!$B$3:$B$35,0))</f>
        <v>0</v>
      </c>
      <c r="BP436" s="31"/>
      <c r="BQ436" s="55">
        <f>IF(OR(BP436&gt;0,BP436=0),_xlfn.XLOOKUP(BP436,Charts!$A$3:$A$35,Charts!$B$3:$B$35,0))</f>
        <v>0</v>
      </c>
      <c r="BR436" s="57"/>
      <c r="BS436" s="77">
        <f t="shared" si="46"/>
        <v>423</v>
      </c>
      <c r="BT436" s="78">
        <f t="shared" si="47"/>
        <v>361</v>
      </c>
      <c r="BU436" s="79">
        <f t="shared" si="48"/>
        <v>784</v>
      </c>
    </row>
    <row r="437" spans="1:73" x14ac:dyDescent="0.25">
      <c r="A437" s="217" t="s">
        <v>485</v>
      </c>
      <c r="B437" s="218" t="s">
        <v>427</v>
      </c>
      <c r="C437" s="219">
        <v>1</v>
      </c>
      <c r="D437" s="120"/>
      <c r="E437" s="138">
        <f>LARGE((I437,K437,O437,S437,U437,W437,AA437,AC437,AG437,AK437,AQ437,AU437,AW437,BA437,BC437,BG437,BK437,BO437,BQ437),1)+LARGE((I437,K437,O437,S437,U437,W437,AA437,AC437,AG437,AK437,AQ437,AU437,AW437,BA437,BC437,BG437,BK437,BO437,BQ437),2)+LARGE((I437,K437,O437,S437,U437,W437,AA437,AC437,AG437,AK437,AQ437,AU437,AW437,BA437,BC437,BG437,BK437,BO437,BQ437),3)+LARGE((I437,K437,O437,S437,U437,W437,AA437,AC437,AG437,AK437,AQ437,AU437,AW437,BA437,BC437,BG437,BK437,BO437,BQ437),4)+LARGE((I437,K437,O437,S437,U437,W437,AA437,AC437,AG437,AK437,AQ437,AU437,AW437,BA437,BC437,BG437,BK437,BO437,BQ437),5)+LARGE((I437,K437,O437,S437,U437,W437,AA437,AC437,AG437,AK437,AQ437,AU437,AW437,BA437,BC437,BG437,BK437,BO437,BQ437),6)+LARGE((I437,K437,O437,S437,U437,W437,AA437,AC437,AG437,AK437,AQ437,AU437,AW437,BA437,BC437,BG437,BK437,BO437,BQ437),7)+LARGE((I437,K437,O437,S437,U437,W437,AA437,AC437,AG437,AK437,AQ437,AU437,AW437,BA437,BC437,BG437,BK437,BO437,BQ437),8)</f>
        <v>203</v>
      </c>
      <c r="F437" s="245">
        <f>LARGE((M437,Q437,Y437,AE437,AI437,AM437,AO437,AS437,AY437,BE437,BI437,BM437),1)+LARGE((M437,Q437,Y437,AE437,AI437,AM437,AO437,AS437,AY437,BE437,BI437,BM437),2)+LARGE((M437,Q437,Y437,AE437,AI437,AM437,AO437,AS437,AY437,BE437,BI437,BM437),3)+LARGE((M437,Q437,Y437,AE437,AI437,AM437,AO437,AS437,AY437,BE437,BI437,BM437),4)+LARGE((M437,Q437,Y437,AE437,AI437,AM437,AO437,AS437,AY437,BE437,BI437,BM437),5)+LARGE((M437,Q437,Y437,AE437,AI437,AM437,AO437,AS437,AY437,BE437,BI437,BM437),6)+LARGE((M437,Q437,Y437,AE437,AI437,AM437,AO437,AS437,AY437,BE437,BI437,BM437),7)+LARGE((M437,Q437,Y437,AE437,AI437,AM437,AO437,AS437,AY437,BE437,BI437,BM437),8)</f>
        <v>225</v>
      </c>
      <c r="G437" s="131">
        <f t="shared" si="45"/>
        <v>428</v>
      </c>
      <c r="H437" s="126"/>
      <c r="I437" s="50">
        <f>IF(OR(H437&gt;0,H437=0),_xlfn.XLOOKUP(H437,Charts!$A$3:$A$35,Charts!$B$3:$B$35,0))</f>
        <v>0</v>
      </c>
      <c r="J437" s="31">
        <v>17</v>
      </c>
      <c r="K437" s="50">
        <f>IF(OR(J437&gt;0,J437=0),_xlfn.XLOOKUP(J437,Charts!$A$3:$A$35,Charts!$B$3:$B$35,0))</f>
        <v>40</v>
      </c>
      <c r="L437" s="31"/>
      <c r="M437" s="50">
        <f>IF(OR(L437&gt;0,L437=0),_xlfn.XLOOKUP(L437,Charts!$A$3:$A$35,Charts!$B$3:$B$35,0))</f>
        <v>0</v>
      </c>
      <c r="N437" s="31"/>
      <c r="O437" s="50">
        <f>IF(OR(N437&gt;0,N437=0),_xlfn.XLOOKUP(N437,Charts!$D$2:$D$9,Charts!$E$2:$E$9,0))</f>
        <v>0</v>
      </c>
      <c r="P437" s="280">
        <v>17</v>
      </c>
      <c r="Q437" s="50">
        <f>IF(OR(P437&gt;0,P437=0),_xlfn.XLOOKUP(P437,Charts!$D$2:$D$9,Charts!$E$2:$E$9,0))</f>
        <v>25</v>
      </c>
      <c r="R437" s="31">
        <v>17</v>
      </c>
      <c r="S437" s="50">
        <f>IF(OR(R437&gt;0,R437=0),_xlfn.XLOOKUP(R437,Charts!$G$2:$G$13,Charts!$H$2:$H$13,0))</f>
        <v>25</v>
      </c>
      <c r="T437" s="31"/>
      <c r="U437" s="50">
        <f>IF(OR(T437&gt;0,T437=0),_xlfn.XLOOKUP(T437,Charts!$D$2:$D$9,Charts!$E$2:$E$9,0))</f>
        <v>0</v>
      </c>
      <c r="V437" s="11"/>
      <c r="W437" s="50">
        <f>IF(OR(V437&gt;0,V437=0),_xlfn.XLOOKUP(V437,Charts!$D$2:$D$9,Charts!$E$2:$E$9,0))</f>
        <v>0</v>
      </c>
      <c r="X437" s="31">
        <v>17</v>
      </c>
      <c r="Y437" s="50">
        <f>IF(OR(X437&gt;0,X437=0),_xlfn.XLOOKUP(X437,Charts!$D$2:$D$9,Charts!$E$2:$E$9,0))</f>
        <v>25</v>
      </c>
      <c r="Z437" s="31"/>
      <c r="AA437" s="50">
        <f>IF(OR(Z437&gt;0,Z437=0),_xlfn.XLOOKUP(Z437,Charts!$A$3:$A$35,Charts!$B$3:$B$35,0))</f>
        <v>0</v>
      </c>
      <c r="AB437" s="31"/>
      <c r="AC437" s="50">
        <f>IF(OR(AB437&gt;0,AB437=0),_xlfn.XLOOKUP(AB437,Charts!$A$3:$A$35,Charts!$B$3:$B$35,0))</f>
        <v>0</v>
      </c>
      <c r="AD437" s="31"/>
      <c r="AE437" s="50">
        <f>IF(OR(AD437&gt;0,AD437=0),_xlfn.XLOOKUP(AD437,Charts!$A$3:$A$35,Charts!$B$3:$B$35,0))</f>
        <v>0</v>
      </c>
      <c r="AF437" s="31"/>
      <c r="AG437" s="165">
        <f>IF(OR(AF437&gt;0,AF437=0),_xlfn.XLOOKUP(AF437,Charts!$J$2:$J$11,Charts!$K$2:$K$11,0))</f>
        <v>0</v>
      </c>
      <c r="AH437" s="166"/>
      <c r="AI437" s="165">
        <f>IF(OR(AH437&gt;0,AH437=0),_xlfn.XLOOKUP(AH437,Charts!$J$2:$J$11,Charts!$K$2:$K$11,0))</f>
        <v>0</v>
      </c>
      <c r="AJ437" s="31"/>
      <c r="AK437" s="50">
        <f>IF(OR(AJ437&gt;0,AJ437=0),_xlfn.XLOOKUP(AJ437,Charts!$A$3:$A$35,Charts!$B$3:$B$35,0))</f>
        <v>0</v>
      </c>
      <c r="AL437" s="31"/>
      <c r="AM437" s="55">
        <f>IF(OR(AL437&gt;0,AL437=0),_xlfn.XLOOKUP(AL437,Charts!$A$3:$A$35,Charts!$B$3:$B$35,0))</f>
        <v>0</v>
      </c>
      <c r="AN437" s="173">
        <v>17</v>
      </c>
      <c r="AO437" s="50">
        <f>IF(OR(AN437&gt;0,AN437=0),_xlfn.XLOOKUP(AN437,Charts!$D$2:$D$9,Charts!$E$2:$E$9,0))</f>
        <v>25</v>
      </c>
      <c r="AP437" s="31">
        <v>3</v>
      </c>
      <c r="AQ437" s="50">
        <f>IF(OR(AP437&gt;0,AP437=0),_xlfn.XLOOKUP(AP437,Charts!$A$3:$A$35,Charts!$B$3:$B$35,0))</f>
        <v>85</v>
      </c>
      <c r="AR437" s="31">
        <v>8</v>
      </c>
      <c r="AS437" s="50">
        <f>IF(OR(AR437&gt;0,AR437=0),_xlfn.XLOOKUP(AR437,Charts!$A$3:$A$35,Charts!$B$3:$B$35,0))</f>
        <v>66</v>
      </c>
      <c r="AT437" s="31"/>
      <c r="AU437" s="50">
        <f>IF(OR(AT437&gt;0,AT437=0),_xlfn.XLOOKUP(AT437,Charts!$A$3:$A$35,Charts!$B$3:$B$35,0))</f>
        <v>0</v>
      </c>
      <c r="AV437" s="31"/>
      <c r="AW437" s="50">
        <f>IF(OR(AV437&gt;0,AV437=0),_xlfn.XLOOKUP(AV437,Charts!$D$2:$D$9,Charts!$E$2:$E$9,0))</f>
        <v>0</v>
      </c>
      <c r="AX437" s="31"/>
      <c r="AY437" s="50">
        <f>IF(OR(AX437&gt;0,AX437=0),_xlfn.XLOOKUP(AX437,Charts!$D$2:$D$9,Charts!$E$2:$E$9,0))</f>
        <v>0</v>
      </c>
      <c r="AZ437" s="31"/>
      <c r="BA437" s="50">
        <f>IF(OR(AZ437&gt;0,AZ437=0),_xlfn.XLOOKUP(AZ437,Charts!$G$2:$G$13,Charts!$H$2:$H$13,0))</f>
        <v>0</v>
      </c>
      <c r="BB437" s="31"/>
      <c r="BC437" s="50">
        <f>IF(OR(BB437&gt;0,BB437=0),_xlfn.XLOOKUP(BB437,Charts!$D$2:$D$9,Charts!$E$2:$E$9,0))</f>
        <v>0</v>
      </c>
      <c r="BD437" s="31"/>
      <c r="BE437" s="50">
        <f>IF(OR(BD437&gt;0,BD437=0),_xlfn.XLOOKUP(BD437,Charts!$D$2:$D$9,Charts!$E$2:$E$9,0))</f>
        <v>0</v>
      </c>
      <c r="BF437" s="31">
        <v>9</v>
      </c>
      <c r="BG437" s="50">
        <f>IF(OR(BF437&gt;0,BF437=0),_xlfn.XLOOKUP(BF437,Charts!$D$2:$D$9,Charts!$E$2:$E$9,0))</f>
        <v>53</v>
      </c>
      <c r="BH437" s="174">
        <v>3</v>
      </c>
      <c r="BI437" s="50">
        <f>IF(OR(BH437&gt;0,BH437=0),_xlfn.XLOOKUP(BH437,Charts!$D$2:$D$9,Charts!$E$2:$E$9,0))</f>
        <v>84</v>
      </c>
      <c r="BJ437" s="31"/>
      <c r="BK437" s="50">
        <f>IF(OR(BJ437&gt;0,BJ437=0),_xlfn.XLOOKUP(BJ437,Charts!$A$3:$A$35,Charts!$B$3:$B$35,0))</f>
        <v>0</v>
      </c>
      <c r="BL437" s="31"/>
      <c r="BM437" s="50">
        <f>IF(OR(BL437&gt;0,BL437=0),_xlfn.XLOOKUP(BL437,Charts!$A$3:$A$35,Charts!$B$3:$B$35,0))</f>
        <v>0</v>
      </c>
      <c r="BN437" s="31"/>
      <c r="BO437" s="50">
        <f>IF(OR(BN437&gt;0,BN437=0),_xlfn.XLOOKUP(BN437,Charts!$A$3:$A$35,Charts!$B$3:$B$35,0))</f>
        <v>0</v>
      </c>
      <c r="BP437" s="31"/>
      <c r="BQ437" s="55">
        <f>IF(OR(BP437&gt;0,BP437=0),_xlfn.XLOOKUP(BP437,Charts!$A$3:$A$35,Charts!$B$3:$B$35,0))</f>
        <v>0</v>
      </c>
      <c r="BR437" s="57"/>
      <c r="BS437" s="77">
        <f t="shared" si="46"/>
        <v>203</v>
      </c>
      <c r="BT437" s="78">
        <f t="shared" si="47"/>
        <v>225</v>
      </c>
      <c r="BU437" s="79">
        <f t="shared" si="48"/>
        <v>428</v>
      </c>
    </row>
    <row r="438" spans="1:73" x14ac:dyDescent="0.25">
      <c r="A438" s="217" t="s">
        <v>486</v>
      </c>
      <c r="B438" s="218" t="s">
        <v>427</v>
      </c>
      <c r="C438" s="219">
        <v>1</v>
      </c>
      <c r="D438" s="120"/>
      <c r="E438" s="138">
        <f>LARGE((I438,K438,O438,S438,U438,W438,AA438,AC438,AG438,AK438,AQ438,AU438,AW438,BA438,BC438,BG438,BK438,BO438,BQ438),1)+LARGE((I438,K438,O438,S438,U438,W438,AA438,AC438,AG438,AK438,AQ438,AU438,AW438,BA438,BC438,BG438,BK438,BO438,BQ438),2)+LARGE((I438,K438,O438,S438,U438,W438,AA438,AC438,AG438,AK438,AQ438,AU438,AW438,BA438,BC438,BG438,BK438,BO438,BQ438),3)+LARGE((I438,K438,O438,S438,U438,W438,AA438,AC438,AG438,AK438,AQ438,AU438,AW438,BA438,BC438,BG438,BK438,BO438,BQ438),4)+LARGE((I438,K438,O438,S438,U438,W438,AA438,AC438,AG438,AK438,AQ438,AU438,AW438,BA438,BC438,BG438,BK438,BO438,BQ438),5)+LARGE((I438,K438,O438,S438,U438,W438,AA438,AC438,AG438,AK438,AQ438,AU438,AW438,BA438,BC438,BG438,BK438,BO438,BQ438),6)+LARGE((I438,K438,O438,S438,U438,W438,AA438,AC438,AG438,AK438,AQ438,AU438,AW438,BA438,BC438,BG438,BK438,BO438,BQ438),7)+LARGE((I438,K438,O438,S438,U438,W438,AA438,AC438,AG438,AK438,AQ438,AU438,AW438,BA438,BC438,BG438,BK438,BO438,BQ438),8)</f>
        <v>25</v>
      </c>
      <c r="F438" s="245">
        <f>LARGE((M438,Q438,Y438,AE438,AI438,AM438,AO438,AS438,AY438,BE438,BI438,BM438),1)+LARGE((M438,Q438,Y438,AE438,AI438,AM438,AO438,AS438,AY438,BE438,BI438,BM438),2)+LARGE((M438,Q438,Y438,AE438,AI438,AM438,AO438,AS438,AY438,BE438,BI438,BM438),3)+LARGE((M438,Q438,Y438,AE438,AI438,AM438,AO438,AS438,AY438,BE438,BI438,BM438),4)+LARGE((M438,Q438,Y438,AE438,AI438,AM438,AO438,AS438,AY438,BE438,BI438,BM438),5)+LARGE((M438,Q438,Y438,AE438,AI438,AM438,AO438,AS438,AY438,BE438,BI438,BM438),6)+LARGE((M438,Q438,Y438,AE438,AI438,AM438,AO438,AS438,AY438,BE438,BI438,BM438),7)+LARGE((M438,Q438,Y438,AE438,AI438,AM438,AO438,AS438,AY438,BE438,BI438,BM438),8)</f>
        <v>0</v>
      </c>
      <c r="G438" s="131">
        <f t="shared" si="45"/>
        <v>25</v>
      </c>
      <c r="H438" s="126"/>
      <c r="I438" s="50">
        <f>IF(OR(H438&gt;0,H438=0),_xlfn.XLOOKUP(H438,Charts!$A$3:$A$35,Charts!$B$3:$B$35,0))</f>
        <v>0</v>
      </c>
      <c r="J438" s="31"/>
      <c r="K438" s="50">
        <f>IF(OR(J438&gt;0,J438=0),_xlfn.XLOOKUP(J438,Charts!$A$3:$A$35,Charts!$B$3:$B$35,0))</f>
        <v>0</v>
      </c>
      <c r="L438" s="31"/>
      <c r="M438" s="50">
        <f>IF(OR(L438&gt;0,L438=0),_xlfn.XLOOKUP(L438,Charts!$A$3:$A$35,Charts!$B$3:$B$35,0))</f>
        <v>0</v>
      </c>
      <c r="N438" s="31"/>
      <c r="O438" s="50">
        <f>IF(OR(N438&gt;0,N438=0),_xlfn.XLOOKUP(N438,Charts!$D$2:$D$9,Charts!$E$2:$E$9,0))</f>
        <v>0</v>
      </c>
      <c r="P438" s="31"/>
      <c r="Q438" s="50">
        <f>IF(OR(P438&gt;0,P438=0),_xlfn.XLOOKUP(P438,Charts!$D$2:$D$9,Charts!$E$2:$E$9,0))</f>
        <v>0</v>
      </c>
      <c r="R438" s="31"/>
      <c r="S438" s="50">
        <f>IF(OR(R438&gt;0,R438=0),_xlfn.XLOOKUP(R438,Charts!$G$2:$G$13,Charts!$H$2:$H$13,0))</f>
        <v>0</v>
      </c>
      <c r="T438" s="31"/>
      <c r="U438" s="50">
        <f>IF(OR(T438&gt;0,T438=0),_xlfn.XLOOKUP(T438,Charts!$D$2:$D$9,Charts!$E$2:$E$9,0))</f>
        <v>0</v>
      </c>
      <c r="V438" s="11"/>
      <c r="W438" s="50">
        <f>IF(OR(V438&gt;0,V438=0),_xlfn.XLOOKUP(V438,Charts!$D$2:$D$9,Charts!$E$2:$E$9,0))</f>
        <v>0</v>
      </c>
      <c r="X438" s="174"/>
      <c r="Y438" s="50">
        <f>IF(OR(X438&gt;0,X438=0),_xlfn.XLOOKUP(X438,Charts!$D$2:$D$9,Charts!$E$2:$E$9,0))</f>
        <v>0</v>
      </c>
      <c r="Z438" s="31"/>
      <c r="AA438" s="50">
        <f>IF(OR(Z438&gt;0,Z438=0),_xlfn.XLOOKUP(Z438,Charts!$A$3:$A$35,Charts!$B$3:$B$35,0))</f>
        <v>0</v>
      </c>
      <c r="AB438" s="31"/>
      <c r="AC438" s="50">
        <f>IF(OR(AB438&gt;0,AB438=0),_xlfn.XLOOKUP(AB438,Charts!$A$3:$A$35,Charts!$B$3:$B$35,0))</f>
        <v>0</v>
      </c>
      <c r="AD438" s="31"/>
      <c r="AE438" s="50">
        <f>IF(OR(AD438&gt;0,AD438=0),_xlfn.XLOOKUP(AD438,Charts!$A$3:$A$35,Charts!$B$3:$B$35,0))</f>
        <v>0</v>
      </c>
      <c r="AF438" s="31"/>
      <c r="AG438" s="165">
        <f>IF(OR(AF438&gt;0,AF438=0),_xlfn.XLOOKUP(AF438,Charts!$J$2:$J$11,Charts!$K$2:$K$11,0))</f>
        <v>0</v>
      </c>
      <c r="AH438" s="166"/>
      <c r="AI438" s="165">
        <f>IF(OR(AH438&gt;0,AH438=0),_xlfn.XLOOKUP(AH438,Charts!$J$2:$J$11,Charts!$K$2:$K$11,0))</f>
        <v>0</v>
      </c>
      <c r="AJ438" s="31"/>
      <c r="AK438" s="50">
        <f>IF(OR(AJ438&gt;0,AJ438=0),_xlfn.XLOOKUP(AJ438,Charts!$A$3:$A$35,Charts!$B$3:$B$35,0))</f>
        <v>0</v>
      </c>
      <c r="AL438" s="31"/>
      <c r="AM438" s="55">
        <f>IF(OR(AL438&gt;0,AL438=0),_xlfn.XLOOKUP(AL438,Charts!$A$3:$A$35,Charts!$B$3:$B$35,0))</f>
        <v>0</v>
      </c>
      <c r="AN438" s="11"/>
      <c r="AO438" s="50">
        <f>IF(OR(AN438&gt;0,AN438=0),_xlfn.XLOOKUP(AN438,Charts!$D$2:$D$9,Charts!$E$2:$E$9,0))</f>
        <v>0</v>
      </c>
      <c r="AP438" s="31"/>
      <c r="AQ438" s="50">
        <f>IF(OR(AP438&gt;0,AP438=0),_xlfn.XLOOKUP(AP438,Charts!$A$3:$A$35,Charts!$B$3:$B$35,0))</f>
        <v>0</v>
      </c>
      <c r="AR438" s="31"/>
      <c r="AS438" s="50">
        <f>IF(OR(AR438&gt;0,AR438=0),_xlfn.XLOOKUP(AR438,Charts!$A$3:$A$35,Charts!$B$3:$B$35,0))</f>
        <v>0</v>
      </c>
      <c r="AT438" s="31"/>
      <c r="AU438" s="50">
        <f>IF(OR(AT438&gt;0,AT438=0),_xlfn.XLOOKUP(AT438,Charts!$A$3:$A$35,Charts!$B$3:$B$35,0))</f>
        <v>0</v>
      </c>
      <c r="AV438" s="31"/>
      <c r="AW438" s="50">
        <f>IF(OR(AV438&gt;0,AV438=0),_xlfn.XLOOKUP(AV438,Charts!$D$2:$D$9,Charts!$E$2:$E$9,0))</f>
        <v>0</v>
      </c>
      <c r="AX438" s="31"/>
      <c r="AY438" s="50">
        <f>IF(OR(AX438&gt;0,AX438=0),_xlfn.XLOOKUP(AX438,Charts!$D$2:$D$9,Charts!$E$2:$E$9,0))</f>
        <v>0</v>
      </c>
      <c r="AZ438" s="31"/>
      <c r="BA438" s="50">
        <f>IF(OR(AZ438&gt;0,AZ438=0),_xlfn.XLOOKUP(AZ438,Charts!$G$2:$G$13,Charts!$H$2:$H$13,0))</f>
        <v>0</v>
      </c>
      <c r="BB438" s="174">
        <v>17</v>
      </c>
      <c r="BC438" s="50">
        <f>IF(OR(BB438&gt;0,BB438=0),_xlfn.XLOOKUP(BB438,Charts!$D$2:$D$9,Charts!$E$2:$E$9,0))</f>
        <v>25</v>
      </c>
      <c r="BD438" s="31"/>
      <c r="BE438" s="50">
        <f>IF(OR(BD438&gt;0,BD438=0),_xlfn.XLOOKUP(BD438,Charts!$D$2:$D$9,Charts!$E$2:$E$9,0))</f>
        <v>0</v>
      </c>
      <c r="BF438" s="31"/>
      <c r="BG438" s="50">
        <f>IF(OR(BF438&gt;0,BF438=0),_xlfn.XLOOKUP(BF438,Charts!$D$2:$D$9,Charts!$E$2:$E$9,0))</f>
        <v>0</v>
      </c>
      <c r="BH438" s="31"/>
      <c r="BI438" s="50">
        <f>IF(OR(BH438&gt;0,BH438=0),_xlfn.XLOOKUP(BH438,Charts!$D$2:$D$9,Charts!$E$2:$E$9,0))</f>
        <v>0</v>
      </c>
      <c r="BJ438" s="31"/>
      <c r="BK438" s="50">
        <f>IF(OR(BJ438&gt;0,BJ438=0),_xlfn.XLOOKUP(BJ438,Charts!$A$3:$A$35,Charts!$B$3:$B$35,0))</f>
        <v>0</v>
      </c>
      <c r="BL438" s="31"/>
      <c r="BM438" s="50">
        <f>IF(OR(BL438&gt;0,BL438=0),_xlfn.XLOOKUP(BL438,Charts!$A$3:$A$35,Charts!$B$3:$B$35,0))</f>
        <v>0</v>
      </c>
      <c r="BN438" s="31"/>
      <c r="BO438" s="50">
        <f>IF(OR(BN438&gt;0,BN438=0),_xlfn.XLOOKUP(BN438,Charts!$A$3:$A$35,Charts!$B$3:$B$35,0))</f>
        <v>0</v>
      </c>
      <c r="BP438" s="31"/>
      <c r="BQ438" s="55">
        <f>IF(OR(BP438&gt;0,BP438=0),_xlfn.XLOOKUP(BP438,Charts!$A$3:$A$35,Charts!$B$3:$B$35,0))</f>
        <v>0</v>
      </c>
      <c r="BR438" s="57"/>
      <c r="BS438" s="77">
        <f t="shared" si="46"/>
        <v>25</v>
      </c>
      <c r="BT438" s="78">
        <f t="shared" si="47"/>
        <v>0</v>
      </c>
      <c r="BU438" s="79">
        <f t="shared" si="48"/>
        <v>25</v>
      </c>
    </row>
    <row r="439" spans="1:73" x14ac:dyDescent="0.25">
      <c r="A439" s="217" t="s">
        <v>487</v>
      </c>
      <c r="B439" s="218" t="s">
        <v>427</v>
      </c>
      <c r="C439" s="219">
        <v>1</v>
      </c>
      <c r="D439" s="120"/>
      <c r="E439" s="138">
        <f>LARGE((I439,K439,O439,S439,U439,W439,AA439,AC439,AG439,AK439,AQ439,AU439,AW439,BA439,BC439,BG439,BK439,BO439,BQ439),1)+LARGE((I439,K439,O439,S439,U439,W439,AA439,AC439,AG439,AK439,AQ439,AU439,AW439,BA439,BC439,BG439,BK439,BO439,BQ439),2)+LARGE((I439,K439,O439,S439,U439,W439,AA439,AC439,AG439,AK439,AQ439,AU439,AW439,BA439,BC439,BG439,BK439,BO439,BQ439),3)+LARGE((I439,K439,O439,S439,U439,W439,AA439,AC439,AG439,AK439,AQ439,AU439,AW439,BA439,BC439,BG439,BK439,BO439,BQ439),4)+LARGE((I439,K439,O439,S439,U439,W439,AA439,AC439,AG439,AK439,AQ439,AU439,AW439,BA439,BC439,BG439,BK439,BO439,BQ439),5)+LARGE((I439,K439,O439,S439,U439,W439,AA439,AC439,AG439,AK439,AQ439,AU439,AW439,BA439,BC439,BG439,BK439,BO439,BQ439),6)+LARGE((I439,K439,O439,S439,U439,W439,AA439,AC439,AG439,AK439,AQ439,AU439,AW439,BA439,BC439,BG439,BK439,BO439,BQ439),7)+LARGE((I439,K439,O439,S439,U439,W439,AA439,AC439,AG439,AK439,AQ439,AU439,AW439,BA439,BC439,BG439,BK439,BO439,BQ439),8)</f>
        <v>0</v>
      </c>
      <c r="F439" s="245">
        <f>LARGE((M439,Q439,Y439,AE439,AI439,AM439,AO439,AS439,AY439,BE439,BI439,BM439),1)+LARGE((M439,Q439,Y439,AE439,AI439,AM439,AO439,AS439,AY439,BE439,BI439,BM439),2)+LARGE((M439,Q439,Y439,AE439,AI439,AM439,AO439,AS439,AY439,BE439,BI439,BM439),3)+LARGE((M439,Q439,Y439,AE439,AI439,AM439,AO439,AS439,AY439,BE439,BI439,BM439),4)+LARGE((M439,Q439,Y439,AE439,AI439,AM439,AO439,AS439,AY439,BE439,BI439,BM439),5)+LARGE((M439,Q439,Y439,AE439,AI439,AM439,AO439,AS439,AY439,BE439,BI439,BM439),6)+LARGE((M439,Q439,Y439,AE439,AI439,AM439,AO439,AS439,AY439,BE439,BI439,BM439),7)+LARGE((M439,Q439,Y439,AE439,AI439,AM439,AO439,AS439,AY439,BE439,BI439,BM439),8)</f>
        <v>0</v>
      </c>
      <c r="G439" s="131">
        <f t="shared" si="45"/>
        <v>0</v>
      </c>
      <c r="H439" s="126"/>
      <c r="I439" s="50">
        <f>IF(OR(H439&gt;0,H439=0),_xlfn.XLOOKUP(H439,Charts!$A$3:$A$35,Charts!$B$3:$B$35,0))</f>
        <v>0</v>
      </c>
      <c r="J439" s="31"/>
      <c r="K439" s="50">
        <f>IF(OR(J439&gt;0,J439=0),_xlfn.XLOOKUP(J439,Charts!$A$3:$A$35,Charts!$B$3:$B$35,0))</f>
        <v>0</v>
      </c>
      <c r="L439" s="31"/>
      <c r="M439" s="50">
        <f>IF(OR(L439&gt;0,L439=0),_xlfn.XLOOKUP(L439,Charts!$A$3:$A$35,Charts!$B$3:$B$35,0))</f>
        <v>0</v>
      </c>
      <c r="N439" s="31"/>
      <c r="O439" s="50">
        <f>IF(OR(N439&gt;0,N439=0),_xlfn.XLOOKUP(N439,Charts!$D$2:$D$9,Charts!$E$2:$E$9,0))</f>
        <v>0</v>
      </c>
      <c r="P439" s="31"/>
      <c r="Q439" s="50">
        <f>IF(OR(P439&gt;0,P439=0),_xlfn.XLOOKUP(P439,Charts!$D$2:$D$9,Charts!$E$2:$E$9,0))</f>
        <v>0</v>
      </c>
      <c r="R439" s="31"/>
      <c r="S439" s="50">
        <f>IF(OR(R439&gt;0,R439=0),_xlfn.XLOOKUP(R439,Charts!$G$2:$G$13,Charts!$H$2:$H$13,0))</f>
        <v>0</v>
      </c>
      <c r="T439" s="31"/>
      <c r="U439" s="50">
        <f>IF(OR(T439&gt;0,T439=0),_xlfn.XLOOKUP(T439,Charts!$D$2:$D$9,Charts!$E$2:$E$9,0))</f>
        <v>0</v>
      </c>
      <c r="V439" s="11"/>
      <c r="W439" s="50">
        <f>IF(OR(V439&gt;0,V439=0),_xlfn.XLOOKUP(V439,Charts!$D$2:$D$9,Charts!$E$2:$E$9,0))</f>
        <v>0</v>
      </c>
      <c r="X439" s="31"/>
      <c r="Y439" s="50">
        <f>IF(OR(X439&gt;0,X439=0),_xlfn.XLOOKUP(X439,Charts!$D$2:$D$9,Charts!$E$2:$E$9,0))</f>
        <v>0</v>
      </c>
      <c r="Z439" s="31"/>
      <c r="AA439" s="50">
        <f>IF(OR(Z439&gt;0,Z439=0),_xlfn.XLOOKUP(Z439,Charts!$A$3:$A$35,Charts!$B$3:$B$35,0))</f>
        <v>0</v>
      </c>
      <c r="AB439" s="31"/>
      <c r="AC439" s="50">
        <f>IF(OR(AB439&gt;0,AB439=0),_xlfn.XLOOKUP(AB439,Charts!$A$3:$A$35,Charts!$B$3:$B$35,0))</f>
        <v>0</v>
      </c>
      <c r="AD439" s="31"/>
      <c r="AE439" s="50">
        <f>IF(OR(AD439&gt;0,AD439=0),_xlfn.XLOOKUP(AD439,Charts!$A$3:$A$35,Charts!$B$3:$B$35,0))</f>
        <v>0</v>
      </c>
      <c r="AF439" s="31"/>
      <c r="AG439" s="165">
        <f>IF(OR(AF439&gt;0,AF439=0),_xlfn.XLOOKUP(AF439,Charts!$J$2:$J$11,Charts!$K$2:$K$11,0))</f>
        <v>0</v>
      </c>
      <c r="AH439" s="166"/>
      <c r="AI439" s="165">
        <f>IF(OR(AH439&gt;0,AH439=0),_xlfn.XLOOKUP(AH439,Charts!$J$2:$J$11,Charts!$K$2:$K$11,0))</f>
        <v>0</v>
      </c>
      <c r="AJ439" s="31"/>
      <c r="AK439" s="50">
        <f>IF(OR(AJ439&gt;0,AJ439=0),_xlfn.XLOOKUP(AJ439,Charts!$A$3:$A$35,Charts!$B$3:$B$35,0))</f>
        <v>0</v>
      </c>
      <c r="AL439" s="31"/>
      <c r="AM439" s="55">
        <f>IF(OR(AL439&gt;0,AL439=0),_xlfn.XLOOKUP(AL439,Charts!$A$3:$A$35,Charts!$B$3:$B$35,0))</f>
        <v>0</v>
      </c>
      <c r="AN439" s="11"/>
      <c r="AO439" s="50">
        <f>IF(OR(AN439&gt;0,AN439=0),_xlfn.XLOOKUP(AN439,Charts!$D$2:$D$9,Charts!$E$2:$E$9,0))</f>
        <v>0</v>
      </c>
      <c r="AP439" s="31"/>
      <c r="AQ439" s="50">
        <f>IF(OR(AP439&gt;0,AP439=0),_xlfn.XLOOKUP(AP439,Charts!$A$3:$A$35,Charts!$B$3:$B$35,0))</f>
        <v>0</v>
      </c>
      <c r="AR439" s="31"/>
      <c r="AS439" s="50">
        <f>IF(OR(AR439&gt;0,AR439=0),_xlfn.XLOOKUP(AR439,Charts!$A$3:$A$35,Charts!$B$3:$B$35,0))</f>
        <v>0</v>
      </c>
      <c r="AT439" s="31"/>
      <c r="AU439" s="50">
        <f>IF(OR(AT439&gt;0,AT439=0),_xlfn.XLOOKUP(AT439,Charts!$A$3:$A$35,Charts!$B$3:$B$35,0))</f>
        <v>0</v>
      </c>
      <c r="AV439" s="31"/>
      <c r="AW439" s="50">
        <f>IF(OR(AV439&gt;0,AV439=0),_xlfn.XLOOKUP(AV439,Charts!$D$2:$D$9,Charts!$E$2:$E$9,0))</f>
        <v>0</v>
      </c>
      <c r="AX439" s="31"/>
      <c r="AY439" s="50">
        <f>IF(OR(AX439&gt;0,AX439=0),_xlfn.XLOOKUP(AX439,Charts!$D$2:$D$9,Charts!$E$2:$E$9,0))</f>
        <v>0</v>
      </c>
      <c r="AZ439" s="31"/>
      <c r="BA439" s="50">
        <f>IF(OR(AZ439&gt;0,AZ439=0),_xlfn.XLOOKUP(AZ439,Charts!$G$2:$G$13,Charts!$H$2:$H$13,0))</f>
        <v>0</v>
      </c>
      <c r="BB439" s="31"/>
      <c r="BC439" s="50">
        <f>IF(OR(BB439&gt;0,BB439=0),_xlfn.XLOOKUP(BB439,Charts!$D$2:$D$9,Charts!$E$2:$E$9,0))</f>
        <v>0</v>
      </c>
      <c r="BD439" s="31"/>
      <c r="BE439" s="50">
        <f>IF(OR(BD439&gt;0,BD439=0),_xlfn.XLOOKUP(BD439,Charts!$D$2:$D$9,Charts!$E$2:$E$9,0))</f>
        <v>0</v>
      </c>
      <c r="BF439" s="31"/>
      <c r="BG439" s="50">
        <f>IF(OR(BF439&gt;0,BF439=0),_xlfn.XLOOKUP(BF439,Charts!$D$2:$D$9,Charts!$E$2:$E$9,0))</f>
        <v>0</v>
      </c>
      <c r="BH439" s="31"/>
      <c r="BI439" s="50">
        <f>IF(OR(BH439&gt;0,BH439=0),_xlfn.XLOOKUP(BH439,Charts!$D$2:$D$9,Charts!$E$2:$E$9,0))</f>
        <v>0</v>
      </c>
      <c r="BJ439" s="31"/>
      <c r="BK439" s="50">
        <f>IF(OR(BJ439&gt;0,BJ439=0),_xlfn.XLOOKUP(BJ439,Charts!$A$3:$A$35,Charts!$B$3:$B$35,0))</f>
        <v>0</v>
      </c>
      <c r="BL439" s="31"/>
      <c r="BM439" s="50">
        <f>IF(OR(BL439&gt;0,BL439=0),_xlfn.XLOOKUP(BL439,Charts!$A$3:$A$35,Charts!$B$3:$B$35,0))</f>
        <v>0</v>
      </c>
      <c r="BN439" s="31"/>
      <c r="BO439" s="50">
        <f>IF(OR(BN439&gt;0,BN439=0),_xlfn.XLOOKUP(BN439,Charts!$A$3:$A$35,Charts!$B$3:$B$35,0))</f>
        <v>0</v>
      </c>
      <c r="BP439" s="31"/>
      <c r="BQ439" s="55">
        <f>IF(OR(BP439&gt;0,BP439=0),_xlfn.XLOOKUP(BP439,Charts!$A$3:$A$35,Charts!$B$3:$B$35,0))</f>
        <v>0</v>
      </c>
      <c r="BR439" s="57"/>
      <c r="BS439" s="77">
        <f t="shared" si="46"/>
        <v>0</v>
      </c>
      <c r="BT439" s="78">
        <f t="shared" si="47"/>
        <v>0</v>
      </c>
      <c r="BU439" s="79">
        <f t="shared" si="48"/>
        <v>0</v>
      </c>
    </row>
    <row r="440" spans="1:73" x14ac:dyDescent="0.25">
      <c r="A440" s="217" t="s">
        <v>488</v>
      </c>
      <c r="B440" s="218" t="s">
        <v>427</v>
      </c>
      <c r="C440" s="219">
        <v>3</v>
      </c>
      <c r="D440" s="120"/>
      <c r="E440" s="138">
        <f>LARGE((I440,K440,O440,S440,U440,W440,AA440,AC440,AG440,AK440,AQ440,AU440,AW440,BA440,BC440,BG440,BK440,BO440,BQ440),1)+LARGE((I440,K440,O440,S440,U440,W440,AA440,AC440,AG440,AK440,AQ440,AU440,AW440,BA440,BC440,BG440,BK440,BO440,BQ440),2)+LARGE((I440,K440,O440,S440,U440,W440,AA440,AC440,AG440,AK440,AQ440,AU440,AW440,BA440,BC440,BG440,BK440,BO440,BQ440),3)+LARGE((I440,K440,O440,S440,U440,W440,AA440,AC440,AG440,AK440,AQ440,AU440,AW440,BA440,BC440,BG440,BK440,BO440,BQ440),4)+LARGE((I440,K440,O440,S440,U440,W440,AA440,AC440,AG440,AK440,AQ440,AU440,AW440,BA440,BC440,BG440,BK440,BO440,BQ440),5)+LARGE((I440,K440,O440,S440,U440,W440,AA440,AC440,AG440,AK440,AQ440,AU440,AW440,BA440,BC440,BG440,BK440,BO440,BQ440),6)+LARGE((I440,K440,O440,S440,U440,W440,AA440,AC440,AG440,AK440,AQ440,AU440,AW440,BA440,BC440,BG440,BK440,BO440,BQ440),7)+LARGE((I440,K440,O440,S440,U440,W440,AA440,AC440,AG440,AK440,AQ440,AU440,AW440,BA440,BC440,BG440,BK440,BO440,BQ440),8)</f>
        <v>0</v>
      </c>
      <c r="F440" s="245">
        <f>LARGE((M440,Q440,Y440,AE440,AI440,AM440,AO440,AS440,AY440,BE440,BI440,BM440),1)+LARGE((M440,Q440,Y440,AE440,AI440,AM440,AO440,AS440,AY440,BE440,BI440,BM440),2)+LARGE((M440,Q440,Y440,AE440,AI440,AM440,AO440,AS440,AY440,BE440,BI440,BM440),3)+LARGE((M440,Q440,Y440,AE440,AI440,AM440,AO440,AS440,AY440,BE440,BI440,BM440),4)+LARGE((M440,Q440,Y440,AE440,AI440,AM440,AO440,AS440,AY440,BE440,BI440,BM440),5)+LARGE((M440,Q440,Y440,AE440,AI440,AM440,AO440,AS440,AY440,BE440,BI440,BM440),6)+LARGE((M440,Q440,Y440,AE440,AI440,AM440,AO440,AS440,AY440,BE440,BI440,BM440),7)+LARGE((M440,Q440,Y440,AE440,AI440,AM440,AO440,AS440,AY440,BE440,BI440,BM440),8)</f>
        <v>0</v>
      </c>
      <c r="G440" s="131">
        <f t="shared" si="45"/>
        <v>0</v>
      </c>
      <c r="H440" s="126"/>
      <c r="I440" s="50">
        <f>IF(OR(H440&gt;0,H440=0),_xlfn.XLOOKUP(H440,Charts!$A$3:$A$35,Charts!$B$3:$B$35,0))</f>
        <v>0</v>
      </c>
      <c r="J440" s="31"/>
      <c r="K440" s="50">
        <f>IF(OR(J440&gt;0,J440=0),_xlfn.XLOOKUP(J440,Charts!$A$3:$A$35,Charts!$B$3:$B$35,0))</f>
        <v>0</v>
      </c>
      <c r="L440" s="31"/>
      <c r="M440" s="50">
        <f>IF(OR(L440&gt;0,L440=0),_xlfn.XLOOKUP(L440,Charts!$A$3:$A$35,Charts!$B$3:$B$35,0))</f>
        <v>0</v>
      </c>
      <c r="N440" s="31"/>
      <c r="O440" s="50">
        <f>IF(OR(N440&gt;0,N440=0),_xlfn.XLOOKUP(N440,Charts!$D$2:$D$9,Charts!$E$2:$E$9,0))</f>
        <v>0</v>
      </c>
      <c r="P440" s="31"/>
      <c r="Q440" s="50">
        <f>IF(OR(P440&gt;0,P440=0),_xlfn.XLOOKUP(P440,Charts!$D$2:$D$9,Charts!$E$2:$E$9,0))</f>
        <v>0</v>
      </c>
      <c r="R440" s="31"/>
      <c r="S440" s="50">
        <f>IF(OR(R440&gt;0,R440=0),_xlfn.XLOOKUP(R440,Charts!$G$2:$G$13,Charts!$H$2:$H$13,0))</f>
        <v>0</v>
      </c>
      <c r="T440" s="31"/>
      <c r="U440" s="50">
        <f>IF(OR(T440&gt;0,T440=0),_xlfn.XLOOKUP(T440,Charts!$D$2:$D$9,Charts!$E$2:$E$9,0))</f>
        <v>0</v>
      </c>
      <c r="V440" s="173"/>
      <c r="W440" s="50">
        <f>IF(OR(V440&gt;0,V440=0),_xlfn.XLOOKUP(V440,Charts!$D$2:$D$9,Charts!$E$2:$E$9,0))</f>
        <v>0</v>
      </c>
      <c r="X440" s="31"/>
      <c r="Y440" s="50">
        <f>IF(OR(X440&gt;0,X440=0),_xlfn.XLOOKUP(X440,Charts!$D$2:$D$9,Charts!$E$2:$E$9,0))</f>
        <v>0</v>
      </c>
      <c r="Z440" s="31"/>
      <c r="AA440" s="50">
        <f>IF(OR(Z440&gt;0,Z440=0),_xlfn.XLOOKUP(Z440,Charts!$A$3:$A$35,Charts!$B$3:$B$35,0))</f>
        <v>0</v>
      </c>
      <c r="AB440" s="31"/>
      <c r="AC440" s="50">
        <f>IF(OR(AB440&gt;0,AB440=0),_xlfn.XLOOKUP(AB440,Charts!$A$3:$A$35,Charts!$B$3:$B$35,0))</f>
        <v>0</v>
      </c>
      <c r="AD440" s="31"/>
      <c r="AE440" s="50">
        <f>IF(OR(AD440&gt;0,AD440=0),_xlfn.XLOOKUP(AD440,Charts!$A$3:$A$35,Charts!$B$3:$B$35,0))</f>
        <v>0</v>
      </c>
      <c r="AF440" s="31"/>
      <c r="AG440" s="165">
        <f>IF(OR(AF440&gt;0,AF440=0),_xlfn.XLOOKUP(AF440,Charts!$J$2:$J$11,Charts!$K$2:$K$11,0))</f>
        <v>0</v>
      </c>
      <c r="AH440" s="166"/>
      <c r="AI440" s="165">
        <f>IF(OR(AH440&gt;0,AH440=0),_xlfn.XLOOKUP(AH440,Charts!$J$2:$J$11,Charts!$K$2:$K$11,0))</f>
        <v>0</v>
      </c>
      <c r="AJ440" s="31"/>
      <c r="AK440" s="50">
        <f>IF(OR(AJ440&gt;0,AJ440=0),_xlfn.XLOOKUP(AJ440,Charts!$A$3:$A$35,Charts!$B$3:$B$35,0))</f>
        <v>0</v>
      </c>
      <c r="AL440" s="31"/>
      <c r="AM440" s="55">
        <f>IF(OR(AL440&gt;0,AL440=0),_xlfn.XLOOKUP(AL440,Charts!$A$3:$A$35,Charts!$B$3:$B$35,0))</f>
        <v>0</v>
      </c>
      <c r="AN440" s="11"/>
      <c r="AO440" s="50">
        <f>IF(OR(AN440&gt;0,AN440=0),_xlfn.XLOOKUP(AN440,Charts!$D$2:$D$9,Charts!$E$2:$E$9,0))</f>
        <v>0</v>
      </c>
      <c r="AP440" s="31"/>
      <c r="AQ440" s="50">
        <f>IF(OR(AP440&gt;0,AP440=0),_xlfn.XLOOKUP(AP440,Charts!$A$3:$A$35,Charts!$B$3:$B$35,0))</f>
        <v>0</v>
      </c>
      <c r="AR440" s="31"/>
      <c r="AS440" s="50">
        <f>IF(OR(AR440&gt;0,AR440=0),_xlfn.XLOOKUP(AR440,Charts!$A$3:$A$35,Charts!$B$3:$B$35,0))</f>
        <v>0</v>
      </c>
      <c r="AT440" s="31"/>
      <c r="AU440" s="50">
        <f>IF(OR(AT440&gt;0,AT440=0),_xlfn.XLOOKUP(AT440,Charts!$A$3:$A$35,Charts!$B$3:$B$35,0))</f>
        <v>0</v>
      </c>
      <c r="AV440" s="31"/>
      <c r="AW440" s="50">
        <f>IF(OR(AV440&gt;0,AV440=0),_xlfn.XLOOKUP(AV440,Charts!$D$2:$D$9,Charts!$E$2:$E$9,0))</f>
        <v>0</v>
      </c>
      <c r="AX440" s="31"/>
      <c r="AY440" s="50">
        <f>IF(OR(AX440&gt;0,AX440=0),_xlfn.XLOOKUP(AX440,Charts!$D$2:$D$9,Charts!$E$2:$E$9,0))</f>
        <v>0</v>
      </c>
      <c r="AZ440" s="31"/>
      <c r="BA440" s="50">
        <f>IF(OR(AZ440&gt;0,AZ440=0),_xlfn.XLOOKUP(AZ440,Charts!$G$2:$G$13,Charts!$H$2:$H$13,0))</f>
        <v>0</v>
      </c>
      <c r="BB440" s="31"/>
      <c r="BC440" s="50">
        <f>IF(OR(BB440&gt;0,BB440=0),_xlfn.XLOOKUP(BB440,Charts!$D$2:$D$9,Charts!$E$2:$E$9,0))</f>
        <v>0</v>
      </c>
      <c r="BD440" s="31"/>
      <c r="BE440" s="50">
        <f>IF(OR(BD440&gt;0,BD440=0),_xlfn.XLOOKUP(BD440,Charts!$D$2:$D$9,Charts!$E$2:$E$9,0))</f>
        <v>0</v>
      </c>
      <c r="BF440" s="31"/>
      <c r="BG440" s="50">
        <f>IF(OR(BF440&gt;0,BF440=0),_xlfn.XLOOKUP(BF440,Charts!$D$2:$D$9,Charts!$E$2:$E$9,0))</f>
        <v>0</v>
      </c>
      <c r="BH440" s="31"/>
      <c r="BI440" s="50">
        <f>IF(OR(BH440&gt;0,BH440=0),_xlfn.XLOOKUP(BH440,Charts!$D$2:$D$9,Charts!$E$2:$E$9,0))</f>
        <v>0</v>
      </c>
      <c r="BJ440" s="31"/>
      <c r="BK440" s="50">
        <f>IF(OR(BJ440&gt;0,BJ440=0),_xlfn.XLOOKUP(BJ440,Charts!$A$3:$A$35,Charts!$B$3:$B$35,0))</f>
        <v>0</v>
      </c>
      <c r="BL440" s="31"/>
      <c r="BM440" s="50">
        <f>IF(OR(BL440&gt;0,BL440=0),_xlfn.XLOOKUP(BL440,Charts!$A$3:$A$35,Charts!$B$3:$B$35,0))</f>
        <v>0</v>
      </c>
      <c r="BN440" s="31"/>
      <c r="BO440" s="50">
        <f>IF(OR(BN440&gt;0,BN440=0),_xlfn.XLOOKUP(BN440,Charts!$A$3:$A$35,Charts!$B$3:$B$35,0))</f>
        <v>0</v>
      </c>
      <c r="BP440" s="31"/>
      <c r="BQ440" s="55">
        <f>IF(OR(BP440&gt;0,BP440=0),_xlfn.XLOOKUP(BP440,Charts!$A$3:$A$35,Charts!$B$3:$B$35,0))</f>
        <v>0</v>
      </c>
      <c r="BR440" s="57"/>
      <c r="BS440" s="77">
        <f t="shared" si="46"/>
        <v>0</v>
      </c>
      <c r="BT440" s="78">
        <f t="shared" si="47"/>
        <v>0</v>
      </c>
      <c r="BU440" s="79">
        <f t="shared" si="48"/>
        <v>0</v>
      </c>
    </row>
    <row r="441" spans="1:73" x14ac:dyDescent="0.25">
      <c r="A441" s="217" t="s">
        <v>489</v>
      </c>
      <c r="B441" s="218" t="s">
        <v>427</v>
      </c>
      <c r="C441" s="219">
        <v>1</v>
      </c>
      <c r="D441" s="120"/>
      <c r="E441" s="138">
        <f>LARGE((I441,K441,O441,S441,U441,W441,AA441,AC441,AG441,AK441,AQ441,AU441,AW441,BA441,BC441,BG441,BK441,BO441,BQ441),1)+LARGE((I441,K441,O441,S441,U441,W441,AA441,AC441,AG441,AK441,AQ441,AU441,AW441,BA441,BC441,BG441,BK441,BO441,BQ441),2)+LARGE((I441,K441,O441,S441,U441,W441,AA441,AC441,AG441,AK441,AQ441,AU441,AW441,BA441,BC441,BG441,BK441,BO441,BQ441),3)+LARGE((I441,K441,O441,S441,U441,W441,AA441,AC441,AG441,AK441,AQ441,AU441,AW441,BA441,BC441,BG441,BK441,BO441,BQ441),4)+LARGE((I441,K441,O441,S441,U441,W441,AA441,AC441,AG441,AK441,AQ441,AU441,AW441,BA441,BC441,BG441,BK441,BO441,BQ441),5)+LARGE((I441,K441,O441,S441,U441,W441,AA441,AC441,AG441,AK441,AQ441,AU441,AW441,BA441,BC441,BG441,BK441,BO441,BQ441),6)+LARGE((I441,K441,O441,S441,U441,W441,AA441,AC441,AG441,AK441,AQ441,AU441,AW441,BA441,BC441,BG441,BK441,BO441,BQ441),7)+LARGE((I441,K441,O441,S441,U441,W441,AA441,AC441,AG441,AK441,AQ441,AU441,AW441,BA441,BC441,BG441,BK441,BO441,BQ441),8)</f>
        <v>0</v>
      </c>
      <c r="F441" s="245">
        <f>LARGE((M441,Q441,Y441,AE441,AI441,AM441,AO441,AS441,AY441,BE441,BI441,BM441),1)+LARGE((M441,Q441,Y441,AE441,AI441,AM441,AO441,AS441,AY441,BE441,BI441,BM441),2)+LARGE((M441,Q441,Y441,AE441,AI441,AM441,AO441,AS441,AY441,BE441,BI441,BM441),3)+LARGE((M441,Q441,Y441,AE441,AI441,AM441,AO441,AS441,AY441,BE441,BI441,BM441),4)+LARGE((M441,Q441,Y441,AE441,AI441,AM441,AO441,AS441,AY441,BE441,BI441,BM441),5)+LARGE((M441,Q441,Y441,AE441,AI441,AM441,AO441,AS441,AY441,BE441,BI441,BM441),6)+LARGE((M441,Q441,Y441,AE441,AI441,AM441,AO441,AS441,AY441,BE441,BI441,BM441),7)+LARGE((M441,Q441,Y441,AE441,AI441,AM441,AO441,AS441,AY441,BE441,BI441,BM441),8)</f>
        <v>0</v>
      </c>
      <c r="G441" s="131">
        <f t="shared" si="45"/>
        <v>0</v>
      </c>
      <c r="H441" s="126"/>
      <c r="I441" s="50">
        <f>IF(OR(H441&gt;0,H441=0),_xlfn.XLOOKUP(H441,Charts!$A$3:$A$35,Charts!$B$3:$B$35,0))</f>
        <v>0</v>
      </c>
      <c r="J441" s="31"/>
      <c r="K441" s="50">
        <f>IF(OR(J441&gt;0,J441=0),_xlfn.XLOOKUP(J441,Charts!$A$3:$A$35,Charts!$B$3:$B$35,0))</f>
        <v>0</v>
      </c>
      <c r="L441" s="31"/>
      <c r="M441" s="50">
        <f>IF(OR(L441&gt;0,L441=0),_xlfn.XLOOKUP(L441,Charts!$A$3:$A$35,Charts!$B$3:$B$35,0))</f>
        <v>0</v>
      </c>
      <c r="N441" s="31"/>
      <c r="O441" s="50">
        <f>IF(OR(N441&gt;0,N441=0),_xlfn.XLOOKUP(N441,Charts!$D$2:$D$9,Charts!$E$2:$E$9,0))</f>
        <v>0</v>
      </c>
      <c r="P441" s="31"/>
      <c r="Q441" s="50">
        <f>IF(OR(P441&gt;0,P441=0),_xlfn.XLOOKUP(P441,Charts!$D$2:$D$9,Charts!$E$2:$E$9,0))</f>
        <v>0</v>
      </c>
      <c r="R441" s="31"/>
      <c r="S441" s="50">
        <f>IF(OR(R441&gt;0,R441=0),_xlfn.XLOOKUP(R441,Charts!$G$2:$G$13,Charts!$H$2:$H$13,0))</f>
        <v>0</v>
      </c>
      <c r="T441" s="31"/>
      <c r="U441" s="50">
        <f>IF(OR(T441&gt;0,T441=0),_xlfn.XLOOKUP(T441,Charts!$D$2:$D$9,Charts!$E$2:$E$9,0))</f>
        <v>0</v>
      </c>
      <c r="V441" s="173"/>
      <c r="W441" s="50">
        <f>IF(OR(V441&gt;0,V441=0),_xlfn.XLOOKUP(V441,Charts!$D$2:$D$9,Charts!$E$2:$E$9,0))</f>
        <v>0</v>
      </c>
      <c r="X441" s="31"/>
      <c r="Y441" s="50">
        <f>IF(OR(X441&gt;0,X441=0),_xlfn.XLOOKUP(X441,Charts!$D$2:$D$9,Charts!$E$2:$E$9,0))</f>
        <v>0</v>
      </c>
      <c r="Z441" s="31"/>
      <c r="AA441" s="50">
        <f>IF(OR(Z441&gt;0,Z441=0),_xlfn.XLOOKUP(Z441,Charts!$A$3:$A$35,Charts!$B$3:$B$35,0))</f>
        <v>0</v>
      </c>
      <c r="AB441" s="31"/>
      <c r="AC441" s="50">
        <f>IF(OR(AB441&gt;0,AB441=0),_xlfn.XLOOKUP(AB441,Charts!$A$3:$A$35,Charts!$B$3:$B$35,0))</f>
        <v>0</v>
      </c>
      <c r="AD441" s="31"/>
      <c r="AE441" s="50">
        <f>IF(OR(AD441&gt;0,AD441=0),_xlfn.XLOOKUP(AD441,Charts!$A$3:$A$35,Charts!$B$3:$B$35,0))</f>
        <v>0</v>
      </c>
      <c r="AF441" s="31"/>
      <c r="AG441" s="165">
        <f>IF(OR(AF441&gt;0,AF441=0),_xlfn.XLOOKUP(AF441,Charts!$J$2:$J$11,Charts!$K$2:$K$11,0))</f>
        <v>0</v>
      </c>
      <c r="AH441" s="166"/>
      <c r="AI441" s="165">
        <f>IF(OR(AH441&gt;0,AH441=0),_xlfn.XLOOKUP(AH441,Charts!$J$2:$J$11,Charts!$K$2:$K$11,0))</f>
        <v>0</v>
      </c>
      <c r="AJ441" s="31"/>
      <c r="AK441" s="50">
        <f>IF(OR(AJ441&gt;0,AJ441=0),_xlfn.XLOOKUP(AJ441,Charts!$A$3:$A$35,Charts!$B$3:$B$35,0))</f>
        <v>0</v>
      </c>
      <c r="AL441" s="31"/>
      <c r="AM441" s="55">
        <f>IF(OR(AL441&gt;0,AL441=0),_xlfn.XLOOKUP(AL441,Charts!$A$3:$A$35,Charts!$B$3:$B$35,0))</f>
        <v>0</v>
      </c>
      <c r="AN441" s="11"/>
      <c r="AO441" s="50">
        <f>IF(OR(AN441&gt;0,AN441=0),_xlfn.XLOOKUP(AN441,Charts!$D$2:$D$9,Charts!$E$2:$E$9,0))</f>
        <v>0</v>
      </c>
      <c r="AP441" s="31"/>
      <c r="AQ441" s="50">
        <f>IF(OR(AP441&gt;0,AP441=0),_xlfn.XLOOKUP(AP441,Charts!$A$3:$A$35,Charts!$B$3:$B$35,0))</f>
        <v>0</v>
      </c>
      <c r="AR441" s="31"/>
      <c r="AS441" s="50">
        <f>IF(OR(AR441&gt;0,AR441=0),_xlfn.XLOOKUP(AR441,Charts!$A$3:$A$35,Charts!$B$3:$B$35,0))</f>
        <v>0</v>
      </c>
      <c r="AT441" s="31"/>
      <c r="AU441" s="50">
        <f>IF(OR(AT441&gt;0,AT441=0),_xlfn.XLOOKUP(AT441,Charts!$A$3:$A$35,Charts!$B$3:$B$35,0))</f>
        <v>0</v>
      </c>
      <c r="AV441" s="31"/>
      <c r="AW441" s="50">
        <f>IF(OR(AV441&gt;0,AV441=0),_xlfn.XLOOKUP(AV441,Charts!$D$2:$D$9,Charts!$E$2:$E$9,0))</f>
        <v>0</v>
      </c>
      <c r="AX441" s="31"/>
      <c r="AY441" s="50">
        <f>IF(OR(AX441&gt;0,AX441=0),_xlfn.XLOOKUP(AX441,Charts!$D$2:$D$9,Charts!$E$2:$E$9,0))</f>
        <v>0</v>
      </c>
      <c r="AZ441" s="31"/>
      <c r="BA441" s="50">
        <f>IF(OR(AZ441&gt;0,AZ441=0),_xlfn.XLOOKUP(AZ441,Charts!$G$2:$G$13,Charts!$H$2:$H$13,0))</f>
        <v>0</v>
      </c>
      <c r="BB441" s="31"/>
      <c r="BC441" s="50">
        <f>IF(OR(BB441&gt;0,BB441=0),_xlfn.XLOOKUP(BB441,Charts!$D$2:$D$9,Charts!$E$2:$E$9,0))</f>
        <v>0</v>
      </c>
      <c r="BD441" s="31"/>
      <c r="BE441" s="50">
        <f>IF(OR(BD441&gt;0,BD441=0),_xlfn.XLOOKUP(BD441,Charts!$D$2:$D$9,Charts!$E$2:$E$9,0))</f>
        <v>0</v>
      </c>
      <c r="BF441" s="31"/>
      <c r="BG441" s="50">
        <f>IF(OR(BF441&gt;0,BF441=0),_xlfn.XLOOKUP(BF441,Charts!$D$2:$D$9,Charts!$E$2:$E$9,0))</f>
        <v>0</v>
      </c>
      <c r="BH441" s="31"/>
      <c r="BI441" s="50">
        <f>IF(OR(BH441&gt;0,BH441=0),_xlfn.XLOOKUP(BH441,Charts!$D$2:$D$9,Charts!$E$2:$E$9,0))</f>
        <v>0</v>
      </c>
      <c r="BJ441" s="31"/>
      <c r="BK441" s="50">
        <f>IF(OR(BJ441&gt;0,BJ441=0),_xlfn.XLOOKUP(BJ441,Charts!$A$3:$A$35,Charts!$B$3:$B$35,0))</f>
        <v>0</v>
      </c>
      <c r="BL441" s="31"/>
      <c r="BM441" s="50">
        <f>IF(OR(BL441&gt;0,BL441=0),_xlfn.XLOOKUP(BL441,Charts!$A$3:$A$35,Charts!$B$3:$B$35,0))</f>
        <v>0</v>
      </c>
      <c r="BN441" s="31"/>
      <c r="BO441" s="50">
        <f>IF(OR(BN441&gt;0,BN441=0),_xlfn.XLOOKUP(BN441,Charts!$A$3:$A$35,Charts!$B$3:$B$35,0))</f>
        <v>0</v>
      </c>
      <c r="BP441" s="31"/>
      <c r="BQ441" s="55">
        <f>IF(OR(BP441&gt;0,BP441=0),_xlfn.XLOOKUP(BP441,Charts!$A$3:$A$35,Charts!$B$3:$B$35,0))</f>
        <v>0</v>
      </c>
      <c r="BR441" s="57"/>
      <c r="BS441" s="77">
        <f t="shared" si="46"/>
        <v>0</v>
      </c>
      <c r="BT441" s="78">
        <f t="shared" si="47"/>
        <v>0</v>
      </c>
      <c r="BU441" s="79">
        <f t="shared" si="48"/>
        <v>0</v>
      </c>
    </row>
    <row r="442" spans="1:73" x14ac:dyDescent="0.25">
      <c r="A442" s="217" t="s">
        <v>490</v>
      </c>
      <c r="B442" s="218" t="s">
        <v>427</v>
      </c>
      <c r="C442" s="219">
        <v>5</v>
      </c>
      <c r="D442" s="120"/>
      <c r="E442" s="138">
        <f>LARGE((I442,K442,O442,S442,U442,W442,AA442,AC442,AG442,AK442,AQ442,AU442,AW442,BA442,BC442,BG442,BK442,BO442,BQ442),1)+LARGE((I442,K442,O442,S442,U442,W442,AA442,AC442,AG442,AK442,AQ442,AU442,AW442,BA442,BC442,BG442,BK442,BO442,BQ442),2)+LARGE((I442,K442,O442,S442,U442,W442,AA442,AC442,AG442,AK442,AQ442,AU442,AW442,BA442,BC442,BG442,BK442,BO442,BQ442),3)+LARGE((I442,K442,O442,S442,U442,W442,AA442,AC442,AG442,AK442,AQ442,AU442,AW442,BA442,BC442,BG442,BK442,BO442,BQ442),4)+LARGE((I442,K442,O442,S442,U442,W442,AA442,AC442,AG442,AK442,AQ442,AU442,AW442,BA442,BC442,BG442,BK442,BO442,BQ442),5)+LARGE((I442,K442,O442,S442,U442,W442,AA442,AC442,AG442,AK442,AQ442,AU442,AW442,BA442,BC442,BG442,BK442,BO442,BQ442),6)+LARGE((I442,K442,O442,S442,U442,W442,AA442,AC442,AG442,AK442,AQ442,AU442,AW442,BA442,BC442,BG442,BK442,BO442,BQ442),7)+LARGE((I442,K442,O442,S442,U442,W442,AA442,AC442,AG442,AK442,AQ442,AU442,AW442,BA442,BC442,BG442,BK442,BO442,BQ442),8)</f>
        <v>0</v>
      </c>
      <c r="F442" s="245">
        <f>LARGE((M442,Q442,Y442,AE442,AI442,AM442,AO442,AS442,AY442,BE442,BI442,BM442),1)+LARGE((M442,Q442,Y442,AE442,AI442,AM442,AO442,AS442,AY442,BE442,BI442,BM442),2)+LARGE((M442,Q442,Y442,AE442,AI442,AM442,AO442,AS442,AY442,BE442,BI442,BM442),3)+LARGE((M442,Q442,Y442,AE442,AI442,AM442,AO442,AS442,AY442,BE442,BI442,BM442),4)+LARGE((M442,Q442,Y442,AE442,AI442,AM442,AO442,AS442,AY442,BE442,BI442,BM442),5)+LARGE((M442,Q442,Y442,AE442,AI442,AM442,AO442,AS442,AY442,BE442,BI442,BM442),6)+LARGE((M442,Q442,Y442,AE442,AI442,AM442,AO442,AS442,AY442,BE442,BI442,BM442),7)+LARGE((M442,Q442,Y442,AE442,AI442,AM442,AO442,AS442,AY442,BE442,BI442,BM442),8)</f>
        <v>0</v>
      </c>
      <c r="G442" s="131">
        <f t="shared" si="45"/>
        <v>0</v>
      </c>
      <c r="H442" s="126"/>
      <c r="I442" s="50">
        <f>IF(OR(H442&gt;0,H442=0),_xlfn.XLOOKUP(H442,Charts!$A$3:$A$35,Charts!$B$3:$B$35,0))</f>
        <v>0</v>
      </c>
      <c r="J442" s="31"/>
      <c r="K442" s="50">
        <f>IF(OR(J442&gt;0,J442=0),_xlfn.XLOOKUP(J442,Charts!$A$3:$A$35,Charts!$B$3:$B$35,0))</f>
        <v>0</v>
      </c>
      <c r="L442" s="31"/>
      <c r="M442" s="50">
        <f>IF(OR(L442&gt;0,L442=0),_xlfn.XLOOKUP(L442,Charts!$A$3:$A$35,Charts!$B$3:$B$35,0))</f>
        <v>0</v>
      </c>
      <c r="N442" s="31"/>
      <c r="O442" s="50">
        <f>IF(OR(N442&gt;0,N442=0),_xlfn.XLOOKUP(N442,Charts!$D$2:$D$9,Charts!$E$2:$E$9,0))</f>
        <v>0</v>
      </c>
      <c r="P442" s="31"/>
      <c r="Q442" s="50">
        <f>IF(OR(P442&gt;0,P442=0),_xlfn.XLOOKUP(P442,Charts!$D$2:$D$9,Charts!$E$2:$E$9,0))</f>
        <v>0</v>
      </c>
      <c r="R442" s="31"/>
      <c r="S442" s="50">
        <f>IF(OR(R442&gt;0,R442=0),_xlfn.XLOOKUP(R442,Charts!$G$2:$G$13,Charts!$H$2:$H$13,0))</f>
        <v>0</v>
      </c>
      <c r="T442" s="31"/>
      <c r="U442" s="50">
        <f>IF(OR(T442&gt;0,T442=0),_xlfn.XLOOKUP(T442,Charts!$D$2:$D$9,Charts!$E$2:$E$9,0))</f>
        <v>0</v>
      </c>
      <c r="V442" s="173"/>
      <c r="W442" s="50">
        <f>IF(OR(V442&gt;0,V442=0),_xlfn.XLOOKUP(V442,Charts!$D$2:$D$9,Charts!$E$2:$E$9,0))</f>
        <v>0</v>
      </c>
      <c r="X442" s="174"/>
      <c r="Y442" s="50">
        <f>IF(OR(X442&gt;0,X442=0),_xlfn.XLOOKUP(X442,Charts!$D$2:$D$9,Charts!$E$2:$E$9,0))</f>
        <v>0</v>
      </c>
      <c r="Z442" s="31"/>
      <c r="AA442" s="50">
        <f>IF(OR(Z442&gt;0,Z442=0),_xlfn.XLOOKUP(Z442,Charts!$A$3:$A$35,Charts!$B$3:$B$35,0))</f>
        <v>0</v>
      </c>
      <c r="AB442" s="31"/>
      <c r="AC442" s="50">
        <f>IF(OR(AB442&gt;0,AB442=0),_xlfn.XLOOKUP(AB442,Charts!$A$3:$A$35,Charts!$B$3:$B$35,0))</f>
        <v>0</v>
      </c>
      <c r="AD442" s="31"/>
      <c r="AE442" s="50">
        <f>IF(OR(AD442&gt;0,AD442=0),_xlfn.XLOOKUP(AD442,Charts!$A$3:$A$35,Charts!$B$3:$B$35,0))</f>
        <v>0</v>
      </c>
      <c r="AF442" s="31"/>
      <c r="AG442" s="165">
        <f>IF(OR(AF442&gt;0,AF442=0),_xlfn.XLOOKUP(AF442,Charts!$J$2:$J$11,Charts!$K$2:$K$11,0))</f>
        <v>0</v>
      </c>
      <c r="AH442" s="166"/>
      <c r="AI442" s="165">
        <f>IF(OR(AH442&gt;0,AH442=0),_xlfn.XLOOKUP(AH442,Charts!$J$2:$J$11,Charts!$K$2:$K$11,0))</f>
        <v>0</v>
      </c>
      <c r="AJ442" s="31"/>
      <c r="AK442" s="50">
        <f>IF(OR(AJ442&gt;0,AJ442=0),_xlfn.XLOOKUP(AJ442,Charts!$A$3:$A$35,Charts!$B$3:$B$35,0))</f>
        <v>0</v>
      </c>
      <c r="AL442" s="31"/>
      <c r="AM442" s="55">
        <f>IF(OR(AL442&gt;0,AL442=0),_xlfn.XLOOKUP(AL442,Charts!$A$3:$A$35,Charts!$B$3:$B$35,0))</f>
        <v>0</v>
      </c>
      <c r="AN442" s="11"/>
      <c r="AO442" s="50">
        <f>IF(OR(AN442&gt;0,AN442=0),_xlfn.XLOOKUP(AN442,Charts!$D$2:$D$9,Charts!$E$2:$E$9,0))</f>
        <v>0</v>
      </c>
      <c r="AP442" s="31"/>
      <c r="AQ442" s="50">
        <f>IF(OR(AP442&gt;0,AP442=0),_xlfn.XLOOKUP(AP442,Charts!$A$3:$A$35,Charts!$B$3:$B$35,0))</f>
        <v>0</v>
      </c>
      <c r="AR442" s="31"/>
      <c r="AS442" s="50">
        <f>IF(OR(AR442&gt;0,AR442=0),_xlfn.XLOOKUP(AR442,Charts!$A$3:$A$35,Charts!$B$3:$B$35,0))</f>
        <v>0</v>
      </c>
      <c r="AT442" s="31"/>
      <c r="AU442" s="50">
        <f>IF(OR(AT442&gt;0,AT442=0),_xlfn.XLOOKUP(AT442,Charts!$A$3:$A$35,Charts!$B$3:$B$35,0))</f>
        <v>0</v>
      </c>
      <c r="AV442" s="31"/>
      <c r="AW442" s="50">
        <f>IF(OR(AV442&gt;0,AV442=0),_xlfn.XLOOKUP(AV442,Charts!$D$2:$D$9,Charts!$E$2:$E$9,0))</f>
        <v>0</v>
      </c>
      <c r="AX442" s="31"/>
      <c r="AY442" s="50">
        <f>IF(OR(AX442&gt;0,AX442=0),_xlfn.XLOOKUP(AX442,Charts!$D$2:$D$9,Charts!$E$2:$E$9,0))</f>
        <v>0</v>
      </c>
      <c r="AZ442" s="31"/>
      <c r="BA442" s="50">
        <f>IF(OR(AZ442&gt;0,AZ442=0),_xlfn.XLOOKUP(AZ442,Charts!$G$2:$G$13,Charts!$H$2:$H$13,0))</f>
        <v>0</v>
      </c>
      <c r="BB442" s="31"/>
      <c r="BC442" s="50">
        <f>IF(OR(BB442&gt;0,BB442=0),_xlfn.XLOOKUP(BB442,Charts!$D$2:$D$9,Charts!$E$2:$E$9,0))</f>
        <v>0</v>
      </c>
      <c r="BD442" s="31"/>
      <c r="BE442" s="50">
        <f>IF(OR(BD442&gt;0,BD442=0),_xlfn.XLOOKUP(BD442,Charts!$D$2:$D$9,Charts!$E$2:$E$9,0))</f>
        <v>0</v>
      </c>
      <c r="BF442" s="31"/>
      <c r="BG442" s="50">
        <f>IF(OR(BF442&gt;0,BF442=0),_xlfn.XLOOKUP(BF442,Charts!$D$2:$D$9,Charts!$E$2:$E$9,0))</f>
        <v>0</v>
      </c>
      <c r="BH442" s="31"/>
      <c r="BI442" s="50">
        <f>IF(OR(BH442&gt;0,BH442=0),_xlfn.XLOOKUP(BH442,Charts!$D$2:$D$9,Charts!$E$2:$E$9,0))</f>
        <v>0</v>
      </c>
      <c r="BJ442" s="31"/>
      <c r="BK442" s="50">
        <f>IF(OR(BJ442&gt;0,BJ442=0),_xlfn.XLOOKUP(BJ442,Charts!$A$3:$A$35,Charts!$B$3:$B$35,0))</f>
        <v>0</v>
      </c>
      <c r="BL442" s="31"/>
      <c r="BM442" s="50">
        <f>IF(OR(BL442&gt;0,BL442=0),_xlfn.XLOOKUP(BL442,Charts!$A$3:$A$35,Charts!$B$3:$B$35,0))</f>
        <v>0</v>
      </c>
      <c r="BN442" s="31"/>
      <c r="BO442" s="50">
        <f>IF(OR(BN442&gt;0,BN442=0),_xlfn.XLOOKUP(BN442,Charts!$A$3:$A$35,Charts!$B$3:$B$35,0))</f>
        <v>0</v>
      </c>
      <c r="BP442" s="31"/>
      <c r="BQ442" s="55">
        <f>IF(OR(BP442&gt;0,BP442=0),_xlfn.XLOOKUP(BP442,Charts!$A$3:$A$35,Charts!$B$3:$B$35,0))</f>
        <v>0</v>
      </c>
      <c r="BR442" s="57"/>
      <c r="BS442" s="77">
        <f t="shared" si="46"/>
        <v>0</v>
      </c>
      <c r="BT442" s="78">
        <f t="shared" si="47"/>
        <v>0</v>
      </c>
      <c r="BU442" s="79">
        <f t="shared" si="48"/>
        <v>0</v>
      </c>
    </row>
    <row r="443" spans="1:73" x14ac:dyDescent="0.25">
      <c r="A443" s="220" t="s">
        <v>491</v>
      </c>
      <c r="B443" s="221" t="s">
        <v>427</v>
      </c>
      <c r="C443" s="221">
        <v>8</v>
      </c>
      <c r="D443" s="120"/>
      <c r="E443" s="138">
        <f>LARGE((I443,K443,O443,S443,U443,W443,AA443,AC443,AG443,AK443,AQ443,AU443,AW443,BA443,BC443,BG443,BK443,BO443,BQ443),1)+LARGE((I443,K443,O443,S443,U443,W443,AA443,AC443,AG443,AK443,AQ443,AU443,AW443,BA443,BC443,BG443,BK443,BO443,BQ443),2)+LARGE((I443,K443,O443,S443,U443,W443,AA443,AC443,AG443,AK443,AQ443,AU443,AW443,BA443,BC443,BG443,BK443,BO443,BQ443),3)+LARGE((I443,K443,O443,S443,U443,W443,AA443,AC443,AG443,AK443,AQ443,AU443,AW443,BA443,BC443,BG443,BK443,BO443,BQ443),4)+LARGE((I443,K443,O443,S443,U443,W443,AA443,AC443,AG443,AK443,AQ443,AU443,AW443,BA443,BC443,BG443,BK443,BO443,BQ443),5)+LARGE((I443,K443,O443,S443,U443,W443,AA443,AC443,AG443,AK443,AQ443,AU443,AW443,BA443,BC443,BG443,BK443,BO443,BQ443),6)+LARGE((I443,K443,O443,S443,U443,W443,AA443,AC443,AG443,AK443,AQ443,AU443,AW443,BA443,BC443,BG443,BK443,BO443,BQ443),7)+LARGE((I443,K443,O443,S443,U443,W443,AA443,AC443,AG443,AK443,AQ443,AU443,AW443,BA443,BC443,BG443,BK443,BO443,BQ443),8)</f>
        <v>0</v>
      </c>
      <c r="F443" s="245">
        <f>LARGE((M443,Q443,Y443,AE443,AI443,AM443,AO443,AS443,AY443,BE443,BI443,BM443),1)+LARGE((M443,Q443,Y443,AE443,AI443,AM443,AO443,AS443,AY443,BE443,BI443,BM443),2)+LARGE((M443,Q443,Y443,AE443,AI443,AM443,AO443,AS443,AY443,BE443,BI443,BM443),3)+LARGE((M443,Q443,Y443,AE443,AI443,AM443,AO443,AS443,AY443,BE443,BI443,BM443),4)+LARGE((M443,Q443,Y443,AE443,AI443,AM443,AO443,AS443,AY443,BE443,BI443,BM443),5)+LARGE((M443,Q443,Y443,AE443,AI443,AM443,AO443,AS443,AY443,BE443,BI443,BM443),6)+LARGE((M443,Q443,Y443,AE443,AI443,AM443,AO443,AS443,AY443,BE443,BI443,BM443),7)+LARGE((M443,Q443,Y443,AE443,AI443,AM443,AO443,AS443,AY443,BE443,BI443,BM443),8)</f>
        <v>0</v>
      </c>
      <c r="G443" s="131">
        <f t="shared" si="45"/>
        <v>0</v>
      </c>
      <c r="H443" s="126"/>
      <c r="I443" s="50">
        <f>IF(OR(H443&gt;0,H443=0),_xlfn.XLOOKUP(H443,Charts!$A$3:$A$35,Charts!$B$3:$B$35,0))</f>
        <v>0</v>
      </c>
      <c r="J443" s="31"/>
      <c r="K443" s="50">
        <f>IF(OR(J443&gt;0,J443=0),_xlfn.XLOOKUP(J443,Charts!$A$3:$A$35,Charts!$B$3:$B$35,0))</f>
        <v>0</v>
      </c>
      <c r="L443" s="31"/>
      <c r="M443" s="50">
        <f>IF(OR(L443&gt;0,L443=0),_xlfn.XLOOKUP(L443,Charts!$A$3:$A$35,Charts!$B$3:$B$35,0))</f>
        <v>0</v>
      </c>
      <c r="N443" s="31"/>
      <c r="O443" s="50">
        <f>IF(OR(N443&gt;0,N443=0),_xlfn.XLOOKUP(N443,Charts!$D$2:$D$9,Charts!$E$2:$E$9,0))</f>
        <v>0</v>
      </c>
      <c r="P443" s="31"/>
      <c r="Q443" s="50">
        <f>IF(OR(P443&gt;0,P443=0),_xlfn.XLOOKUP(P443,Charts!$D$2:$D$9,Charts!$E$2:$E$9,0))</f>
        <v>0</v>
      </c>
      <c r="R443" s="31"/>
      <c r="S443" s="50">
        <f>IF(OR(R443&gt;0,R443=0),_xlfn.XLOOKUP(R443,Charts!$G$2:$G$13,Charts!$H$2:$H$13,0))</f>
        <v>0</v>
      </c>
      <c r="T443" s="31"/>
      <c r="U443" s="50">
        <f>IF(OR(T443&gt;0,T443=0),_xlfn.XLOOKUP(T443,Charts!$D$2:$D$9,Charts!$E$2:$E$9,0))</f>
        <v>0</v>
      </c>
      <c r="V443" s="173"/>
      <c r="W443" s="50">
        <f>IF(OR(V443&gt;0,V443=0),_xlfn.XLOOKUP(V443,Charts!$D$2:$D$9,Charts!$E$2:$E$9,0))</f>
        <v>0</v>
      </c>
      <c r="X443" s="174"/>
      <c r="Y443" s="50">
        <f>IF(OR(X443&gt;0,X443=0),_xlfn.XLOOKUP(X443,Charts!$D$2:$D$9,Charts!$E$2:$E$9,0))</f>
        <v>0</v>
      </c>
      <c r="Z443" s="31"/>
      <c r="AA443" s="50">
        <f>IF(OR(Z443&gt;0,Z443=0),_xlfn.XLOOKUP(Z443,Charts!$A$3:$A$35,Charts!$B$3:$B$35,0))</f>
        <v>0</v>
      </c>
      <c r="AB443" s="31"/>
      <c r="AC443" s="50">
        <f>IF(OR(AB443&gt;0,AB443=0),_xlfn.XLOOKUP(AB443,Charts!$A$3:$A$35,Charts!$B$3:$B$35,0))</f>
        <v>0</v>
      </c>
      <c r="AD443" s="31"/>
      <c r="AE443" s="50">
        <f>IF(OR(AD443&gt;0,AD443=0),_xlfn.XLOOKUP(AD443,Charts!$A$3:$A$35,Charts!$B$3:$B$35,0))</f>
        <v>0</v>
      </c>
      <c r="AF443" s="31"/>
      <c r="AG443" s="165">
        <f>IF(OR(AF443&gt;0,AF443=0),_xlfn.XLOOKUP(AF443,Charts!$J$2:$J$11,Charts!$K$2:$K$11,0))</f>
        <v>0</v>
      </c>
      <c r="AH443" s="166"/>
      <c r="AI443" s="165">
        <f>IF(OR(AH443&gt;0,AH443=0),_xlfn.XLOOKUP(AH443,Charts!$J$2:$J$11,Charts!$K$2:$K$11,0))</f>
        <v>0</v>
      </c>
      <c r="AJ443" s="31"/>
      <c r="AK443" s="50">
        <f>IF(OR(AJ443&gt;0,AJ443=0),_xlfn.XLOOKUP(AJ443,Charts!$A$3:$A$35,Charts!$B$3:$B$35,0))</f>
        <v>0</v>
      </c>
      <c r="AL443" s="31"/>
      <c r="AM443" s="55">
        <f>IF(OR(AL443&gt;0,AL443=0),_xlfn.XLOOKUP(AL443,Charts!$A$3:$A$35,Charts!$B$3:$B$35,0))</f>
        <v>0</v>
      </c>
      <c r="AN443" s="11"/>
      <c r="AO443" s="50">
        <f>IF(OR(AN443&gt;0,AN443=0),_xlfn.XLOOKUP(AN443,Charts!$D$2:$D$9,Charts!$E$2:$E$9,0))</f>
        <v>0</v>
      </c>
      <c r="AP443" s="31"/>
      <c r="AQ443" s="50">
        <f>IF(OR(AP443&gt;0,AP443=0),_xlfn.XLOOKUP(AP443,Charts!$A$3:$A$35,Charts!$B$3:$B$35,0))</f>
        <v>0</v>
      </c>
      <c r="AR443" s="31"/>
      <c r="AS443" s="50">
        <f>IF(OR(AR443&gt;0,AR443=0),_xlfn.XLOOKUP(AR443,Charts!$A$3:$A$35,Charts!$B$3:$B$35,0))</f>
        <v>0</v>
      </c>
      <c r="AT443" s="31"/>
      <c r="AU443" s="50">
        <f>IF(OR(AT443&gt;0,AT443=0),_xlfn.XLOOKUP(AT443,Charts!$A$3:$A$35,Charts!$B$3:$B$35,0))</f>
        <v>0</v>
      </c>
      <c r="AV443" s="31"/>
      <c r="AW443" s="50">
        <f>IF(OR(AV443&gt;0,AV443=0),_xlfn.XLOOKUP(AV443,Charts!$D$2:$D$9,Charts!$E$2:$E$9,0))</f>
        <v>0</v>
      </c>
      <c r="AX443" s="31"/>
      <c r="AY443" s="50">
        <f>IF(OR(AX443&gt;0,AX443=0),_xlfn.XLOOKUP(AX443,Charts!$D$2:$D$9,Charts!$E$2:$E$9,0))</f>
        <v>0</v>
      </c>
      <c r="AZ443" s="31"/>
      <c r="BA443" s="50">
        <f>IF(OR(AZ443&gt;0,AZ443=0),_xlfn.XLOOKUP(AZ443,Charts!$G$2:$G$13,Charts!$H$2:$H$13,0))</f>
        <v>0</v>
      </c>
      <c r="BB443" s="31"/>
      <c r="BC443" s="50">
        <f>IF(OR(BB443&gt;0,BB443=0),_xlfn.XLOOKUP(BB443,Charts!$D$2:$D$9,Charts!$E$2:$E$9,0))</f>
        <v>0</v>
      </c>
      <c r="BD443" s="31"/>
      <c r="BE443" s="50">
        <f>IF(OR(BD443&gt;0,BD443=0),_xlfn.XLOOKUP(BD443,Charts!$D$2:$D$9,Charts!$E$2:$E$9,0))</f>
        <v>0</v>
      </c>
      <c r="BF443" s="31"/>
      <c r="BG443" s="50">
        <f>IF(OR(BF443&gt;0,BF443=0),_xlfn.XLOOKUP(BF443,Charts!$D$2:$D$9,Charts!$E$2:$E$9,0))</f>
        <v>0</v>
      </c>
      <c r="BH443" s="31"/>
      <c r="BI443" s="50">
        <f>IF(OR(BH443&gt;0,BH443=0),_xlfn.XLOOKUP(BH443,Charts!$D$2:$D$9,Charts!$E$2:$E$9,0))</f>
        <v>0</v>
      </c>
      <c r="BJ443" s="31"/>
      <c r="BK443" s="50">
        <f>IF(OR(BJ443&gt;0,BJ443=0),_xlfn.XLOOKUP(BJ443,Charts!$A$3:$A$35,Charts!$B$3:$B$35,0))</f>
        <v>0</v>
      </c>
      <c r="BL443" s="31"/>
      <c r="BM443" s="50">
        <f>IF(OR(BL443&gt;0,BL443=0),_xlfn.XLOOKUP(BL443,Charts!$A$3:$A$35,Charts!$B$3:$B$35,0))</f>
        <v>0</v>
      </c>
      <c r="BN443" s="31"/>
      <c r="BO443" s="50">
        <f>IF(OR(BN443&gt;0,BN443=0),_xlfn.XLOOKUP(BN443,Charts!$A$3:$A$35,Charts!$B$3:$B$35,0))</f>
        <v>0</v>
      </c>
      <c r="BP443" s="31"/>
      <c r="BQ443" s="55">
        <f>IF(OR(BP443&gt;0,BP443=0),_xlfn.XLOOKUP(BP443,Charts!$A$3:$A$35,Charts!$B$3:$B$35,0))</f>
        <v>0</v>
      </c>
      <c r="BR443" s="57"/>
      <c r="BS443" s="77">
        <f t="shared" si="46"/>
        <v>0</v>
      </c>
      <c r="BT443" s="78">
        <f t="shared" si="47"/>
        <v>0</v>
      </c>
      <c r="BU443" s="79">
        <f t="shared" si="48"/>
        <v>0</v>
      </c>
    </row>
    <row r="444" spans="1:73" x14ac:dyDescent="0.25">
      <c r="A444" s="217" t="s">
        <v>492</v>
      </c>
      <c r="B444" s="218" t="s">
        <v>427</v>
      </c>
      <c r="C444" s="219">
        <v>6</v>
      </c>
      <c r="D444" s="120"/>
      <c r="E444" s="138">
        <f>LARGE((I444,K444,O444,S444,U444,W444,AA444,AC444,AG444,AK444,AQ444,AU444,AW444,BA444,BC444,BG444,BK444,BO444,BQ444),1)+LARGE((I444,K444,O444,S444,U444,W444,AA444,AC444,AG444,AK444,AQ444,AU444,AW444,BA444,BC444,BG444,BK444,BO444,BQ444),2)+LARGE((I444,K444,O444,S444,U444,W444,AA444,AC444,AG444,AK444,AQ444,AU444,AW444,BA444,BC444,BG444,BK444,BO444,BQ444),3)+LARGE((I444,K444,O444,S444,U444,W444,AA444,AC444,AG444,AK444,AQ444,AU444,AW444,BA444,BC444,BG444,BK444,BO444,BQ444),4)+LARGE((I444,K444,O444,S444,U444,W444,AA444,AC444,AG444,AK444,AQ444,AU444,AW444,BA444,BC444,BG444,BK444,BO444,BQ444),5)+LARGE((I444,K444,O444,S444,U444,W444,AA444,AC444,AG444,AK444,AQ444,AU444,AW444,BA444,BC444,BG444,BK444,BO444,BQ444),6)+LARGE((I444,K444,O444,S444,U444,W444,AA444,AC444,AG444,AK444,AQ444,AU444,AW444,BA444,BC444,BG444,BK444,BO444,BQ444),7)+LARGE((I444,K444,O444,S444,U444,W444,AA444,AC444,AG444,AK444,AQ444,AU444,AW444,BA444,BC444,BG444,BK444,BO444,BQ444),8)</f>
        <v>343</v>
      </c>
      <c r="F444" s="245">
        <f>LARGE((M444,Q444,Y444,AE444,AI444,AM444,AO444,AS444,AY444,BE444,BI444,BM444),1)+LARGE((M444,Q444,Y444,AE444,AI444,AM444,AO444,AS444,AY444,BE444,BI444,BM444),2)+LARGE((M444,Q444,Y444,AE444,AI444,AM444,AO444,AS444,AY444,BE444,BI444,BM444),3)+LARGE((M444,Q444,Y444,AE444,AI444,AM444,AO444,AS444,AY444,BE444,BI444,BM444),4)+LARGE((M444,Q444,Y444,AE444,AI444,AM444,AO444,AS444,AY444,BE444,BI444,BM444),5)+LARGE((M444,Q444,Y444,AE444,AI444,AM444,AO444,AS444,AY444,BE444,BI444,BM444),6)+LARGE((M444,Q444,Y444,AE444,AI444,AM444,AO444,AS444,AY444,BE444,BI444,BM444),7)+LARGE((M444,Q444,Y444,AE444,AI444,AM444,AO444,AS444,AY444,BE444,BI444,BM444),8)</f>
        <v>278</v>
      </c>
      <c r="G444" s="131">
        <f t="shared" si="45"/>
        <v>621</v>
      </c>
      <c r="H444" s="126"/>
      <c r="I444" s="50">
        <f>IF(OR(H444&gt;0,H444=0),_xlfn.XLOOKUP(H444,Charts!$A$3:$A$35,Charts!$B$3:$B$35,0))</f>
        <v>0</v>
      </c>
      <c r="J444" s="31"/>
      <c r="K444" s="50">
        <f>IF(OR(J444&gt;0,J444=0),_xlfn.XLOOKUP(J444,Charts!$A$3:$A$35,Charts!$B$3:$B$35,0))</f>
        <v>0</v>
      </c>
      <c r="L444" s="31"/>
      <c r="M444" s="50">
        <f>IF(OR(L444&gt;0,L444=0),_xlfn.XLOOKUP(L444,Charts!$A$3:$A$35,Charts!$B$3:$B$35,0))</f>
        <v>0</v>
      </c>
      <c r="N444" s="31"/>
      <c r="O444" s="50">
        <f>IF(OR(N444&gt;0,N444=0),_xlfn.XLOOKUP(N444,Charts!$D$2:$D$9,Charts!$E$2:$E$9,0))</f>
        <v>0</v>
      </c>
      <c r="P444" s="280">
        <v>17</v>
      </c>
      <c r="Q444" s="50">
        <f>IF(OR(P444&gt;0,P444=0),_xlfn.XLOOKUP(P444,Charts!$D$2:$D$9,Charts!$E$2:$E$9,0))</f>
        <v>25</v>
      </c>
      <c r="R444" s="31">
        <v>3</v>
      </c>
      <c r="S444" s="50">
        <f>IF(OR(R444&gt;0,R444=0),_xlfn.XLOOKUP(R444,Charts!$G$2:$G$13,Charts!$H$2:$H$13,0))</f>
        <v>85</v>
      </c>
      <c r="T444" s="31">
        <v>17</v>
      </c>
      <c r="U444" s="50">
        <f>IF(OR(T444&gt;0,T444=0),_xlfn.XLOOKUP(T444,Charts!$D$2:$D$9,Charts!$E$2:$E$9,0))</f>
        <v>25</v>
      </c>
      <c r="V444" s="173">
        <v>9</v>
      </c>
      <c r="W444" s="50">
        <f>IF(OR(V444&gt;0,V444=0),_xlfn.XLOOKUP(V444,Charts!$D$2:$D$9,Charts!$E$2:$E$9,0))</f>
        <v>53</v>
      </c>
      <c r="X444" s="174">
        <v>9</v>
      </c>
      <c r="Y444" s="50">
        <f>IF(OR(X444&gt;0,X444=0),_xlfn.XLOOKUP(X444,Charts!$D$2:$D$9,Charts!$E$2:$E$9,0))</f>
        <v>53</v>
      </c>
      <c r="Z444" s="31"/>
      <c r="AA444" s="50">
        <f>IF(OR(Z444&gt;0,Z444=0),_xlfn.XLOOKUP(Z444,Charts!$A$3:$A$35,Charts!$B$3:$B$35,0))</f>
        <v>0</v>
      </c>
      <c r="AB444" s="31"/>
      <c r="AC444" s="50">
        <f>IF(OR(AB444&gt;0,AB444=0),_xlfn.XLOOKUP(AB444,Charts!$A$3:$A$35,Charts!$B$3:$B$35,0))</f>
        <v>0</v>
      </c>
      <c r="AD444" s="31"/>
      <c r="AE444" s="50">
        <f>IF(OR(AD444&gt;0,AD444=0),_xlfn.XLOOKUP(AD444,Charts!$A$3:$A$35,Charts!$B$3:$B$35,0))</f>
        <v>0</v>
      </c>
      <c r="AF444" s="31"/>
      <c r="AG444" s="165">
        <f>IF(OR(AF444&gt;0,AF444=0),_xlfn.XLOOKUP(AF444,Charts!$J$2:$J$11,Charts!$K$2:$K$11,0))</f>
        <v>0</v>
      </c>
      <c r="AH444" s="166"/>
      <c r="AI444" s="165">
        <f>IF(OR(AH444&gt;0,AH444=0),_xlfn.XLOOKUP(AH444,Charts!$J$2:$J$11,Charts!$K$2:$K$11,0))</f>
        <v>0</v>
      </c>
      <c r="AJ444" s="31"/>
      <c r="AK444" s="50">
        <f>IF(OR(AJ444&gt;0,AJ444=0),_xlfn.XLOOKUP(AJ444,Charts!$A$3:$A$35,Charts!$B$3:$B$35,0))</f>
        <v>0</v>
      </c>
      <c r="AL444" s="31"/>
      <c r="AM444" s="55">
        <f>IF(OR(AL444&gt;0,AL444=0),_xlfn.XLOOKUP(AL444,Charts!$A$3:$A$35,Charts!$B$3:$B$35,0))</f>
        <v>0</v>
      </c>
      <c r="AN444" s="173">
        <v>9</v>
      </c>
      <c r="AO444" s="50">
        <f>IF(OR(AN444&gt;0,AN444=0),_xlfn.XLOOKUP(AN444,Charts!$D$2:$D$9,Charts!$E$2:$E$9,0))</f>
        <v>53</v>
      </c>
      <c r="AP444" s="31">
        <v>5</v>
      </c>
      <c r="AQ444" s="50">
        <f>IF(OR(AP444&gt;0,AP444=0),_xlfn.XLOOKUP(AP444,Charts!$A$3:$A$35,Charts!$B$3:$B$35,0))</f>
        <v>75</v>
      </c>
      <c r="AR444" s="31">
        <v>11</v>
      </c>
      <c r="AS444" s="50">
        <f>IF(OR(AR444&gt;0,AR444=0),_xlfn.XLOOKUP(AR444,Charts!$A$3:$A$35,Charts!$B$3:$B$35,0))</f>
        <v>57</v>
      </c>
      <c r="AT444" s="31"/>
      <c r="AU444" s="50">
        <f>IF(OR(AT444&gt;0,AT444=0),_xlfn.XLOOKUP(AT444,Charts!$A$3:$A$35,Charts!$B$3:$B$35,0))</f>
        <v>0</v>
      </c>
      <c r="AV444" s="31"/>
      <c r="AW444" s="50">
        <f>IF(OR(AV444&gt;0,AV444=0),_xlfn.XLOOKUP(AV444,Charts!$D$2:$D$9,Charts!$E$2:$E$9,0))</f>
        <v>0</v>
      </c>
      <c r="AX444" s="31"/>
      <c r="AY444" s="50">
        <f>IF(OR(AX444&gt;0,AX444=0),_xlfn.XLOOKUP(AX444,Charts!$D$2:$D$9,Charts!$E$2:$E$9,0))</f>
        <v>0</v>
      </c>
      <c r="AZ444" s="31"/>
      <c r="BA444" s="50">
        <f>IF(OR(AZ444&gt;0,AZ444=0),_xlfn.XLOOKUP(AZ444,Charts!$G$2:$G$13,Charts!$H$2:$H$13,0))</f>
        <v>0</v>
      </c>
      <c r="BB444" s="31"/>
      <c r="BC444" s="50">
        <f>IF(OR(BB444&gt;0,BB444=0),_xlfn.XLOOKUP(BB444,Charts!$D$2:$D$9,Charts!$E$2:$E$9,0))</f>
        <v>0</v>
      </c>
      <c r="BD444" s="31"/>
      <c r="BE444" s="50">
        <f>IF(OR(BD444&gt;0,BD444=0),_xlfn.XLOOKUP(BD444,Charts!$D$2:$D$9,Charts!$E$2:$E$9,0))</f>
        <v>0</v>
      </c>
      <c r="BF444" s="174">
        <v>17</v>
      </c>
      <c r="BG444" s="50">
        <f>IF(OR(BF444&gt;0,BF444=0),_xlfn.XLOOKUP(BF444,Charts!$D$2:$D$9,Charts!$E$2:$E$9,0))</f>
        <v>25</v>
      </c>
      <c r="BH444" s="31">
        <v>2</v>
      </c>
      <c r="BI444" s="50">
        <f>IF(OR(BH444&gt;0,BH444=0),_xlfn.XLOOKUP(BH444,Charts!$D$2:$D$9,Charts!$E$2:$E$9,0))</f>
        <v>90</v>
      </c>
      <c r="BJ444" s="31">
        <v>4</v>
      </c>
      <c r="BK444" s="50">
        <f>IF(OR(BJ444&gt;0,BJ444=0),_xlfn.XLOOKUP(BJ444,Charts!$A$3:$A$35,Charts!$B$3:$B$35,0))</f>
        <v>80</v>
      </c>
      <c r="BL444" s="31"/>
      <c r="BM444" s="50">
        <f>IF(OR(BL444&gt;0,BL444=0),_xlfn.XLOOKUP(BL444,Charts!$A$3:$A$35,Charts!$B$3:$B$35,0))</f>
        <v>0</v>
      </c>
      <c r="BN444" s="31"/>
      <c r="BO444" s="50">
        <f>IF(OR(BN444&gt;0,BN444=0),_xlfn.XLOOKUP(BN444,Charts!$A$3:$A$35,Charts!$B$3:$B$35,0))</f>
        <v>0</v>
      </c>
      <c r="BP444" s="31"/>
      <c r="BQ444" s="55">
        <f>IF(OR(BP444&gt;0,BP444=0),_xlfn.XLOOKUP(BP444,Charts!$A$3:$A$35,Charts!$B$3:$B$35,0))</f>
        <v>0</v>
      </c>
      <c r="BR444" s="57"/>
      <c r="BS444" s="77">
        <f t="shared" si="46"/>
        <v>343</v>
      </c>
      <c r="BT444" s="78">
        <f t="shared" si="47"/>
        <v>278</v>
      </c>
      <c r="BU444" s="79">
        <f t="shared" si="48"/>
        <v>621</v>
      </c>
    </row>
    <row r="445" spans="1:73" x14ac:dyDescent="0.25">
      <c r="A445" s="217" t="s">
        <v>493</v>
      </c>
      <c r="B445" s="218" t="s">
        <v>427</v>
      </c>
      <c r="C445" s="219">
        <v>4</v>
      </c>
      <c r="D445" s="120"/>
      <c r="E445" s="138">
        <f>LARGE((I445,K445,O445,S445,U445,W445,AA445,AC445,AG445,AK445,AQ445,AU445,AW445,BA445,BC445,BG445,BK445,BO445,BQ445),1)+LARGE((I445,K445,O445,S445,U445,W445,AA445,AC445,AG445,AK445,AQ445,AU445,AW445,BA445,BC445,BG445,BK445,BO445,BQ445),2)+LARGE((I445,K445,O445,S445,U445,W445,AA445,AC445,AG445,AK445,AQ445,AU445,AW445,BA445,BC445,BG445,BK445,BO445,BQ445),3)+LARGE((I445,K445,O445,S445,U445,W445,AA445,AC445,AG445,AK445,AQ445,AU445,AW445,BA445,BC445,BG445,BK445,BO445,BQ445),4)+LARGE((I445,K445,O445,S445,U445,W445,AA445,AC445,AG445,AK445,AQ445,AU445,AW445,BA445,BC445,BG445,BK445,BO445,BQ445),5)+LARGE((I445,K445,O445,S445,U445,W445,AA445,AC445,AG445,AK445,AQ445,AU445,AW445,BA445,BC445,BG445,BK445,BO445,BQ445),6)+LARGE((I445,K445,O445,S445,U445,W445,AA445,AC445,AG445,AK445,AQ445,AU445,AW445,BA445,BC445,BG445,BK445,BO445,BQ445),7)+LARGE((I445,K445,O445,S445,U445,W445,AA445,AC445,AG445,AK445,AQ445,AU445,AW445,BA445,BC445,BG445,BK445,BO445,BQ445),8)</f>
        <v>344</v>
      </c>
      <c r="F445" s="245">
        <f>LARGE((M445,Q445,Y445,AE445,AI445,AM445,AO445,AS445,AY445,BE445,BI445,BM445),1)+LARGE((M445,Q445,Y445,AE445,AI445,AM445,AO445,AS445,AY445,BE445,BI445,BM445),2)+LARGE((M445,Q445,Y445,AE445,AI445,AM445,AO445,AS445,AY445,BE445,BI445,BM445),3)+LARGE((M445,Q445,Y445,AE445,AI445,AM445,AO445,AS445,AY445,BE445,BI445,BM445),4)+LARGE((M445,Q445,Y445,AE445,AI445,AM445,AO445,AS445,AY445,BE445,BI445,BM445),5)+LARGE((M445,Q445,Y445,AE445,AI445,AM445,AO445,AS445,AY445,BE445,BI445,BM445),6)+LARGE((M445,Q445,Y445,AE445,AI445,AM445,AO445,AS445,AY445,BE445,BI445,BM445),7)+LARGE((M445,Q445,Y445,AE445,AI445,AM445,AO445,AS445,AY445,BE445,BI445,BM445),8)</f>
        <v>162</v>
      </c>
      <c r="G445" s="131">
        <f t="shared" ref="G445:G450" si="49">SUM(E445:F445)</f>
        <v>506</v>
      </c>
      <c r="H445" s="126"/>
      <c r="I445" s="50">
        <f>IF(OR(H445&gt;0,H445=0),_xlfn.XLOOKUP(H445,Charts!$A$3:$A$35,Charts!$B$3:$B$35,0))</f>
        <v>0</v>
      </c>
      <c r="J445" s="31"/>
      <c r="K445" s="50">
        <f>IF(OR(J445&gt;0,J445=0),_xlfn.XLOOKUP(J445,Charts!$A$3:$A$35,Charts!$B$3:$B$35,0))</f>
        <v>0</v>
      </c>
      <c r="L445" s="31">
        <v>12</v>
      </c>
      <c r="M445" s="50">
        <f>IF(OR(L445&gt;0,L445=0),_xlfn.XLOOKUP(L445,Charts!$A$3:$A$35,Charts!$B$3:$B$35,0))</f>
        <v>54</v>
      </c>
      <c r="N445" s="31">
        <v>9</v>
      </c>
      <c r="O445" s="50">
        <f>IF(OR(N445&gt;0,N445=0),_xlfn.XLOOKUP(N445,Charts!$D$2:$D$9,Charts!$E$2:$E$9,0))</f>
        <v>53</v>
      </c>
      <c r="P445" s="31"/>
      <c r="Q445" s="50">
        <f>IF(OR(P445&gt;0,P445=0),_xlfn.XLOOKUP(P445,Charts!$D$2:$D$9,Charts!$E$2:$E$9,0))</f>
        <v>0</v>
      </c>
      <c r="R445" s="31">
        <v>9</v>
      </c>
      <c r="S445" s="50">
        <f>IF(OR(R445&gt;0,R445=0),_xlfn.XLOOKUP(R445,Charts!$G$2:$G$13,Charts!$H$2:$H$13,0))</f>
        <v>53</v>
      </c>
      <c r="T445" s="31"/>
      <c r="U445" s="50">
        <f>IF(OR(T445&gt;0,T445=0),_xlfn.XLOOKUP(T445,Charts!$D$2:$D$9,Charts!$E$2:$E$9,0))</f>
        <v>0</v>
      </c>
      <c r="V445" s="11">
        <v>9</v>
      </c>
      <c r="W445" s="50">
        <f>IF(OR(V445&gt;0,V445=0),_xlfn.XLOOKUP(V445,Charts!$D$2:$D$9,Charts!$E$2:$E$9,0))</f>
        <v>53</v>
      </c>
      <c r="X445" s="31"/>
      <c r="Y445" s="50">
        <f>IF(OR(X445&gt;0,X445=0),_xlfn.XLOOKUP(X445,Charts!$D$2:$D$9,Charts!$E$2:$E$9,0))</f>
        <v>0</v>
      </c>
      <c r="Z445" s="31"/>
      <c r="AA445" s="50">
        <f>IF(OR(Z445&gt;0,Z445=0),_xlfn.XLOOKUP(Z445,Charts!$A$3:$A$35,Charts!$B$3:$B$35,0))</f>
        <v>0</v>
      </c>
      <c r="AB445" s="31"/>
      <c r="AC445" s="50">
        <f>IF(OR(AB445&gt;0,AB445=0),_xlfn.XLOOKUP(AB445,Charts!$A$3:$A$35,Charts!$B$3:$B$35,0))</f>
        <v>0</v>
      </c>
      <c r="AD445" s="31"/>
      <c r="AE445" s="50">
        <f>IF(OR(AD445&gt;0,AD445=0),_xlfn.XLOOKUP(AD445,Charts!$A$3:$A$35,Charts!$B$3:$B$35,0))</f>
        <v>0</v>
      </c>
      <c r="AF445" s="31"/>
      <c r="AG445" s="165">
        <f>IF(OR(AF445&gt;0,AF445=0),_xlfn.XLOOKUP(AF445,Charts!$J$2:$J$11,Charts!$K$2:$K$11,0))</f>
        <v>0</v>
      </c>
      <c r="AH445" s="166"/>
      <c r="AI445" s="165">
        <f>IF(OR(AH445&gt;0,AH445=0),_xlfn.XLOOKUP(AH445,Charts!$J$2:$J$11,Charts!$K$2:$K$11,0))</f>
        <v>0</v>
      </c>
      <c r="AJ445" s="31"/>
      <c r="AK445" s="50">
        <f>IF(OR(AJ445&gt;0,AJ445=0),_xlfn.XLOOKUP(AJ445,Charts!$A$3:$A$35,Charts!$B$3:$B$35,0))</f>
        <v>0</v>
      </c>
      <c r="AL445" s="31"/>
      <c r="AM445" s="55">
        <f>IF(OR(AL445&gt;0,AL445=0),_xlfn.XLOOKUP(AL445,Charts!$A$3:$A$35,Charts!$B$3:$B$35,0))</f>
        <v>0</v>
      </c>
      <c r="AN445" s="11">
        <v>17</v>
      </c>
      <c r="AO445" s="50">
        <f>IF(OR(AN445&gt;0,AN445=0),_xlfn.XLOOKUP(AN445,Charts!$D$2:$D$9,Charts!$E$2:$E$9,0))</f>
        <v>25</v>
      </c>
      <c r="AP445" s="31"/>
      <c r="AQ445" s="50">
        <f>IF(OR(AP445&gt;0,AP445=0),_xlfn.XLOOKUP(AP445,Charts!$A$3:$A$35,Charts!$B$3:$B$35,0))</f>
        <v>0</v>
      </c>
      <c r="AR445" s="31"/>
      <c r="AS445" s="50">
        <f>IF(OR(AR445&gt;0,AR445=0),_xlfn.XLOOKUP(AR445,Charts!$A$3:$A$35,Charts!$B$3:$B$35,0))</f>
        <v>0</v>
      </c>
      <c r="AT445" s="31"/>
      <c r="AU445" s="50">
        <f>IF(OR(AT445&gt;0,AT445=0),_xlfn.XLOOKUP(AT445,Charts!$A$3:$A$35,Charts!$B$3:$B$35,0))</f>
        <v>0</v>
      </c>
      <c r="AV445" s="31"/>
      <c r="AW445" s="50">
        <f>IF(OR(AV445&gt;0,AV445=0),_xlfn.XLOOKUP(AV445,Charts!$D$2:$D$9,Charts!$E$2:$E$9,0))</f>
        <v>0</v>
      </c>
      <c r="AX445" s="31"/>
      <c r="AY445" s="50">
        <f>IF(OR(AX445&gt;0,AX445=0),_xlfn.XLOOKUP(AX445,Charts!$D$2:$D$9,Charts!$E$2:$E$9,0))</f>
        <v>0</v>
      </c>
      <c r="AZ445" s="31"/>
      <c r="BA445" s="50">
        <f>IF(OR(AZ445&gt;0,AZ445=0),_xlfn.XLOOKUP(AZ445,Charts!$G$2:$G$13,Charts!$H$2:$H$13,0))</f>
        <v>0</v>
      </c>
      <c r="BB445" s="31"/>
      <c r="BC445" s="50">
        <f>IF(OR(BB445&gt;0,BB445=0),_xlfn.XLOOKUP(BB445,Charts!$D$2:$D$9,Charts!$E$2:$E$9,0))</f>
        <v>0</v>
      </c>
      <c r="BD445" s="31"/>
      <c r="BE445" s="50">
        <f>IF(OR(BD445&gt;0,BD445=0),_xlfn.XLOOKUP(BD445,Charts!$D$2:$D$9,Charts!$E$2:$E$9,0))</f>
        <v>0</v>
      </c>
      <c r="BF445" s="31">
        <v>1</v>
      </c>
      <c r="BG445" s="50">
        <f>IF(OR(BF445&gt;0,BF445=0),_xlfn.XLOOKUP(BF445,Charts!$D$2:$D$9,Charts!$E$2:$E$9,0))</f>
        <v>100</v>
      </c>
      <c r="BH445" s="31">
        <v>9</v>
      </c>
      <c r="BI445" s="50">
        <f>IF(OR(BH445&gt;0,BH445=0),_xlfn.XLOOKUP(BH445,Charts!$D$2:$D$9,Charts!$E$2:$E$9,0))</f>
        <v>53</v>
      </c>
      <c r="BJ445" s="31">
        <v>3</v>
      </c>
      <c r="BK445" s="50">
        <f>IF(OR(BJ445&gt;0,BJ445=0),_xlfn.XLOOKUP(BJ445,Charts!$A$3:$A$35,Charts!$B$3:$B$35,0))</f>
        <v>85</v>
      </c>
      <c r="BL445" s="31">
        <v>22</v>
      </c>
      <c r="BM445" s="50">
        <f>IF(OR(BL445&gt;0,BL445=0),_xlfn.XLOOKUP(BL445,Charts!$A$3:$A$35,Charts!$B$3:$B$35,0))</f>
        <v>30</v>
      </c>
      <c r="BN445" s="31"/>
      <c r="BO445" s="50">
        <f>IF(OR(BN445&gt;0,BN445=0),_xlfn.XLOOKUP(BN445,Charts!$A$3:$A$35,Charts!$B$3:$B$35,0))</f>
        <v>0</v>
      </c>
      <c r="BP445" s="31"/>
      <c r="BQ445" s="55">
        <f>IF(OR(BP445&gt;0,BP445=0),_xlfn.XLOOKUP(BP445,Charts!$A$3:$A$35,Charts!$B$3:$B$35,0))</f>
        <v>0</v>
      </c>
      <c r="BR445" s="57"/>
      <c r="BS445" s="77">
        <f t="shared" ref="BS445:BS450" si="50">+I445+K445+O445+S445+U445+W445+AA445+AC445+AG445+AK445+AQ445+AU445+AW445+BA445+BC445+BG445+BK445+BO445+BQ445</f>
        <v>344</v>
      </c>
      <c r="BT445" s="78">
        <f t="shared" ref="BT445:BT450" si="51">+M445+Q445+Y445+AE445+AI445+AM445+AO445+AS445+AY445+BE445+BI445+BM445</f>
        <v>162</v>
      </c>
      <c r="BU445" s="79">
        <f t="shared" ref="BU445:BU450" si="52">SUM(BS445:BT445)</f>
        <v>506</v>
      </c>
    </row>
    <row r="446" spans="1:73" x14ac:dyDescent="0.25">
      <c r="A446" s="217" t="s">
        <v>494</v>
      </c>
      <c r="B446" s="218" t="s">
        <v>427</v>
      </c>
      <c r="C446" s="219">
        <v>1</v>
      </c>
      <c r="D446" s="120"/>
      <c r="E446" s="138">
        <f>LARGE((I446,K446,O446,S446,U446,W446,AA446,AC446,AG446,AK446,AQ446,AU446,AW446,BA446,BC446,BG446,BK446,BO446,BQ446),1)+LARGE((I446,K446,O446,S446,U446,W446,AA446,AC446,AG446,AK446,AQ446,AU446,AW446,BA446,BC446,BG446,BK446,BO446,BQ446),2)+LARGE((I446,K446,O446,S446,U446,W446,AA446,AC446,AG446,AK446,AQ446,AU446,AW446,BA446,BC446,BG446,BK446,BO446,BQ446),3)+LARGE((I446,K446,O446,S446,U446,W446,AA446,AC446,AG446,AK446,AQ446,AU446,AW446,BA446,BC446,BG446,BK446,BO446,BQ446),4)+LARGE((I446,K446,O446,S446,U446,W446,AA446,AC446,AG446,AK446,AQ446,AU446,AW446,BA446,BC446,BG446,BK446,BO446,BQ446),5)+LARGE((I446,K446,O446,S446,U446,W446,AA446,AC446,AG446,AK446,AQ446,AU446,AW446,BA446,BC446,BG446,BK446,BO446,BQ446),6)+LARGE((I446,K446,O446,S446,U446,W446,AA446,AC446,AG446,AK446,AQ446,AU446,AW446,BA446,BC446,BG446,BK446,BO446,BQ446),7)+LARGE((I446,K446,O446,S446,U446,W446,AA446,AC446,AG446,AK446,AQ446,AU446,AW446,BA446,BC446,BG446,BK446,BO446,BQ446),8)</f>
        <v>104</v>
      </c>
      <c r="F446" s="245">
        <f>LARGE((M446,Q446,Y446,AE446,AI446,AM446,AO446,AS446,AY446,BE446,BI446,BM446),1)+LARGE((M446,Q446,Y446,AE446,AI446,AM446,AO446,AS446,AY446,BE446,BI446,BM446),2)+LARGE((M446,Q446,Y446,AE446,AI446,AM446,AO446,AS446,AY446,BE446,BI446,BM446),3)+LARGE((M446,Q446,Y446,AE446,AI446,AM446,AO446,AS446,AY446,BE446,BI446,BM446),4)+LARGE((M446,Q446,Y446,AE446,AI446,AM446,AO446,AS446,AY446,BE446,BI446,BM446),5)+LARGE((M446,Q446,Y446,AE446,AI446,AM446,AO446,AS446,AY446,BE446,BI446,BM446),6)+LARGE((M446,Q446,Y446,AE446,AI446,AM446,AO446,AS446,AY446,BE446,BI446,BM446),7)+LARGE((M446,Q446,Y446,AE446,AI446,AM446,AO446,AS446,AY446,BE446,BI446,BM446),8)</f>
        <v>36</v>
      </c>
      <c r="G446" s="131">
        <f t="shared" si="49"/>
        <v>140</v>
      </c>
      <c r="H446" s="126"/>
      <c r="I446" s="50">
        <f>IF(OR(H446&gt;0,H446=0),_xlfn.XLOOKUP(H446,Charts!$A$3:$A$35,Charts!$B$3:$B$35,0))</f>
        <v>0</v>
      </c>
      <c r="J446" s="31"/>
      <c r="K446" s="50">
        <f>IF(OR(J446&gt;0,J446=0),_xlfn.XLOOKUP(J446,Charts!$A$3:$A$35,Charts!$B$3:$B$35,0))</f>
        <v>0</v>
      </c>
      <c r="L446" s="31"/>
      <c r="M446" s="50">
        <f>IF(OR(L446&gt;0,L446=0),_xlfn.XLOOKUP(L446,Charts!$A$3:$A$35,Charts!$B$3:$B$35,0))</f>
        <v>0</v>
      </c>
      <c r="N446" s="31"/>
      <c r="O446" s="50">
        <f>IF(OR(N446&gt;0,N446=0),_xlfn.XLOOKUP(N446,Charts!$D$2:$D$9,Charts!$E$2:$E$9,0))</f>
        <v>0</v>
      </c>
      <c r="P446" s="31"/>
      <c r="Q446" s="50">
        <f>IF(OR(P446&gt;0,P446=0),_xlfn.XLOOKUP(P446,Charts!$D$2:$D$9,Charts!$E$2:$E$9,0))</f>
        <v>0</v>
      </c>
      <c r="R446" s="31"/>
      <c r="S446" s="50">
        <f>IF(OR(R446&gt;0,R446=0),_xlfn.XLOOKUP(R446,Charts!$G$2:$G$13,Charts!$H$2:$H$13,0))</f>
        <v>0</v>
      </c>
      <c r="T446" s="31"/>
      <c r="U446" s="50">
        <f>IF(OR(T446&gt;0,T446=0),_xlfn.XLOOKUP(T446,Charts!$D$2:$D$9,Charts!$E$2:$E$9,0))</f>
        <v>0</v>
      </c>
      <c r="V446" s="11">
        <v>5</v>
      </c>
      <c r="W446" s="50">
        <f>IF(OR(V446&gt;0,V446=0),_xlfn.XLOOKUP(V446,Charts!$D$2:$D$9,Charts!$E$2:$E$9,0))</f>
        <v>70</v>
      </c>
      <c r="X446" s="31"/>
      <c r="Y446" s="50">
        <f>IF(OR(X446&gt;0,X446=0),_xlfn.XLOOKUP(X446,Charts!$D$2:$D$9,Charts!$E$2:$E$9,0))</f>
        <v>0</v>
      </c>
      <c r="Z446" s="31"/>
      <c r="AA446" s="50">
        <f>IF(OR(Z446&gt;0,Z446=0),_xlfn.XLOOKUP(Z446,Charts!$A$3:$A$35,Charts!$B$3:$B$35,0))</f>
        <v>0</v>
      </c>
      <c r="AB446" s="31"/>
      <c r="AC446" s="50">
        <f>IF(OR(AB446&gt;0,AB446=0),_xlfn.XLOOKUP(AB446,Charts!$A$3:$A$35,Charts!$B$3:$B$35,0))</f>
        <v>0</v>
      </c>
      <c r="AD446" s="31"/>
      <c r="AE446" s="50">
        <f>IF(OR(AD446&gt;0,AD446=0),_xlfn.XLOOKUP(AD446,Charts!$A$3:$A$35,Charts!$B$3:$B$35,0))</f>
        <v>0</v>
      </c>
      <c r="AF446" s="31"/>
      <c r="AG446" s="165">
        <f>IF(OR(AF446&gt;0,AF446=0),_xlfn.XLOOKUP(AF446,Charts!$J$2:$J$11,Charts!$K$2:$K$11,0))</f>
        <v>0</v>
      </c>
      <c r="AH446" s="166"/>
      <c r="AI446" s="165">
        <f>IF(OR(AH446&gt;0,AH446=0),_xlfn.XLOOKUP(AH446,Charts!$J$2:$J$11,Charts!$K$2:$K$11,0))</f>
        <v>0</v>
      </c>
      <c r="AJ446" s="31"/>
      <c r="AK446" s="50">
        <f>IF(OR(AJ446&gt;0,AJ446=0),_xlfn.XLOOKUP(AJ446,Charts!$A$3:$A$35,Charts!$B$3:$B$35,0))</f>
        <v>0</v>
      </c>
      <c r="AL446" s="31"/>
      <c r="AM446" s="55">
        <f>IF(OR(AL446&gt;0,AL446=0),_xlfn.XLOOKUP(AL446,Charts!$A$3:$A$35,Charts!$B$3:$B$35,0))</f>
        <v>0</v>
      </c>
      <c r="AN446" s="11"/>
      <c r="AO446" s="50">
        <f>IF(OR(AN446&gt;0,AN446=0),_xlfn.XLOOKUP(AN446,Charts!$D$2:$D$9,Charts!$E$2:$E$9,0))</f>
        <v>0</v>
      </c>
      <c r="AP446" s="31"/>
      <c r="AQ446" s="50">
        <f>IF(OR(AP446&gt;0,AP446=0),_xlfn.XLOOKUP(AP446,Charts!$A$3:$A$35,Charts!$B$3:$B$35,0))</f>
        <v>0</v>
      </c>
      <c r="AR446" s="31"/>
      <c r="AS446" s="50">
        <f>IF(OR(AR446&gt;0,AR446=0),_xlfn.XLOOKUP(AR446,Charts!$A$3:$A$35,Charts!$B$3:$B$35,0))</f>
        <v>0</v>
      </c>
      <c r="AT446" s="31"/>
      <c r="AU446" s="50">
        <f>IF(OR(AT446&gt;0,AT446=0),_xlfn.XLOOKUP(AT446,Charts!$A$3:$A$35,Charts!$B$3:$B$35,0))</f>
        <v>0</v>
      </c>
      <c r="AV446" s="31"/>
      <c r="AW446" s="50">
        <f>IF(OR(AV446&gt;0,AV446=0),_xlfn.XLOOKUP(AV446,Charts!$D$2:$D$9,Charts!$E$2:$E$9,0))</f>
        <v>0</v>
      </c>
      <c r="AX446" s="31"/>
      <c r="AY446" s="50">
        <f>IF(OR(AX446&gt;0,AX446=0),_xlfn.XLOOKUP(AX446,Charts!$D$2:$D$9,Charts!$E$2:$E$9,0))</f>
        <v>0</v>
      </c>
      <c r="AZ446" s="31"/>
      <c r="BA446" s="50">
        <f>IF(OR(AZ446&gt;0,AZ446=0),_xlfn.XLOOKUP(AZ446,Charts!$G$2:$G$13,Charts!$H$2:$H$13,0))</f>
        <v>0</v>
      </c>
      <c r="BB446" s="31"/>
      <c r="BC446" s="50">
        <f>IF(OR(BB446&gt;0,BB446=0),_xlfn.XLOOKUP(BB446,Charts!$D$2:$D$9,Charts!$E$2:$E$9,0))</f>
        <v>0</v>
      </c>
      <c r="BD446" s="31"/>
      <c r="BE446" s="50">
        <f>IF(OR(BD446&gt;0,BD446=0),_xlfn.XLOOKUP(BD446,Charts!$D$2:$D$9,Charts!$E$2:$E$9,0))</f>
        <v>0</v>
      </c>
      <c r="BF446" s="31"/>
      <c r="BG446" s="50">
        <f>IF(OR(BF446&gt;0,BF446=0),_xlfn.XLOOKUP(BF446,Charts!$D$2:$D$9,Charts!$E$2:$E$9,0))</f>
        <v>0</v>
      </c>
      <c r="BH446" s="31"/>
      <c r="BI446" s="50">
        <f>IF(OR(BH446&gt;0,BH446=0),_xlfn.XLOOKUP(BH446,Charts!$D$2:$D$9,Charts!$E$2:$E$9,0))</f>
        <v>0</v>
      </c>
      <c r="BJ446" s="31">
        <v>20</v>
      </c>
      <c r="BK446" s="50">
        <f>IF(OR(BJ446&gt;0,BJ446=0),_xlfn.XLOOKUP(BJ446,Charts!$A$3:$A$35,Charts!$B$3:$B$35,0))</f>
        <v>34</v>
      </c>
      <c r="BL446" s="31">
        <v>19</v>
      </c>
      <c r="BM446" s="50">
        <f>IF(OR(BL446&gt;0,BL446=0),_xlfn.XLOOKUP(BL446,Charts!$A$3:$A$35,Charts!$B$3:$B$35,0))</f>
        <v>36</v>
      </c>
      <c r="BN446" s="31"/>
      <c r="BO446" s="50">
        <f>IF(OR(BN446&gt;0,BN446=0),_xlfn.XLOOKUP(BN446,Charts!$A$3:$A$35,Charts!$B$3:$B$35,0))</f>
        <v>0</v>
      </c>
      <c r="BP446" s="31"/>
      <c r="BQ446" s="55">
        <f>IF(OR(BP446&gt;0,BP446=0),_xlfn.XLOOKUP(BP446,Charts!$A$3:$A$35,Charts!$B$3:$B$35,0))</f>
        <v>0</v>
      </c>
      <c r="BR446" s="57"/>
      <c r="BS446" s="77">
        <f t="shared" si="50"/>
        <v>104</v>
      </c>
      <c r="BT446" s="78">
        <f t="shared" si="51"/>
        <v>36</v>
      </c>
      <c r="BU446" s="79">
        <f t="shared" si="52"/>
        <v>140</v>
      </c>
    </row>
    <row r="447" spans="1:73" x14ac:dyDescent="0.25">
      <c r="A447" s="220" t="s">
        <v>495</v>
      </c>
      <c r="B447" s="221" t="s">
        <v>427</v>
      </c>
      <c r="C447" s="221">
        <v>8</v>
      </c>
      <c r="D447" s="120"/>
      <c r="E447" s="138">
        <f>LARGE((I447,K447,O447,S447,U447,W447,AA447,AC447,AG447,AK447,AQ447,AU447,AW447,BA447,BC447,BG447,BK447,BO447,BQ447),1)+LARGE((I447,K447,O447,S447,U447,W447,AA447,AC447,AG447,AK447,AQ447,AU447,AW447,BA447,BC447,BG447,BK447,BO447,BQ447),2)+LARGE((I447,K447,O447,S447,U447,W447,AA447,AC447,AG447,AK447,AQ447,AU447,AW447,BA447,BC447,BG447,BK447,BO447,BQ447),3)+LARGE((I447,K447,O447,S447,U447,W447,AA447,AC447,AG447,AK447,AQ447,AU447,AW447,BA447,BC447,BG447,BK447,BO447,BQ447),4)+LARGE((I447,K447,O447,S447,U447,W447,AA447,AC447,AG447,AK447,AQ447,AU447,AW447,BA447,BC447,BG447,BK447,BO447,BQ447),5)+LARGE((I447,K447,O447,S447,U447,W447,AA447,AC447,AG447,AK447,AQ447,AU447,AW447,BA447,BC447,BG447,BK447,BO447,BQ447),6)+LARGE((I447,K447,O447,S447,U447,W447,AA447,AC447,AG447,AK447,AQ447,AU447,AW447,BA447,BC447,BG447,BK447,BO447,BQ447),7)+LARGE((I447,K447,O447,S447,U447,W447,AA447,AC447,AG447,AK447,AQ447,AU447,AW447,BA447,BC447,BG447,BK447,BO447,BQ447),8)</f>
        <v>123</v>
      </c>
      <c r="F447" s="245">
        <f>LARGE((M447,Q447,Y447,AE447,AI447,AM447,AO447,AS447,AY447,BE447,BI447,BM447),1)+LARGE((M447,Q447,Y447,AE447,AI447,AM447,AO447,AS447,AY447,BE447,BI447,BM447),2)+LARGE((M447,Q447,Y447,AE447,AI447,AM447,AO447,AS447,AY447,BE447,BI447,BM447),3)+LARGE((M447,Q447,Y447,AE447,AI447,AM447,AO447,AS447,AY447,BE447,BI447,BM447),4)+LARGE((M447,Q447,Y447,AE447,AI447,AM447,AO447,AS447,AY447,BE447,BI447,BM447),5)+LARGE((M447,Q447,Y447,AE447,AI447,AM447,AO447,AS447,AY447,BE447,BI447,BM447),6)+LARGE((M447,Q447,Y447,AE447,AI447,AM447,AO447,AS447,AY447,BE447,BI447,BM447),7)+LARGE((M447,Q447,Y447,AE447,AI447,AM447,AO447,AS447,AY447,BE447,BI447,BM447),8)</f>
        <v>191</v>
      </c>
      <c r="G447" s="131">
        <f t="shared" si="49"/>
        <v>314</v>
      </c>
      <c r="H447" s="126"/>
      <c r="I447" s="50">
        <f>IF(OR(H447&gt;0,H447=0),_xlfn.XLOOKUP(H447,Charts!$A$3:$A$35,Charts!$B$3:$B$35,0))</f>
        <v>0</v>
      </c>
      <c r="J447" s="31">
        <v>14</v>
      </c>
      <c r="K447" s="50">
        <f>IF(OR(J447&gt;0,J447=0),_xlfn.XLOOKUP(J447,Charts!$A$3:$A$35,Charts!$B$3:$B$35,0))</f>
        <v>48</v>
      </c>
      <c r="L447" s="31"/>
      <c r="M447" s="50">
        <f>IF(OR(L447&gt;0,L447=0),_xlfn.XLOOKUP(L447,Charts!$A$3:$A$35,Charts!$B$3:$B$35,0))</f>
        <v>0</v>
      </c>
      <c r="N447" s="31"/>
      <c r="O447" s="50">
        <f>IF(OR(N447&gt;0,N447=0),_xlfn.XLOOKUP(N447,Charts!$D$2:$D$9,Charts!$E$2:$E$9,0))</f>
        <v>0</v>
      </c>
      <c r="P447" s="31"/>
      <c r="Q447" s="50">
        <f>IF(OR(P447&gt;0,P447=0),_xlfn.XLOOKUP(P447,Charts!$D$2:$D$9,Charts!$E$2:$E$9,0))</f>
        <v>0</v>
      </c>
      <c r="R447" s="31">
        <v>17</v>
      </c>
      <c r="S447" s="50">
        <f>IF(OR(R447&gt;0,R447=0),_xlfn.XLOOKUP(R447,Charts!$G$2:$G$13,Charts!$H$2:$H$13,0))</f>
        <v>25</v>
      </c>
      <c r="T447" s="31"/>
      <c r="U447" s="50">
        <f>IF(OR(T447&gt;0,T447=0),_xlfn.XLOOKUP(T447,Charts!$D$2:$D$9,Charts!$E$2:$E$9,0))</f>
        <v>0</v>
      </c>
      <c r="V447" s="173">
        <v>17</v>
      </c>
      <c r="W447" s="50">
        <f>IF(OR(V447&gt;0,V447=0),_xlfn.XLOOKUP(V447,Charts!$D$2:$D$9,Charts!$E$2:$E$9,0))</f>
        <v>25</v>
      </c>
      <c r="X447" s="31">
        <v>17</v>
      </c>
      <c r="Y447" s="50">
        <f>IF(OR(X447&gt;0,X447=0),_xlfn.XLOOKUP(X447,Charts!$D$2:$D$9,Charts!$E$2:$E$9,0))</f>
        <v>25</v>
      </c>
      <c r="Z447" s="31"/>
      <c r="AA447" s="50">
        <f>IF(OR(Z447&gt;0,Z447=0),_xlfn.XLOOKUP(Z447,Charts!$A$3:$A$35,Charts!$B$3:$B$35,0))</f>
        <v>0</v>
      </c>
      <c r="AB447" s="31"/>
      <c r="AC447" s="50">
        <f>IF(OR(AB447&gt;0,AB447=0),_xlfn.XLOOKUP(AB447,Charts!$A$3:$A$35,Charts!$B$3:$B$35,0))</f>
        <v>0</v>
      </c>
      <c r="AD447" s="31"/>
      <c r="AE447" s="50">
        <f>IF(OR(AD447&gt;0,AD447=0),_xlfn.XLOOKUP(AD447,Charts!$A$3:$A$35,Charts!$B$3:$B$35,0))</f>
        <v>0</v>
      </c>
      <c r="AF447" s="31"/>
      <c r="AG447" s="165">
        <f>IF(OR(AF447&gt;0,AF447=0),_xlfn.XLOOKUP(AF447,Charts!$J$2:$J$11,Charts!$K$2:$K$11,0))</f>
        <v>0</v>
      </c>
      <c r="AH447" s="166"/>
      <c r="AI447" s="165">
        <f>IF(OR(AH447&gt;0,AH447=0),_xlfn.XLOOKUP(AH447,Charts!$J$2:$J$11,Charts!$K$2:$K$11,0))</f>
        <v>0</v>
      </c>
      <c r="AJ447" s="31"/>
      <c r="AK447" s="50">
        <f>IF(OR(AJ447&gt;0,AJ447=0),_xlfn.XLOOKUP(AJ447,Charts!$A$3:$A$35,Charts!$B$3:$B$35,0))</f>
        <v>0</v>
      </c>
      <c r="AL447" s="31"/>
      <c r="AM447" s="55">
        <f>IF(OR(AL447&gt;0,AL447=0),_xlfn.XLOOKUP(AL447,Charts!$A$3:$A$35,Charts!$B$3:$B$35,0))</f>
        <v>0</v>
      </c>
      <c r="AN447" s="11">
        <v>9</v>
      </c>
      <c r="AO447" s="50">
        <f>IF(OR(AN447&gt;0,AN447=0),_xlfn.XLOOKUP(AN447,Charts!$D$2:$D$9,Charts!$E$2:$E$9,0))</f>
        <v>53</v>
      </c>
      <c r="AP447" s="31"/>
      <c r="AQ447" s="50">
        <f>IF(OR(AP447&gt;0,AP447=0),_xlfn.XLOOKUP(AP447,Charts!$A$3:$A$35,Charts!$B$3:$B$35,0))</f>
        <v>0</v>
      </c>
      <c r="AR447" s="31">
        <v>10</v>
      </c>
      <c r="AS447" s="50">
        <f>IF(OR(AR447&gt;0,AR447=0),_xlfn.XLOOKUP(AR447,Charts!$A$3:$A$35,Charts!$B$3:$B$35,0))</f>
        <v>60</v>
      </c>
      <c r="AT447" s="31"/>
      <c r="AU447" s="50">
        <f>IF(OR(AT447&gt;0,AT447=0),_xlfn.XLOOKUP(AT447,Charts!$A$3:$A$35,Charts!$B$3:$B$35,0))</f>
        <v>0</v>
      </c>
      <c r="AV447" s="31"/>
      <c r="AW447" s="50">
        <f>IF(OR(AV447&gt;0,AV447=0),_xlfn.XLOOKUP(AV447,Charts!$D$2:$D$9,Charts!$E$2:$E$9,0))</f>
        <v>0</v>
      </c>
      <c r="AX447" s="31"/>
      <c r="AY447" s="50">
        <f>IF(OR(AX447&gt;0,AX447=0),_xlfn.XLOOKUP(AX447,Charts!$D$2:$D$9,Charts!$E$2:$E$9,0))</f>
        <v>0</v>
      </c>
      <c r="AZ447" s="31"/>
      <c r="BA447" s="50">
        <f>IF(OR(AZ447&gt;0,AZ447=0),_xlfn.XLOOKUP(AZ447,Charts!$G$2:$G$13,Charts!$H$2:$H$13,0))</f>
        <v>0</v>
      </c>
      <c r="BB447" s="174">
        <v>17</v>
      </c>
      <c r="BC447" s="50">
        <f>IF(OR(BB447&gt;0,BB447=0),_xlfn.XLOOKUP(BB447,Charts!$D$2:$D$9,Charts!$E$2:$E$9,0))</f>
        <v>25</v>
      </c>
      <c r="BD447" s="31">
        <v>9</v>
      </c>
      <c r="BE447" s="50">
        <f>IF(OR(BD447&gt;0,BD447=0),_xlfn.XLOOKUP(BD447,Charts!$D$2:$D$9,Charts!$E$2:$E$9,0))</f>
        <v>53</v>
      </c>
      <c r="BF447" s="31"/>
      <c r="BG447" s="50">
        <f>IF(OR(BF447&gt;0,BF447=0),_xlfn.XLOOKUP(BF447,Charts!$D$2:$D$9,Charts!$E$2:$E$9,0))</f>
        <v>0</v>
      </c>
      <c r="BH447" s="31"/>
      <c r="BI447" s="50">
        <f>IF(OR(BH447&gt;0,BH447=0),_xlfn.XLOOKUP(BH447,Charts!$D$2:$D$9,Charts!$E$2:$E$9,0))</f>
        <v>0</v>
      </c>
      <c r="BJ447" s="31"/>
      <c r="BK447" s="50">
        <f>IF(OR(BJ447&gt;0,BJ447=0),_xlfn.XLOOKUP(BJ447,Charts!$A$3:$A$35,Charts!$B$3:$B$35,0))</f>
        <v>0</v>
      </c>
      <c r="BL447" s="31"/>
      <c r="BM447" s="50">
        <f>IF(OR(BL447&gt;0,BL447=0),_xlfn.XLOOKUP(BL447,Charts!$A$3:$A$35,Charts!$B$3:$B$35,0))</f>
        <v>0</v>
      </c>
      <c r="BN447" s="31"/>
      <c r="BO447" s="50">
        <f>IF(OR(BN447&gt;0,BN447=0),_xlfn.XLOOKUP(BN447,Charts!$A$3:$A$35,Charts!$B$3:$B$35,0))</f>
        <v>0</v>
      </c>
      <c r="BP447" s="31"/>
      <c r="BQ447" s="55">
        <f>IF(OR(BP447&gt;0,BP447=0),_xlfn.XLOOKUP(BP447,Charts!$A$3:$A$35,Charts!$B$3:$B$35,0))</f>
        <v>0</v>
      </c>
      <c r="BR447" s="57"/>
      <c r="BS447" s="77">
        <f t="shared" si="50"/>
        <v>123</v>
      </c>
      <c r="BT447" s="78">
        <f t="shared" si="51"/>
        <v>191</v>
      </c>
      <c r="BU447" s="79">
        <f t="shared" si="52"/>
        <v>314</v>
      </c>
    </row>
    <row r="448" spans="1:73" x14ac:dyDescent="0.25">
      <c r="A448" s="217" t="s">
        <v>496</v>
      </c>
      <c r="B448" s="218" t="s">
        <v>427</v>
      </c>
      <c r="C448" s="219">
        <v>4</v>
      </c>
      <c r="D448" s="120" t="s">
        <v>44</v>
      </c>
      <c r="E448" s="138">
        <f>LARGE((I448,K448,O448,S448,U448,W448,AA448,AC448,AG448,AK448,AQ448,AU448,AW448,BA448,BC448,BG448,BK448,BO448,BQ448),1)+LARGE((I448,K448,O448,S448,U448,W448,AA448,AC448,AG448,AK448,AQ448,AU448,AW448,BA448,BC448,BG448,BK448,BO448,BQ448),2)+LARGE((I448,K448,O448,S448,U448,W448,AA448,AC448,AG448,AK448,AQ448,AU448,AW448,BA448,BC448,BG448,BK448,BO448,BQ448),3)+LARGE((I448,K448,O448,S448,U448,W448,AA448,AC448,AG448,AK448,AQ448,AU448,AW448,BA448,BC448,BG448,BK448,BO448,BQ448),4)+LARGE((I448,K448,O448,S448,U448,W448,AA448,AC448,AG448,AK448,AQ448,AU448,AW448,BA448,BC448,BG448,BK448,BO448,BQ448),5)+LARGE((I448,K448,O448,S448,U448,W448,AA448,AC448,AG448,AK448,AQ448,AU448,AW448,BA448,BC448,BG448,BK448,BO448,BQ448),6)+LARGE((I448,K448,O448,S448,U448,W448,AA448,AC448,AG448,AK448,AQ448,AU448,AW448,BA448,BC448,BG448,BK448,BO448,BQ448),7)+LARGE((I448,K448,O448,S448,U448,W448,AA448,AC448,AG448,AK448,AQ448,AU448,AW448,BA448,BC448,BG448,BK448,BO448,BQ448),8)</f>
        <v>120</v>
      </c>
      <c r="F448" s="245">
        <f>LARGE((M448,Q448,Y448,AE448,AI448,AM448,AO448,AS448,AY448,BE448,BI448,BM448),1)+LARGE((M448,Q448,Y448,AE448,AI448,AM448,AO448,AS448,AY448,BE448,BI448,BM448),2)+LARGE((M448,Q448,Y448,AE448,AI448,AM448,AO448,AS448,AY448,BE448,BI448,BM448),3)+LARGE((M448,Q448,Y448,AE448,AI448,AM448,AO448,AS448,AY448,BE448,BI448,BM448),4)+LARGE((M448,Q448,Y448,AE448,AI448,AM448,AO448,AS448,AY448,BE448,BI448,BM448),5)+LARGE((M448,Q448,Y448,AE448,AI448,AM448,AO448,AS448,AY448,BE448,BI448,BM448),6)+LARGE((M448,Q448,Y448,AE448,AI448,AM448,AO448,AS448,AY448,BE448,BI448,BM448),7)+LARGE((M448,Q448,Y448,AE448,AI448,AM448,AO448,AS448,AY448,BE448,BI448,BM448),8)</f>
        <v>160</v>
      </c>
      <c r="G448" s="131">
        <f t="shared" si="49"/>
        <v>280</v>
      </c>
      <c r="H448" s="126"/>
      <c r="I448" s="50">
        <f>IF(OR(H448&gt;0,H448=0),_xlfn.XLOOKUP(H448,Charts!$A$3:$A$35,Charts!$B$3:$B$35,0))</f>
        <v>0</v>
      </c>
      <c r="J448" s="31">
        <v>16</v>
      </c>
      <c r="K448" s="50">
        <f>IF(OR(J448&gt;0,J448=0),_xlfn.XLOOKUP(J448,Charts!$A$3:$A$35,Charts!$B$3:$B$35,0))</f>
        <v>42</v>
      </c>
      <c r="L448" s="31"/>
      <c r="M448" s="50">
        <f>IF(OR(L448&gt;0,L448=0),_xlfn.XLOOKUP(L448,Charts!$A$3:$A$35,Charts!$B$3:$B$35,0))</f>
        <v>0</v>
      </c>
      <c r="N448" s="31"/>
      <c r="O448" s="50">
        <f>IF(OR(N448&gt;0,N448=0),_xlfn.XLOOKUP(N448,Charts!$D$2:$D$9,Charts!$E$2:$E$9,0))</f>
        <v>0</v>
      </c>
      <c r="P448" s="280">
        <v>17</v>
      </c>
      <c r="Q448" s="50">
        <f>IF(OR(P448&gt;0,P448=0),_xlfn.XLOOKUP(P448,Charts!$D$2:$D$9,Charts!$E$2:$E$9,0))</f>
        <v>25</v>
      </c>
      <c r="R448" s="31">
        <v>17</v>
      </c>
      <c r="S448" s="50">
        <f>IF(OR(R448&gt;0,R448=0),_xlfn.XLOOKUP(R448,Charts!$G$2:$G$13,Charts!$H$2:$H$13,0))</f>
        <v>25</v>
      </c>
      <c r="T448" s="31"/>
      <c r="U448" s="50">
        <f>IF(OR(T448&gt;0,T448=0),_xlfn.XLOOKUP(T448,Charts!$D$2:$D$9,Charts!$E$2:$E$9,0))</f>
        <v>0</v>
      </c>
      <c r="V448" s="11"/>
      <c r="W448" s="50">
        <f>IF(OR(V448&gt;0,V448=0),_xlfn.XLOOKUP(V448,Charts!$D$2:$D$9,Charts!$E$2:$E$9,0))</f>
        <v>0</v>
      </c>
      <c r="X448" s="31">
        <v>17</v>
      </c>
      <c r="Y448" s="50">
        <f>IF(OR(X448&gt;0,X448=0),_xlfn.XLOOKUP(X448,Charts!$D$2:$D$9,Charts!$E$2:$E$9,0))</f>
        <v>25</v>
      </c>
      <c r="Z448" s="31"/>
      <c r="AA448" s="50">
        <f>IF(OR(Z448&gt;0,Z448=0),_xlfn.XLOOKUP(Z448,Charts!$A$3:$A$35,Charts!$B$3:$B$35,0))</f>
        <v>0</v>
      </c>
      <c r="AB448" s="31"/>
      <c r="AC448" s="50">
        <f>IF(OR(AB448&gt;0,AB448=0),_xlfn.XLOOKUP(AB448,Charts!$A$3:$A$35,Charts!$B$3:$B$35,0))</f>
        <v>0</v>
      </c>
      <c r="AD448" s="31"/>
      <c r="AE448" s="50">
        <f>IF(OR(AD448&gt;0,AD448=0),_xlfn.XLOOKUP(AD448,Charts!$A$3:$A$35,Charts!$B$3:$B$35,0))</f>
        <v>0</v>
      </c>
      <c r="AF448" s="31"/>
      <c r="AG448" s="165">
        <f>IF(OR(AF448&gt;0,AF448=0),_xlfn.XLOOKUP(AF448,Charts!$J$2:$J$11,Charts!$K$2:$K$11,0))</f>
        <v>0</v>
      </c>
      <c r="AH448" s="166"/>
      <c r="AI448" s="165">
        <f>IF(OR(AH448&gt;0,AH448=0),_xlfn.XLOOKUP(AH448,Charts!$J$2:$J$11,Charts!$K$2:$K$11,0))</f>
        <v>0</v>
      </c>
      <c r="AJ448" s="31"/>
      <c r="AK448" s="50">
        <f>IF(OR(AJ448&gt;0,AJ448=0),_xlfn.XLOOKUP(AJ448,Charts!$A$3:$A$35,Charts!$B$3:$B$35,0))</f>
        <v>0</v>
      </c>
      <c r="AL448" s="31"/>
      <c r="AM448" s="55">
        <f>IF(OR(AL448&gt;0,AL448=0),_xlfn.XLOOKUP(AL448,Charts!$A$3:$A$35,Charts!$B$3:$B$35,0))</f>
        <v>0</v>
      </c>
      <c r="AN448" s="173">
        <v>9</v>
      </c>
      <c r="AO448" s="50">
        <f>IF(OR(AN448&gt;0,AN448=0),_xlfn.XLOOKUP(AN448,Charts!$D$2:$D$9,Charts!$E$2:$E$9,0))</f>
        <v>53</v>
      </c>
      <c r="AP448" s="31"/>
      <c r="AQ448" s="50">
        <f>IF(OR(AP448&gt;0,AP448=0),_xlfn.XLOOKUP(AP448,Charts!$A$3:$A$35,Charts!$B$3:$B$35,0))</f>
        <v>0</v>
      </c>
      <c r="AR448" s="31"/>
      <c r="AS448" s="50">
        <f>IF(OR(AR448&gt;0,AR448=0),_xlfn.XLOOKUP(AR448,Charts!$A$3:$A$35,Charts!$B$3:$B$35,0))</f>
        <v>0</v>
      </c>
      <c r="AT448" s="31"/>
      <c r="AU448" s="50">
        <f>IF(OR(AT448&gt;0,AT448=0),_xlfn.XLOOKUP(AT448,Charts!$A$3:$A$35,Charts!$B$3:$B$35,0))</f>
        <v>0</v>
      </c>
      <c r="AV448" s="31"/>
      <c r="AW448" s="50">
        <f>IF(OR(AV448&gt;0,AV448=0),_xlfn.XLOOKUP(AV448,Charts!$D$2:$D$9,Charts!$E$2:$E$9,0))</f>
        <v>0</v>
      </c>
      <c r="AX448" s="31"/>
      <c r="AY448" s="50">
        <f>IF(OR(AX448&gt;0,AX448=0),_xlfn.XLOOKUP(AX448,Charts!$D$2:$D$9,Charts!$E$2:$E$9,0))</f>
        <v>0</v>
      </c>
      <c r="AZ448" s="31"/>
      <c r="BA448" s="50">
        <f>IF(OR(AZ448&gt;0,AZ448=0),_xlfn.XLOOKUP(AZ448,Charts!$G$2:$G$13,Charts!$H$2:$H$13,0))</f>
        <v>0</v>
      </c>
      <c r="BB448" s="174">
        <v>9</v>
      </c>
      <c r="BC448" s="50">
        <f>IF(OR(BB448&gt;0,BB448=0),_xlfn.XLOOKUP(BB448,Charts!$D$2:$D$9,Charts!$E$2:$E$9,0))</f>
        <v>53</v>
      </c>
      <c r="BD448" s="31">
        <v>17</v>
      </c>
      <c r="BE448" s="50">
        <f>IF(OR(BD448&gt;0,BD448=0),_xlfn.XLOOKUP(BD448,Charts!$D$2:$D$9,Charts!$E$2:$E$9,0))</f>
        <v>25</v>
      </c>
      <c r="BF448" s="31"/>
      <c r="BG448" s="50">
        <f>IF(OR(BF448&gt;0,BF448=0),_xlfn.XLOOKUP(BF448,Charts!$D$2:$D$9,Charts!$E$2:$E$9,0))</f>
        <v>0</v>
      </c>
      <c r="BH448" s="31"/>
      <c r="BI448" s="50">
        <f>IF(OR(BH448&gt;0,BH448=0),_xlfn.XLOOKUP(BH448,Charts!$D$2:$D$9,Charts!$E$2:$E$9,0))</f>
        <v>0</v>
      </c>
      <c r="BJ448" s="31"/>
      <c r="BK448" s="50">
        <f>IF(OR(BJ448&gt;0,BJ448=0),_xlfn.XLOOKUP(BJ448,Charts!$A$3:$A$35,Charts!$B$3:$B$35,0))</f>
        <v>0</v>
      </c>
      <c r="BL448" s="31">
        <v>21</v>
      </c>
      <c r="BM448" s="50">
        <f>IF(OR(BL448&gt;0,BL448=0),_xlfn.XLOOKUP(BL448,Charts!$A$3:$A$35,Charts!$B$3:$B$35,0))</f>
        <v>32</v>
      </c>
      <c r="BN448" s="31"/>
      <c r="BO448" s="50">
        <f>IF(OR(BN448&gt;0,BN448=0),_xlfn.XLOOKUP(BN448,Charts!$A$3:$A$35,Charts!$B$3:$B$35,0))</f>
        <v>0</v>
      </c>
      <c r="BP448" s="31"/>
      <c r="BQ448" s="55">
        <f>IF(OR(BP448&gt;0,BP448=0),_xlfn.XLOOKUP(BP448,Charts!$A$3:$A$35,Charts!$B$3:$B$35,0))</f>
        <v>0</v>
      </c>
      <c r="BR448" s="57"/>
      <c r="BS448" s="77">
        <f t="shared" si="50"/>
        <v>120</v>
      </c>
      <c r="BT448" s="78">
        <f t="shared" si="51"/>
        <v>160</v>
      </c>
      <c r="BU448" s="79">
        <f t="shared" si="52"/>
        <v>280</v>
      </c>
    </row>
    <row r="449" spans="1:73" x14ac:dyDescent="0.25">
      <c r="A449" s="217" t="s">
        <v>497</v>
      </c>
      <c r="B449" s="218" t="s">
        <v>427</v>
      </c>
      <c r="C449" s="219">
        <v>7</v>
      </c>
      <c r="D449" s="120" t="s">
        <v>44</v>
      </c>
      <c r="E449" s="138">
        <f>LARGE((I449,K449,O449,S449,U449,W449,AA449,AC449,AG449,AK449,AQ449,AU449,AW449,BA449,BC449,BG449,BK449,BO449,BQ449),1)+LARGE((I449,K449,O449,S449,U449,W449,AA449,AC449,AG449,AK449,AQ449,AU449,AW449,BA449,BC449,BG449,BK449,BO449,BQ449),2)+LARGE((I449,K449,O449,S449,U449,W449,AA449,AC449,AG449,AK449,AQ449,AU449,AW449,BA449,BC449,BG449,BK449,BO449,BQ449),3)+LARGE((I449,K449,O449,S449,U449,W449,AA449,AC449,AG449,AK449,AQ449,AU449,AW449,BA449,BC449,BG449,BK449,BO449,BQ449),4)+LARGE((I449,K449,O449,S449,U449,W449,AA449,AC449,AG449,AK449,AQ449,AU449,AW449,BA449,BC449,BG449,BK449,BO449,BQ449),5)+LARGE((I449,K449,O449,S449,U449,W449,AA449,AC449,AG449,AK449,AQ449,AU449,AW449,BA449,BC449,BG449,BK449,BO449,BQ449),6)+LARGE((I449,K449,O449,S449,U449,W449,AA449,AC449,AG449,AK449,AQ449,AU449,AW449,BA449,BC449,BG449,BK449,BO449,BQ449),7)+LARGE((I449,K449,O449,S449,U449,W449,AA449,AC449,AG449,AK449,AQ449,AU449,AW449,BA449,BC449,BG449,BK449,BO449,BQ449),8)</f>
        <v>476</v>
      </c>
      <c r="F449" s="245">
        <f>LARGE((M449,Q449,Y449,AE449,AI449,AM449,AO449,AS449,AY449,BE449,BI449,BM449),1)+LARGE((M449,Q449,Y449,AE449,AI449,AM449,AO449,AS449,AY449,BE449,BI449,BM449),2)+LARGE((M449,Q449,Y449,AE449,AI449,AM449,AO449,AS449,AY449,BE449,BI449,BM449),3)+LARGE((M449,Q449,Y449,AE449,AI449,AM449,AO449,AS449,AY449,BE449,BI449,BM449),4)+LARGE((M449,Q449,Y449,AE449,AI449,AM449,AO449,AS449,AY449,BE449,BI449,BM449),5)+LARGE((M449,Q449,Y449,AE449,AI449,AM449,AO449,AS449,AY449,BE449,BI449,BM449),6)+LARGE((M449,Q449,Y449,AE449,AI449,AM449,AO449,AS449,AY449,BE449,BI449,BM449),7)+LARGE((M449,Q449,Y449,AE449,AI449,AM449,AO449,AS449,AY449,BE449,BI449,BM449),8)</f>
        <v>497</v>
      </c>
      <c r="G449" s="131">
        <f t="shared" ref="G449" si="53">SUM(E449:F449)</f>
        <v>973</v>
      </c>
      <c r="H449" s="126">
        <v>5</v>
      </c>
      <c r="I449" s="50">
        <f>IF(OR(H449&gt;0,H449=0),_xlfn.XLOOKUP(H449,Charts!$A$3:$A$35,Charts!$B$3:$B$35,0))</f>
        <v>75</v>
      </c>
      <c r="J449" s="31">
        <v>15</v>
      </c>
      <c r="K449" s="50">
        <f>IF(OR(J449&gt;0,J449=0),_xlfn.XLOOKUP(J449,Charts!$A$3:$A$35,Charts!$B$3:$B$35,0))</f>
        <v>45</v>
      </c>
      <c r="L449" s="31">
        <v>9</v>
      </c>
      <c r="M449" s="50">
        <f>IF(OR(L449&gt;0,L449=0),_xlfn.XLOOKUP(L449,Charts!$A$3:$A$35,Charts!$B$3:$B$35,0))</f>
        <v>63</v>
      </c>
      <c r="N449" s="31"/>
      <c r="O449" s="50">
        <f>IF(OR(N449&gt;0,N449=0),_xlfn.XLOOKUP(N449,Charts!$D$2:$D$9,Charts!$E$2:$E$9,0))</f>
        <v>0</v>
      </c>
      <c r="P449" s="280">
        <v>17</v>
      </c>
      <c r="Q449" s="50">
        <f>IF(OR(P449&gt;0,P449=0),_xlfn.XLOOKUP(P449,Charts!$D$2:$D$9,Charts!$E$2:$E$9,0))</f>
        <v>25</v>
      </c>
      <c r="R449" s="31">
        <v>5</v>
      </c>
      <c r="S449" s="50">
        <f>IF(OR(R449&gt;0,R449=0),_xlfn.XLOOKUP(R449,Charts!$G$2:$G$13,Charts!$H$2:$H$13,0))</f>
        <v>75</v>
      </c>
      <c r="T449" s="31"/>
      <c r="U449" s="50">
        <f>IF(OR(T449&gt;0,T449=0),_xlfn.XLOOKUP(T449,Charts!$D$2:$D$9,Charts!$E$2:$E$9,0))</f>
        <v>0</v>
      </c>
      <c r="V449" s="11">
        <v>17</v>
      </c>
      <c r="W449" s="50">
        <f>IF(OR(V449&gt;0,V449=0),_xlfn.XLOOKUP(V449,Charts!$D$2:$D$9,Charts!$E$2:$E$9,0))</f>
        <v>25</v>
      </c>
      <c r="X449" s="31">
        <v>17</v>
      </c>
      <c r="Y449" s="50">
        <f>IF(OR(X449&gt;0,X449=0),_xlfn.XLOOKUP(X449,Charts!$D$2:$D$9,Charts!$E$2:$E$9,0))</f>
        <v>25</v>
      </c>
      <c r="Z449" s="31"/>
      <c r="AA449" s="50">
        <f>IF(OR(Z449&gt;0,Z449=0),_xlfn.XLOOKUP(Z449,Charts!$A$3:$A$35,Charts!$B$3:$B$35,0))</f>
        <v>0</v>
      </c>
      <c r="AB449" s="31"/>
      <c r="AC449" s="50">
        <f>IF(OR(AB449&gt;0,AB449=0),_xlfn.XLOOKUP(AB449,Charts!$A$3:$A$35,Charts!$B$3:$B$35,0))</f>
        <v>0</v>
      </c>
      <c r="AD449" s="31"/>
      <c r="AE449" s="50">
        <f>IF(OR(AD449&gt;0,AD449=0),_xlfn.XLOOKUP(AD449,Charts!$A$3:$A$35,Charts!$B$3:$B$35,0))</f>
        <v>0</v>
      </c>
      <c r="AF449" s="31"/>
      <c r="AG449" s="165">
        <f>IF(OR(AF449&gt;0,AF449=0),_xlfn.XLOOKUP(AF449,Charts!$J$2:$J$11,Charts!$K$2:$K$11,0))</f>
        <v>0</v>
      </c>
      <c r="AH449" s="166">
        <v>6</v>
      </c>
      <c r="AI449" s="165">
        <f>IF(OR(AH449&gt;0,AH449=0),_xlfn.XLOOKUP(AH449,Charts!$J$2:$J$11,Charts!$K$2:$K$11,0))</f>
        <v>72</v>
      </c>
      <c r="AJ449" s="31"/>
      <c r="AK449" s="50">
        <f>IF(OR(AJ449&gt;0,AJ449=0),_xlfn.XLOOKUP(AJ449,Charts!$A$3:$A$35,Charts!$B$3:$B$35,0))</f>
        <v>0</v>
      </c>
      <c r="AL449" s="31">
        <v>5</v>
      </c>
      <c r="AM449" s="55">
        <f>IF(OR(AL449&gt;0,AL449=0),_xlfn.XLOOKUP(AL449,Charts!$A$3:$A$35,Charts!$B$3:$B$35,0))</f>
        <v>75</v>
      </c>
      <c r="AN449" s="173">
        <v>5</v>
      </c>
      <c r="AO449" s="50">
        <f>IF(OR(AN449&gt;0,AN449=0),_xlfn.XLOOKUP(AN449,Charts!$D$2:$D$9,Charts!$E$2:$E$9,0))</f>
        <v>70</v>
      </c>
      <c r="AP449" s="31">
        <v>6</v>
      </c>
      <c r="AQ449" s="50">
        <f>IF(OR(AP449&gt;0,AP449=0),_xlfn.XLOOKUP(AP449,Charts!$A$3:$A$35,Charts!$B$3:$B$35,0))</f>
        <v>72</v>
      </c>
      <c r="AR449" s="31">
        <v>7</v>
      </c>
      <c r="AS449" s="50">
        <f>IF(OR(AR449&gt;0,AR449=0),_xlfn.XLOOKUP(AR449,Charts!$A$3:$A$35,Charts!$B$3:$B$35,0))</f>
        <v>69</v>
      </c>
      <c r="AT449" s="31"/>
      <c r="AU449" s="50">
        <f>IF(OR(AT449&gt;0,AT449=0),_xlfn.XLOOKUP(AT449,Charts!$A$3:$A$35,Charts!$B$3:$B$35,0))</f>
        <v>0</v>
      </c>
      <c r="AV449" s="31"/>
      <c r="AW449" s="50">
        <f>IF(OR(AV449&gt;0,AV449=0),_xlfn.XLOOKUP(AV449,Charts!$D$2:$D$9,Charts!$E$2:$E$9,0))</f>
        <v>0</v>
      </c>
      <c r="AX449" s="31"/>
      <c r="AY449" s="50">
        <f>IF(OR(AX449&gt;0,AX449=0),_xlfn.XLOOKUP(AX449,Charts!$D$2:$D$9,Charts!$E$2:$E$9,0))</f>
        <v>0</v>
      </c>
      <c r="AZ449" s="31"/>
      <c r="BA449" s="50">
        <f>IF(OR(AZ449&gt;0,AZ449=0),_xlfn.XLOOKUP(AZ449,Charts!$G$2:$G$13,Charts!$H$2:$H$13,0))</f>
        <v>0</v>
      </c>
      <c r="BB449" s="31">
        <v>1</v>
      </c>
      <c r="BC449" s="50">
        <f>IF(OR(BB449&gt;0,BB449=0),_xlfn.XLOOKUP(BB449,Charts!$D$2:$D$9,Charts!$E$2:$E$9,0))</f>
        <v>100</v>
      </c>
      <c r="BD449" s="31">
        <v>5</v>
      </c>
      <c r="BE449" s="50">
        <f>IF(OR(BD449&gt;0,BD449=0),_xlfn.XLOOKUP(BD449,Charts!$D$2:$D$9,Charts!$E$2:$E$9,0))</f>
        <v>70</v>
      </c>
      <c r="BF449" s="174">
        <v>3</v>
      </c>
      <c r="BG449" s="50">
        <f>IF(OR(BF449&gt;0,BF449=0),_xlfn.XLOOKUP(BF449,Charts!$D$2:$D$9,Charts!$E$2:$E$9,0))</f>
        <v>84</v>
      </c>
      <c r="BH449" s="174">
        <v>9</v>
      </c>
      <c r="BI449" s="50">
        <f>IF(OR(BH449&gt;0,BH449=0),_xlfn.XLOOKUP(BH449,Charts!$D$2:$D$9,Charts!$E$2:$E$9,0))</f>
        <v>53</v>
      </c>
      <c r="BJ449" s="31"/>
      <c r="BK449" s="50">
        <f>IF(OR(BJ449&gt;0,BJ449=0),_xlfn.XLOOKUP(BJ449,Charts!$A$3:$A$35,Charts!$B$3:$B$35,0))</f>
        <v>0</v>
      </c>
      <c r="BL449" s="31"/>
      <c r="BM449" s="50">
        <f>IF(OR(BL449&gt;0,BL449=0),_xlfn.XLOOKUP(BL449,Charts!$A$3:$A$35,Charts!$B$3:$B$35,0))</f>
        <v>0</v>
      </c>
      <c r="BN449" s="31"/>
      <c r="BO449" s="50">
        <f>IF(OR(BN449&gt;0,BN449=0),_xlfn.XLOOKUP(BN449,Charts!$A$3:$A$35,Charts!$B$3:$B$35,0))</f>
        <v>0</v>
      </c>
      <c r="BP449" s="31"/>
      <c r="BQ449" s="55">
        <f>IF(OR(BP449&gt;0,BP449=0),_xlfn.XLOOKUP(BP449,Charts!$A$3:$A$35,Charts!$B$3:$B$35,0))</f>
        <v>0</v>
      </c>
      <c r="BR449" s="57"/>
      <c r="BS449" s="77">
        <f t="shared" si="50"/>
        <v>476</v>
      </c>
      <c r="BT449" s="78">
        <f t="shared" si="51"/>
        <v>522</v>
      </c>
      <c r="BU449" s="79">
        <f t="shared" si="52"/>
        <v>998</v>
      </c>
    </row>
    <row r="450" spans="1:73" x14ac:dyDescent="0.25">
      <c r="A450" s="217" t="s">
        <v>498</v>
      </c>
      <c r="B450" s="218" t="s">
        <v>427</v>
      </c>
      <c r="C450" s="219">
        <v>2</v>
      </c>
      <c r="D450" s="120" t="s">
        <v>44</v>
      </c>
      <c r="E450" s="138">
        <f>LARGE((I450,K450,O450,S450,U450,W450,AA450,AC450,AG450,AK450,AQ450,AU450,AW450,BA450,BC450,BG450,BK450,BO450,BQ450),1)+LARGE((I450,K450,O450,S450,U450,W450,AA450,AC450,AG450,AK450,AQ450,AU450,AW450,BA450,BC450,BG450,BK450,BO450,BQ450),2)+LARGE((I450,K450,O450,S450,U450,W450,AA450,AC450,AG450,AK450,AQ450,AU450,AW450,BA450,BC450,BG450,BK450,BO450,BQ450),3)+LARGE((I450,K450,O450,S450,U450,W450,AA450,AC450,AG450,AK450,AQ450,AU450,AW450,BA450,BC450,BG450,BK450,BO450,BQ450),4)+LARGE((I450,K450,O450,S450,U450,W450,AA450,AC450,AG450,AK450,AQ450,AU450,AW450,BA450,BC450,BG450,BK450,BO450,BQ450),5)+LARGE((I450,K450,O450,S450,U450,W450,AA450,AC450,AG450,AK450,AQ450,AU450,AW450,BA450,BC450,BG450,BK450,BO450,BQ450),6)+LARGE((I450,K450,O450,S450,U450,W450,AA450,AC450,AG450,AK450,AQ450,AU450,AW450,BA450,BC450,BG450,BK450,BO450,BQ450),7)+LARGE((I450,K450,O450,S450,U450,W450,AA450,AC450,AG450,AK450,AQ450,AU450,AW450,BA450,BC450,BG450,BK450,BO450,BQ450),8)</f>
        <v>25</v>
      </c>
      <c r="F450" s="245">
        <f>LARGE((M450,Q450,Y450,AE450,AI450,AM450,AO450,AS450,AY450,BE450,BI450,BM450),1)+LARGE((M450,Q450,Y450,AE450,AI450,AM450,AO450,AS450,AY450,BE450,BI450,BM450),2)+LARGE((M450,Q450,Y450,AE450,AI450,AM450,AO450,AS450,AY450,BE450,BI450,BM450),3)+LARGE((M450,Q450,Y450,AE450,AI450,AM450,AO450,AS450,AY450,BE450,BI450,BM450),4)+LARGE((M450,Q450,Y450,AE450,AI450,AM450,AO450,AS450,AY450,BE450,BI450,BM450),5)+LARGE((M450,Q450,Y450,AE450,AI450,AM450,AO450,AS450,AY450,BE450,BI450,BM450),6)+LARGE((M450,Q450,Y450,AE450,AI450,AM450,AO450,AS450,AY450,BE450,BI450,BM450),7)+LARGE((M450,Q450,Y450,AE450,AI450,AM450,AO450,AS450,AY450,BE450,BI450,BM450),8)</f>
        <v>70</v>
      </c>
      <c r="G450" s="131">
        <f t="shared" si="49"/>
        <v>95</v>
      </c>
      <c r="H450" s="126"/>
      <c r="I450" s="50">
        <f>IF(OR(H450&gt;0,H450=0),_xlfn.XLOOKUP(H450,Charts!$A$3:$A$35,Charts!$B$3:$B$35,0))</f>
        <v>0</v>
      </c>
      <c r="J450" s="31"/>
      <c r="K450" s="50">
        <f>IF(OR(J450&gt;0,J450=0),_xlfn.XLOOKUP(J450,Charts!$A$3:$A$35,Charts!$B$3:$B$35,0))</f>
        <v>0</v>
      </c>
      <c r="L450" s="31"/>
      <c r="M450" s="50">
        <f>IF(OR(L450&gt;0,L450=0),_xlfn.XLOOKUP(L450,Charts!$A$3:$A$35,Charts!$B$3:$B$35,0))</f>
        <v>0</v>
      </c>
      <c r="N450" s="31"/>
      <c r="O450" s="50">
        <f>IF(OR(N450&gt;0,N450=0),_xlfn.XLOOKUP(N450,Charts!$D$2:$D$9,Charts!$E$2:$E$9,0))</f>
        <v>0</v>
      </c>
      <c r="P450" s="31"/>
      <c r="Q450" s="50">
        <f>IF(OR(P450&gt;0,P450=0),_xlfn.XLOOKUP(P450,Charts!$D$2:$D$9,Charts!$E$2:$E$9,0))</f>
        <v>0</v>
      </c>
      <c r="R450" s="31"/>
      <c r="S450" s="50">
        <f>IF(OR(R450&gt;0,R450=0),_xlfn.XLOOKUP(R450,Charts!$G$2:$G$13,Charts!$H$2:$H$13,0))</f>
        <v>0</v>
      </c>
      <c r="T450" s="31"/>
      <c r="U450" s="50">
        <f>IF(OR(T450&gt;0,T450=0),_xlfn.XLOOKUP(T450,Charts!$D$2:$D$9,Charts!$E$2:$E$9,0))</f>
        <v>0</v>
      </c>
      <c r="V450" s="11">
        <v>17</v>
      </c>
      <c r="W450" s="50">
        <f>IF(OR(V450&gt;0,V450=0),_xlfn.XLOOKUP(V450,Charts!$D$2:$D$9,Charts!$E$2:$E$9,0))</f>
        <v>25</v>
      </c>
      <c r="X450" s="31">
        <v>5</v>
      </c>
      <c r="Y450" s="50">
        <f>IF(OR(X450&gt;0,X450=0),_xlfn.XLOOKUP(X450,Charts!$D$2:$D$9,Charts!$E$2:$E$9,0))</f>
        <v>70</v>
      </c>
      <c r="Z450" s="31"/>
      <c r="AA450" s="50">
        <f>IF(OR(Z450&gt;0,Z450=0),_xlfn.XLOOKUP(Z450,Charts!$A$3:$A$35,Charts!$B$3:$B$35,0))</f>
        <v>0</v>
      </c>
      <c r="AB450" s="31"/>
      <c r="AC450" s="50">
        <f>IF(OR(AB450&gt;0,AB450=0),_xlfn.XLOOKUP(AB450,Charts!$A$3:$A$35,Charts!$B$3:$B$35,0))</f>
        <v>0</v>
      </c>
      <c r="AD450" s="31"/>
      <c r="AE450" s="50">
        <f>IF(OR(AD450&gt;0,AD450=0),_xlfn.XLOOKUP(AD450,Charts!$A$3:$A$35,Charts!$B$3:$B$35,0))</f>
        <v>0</v>
      </c>
      <c r="AF450" s="31"/>
      <c r="AG450" s="165">
        <f>IF(OR(AF450&gt;0,AF450=0),_xlfn.XLOOKUP(AF450,Charts!$J$2:$J$11,Charts!$K$2:$K$11,0))</f>
        <v>0</v>
      </c>
      <c r="AH450" s="166"/>
      <c r="AI450" s="165">
        <f>IF(OR(AH450&gt;0,AH450=0),_xlfn.XLOOKUP(AH450,Charts!$J$2:$J$11,Charts!$K$2:$K$11,0))</f>
        <v>0</v>
      </c>
      <c r="AJ450" s="31"/>
      <c r="AK450" s="50">
        <f>IF(OR(AJ450&gt;0,AJ450=0),_xlfn.XLOOKUP(AJ450,Charts!$A$3:$A$35,Charts!$B$3:$B$35,0))</f>
        <v>0</v>
      </c>
      <c r="AL450" s="31"/>
      <c r="AM450" s="55">
        <f>IF(OR(AL450&gt;0,AL450=0),_xlfn.XLOOKUP(AL450,Charts!$A$3:$A$35,Charts!$B$3:$B$35,0))</f>
        <v>0</v>
      </c>
      <c r="AN450" s="11"/>
      <c r="AO450" s="50">
        <f>IF(OR(AN450&gt;0,AN450=0),_xlfn.XLOOKUP(AN450,Charts!$D$2:$D$9,Charts!$E$2:$E$9,0))</f>
        <v>0</v>
      </c>
      <c r="AP450" s="31"/>
      <c r="AQ450" s="50">
        <f>IF(OR(AP450&gt;0,AP450=0),_xlfn.XLOOKUP(AP450,Charts!$A$3:$A$35,Charts!$B$3:$B$35,0))</f>
        <v>0</v>
      </c>
      <c r="AR450" s="31"/>
      <c r="AS450" s="50">
        <f>IF(OR(AR450&gt;0,AR450=0),_xlfn.XLOOKUP(AR450,Charts!$A$3:$A$35,Charts!$B$3:$B$35,0))</f>
        <v>0</v>
      </c>
      <c r="AT450" s="31"/>
      <c r="AU450" s="50">
        <f>IF(OR(AT450&gt;0,AT450=0),_xlfn.XLOOKUP(AT450,Charts!$A$3:$A$35,Charts!$B$3:$B$35,0))</f>
        <v>0</v>
      </c>
      <c r="AV450" s="31"/>
      <c r="AW450" s="50">
        <f>IF(OR(AV450&gt;0,AV450=0),_xlfn.XLOOKUP(AV450,Charts!$D$2:$D$9,Charts!$E$2:$E$9,0))</f>
        <v>0</v>
      </c>
      <c r="AX450" s="31"/>
      <c r="AY450" s="50">
        <f>IF(OR(AX450&gt;0,AX450=0),_xlfn.XLOOKUP(AX450,Charts!$D$2:$D$9,Charts!$E$2:$E$9,0))</f>
        <v>0</v>
      </c>
      <c r="AZ450" s="31"/>
      <c r="BA450" s="50">
        <f>IF(OR(AZ450&gt;0,AZ450=0),_xlfn.XLOOKUP(AZ450,Charts!$G$2:$G$13,Charts!$H$2:$H$13,0))</f>
        <v>0</v>
      </c>
      <c r="BB450" s="31"/>
      <c r="BC450" s="50">
        <f>IF(OR(BB450&gt;0,BB450=0),_xlfn.XLOOKUP(BB450,Charts!$D$2:$D$9,Charts!$E$2:$E$9,0))</f>
        <v>0</v>
      </c>
      <c r="BD450" s="31"/>
      <c r="BE450" s="50">
        <f>IF(OR(BD450&gt;0,BD450=0),_xlfn.XLOOKUP(BD450,Charts!$D$2:$D$9,Charts!$E$2:$E$9,0))</f>
        <v>0</v>
      </c>
      <c r="BF450" s="31"/>
      <c r="BG450" s="50">
        <f>IF(OR(BF450&gt;0,BF450=0),_xlfn.XLOOKUP(BF450,Charts!$D$2:$D$9,Charts!$E$2:$E$9,0))</f>
        <v>0</v>
      </c>
      <c r="BH450" s="31"/>
      <c r="BI450" s="50">
        <f>IF(OR(BH450&gt;0,BH450=0),_xlfn.XLOOKUP(BH450,Charts!$D$2:$D$9,Charts!$E$2:$E$9,0))</f>
        <v>0</v>
      </c>
      <c r="BJ450" s="31"/>
      <c r="BK450" s="50">
        <f>IF(OR(BJ450&gt;0,BJ450=0),_xlfn.XLOOKUP(BJ450,Charts!$A$3:$A$35,Charts!$B$3:$B$35,0))</f>
        <v>0</v>
      </c>
      <c r="BL450" s="31"/>
      <c r="BM450" s="50">
        <f>IF(OR(BL450&gt;0,BL450=0),_xlfn.XLOOKUP(BL450,Charts!$A$3:$A$35,Charts!$B$3:$B$35,0))</f>
        <v>0</v>
      </c>
      <c r="BN450" s="31"/>
      <c r="BO450" s="50">
        <f>IF(OR(BN450&gt;0,BN450=0),_xlfn.XLOOKUP(BN450,Charts!$A$3:$A$35,Charts!$B$3:$B$35,0))</f>
        <v>0</v>
      </c>
      <c r="BP450" s="31"/>
      <c r="BQ450" s="55">
        <f>IF(OR(BP450&gt;0,BP450=0),_xlfn.XLOOKUP(BP450,Charts!$A$3:$A$35,Charts!$B$3:$B$35,0))</f>
        <v>0</v>
      </c>
      <c r="BR450" s="57"/>
      <c r="BS450" s="77">
        <f t="shared" si="50"/>
        <v>25</v>
      </c>
      <c r="BT450" s="78">
        <f t="shared" si="51"/>
        <v>70</v>
      </c>
      <c r="BU450" s="79">
        <f t="shared" si="52"/>
        <v>95</v>
      </c>
    </row>
    <row r="451" spans="1:73" x14ac:dyDescent="0.25">
      <c r="A451" s="217" t="s">
        <v>499</v>
      </c>
      <c r="B451" s="218" t="s">
        <v>427</v>
      </c>
      <c r="C451" s="219">
        <v>5</v>
      </c>
      <c r="D451" s="120"/>
      <c r="E451" s="138">
        <f>LARGE((I451,K451,O451,S451,U451,W451,AA451,AC451,AG451,AK451,AQ451,AU451,AW451,BA451,BC451,BG451,BK451,BO451,BQ451),1)+LARGE((I451,K451,O451,S451,U451,W451,AA451,AC451,AG451,AK451,AQ451,AU451,AW451,BA451,BC451,BG451,BK451,BO451,BQ451),2)+LARGE((I451,K451,O451,S451,U451,W451,AA451,AC451,AG451,AK451,AQ451,AU451,AW451,BA451,BC451,BG451,BK451,BO451,BQ451),3)+LARGE((I451,K451,O451,S451,U451,W451,AA451,AC451,AG451,AK451,AQ451,AU451,AW451,BA451,BC451,BG451,BK451,BO451,BQ451),4)+LARGE((I451,K451,O451,S451,U451,W451,AA451,AC451,AG451,AK451,AQ451,AU451,AW451,BA451,BC451,BG451,BK451,BO451,BQ451),5)+LARGE((I451,K451,O451,S451,U451,W451,AA451,AC451,AG451,AK451,AQ451,AU451,AW451,BA451,BC451,BG451,BK451,BO451,BQ451),6)+LARGE((I451,K451,O451,S451,U451,W451,AA451,AC451,AG451,AK451,AQ451,AU451,AW451,BA451,BC451,BG451,BK451,BO451,BQ451),7)+LARGE((I451,K451,O451,S451,U451,W451,AA451,AC451,AG451,AK451,AQ451,AU451,AW451,BA451,BC451,BG451,BK451,BO451,BQ451),8)</f>
        <v>0</v>
      </c>
      <c r="F451" s="245">
        <f>LARGE((M451,Q451,Y451,AE451,AI451,AM451,AO451,AS451,AY451,BE451,BI451,BM451),1)+LARGE((M451,Q451,Y451,AE451,AI451,AM451,AO451,AS451,AY451,BE451,BI451,BM451),2)+LARGE((M451,Q451,Y451,AE451,AI451,AM451,AO451,AS451,AY451,BE451,BI451,BM451),3)+LARGE((M451,Q451,Y451,AE451,AI451,AM451,AO451,AS451,AY451,BE451,BI451,BM451),4)+LARGE((M451,Q451,Y451,AE451,AI451,AM451,AO451,AS451,AY451,BE451,BI451,BM451),5)+LARGE((M451,Q451,Y451,AE451,AI451,AM451,AO451,AS451,AY451,BE451,BI451,BM451),6)+LARGE((M451,Q451,Y451,AE451,AI451,AM451,AO451,AS451,AY451,BE451,BI451,BM451),7)+LARGE((M451,Q451,Y451,AE451,AI451,AM451,AO451,AS451,AY451,BE451,BI451,BM451),8)</f>
        <v>25</v>
      </c>
      <c r="G451" s="131">
        <f t="shared" ref="G451:G458" si="54">SUM(E451:F451)</f>
        <v>25</v>
      </c>
      <c r="H451" s="126"/>
      <c r="I451" s="50">
        <f>IF(OR(H451&gt;0,H451=0),_xlfn.XLOOKUP(H451,Charts!$A$3:$A$35,Charts!$B$3:$B$35,0))</f>
        <v>0</v>
      </c>
      <c r="J451" s="31"/>
      <c r="K451" s="50">
        <f>IF(OR(J451&gt;0,J451=0),_xlfn.XLOOKUP(J451,Charts!$A$3:$A$35,Charts!$B$3:$B$35,0))</f>
        <v>0</v>
      </c>
      <c r="L451" s="31"/>
      <c r="M451" s="50">
        <f>IF(OR(L451&gt;0,L451=0),_xlfn.XLOOKUP(L451,Charts!$A$3:$A$35,Charts!$B$3:$B$35,0))</f>
        <v>0</v>
      </c>
      <c r="N451" s="31"/>
      <c r="O451" s="50">
        <f>IF(OR(N451&gt;0,N451=0),_xlfn.XLOOKUP(N451,Charts!$D$2:$D$9,Charts!$E$2:$E$9,0))</f>
        <v>0</v>
      </c>
      <c r="P451" s="31"/>
      <c r="Q451" s="50">
        <f>IF(OR(P451&gt;0,P451=0),_xlfn.XLOOKUP(P451,Charts!$D$2:$D$9,Charts!$E$2:$E$9,0))</f>
        <v>0</v>
      </c>
      <c r="R451" s="31"/>
      <c r="S451" s="50">
        <f>IF(OR(R451&gt;0,R451=0),_xlfn.XLOOKUP(R451,Charts!$G$2:$G$13,Charts!$H$2:$H$13,0))</f>
        <v>0</v>
      </c>
      <c r="T451" s="31"/>
      <c r="U451" s="50">
        <f>IF(OR(T451&gt;0,T451=0),_xlfn.XLOOKUP(T451,Charts!$D$2:$D$9,Charts!$E$2:$E$9,0))</f>
        <v>0</v>
      </c>
      <c r="V451" s="11"/>
      <c r="W451" s="50">
        <f>IF(OR(V451&gt;0,V451=0),_xlfn.XLOOKUP(V451,Charts!$D$2:$D$9,Charts!$E$2:$E$9,0))</f>
        <v>0</v>
      </c>
      <c r="X451" s="174">
        <v>17</v>
      </c>
      <c r="Y451" s="50">
        <f>IF(OR(X451&gt;0,X451=0),_xlfn.XLOOKUP(X451,Charts!$D$2:$D$9,Charts!$E$2:$E$9,0))</f>
        <v>25</v>
      </c>
      <c r="Z451" s="31"/>
      <c r="AA451" s="50">
        <f>IF(OR(Z451&gt;0,Z451=0),_xlfn.XLOOKUP(Z451,Charts!$A$3:$A$35,Charts!$B$3:$B$35,0))</f>
        <v>0</v>
      </c>
      <c r="AB451" s="31"/>
      <c r="AC451" s="50">
        <f>IF(OR(AB451&gt;0,AB451=0),_xlfn.XLOOKUP(AB451,Charts!$A$3:$A$35,Charts!$B$3:$B$35,0))</f>
        <v>0</v>
      </c>
      <c r="AD451" s="31"/>
      <c r="AE451" s="50">
        <f>IF(OR(AD451&gt;0,AD451=0),_xlfn.XLOOKUP(AD451,Charts!$A$3:$A$35,Charts!$B$3:$B$35,0))</f>
        <v>0</v>
      </c>
      <c r="AF451" s="31"/>
      <c r="AG451" s="165">
        <f>IF(OR(AF451&gt;0,AF451=0),_xlfn.XLOOKUP(AF451,Charts!$J$2:$J$11,Charts!$K$2:$K$11,0))</f>
        <v>0</v>
      </c>
      <c r="AH451" s="166"/>
      <c r="AI451" s="165">
        <f>IF(OR(AH451&gt;0,AH451=0),_xlfn.XLOOKUP(AH451,Charts!$J$2:$J$11,Charts!$K$2:$K$11,0))</f>
        <v>0</v>
      </c>
      <c r="AJ451" s="31"/>
      <c r="AK451" s="50">
        <f>IF(OR(AJ451&gt;0,AJ451=0),_xlfn.XLOOKUP(AJ451,Charts!$A$3:$A$35,Charts!$B$3:$B$35,0))</f>
        <v>0</v>
      </c>
      <c r="AL451" s="31"/>
      <c r="AM451" s="55">
        <f>IF(OR(AL451&gt;0,AL451=0),_xlfn.XLOOKUP(AL451,Charts!$A$3:$A$35,Charts!$B$3:$B$35,0))</f>
        <v>0</v>
      </c>
      <c r="AN451" s="11"/>
      <c r="AO451" s="50">
        <f>IF(OR(AN451&gt;0,AN451=0),_xlfn.XLOOKUP(AN451,Charts!$D$2:$D$9,Charts!$E$2:$E$9,0))</f>
        <v>0</v>
      </c>
      <c r="AP451" s="31"/>
      <c r="AQ451" s="50">
        <f>IF(OR(AP451&gt;0,AP451=0),_xlfn.XLOOKUP(AP451,Charts!$A$3:$A$35,Charts!$B$3:$B$35,0))</f>
        <v>0</v>
      </c>
      <c r="AR451" s="31"/>
      <c r="AS451" s="50">
        <f>IF(OR(AR451&gt;0,AR451=0),_xlfn.XLOOKUP(AR451,Charts!$A$3:$A$35,Charts!$B$3:$B$35,0))</f>
        <v>0</v>
      </c>
      <c r="AT451" s="31"/>
      <c r="AU451" s="50">
        <f>IF(OR(AT451&gt;0,AT451=0),_xlfn.XLOOKUP(AT451,Charts!$A$3:$A$35,Charts!$B$3:$B$35,0))</f>
        <v>0</v>
      </c>
      <c r="AV451" s="31"/>
      <c r="AW451" s="50">
        <f>IF(OR(AV451&gt;0,AV451=0),_xlfn.XLOOKUP(AV451,Charts!$D$2:$D$9,Charts!$E$2:$E$9,0))</f>
        <v>0</v>
      </c>
      <c r="AX451" s="31"/>
      <c r="AY451" s="50">
        <f>IF(OR(AX451&gt;0,AX451=0),_xlfn.XLOOKUP(AX451,Charts!$D$2:$D$9,Charts!$E$2:$E$9,0))</f>
        <v>0</v>
      </c>
      <c r="AZ451" s="31"/>
      <c r="BA451" s="50">
        <f>IF(OR(AZ451&gt;0,AZ451=0),_xlfn.XLOOKUP(AZ451,Charts!$G$2:$G$13,Charts!$H$2:$H$13,0))</f>
        <v>0</v>
      </c>
      <c r="BB451" s="31"/>
      <c r="BC451" s="50">
        <f>IF(OR(BB451&gt;0,BB451=0),_xlfn.XLOOKUP(BB451,Charts!$D$2:$D$9,Charts!$E$2:$E$9,0))</f>
        <v>0</v>
      </c>
      <c r="BD451" s="31"/>
      <c r="BE451" s="50">
        <f>IF(OR(BD451&gt;0,BD451=0),_xlfn.XLOOKUP(BD451,Charts!$D$2:$D$9,Charts!$E$2:$E$9,0))</f>
        <v>0</v>
      </c>
      <c r="BF451" s="31"/>
      <c r="BG451" s="50">
        <f>IF(OR(BF451&gt;0,BF451=0),_xlfn.XLOOKUP(BF451,Charts!$D$2:$D$9,Charts!$E$2:$E$9,0))</f>
        <v>0</v>
      </c>
      <c r="BH451" s="31"/>
      <c r="BI451" s="50">
        <f>IF(OR(BH451&gt;0,BH451=0),_xlfn.XLOOKUP(BH451,Charts!$D$2:$D$9,Charts!$E$2:$E$9,0))</f>
        <v>0</v>
      </c>
      <c r="BJ451" s="31"/>
      <c r="BK451" s="50">
        <f>IF(OR(BJ451&gt;0,BJ451=0),_xlfn.XLOOKUP(BJ451,Charts!$A$3:$A$35,Charts!$B$3:$B$35,0))</f>
        <v>0</v>
      </c>
      <c r="BL451" s="31"/>
      <c r="BM451" s="50">
        <f>IF(OR(BL451&gt;0,BL451=0),_xlfn.XLOOKUP(BL451,Charts!$A$3:$A$35,Charts!$B$3:$B$35,0))</f>
        <v>0</v>
      </c>
      <c r="BN451" s="31"/>
      <c r="BO451" s="50">
        <f>IF(OR(BN451&gt;0,BN451=0),_xlfn.XLOOKUP(BN451,Charts!$A$3:$A$35,Charts!$B$3:$B$35,0))</f>
        <v>0</v>
      </c>
      <c r="BP451" s="31"/>
      <c r="BQ451" s="55">
        <f>IF(OR(BP451&gt;0,BP451=0),_xlfn.XLOOKUP(BP451,Charts!$A$3:$A$35,Charts!$B$3:$B$35,0))</f>
        <v>0</v>
      </c>
      <c r="BR451" s="57"/>
      <c r="BS451" s="77">
        <f t="shared" ref="BS451:BS458" si="55">+I451+K451+O451+S451+U451+W451+AA451+AC451+AG451+AK451+AQ451+AU451+AW451+BA451+BC451+BG451+BK451+BO451+BQ451</f>
        <v>0</v>
      </c>
      <c r="BT451" s="78">
        <f t="shared" ref="BT451:BT458" si="56">+M451+Q451+Y451+AE451+AI451+AM451+AO451+AS451+AY451+BE451+BI451+BM451</f>
        <v>25</v>
      </c>
      <c r="BU451" s="79">
        <f t="shared" ref="BU451:BU458" si="57">SUM(BS451:BT451)</f>
        <v>25</v>
      </c>
    </row>
    <row r="452" spans="1:73" x14ac:dyDescent="0.25">
      <c r="A452" s="220" t="s">
        <v>500</v>
      </c>
      <c r="B452" s="221" t="s">
        <v>427</v>
      </c>
      <c r="C452" s="221">
        <v>8</v>
      </c>
      <c r="D452" s="120"/>
      <c r="E452" s="138">
        <f>LARGE((I452,K452,O452,S452,U452,W452,AA452,AC452,AG452,AK452,AQ452,AU452,AW452,BA452,BC452,BG452,BK452,BO452,BQ452),1)+LARGE((I452,K452,O452,S452,U452,W452,AA452,AC452,AG452,AK452,AQ452,AU452,AW452,BA452,BC452,BG452,BK452,BO452,BQ452),2)+LARGE((I452,K452,O452,S452,U452,W452,AA452,AC452,AG452,AK452,AQ452,AU452,AW452,BA452,BC452,BG452,BK452,BO452,BQ452),3)+LARGE((I452,K452,O452,S452,U452,W452,AA452,AC452,AG452,AK452,AQ452,AU452,AW452,BA452,BC452,BG452,BK452,BO452,BQ452),4)+LARGE((I452,K452,O452,S452,U452,W452,AA452,AC452,AG452,AK452,AQ452,AU452,AW452,BA452,BC452,BG452,BK452,BO452,BQ452),5)+LARGE((I452,K452,O452,S452,U452,W452,AA452,AC452,AG452,AK452,AQ452,AU452,AW452,BA452,BC452,BG452,BK452,BO452,BQ452),6)+LARGE((I452,K452,O452,S452,U452,W452,AA452,AC452,AG452,AK452,AQ452,AU452,AW452,BA452,BC452,BG452,BK452,BO452,BQ452),7)+LARGE((I452,K452,O452,S452,U452,W452,AA452,AC452,AG452,AK452,AQ452,AU452,AW452,BA452,BC452,BG452,BK452,BO452,BQ452),8)</f>
        <v>110</v>
      </c>
      <c r="F452" s="245">
        <f>LARGE((M452,Q452,Y452,AE452,AI452,AM452,AO452,AS452,AY452,BE452,BI452,BM452),1)+LARGE((M452,Q452,Y452,AE452,AI452,AM452,AO452,AS452,AY452,BE452,BI452,BM452),2)+LARGE((M452,Q452,Y452,AE452,AI452,AM452,AO452,AS452,AY452,BE452,BI452,BM452),3)+LARGE((M452,Q452,Y452,AE452,AI452,AM452,AO452,AS452,AY452,BE452,BI452,BM452),4)+LARGE((M452,Q452,Y452,AE452,AI452,AM452,AO452,AS452,AY452,BE452,BI452,BM452),5)+LARGE((M452,Q452,Y452,AE452,AI452,AM452,AO452,AS452,AY452,BE452,BI452,BM452),6)+LARGE((M452,Q452,Y452,AE452,AI452,AM452,AO452,AS452,AY452,BE452,BI452,BM452),7)+LARGE((M452,Q452,Y452,AE452,AI452,AM452,AO452,AS452,AY452,BE452,BI452,BM452),8)</f>
        <v>163</v>
      </c>
      <c r="G452" s="131">
        <f t="shared" si="54"/>
        <v>273</v>
      </c>
      <c r="H452" s="126"/>
      <c r="I452" s="50">
        <f>IF(OR(H452&gt;0,H452=0),_xlfn.XLOOKUP(H452,Charts!$A$3:$A$35,Charts!$B$3:$B$35,0))</f>
        <v>0</v>
      </c>
      <c r="J452" s="31"/>
      <c r="K452" s="50">
        <f>IF(OR(J452&gt;0,J452=0),_xlfn.XLOOKUP(J452,Charts!$A$3:$A$35,Charts!$B$3:$B$35,0))</f>
        <v>0</v>
      </c>
      <c r="L452" s="31"/>
      <c r="M452" s="50">
        <f>IF(OR(L452&gt;0,L452=0),_xlfn.XLOOKUP(L452,Charts!$A$3:$A$35,Charts!$B$3:$B$35,0))</f>
        <v>0</v>
      </c>
      <c r="N452" s="31"/>
      <c r="O452" s="50">
        <f>IF(OR(N452&gt;0,N452=0),_xlfn.XLOOKUP(N452,Charts!$D$2:$D$9,Charts!$E$2:$E$9,0))</f>
        <v>0</v>
      </c>
      <c r="P452" s="31">
        <v>9</v>
      </c>
      <c r="Q452" s="50">
        <f>IF(OR(P452&gt;0,P452=0),_xlfn.XLOOKUP(P452,Charts!$D$2:$D$9,Charts!$E$2:$E$9,0))</f>
        <v>53</v>
      </c>
      <c r="R452" s="31"/>
      <c r="S452" s="50">
        <f>IF(OR(R452&gt;0,R452=0),_xlfn.XLOOKUP(R452,Charts!$G$2:$G$13,Charts!$H$2:$H$13,0))</f>
        <v>0</v>
      </c>
      <c r="T452" s="31"/>
      <c r="U452" s="50">
        <f>IF(OR(T452&gt;0,T452=0),_xlfn.XLOOKUP(T452,Charts!$D$2:$D$9,Charts!$E$2:$E$9,0))</f>
        <v>0</v>
      </c>
      <c r="V452" s="173">
        <v>9</v>
      </c>
      <c r="W452" s="50">
        <f>IF(OR(V452&gt;0,V452=0),_xlfn.XLOOKUP(V452,Charts!$D$2:$D$9,Charts!$E$2:$E$9,0))</f>
        <v>53</v>
      </c>
      <c r="X452" s="174">
        <v>9</v>
      </c>
      <c r="Y452" s="50">
        <f>IF(OR(X452&gt;0,X452=0),_xlfn.XLOOKUP(X452,Charts!$D$2:$D$9,Charts!$E$2:$E$9,0))</f>
        <v>53</v>
      </c>
      <c r="Z452" s="31"/>
      <c r="AA452" s="50">
        <f>IF(OR(Z452&gt;0,Z452=0),_xlfn.XLOOKUP(Z452,Charts!$A$3:$A$35,Charts!$B$3:$B$35,0))</f>
        <v>0</v>
      </c>
      <c r="AB452" s="31"/>
      <c r="AC452" s="50">
        <f>IF(OR(AB452&gt;0,AB452=0),_xlfn.XLOOKUP(AB452,Charts!$A$3:$A$35,Charts!$B$3:$B$35,0))</f>
        <v>0</v>
      </c>
      <c r="AD452" s="31"/>
      <c r="AE452" s="50">
        <f>IF(OR(AD452&gt;0,AD452=0),_xlfn.XLOOKUP(AD452,Charts!$A$3:$A$35,Charts!$B$3:$B$35,0))</f>
        <v>0</v>
      </c>
      <c r="AF452" s="31"/>
      <c r="AG452" s="165">
        <f>IF(OR(AF452&gt;0,AF452=0),_xlfn.XLOOKUP(AF452,Charts!$J$2:$J$11,Charts!$K$2:$K$11,0))</f>
        <v>0</v>
      </c>
      <c r="AH452" s="166"/>
      <c r="AI452" s="165">
        <f>IF(OR(AH452&gt;0,AH452=0),_xlfn.XLOOKUP(AH452,Charts!$J$2:$J$11,Charts!$K$2:$K$11,0))</f>
        <v>0</v>
      </c>
      <c r="AJ452" s="31"/>
      <c r="AK452" s="50">
        <f>IF(OR(AJ452&gt;0,AJ452=0),_xlfn.XLOOKUP(AJ452,Charts!$A$3:$A$35,Charts!$B$3:$B$35,0))</f>
        <v>0</v>
      </c>
      <c r="AL452" s="31"/>
      <c r="AM452" s="55">
        <f>IF(OR(AL452&gt;0,AL452=0),_xlfn.XLOOKUP(AL452,Charts!$A$3:$A$35,Charts!$B$3:$B$35,0))</f>
        <v>0</v>
      </c>
      <c r="AN452" s="11"/>
      <c r="AO452" s="50">
        <f>IF(OR(AN452&gt;0,AN452=0),_xlfn.XLOOKUP(AN452,Charts!$D$2:$D$9,Charts!$E$2:$E$9,0))</f>
        <v>0</v>
      </c>
      <c r="AP452" s="31"/>
      <c r="AQ452" s="50">
        <f>IF(OR(AP452&gt;0,AP452=0),_xlfn.XLOOKUP(AP452,Charts!$A$3:$A$35,Charts!$B$3:$B$35,0))</f>
        <v>0</v>
      </c>
      <c r="AR452" s="31"/>
      <c r="AS452" s="50">
        <f>IF(OR(AR452&gt;0,AR452=0),_xlfn.XLOOKUP(AR452,Charts!$A$3:$A$35,Charts!$B$3:$B$35,0))</f>
        <v>0</v>
      </c>
      <c r="AT452" s="31"/>
      <c r="AU452" s="50">
        <f>IF(OR(AT452&gt;0,AT452=0),_xlfn.XLOOKUP(AT452,Charts!$A$3:$A$35,Charts!$B$3:$B$35,0))</f>
        <v>0</v>
      </c>
      <c r="AV452" s="31"/>
      <c r="AW452" s="50">
        <f>IF(OR(AV452&gt;0,AV452=0),_xlfn.XLOOKUP(AV452,Charts!$D$2:$D$9,Charts!$E$2:$E$9,0))</f>
        <v>0</v>
      </c>
      <c r="AX452" s="31"/>
      <c r="AY452" s="50">
        <f>IF(OR(AX452&gt;0,AX452=0),_xlfn.XLOOKUP(AX452,Charts!$D$2:$D$9,Charts!$E$2:$E$9,0))</f>
        <v>0</v>
      </c>
      <c r="AZ452" s="31">
        <v>17</v>
      </c>
      <c r="BA452" s="50">
        <f>IF(OR(AZ452&gt;0,AZ452=0),_xlfn.XLOOKUP(AZ452,Charts!$G$2:$G$13,Charts!$H$2:$H$13,0))</f>
        <v>25</v>
      </c>
      <c r="BB452" s="31"/>
      <c r="BC452" s="50">
        <f>IF(OR(BB452&gt;0,BB452=0),_xlfn.XLOOKUP(BB452,Charts!$D$2:$D$9,Charts!$E$2:$E$9,0))</f>
        <v>0</v>
      </c>
      <c r="BD452" s="31"/>
      <c r="BE452" s="50">
        <f>IF(OR(BD452&gt;0,BD452=0),_xlfn.XLOOKUP(BD452,Charts!$D$2:$D$9,Charts!$E$2:$E$9,0))</f>
        <v>0</v>
      </c>
      <c r="BF452" s="31"/>
      <c r="BG452" s="50">
        <f>IF(OR(BF452&gt;0,BF452=0),_xlfn.XLOOKUP(BF452,Charts!$D$2:$D$9,Charts!$E$2:$E$9,0))</f>
        <v>0</v>
      </c>
      <c r="BH452" s="31"/>
      <c r="BI452" s="50">
        <f>IF(OR(BH452&gt;0,BH452=0),_xlfn.XLOOKUP(BH452,Charts!$D$2:$D$9,Charts!$E$2:$E$9,0))</f>
        <v>0</v>
      </c>
      <c r="BJ452" s="31">
        <v>21</v>
      </c>
      <c r="BK452" s="50">
        <f>IF(OR(BJ452&gt;0,BJ452=0),_xlfn.XLOOKUP(BJ452,Charts!$A$3:$A$35,Charts!$B$3:$B$35,0))</f>
        <v>32</v>
      </c>
      <c r="BL452" s="31">
        <v>11</v>
      </c>
      <c r="BM452" s="50">
        <f>IF(OR(BL452&gt;0,BL452=0),_xlfn.XLOOKUP(BL452,Charts!$A$3:$A$35,Charts!$B$3:$B$35,0))</f>
        <v>57</v>
      </c>
      <c r="BN452" s="31"/>
      <c r="BO452" s="50">
        <f>IF(OR(BN452&gt;0,BN452=0),_xlfn.XLOOKUP(BN452,Charts!$A$3:$A$35,Charts!$B$3:$B$35,0))</f>
        <v>0</v>
      </c>
      <c r="BP452" s="31"/>
      <c r="BQ452" s="55">
        <f>IF(OR(BP452&gt;0,BP452=0),_xlfn.XLOOKUP(BP452,Charts!$A$3:$A$35,Charts!$B$3:$B$35,0))</f>
        <v>0</v>
      </c>
      <c r="BR452" s="57"/>
      <c r="BS452" s="77">
        <f t="shared" si="55"/>
        <v>110</v>
      </c>
      <c r="BT452" s="78">
        <f t="shared" si="56"/>
        <v>163</v>
      </c>
      <c r="BU452" s="79">
        <f t="shared" si="57"/>
        <v>273</v>
      </c>
    </row>
    <row r="453" spans="1:73" x14ac:dyDescent="0.25">
      <c r="A453" s="222" t="s">
        <v>501</v>
      </c>
      <c r="B453" s="223" t="s">
        <v>427</v>
      </c>
      <c r="C453" s="223">
        <v>8</v>
      </c>
      <c r="D453" s="224" t="s">
        <v>44</v>
      </c>
      <c r="E453" s="233">
        <f>LARGE((I453,K453,O453,S453,U453,W453,AA453,AC453,AG453,AK453,AQ453,AU453,AW453,BA453,BC453,BG453,BK453,BO453,BQ453),1)+LARGE((I453,K453,O453,S453,U453,W453,AA453,AC453,AG453,AK453,AQ453,AU453,AW453,BA453,BC453,BG453,BK453,BO453,BQ453),2)+LARGE((I453,K453,O453,S453,U453,W453,AA453,AC453,AG453,AK453,AQ453,AU453,AW453,BA453,BC453,BG453,BK453,BO453,BQ453),3)+LARGE((I453,K453,O453,S453,U453,W453,AA453,AC453,AG453,AK453,AQ453,AU453,AW453,BA453,BC453,BG453,BK453,BO453,BQ453),4)+LARGE((I453,K453,O453,S453,U453,W453,AA453,AC453,AG453,AK453,AQ453,AU453,AW453,BA453,BC453,BG453,BK453,BO453,BQ453),5)+LARGE((I453,K453,O453,S453,U453,W453,AA453,AC453,AG453,AK453,AQ453,AU453,AW453,BA453,BC453,BG453,BK453,BO453,BQ453),6)+LARGE((I453,K453,O453,S453,U453,W453,AA453,AC453,AG453,AK453,AQ453,AU453,AW453,BA453,BC453,BG453,BK453,BO453,BQ453),7)+LARGE((I453,K453,O453,S453,U453,W453,AA453,AC453,AG453,AK453,AQ453,AU453,AW453,BA453,BC453,BG453,BK453,BO453,BQ453),8)</f>
        <v>321</v>
      </c>
      <c r="F453" s="246">
        <f>LARGE((M453,Q453,Y453,AE453,AI453,AM453,AO453,AS453,AY453,BE453,BI453,BM453),1)+LARGE((M453,Q453,Y453,AE453,AI453,AM453,AO453,AS453,AY453,BE453,BI453,BM453),2)+LARGE((M453,Q453,Y453,AE453,AI453,AM453,AO453,AS453,AY453,BE453,BI453,BM453),3)+LARGE((M453,Q453,Y453,AE453,AI453,AM453,AO453,AS453,AY453,BE453,BI453,BM453),4)+LARGE((M453,Q453,Y453,AE453,AI453,AM453,AO453,AS453,AY453,BE453,BI453,BM453),5)+LARGE((M453,Q453,Y453,AE453,AI453,AM453,AO453,AS453,AY453,BE453,BI453,BM453),6)+LARGE((M453,Q453,Y453,AE453,AI453,AM453,AO453,AS453,AY453,BE453,BI453,BM453),7)+LARGE((M453,Q453,Y453,AE453,AI453,AM453,AO453,AS453,AY453,BE453,BI453,BM453),8)</f>
        <v>232</v>
      </c>
      <c r="G453" s="235">
        <f t="shared" si="54"/>
        <v>553</v>
      </c>
      <c r="H453" s="127"/>
      <c r="I453" s="51">
        <f>IF(OR(H453&gt;0,H453=0),_xlfn.XLOOKUP(H453,Charts!$A$3:$A$35,Charts!$B$3:$B$35,0))</f>
        <v>0</v>
      </c>
      <c r="J453" s="34"/>
      <c r="K453" s="51">
        <f>IF(OR(J453&gt;0,J453=0),_xlfn.XLOOKUP(J453,Charts!$A$3:$A$35,Charts!$B$3:$B$35,0))</f>
        <v>0</v>
      </c>
      <c r="L453" s="34"/>
      <c r="M453" s="51">
        <f>IF(OR(L453&gt;0,L453=0),_xlfn.XLOOKUP(L453,Charts!$A$3:$A$35,Charts!$B$3:$B$35,0))</f>
        <v>0</v>
      </c>
      <c r="N453" s="34">
        <v>17</v>
      </c>
      <c r="O453" s="51">
        <f>IF(OR(N453&gt;0,N453=0),_xlfn.XLOOKUP(N453,Charts!$D$2:$D$9,Charts!$E$2:$E$9,0))</f>
        <v>25</v>
      </c>
      <c r="P453" s="34">
        <v>9</v>
      </c>
      <c r="Q453" s="51">
        <f>IF(OR(P453&gt;0,P453=0),_xlfn.XLOOKUP(P453,Charts!$D$2:$D$9,Charts!$E$2:$E$9,0))</f>
        <v>53</v>
      </c>
      <c r="R453" s="34">
        <v>9</v>
      </c>
      <c r="S453" s="51">
        <f>IF(OR(R453&gt;0,R453=0),_xlfn.XLOOKUP(R453,Charts!$G$2:$G$13,Charts!$H$2:$H$13,0))</f>
        <v>53</v>
      </c>
      <c r="T453" s="34"/>
      <c r="U453" s="51">
        <f>IF(OR(T453&gt;0,T453=0),_xlfn.XLOOKUP(T453,Charts!$D$2:$D$9,Charts!$E$2:$E$9,0))</f>
        <v>0</v>
      </c>
      <c r="V453" s="14">
        <v>2</v>
      </c>
      <c r="W453" s="51">
        <f>IF(OR(V453&gt;0,V453=0),_xlfn.XLOOKUP(V453,Charts!$D$2:$D$9,Charts!$E$2:$E$9,0))</f>
        <v>90</v>
      </c>
      <c r="X453" s="34">
        <v>3</v>
      </c>
      <c r="Y453" s="51">
        <f>IF(OR(X453&gt;0,X453=0),_xlfn.XLOOKUP(X453,Charts!$D$2:$D$9,Charts!$E$2:$E$9,0))</f>
        <v>84</v>
      </c>
      <c r="Z453" s="34"/>
      <c r="AA453" s="51">
        <f>IF(OR(Z453&gt;0,Z453=0),_xlfn.XLOOKUP(Z453,Charts!$A$3:$A$35,Charts!$B$3:$B$35,0))</f>
        <v>0</v>
      </c>
      <c r="AB453" s="34"/>
      <c r="AC453" s="51">
        <f>IF(OR(AB453&gt;0,AB453=0),_xlfn.XLOOKUP(AB453,Charts!$A$3:$A$35,Charts!$B$3:$B$35,0))</f>
        <v>0</v>
      </c>
      <c r="AD453" s="34"/>
      <c r="AE453" s="51">
        <f>IF(OR(AD453&gt;0,AD453=0),_xlfn.XLOOKUP(AD453,Charts!$A$3:$A$35,Charts!$B$3:$B$35,0))</f>
        <v>0</v>
      </c>
      <c r="AF453" s="34"/>
      <c r="AG453" s="167">
        <f>IF(OR(AF453&gt;0,AF453=0),_xlfn.XLOOKUP(AF453,Charts!$J$2:$J$11,Charts!$K$2:$K$11,0))</f>
        <v>0</v>
      </c>
      <c r="AH453" s="168"/>
      <c r="AI453" s="167">
        <f>IF(OR(AH453&gt;0,AH453=0),_xlfn.XLOOKUP(AH453,Charts!$J$2:$J$11,Charts!$K$2:$K$11,0))</f>
        <v>0</v>
      </c>
      <c r="AJ453" s="34"/>
      <c r="AK453" s="51">
        <f>IF(OR(AJ453&gt;0,AJ453=0),_xlfn.XLOOKUP(AJ453,Charts!$A$3:$A$35,Charts!$B$3:$B$35,0))</f>
        <v>0</v>
      </c>
      <c r="AL453" s="34"/>
      <c r="AM453" s="56">
        <f>IF(OR(AL453&gt;0,AL453=0),_xlfn.XLOOKUP(AL453,Charts!$A$3:$A$35,Charts!$B$3:$B$35,0))</f>
        <v>0</v>
      </c>
      <c r="AN453" s="278">
        <v>17</v>
      </c>
      <c r="AO453" s="51">
        <f>IF(OR(AN453&gt;0,AN453=0),_xlfn.XLOOKUP(AN453,Charts!$D$2:$D$9,Charts!$E$2:$E$9,0))</f>
        <v>25</v>
      </c>
      <c r="AP453" s="34"/>
      <c r="AQ453" s="51">
        <f>IF(OR(AP453&gt;0,AP453=0),_xlfn.XLOOKUP(AP453,Charts!$A$3:$A$35,Charts!$B$3:$B$35,0))</f>
        <v>0</v>
      </c>
      <c r="AR453" s="34"/>
      <c r="AS453" s="51">
        <f>IF(OR(AR453&gt;0,AR453=0),_xlfn.XLOOKUP(AR453,Charts!$A$3:$A$35,Charts!$B$3:$B$35,0))</f>
        <v>0</v>
      </c>
      <c r="AT453" s="34"/>
      <c r="AU453" s="51">
        <f>IF(OR(AT453&gt;0,AT453=0),_xlfn.XLOOKUP(AT453,Charts!$A$3:$A$35,Charts!$B$3:$B$35,0))</f>
        <v>0</v>
      </c>
      <c r="AV453" s="34"/>
      <c r="AW453" s="51">
        <f>IF(OR(AV453&gt;0,AV453=0),_xlfn.XLOOKUP(AV453,Charts!$D$2:$D$9,Charts!$E$2:$E$9,0))</f>
        <v>0</v>
      </c>
      <c r="AX453" s="34"/>
      <c r="AY453" s="51">
        <f>IF(OR(AX453&gt;0,AX453=0),_xlfn.XLOOKUP(AX453,Charts!$D$2:$D$9,Charts!$E$2:$E$9,0))</f>
        <v>0</v>
      </c>
      <c r="AZ453" s="34"/>
      <c r="BA453" s="51">
        <f>IF(OR(AZ453&gt;0,AZ453=0),_xlfn.XLOOKUP(AZ453,Charts!$G$2:$G$13,Charts!$H$2:$H$13,0))</f>
        <v>0</v>
      </c>
      <c r="BB453" s="34">
        <v>9</v>
      </c>
      <c r="BC453" s="51">
        <f>IF(OR(BB453&gt;0,BB453=0),_xlfn.XLOOKUP(BB453,Charts!$D$2:$D$9,Charts!$E$2:$E$9,0))</f>
        <v>53</v>
      </c>
      <c r="BD453" s="279">
        <v>17</v>
      </c>
      <c r="BE453" s="51">
        <f>IF(OR(BD453&gt;0,BD453=0),_xlfn.XLOOKUP(BD453,Charts!$D$2:$D$9,Charts!$E$2:$E$9,0))</f>
        <v>25</v>
      </c>
      <c r="BF453" s="279">
        <v>17</v>
      </c>
      <c r="BG453" s="51">
        <f>IF(OR(BF453&gt;0,BF453=0),_xlfn.XLOOKUP(BF453,Charts!$D$2:$D$9,Charts!$E$2:$E$9,0))</f>
        <v>25</v>
      </c>
      <c r="BH453" s="34">
        <v>17</v>
      </c>
      <c r="BI453" s="51">
        <f>IF(OR(BH453&gt;0,BH453=0),_xlfn.XLOOKUP(BH453,Charts!$D$2:$D$9,Charts!$E$2:$E$9,0))</f>
        <v>25</v>
      </c>
      <c r="BJ453" s="34">
        <v>5</v>
      </c>
      <c r="BK453" s="51">
        <f>IF(OR(BJ453&gt;0,BJ453=0),_xlfn.XLOOKUP(BJ453,Charts!$A$3:$A$35,Charts!$B$3:$B$35,0))</f>
        <v>75</v>
      </c>
      <c r="BL453" s="34">
        <v>27</v>
      </c>
      <c r="BM453" s="51">
        <f>IF(OR(BL453&gt;0,BL453=0),_xlfn.XLOOKUP(BL453,Charts!$A$3:$A$35,Charts!$B$3:$B$35,0))</f>
        <v>20</v>
      </c>
      <c r="BN453" s="34"/>
      <c r="BO453" s="51">
        <f>IF(OR(BN453&gt;0,BN453=0),_xlfn.XLOOKUP(BN453,Charts!$A$3:$A$35,Charts!$B$3:$B$35,0))</f>
        <v>0</v>
      </c>
      <c r="BP453" s="34"/>
      <c r="BQ453" s="56">
        <f>IF(OR(BP453&gt;0,BP453=0),_xlfn.XLOOKUP(BP453,Charts!$A$3:$A$35,Charts!$B$3:$B$35,0))</f>
        <v>0</v>
      </c>
      <c r="BR453" s="62"/>
      <c r="BS453" s="80">
        <f t="shared" si="55"/>
        <v>321</v>
      </c>
      <c r="BT453" s="81">
        <f t="shared" si="56"/>
        <v>232</v>
      </c>
      <c r="BU453" s="82">
        <f t="shared" si="57"/>
        <v>553</v>
      </c>
    </row>
    <row r="454" spans="1:73" x14ac:dyDescent="0.25">
      <c r="A454" s="225" t="s">
        <v>502</v>
      </c>
      <c r="B454" s="218" t="s">
        <v>427</v>
      </c>
      <c r="C454" s="219">
        <v>6</v>
      </c>
      <c r="D454" s="120"/>
      <c r="E454" s="138">
        <f>LARGE((I454,K454,O454,S454,U454,W454,AA454,AC454,AG454,AK454,AQ454,AU454,AW454,BA454,BC454,BG454,BK454,BO454,BQ454),1)+LARGE((I454,K454,O454,S454,U454,W454,AA454,AC454,AG454,AK454,AQ454,AU454,AW454,BA454,BC454,BG454,BK454,BO454,BQ454),2)+LARGE((I454,K454,O454,S454,U454,W454,AA454,AC454,AG454,AK454,AQ454,AU454,AW454,BA454,BC454,BG454,BK454,BO454,BQ454),3)+LARGE((I454,K454,O454,S454,U454,W454,AA454,AC454,AG454,AK454,AQ454,AU454,AW454,BA454,BC454,BG454,BK454,BO454,BQ454),4)+LARGE((I454,K454,O454,S454,U454,W454,AA454,AC454,AG454,AK454,AQ454,AU454,AW454,BA454,BC454,BG454,BK454,BO454,BQ454),5)+LARGE((I454,K454,O454,S454,U454,W454,AA454,AC454,AG454,AK454,AQ454,AU454,AW454,BA454,BC454,BG454,BK454,BO454,BQ454),6)+LARGE((I454,K454,O454,S454,U454,W454,AA454,AC454,AG454,AK454,AQ454,AU454,AW454,BA454,BC454,BG454,BK454,BO454,BQ454),7)+LARGE((I454,K454,O454,S454,U454,W454,AA454,AC454,AG454,AK454,AQ454,AU454,AW454,BA454,BC454,BG454,BK454,BO454,BQ454),8)</f>
        <v>0</v>
      </c>
      <c r="F454" s="245">
        <f>LARGE((M454,Q454,Y454,AE454,AI454,AM454,AO454,AS454,AY454,BE454,BI454,BM454),1)+LARGE((M454,Q454,Y454,AE454,AI454,AM454,AO454,AS454,AY454,BE454,BI454,BM454),2)+LARGE((M454,Q454,Y454,AE454,AI454,AM454,AO454,AS454,AY454,BE454,BI454,BM454),3)+LARGE((M454,Q454,Y454,AE454,AI454,AM454,AO454,AS454,AY454,BE454,BI454,BM454),4)+LARGE((M454,Q454,Y454,AE454,AI454,AM454,AO454,AS454,AY454,BE454,BI454,BM454),5)+LARGE((M454,Q454,Y454,AE454,AI454,AM454,AO454,AS454,AY454,BE454,BI454,BM454),6)+LARGE((M454,Q454,Y454,AE454,AI454,AM454,AO454,AS454,AY454,BE454,BI454,BM454),7)+LARGE((M454,Q454,Y454,AE454,AI454,AM454,AO454,AS454,AY454,BE454,BI454,BM454),8)</f>
        <v>0</v>
      </c>
      <c r="G454" s="131">
        <f t="shared" si="54"/>
        <v>0</v>
      </c>
      <c r="H454" s="126"/>
      <c r="I454" s="50">
        <f>IF(OR(H454&gt;0,H454=0),_xlfn.XLOOKUP(H454,Charts!$A$3:$A$35,Charts!$B$3:$B$35,0))</f>
        <v>0</v>
      </c>
      <c r="J454" s="31"/>
      <c r="K454" s="50">
        <f>IF(OR(J454&gt;0,J454=0),_xlfn.XLOOKUP(J454,Charts!$A$3:$A$35,Charts!$B$3:$B$35,0))</f>
        <v>0</v>
      </c>
      <c r="L454" s="31"/>
      <c r="M454" s="50">
        <f>IF(OR(L454&gt;0,L454=0),_xlfn.XLOOKUP(L454,Charts!$A$3:$A$35,Charts!$B$3:$B$35,0))</f>
        <v>0</v>
      </c>
      <c r="N454" s="31"/>
      <c r="O454" s="50">
        <f>IF(OR(N454&gt;0,N454=0),_xlfn.XLOOKUP(N454,Charts!$D$2:$D$9,Charts!$E$2:$E$9,0))</f>
        <v>0</v>
      </c>
      <c r="P454" s="31"/>
      <c r="Q454" s="50">
        <f>IF(OR(P454&gt;0,P454=0),_xlfn.XLOOKUP(P454,Charts!$D$2:$D$9,Charts!$E$2:$E$9,0))</f>
        <v>0</v>
      </c>
      <c r="R454" s="31"/>
      <c r="S454" s="50">
        <f>IF(OR(R454&gt;0,R454=0),_xlfn.XLOOKUP(R454,Charts!$G$2:$G$13,Charts!$H$2:$H$13,0))</f>
        <v>0</v>
      </c>
      <c r="T454" s="31"/>
      <c r="U454" s="50">
        <f>IF(OR(T454&gt;0,T454=0),_xlfn.XLOOKUP(T454,Charts!$D$2:$D$9,Charts!$E$2:$E$9,0))</f>
        <v>0</v>
      </c>
      <c r="V454" s="11"/>
      <c r="W454" s="50">
        <f>IF(OR(V454&gt;0,V454=0),_xlfn.XLOOKUP(V454,Charts!$D$2:$D$9,Charts!$E$2:$E$9,0))</f>
        <v>0</v>
      </c>
      <c r="X454" s="31"/>
      <c r="Y454" s="50">
        <f>IF(OR(X454&gt;0,X454=0),_xlfn.XLOOKUP(X454,Charts!$D$2:$D$9,Charts!$E$2:$E$9,0))</f>
        <v>0</v>
      </c>
      <c r="Z454" s="31"/>
      <c r="AA454" s="50">
        <f>IF(OR(Z454&gt;0,Z454=0),_xlfn.XLOOKUP(Z454,Charts!$A$3:$A$35,Charts!$B$3:$B$35,0))</f>
        <v>0</v>
      </c>
      <c r="AB454" s="31"/>
      <c r="AC454" s="50">
        <f>IF(OR(AB454&gt;0,AB454=0),_xlfn.XLOOKUP(AB454,Charts!$A$3:$A$35,Charts!$B$3:$B$35,0))</f>
        <v>0</v>
      </c>
      <c r="AD454" s="31"/>
      <c r="AE454" s="50">
        <f>IF(OR(AD454&gt;0,AD454=0),_xlfn.XLOOKUP(AD454,Charts!$A$3:$A$35,Charts!$B$3:$B$35,0))</f>
        <v>0</v>
      </c>
      <c r="AF454" s="31"/>
      <c r="AG454" s="165">
        <f>IF(OR(AF454&gt;0,AF454=0),_xlfn.XLOOKUP(AF454,Charts!$J$2:$J$11,Charts!$K$2:$K$11,0))</f>
        <v>0</v>
      </c>
      <c r="AH454" s="166"/>
      <c r="AI454" s="165">
        <f>IF(OR(AH454&gt;0,AH454=0),_xlfn.XLOOKUP(AH454,Charts!$J$2:$J$11,Charts!$K$2:$K$11,0))</f>
        <v>0</v>
      </c>
      <c r="AJ454" s="31"/>
      <c r="AK454" s="50">
        <f>IF(OR(AJ454&gt;0,AJ454=0),_xlfn.XLOOKUP(AJ454,Charts!$A$3:$A$35,Charts!$B$3:$B$35,0))</f>
        <v>0</v>
      </c>
      <c r="AL454" s="31"/>
      <c r="AM454" s="55">
        <f>IF(OR(AL454&gt;0,AL454=0),_xlfn.XLOOKUP(AL454,Charts!$A$3:$A$35,Charts!$B$3:$B$35,0))</f>
        <v>0</v>
      </c>
      <c r="AN454" s="11"/>
      <c r="AO454" s="50">
        <f>IF(OR(AN454&gt;0,AN454=0),_xlfn.XLOOKUP(AN454,Charts!$D$2:$D$9,Charts!$E$2:$E$9,0))</f>
        <v>0</v>
      </c>
      <c r="AP454" s="31"/>
      <c r="AQ454" s="50">
        <f>IF(OR(AP454&gt;0,AP454=0),_xlfn.XLOOKUP(AP454,Charts!$A$3:$A$35,Charts!$B$3:$B$35,0))</f>
        <v>0</v>
      </c>
      <c r="AR454" s="31"/>
      <c r="AS454" s="50">
        <f>IF(OR(AR454&gt;0,AR454=0),_xlfn.XLOOKUP(AR454,Charts!$A$3:$A$35,Charts!$B$3:$B$35,0))</f>
        <v>0</v>
      </c>
      <c r="AT454" s="31"/>
      <c r="AU454" s="50">
        <f>IF(OR(AT454&gt;0,AT454=0),_xlfn.XLOOKUP(AT454,Charts!$A$3:$A$35,Charts!$B$3:$B$35,0))</f>
        <v>0</v>
      </c>
      <c r="AV454" s="31"/>
      <c r="AW454" s="50">
        <f>IF(OR(AV454&gt;0,AV454=0),_xlfn.XLOOKUP(AV454,Charts!$D$2:$D$9,Charts!$E$2:$E$9,0))</f>
        <v>0</v>
      </c>
      <c r="AX454" s="31"/>
      <c r="AY454" s="50">
        <f>IF(OR(AX454&gt;0,AX454=0),_xlfn.XLOOKUP(AX454,Charts!$D$2:$D$9,Charts!$E$2:$E$9,0))</f>
        <v>0</v>
      </c>
      <c r="AZ454" s="31"/>
      <c r="BA454" s="50">
        <f>IF(OR(AZ454&gt;0,AZ454=0),_xlfn.XLOOKUP(AZ454,Charts!$G$2:$G$13,Charts!$H$2:$H$13,0))</f>
        <v>0</v>
      </c>
      <c r="BB454" s="31"/>
      <c r="BC454" s="50">
        <f>IF(OR(BB454&gt;0,BB454=0),_xlfn.XLOOKUP(BB454,Charts!$D$2:$D$9,Charts!$E$2:$E$9,0))</f>
        <v>0</v>
      </c>
      <c r="BD454" s="31"/>
      <c r="BE454" s="50">
        <f>IF(OR(BD454&gt;0,BD454=0),_xlfn.XLOOKUP(BD454,Charts!$D$2:$D$9,Charts!$E$2:$E$9,0))</f>
        <v>0</v>
      </c>
      <c r="BF454" s="31"/>
      <c r="BG454" s="50">
        <f>IF(OR(BF454&gt;0,BF454=0),_xlfn.XLOOKUP(BF454,Charts!$D$2:$D$9,Charts!$E$2:$E$9,0))</f>
        <v>0</v>
      </c>
      <c r="BH454" s="31"/>
      <c r="BI454" s="50">
        <f>IF(OR(BH454&gt;0,BH454=0),_xlfn.XLOOKUP(BH454,Charts!$D$2:$D$9,Charts!$E$2:$E$9,0))</f>
        <v>0</v>
      </c>
      <c r="BJ454" s="31"/>
      <c r="BK454" s="50">
        <f>IF(OR(BJ454&gt;0,BJ454=0),_xlfn.XLOOKUP(BJ454,Charts!$A$3:$A$35,Charts!$B$3:$B$35,0))</f>
        <v>0</v>
      </c>
      <c r="BL454" s="31"/>
      <c r="BM454" s="50">
        <f>IF(OR(BL454&gt;0,BL454=0),_xlfn.XLOOKUP(BL454,Charts!$A$3:$A$35,Charts!$B$3:$B$35,0))</f>
        <v>0</v>
      </c>
      <c r="BN454" s="31"/>
      <c r="BO454" s="50">
        <f>IF(OR(BN454&gt;0,BN454=0),_xlfn.XLOOKUP(BN454,Charts!$A$3:$A$35,Charts!$B$3:$B$35,0))</f>
        <v>0</v>
      </c>
      <c r="BP454" s="31"/>
      <c r="BQ454" s="55">
        <f>IF(OR(BP454&gt;0,BP454=0),_xlfn.XLOOKUP(BP454,Charts!$A$3:$A$35,Charts!$B$3:$B$35,0))</f>
        <v>0</v>
      </c>
      <c r="BR454" s="57"/>
      <c r="BS454" s="77">
        <f t="shared" si="55"/>
        <v>0</v>
      </c>
      <c r="BT454" s="78">
        <f t="shared" si="56"/>
        <v>0</v>
      </c>
      <c r="BU454" s="79">
        <f t="shared" si="57"/>
        <v>0</v>
      </c>
    </row>
    <row r="455" spans="1:73" x14ac:dyDescent="0.25">
      <c r="A455" s="225" t="s">
        <v>503</v>
      </c>
      <c r="B455" s="218" t="s">
        <v>427</v>
      </c>
      <c r="C455" s="219">
        <v>4</v>
      </c>
      <c r="D455" s="120"/>
      <c r="E455" s="201">
        <f>LARGE((I455,K455,O455,S455,U455,W455,AA455,AC455,AG455,AK455,AQ455,AU455,AW455,BA455,BC455,BG455,BK455,BO455,BQ455),1)+LARGE((I455,K455,O455,S455,U455,W455,AA455,AC455,AG455,AK455,AQ455,AU455,AW455,BA455,BC455,BG455,BK455,BO455,BQ455),2)+LARGE((I455,K455,O455,S455,U455,W455,AA455,AC455,AG455,AK455,AQ455,AU455,AW455,BA455,BC455,BG455,BK455,BO455,BQ455),3)+LARGE((I455,K455,O455,S455,U455,W455,AA455,AC455,AG455,AK455,AQ455,AU455,AW455,BA455,BC455,BG455,BK455,BO455,BQ455),4)+LARGE((I455,K455,O455,S455,U455,W455,AA455,AC455,AG455,AK455,AQ455,AU455,AW455,BA455,BC455,BG455,BK455,BO455,BQ455),5)+LARGE((I455,K455,O455,S455,U455,W455,AA455,AC455,AG455,AK455,AQ455,AU455,AW455,BA455,BC455,BG455,BK455,BO455,BQ455),6)+LARGE((I455,K455,O455,S455,U455,W455,AA455,AC455,AG455,AK455,AQ455,AU455,AW455,BA455,BC455,BG455,BK455,BO455,BQ455),7)+LARGE((I455,K455,O455,S455,U455,W455,AA455,AC455,AG455,AK455,AQ455,AU455,AW455,BA455,BC455,BG455,BK455,BO455,BQ455),8)</f>
        <v>147</v>
      </c>
      <c r="F455" s="251">
        <f>LARGE((M455,Q455,Y455,AE455,AI455,AM455,AO455,AS455,AY455,BE455,BI455,BM455),1)+LARGE((M455,Q455,Y455,AE455,AI455,AM455,AO455,AS455,AY455,BE455,BI455,BM455),2)+LARGE((M455,Q455,Y455,AE455,AI455,AM455,AO455,AS455,AY455,BE455,BI455,BM455),3)+LARGE((M455,Q455,Y455,AE455,AI455,AM455,AO455,AS455,AY455,BE455,BI455,BM455),4)+LARGE((M455,Q455,Y455,AE455,AI455,AM455,AO455,AS455,AY455,BE455,BI455,BM455),5)+LARGE((M455,Q455,Y455,AE455,AI455,AM455,AO455,AS455,AY455,BE455,BI455,BM455),6)+LARGE((M455,Q455,Y455,AE455,AI455,AM455,AO455,AS455,AY455,BE455,BI455,BM455),7)+LARGE((M455,Q455,Y455,AE455,AI455,AM455,AO455,AS455,AY455,BE455,BI455,BM455),8)</f>
        <v>140</v>
      </c>
      <c r="G455" s="202">
        <f t="shared" si="54"/>
        <v>287</v>
      </c>
      <c r="H455" s="126"/>
      <c r="I455" s="50">
        <f>IF(OR(H455&gt;0,H455=0),_xlfn.XLOOKUP(H455,Charts!$A$3:$A$35,Charts!$B$3:$B$35,0))</f>
        <v>0</v>
      </c>
      <c r="J455" s="31"/>
      <c r="K455" s="50">
        <f>IF(OR(J455&gt;0,J455=0),_xlfn.XLOOKUP(J455,Charts!$A$3:$A$35,Charts!$B$3:$B$35,0))</f>
        <v>0</v>
      </c>
      <c r="L455" s="31"/>
      <c r="M455" s="50">
        <f>IF(OR(L455&gt;0,L455=0),_xlfn.XLOOKUP(L455,Charts!$A$3:$A$35,Charts!$B$3:$B$35,0))</f>
        <v>0</v>
      </c>
      <c r="N455" s="31">
        <v>17</v>
      </c>
      <c r="O455" s="50">
        <f>IF(OR(N455&gt;0,N455=0),_xlfn.XLOOKUP(N455,Charts!$D$2:$D$9,Charts!$E$2:$E$9,0))</f>
        <v>25</v>
      </c>
      <c r="P455" s="31">
        <v>5</v>
      </c>
      <c r="Q455" s="50">
        <f>IF(OR(P455&gt;0,P455=0),_xlfn.XLOOKUP(P455,Charts!$D$2:$D$9,Charts!$E$2:$E$9,0))</f>
        <v>70</v>
      </c>
      <c r="R455" s="31">
        <v>7</v>
      </c>
      <c r="S455" s="50">
        <f>IF(OR(R455&gt;0,R455=0),_xlfn.XLOOKUP(R455,Charts!$G$2:$G$13,Charts!$H$2:$H$13,0))</f>
        <v>69</v>
      </c>
      <c r="T455" s="31"/>
      <c r="U455" s="50">
        <f>IF(OR(T455&gt;0,T455=0),_xlfn.XLOOKUP(T455,Charts!$D$2:$D$9,Charts!$E$2:$E$9,0))</f>
        <v>0</v>
      </c>
      <c r="V455" s="11">
        <v>9</v>
      </c>
      <c r="W455" s="50">
        <f>IF(OR(V455&gt;0,V455=0),_xlfn.XLOOKUP(V455,Charts!$D$2:$D$9,Charts!$E$2:$E$9,0))</f>
        <v>53</v>
      </c>
      <c r="X455" s="31">
        <v>5</v>
      </c>
      <c r="Y455" s="50">
        <f>IF(OR(X455&gt;0,X455=0),_xlfn.XLOOKUP(X455,Charts!$D$2:$D$9,Charts!$E$2:$E$9,0))</f>
        <v>70</v>
      </c>
      <c r="Z455" s="31"/>
      <c r="AA455" s="50">
        <f>IF(OR(Z455&gt;0,Z455=0),_xlfn.XLOOKUP(Z455,Charts!$A$3:$A$35,Charts!$B$3:$B$35,0))</f>
        <v>0</v>
      </c>
      <c r="AB455" s="31"/>
      <c r="AC455" s="50">
        <f>IF(OR(AB455&gt;0,AB455=0),_xlfn.XLOOKUP(AB455,Charts!$A$3:$A$35,Charts!$B$3:$B$35,0))</f>
        <v>0</v>
      </c>
      <c r="AD455" s="31"/>
      <c r="AE455" s="50">
        <f>IF(OR(AD455&gt;0,AD455=0),_xlfn.XLOOKUP(AD455,Charts!$A$3:$A$35,Charts!$B$3:$B$35,0))</f>
        <v>0</v>
      </c>
      <c r="AF455" s="31"/>
      <c r="AG455" s="165">
        <f>IF(OR(AF455&gt;0,AF455=0),_xlfn.XLOOKUP(AF455,Charts!$J$2:$J$11,Charts!$K$2:$K$11,0))</f>
        <v>0</v>
      </c>
      <c r="AH455" s="166"/>
      <c r="AI455" s="165">
        <f>IF(OR(AH455&gt;0,AH455=0),_xlfn.XLOOKUP(AH455,Charts!$J$2:$J$11,Charts!$K$2:$K$11,0))</f>
        <v>0</v>
      </c>
      <c r="AJ455" s="31"/>
      <c r="AK455" s="50">
        <f>IF(OR(AJ455&gt;0,AJ455=0),_xlfn.XLOOKUP(AJ455,Charts!$A$3:$A$35,Charts!$B$3:$B$35,0))</f>
        <v>0</v>
      </c>
      <c r="AL455" s="31"/>
      <c r="AM455" s="55">
        <f>IF(OR(AL455&gt;0,AL455=0),_xlfn.XLOOKUP(AL455,Charts!$A$3:$A$35,Charts!$B$3:$B$35,0))</f>
        <v>0</v>
      </c>
      <c r="AN455" s="173"/>
      <c r="AO455" s="50">
        <f>IF(OR(AN455&gt;0,AN455=0),_xlfn.XLOOKUP(AN455,Charts!$D$2:$D$9,Charts!$E$2:$E$9,0))</f>
        <v>0</v>
      </c>
      <c r="AP455" s="31"/>
      <c r="AQ455" s="50">
        <f>IF(OR(AP455&gt;0,AP455=0),_xlfn.XLOOKUP(AP455,Charts!$A$3:$A$35,Charts!$B$3:$B$35,0))</f>
        <v>0</v>
      </c>
      <c r="AR455" s="31"/>
      <c r="AS455" s="50">
        <f>IF(OR(AR455&gt;0,AR455=0),_xlfn.XLOOKUP(AR455,Charts!$A$3:$A$35,Charts!$B$3:$B$35,0))</f>
        <v>0</v>
      </c>
      <c r="AT455" s="31"/>
      <c r="AU455" s="50">
        <f>IF(OR(AT455&gt;0,AT455=0),_xlfn.XLOOKUP(AT455,Charts!$A$3:$A$35,Charts!$B$3:$B$35,0))</f>
        <v>0</v>
      </c>
      <c r="AV455" s="31"/>
      <c r="AW455" s="50">
        <f>IF(OR(AV455&gt;0,AV455=0),_xlfn.XLOOKUP(AV455,Charts!$D$2:$D$9,Charts!$E$2:$E$9,0))</f>
        <v>0</v>
      </c>
      <c r="AX455" s="31"/>
      <c r="AY455" s="50">
        <f>IF(OR(AX455&gt;0,AX455=0),_xlfn.XLOOKUP(AX455,Charts!$D$2:$D$9,Charts!$E$2:$E$9,0))</f>
        <v>0</v>
      </c>
      <c r="AZ455" s="31"/>
      <c r="BA455" s="50">
        <f>IF(OR(AZ455&gt;0,AZ455=0),_xlfn.XLOOKUP(AZ455,Charts!$G$2:$G$13,Charts!$H$2:$H$13,0))</f>
        <v>0</v>
      </c>
      <c r="BB455" s="31"/>
      <c r="BC455" s="50">
        <f>IF(OR(BB455&gt;0,BB455=0),_xlfn.XLOOKUP(BB455,Charts!$D$2:$D$9,Charts!$E$2:$E$9,0))</f>
        <v>0</v>
      </c>
      <c r="BD455" s="174"/>
      <c r="BE455" s="50">
        <f>IF(OR(BD455&gt;0,BD455=0),_xlfn.XLOOKUP(BD455,Charts!$D$2:$D$9,Charts!$E$2:$E$9,0))</f>
        <v>0</v>
      </c>
      <c r="BF455" s="31"/>
      <c r="BG455" s="50">
        <f>IF(OR(BF455&gt;0,BF455=0),_xlfn.XLOOKUP(BF455,Charts!$D$2:$D$9,Charts!$E$2:$E$9,0))</f>
        <v>0</v>
      </c>
      <c r="BH455" s="31"/>
      <c r="BI455" s="50">
        <f>IF(OR(BH455&gt;0,BH455=0),_xlfn.XLOOKUP(BH455,Charts!$D$2:$D$9,Charts!$E$2:$E$9,0))</f>
        <v>0</v>
      </c>
      <c r="BJ455" s="31"/>
      <c r="BK455" s="50">
        <f>IF(OR(BJ455&gt;0,BJ455=0),_xlfn.XLOOKUP(BJ455,Charts!$A$3:$A$35,Charts!$B$3:$B$35,0))</f>
        <v>0</v>
      </c>
      <c r="BL455" s="31"/>
      <c r="BM455" s="50">
        <f>IF(OR(BL455&gt;0,BL455=0),_xlfn.XLOOKUP(BL455,Charts!$A$3:$A$35,Charts!$B$3:$B$35,0))</f>
        <v>0</v>
      </c>
      <c r="BN455" s="31"/>
      <c r="BO455" s="50">
        <f>IF(OR(BN455&gt;0,BN455=0),_xlfn.XLOOKUP(BN455,Charts!$A$3:$A$35,Charts!$B$3:$B$35,0))</f>
        <v>0</v>
      </c>
      <c r="BP455" s="31"/>
      <c r="BQ455" s="55">
        <f>IF(OR(BP455&gt;0,BP455=0),_xlfn.XLOOKUP(BP455,Charts!$A$3:$A$35,Charts!$B$3:$B$35,0))</f>
        <v>0</v>
      </c>
      <c r="BR455" s="57"/>
      <c r="BS455" s="77">
        <f t="shared" si="55"/>
        <v>147</v>
      </c>
      <c r="BT455" s="78">
        <f t="shared" si="56"/>
        <v>140</v>
      </c>
      <c r="BU455" s="79">
        <f t="shared" si="57"/>
        <v>287</v>
      </c>
    </row>
    <row r="456" spans="1:73" x14ac:dyDescent="0.25">
      <c r="A456" s="225" t="s">
        <v>504</v>
      </c>
      <c r="B456" s="218" t="s">
        <v>427</v>
      </c>
      <c r="C456" s="219">
        <v>4</v>
      </c>
      <c r="D456" s="120"/>
      <c r="E456" s="138">
        <f>LARGE((I456,K456,O456,S456,U456,W456,AA456,AC456,AG456,AK456,AQ456,AU456,AW456,BA456,BC456,BG456,BK456,BO456,BQ456),1)+LARGE((I456,K456,O456,S456,U456,W456,AA456,AC456,AG456,AK456,AQ456,AU456,AW456,BA456,BC456,BG456,BK456,BO456,BQ456),2)+LARGE((I456,K456,O456,S456,U456,W456,AA456,AC456,AG456,AK456,AQ456,AU456,AW456,BA456,BC456,BG456,BK456,BO456,BQ456),3)+LARGE((I456,K456,O456,S456,U456,W456,AA456,AC456,AG456,AK456,AQ456,AU456,AW456,BA456,BC456,BG456,BK456,BO456,BQ456),4)+LARGE((I456,K456,O456,S456,U456,W456,AA456,AC456,AG456,AK456,AQ456,AU456,AW456,BA456,BC456,BG456,BK456,BO456,BQ456),5)+LARGE((I456,K456,O456,S456,U456,W456,AA456,AC456,AG456,AK456,AQ456,AU456,AW456,BA456,BC456,BG456,BK456,BO456,BQ456),6)+LARGE((I456,K456,O456,S456,U456,W456,AA456,AC456,AG456,AK456,AQ456,AU456,AW456,BA456,BC456,BG456,BK456,BO456,BQ456),7)+LARGE((I456,K456,O456,S456,U456,W456,AA456,AC456,AG456,AK456,AQ456,AU456,AW456,BA456,BC456,BG456,BK456,BO456,BQ456),8)</f>
        <v>408</v>
      </c>
      <c r="F456" s="245">
        <f>LARGE((M456,Q456,Y456,AE456,AI456,AM456,AO456,AS456,AY456,BE456,BI456,BM456),1)+LARGE((M456,Q456,Y456,AE456,AI456,AM456,AO456,AS456,AY456,BE456,BI456,BM456),2)+LARGE((M456,Q456,Y456,AE456,AI456,AM456,AO456,AS456,AY456,BE456,BI456,BM456),3)+LARGE((M456,Q456,Y456,AE456,AI456,AM456,AO456,AS456,AY456,BE456,BI456,BM456),4)+LARGE((M456,Q456,Y456,AE456,AI456,AM456,AO456,AS456,AY456,BE456,BI456,BM456),5)+LARGE((M456,Q456,Y456,AE456,AI456,AM456,AO456,AS456,AY456,BE456,BI456,BM456),6)+LARGE((M456,Q456,Y456,AE456,AI456,AM456,AO456,AS456,AY456,BE456,BI456,BM456),7)+LARGE((M456,Q456,Y456,AE456,AI456,AM456,AO456,AS456,AY456,BE456,BI456,BM456),8)</f>
        <v>258</v>
      </c>
      <c r="G456" s="131">
        <f t="shared" si="54"/>
        <v>666</v>
      </c>
      <c r="H456" s="126">
        <v>10</v>
      </c>
      <c r="I456" s="50">
        <f>IF(OR(H456&gt;0,H456=0),_xlfn.XLOOKUP(H456,Charts!$A$3:$A$35,Charts!$B$3:$B$35,0))</f>
        <v>60</v>
      </c>
      <c r="J456" s="31">
        <v>2</v>
      </c>
      <c r="K456" s="50">
        <f>IF(OR(J456&gt;0,J456=0),_xlfn.XLOOKUP(J456,Charts!$A$3:$A$35,Charts!$B$3:$B$35,0))</f>
        <v>90</v>
      </c>
      <c r="L456" s="31">
        <v>11</v>
      </c>
      <c r="M456" s="50">
        <f>IF(OR(L456&gt;0,L456=0),_xlfn.XLOOKUP(L456,Charts!$A$3:$A$35,Charts!$B$3:$B$35,0))</f>
        <v>57</v>
      </c>
      <c r="N456" s="31"/>
      <c r="O456" s="50">
        <f>IF(OR(N456&gt;0,N456=0),_xlfn.XLOOKUP(N456,Charts!$D$2:$D$9,Charts!$E$2:$E$9,0))</f>
        <v>0</v>
      </c>
      <c r="P456" s="280">
        <v>17</v>
      </c>
      <c r="Q456" s="50">
        <f>IF(OR(P456&gt;0,P456=0),_xlfn.XLOOKUP(P456,Charts!$D$2:$D$9,Charts!$E$2:$E$9,0))</f>
        <v>25</v>
      </c>
      <c r="R456" s="31">
        <v>5</v>
      </c>
      <c r="S456" s="50">
        <f>IF(OR(R456&gt;0,R456=0),_xlfn.XLOOKUP(R456,Charts!$G$2:$G$13,Charts!$H$2:$H$13,0))</f>
        <v>75</v>
      </c>
      <c r="T456" s="31"/>
      <c r="U456" s="50">
        <f>IF(OR(T456&gt;0,T456=0),_xlfn.XLOOKUP(T456,Charts!$D$2:$D$9,Charts!$E$2:$E$9,0))</f>
        <v>0</v>
      </c>
      <c r="V456" s="11">
        <v>1</v>
      </c>
      <c r="W456" s="50">
        <f>IF(OR(V456&gt;0,V456=0),_xlfn.XLOOKUP(V456,Charts!$D$2:$D$9,Charts!$E$2:$E$9,0))</f>
        <v>100</v>
      </c>
      <c r="X456" s="31">
        <v>9</v>
      </c>
      <c r="Y456" s="50">
        <f>IF(OR(X456&gt;0,X456=0),_xlfn.XLOOKUP(X456,Charts!$D$2:$D$9,Charts!$E$2:$E$9,0))</f>
        <v>53</v>
      </c>
      <c r="Z456" s="31"/>
      <c r="AA456" s="50">
        <f>IF(OR(Z456&gt;0,Z456=0),_xlfn.XLOOKUP(Z456,Charts!$A$3:$A$35,Charts!$B$3:$B$35,0))</f>
        <v>0</v>
      </c>
      <c r="AB456" s="31"/>
      <c r="AC456" s="50">
        <f>IF(OR(AB456&gt;0,AB456=0),_xlfn.XLOOKUP(AB456,Charts!$A$3:$A$35,Charts!$B$3:$B$35,0))</f>
        <v>0</v>
      </c>
      <c r="AD456" s="31"/>
      <c r="AE456" s="50">
        <f>IF(OR(AD456&gt;0,AD456=0),_xlfn.XLOOKUP(AD456,Charts!$A$3:$A$35,Charts!$B$3:$B$35,0))</f>
        <v>0</v>
      </c>
      <c r="AF456" s="31"/>
      <c r="AG456" s="165">
        <f>IF(OR(AF456&gt;0,AF456=0),_xlfn.XLOOKUP(AF456,Charts!$J$2:$J$11,Charts!$K$2:$K$11,0))</f>
        <v>0</v>
      </c>
      <c r="AH456" s="166"/>
      <c r="AI456" s="165">
        <f>IF(OR(AH456&gt;0,AH456=0),_xlfn.XLOOKUP(AH456,Charts!$J$2:$J$11,Charts!$K$2:$K$11,0))</f>
        <v>0</v>
      </c>
      <c r="AJ456" s="31"/>
      <c r="AK456" s="50">
        <f>IF(OR(AJ456&gt;0,AJ456=0),_xlfn.XLOOKUP(AJ456,Charts!$A$3:$A$35,Charts!$B$3:$B$35,0))</f>
        <v>0</v>
      </c>
      <c r="AL456" s="31"/>
      <c r="AM456" s="55">
        <f>IF(OR(AL456&gt;0,AL456=0),_xlfn.XLOOKUP(AL456,Charts!$A$3:$A$35,Charts!$B$3:$B$35,0))</f>
        <v>0</v>
      </c>
      <c r="AN456" s="11">
        <v>5</v>
      </c>
      <c r="AO456" s="50">
        <f>IF(OR(AN456&gt;0,AN456=0),_xlfn.XLOOKUP(AN456,Charts!$D$2:$D$9,Charts!$E$2:$E$9,0))</f>
        <v>70</v>
      </c>
      <c r="AP456" s="31"/>
      <c r="AQ456" s="50">
        <f>IF(OR(AP456&gt;0,AP456=0),_xlfn.XLOOKUP(AP456,Charts!$A$3:$A$35,Charts!$B$3:$B$35,0))</f>
        <v>0</v>
      </c>
      <c r="AR456" s="31"/>
      <c r="AS456" s="50">
        <f>IF(OR(AR456&gt;0,AR456=0),_xlfn.XLOOKUP(AR456,Charts!$A$3:$A$35,Charts!$B$3:$B$35,0))</f>
        <v>0</v>
      </c>
      <c r="AT456" s="31"/>
      <c r="AU456" s="50">
        <f>IF(OR(AT456&gt;0,AT456=0),_xlfn.XLOOKUP(AT456,Charts!$A$3:$A$35,Charts!$B$3:$B$35,0))</f>
        <v>0</v>
      </c>
      <c r="AV456" s="31"/>
      <c r="AW456" s="50">
        <f>IF(OR(AV456&gt;0,AV456=0),_xlfn.XLOOKUP(AV456,Charts!$D$2:$D$9,Charts!$E$2:$E$9,0))</f>
        <v>0</v>
      </c>
      <c r="AX456" s="31"/>
      <c r="AY456" s="50">
        <f>IF(OR(AX456&gt;0,AX456=0),_xlfn.XLOOKUP(AX456,Charts!$D$2:$D$9,Charts!$E$2:$E$9,0))</f>
        <v>0</v>
      </c>
      <c r="AZ456" s="31"/>
      <c r="BA456" s="50">
        <f>IF(OR(AZ456&gt;0,AZ456=0),_xlfn.XLOOKUP(AZ456,Charts!$G$2:$G$13,Charts!$H$2:$H$13,0))</f>
        <v>0</v>
      </c>
      <c r="BB456" s="31"/>
      <c r="BC456" s="50">
        <f>IF(OR(BB456&gt;0,BB456=0),_xlfn.XLOOKUP(BB456,Charts!$D$2:$D$9,Charts!$E$2:$E$9,0))</f>
        <v>0</v>
      </c>
      <c r="BD456" s="31"/>
      <c r="BE456" s="50">
        <f>IF(OR(BD456&gt;0,BD456=0),_xlfn.XLOOKUP(BD456,Charts!$D$2:$D$9,Charts!$E$2:$E$9,0))</f>
        <v>0</v>
      </c>
      <c r="BF456" s="174">
        <v>9</v>
      </c>
      <c r="BG456" s="50">
        <f>IF(OR(BF456&gt;0,BF456=0),_xlfn.XLOOKUP(BF456,Charts!$D$2:$D$9,Charts!$E$2:$E$9,0))</f>
        <v>53</v>
      </c>
      <c r="BH456" s="174">
        <v>9</v>
      </c>
      <c r="BI456" s="50">
        <f>IF(OR(BH456&gt;0,BH456=0),_xlfn.XLOOKUP(BH456,Charts!$D$2:$D$9,Charts!$E$2:$E$9,0))</f>
        <v>53</v>
      </c>
      <c r="BJ456" s="31">
        <v>22</v>
      </c>
      <c r="BK456" s="50">
        <f>IF(OR(BJ456&gt;0,BJ456=0),_xlfn.XLOOKUP(BJ456,Charts!$A$3:$A$35,Charts!$B$3:$B$35,0))</f>
        <v>30</v>
      </c>
      <c r="BL456" s="31"/>
      <c r="BM456" s="50">
        <f>IF(OR(BL456&gt;0,BL456=0),_xlfn.XLOOKUP(BL456,Charts!$A$3:$A$35,Charts!$B$3:$B$35,0))</f>
        <v>0</v>
      </c>
      <c r="BN456" s="31"/>
      <c r="BO456" s="50">
        <f>IF(OR(BN456&gt;0,BN456=0),_xlfn.XLOOKUP(BN456,Charts!$A$3:$A$35,Charts!$B$3:$B$35,0))</f>
        <v>0</v>
      </c>
      <c r="BP456" s="31"/>
      <c r="BQ456" s="55">
        <f>IF(OR(BP456&gt;0,BP456=0),_xlfn.XLOOKUP(BP456,Charts!$A$3:$A$35,Charts!$B$3:$B$35,0))</f>
        <v>0</v>
      </c>
      <c r="BR456" s="57"/>
      <c r="BS456" s="77">
        <f t="shared" si="55"/>
        <v>408</v>
      </c>
      <c r="BT456" s="78">
        <f t="shared" si="56"/>
        <v>258</v>
      </c>
      <c r="BU456" s="79">
        <f t="shared" si="57"/>
        <v>666</v>
      </c>
    </row>
    <row r="457" spans="1:73" x14ac:dyDescent="0.25">
      <c r="A457" s="225" t="s">
        <v>505</v>
      </c>
      <c r="B457" s="218" t="s">
        <v>427</v>
      </c>
      <c r="C457" s="219">
        <v>5</v>
      </c>
      <c r="D457" s="120"/>
      <c r="E457" s="138">
        <f>LARGE((I457,K457,O457,S457,U457,W457,AA457,AC457,AG457,AK457,AQ457,AU457,AW457,BA457,BC457,BG457,BK457,BO457,BQ457),1)+LARGE((I457,K457,O457,S457,U457,W457,AA457,AC457,AG457,AK457,AQ457,AU457,AW457,BA457,BC457,BG457,BK457,BO457,BQ457),2)+LARGE((I457,K457,O457,S457,U457,W457,AA457,AC457,AG457,AK457,AQ457,AU457,AW457,BA457,BC457,BG457,BK457,BO457,BQ457),3)+LARGE((I457,K457,O457,S457,U457,W457,AA457,AC457,AG457,AK457,AQ457,AU457,AW457,BA457,BC457,BG457,BK457,BO457,BQ457),4)+LARGE((I457,K457,O457,S457,U457,W457,AA457,AC457,AG457,AK457,AQ457,AU457,AW457,BA457,BC457,BG457,BK457,BO457,BQ457),5)+LARGE((I457,K457,O457,S457,U457,W457,AA457,AC457,AG457,AK457,AQ457,AU457,AW457,BA457,BC457,BG457,BK457,BO457,BQ457),6)+LARGE((I457,K457,O457,S457,U457,W457,AA457,AC457,AG457,AK457,AQ457,AU457,AW457,BA457,BC457,BG457,BK457,BO457,BQ457),7)+LARGE((I457,K457,O457,S457,U457,W457,AA457,AC457,AG457,AK457,AQ457,AU457,AW457,BA457,BC457,BG457,BK457,BO457,BQ457),8)</f>
        <v>25</v>
      </c>
      <c r="F457" s="245">
        <f>LARGE((M457,Q457,Y457,AE457,AI457,AM457,AO457,AS457,AY457,BE457,BI457,BM457),1)+LARGE((M457,Q457,Y457,AE457,AI457,AM457,AO457,AS457,AY457,BE457,BI457,BM457),2)+LARGE((M457,Q457,Y457,AE457,AI457,AM457,AO457,AS457,AY457,BE457,BI457,BM457),3)+LARGE((M457,Q457,Y457,AE457,AI457,AM457,AO457,AS457,AY457,BE457,BI457,BM457),4)+LARGE((M457,Q457,Y457,AE457,AI457,AM457,AO457,AS457,AY457,BE457,BI457,BM457),5)+LARGE((M457,Q457,Y457,AE457,AI457,AM457,AO457,AS457,AY457,BE457,BI457,BM457),6)+LARGE((M457,Q457,Y457,AE457,AI457,AM457,AO457,AS457,AY457,BE457,BI457,BM457),7)+LARGE((M457,Q457,Y457,AE457,AI457,AM457,AO457,AS457,AY457,BE457,BI457,BM457),8)</f>
        <v>93</v>
      </c>
      <c r="G457" s="131">
        <f t="shared" si="54"/>
        <v>118</v>
      </c>
      <c r="H457" s="126"/>
      <c r="I457" s="50">
        <f>IF(OR(H457&gt;0,H457=0),_xlfn.XLOOKUP(H457,Charts!$A$3:$A$35,Charts!$B$3:$B$35,0))</f>
        <v>0</v>
      </c>
      <c r="J457" s="31"/>
      <c r="K457" s="50">
        <f>IF(OR(J457&gt;0,J457=0),_xlfn.XLOOKUP(J457,Charts!$A$3:$A$35,Charts!$B$3:$B$35,0))</f>
        <v>0</v>
      </c>
      <c r="L457" s="31"/>
      <c r="M457" s="50">
        <f>IF(OR(L457&gt;0,L457=0),_xlfn.XLOOKUP(L457,Charts!$A$3:$A$35,Charts!$B$3:$B$35,0))</f>
        <v>0</v>
      </c>
      <c r="N457" s="31"/>
      <c r="O457" s="50">
        <f>IF(OR(N457&gt;0,N457=0),_xlfn.XLOOKUP(N457,Charts!$D$2:$D$9,Charts!$E$2:$E$9,0))</f>
        <v>0</v>
      </c>
      <c r="P457" s="280">
        <v>17</v>
      </c>
      <c r="Q457" s="50">
        <f>IF(OR(P457&gt;0,P457=0),_xlfn.XLOOKUP(P457,Charts!$D$2:$D$9,Charts!$E$2:$E$9,0))</f>
        <v>25</v>
      </c>
      <c r="R457" s="31"/>
      <c r="S457" s="50">
        <f>IF(OR(R457&gt;0,R457=0),_xlfn.XLOOKUP(R457,Charts!$G$2:$G$13,Charts!$H$2:$H$13,0))</f>
        <v>0</v>
      </c>
      <c r="T457" s="31"/>
      <c r="U457" s="50">
        <f>IF(OR(T457&gt;0,T457=0),_xlfn.XLOOKUP(T457,Charts!$D$2:$D$9,Charts!$E$2:$E$9,0))</f>
        <v>0</v>
      </c>
      <c r="V457" s="11"/>
      <c r="W457" s="50">
        <f>IF(OR(V457&gt;0,V457=0),_xlfn.XLOOKUP(V457,Charts!$D$2:$D$9,Charts!$E$2:$E$9,0))</f>
        <v>0</v>
      </c>
      <c r="X457" s="31">
        <v>17</v>
      </c>
      <c r="Y457" s="50">
        <f>IF(OR(X457&gt;0,X457=0),_xlfn.XLOOKUP(X457,Charts!$D$2:$D$9,Charts!$E$2:$E$9,0))</f>
        <v>25</v>
      </c>
      <c r="Z457" s="31"/>
      <c r="AA457" s="50">
        <f>IF(OR(Z457&gt;0,Z457=0),_xlfn.XLOOKUP(Z457,Charts!$A$3:$A$35,Charts!$B$3:$B$35,0))</f>
        <v>0</v>
      </c>
      <c r="AB457" s="31"/>
      <c r="AC457" s="50">
        <f>IF(OR(AB457&gt;0,AB457=0),_xlfn.XLOOKUP(AB457,Charts!$A$3:$A$35,Charts!$B$3:$B$35,0))</f>
        <v>0</v>
      </c>
      <c r="AD457" s="31"/>
      <c r="AE457" s="50">
        <f>IF(OR(AD457&gt;0,AD457=0),_xlfn.XLOOKUP(AD457,Charts!$A$3:$A$35,Charts!$B$3:$B$35,0))</f>
        <v>0</v>
      </c>
      <c r="AF457" s="31"/>
      <c r="AG457" s="165">
        <f>IF(OR(AF457&gt;0,AF457=0),_xlfn.XLOOKUP(AF457,Charts!$J$2:$J$11,Charts!$K$2:$K$11,0))</f>
        <v>0</v>
      </c>
      <c r="AH457" s="166"/>
      <c r="AI457" s="165">
        <f>IF(OR(AH457&gt;0,AH457=0),_xlfn.XLOOKUP(AH457,Charts!$J$2:$J$11,Charts!$K$2:$K$11,0))</f>
        <v>0</v>
      </c>
      <c r="AJ457" s="31"/>
      <c r="AK457" s="50">
        <f>IF(OR(AJ457&gt;0,AJ457=0),_xlfn.XLOOKUP(AJ457,Charts!$A$3:$A$35,Charts!$B$3:$B$35,0))</f>
        <v>0</v>
      </c>
      <c r="AL457" s="31"/>
      <c r="AM457" s="55">
        <f>IF(OR(AL457&gt;0,AL457=0),_xlfn.XLOOKUP(AL457,Charts!$A$3:$A$35,Charts!$B$3:$B$35,0))</f>
        <v>0</v>
      </c>
      <c r="AN457" s="11"/>
      <c r="AO457" s="50">
        <f>IF(OR(AN457&gt;0,AN457=0),_xlfn.XLOOKUP(AN457,Charts!$D$2:$D$9,Charts!$E$2:$E$9,0))</f>
        <v>0</v>
      </c>
      <c r="AP457" s="31"/>
      <c r="AQ457" s="50">
        <f>IF(OR(AP457&gt;0,AP457=0),_xlfn.XLOOKUP(AP457,Charts!$A$3:$A$35,Charts!$B$3:$B$35,0))</f>
        <v>0</v>
      </c>
      <c r="AR457" s="31"/>
      <c r="AS457" s="50">
        <f>IF(OR(AR457&gt;0,AR457=0),_xlfn.XLOOKUP(AR457,Charts!$A$3:$A$35,Charts!$B$3:$B$35,0))</f>
        <v>0</v>
      </c>
      <c r="AT457" s="31"/>
      <c r="AU457" s="50">
        <f>IF(OR(AT457&gt;0,AT457=0),_xlfn.XLOOKUP(AT457,Charts!$A$3:$A$35,Charts!$B$3:$B$35,0))</f>
        <v>0</v>
      </c>
      <c r="AV457" s="31"/>
      <c r="AW457" s="50">
        <f>IF(OR(AV457&gt;0,AV457=0),_xlfn.XLOOKUP(AV457,Charts!$D$2:$D$9,Charts!$E$2:$E$9,0))</f>
        <v>0</v>
      </c>
      <c r="AX457" s="31"/>
      <c r="AY457" s="50">
        <f>IF(OR(AX457&gt;0,AX457=0),_xlfn.XLOOKUP(AX457,Charts!$D$2:$D$9,Charts!$E$2:$E$9,0))</f>
        <v>0</v>
      </c>
      <c r="AZ457" s="31"/>
      <c r="BA457" s="50">
        <f>IF(OR(AZ457&gt;0,AZ457=0),_xlfn.XLOOKUP(AZ457,Charts!$G$2:$G$13,Charts!$H$2:$H$13,0))</f>
        <v>0</v>
      </c>
      <c r="BB457" s="31"/>
      <c r="BC457" s="50">
        <f>IF(OR(BB457&gt;0,BB457=0),_xlfn.XLOOKUP(BB457,Charts!$D$2:$D$9,Charts!$E$2:$E$9,0))</f>
        <v>0</v>
      </c>
      <c r="BD457" s="31"/>
      <c r="BE457" s="50">
        <f>IF(OR(BD457&gt;0,BD457=0),_xlfn.XLOOKUP(BD457,Charts!$D$2:$D$9,Charts!$E$2:$E$9,0))</f>
        <v>0</v>
      </c>
      <c r="BF457" s="174">
        <v>17</v>
      </c>
      <c r="BG457" s="50">
        <f>IF(OR(BF457&gt;0,BF457=0),_xlfn.XLOOKUP(BF457,Charts!$D$2:$D$9,Charts!$E$2:$E$9,0))</f>
        <v>25</v>
      </c>
      <c r="BH457" s="174">
        <v>17</v>
      </c>
      <c r="BI457" s="50">
        <f>IF(OR(BH457&gt;0,BH457=0),_xlfn.XLOOKUP(BH457,Charts!$D$2:$D$9,Charts!$E$2:$E$9,0))</f>
        <v>25</v>
      </c>
      <c r="BJ457" s="31"/>
      <c r="BK457" s="50">
        <f>IF(OR(BJ457&gt;0,BJ457=0),_xlfn.XLOOKUP(BJ457,Charts!$A$3:$A$35,Charts!$B$3:$B$35,0))</f>
        <v>0</v>
      </c>
      <c r="BL457" s="31">
        <v>28</v>
      </c>
      <c r="BM457" s="50">
        <f>IF(OR(BL457&gt;0,BL457=0),_xlfn.XLOOKUP(BL457,Charts!$A$3:$A$35,Charts!$B$3:$B$35,0))</f>
        <v>18</v>
      </c>
      <c r="BN457" s="31"/>
      <c r="BO457" s="50">
        <f>IF(OR(BN457&gt;0,BN457=0),_xlfn.XLOOKUP(BN457,Charts!$A$3:$A$35,Charts!$B$3:$B$35,0))</f>
        <v>0</v>
      </c>
      <c r="BP457" s="31"/>
      <c r="BQ457" s="55">
        <f>IF(OR(BP457&gt;0,BP457=0),_xlfn.XLOOKUP(BP457,Charts!$A$3:$A$35,Charts!$B$3:$B$35,0))</f>
        <v>0</v>
      </c>
      <c r="BR457" s="57"/>
      <c r="BS457" s="77">
        <f t="shared" si="55"/>
        <v>25</v>
      </c>
      <c r="BT457" s="78">
        <f t="shared" si="56"/>
        <v>93</v>
      </c>
      <c r="BU457" s="79">
        <f t="shared" si="57"/>
        <v>118</v>
      </c>
    </row>
    <row r="458" spans="1:73" x14ac:dyDescent="0.25">
      <c r="A458" s="226" t="s">
        <v>506</v>
      </c>
      <c r="B458" s="221" t="s">
        <v>427</v>
      </c>
      <c r="C458" s="221">
        <v>8</v>
      </c>
      <c r="D458" s="120"/>
      <c r="E458" s="139">
        <f>LARGE((I458,K458,O458,S458,U458,W458,AA458,AC458,AG458,AK458,AQ458,AU458,AW458,BA458,BC458,BG458,BK458,BO458,BQ458),1)+LARGE((I458,K458,O458,S458,U458,W458,AA458,AC458,AG458,AK458,AQ458,AU458,AW458,BA458,BC458,BG458,BK458,BO458,BQ458),2)+LARGE((I458,K458,O458,S458,U458,W458,AA458,AC458,AG458,AK458,AQ458,AU458,AW458,BA458,BC458,BG458,BK458,BO458,BQ458),3)+LARGE((I458,K458,O458,S458,U458,W458,AA458,AC458,AG458,AK458,AQ458,AU458,AW458,BA458,BC458,BG458,BK458,BO458,BQ458),4)+LARGE((I458,K458,O458,S458,U458,W458,AA458,AC458,AG458,AK458,AQ458,AU458,AW458,BA458,BC458,BG458,BK458,BO458,BQ458),5)+LARGE((I458,K458,O458,S458,U458,W458,AA458,AC458,AG458,AK458,AQ458,AU458,AW458,BA458,BC458,BG458,BK458,BO458,BQ458),6)+LARGE((I458,K458,O458,S458,U458,W458,AA458,AC458,AG458,AK458,AQ458,AU458,AW458,BA458,BC458,BG458,BK458,BO458,BQ458),7)+LARGE((I458,K458,O458,S458,U458,W458,AA458,AC458,AG458,AK458,AQ458,AU458,AW458,BA458,BC458,BG458,BK458,BO458,BQ458),8)</f>
        <v>0</v>
      </c>
      <c r="F458" s="252">
        <f>LARGE((M458,Q458,Y458,AE458,AI458,AM458,AO458,AS458,AY458,BE458,BI458,BM458),1)+LARGE((M458,Q458,Y458,AE458,AI458,AM458,AO458,AS458,AY458,BE458,BI458,BM458),2)+LARGE((M458,Q458,Y458,AE458,AI458,AM458,AO458,AS458,AY458,BE458,BI458,BM458),3)+LARGE((M458,Q458,Y458,AE458,AI458,AM458,AO458,AS458,AY458,BE458,BI458,BM458),4)+LARGE((M458,Q458,Y458,AE458,AI458,AM458,AO458,AS458,AY458,BE458,BI458,BM458),5)+LARGE((M458,Q458,Y458,AE458,AI458,AM458,AO458,AS458,AY458,BE458,BI458,BM458),6)+LARGE((M458,Q458,Y458,AE458,AI458,AM458,AO458,AS458,AY458,BE458,BI458,BM458),7)+LARGE((M458,Q458,Y458,AE458,AI458,AM458,AO458,AS458,AY458,BE458,BI458,BM458),8)</f>
        <v>0</v>
      </c>
      <c r="G458" s="132">
        <f t="shared" si="54"/>
        <v>0</v>
      </c>
      <c r="H458" s="126"/>
      <c r="I458" s="50">
        <f>IF(OR(H458&gt;0,H458=0),_xlfn.XLOOKUP(H458,Charts!$A$3:$A$35,Charts!$B$3:$B$35,0))</f>
        <v>0</v>
      </c>
      <c r="J458" s="31"/>
      <c r="K458" s="50">
        <f>IF(OR(J458&gt;0,J458=0),_xlfn.XLOOKUP(J458,Charts!$A$3:$A$35,Charts!$B$3:$B$35,0))</f>
        <v>0</v>
      </c>
      <c r="L458" s="31"/>
      <c r="M458" s="50">
        <f>IF(OR(L458&gt;0,L458=0),_xlfn.XLOOKUP(L458,Charts!$A$3:$A$35,Charts!$B$3:$B$35,0))</f>
        <v>0</v>
      </c>
      <c r="N458" s="31"/>
      <c r="O458" s="50">
        <f>IF(OR(N458&gt;0,N458=0),_xlfn.XLOOKUP(N458,Charts!$D$2:$D$9,Charts!$E$2:$E$9,0))</f>
        <v>0</v>
      </c>
      <c r="P458" s="31"/>
      <c r="Q458" s="50">
        <f>IF(OR(P458&gt;0,P458=0),_xlfn.XLOOKUP(P458,Charts!$D$2:$D$9,Charts!$E$2:$E$9,0))</f>
        <v>0</v>
      </c>
      <c r="R458" s="31"/>
      <c r="S458" s="50">
        <f>IF(OR(R458&gt;0,R458=0),_xlfn.XLOOKUP(R458,Charts!$G$2:$G$13,Charts!$H$2:$H$13,0))</f>
        <v>0</v>
      </c>
      <c r="T458" s="31"/>
      <c r="U458" s="50">
        <f>IF(OR(T458&gt;0,T458=0),_xlfn.XLOOKUP(T458,Charts!$D$2:$D$9,Charts!$E$2:$E$9,0))</f>
        <v>0</v>
      </c>
      <c r="V458" s="11"/>
      <c r="W458" s="50">
        <f>IF(OR(V458&gt;0,V458=0),_xlfn.XLOOKUP(V458,Charts!$D$2:$D$9,Charts!$E$2:$E$9,0))</f>
        <v>0</v>
      </c>
      <c r="X458" s="31"/>
      <c r="Y458" s="50">
        <f>IF(OR(X458&gt;0,X458=0),_xlfn.XLOOKUP(X458,Charts!$D$2:$D$9,Charts!$E$2:$E$9,0))</f>
        <v>0</v>
      </c>
      <c r="Z458" s="31"/>
      <c r="AA458" s="50">
        <f>IF(OR(Z458&gt;0,Z458=0),_xlfn.XLOOKUP(Z458,Charts!$A$3:$A$35,Charts!$B$3:$B$35,0))</f>
        <v>0</v>
      </c>
      <c r="AB458" s="31"/>
      <c r="AC458" s="50">
        <f>IF(OR(AB458&gt;0,AB458=0),_xlfn.XLOOKUP(AB458,Charts!$A$3:$A$35,Charts!$B$3:$B$35,0))</f>
        <v>0</v>
      </c>
      <c r="AD458" s="31"/>
      <c r="AE458" s="50">
        <f>IF(OR(AD458&gt;0,AD458=0),_xlfn.XLOOKUP(AD458,Charts!$A$3:$A$35,Charts!$B$3:$B$35,0))</f>
        <v>0</v>
      </c>
      <c r="AF458" s="31"/>
      <c r="AG458" s="165">
        <f>IF(OR(AF458&gt;0,AF458=0),_xlfn.XLOOKUP(AF458,Charts!$J$2:$J$11,Charts!$K$2:$K$11,0))</f>
        <v>0</v>
      </c>
      <c r="AH458" s="166"/>
      <c r="AI458" s="165">
        <f>IF(OR(AH458&gt;0,AH458=0),_xlfn.XLOOKUP(AH458,Charts!$J$2:$J$11,Charts!$K$2:$K$11,0))</f>
        <v>0</v>
      </c>
      <c r="AJ458" s="31"/>
      <c r="AK458" s="50">
        <f>IF(OR(AJ458&gt;0,AJ458=0),_xlfn.XLOOKUP(AJ458,Charts!$A$3:$A$35,Charts!$B$3:$B$35,0))</f>
        <v>0</v>
      </c>
      <c r="AL458" s="31"/>
      <c r="AM458" s="55">
        <f>IF(OR(AL458&gt;0,AL458=0),_xlfn.XLOOKUP(AL458,Charts!$A$3:$A$35,Charts!$B$3:$B$35,0))</f>
        <v>0</v>
      </c>
      <c r="AN458" s="11"/>
      <c r="AO458" s="50">
        <f>IF(OR(AN458&gt;0,AN458=0),_xlfn.XLOOKUP(AN458,Charts!$D$2:$D$9,Charts!$E$2:$E$9,0))</f>
        <v>0</v>
      </c>
      <c r="AP458" s="31"/>
      <c r="AQ458" s="50">
        <f>IF(OR(AP458&gt;0,AP458=0),_xlfn.XLOOKUP(AP458,Charts!$A$3:$A$35,Charts!$B$3:$B$35,0))</f>
        <v>0</v>
      </c>
      <c r="AR458" s="31"/>
      <c r="AS458" s="50">
        <f>IF(OR(AR458&gt;0,AR458=0),_xlfn.XLOOKUP(AR458,Charts!$A$3:$A$35,Charts!$B$3:$B$35,0))</f>
        <v>0</v>
      </c>
      <c r="AT458" s="31"/>
      <c r="AU458" s="50">
        <f>IF(OR(AT458&gt;0,AT458=0),_xlfn.XLOOKUP(AT458,Charts!$A$3:$A$35,Charts!$B$3:$B$35,0))</f>
        <v>0</v>
      </c>
      <c r="AV458" s="31"/>
      <c r="AW458" s="50">
        <f>IF(OR(AV458&gt;0,AV458=0),_xlfn.XLOOKUP(AV458,Charts!$D$2:$D$9,Charts!$E$2:$E$9,0))</f>
        <v>0</v>
      </c>
      <c r="AX458" s="31"/>
      <c r="AY458" s="50">
        <f>IF(OR(AX458&gt;0,AX458=0),_xlfn.XLOOKUP(AX458,Charts!$D$2:$D$9,Charts!$E$2:$E$9,0))</f>
        <v>0</v>
      </c>
      <c r="AZ458" s="31"/>
      <c r="BA458" s="50">
        <f>IF(OR(AZ458&gt;0,AZ458=0),_xlfn.XLOOKUP(AZ458,Charts!$G$2:$G$13,Charts!$H$2:$H$13,0))</f>
        <v>0</v>
      </c>
      <c r="BB458" s="31"/>
      <c r="BC458" s="50">
        <f>IF(OR(BB458&gt;0,BB458=0),_xlfn.XLOOKUP(BB458,Charts!$D$2:$D$9,Charts!$E$2:$E$9,0))</f>
        <v>0</v>
      </c>
      <c r="BD458" s="31"/>
      <c r="BE458" s="50">
        <f>IF(OR(BD458&gt;0,BD458=0),_xlfn.XLOOKUP(BD458,Charts!$D$2:$D$9,Charts!$E$2:$E$9,0))</f>
        <v>0</v>
      </c>
      <c r="BF458" s="31"/>
      <c r="BG458" s="50">
        <f>IF(OR(BF458&gt;0,BF458=0),_xlfn.XLOOKUP(BF458,Charts!$D$2:$D$9,Charts!$E$2:$E$9,0))</f>
        <v>0</v>
      </c>
      <c r="BH458" s="31"/>
      <c r="BI458" s="50">
        <f>IF(OR(BH458&gt;0,BH458=0),_xlfn.XLOOKUP(BH458,Charts!$D$2:$D$9,Charts!$E$2:$E$9,0))</f>
        <v>0</v>
      </c>
      <c r="BJ458" s="31"/>
      <c r="BK458" s="50">
        <f>IF(OR(BJ458&gt;0,BJ458=0),_xlfn.XLOOKUP(BJ458,Charts!$A$3:$A$35,Charts!$B$3:$B$35,0))</f>
        <v>0</v>
      </c>
      <c r="BL458" s="31"/>
      <c r="BM458" s="50">
        <f>IF(OR(BL458&gt;0,BL458=0),_xlfn.XLOOKUP(BL458,Charts!$A$3:$A$35,Charts!$B$3:$B$35,0))</f>
        <v>0</v>
      </c>
      <c r="BN458" s="31"/>
      <c r="BO458" s="50">
        <f>IF(OR(BN458&gt;0,BN458=0),_xlfn.XLOOKUP(BN458,Charts!$A$3:$A$35,Charts!$B$3:$B$35,0))</f>
        <v>0</v>
      </c>
      <c r="BP458" s="31"/>
      <c r="BQ458" s="55">
        <f>IF(OR(BP458&gt;0,BP458=0),_xlfn.XLOOKUP(BP458,Charts!$A$3:$A$35,Charts!$B$3:$B$35,0))</f>
        <v>0</v>
      </c>
      <c r="BR458" s="57"/>
      <c r="BS458" s="77">
        <f t="shared" si="55"/>
        <v>0</v>
      </c>
      <c r="BT458" s="78">
        <f t="shared" si="56"/>
        <v>0</v>
      </c>
      <c r="BU458" s="79">
        <f t="shared" si="57"/>
        <v>0</v>
      </c>
    </row>
    <row r="459" spans="1:73" x14ac:dyDescent="0.25">
      <c r="H459" s="6"/>
      <c r="T459" s="15"/>
      <c r="X459" s="15"/>
      <c r="AF459" s="15"/>
      <c r="AR459" s="15"/>
      <c r="AV459" s="15"/>
      <c r="AZ459" s="15"/>
      <c r="BH459" s="15"/>
      <c r="BL459" s="15"/>
      <c r="BP459" s="15"/>
    </row>
    <row r="460" spans="1:73" x14ac:dyDescent="0.25">
      <c r="H460" s="6"/>
      <c r="T460" s="15"/>
      <c r="X460" s="15"/>
      <c r="AF460" s="15"/>
      <c r="AR460" s="15"/>
      <c r="AV460" s="15"/>
      <c r="AZ460" s="15"/>
      <c r="BH460" s="15"/>
      <c r="BL460" s="15"/>
      <c r="BP460" s="15"/>
    </row>
    <row r="461" spans="1:73" x14ac:dyDescent="0.25">
      <c r="H461" s="6"/>
      <c r="T461" s="15"/>
      <c r="X461" s="15"/>
      <c r="AF461" s="15"/>
      <c r="AR461" s="15"/>
      <c r="AV461" s="15"/>
      <c r="AZ461" s="15"/>
      <c r="BH461" s="15"/>
      <c r="BP461" s="15"/>
    </row>
    <row r="462" spans="1:73" x14ac:dyDescent="0.25">
      <c r="H462" s="6"/>
      <c r="T462" s="15"/>
      <c r="X462" s="15"/>
      <c r="AF462" s="15"/>
      <c r="AR462" s="15"/>
      <c r="AV462" s="15"/>
      <c r="AZ462" s="15"/>
      <c r="BH462" s="15"/>
      <c r="BP462" s="15"/>
    </row>
    <row r="463" spans="1:73" x14ac:dyDescent="0.25">
      <c r="H463" s="6"/>
      <c r="T463" s="15"/>
      <c r="X463" s="15"/>
      <c r="AV463" s="15"/>
      <c r="BP463" s="15"/>
    </row>
    <row r="464" spans="1:73" x14ac:dyDescent="0.25">
      <c r="H464" s="6"/>
      <c r="T464" s="15"/>
      <c r="X464" s="15"/>
      <c r="AV464" s="15"/>
    </row>
    <row r="465" spans="20:20" x14ac:dyDescent="0.25">
      <c r="T465" s="15"/>
    </row>
    <row r="466" spans="20:20" x14ac:dyDescent="0.25">
      <c r="T466" s="15"/>
    </row>
    <row r="467" spans="20:20" x14ac:dyDescent="0.25">
      <c r="T467" s="15"/>
    </row>
    <row r="468" spans="20:20" x14ac:dyDescent="0.25">
      <c r="T468" s="15"/>
    </row>
    <row r="469" spans="20:20" x14ac:dyDescent="0.25">
      <c r="T469" s="15"/>
    </row>
    <row r="470" spans="20:20" x14ac:dyDescent="0.25">
      <c r="T470" s="15"/>
    </row>
    <row r="471" spans="20:20" x14ac:dyDescent="0.25">
      <c r="T471" s="15"/>
    </row>
    <row r="472" spans="20:20" x14ac:dyDescent="0.25">
      <c r="T472" s="15"/>
    </row>
  </sheetData>
  <sheetProtection algorithmName="SHA-512" hashValue="eBMFVuAZ6I48SNbXLo+F0gQbR/HohVsClT36CrQqy9SYXs1TYnc16guiFHxGr3Bug0lh15U4iy191hTHQpRwNQ==" saltValue="8yEJIya8CQLBBifNJeEKAA==" spinCount="100000" sheet="1" objects="1" scenarios="1"/>
  <protectedRanges>
    <protectedRange sqref="D224:D453 D2:D211 D213:D222" name="Range1"/>
  </protectedRanges>
  <sortState xmlns:xlrd2="http://schemas.microsoft.com/office/spreadsheetml/2017/richdata2" ref="A379:C458">
    <sortCondition ref="A379:A458"/>
  </sortState>
  <mergeCells count="32">
    <mergeCell ref="Z1:AA1"/>
    <mergeCell ref="H1:I1"/>
    <mergeCell ref="J1:K1"/>
    <mergeCell ref="L1:M1"/>
    <mergeCell ref="N1:O1"/>
    <mergeCell ref="P1:Q1"/>
    <mergeCell ref="R1:S1"/>
    <mergeCell ref="T1:U1"/>
    <mergeCell ref="V1:W1"/>
    <mergeCell ref="X1:Y1"/>
    <mergeCell ref="AX1:AY1"/>
    <mergeCell ref="AB1:AC1"/>
    <mergeCell ref="AD1:AE1"/>
    <mergeCell ref="AF1:AG1"/>
    <mergeCell ref="AJ1:AK1"/>
    <mergeCell ref="AN1:AO1"/>
    <mergeCell ref="E1:G1"/>
    <mergeCell ref="BL1:BM1"/>
    <mergeCell ref="BN1:BO1"/>
    <mergeCell ref="BP1:BQ1"/>
    <mergeCell ref="AL1:AM1"/>
    <mergeCell ref="AH1:AI1"/>
    <mergeCell ref="AZ1:BA1"/>
    <mergeCell ref="BB1:BC1"/>
    <mergeCell ref="BD1:BE1"/>
    <mergeCell ref="BF1:BG1"/>
    <mergeCell ref="BH1:BI1"/>
    <mergeCell ref="BJ1:BK1"/>
    <mergeCell ref="AP1:AQ1"/>
    <mergeCell ref="AR1:AS1"/>
    <mergeCell ref="AT1:AU1"/>
    <mergeCell ref="AV1:AW1"/>
  </mergeCells>
  <pageMargins left="0.25" right="0" top="0.5" bottom="0.25" header="0.3" footer="0.3"/>
  <pageSetup fitToHeight="0" orientation="landscape" r:id="rId1"/>
  <rowBreaks count="7" manualBreakCount="7">
    <brk id="2" max="16383" man="1"/>
    <brk id="59" max="16383" man="1"/>
    <brk id="120" max="16383" man="1"/>
    <brk id="181" max="16383" man="1"/>
    <brk id="244" max="16383" man="1"/>
    <brk id="302" max="16383" man="1"/>
    <brk id="37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50E7F-5F32-47DA-96BD-1D544F2E89DE}">
  <dimension ref="A1:B456"/>
  <sheetViews>
    <sheetView topLeftCell="A424" workbookViewId="0">
      <selection activeCell="B456" sqref="B456"/>
    </sheetView>
  </sheetViews>
  <sheetFormatPr defaultRowHeight="15" x14ac:dyDescent="0.25"/>
  <cols>
    <col min="1" max="1" width="30.28515625" bestFit="1" customWidth="1"/>
  </cols>
  <sheetData>
    <row r="1" spans="1:2" x14ac:dyDescent="0.25">
      <c r="A1" t="s">
        <v>42</v>
      </c>
      <c r="B1" t="b">
        <f>EXACT(A1,Master!A3)</f>
        <v>1</v>
      </c>
    </row>
    <row r="2" spans="1:2" x14ac:dyDescent="0.25">
      <c r="A2" t="s">
        <v>45</v>
      </c>
      <c r="B2" t="b">
        <f>EXACT(A2,Master!A4)</f>
        <v>1</v>
      </c>
    </row>
    <row r="3" spans="1:2" x14ac:dyDescent="0.25">
      <c r="A3" t="s">
        <v>46</v>
      </c>
      <c r="B3" t="b">
        <f>EXACT(A3,Master!A5)</f>
        <v>1</v>
      </c>
    </row>
    <row r="4" spans="1:2" x14ac:dyDescent="0.25">
      <c r="A4" t="s">
        <v>47</v>
      </c>
      <c r="B4" t="b">
        <f>EXACT(A4,Master!A6)</f>
        <v>1</v>
      </c>
    </row>
    <row r="5" spans="1:2" x14ac:dyDescent="0.25">
      <c r="A5" t="s">
        <v>48</v>
      </c>
      <c r="B5" t="b">
        <f>EXACT(A5,Master!A7)</f>
        <v>1</v>
      </c>
    </row>
    <row r="6" spans="1:2" x14ac:dyDescent="0.25">
      <c r="A6" t="s">
        <v>49</v>
      </c>
      <c r="B6" t="b">
        <f>EXACT(A6,Master!A8)</f>
        <v>1</v>
      </c>
    </row>
    <row r="7" spans="1:2" x14ac:dyDescent="0.25">
      <c r="A7" t="s">
        <v>50</v>
      </c>
      <c r="B7" t="b">
        <f>EXACT(A7,Master!A9)</f>
        <v>1</v>
      </c>
    </row>
    <row r="8" spans="1:2" x14ac:dyDescent="0.25">
      <c r="A8" t="s">
        <v>51</v>
      </c>
      <c r="B8" t="b">
        <f>EXACT(A8,Master!A10)</f>
        <v>1</v>
      </c>
    </row>
    <row r="9" spans="1:2" x14ac:dyDescent="0.25">
      <c r="A9" t="s">
        <v>52</v>
      </c>
      <c r="B9" t="b">
        <f>EXACT(A9,Master!A11)</f>
        <v>1</v>
      </c>
    </row>
    <row r="10" spans="1:2" x14ac:dyDescent="0.25">
      <c r="A10" t="s">
        <v>53</v>
      </c>
      <c r="B10" t="b">
        <f>EXACT(A10,Master!A12)</f>
        <v>1</v>
      </c>
    </row>
    <row r="11" spans="1:2" x14ac:dyDescent="0.25">
      <c r="A11" t="s">
        <v>54</v>
      </c>
      <c r="B11" t="b">
        <f>EXACT(A11,Master!A13)</f>
        <v>1</v>
      </c>
    </row>
    <row r="12" spans="1:2" x14ac:dyDescent="0.25">
      <c r="A12" t="s">
        <v>55</v>
      </c>
      <c r="B12" t="b">
        <f>EXACT(A12,Master!A14)</f>
        <v>1</v>
      </c>
    </row>
    <row r="13" spans="1:2" x14ac:dyDescent="0.25">
      <c r="A13" t="s">
        <v>56</v>
      </c>
      <c r="B13" t="b">
        <f>EXACT(A13,Master!A15)</f>
        <v>1</v>
      </c>
    </row>
    <row r="14" spans="1:2" x14ac:dyDescent="0.25">
      <c r="A14" t="s">
        <v>57</v>
      </c>
      <c r="B14" t="b">
        <f>EXACT(A14,Master!A16)</f>
        <v>1</v>
      </c>
    </row>
    <row r="15" spans="1:2" x14ac:dyDescent="0.25">
      <c r="A15" t="s">
        <v>58</v>
      </c>
      <c r="B15" t="b">
        <f>EXACT(A15,Master!A17)</f>
        <v>1</v>
      </c>
    </row>
    <row r="16" spans="1:2" x14ac:dyDescent="0.25">
      <c r="A16" t="s">
        <v>59</v>
      </c>
      <c r="B16" t="b">
        <f>EXACT(A16,Master!A18)</f>
        <v>1</v>
      </c>
    </row>
    <row r="17" spans="1:2" x14ac:dyDescent="0.25">
      <c r="A17" t="s">
        <v>60</v>
      </c>
      <c r="B17" t="b">
        <f>EXACT(A17,Master!A19)</f>
        <v>1</v>
      </c>
    </row>
    <row r="18" spans="1:2" x14ac:dyDescent="0.25">
      <c r="A18" t="s">
        <v>61</v>
      </c>
      <c r="B18" t="b">
        <f>EXACT(A18,Master!A20)</f>
        <v>1</v>
      </c>
    </row>
    <row r="19" spans="1:2" x14ac:dyDescent="0.25">
      <c r="A19" t="s">
        <v>62</v>
      </c>
      <c r="B19" t="b">
        <f>EXACT(A19,Master!A21)</f>
        <v>1</v>
      </c>
    </row>
    <row r="20" spans="1:2" x14ac:dyDescent="0.25">
      <c r="A20" t="s">
        <v>63</v>
      </c>
      <c r="B20" t="b">
        <f>EXACT(A20,Master!A22)</f>
        <v>1</v>
      </c>
    </row>
    <row r="21" spans="1:2" x14ac:dyDescent="0.25">
      <c r="A21" t="s">
        <v>64</v>
      </c>
      <c r="B21" t="b">
        <f>EXACT(A21,Master!A23)</f>
        <v>1</v>
      </c>
    </row>
    <row r="22" spans="1:2" x14ac:dyDescent="0.25">
      <c r="A22" t="s">
        <v>65</v>
      </c>
      <c r="B22" t="b">
        <f>EXACT(A22,Master!A24)</f>
        <v>1</v>
      </c>
    </row>
    <row r="23" spans="1:2" x14ac:dyDescent="0.25">
      <c r="A23" t="s">
        <v>66</v>
      </c>
      <c r="B23" t="b">
        <f>EXACT(A23,Master!A25)</f>
        <v>1</v>
      </c>
    </row>
    <row r="24" spans="1:2" x14ac:dyDescent="0.25">
      <c r="A24" t="s">
        <v>67</v>
      </c>
      <c r="B24" t="b">
        <f>EXACT(A24,Master!A26)</f>
        <v>1</v>
      </c>
    </row>
    <row r="25" spans="1:2" x14ac:dyDescent="0.25">
      <c r="A25" t="s">
        <v>68</v>
      </c>
      <c r="B25" t="b">
        <f>EXACT(A25,Master!A27)</f>
        <v>1</v>
      </c>
    </row>
    <row r="26" spans="1:2" x14ac:dyDescent="0.25">
      <c r="A26" t="s">
        <v>69</v>
      </c>
      <c r="B26" t="b">
        <f>EXACT(A26,Master!A28)</f>
        <v>1</v>
      </c>
    </row>
    <row r="27" spans="1:2" x14ac:dyDescent="0.25">
      <c r="A27" t="s">
        <v>70</v>
      </c>
      <c r="B27" t="b">
        <f>EXACT(A27,Master!A29)</f>
        <v>1</v>
      </c>
    </row>
    <row r="28" spans="1:2" x14ac:dyDescent="0.25">
      <c r="A28" t="s">
        <v>71</v>
      </c>
      <c r="B28" t="b">
        <f>EXACT(A28,Master!A30)</f>
        <v>1</v>
      </c>
    </row>
    <row r="29" spans="1:2" x14ac:dyDescent="0.25">
      <c r="A29" t="s">
        <v>72</v>
      </c>
      <c r="B29" t="b">
        <f>EXACT(A29,Master!A31)</f>
        <v>1</v>
      </c>
    </row>
    <row r="30" spans="1:2" x14ac:dyDescent="0.25">
      <c r="A30" t="s">
        <v>73</v>
      </c>
      <c r="B30" t="b">
        <f>EXACT(A30,Master!A32)</f>
        <v>1</v>
      </c>
    </row>
    <row r="31" spans="1:2" x14ac:dyDescent="0.25">
      <c r="A31" t="s">
        <v>74</v>
      </c>
      <c r="B31" t="b">
        <f>EXACT(A31,Master!A33)</f>
        <v>1</v>
      </c>
    </row>
    <row r="32" spans="1:2" x14ac:dyDescent="0.25">
      <c r="A32" t="s">
        <v>75</v>
      </c>
      <c r="B32" t="b">
        <f>EXACT(A32,Master!A34)</f>
        <v>1</v>
      </c>
    </row>
    <row r="33" spans="1:2" x14ac:dyDescent="0.25">
      <c r="A33" t="s">
        <v>76</v>
      </c>
      <c r="B33" t="b">
        <f>EXACT(A33,Master!A35)</f>
        <v>1</v>
      </c>
    </row>
    <row r="34" spans="1:2" x14ac:dyDescent="0.25">
      <c r="A34" t="s">
        <v>77</v>
      </c>
      <c r="B34" t="b">
        <f>EXACT(A34,Master!A36)</f>
        <v>1</v>
      </c>
    </row>
    <row r="35" spans="1:2" x14ac:dyDescent="0.25">
      <c r="A35" t="s">
        <v>78</v>
      </c>
      <c r="B35" t="b">
        <f>EXACT(A35,Master!A37)</f>
        <v>1</v>
      </c>
    </row>
    <row r="36" spans="1:2" x14ac:dyDescent="0.25">
      <c r="A36" t="s">
        <v>79</v>
      </c>
      <c r="B36" t="b">
        <f>EXACT(A36,Master!A38)</f>
        <v>1</v>
      </c>
    </row>
    <row r="37" spans="1:2" x14ac:dyDescent="0.25">
      <c r="A37" t="s">
        <v>80</v>
      </c>
      <c r="B37" t="b">
        <f>EXACT(A37,Master!A39)</f>
        <v>1</v>
      </c>
    </row>
    <row r="38" spans="1:2" x14ac:dyDescent="0.25">
      <c r="A38" t="s">
        <v>81</v>
      </c>
      <c r="B38" t="b">
        <f>EXACT(A38,Master!A40)</f>
        <v>1</v>
      </c>
    </row>
    <row r="39" spans="1:2" x14ac:dyDescent="0.25">
      <c r="A39" t="s">
        <v>82</v>
      </c>
      <c r="B39" t="b">
        <f>EXACT(A39,Master!A41)</f>
        <v>1</v>
      </c>
    </row>
    <row r="40" spans="1:2" x14ac:dyDescent="0.25">
      <c r="A40" t="s">
        <v>83</v>
      </c>
      <c r="B40" t="b">
        <f>EXACT(A40,Master!A42)</f>
        <v>1</v>
      </c>
    </row>
    <row r="41" spans="1:2" x14ac:dyDescent="0.25">
      <c r="A41" t="s">
        <v>84</v>
      </c>
      <c r="B41" t="b">
        <f>EXACT(A41,Master!A43)</f>
        <v>1</v>
      </c>
    </row>
    <row r="42" spans="1:2" x14ac:dyDescent="0.25">
      <c r="A42" t="s">
        <v>85</v>
      </c>
      <c r="B42" t="b">
        <f>EXACT(A42,Master!A44)</f>
        <v>1</v>
      </c>
    </row>
    <row r="43" spans="1:2" x14ac:dyDescent="0.25">
      <c r="A43" t="s">
        <v>86</v>
      </c>
      <c r="B43" t="b">
        <f>EXACT(A43,Master!A45)</f>
        <v>1</v>
      </c>
    </row>
    <row r="44" spans="1:2" x14ac:dyDescent="0.25">
      <c r="A44" t="s">
        <v>87</v>
      </c>
      <c r="B44" t="b">
        <f>EXACT(A44,Master!A46)</f>
        <v>1</v>
      </c>
    </row>
    <row r="45" spans="1:2" x14ac:dyDescent="0.25">
      <c r="A45" t="s">
        <v>88</v>
      </c>
      <c r="B45" t="b">
        <f>EXACT(A45,Master!A47)</f>
        <v>1</v>
      </c>
    </row>
    <row r="46" spans="1:2" x14ac:dyDescent="0.25">
      <c r="A46" t="s">
        <v>89</v>
      </c>
      <c r="B46" t="b">
        <f>EXACT(A46,Master!A48)</f>
        <v>1</v>
      </c>
    </row>
    <row r="47" spans="1:2" x14ac:dyDescent="0.25">
      <c r="A47" t="s">
        <v>90</v>
      </c>
      <c r="B47" t="b">
        <f>EXACT(A47,Master!A49)</f>
        <v>1</v>
      </c>
    </row>
    <row r="48" spans="1:2" x14ac:dyDescent="0.25">
      <c r="A48" t="s">
        <v>91</v>
      </c>
      <c r="B48" t="b">
        <f>EXACT(A48,Master!A50)</f>
        <v>1</v>
      </c>
    </row>
    <row r="49" spans="1:2" x14ac:dyDescent="0.25">
      <c r="A49" t="s">
        <v>92</v>
      </c>
      <c r="B49" t="b">
        <f>EXACT(A49,Master!A51)</f>
        <v>1</v>
      </c>
    </row>
    <row r="50" spans="1:2" x14ac:dyDescent="0.25">
      <c r="A50" t="s">
        <v>93</v>
      </c>
      <c r="B50" t="b">
        <f>EXACT(A50,Master!A52)</f>
        <v>1</v>
      </c>
    </row>
    <row r="51" spans="1:2" x14ac:dyDescent="0.25">
      <c r="A51" t="s">
        <v>94</v>
      </c>
      <c r="B51" t="b">
        <f>EXACT(A51,Master!A53)</f>
        <v>1</v>
      </c>
    </row>
    <row r="52" spans="1:2" x14ac:dyDescent="0.25">
      <c r="A52" t="s">
        <v>95</v>
      </c>
      <c r="B52" t="b">
        <f>EXACT(A52,Master!A54)</f>
        <v>1</v>
      </c>
    </row>
    <row r="53" spans="1:2" x14ac:dyDescent="0.25">
      <c r="A53" t="s">
        <v>96</v>
      </c>
      <c r="B53" t="b">
        <f>EXACT(A53,Master!A55)</f>
        <v>1</v>
      </c>
    </row>
    <row r="54" spans="1:2" x14ac:dyDescent="0.25">
      <c r="A54" t="s">
        <v>97</v>
      </c>
      <c r="B54" t="b">
        <f>EXACT(A54,Master!A56)</f>
        <v>1</v>
      </c>
    </row>
    <row r="55" spans="1:2" x14ac:dyDescent="0.25">
      <c r="A55" t="s">
        <v>98</v>
      </c>
      <c r="B55" t="b">
        <f>EXACT(A55,Master!A57)</f>
        <v>1</v>
      </c>
    </row>
    <row r="56" spans="1:2" x14ac:dyDescent="0.25">
      <c r="A56" t="s">
        <v>99</v>
      </c>
      <c r="B56" t="b">
        <f>EXACT(A56,Master!A58)</f>
        <v>1</v>
      </c>
    </row>
    <row r="57" spans="1:2" x14ac:dyDescent="0.25">
      <c r="A57" t="s">
        <v>100</v>
      </c>
      <c r="B57" t="b">
        <f>EXACT(A57,Master!A59)</f>
        <v>1</v>
      </c>
    </row>
    <row r="58" spans="1:2" x14ac:dyDescent="0.25">
      <c r="A58" t="s">
        <v>101</v>
      </c>
      <c r="B58" t="b">
        <f>EXACT(A58,Master!A60)</f>
        <v>1</v>
      </c>
    </row>
    <row r="59" spans="1:2" x14ac:dyDescent="0.25">
      <c r="A59" t="s">
        <v>103</v>
      </c>
      <c r="B59" t="b">
        <f>EXACT(A59,Master!A61)</f>
        <v>1</v>
      </c>
    </row>
    <row r="60" spans="1:2" x14ac:dyDescent="0.25">
      <c r="A60" t="s">
        <v>104</v>
      </c>
      <c r="B60" t="b">
        <f>EXACT(A60,Master!A62)</f>
        <v>1</v>
      </c>
    </row>
    <row r="61" spans="1:2" x14ac:dyDescent="0.25">
      <c r="A61" t="s">
        <v>105</v>
      </c>
      <c r="B61" t="b">
        <f>EXACT(A61,Master!A63)</f>
        <v>1</v>
      </c>
    </row>
    <row r="62" spans="1:2" x14ac:dyDescent="0.25">
      <c r="A62" t="s">
        <v>106</v>
      </c>
      <c r="B62" t="b">
        <f>EXACT(A62,Master!A64)</f>
        <v>1</v>
      </c>
    </row>
    <row r="63" spans="1:2" x14ac:dyDescent="0.25">
      <c r="A63" t="s">
        <v>107</v>
      </c>
      <c r="B63" t="b">
        <f>EXACT(A63,Master!A65)</f>
        <v>1</v>
      </c>
    </row>
    <row r="64" spans="1:2" x14ac:dyDescent="0.25">
      <c r="A64" t="s">
        <v>108</v>
      </c>
      <c r="B64" t="b">
        <f>EXACT(A64,Master!A66)</f>
        <v>1</v>
      </c>
    </row>
    <row r="65" spans="1:2" x14ac:dyDescent="0.25">
      <c r="A65" t="s">
        <v>109</v>
      </c>
      <c r="B65" t="b">
        <f>EXACT(A65,Master!A67)</f>
        <v>1</v>
      </c>
    </row>
    <row r="66" spans="1:2" x14ac:dyDescent="0.25">
      <c r="A66" t="s">
        <v>110</v>
      </c>
      <c r="B66" t="b">
        <f>EXACT(A66,Master!A68)</f>
        <v>1</v>
      </c>
    </row>
    <row r="67" spans="1:2" x14ac:dyDescent="0.25">
      <c r="A67" t="s">
        <v>111</v>
      </c>
      <c r="B67" t="b">
        <f>EXACT(A67,Master!A69)</f>
        <v>1</v>
      </c>
    </row>
    <row r="68" spans="1:2" x14ac:dyDescent="0.25">
      <c r="A68" t="s">
        <v>112</v>
      </c>
      <c r="B68" t="b">
        <f>EXACT(A68,Master!A70)</f>
        <v>1</v>
      </c>
    </row>
    <row r="69" spans="1:2" x14ac:dyDescent="0.25">
      <c r="A69" t="s">
        <v>113</v>
      </c>
      <c r="B69" t="b">
        <f>EXACT(A69,Master!A71)</f>
        <v>1</v>
      </c>
    </row>
    <row r="70" spans="1:2" x14ac:dyDescent="0.25">
      <c r="A70" t="s">
        <v>115</v>
      </c>
      <c r="B70" t="b">
        <f>EXACT(A70,Master!A72)</f>
        <v>1</v>
      </c>
    </row>
    <row r="71" spans="1:2" x14ac:dyDescent="0.25">
      <c r="A71" t="s">
        <v>116</v>
      </c>
      <c r="B71" t="b">
        <f>EXACT(A71,Master!A73)</f>
        <v>1</v>
      </c>
    </row>
    <row r="72" spans="1:2" x14ac:dyDescent="0.25">
      <c r="A72" t="s">
        <v>117</v>
      </c>
      <c r="B72" t="b">
        <f>EXACT(A72,Master!A74)</f>
        <v>1</v>
      </c>
    </row>
    <row r="73" spans="1:2" x14ac:dyDescent="0.25">
      <c r="A73" t="s">
        <v>118</v>
      </c>
      <c r="B73" t="b">
        <f>EXACT(A73,Master!A75)</f>
        <v>1</v>
      </c>
    </row>
    <row r="74" spans="1:2" x14ac:dyDescent="0.25">
      <c r="A74" t="s">
        <v>119</v>
      </c>
      <c r="B74" t="b">
        <f>EXACT(A74,Master!A76)</f>
        <v>1</v>
      </c>
    </row>
    <row r="75" spans="1:2" x14ac:dyDescent="0.25">
      <c r="A75" t="s">
        <v>120</v>
      </c>
      <c r="B75" t="b">
        <f>EXACT(A75,Master!A77)</f>
        <v>1</v>
      </c>
    </row>
    <row r="76" spans="1:2" x14ac:dyDescent="0.25">
      <c r="A76" t="s">
        <v>121</v>
      </c>
      <c r="B76" t="b">
        <f>EXACT(A76,Master!A78)</f>
        <v>1</v>
      </c>
    </row>
    <row r="77" spans="1:2" x14ac:dyDescent="0.25">
      <c r="A77" t="s">
        <v>122</v>
      </c>
      <c r="B77" t="b">
        <f>EXACT(A77,Master!A79)</f>
        <v>1</v>
      </c>
    </row>
    <row r="78" spans="1:2" x14ac:dyDescent="0.25">
      <c r="A78" t="s">
        <v>123</v>
      </c>
      <c r="B78" t="b">
        <f>EXACT(A78,Master!A80)</f>
        <v>1</v>
      </c>
    </row>
    <row r="79" spans="1:2" x14ac:dyDescent="0.25">
      <c r="A79" t="s">
        <v>124</v>
      </c>
      <c r="B79" t="b">
        <f>EXACT(A79,Master!A81)</f>
        <v>1</v>
      </c>
    </row>
    <row r="80" spans="1:2" x14ac:dyDescent="0.25">
      <c r="A80" t="s">
        <v>125</v>
      </c>
      <c r="B80" t="b">
        <f>EXACT(A80,Master!A82)</f>
        <v>1</v>
      </c>
    </row>
    <row r="81" spans="1:2" x14ac:dyDescent="0.25">
      <c r="A81" t="s">
        <v>126</v>
      </c>
      <c r="B81" t="b">
        <f>EXACT(A81,Master!A83)</f>
        <v>1</v>
      </c>
    </row>
    <row r="82" spans="1:2" x14ac:dyDescent="0.25">
      <c r="A82" t="s">
        <v>127</v>
      </c>
      <c r="B82" t="b">
        <f>EXACT(A82,Master!A84)</f>
        <v>1</v>
      </c>
    </row>
    <row r="83" spans="1:2" x14ac:dyDescent="0.25">
      <c r="A83" t="s">
        <v>128</v>
      </c>
      <c r="B83" t="b">
        <f>EXACT(A83,Master!A85)</f>
        <v>1</v>
      </c>
    </row>
    <row r="84" spans="1:2" x14ac:dyDescent="0.25">
      <c r="A84" t="s">
        <v>129</v>
      </c>
      <c r="B84" t="b">
        <f>EXACT(A84,Master!A86)</f>
        <v>1</v>
      </c>
    </row>
    <row r="85" spans="1:2" x14ac:dyDescent="0.25">
      <c r="A85" t="s">
        <v>130</v>
      </c>
      <c r="B85" t="b">
        <f>EXACT(A85,Master!A87)</f>
        <v>1</v>
      </c>
    </row>
    <row r="86" spans="1:2" x14ac:dyDescent="0.25">
      <c r="A86" t="s">
        <v>131</v>
      </c>
      <c r="B86" t="b">
        <f>EXACT(A86,Master!A88)</f>
        <v>1</v>
      </c>
    </row>
    <row r="87" spans="1:2" x14ac:dyDescent="0.25">
      <c r="A87" t="s">
        <v>132</v>
      </c>
      <c r="B87" t="b">
        <f>EXACT(A87,Master!A89)</f>
        <v>1</v>
      </c>
    </row>
    <row r="88" spans="1:2" x14ac:dyDescent="0.25">
      <c r="A88" t="s">
        <v>133</v>
      </c>
      <c r="B88" t="b">
        <f>EXACT(A88,Master!A90)</f>
        <v>1</v>
      </c>
    </row>
    <row r="89" spans="1:2" x14ac:dyDescent="0.25">
      <c r="A89" t="s">
        <v>134</v>
      </c>
      <c r="B89" t="b">
        <f>EXACT(A89,Master!A91)</f>
        <v>1</v>
      </c>
    </row>
    <row r="90" spans="1:2" x14ac:dyDescent="0.25">
      <c r="A90" t="s">
        <v>135</v>
      </c>
      <c r="B90" t="b">
        <f>EXACT(A90,Master!A92)</f>
        <v>1</v>
      </c>
    </row>
    <row r="91" spans="1:2" x14ac:dyDescent="0.25">
      <c r="A91" t="s">
        <v>136</v>
      </c>
      <c r="B91" t="b">
        <f>EXACT(A91,Master!A93)</f>
        <v>1</v>
      </c>
    </row>
    <row r="92" spans="1:2" x14ac:dyDescent="0.25">
      <c r="A92" t="s">
        <v>137</v>
      </c>
      <c r="B92" t="b">
        <f>EXACT(A92,Master!A94)</f>
        <v>1</v>
      </c>
    </row>
    <row r="93" spans="1:2" x14ac:dyDescent="0.25">
      <c r="A93" t="s">
        <v>138</v>
      </c>
      <c r="B93" t="b">
        <f>EXACT(A93,Master!A95)</f>
        <v>1</v>
      </c>
    </row>
    <row r="94" spans="1:2" x14ac:dyDescent="0.25">
      <c r="A94" t="s">
        <v>139</v>
      </c>
      <c r="B94" t="b">
        <f>EXACT(A94,Master!A96)</f>
        <v>1</v>
      </c>
    </row>
    <row r="95" spans="1:2" x14ac:dyDescent="0.25">
      <c r="A95" t="s">
        <v>140</v>
      </c>
      <c r="B95" t="b">
        <f>EXACT(A95,Master!A97)</f>
        <v>1</v>
      </c>
    </row>
    <row r="96" spans="1:2" x14ac:dyDescent="0.25">
      <c r="A96" t="s">
        <v>141</v>
      </c>
      <c r="B96" t="b">
        <f>EXACT(A96,Master!A98)</f>
        <v>1</v>
      </c>
    </row>
    <row r="97" spans="1:2" x14ac:dyDescent="0.25">
      <c r="A97" t="s">
        <v>142</v>
      </c>
      <c r="B97" t="b">
        <f>EXACT(A97,Master!A99)</f>
        <v>1</v>
      </c>
    </row>
    <row r="98" spans="1:2" x14ac:dyDescent="0.25">
      <c r="A98" t="s">
        <v>143</v>
      </c>
      <c r="B98" t="b">
        <f>EXACT(A98,Master!A100)</f>
        <v>1</v>
      </c>
    </row>
    <row r="99" spans="1:2" x14ac:dyDescent="0.25">
      <c r="A99" t="s">
        <v>144</v>
      </c>
      <c r="B99" t="b">
        <f>EXACT(A99,Master!A101)</f>
        <v>1</v>
      </c>
    </row>
    <row r="100" spans="1:2" x14ac:dyDescent="0.25">
      <c r="A100" t="s">
        <v>145</v>
      </c>
      <c r="B100" t="b">
        <f>EXACT(A100,Master!A102)</f>
        <v>1</v>
      </c>
    </row>
    <row r="101" spans="1:2" x14ac:dyDescent="0.25">
      <c r="A101" t="s">
        <v>146</v>
      </c>
      <c r="B101" t="b">
        <f>EXACT(A101,Master!A103)</f>
        <v>1</v>
      </c>
    </row>
    <row r="102" spans="1:2" x14ac:dyDescent="0.25">
      <c r="A102" t="s">
        <v>147</v>
      </c>
      <c r="B102" t="b">
        <f>EXACT(A102,Master!A104)</f>
        <v>1</v>
      </c>
    </row>
    <row r="103" spans="1:2" x14ac:dyDescent="0.25">
      <c r="A103" t="s">
        <v>148</v>
      </c>
      <c r="B103" t="b">
        <f>EXACT(A103,Master!A105)</f>
        <v>1</v>
      </c>
    </row>
    <row r="104" spans="1:2" x14ac:dyDescent="0.25">
      <c r="A104" t="s">
        <v>149</v>
      </c>
      <c r="B104" t="b">
        <f>EXACT(A104,Master!A106)</f>
        <v>1</v>
      </c>
    </row>
    <row r="105" spans="1:2" x14ac:dyDescent="0.25">
      <c r="A105" t="s">
        <v>150</v>
      </c>
      <c r="B105" t="b">
        <f>EXACT(A105,Master!A107)</f>
        <v>1</v>
      </c>
    </row>
    <row r="106" spans="1:2" x14ac:dyDescent="0.25">
      <c r="A106" t="s">
        <v>151</v>
      </c>
      <c r="B106" t="b">
        <f>EXACT(A106,Master!A108)</f>
        <v>1</v>
      </c>
    </row>
    <row r="107" spans="1:2" x14ac:dyDescent="0.25">
      <c r="A107" t="s">
        <v>152</v>
      </c>
      <c r="B107" t="b">
        <f>EXACT(A107,Master!A109)</f>
        <v>1</v>
      </c>
    </row>
    <row r="108" spans="1:2" x14ac:dyDescent="0.25">
      <c r="A108" t="s">
        <v>153</v>
      </c>
      <c r="B108" t="b">
        <f>EXACT(A108,Master!A110)</f>
        <v>1</v>
      </c>
    </row>
    <row r="109" spans="1:2" x14ac:dyDescent="0.25">
      <c r="A109" t="s">
        <v>154</v>
      </c>
      <c r="B109" t="b">
        <f>EXACT(A109,Master!A111)</f>
        <v>1</v>
      </c>
    </row>
    <row r="110" spans="1:2" x14ac:dyDescent="0.25">
      <c r="A110" t="s">
        <v>155</v>
      </c>
      <c r="B110" t="b">
        <f>EXACT(A110,Master!A112)</f>
        <v>1</v>
      </c>
    </row>
    <row r="111" spans="1:2" x14ac:dyDescent="0.25">
      <c r="A111" t="s">
        <v>156</v>
      </c>
      <c r="B111" t="b">
        <f>EXACT(A111,Master!A113)</f>
        <v>1</v>
      </c>
    </row>
    <row r="112" spans="1:2" x14ac:dyDescent="0.25">
      <c r="A112" t="s">
        <v>157</v>
      </c>
      <c r="B112" t="b">
        <f>EXACT(A112,Master!A114)</f>
        <v>1</v>
      </c>
    </row>
    <row r="113" spans="1:2" x14ac:dyDescent="0.25">
      <c r="A113" t="s">
        <v>158</v>
      </c>
      <c r="B113" t="b">
        <f>EXACT(A113,Master!A115)</f>
        <v>1</v>
      </c>
    </row>
    <row r="114" spans="1:2" x14ac:dyDescent="0.25">
      <c r="A114" t="s">
        <v>159</v>
      </c>
      <c r="B114" t="b">
        <f>EXACT(A114,Master!A116)</f>
        <v>1</v>
      </c>
    </row>
    <row r="115" spans="1:2" x14ac:dyDescent="0.25">
      <c r="A115" t="s">
        <v>160</v>
      </c>
      <c r="B115" t="b">
        <f>EXACT(A115,Master!A117)</f>
        <v>1</v>
      </c>
    </row>
    <row r="116" spans="1:2" x14ac:dyDescent="0.25">
      <c r="A116" t="s">
        <v>161</v>
      </c>
      <c r="B116" t="b">
        <f>EXACT(A116,Master!A118)</f>
        <v>1</v>
      </c>
    </row>
    <row r="117" spans="1:2" x14ac:dyDescent="0.25">
      <c r="A117" t="s">
        <v>162</v>
      </c>
      <c r="B117" t="b">
        <f>EXACT(A117,Master!A119)</f>
        <v>1</v>
      </c>
    </row>
    <row r="118" spans="1:2" x14ac:dyDescent="0.25">
      <c r="A118" t="s">
        <v>163</v>
      </c>
      <c r="B118" t="b">
        <f>EXACT(A118,Master!A120)</f>
        <v>1</v>
      </c>
    </row>
    <row r="119" spans="1:2" x14ac:dyDescent="0.25">
      <c r="A119" t="s">
        <v>164</v>
      </c>
      <c r="B119" t="b">
        <f>EXACT(A119,Master!A121)</f>
        <v>1</v>
      </c>
    </row>
    <row r="120" spans="1:2" x14ac:dyDescent="0.25">
      <c r="A120" t="s">
        <v>166</v>
      </c>
      <c r="B120" t="b">
        <f>EXACT(A120,Master!A122)</f>
        <v>1</v>
      </c>
    </row>
    <row r="121" spans="1:2" x14ac:dyDescent="0.25">
      <c r="A121" t="s">
        <v>167</v>
      </c>
      <c r="B121" t="b">
        <f>EXACT(A121,Master!A123)</f>
        <v>1</v>
      </c>
    </row>
    <row r="122" spans="1:2" x14ac:dyDescent="0.25">
      <c r="A122" t="s">
        <v>168</v>
      </c>
      <c r="B122" t="b">
        <f>EXACT(A122,Master!A124)</f>
        <v>1</v>
      </c>
    </row>
    <row r="123" spans="1:2" x14ac:dyDescent="0.25">
      <c r="A123" t="s">
        <v>169</v>
      </c>
      <c r="B123" t="b">
        <f>EXACT(A123,Master!A125)</f>
        <v>1</v>
      </c>
    </row>
    <row r="124" spans="1:2" x14ac:dyDescent="0.25">
      <c r="A124" t="s">
        <v>170</v>
      </c>
      <c r="B124" t="b">
        <f>EXACT(A124,Master!A126)</f>
        <v>1</v>
      </c>
    </row>
    <row r="125" spans="1:2" x14ac:dyDescent="0.25">
      <c r="A125" t="s">
        <v>171</v>
      </c>
      <c r="B125" t="b">
        <f>EXACT(A125,Master!A127)</f>
        <v>1</v>
      </c>
    </row>
    <row r="126" spans="1:2" x14ac:dyDescent="0.25">
      <c r="A126" t="s">
        <v>172</v>
      </c>
      <c r="B126" t="b">
        <f>EXACT(A126,Master!A128)</f>
        <v>1</v>
      </c>
    </row>
    <row r="127" spans="1:2" x14ac:dyDescent="0.25">
      <c r="A127" t="s">
        <v>173</v>
      </c>
      <c r="B127" t="b">
        <f>EXACT(A127,Master!A129)</f>
        <v>1</v>
      </c>
    </row>
    <row r="128" spans="1:2" x14ac:dyDescent="0.25">
      <c r="A128" t="s">
        <v>174</v>
      </c>
      <c r="B128" t="b">
        <f>EXACT(A128,Master!A130)</f>
        <v>1</v>
      </c>
    </row>
    <row r="129" spans="1:2" x14ac:dyDescent="0.25">
      <c r="A129" t="s">
        <v>175</v>
      </c>
      <c r="B129" t="b">
        <f>EXACT(A129,Master!A131)</f>
        <v>1</v>
      </c>
    </row>
    <row r="130" spans="1:2" x14ac:dyDescent="0.25">
      <c r="A130" t="s">
        <v>176</v>
      </c>
      <c r="B130" t="b">
        <f>EXACT(A130,Master!A132)</f>
        <v>1</v>
      </c>
    </row>
    <row r="131" spans="1:2" x14ac:dyDescent="0.25">
      <c r="A131" t="s">
        <v>177</v>
      </c>
      <c r="B131" t="b">
        <f>EXACT(A131,Master!A133)</f>
        <v>1</v>
      </c>
    </row>
    <row r="132" spans="1:2" x14ac:dyDescent="0.25">
      <c r="A132" t="s">
        <v>178</v>
      </c>
      <c r="B132" t="b">
        <f>EXACT(A132,Master!A134)</f>
        <v>1</v>
      </c>
    </row>
    <row r="133" spans="1:2" x14ac:dyDescent="0.25">
      <c r="A133" t="s">
        <v>179</v>
      </c>
      <c r="B133" t="b">
        <f>EXACT(A133,Master!A135)</f>
        <v>1</v>
      </c>
    </row>
    <row r="134" spans="1:2" x14ac:dyDescent="0.25">
      <c r="A134" t="s">
        <v>180</v>
      </c>
      <c r="B134" t="b">
        <f>EXACT(A134,Master!A136)</f>
        <v>1</v>
      </c>
    </row>
    <row r="135" spans="1:2" x14ac:dyDescent="0.25">
      <c r="A135" t="s">
        <v>181</v>
      </c>
      <c r="B135" t="b">
        <f>EXACT(A135,Master!A137)</f>
        <v>1</v>
      </c>
    </row>
    <row r="136" spans="1:2" x14ac:dyDescent="0.25">
      <c r="A136" t="s">
        <v>182</v>
      </c>
      <c r="B136" t="b">
        <f>EXACT(A136,Master!A138)</f>
        <v>1</v>
      </c>
    </row>
    <row r="137" spans="1:2" x14ac:dyDescent="0.25">
      <c r="A137" t="s">
        <v>183</v>
      </c>
      <c r="B137" t="b">
        <f>EXACT(A137,Master!A139)</f>
        <v>1</v>
      </c>
    </row>
    <row r="138" spans="1:2" x14ac:dyDescent="0.25">
      <c r="A138" t="s">
        <v>184</v>
      </c>
      <c r="B138" t="b">
        <f>EXACT(A138,Master!A140)</f>
        <v>1</v>
      </c>
    </row>
    <row r="139" spans="1:2" x14ac:dyDescent="0.25">
      <c r="A139" t="s">
        <v>185</v>
      </c>
      <c r="B139" t="b">
        <f>EXACT(A139,Master!A141)</f>
        <v>1</v>
      </c>
    </row>
    <row r="140" spans="1:2" x14ac:dyDescent="0.25">
      <c r="A140" t="s">
        <v>186</v>
      </c>
      <c r="B140" t="b">
        <f>EXACT(A140,Master!A142)</f>
        <v>1</v>
      </c>
    </row>
    <row r="141" spans="1:2" x14ac:dyDescent="0.25">
      <c r="A141" t="s">
        <v>187</v>
      </c>
      <c r="B141" t="b">
        <f>EXACT(A141,Master!A143)</f>
        <v>1</v>
      </c>
    </row>
    <row r="142" spans="1:2" x14ac:dyDescent="0.25">
      <c r="A142" t="s">
        <v>188</v>
      </c>
      <c r="B142" t="b">
        <f>EXACT(A142,Master!A144)</f>
        <v>1</v>
      </c>
    </row>
    <row r="143" spans="1:2" x14ac:dyDescent="0.25">
      <c r="A143" t="s">
        <v>189</v>
      </c>
      <c r="B143" t="b">
        <f>EXACT(A143,Master!A145)</f>
        <v>1</v>
      </c>
    </row>
    <row r="144" spans="1:2" x14ac:dyDescent="0.25">
      <c r="A144" t="s">
        <v>190</v>
      </c>
      <c r="B144" t="b">
        <f>EXACT(A144,Master!A146)</f>
        <v>1</v>
      </c>
    </row>
    <row r="145" spans="1:2" x14ac:dyDescent="0.25">
      <c r="A145" t="s">
        <v>191</v>
      </c>
      <c r="B145" t="b">
        <f>EXACT(A145,Master!A147)</f>
        <v>1</v>
      </c>
    </row>
    <row r="146" spans="1:2" x14ac:dyDescent="0.25">
      <c r="A146" t="s">
        <v>192</v>
      </c>
      <c r="B146" t="b">
        <f>EXACT(A146,Master!A148)</f>
        <v>1</v>
      </c>
    </row>
    <row r="147" spans="1:2" x14ac:dyDescent="0.25">
      <c r="A147" t="s">
        <v>193</v>
      </c>
      <c r="B147" t="b">
        <f>EXACT(A147,Master!A149)</f>
        <v>1</v>
      </c>
    </row>
    <row r="148" spans="1:2" x14ac:dyDescent="0.25">
      <c r="A148" t="s">
        <v>194</v>
      </c>
      <c r="B148" t="b">
        <f>EXACT(A148,Master!A150)</f>
        <v>1</v>
      </c>
    </row>
    <row r="149" spans="1:2" x14ac:dyDescent="0.25">
      <c r="A149" t="s">
        <v>195</v>
      </c>
      <c r="B149" t="b">
        <f>EXACT(A149,Master!A151)</f>
        <v>1</v>
      </c>
    </row>
    <row r="150" spans="1:2" x14ac:dyDescent="0.25">
      <c r="A150" t="s">
        <v>196</v>
      </c>
      <c r="B150" t="b">
        <f>EXACT(A150,Master!A152)</f>
        <v>1</v>
      </c>
    </row>
    <row r="151" spans="1:2" x14ac:dyDescent="0.25">
      <c r="A151" t="s">
        <v>197</v>
      </c>
      <c r="B151" t="b">
        <f>EXACT(A151,Master!A153)</f>
        <v>1</v>
      </c>
    </row>
    <row r="152" spans="1:2" x14ac:dyDescent="0.25">
      <c r="A152" t="s">
        <v>198</v>
      </c>
      <c r="B152" t="b">
        <f>EXACT(A152,Master!A154)</f>
        <v>1</v>
      </c>
    </row>
    <row r="153" spans="1:2" x14ac:dyDescent="0.25">
      <c r="A153" t="s">
        <v>199</v>
      </c>
      <c r="B153" t="b">
        <f>EXACT(A153,Master!A155)</f>
        <v>1</v>
      </c>
    </row>
    <row r="154" spans="1:2" x14ac:dyDescent="0.25">
      <c r="A154" t="s">
        <v>200</v>
      </c>
      <c r="B154" t="b">
        <f>EXACT(A154,Master!A156)</f>
        <v>1</v>
      </c>
    </row>
    <row r="155" spans="1:2" x14ac:dyDescent="0.25">
      <c r="A155" t="s">
        <v>201</v>
      </c>
      <c r="B155" t="b">
        <f>EXACT(A155,Master!A157)</f>
        <v>1</v>
      </c>
    </row>
    <row r="156" spans="1:2" x14ac:dyDescent="0.25">
      <c r="A156" t="s">
        <v>202</v>
      </c>
      <c r="B156" t="b">
        <f>EXACT(A156,Master!A158)</f>
        <v>1</v>
      </c>
    </row>
    <row r="157" spans="1:2" x14ac:dyDescent="0.25">
      <c r="A157" t="s">
        <v>203</v>
      </c>
      <c r="B157" t="b">
        <f>EXACT(A157,Master!A159)</f>
        <v>1</v>
      </c>
    </row>
    <row r="158" spans="1:2" x14ac:dyDescent="0.25">
      <c r="A158" t="s">
        <v>204</v>
      </c>
      <c r="B158" t="b">
        <f>EXACT(A158,Master!A160)</f>
        <v>1</v>
      </c>
    </row>
    <row r="159" spans="1:2" x14ac:dyDescent="0.25">
      <c r="A159" t="s">
        <v>205</v>
      </c>
      <c r="B159" t="b">
        <f>EXACT(A159,Master!A161)</f>
        <v>1</v>
      </c>
    </row>
    <row r="160" spans="1:2" x14ac:dyDescent="0.25">
      <c r="A160" t="s">
        <v>206</v>
      </c>
      <c r="B160" t="b">
        <f>EXACT(A160,Master!A162)</f>
        <v>1</v>
      </c>
    </row>
    <row r="161" spans="1:2" x14ac:dyDescent="0.25">
      <c r="A161" t="s">
        <v>207</v>
      </c>
      <c r="B161" t="b">
        <f>EXACT(A161,Master!A163)</f>
        <v>1</v>
      </c>
    </row>
    <row r="162" spans="1:2" x14ac:dyDescent="0.25">
      <c r="A162" t="s">
        <v>208</v>
      </c>
      <c r="B162" t="b">
        <f>EXACT(A162,Master!A164)</f>
        <v>1</v>
      </c>
    </row>
    <row r="163" spans="1:2" x14ac:dyDescent="0.25">
      <c r="A163" t="s">
        <v>209</v>
      </c>
      <c r="B163" t="b">
        <f>EXACT(A163,Master!A165)</f>
        <v>1</v>
      </c>
    </row>
    <row r="164" spans="1:2" x14ac:dyDescent="0.25">
      <c r="A164" t="s">
        <v>210</v>
      </c>
      <c r="B164" t="b">
        <f>EXACT(A164,Master!A166)</f>
        <v>1</v>
      </c>
    </row>
    <row r="165" spans="1:2" x14ac:dyDescent="0.25">
      <c r="A165" t="s">
        <v>211</v>
      </c>
      <c r="B165" t="b">
        <f>EXACT(A165,Master!A167)</f>
        <v>1</v>
      </c>
    </row>
    <row r="166" spans="1:2" x14ac:dyDescent="0.25">
      <c r="A166" t="s">
        <v>212</v>
      </c>
      <c r="B166" t="b">
        <f>EXACT(A166,Master!A168)</f>
        <v>1</v>
      </c>
    </row>
    <row r="167" spans="1:2" x14ac:dyDescent="0.25">
      <c r="A167" t="s">
        <v>213</v>
      </c>
      <c r="B167" t="b">
        <f>EXACT(A167,Master!A169)</f>
        <v>1</v>
      </c>
    </row>
    <row r="168" spans="1:2" x14ac:dyDescent="0.25">
      <c r="A168" t="s">
        <v>214</v>
      </c>
      <c r="B168" t="b">
        <f>EXACT(A168,Master!A170)</f>
        <v>1</v>
      </c>
    </row>
    <row r="169" spans="1:2" x14ac:dyDescent="0.25">
      <c r="A169" t="s">
        <v>215</v>
      </c>
      <c r="B169" t="b">
        <f>EXACT(A169,Master!A171)</f>
        <v>1</v>
      </c>
    </row>
    <row r="170" spans="1:2" x14ac:dyDescent="0.25">
      <c r="A170" t="s">
        <v>216</v>
      </c>
      <c r="B170" t="b">
        <f>EXACT(A170,Master!A172)</f>
        <v>1</v>
      </c>
    </row>
    <row r="171" spans="1:2" x14ac:dyDescent="0.25">
      <c r="A171" t="s">
        <v>217</v>
      </c>
      <c r="B171" t="b">
        <f>EXACT(A171,Master!A173)</f>
        <v>1</v>
      </c>
    </row>
    <row r="172" spans="1:2" x14ac:dyDescent="0.25">
      <c r="A172" t="s">
        <v>218</v>
      </c>
      <c r="B172" t="b">
        <f>EXACT(A172,Master!A174)</f>
        <v>1</v>
      </c>
    </row>
    <row r="173" spans="1:2" x14ac:dyDescent="0.25">
      <c r="A173" t="s">
        <v>219</v>
      </c>
      <c r="B173" t="b">
        <f>EXACT(A173,Master!A175)</f>
        <v>1</v>
      </c>
    </row>
    <row r="174" spans="1:2" x14ac:dyDescent="0.25">
      <c r="A174" t="s">
        <v>220</v>
      </c>
      <c r="B174" t="b">
        <f>EXACT(A174,Master!A176)</f>
        <v>1</v>
      </c>
    </row>
    <row r="175" spans="1:2" x14ac:dyDescent="0.25">
      <c r="A175" t="s">
        <v>221</v>
      </c>
      <c r="B175" t="b">
        <f>EXACT(A175,Master!A177)</f>
        <v>1</v>
      </c>
    </row>
    <row r="176" spans="1:2" x14ac:dyDescent="0.25">
      <c r="A176" t="s">
        <v>222</v>
      </c>
      <c r="B176" t="b">
        <f>EXACT(A176,Master!A178)</f>
        <v>1</v>
      </c>
    </row>
    <row r="177" spans="1:2" x14ac:dyDescent="0.25">
      <c r="A177" t="s">
        <v>223</v>
      </c>
      <c r="B177" t="b">
        <f>EXACT(A177,Master!A179)</f>
        <v>1</v>
      </c>
    </row>
    <row r="178" spans="1:2" x14ac:dyDescent="0.25">
      <c r="A178" t="s">
        <v>224</v>
      </c>
      <c r="B178" t="b">
        <f>EXACT(A178,Master!A180)</f>
        <v>1</v>
      </c>
    </row>
    <row r="179" spans="1:2" x14ac:dyDescent="0.25">
      <c r="A179" t="s">
        <v>225</v>
      </c>
      <c r="B179" t="b">
        <f>EXACT(A179,Master!A181)</f>
        <v>1</v>
      </c>
    </row>
    <row r="180" spans="1:2" x14ac:dyDescent="0.25">
      <c r="A180" t="s">
        <v>226</v>
      </c>
      <c r="B180" t="b">
        <f>EXACT(A180,Master!A182)</f>
        <v>1</v>
      </c>
    </row>
    <row r="181" spans="1:2" x14ac:dyDescent="0.25">
      <c r="A181" t="s">
        <v>228</v>
      </c>
      <c r="B181" t="b">
        <f>EXACT(A181,Master!A183)</f>
        <v>1</v>
      </c>
    </row>
    <row r="182" spans="1:2" x14ac:dyDescent="0.25">
      <c r="A182" t="s">
        <v>229</v>
      </c>
      <c r="B182" t="b">
        <f>EXACT(A182,Master!A184)</f>
        <v>1</v>
      </c>
    </row>
    <row r="183" spans="1:2" x14ac:dyDescent="0.25">
      <c r="A183" t="s">
        <v>230</v>
      </c>
      <c r="B183" t="b">
        <f>EXACT(A183,Master!A185)</f>
        <v>1</v>
      </c>
    </row>
    <row r="184" spans="1:2" x14ac:dyDescent="0.25">
      <c r="A184" t="s">
        <v>231</v>
      </c>
      <c r="B184" t="b">
        <f>EXACT(A184,Master!A186)</f>
        <v>1</v>
      </c>
    </row>
    <row r="185" spans="1:2" x14ac:dyDescent="0.25">
      <c r="A185" t="s">
        <v>232</v>
      </c>
      <c r="B185" t="b">
        <f>EXACT(A185,Master!A187)</f>
        <v>1</v>
      </c>
    </row>
    <row r="186" spans="1:2" x14ac:dyDescent="0.25">
      <c r="A186" t="s">
        <v>233</v>
      </c>
      <c r="B186" t="b">
        <f>EXACT(A186,Master!A188)</f>
        <v>1</v>
      </c>
    </row>
    <row r="187" spans="1:2" x14ac:dyDescent="0.25">
      <c r="A187" t="s">
        <v>234</v>
      </c>
      <c r="B187" t="b">
        <f>EXACT(A187,Master!A189)</f>
        <v>1</v>
      </c>
    </row>
    <row r="188" spans="1:2" x14ac:dyDescent="0.25">
      <c r="A188" t="s">
        <v>235</v>
      </c>
      <c r="B188" t="b">
        <f>EXACT(A188,Master!A190)</f>
        <v>1</v>
      </c>
    </row>
    <row r="189" spans="1:2" x14ac:dyDescent="0.25">
      <c r="A189" t="s">
        <v>236</v>
      </c>
      <c r="B189" t="b">
        <f>EXACT(A189,Master!A191)</f>
        <v>1</v>
      </c>
    </row>
    <row r="190" spans="1:2" x14ac:dyDescent="0.25">
      <c r="A190" t="s">
        <v>237</v>
      </c>
      <c r="B190" t="b">
        <f>EXACT(A190,Master!A192)</f>
        <v>1</v>
      </c>
    </row>
    <row r="191" spans="1:2" x14ac:dyDescent="0.25">
      <c r="A191" t="s">
        <v>238</v>
      </c>
      <c r="B191" t="b">
        <f>EXACT(A191,Master!A193)</f>
        <v>1</v>
      </c>
    </row>
    <row r="192" spans="1:2" x14ac:dyDescent="0.25">
      <c r="A192" t="s">
        <v>239</v>
      </c>
      <c r="B192" t="b">
        <f>EXACT(A192,Master!A194)</f>
        <v>1</v>
      </c>
    </row>
    <row r="193" spans="1:2" x14ac:dyDescent="0.25">
      <c r="A193" t="s">
        <v>240</v>
      </c>
      <c r="B193" t="b">
        <f>EXACT(A193,Master!A195)</f>
        <v>1</v>
      </c>
    </row>
    <row r="194" spans="1:2" x14ac:dyDescent="0.25">
      <c r="A194" t="s">
        <v>241</v>
      </c>
      <c r="B194" t="b">
        <f>EXACT(A194,Master!A196)</f>
        <v>1</v>
      </c>
    </row>
    <row r="195" spans="1:2" x14ac:dyDescent="0.25">
      <c r="A195" t="s">
        <v>242</v>
      </c>
      <c r="B195" t="b">
        <f>EXACT(A195,Master!A197)</f>
        <v>1</v>
      </c>
    </row>
    <row r="196" spans="1:2" x14ac:dyDescent="0.25">
      <c r="A196" t="s">
        <v>243</v>
      </c>
      <c r="B196" t="b">
        <f>EXACT(A196,Master!A198)</f>
        <v>1</v>
      </c>
    </row>
    <row r="197" spans="1:2" x14ac:dyDescent="0.25">
      <c r="A197" t="s">
        <v>244</v>
      </c>
      <c r="B197" t="b">
        <f>EXACT(A197,Master!A199)</f>
        <v>1</v>
      </c>
    </row>
    <row r="198" spans="1:2" x14ac:dyDescent="0.25">
      <c r="A198" t="s">
        <v>245</v>
      </c>
      <c r="B198" t="b">
        <f>EXACT(A198,Master!A200)</f>
        <v>1</v>
      </c>
    </row>
    <row r="199" spans="1:2" x14ac:dyDescent="0.25">
      <c r="A199" t="s">
        <v>246</v>
      </c>
      <c r="B199" t="b">
        <f>EXACT(A199,Master!A201)</f>
        <v>1</v>
      </c>
    </row>
    <row r="200" spans="1:2" x14ac:dyDescent="0.25">
      <c r="A200" t="s">
        <v>247</v>
      </c>
      <c r="B200" t="b">
        <f>EXACT(A200,Master!A202)</f>
        <v>1</v>
      </c>
    </row>
    <row r="201" spans="1:2" x14ac:dyDescent="0.25">
      <c r="A201" t="s">
        <v>248</v>
      </c>
      <c r="B201" t="b">
        <f>EXACT(A201,Master!A203)</f>
        <v>1</v>
      </c>
    </row>
    <row r="202" spans="1:2" x14ac:dyDescent="0.25">
      <c r="A202" t="s">
        <v>249</v>
      </c>
      <c r="B202" t="b">
        <f>EXACT(A202,Master!A204)</f>
        <v>1</v>
      </c>
    </row>
    <row r="203" spans="1:2" x14ac:dyDescent="0.25">
      <c r="A203" t="s">
        <v>250</v>
      </c>
      <c r="B203" t="b">
        <f>EXACT(A203,Master!A205)</f>
        <v>1</v>
      </c>
    </row>
    <row r="204" spans="1:2" x14ac:dyDescent="0.25">
      <c r="A204" t="s">
        <v>251</v>
      </c>
      <c r="B204" t="b">
        <f>EXACT(A204,Master!A206)</f>
        <v>1</v>
      </c>
    </row>
    <row r="205" spans="1:2" x14ac:dyDescent="0.25">
      <c r="A205" t="s">
        <v>252</v>
      </c>
      <c r="B205" t="b">
        <f>EXACT(A205,Master!A207)</f>
        <v>1</v>
      </c>
    </row>
    <row r="206" spans="1:2" x14ac:dyDescent="0.25">
      <c r="A206" t="s">
        <v>253</v>
      </c>
      <c r="B206" t="b">
        <f>EXACT(A206,Master!A208)</f>
        <v>1</v>
      </c>
    </row>
    <row r="207" spans="1:2" x14ac:dyDescent="0.25">
      <c r="A207" t="s">
        <v>254</v>
      </c>
      <c r="B207" t="b">
        <f>EXACT(A207,Master!A209)</f>
        <v>1</v>
      </c>
    </row>
    <row r="208" spans="1:2" x14ac:dyDescent="0.25">
      <c r="A208" t="s">
        <v>255</v>
      </c>
      <c r="B208" t="b">
        <f>EXACT(A208,Master!A210)</f>
        <v>1</v>
      </c>
    </row>
    <row r="209" spans="1:2" x14ac:dyDescent="0.25">
      <c r="A209" t="s">
        <v>256</v>
      </c>
      <c r="B209" t="b">
        <f>EXACT(A209,Master!A211)</f>
        <v>1</v>
      </c>
    </row>
    <row r="210" spans="1:2" x14ac:dyDescent="0.25">
      <c r="A210" t="s">
        <v>257</v>
      </c>
      <c r="B210" t="b">
        <f>EXACT(A210,Master!A212)</f>
        <v>1</v>
      </c>
    </row>
    <row r="211" spans="1:2" x14ac:dyDescent="0.25">
      <c r="A211" t="s">
        <v>258</v>
      </c>
      <c r="B211" t="b">
        <f>EXACT(A211,Master!A213)</f>
        <v>1</v>
      </c>
    </row>
    <row r="212" spans="1:2" x14ac:dyDescent="0.25">
      <c r="A212" t="s">
        <v>259</v>
      </c>
      <c r="B212" t="b">
        <f>EXACT(A212,Master!A214)</f>
        <v>1</v>
      </c>
    </row>
    <row r="213" spans="1:2" x14ac:dyDescent="0.25">
      <c r="A213" t="s">
        <v>260</v>
      </c>
      <c r="B213" t="b">
        <f>EXACT(A213,Master!A215)</f>
        <v>1</v>
      </c>
    </row>
    <row r="214" spans="1:2" x14ac:dyDescent="0.25">
      <c r="A214" t="s">
        <v>261</v>
      </c>
      <c r="B214" t="b">
        <f>EXACT(A214,Master!A216)</f>
        <v>1</v>
      </c>
    </row>
    <row r="215" spans="1:2" x14ac:dyDescent="0.25">
      <c r="A215" t="s">
        <v>262</v>
      </c>
      <c r="B215" t="b">
        <f>EXACT(A215,Master!A217)</f>
        <v>1</v>
      </c>
    </row>
    <row r="216" spans="1:2" x14ac:dyDescent="0.25">
      <c r="A216" t="s">
        <v>263</v>
      </c>
      <c r="B216" t="b">
        <f>EXACT(A216,Master!A218)</f>
        <v>1</v>
      </c>
    </row>
    <row r="217" spans="1:2" x14ac:dyDescent="0.25">
      <c r="A217" t="s">
        <v>264</v>
      </c>
      <c r="B217" t="b">
        <f>EXACT(A217,Master!A219)</f>
        <v>1</v>
      </c>
    </row>
    <row r="218" spans="1:2" x14ac:dyDescent="0.25">
      <c r="A218" t="s">
        <v>265</v>
      </c>
      <c r="B218" t="b">
        <f>EXACT(A218,Master!A220)</f>
        <v>1</v>
      </c>
    </row>
    <row r="219" spans="1:2" x14ac:dyDescent="0.25">
      <c r="A219" t="s">
        <v>266</v>
      </c>
      <c r="B219" t="b">
        <f>EXACT(A219,Master!A221)</f>
        <v>1</v>
      </c>
    </row>
    <row r="220" spans="1:2" x14ac:dyDescent="0.25">
      <c r="A220" t="s">
        <v>267</v>
      </c>
      <c r="B220" t="b">
        <f>EXACT(A220,Master!A222)</f>
        <v>1</v>
      </c>
    </row>
    <row r="221" spans="1:2" x14ac:dyDescent="0.25">
      <c r="A221" t="s">
        <v>268</v>
      </c>
      <c r="B221" t="b">
        <f>EXACT(A221,Master!A223)</f>
        <v>1</v>
      </c>
    </row>
    <row r="222" spans="1:2" x14ac:dyDescent="0.25">
      <c r="A222" t="s">
        <v>269</v>
      </c>
      <c r="B222" t="b">
        <f>EXACT(A222,Master!A224)</f>
        <v>1</v>
      </c>
    </row>
    <row r="223" spans="1:2" x14ac:dyDescent="0.25">
      <c r="A223" t="s">
        <v>270</v>
      </c>
      <c r="B223" t="b">
        <f>EXACT(A223,Master!A225)</f>
        <v>1</v>
      </c>
    </row>
    <row r="224" spans="1:2" x14ac:dyDescent="0.25">
      <c r="A224" t="s">
        <v>271</v>
      </c>
      <c r="B224" t="b">
        <f>EXACT(A224,Master!A226)</f>
        <v>1</v>
      </c>
    </row>
    <row r="225" spans="1:2" x14ac:dyDescent="0.25">
      <c r="A225" t="s">
        <v>272</v>
      </c>
      <c r="B225" t="b">
        <f>EXACT(A225,Master!A227)</f>
        <v>1</v>
      </c>
    </row>
    <row r="226" spans="1:2" x14ac:dyDescent="0.25">
      <c r="A226" t="s">
        <v>273</v>
      </c>
      <c r="B226" t="b">
        <f>EXACT(A226,Master!A228)</f>
        <v>1</v>
      </c>
    </row>
    <row r="227" spans="1:2" x14ac:dyDescent="0.25">
      <c r="A227" t="s">
        <v>274</v>
      </c>
      <c r="B227" t="b">
        <f>EXACT(A227,Master!A229)</f>
        <v>1</v>
      </c>
    </row>
    <row r="228" spans="1:2" x14ac:dyDescent="0.25">
      <c r="A228" t="s">
        <v>275</v>
      </c>
      <c r="B228" t="b">
        <f>EXACT(A228,Master!A230)</f>
        <v>1</v>
      </c>
    </row>
    <row r="229" spans="1:2" x14ac:dyDescent="0.25">
      <c r="A229" t="e">
        <v>#N/A</v>
      </c>
      <c r="B229" t="e">
        <f>EXACT(A229,Master!A231)</f>
        <v>#N/A</v>
      </c>
    </row>
    <row r="230" spans="1:2" x14ac:dyDescent="0.25">
      <c r="A230" t="s">
        <v>277</v>
      </c>
      <c r="B230" t="b">
        <f>EXACT(A230,Master!A232)</f>
        <v>1</v>
      </c>
    </row>
    <row r="231" spans="1:2" x14ac:dyDescent="0.25">
      <c r="A231" t="s">
        <v>278</v>
      </c>
      <c r="B231" t="b">
        <f>EXACT(A231,Master!A233)</f>
        <v>1</v>
      </c>
    </row>
    <row r="232" spans="1:2" x14ac:dyDescent="0.25">
      <c r="A232" t="s">
        <v>279</v>
      </c>
      <c r="B232" t="b">
        <f>EXACT(A232,Master!A234)</f>
        <v>1</v>
      </c>
    </row>
    <row r="233" spans="1:2" x14ac:dyDescent="0.25">
      <c r="A233" t="s">
        <v>280</v>
      </c>
      <c r="B233" t="b">
        <f>EXACT(A233,Master!A235)</f>
        <v>1</v>
      </c>
    </row>
    <row r="234" spans="1:2" x14ac:dyDescent="0.25">
      <c r="A234" t="s">
        <v>281</v>
      </c>
      <c r="B234" t="b">
        <f>EXACT(A234,Master!A236)</f>
        <v>1</v>
      </c>
    </row>
    <row r="235" spans="1:2" x14ac:dyDescent="0.25">
      <c r="A235" t="s">
        <v>282</v>
      </c>
      <c r="B235" t="b">
        <f>EXACT(A235,Master!A237)</f>
        <v>1</v>
      </c>
    </row>
    <row r="236" spans="1:2" x14ac:dyDescent="0.25">
      <c r="A236" t="s">
        <v>283</v>
      </c>
      <c r="B236" t="b">
        <f>EXACT(A236,Master!A238)</f>
        <v>1</v>
      </c>
    </row>
    <row r="237" spans="1:2" x14ac:dyDescent="0.25">
      <c r="A237" t="s">
        <v>284</v>
      </c>
      <c r="B237" t="b">
        <f>EXACT(A237,Master!A239)</f>
        <v>1</v>
      </c>
    </row>
    <row r="238" spans="1:2" x14ac:dyDescent="0.25">
      <c r="A238" t="s">
        <v>285</v>
      </c>
      <c r="B238" t="b">
        <f>EXACT(A238,Master!A240)</f>
        <v>1</v>
      </c>
    </row>
    <row r="239" spans="1:2" x14ac:dyDescent="0.25">
      <c r="A239" t="s">
        <v>286</v>
      </c>
      <c r="B239" t="b">
        <f>EXACT(A239,Master!A241)</f>
        <v>1</v>
      </c>
    </row>
    <row r="240" spans="1:2" x14ac:dyDescent="0.25">
      <c r="A240" t="s">
        <v>287</v>
      </c>
      <c r="B240" t="b">
        <f>EXACT(A240,Master!A242)</f>
        <v>1</v>
      </c>
    </row>
    <row r="241" spans="1:2" x14ac:dyDescent="0.25">
      <c r="A241" t="s">
        <v>288</v>
      </c>
      <c r="B241" t="b">
        <f>EXACT(A241,Master!A243)</f>
        <v>1</v>
      </c>
    </row>
    <row r="242" spans="1:2" x14ac:dyDescent="0.25">
      <c r="A242" t="s">
        <v>289</v>
      </c>
      <c r="B242" t="b">
        <f>EXACT(A242,Master!A244)</f>
        <v>1</v>
      </c>
    </row>
    <row r="243" spans="1:2" x14ac:dyDescent="0.25">
      <c r="A243" t="s">
        <v>290</v>
      </c>
      <c r="B243" t="b">
        <f>EXACT(A243,Master!A245)</f>
        <v>1</v>
      </c>
    </row>
    <row r="244" spans="1:2" x14ac:dyDescent="0.25">
      <c r="A244" t="s">
        <v>292</v>
      </c>
      <c r="B244" t="b">
        <f>EXACT(A244,Master!A246)</f>
        <v>1</v>
      </c>
    </row>
    <row r="245" spans="1:2" x14ac:dyDescent="0.25">
      <c r="A245" t="s">
        <v>293</v>
      </c>
      <c r="B245" t="b">
        <f>EXACT(A245,Master!A247)</f>
        <v>1</v>
      </c>
    </row>
    <row r="246" spans="1:2" x14ac:dyDescent="0.25">
      <c r="A246" t="s">
        <v>294</v>
      </c>
      <c r="B246" t="b">
        <f>EXACT(A246,Master!A248)</f>
        <v>1</v>
      </c>
    </row>
    <row r="247" spans="1:2" x14ac:dyDescent="0.25">
      <c r="A247" t="s">
        <v>295</v>
      </c>
      <c r="B247" t="b">
        <f>EXACT(A247,Master!A249)</f>
        <v>1</v>
      </c>
    </row>
    <row r="248" spans="1:2" x14ac:dyDescent="0.25">
      <c r="A248" t="s">
        <v>296</v>
      </c>
      <c r="B248" t="b">
        <f>EXACT(A248,Master!A250)</f>
        <v>1</v>
      </c>
    </row>
    <row r="249" spans="1:2" x14ac:dyDescent="0.25">
      <c r="A249" t="s">
        <v>297</v>
      </c>
      <c r="B249" t="b">
        <f>EXACT(A249,Master!A251)</f>
        <v>1</v>
      </c>
    </row>
    <row r="250" spans="1:2" x14ac:dyDescent="0.25">
      <c r="A250" t="s">
        <v>298</v>
      </c>
      <c r="B250" t="b">
        <f>EXACT(A250,Master!A252)</f>
        <v>1</v>
      </c>
    </row>
    <row r="251" spans="1:2" x14ac:dyDescent="0.25">
      <c r="A251" t="s">
        <v>299</v>
      </c>
      <c r="B251" t="b">
        <f>EXACT(A251,Master!A253)</f>
        <v>1</v>
      </c>
    </row>
    <row r="252" spans="1:2" x14ac:dyDescent="0.25">
      <c r="A252" t="s">
        <v>300</v>
      </c>
      <c r="B252" t="b">
        <f>EXACT(A252,Master!A254)</f>
        <v>1</v>
      </c>
    </row>
    <row r="253" spans="1:2" x14ac:dyDescent="0.25">
      <c r="A253" t="s">
        <v>301</v>
      </c>
      <c r="B253" t="b">
        <f>EXACT(A253,Master!A255)</f>
        <v>1</v>
      </c>
    </row>
    <row r="254" spans="1:2" x14ac:dyDescent="0.25">
      <c r="A254" t="s">
        <v>302</v>
      </c>
      <c r="B254" t="b">
        <f>EXACT(A254,Master!A256)</f>
        <v>1</v>
      </c>
    </row>
    <row r="255" spans="1:2" x14ac:dyDescent="0.25">
      <c r="A255" t="s">
        <v>303</v>
      </c>
      <c r="B255" t="b">
        <f>EXACT(A255,Master!A257)</f>
        <v>1</v>
      </c>
    </row>
    <row r="256" spans="1:2" x14ac:dyDescent="0.25">
      <c r="A256" t="s">
        <v>304</v>
      </c>
      <c r="B256" t="b">
        <f>EXACT(A256,Master!A258)</f>
        <v>1</v>
      </c>
    </row>
    <row r="257" spans="1:2" x14ac:dyDescent="0.25">
      <c r="A257" t="s">
        <v>305</v>
      </c>
      <c r="B257" t="b">
        <f>EXACT(A257,Master!A259)</f>
        <v>1</v>
      </c>
    </row>
    <row r="258" spans="1:2" x14ac:dyDescent="0.25">
      <c r="A258" t="s">
        <v>306</v>
      </c>
      <c r="B258" t="b">
        <f>EXACT(A258,Master!A260)</f>
        <v>1</v>
      </c>
    </row>
    <row r="259" spans="1:2" x14ac:dyDescent="0.25">
      <c r="A259" t="s">
        <v>307</v>
      </c>
      <c r="B259" t="b">
        <f>EXACT(A259,Master!A261)</f>
        <v>1</v>
      </c>
    </row>
    <row r="260" spans="1:2" x14ac:dyDescent="0.25">
      <c r="A260" t="s">
        <v>308</v>
      </c>
      <c r="B260" t="b">
        <f>EXACT(A260,Master!A262)</f>
        <v>1</v>
      </c>
    </row>
    <row r="261" spans="1:2" x14ac:dyDescent="0.25">
      <c r="A261" t="s">
        <v>309</v>
      </c>
      <c r="B261" t="b">
        <f>EXACT(A261,Master!A263)</f>
        <v>1</v>
      </c>
    </row>
    <row r="262" spans="1:2" x14ac:dyDescent="0.25">
      <c r="A262" t="s">
        <v>310</v>
      </c>
      <c r="B262" t="b">
        <f>EXACT(A262,Master!A264)</f>
        <v>1</v>
      </c>
    </row>
    <row r="263" spans="1:2" x14ac:dyDescent="0.25">
      <c r="A263" t="s">
        <v>311</v>
      </c>
      <c r="B263" t="b">
        <f>EXACT(A263,Master!A265)</f>
        <v>1</v>
      </c>
    </row>
    <row r="264" spans="1:2" x14ac:dyDescent="0.25">
      <c r="A264" t="s">
        <v>312</v>
      </c>
      <c r="B264" t="b">
        <f>EXACT(A264,Master!A266)</f>
        <v>1</v>
      </c>
    </row>
    <row r="265" spans="1:2" x14ac:dyDescent="0.25">
      <c r="A265" t="s">
        <v>313</v>
      </c>
      <c r="B265" t="b">
        <f>EXACT(A265,Master!A267)</f>
        <v>1</v>
      </c>
    </row>
    <row r="266" spans="1:2" x14ac:dyDescent="0.25">
      <c r="A266" t="s">
        <v>314</v>
      </c>
      <c r="B266" t="b">
        <f>EXACT(A266,Master!A268)</f>
        <v>1</v>
      </c>
    </row>
    <row r="267" spans="1:2" x14ac:dyDescent="0.25">
      <c r="A267" t="s">
        <v>315</v>
      </c>
      <c r="B267" t="b">
        <f>EXACT(A267,Master!A269)</f>
        <v>1</v>
      </c>
    </row>
    <row r="268" spans="1:2" x14ac:dyDescent="0.25">
      <c r="A268" t="s">
        <v>316</v>
      </c>
      <c r="B268" t="b">
        <f>EXACT(A268,Master!A270)</f>
        <v>1</v>
      </c>
    </row>
    <row r="269" spans="1:2" x14ac:dyDescent="0.25">
      <c r="A269" t="s">
        <v>317</v>
      </c>
      <c r="B269" t="b">
        <f>EXACT(A269,Master!A271)</f>
        <v>1</v>
      </c>
    </row>
    <row r="270" spans="1:2" x14ac:dyDescent="0.25">
      <c r="A270" t="s">
        <v>318</v>
      </c>
      <c r="B270" t="b">
        <f>EXACT(A270,Master!A272)</f>
        <v>1</v>
      </c>
    </row>
    <row r="271" spans="1:2" x14ac:dyDescent="0.25">
      <c r="A271" t="s">
        <v>319</v>
      </c>
      <c r="B271" t="b">
        <f>EXACT(A271,Master!A273)</f>
        <v>1</v>
      </c>
    </row>
    <row r="272" spans="1:2" x14ac:dyDescent="0.25">
      <c r="A272" t="s">
        <v>320</v>
      </c>
      <c r="B272" t="b">
        <f>EXACT(A272,Master!A274)</f>
        <v>1</v>
      </c>
    </row>
    <row r="273" spans="1:2" x14ac:dyDescent="0.25">
      <c r="A273" t="s">
        <v>321</v>
      </c>
      <c r="B273" t="b">
        <f>EXACT(A273,Master!A275)</f>
        <v>1</v>
      </c>
    </row>
    <row r="274" spans="1:2" x14ac:dyDescent="0.25">
      <c r="A274" t="s">
        <v>322</v>
      </c>
      <c r="B274" t="b">
        <f>EXACT(A274,Master!A276)</f>
        <v>1</v>
      </c>
    </row>
    <row r="275" spans="1:2" x14ac:dyDescent="0.25">
      <c r="A275" t="s">
        <v>323</v>
      </c>
      <c r="B275" t="b">
        <f>EXACT(A275,Master!A277)</f>
        <v>1</v>
      </c>
    </row>
    <row r="276" spans="1:2" x14ac:dyDescent="0.25">
      <c r="A276" t="s">
        <v>324</v>
      </c>
      <c r="B276" t="b">
        <f>EXACT(A276,Master!A278)</f>
        <v>1</v>
      </c>
    </row>
    <row r="277" spans="1:2" x14ac:dyDescent="0.25">
      <c r="A277" t="s">
        <v>325</v>
      </c>
      <c r="B277" t="b">
        <f>EXACT(A277,Master!A279)</f>
        <v>1</v>
      </c>
    </row>
    <row r="278" spans="1:2" x14ac:dyDescent="0.25">
      <c r="A278" t="s">
        <v>326</v>
      </c>
      <c r="B278" t="b">
        <f>EXACT(A278,Master!A280)</f>
        <v>1</v>
      </c>
    </row>
    <row r="279" spans="1:2" x14ac:dyDescent="0.25">
      <c r="A279" t="s">
        <v>327</v>
      </c>
      <c r="B279" t="b">
        <f>EXACT(A279,Master!A281)</f>
        <v>1</v>
      </c>
    </row>
    <row r="280" spans="1:2" x14ac:dyDescent="0.25">
      <c r="A280" t="s">
        <v>328</v>
      </c>
      <c r="B280" t="b">
        <f>EXACT(A280,Master!A282)</f>
        <v>1</v>
      </c>
    </row>
    <row r="281" spans="1:2" x14ac:dyDescent="0.25">
      <c r="A281" t="s">
        <v>329</v>
      </c>
      <c r="B281" t="b">
        <f>EXACT(A281,Master!A283)</f>
        <v>1</v>
      </c>
    </row>
    <row r="282" spans="1:2" x14ac:dyDescent="0.25">
      <c r="A282" t="s">
        <v>330</v>
      </c>
      <c r="B282" t="b">
        <f>EXACT(A282,Master!A284)</f>
        <v>1</v>
      </c>
    </row>
    <row r="283" spans="1:2" x14ac:dyDescent="0.25">
      <c r="A283" t="s">
        <v>331</v>
      </c>
      <c r="B283" t="b">
        <f>EXACT(A283,Master!A285)</f>
        <v>1</v>
      </c>
    </row>
    <row r="284" spans="1:2" x14ac:dyDescent="0.25">
      <c r="A284" t="s">
        <v>332</v>
      </c>
      <c r="B284" t="b">
        <f>EXACT(A284,Master!A286)</f>
        <v>1</v>
      </c>
    </row>
    <row r="285" spans="1:2" x14ac:dyDescent="0.25">
      <c r="A285" t="s">
        <v>333</v>
      </c>
      <c r="B285" t="b">
        <f>EXACT(A285,Master!A287)</f>
        <v>1</v>
      </c>
    </row>
    <row r="286" spans="1:2" x14ac:dyDescent="0.25">
      <c r="A286" t="s">
        <v>334</v>
      </c>
      <c r="B286" t="b">
        <f>EXACT(A286,Master!A288)</f>
        <v>1</v>
      </c>
    </row>
    <row r="287" spans="1:2" x14ac:dyDescent="0.25">
      <c r="A287" t="s">
        <v>335</v>
      </c>
      <c r="B287" t="b">
        <f>EXACT(A287,Master!A289)</f>
        <v>1</v>
      </c>
    </row>
    <row r="288" spans="1:2" x14ac:dyDescent="0.25">
      <c r="A288" t="s">
        <v>336</v>
      </c>
      <c r="B288" t="b">
        <f>EXACT(A288,Master!A290)</f>
        <v>1</v>
      </c>
    </row>
    <row r="289" spans="1:2" x14ac:dyDescent="0.25">
      <c r="A289" t="s">
        <v>337</v>
      </c>
      <c r="B289" t="b">
        <f>EXACT(A289,Master!A291)</f>
        <v>1</v>
      </c>
    </row>
    <row r="290" spans="1:2" x14ac:dyDescent="0.25">
      <c r="A290" t="s">
        <v>338</v>
      </c>
      <c r="B290" t="b">
        <f>EXACT(A290,Master!A292)</f>
        <v>1</v>
      </c>
    </row>
    <row r="291" spans="1:2" x14ac:dyDescent="0.25">
      <c r="A291" t="s">
        <v>339</v>
      </c>
      <c r="B291" t="b">
        <f>EXACT(A291,Master!A293)</f>
        <v>1</v>
      </c>
    </row>
    <row r="292" spans="1:2" x14ac:dyDescent="0.25">
      <c r="A292" t="s">
        <v>340</v>
      </c>
      <c r="B292" t="b">
        <f>EXACT(A292,Master!A294)</f>
        <v>1</v>
      </c>
    </row>
    <row r="293" spans="1:2" x14ac:dyDescent="0.25">
      <c r="A293" t="s">
        <v>341</v>
      </c>
      <c r="B293" t="b">
        <f>EXACT(A293,Master!A295)</f>
        <v>1</v>
      </c>
    </row>
    <row r="294" spans="1:2" x14ac:dyDescent="0.25">
      <c r="A294" t="s">
        <v>342</v>
      </c>
      <c r="B294" t="b">
        <f>EXACT(A294,Master!A296)</f>
        <v>1</v>
      </c>
    </row>
    <row r="295" spans="1:2" x14ac:dyDescent="0.25">
      <c r="A295" t="s">
        <v>343</v>
      </c>
      <c r="B295" t="b">
        <f>EXACT(A295,Master!A297)</f>
        <v>1</v>
      </c>
    </row>
    <row r="296" spans="1:2" x14ac:dyDescent="0.25">
      <c r="A296" t="s">
        <v>344</v>
      </c>
      <c r="B296" t="b">
        <f>EXACT(A296,Master!A298)</f>
        <v>1</v>
      </c>
    </row>
    <row r="297" spans="1:2" x14ac:dyDescent="0.25">
      <c r="A297" t="s">
        <v>345</v>
      </c>
      <c r="B297" t="b">
        <f>EXACT(A297,Master!A299)</f>
        <v>1</v>
      </c>
    </row>
    <row r="298" spans="1:2" x14ac:dyDescent="0.25">
      <c r="A298" t="s">
        <v>346</v>
      </c>
      <c r="B298" t="b">
        <f>EXACT(A298,Master!A300)</f>
        <v>1</v>
      </c>
    </row>
    <row r="299" spans="1:2" x14ac:dyDescent="0.25">
      <c r="A299" t="s">
        <v>347</v>
      </c>
      <c r="B299" t="b">
        <f>EXACT(A299,Master!A301)</f>
        <v>1</v>
      </c>
    </row>
    <row r="300" spans="1:2" x14ac:dyDescent="0.25">
      <c r="A300" t="s">
        <v>348</v>
      </c>
      <c r="B300" t="b">
        <f>EXACT(A300,Master!A302)</f>
        <v>1</v>
      </c>
    </row>
    <row r="301" spans="1:2" x14ac:dyDescent="0.25">
      <c r="A301" t="s">
        <v>349</v>
      </c>
      <c r="B301" t="b">
        <f>EXACT(A301,Master!A303)</f>
        <v>1</v>
      </c>
    </row>
    <row r="302" spans="1:2" x14ac:dyDescent="0.25">
      <c r="A302" t="s">
        <v>351</v>
      </c>
      <c r="B302" t="b">
        <f>EXACT(A302,Master!A304)</f>
        <v>1</v>
      </c>
    </row>
    <row r="303" spans="1:2" x14ac:dyDescent="0.25">
      <c r="A303" t="s">
        <v>352</v>
      </c>
      <c r="B303" t="b">
        <f>EXACT(A303,Master!A305)</f>
        <v>1</v>
      </c>
    </row>
    <row r="304" spans="1:2" x14ac:dyDescent="0.25">
      <c r="A304" t="s">
        <v>353</v>
      </c>
      <c r="B304" t="b">
        <f>EXACT(A304,Master!A306)</f>
        <v>1</v>
      </c>
    </row>
    <row r="305" spans="1:2" x14ac:dyDescent="0.25">
      <c r="A305" t="s">
        <v>354</v>
      </c>
      <c r="B305" t="b">
        <f>EXACT(A305,Master!A307)</f>
        <v>1</v>
      </c>
    </row>
    <row r="306" spans="1:2" x14ac:dyDescent="0.25">
      <c r="A306" t="s">
        <v>355</v>
      </c>
      <c r="B306" t="b">
        <f>EXACT(A306,Master!A308)</f>
        <v>1</v>
      </c>
    </row>
    <row r="307" spans="1:2" x14ac:dyDescent="0.25">
      <c r="A307" t="s">
        <v>356</v>
      </c>
      <c r="B307" t="b">
        <f>EXACT(A307,Master!A309)</f>
        <v>1</v>
      </c>
    </row>
    <row r="308" spans="1:2" x14ac:dyDescent="0.25">
      <c r="A308" t="s">
        <v>357</v>
      </c>
      <c r="B308" t="b">
        <f>EXACT(A308,Master!A310)</f>
        <v>1</v>
      </c>
    </row>
    <row r="309" spans="1:2" x14ac:dyDescent="0.25">
      <c r="A309" t="s">
        <v>358</v>
      </c>
      <c r="B309" t="b">
        <f>EXACT(A309,Master!A311)</f>
        <v>1</v>
      </c>
    </row>
    <row r="310" spans="1:2" x14ac:dyDescent="0.25">
      <c r="A310" t="s">
        <v>359</v>
      </c>
      <c r="B310" t="b">
        <f>EXACT(A310,Master!A312)</f>
        <v>1</v>
      </c>
    </row>
    <row r="311" spans="1:2" x14ac:dyDescent="0.25">
      <c r="A311" t="s">
        <v>360</v>
      </c>
      <c r="B311" t="b">
        <f>EXACT(A311,Master!A313)</f>
        <v>1</v>
      </c>
    </row>
    <row r="312" spans="1:2" x14ac:dyDescent="0.25">
      <c r="A312" t="s">
        <v>361</v>
      </c>
      <c r="B312" t="b">
        <f>EXACT(A312,Master!A314)</f>
        <v>1</v>
      </c>
    </row>
    <row r="313" spans="1:2" x14ac:dyDescent="0.25">
      <c r="A313" t="s">
        <v>362</v>
      </c>
      <c r="B313" t="b">
        <f>EXACT(A313,Master!A315)</f>
        <v>1</v>
      </c>
    </row>
    <row r="314" spans="1:2" x14ac:dyDescent="0.25">
      <c r="A314" t="s">
        <v>363</v>
      </c>
      <c r="B314" t="b">
        <f>EXACT(A314,Master!A316)</f>
        <v>1</v>
      </c>
    </row>
    <row r="315" spans="1:2" x14ac:dyDescent="0.25">
      <c r="A315" t="s">
        <v>364</v>
      </c>
      <c r="B315" t="b">
        <f>EXACT(A315,Master!A317)</f>
        <v>1</v>
      </c>
    </row>
    <row r="316" spans="1:2" x14ac:dyDescent="0.25">
      <c r="A316" t="s">
        <v>365</v>
      </c>
      <c r="B316" t="b">
        <f>EXACT(A316,Master!A318)</f>
        <v>1</v>
      </c>
    </row>
    <row r="317" spans="1:2" x14ac:dyDescent="0.25">
      <c r="A317" t="s">
        <v>366</v>
      </c>
      <c r="B317" t="b">
        <f>EXACT(A317,Master!A319)</f>
        <v>1</v>
      </c>
    </row>
    <row r="318" spans="1:2" x14ac:dyDescent="0.25">
      <c r="A318" t="s">
        <v>367</v>
      </c>
      <c r="B318" t="b">
        <f>EXACT(A318,Master!A320)</f>
        <v>1</v>
      </c>
    </row>
    <row r="319" spans="1:2" x14ac:dyDescent="0.25">
      <c r="A319" t="s">
        <v>368</v>
      </c>
      <c r="B319" t="b">
        <f>EXACT(A319,Master!A321)</f>
        <v>1</v>
      </c>
    </row>
    <row r="320" spans="1:2" x14ac:dyDescent="0.25">
      <c r="A320" t="s">
        <v>369</v>
      </c>
      <c r="B320" t="b">
        <f>EXACT(A320,Master!A322)</f>
        <v>1</v>
      </c>
    </row>
    <row r="321" spans="1:2" x14ac:dyDescent="0.25">
      <c r="A321" t="s">
        <v>370</v>
      </c>
      <c r="B321" t="b">
        <f>EXACT(A321,Master!A323)</f>
        <v>1</v>
      </c>
    </row>
    <row r="322" spans="1:2" x14ac:dyDescent="0.25">
      <c r="A322" t="s">
        <v>371</v>
      </c>
      <c r="B322" t="b">
        <f>EXACT(A322,Master!A324)</f>
        <v>1</v>
      </c>
    </row>
    <row r="323" spans="1:2" x14ac:dyDescent="0.25">
      <c r="A323" t="s">
        <v>372</v>
      </c>
      <c r="B323" t="b">
        <f>EXACT(A323,Master!A325)</f>
        <v>1</v>
      </c>
    </row>
    <row r="324" spans="1:2" x14ac:dyDescent="0.25">
      <c r="A324" t="s">
        <v>373</v>
      </c>
      <c r="B324" t="b">
        <f>EXACT(A324,Master!A326)</f>
        <v>1</v>
      </c>
    </row>
    <row r="325" spans="1:2" x14ac:dyDescent="0.25">
      <c r="A325" t="s">
        <v>374</v>
      </c>
      <c r="B325" t="b">
        <f>EXACT(A325,Master!A327)</f>
        <v>1</v>
      </c>
    </row>
    <row r="326" spans="1:2" x14ac:dyDescent="0.25">
      <c r="A326" t="s">
        <v>375</v>
      </c>
      <c r="B326" t="b">
        <f>EXACT(A326,Master!A328)</f>
        <v>1</v>
      </c>
    </row>
    <row r="327" spans="1:2" x14ac:dyDescent="0.25">
      <c r="A327" t="s">
        <v>376</v>
      </c>
      <c r="B327" t="b">
        <f>EXACT(A327,Master!A329)</f>
        <v>1</v>
      </c>
    </row>
    <row r="328" spans="1:2" x14ac:dyDescent="0.25">
      <c r="A328" t="s">
        <v>377</v>
      </c>
      <c r="B328" t="b">
        <f>EXACT(A328,Master!A330)</f>
        <v>1</v>
      </c>
    </row>
    <row r="329" spans="1:2" x14ac:dyDescent="0.25">
      <c r="A329" t="s">
        <v>378</v>
      </c>
      <c r="B329" t="b">
        <f>EXACT(A329,Master!A331)</f>
        <v>1</v>
      </c>
    </row>
    <row r="330" spans="1:2" x14ac:dyDescent="0.25">
      <c r="A330" t="s">
        <v>379</v>
      </c>
      <c r="B330" t="b">
        <f>EXACT(A330,Master!A332)</f>
        <v>1</v>
      </c>
    </row>
    <row r="331" spans="1:2" x14ac:dyDescent="0.25">
      <c r="A331" t="s">
        <v>380</v>
      </c>
      <c r="B331" t="b">
        <f>EXACT(A331,Master!A333)</f>
        <v>1</v>
      </c>
    </row>
    <row r="332" spans="1:2" x14ac:dyDescent="0.25">
      <c r="A332" t="s">
        <v>381</v>
      </c>
      <c r="B332" t="b">
        <f>EXACT(A332,Master!A334)</f>
        <v>1</v>
      </c>
    </row>
    <row r="333" spans="1:2" x14ac:dyDescent="0.25">
      <c r="A333" t="s">
        <v>382</v>
      </c>
      <c r="B333" t="b">
        <f>EXACT(A333,Master!A335)</f>
        <v>1</v>
      </c>
    </row>
    <row r="334" spans="1:2" x14ac:dyDescent="0.25">
      <c r="A334" t="s">
        <v>383</v>
      </c>
      <c r="B334" t="b">
        <f>EXACT(A334,Master!A336)</f>
        <v>1</v>
      </c>
    </row>
    <row r="335" spans="1:2" x14ac:dyDescent="0.25">
      <c r="A335" t="s">
        <v>384</v>
      </c>
      <c r="B335" t="b">
        <f>EXACT(A335,Master!A337)</f>
        <v>1</v>
      </c>
    </row>
    <row r="336" spans="1:2" x14ac:dyDescent="0.25">
      <c r="A336" t="s">
        <v>385</v>
      </c>
      <c r="B336" t="b">
        <f>EXACT(A336,Master!A338)</f>
        <v>1</v>
      </c>
    </row>
    <row r="337" spans="1:2" x14ac:dyDescent="0.25">
      <c r="A337" t="s">
        <v>386</v>
      </c>
      <c r="B337" t="b">
        <f>EXACT(A337,Master!A339)</f>
        <v>1</v>
      </c>
    </row>
    <row r="338" spans="1:2" x14ac:dyDescent="0.25">
      <c r="A338" t="s">
        <v>387</v>
      </c>
      <c r="B338" t="b">
        <f>EXACT(A338,Master!A340)</f>
        <v>1</v>
      </c>
    </row>
    <row r="339" spans="1:2" x14ac:dyDescent="0.25">
      <c r="A339" t="s">
        <v>388</v>
      </c>
      <c r="B339" t="b">
        <f>EXACT(A339,Master!A341)</f>
        <v>1</v>
      </c>
    </row>
    <row r="340" spans="1:2" x14ac:dyDescent="0.25">
      <c r="A340" t="s">
        <v>389</v>
      </c>
      <c r="B340" t="b">
        <f>EXACT(A340,Master!A342)</f>
        <v>1</v>
      </c>
    </row>
    <row r="341" spans="1:2" x14ac:dyDescent="0.25">
      <c r="A341" t="s">
        <v>390</v>
      </c>
      <c r="B341" t="b">
        <f>EXACT(A341,Master!A343)</f>
        <v>1</v>
      </c>
    </row>
    <row r="342" spans="1:2" x14ac:dyDescent="0.25">
      <c r="A342" t="s">
        <v>391</v>
      </c>
      <c r="B342" t="b">
        <f>EXACT(A342,Master!A344)</f>
        <v>1</v>
      </c>
    </row>
    <row r="343" spans="1:2" x14ac:dyDescent="0.25">
      <c r="A343" t="s">
        <v>392</v>
      </c>
      <c r="B343" t="b">
        <f>EXACT(A343,Master!A345)</f>
        <v>1</v>
      </c>
    </row>
    <row r="344" spans="1:2" x14ac:dyDescent="0.25">
      <c r="A344" t="s">
        <v>393</v>
      </c>
      <c r="B344" t="b">
        <f>EXACT(A344,Master!A346)</f>
        <v>1</v>
      </c>
    </row>
    <row r="345" spans="1:2" x14ac:dyDescent="0.25">
      <c r="A345" t="s">
        <v>394</v>
      </c>
      <c r="B345" t="b">
        <f>EXACT(A345,Master!A347)</f>
        <v>1</v>
      </c>
    </row>
    <row r="346" spans="1:2" x14ac:dyDescent="0.25">
      <c r="A346" t="s">
        <v>395</v>
      </c>
      <c r="B346" t="b">
        <f>EXACT(A346,Master!A348)</f>
        <v>1</v>
      </c>
    </row>
    <row r="347" spans="1:2" x14ac:dyDescent="0.25">
      <c r="A347" t="s">
        <v>396</v>
      </c>
      <c r="B347" t="b">
        <f>EXACT(A347,Master!A349)</f>
        <v>1</v>
      </c>
    </row>
    <row r="348" spans="1:2" x14ac:dyDescent="0.25">
      <c r="A348" t="s">
        <v>397</v>
      </c>
      <c r="B348" t="b">
        <f>EXACT(A348,Master!A350)</f>
        <v>1</v>
      </c>
    </row>
    <row r="349" spans="1:2" x14ac:dyDescent="0.25">
      <c r="A349" t="s">
        <v>398</v>
      </c>
      <c r="B349" t="b">
        <f>EXACT(A349,Master!A351)</f>
        <v>1</v>
      </c>
    </row>
    <row r="350" spans="1:2" x14ac:dyDescent="0.25">
      <c r="A350" t="s">
        <v>399</v>
      </c>
      <c r="B350" t="b">
        <f>EXACT(A350,Master!A352)</f>
        <v>1</v>
      </c>
    </row>
    <row r="351" spans="1:2" x14ac:dyDescent="0.25">
      <c r="A351" t="s">
        <v>400</v>
      </c>
      <c r="B351" t="b">
        <f>EXACT(A351,Master!A353)</f>
        <v>1</v>
      </c>
    </row>
    <row r="352" spans="1:2" x14ac:dyDescent="0.25">
      <c r="A352" t="s">
        <v>401</v>
      </c>
      <c r="B352" t="b">
        <f>EXACT(A352,Master!A354)</f>
        <v>1</v>
      </c>
    </row>
    <row r="353" spans="1:2" x14ac:dyDescent="0.25">
      <c r="A353" t="s">
        <v>402</v>
      </c>
      <c r="B353" t="b">
        <f>EXACT(A353,Master!A355)</f>
        <v>1</v>
      </c>
    </row>
    <row r="354" spans="1:2" x14ac:dyDescent="0.25">
      <c r="A354" t="s">
        <v>403</v>
      </c>
      <c r="B354" t="b">
        <f>EXACT(A354,Master!A356)</f>
        <v>1</v>
      </c>
    </row>
    <row r="355" spans="1:2" x14ac:dyDescent="0.25">
      <c r="A355" t="s">
        <v>404</v>
      </c>
      <c r="B355" t="b">
        <f>EXACT(A355,Master!A357)</f>
        <v>1</v>
      </c>
    </row>
    <row r="356" spans="1:2" x14ac:dyDescent="0.25">
      <c r="A356" t="s">
        <v>405</v>
      </c>
      <c r="B356" t="b">
        <f>EXACT(A356,Master!A358)</f>
        <v>1</v>
      </c>
    </row>
    <row r="357" spans="1:2" x14ac:dyDescent="0.25">
      <c r="A357" t="s">
        <v>406</v>
      </c>
      <c r="B357" t="b">
        <f>EXACT(A357,Master!A359)</f>
        <v>1</v>
      </c>
    </row>
    <row r="358" spans="1:2" x14ac:dyDescent="0.25">
      <c r="A358" t="s">
        <v>407</v>
      </c>
      <c r="B358" t="b">
        <f>EXACT(A358,Master!A360)</f>
        <v>1</v>
      </c>
    </row>
    <row r="359" spans="1:2" x14ac:dyDescent="0.25">
      <c r="A359" t="s">
        <v>408</v>
      </c>
      <c r="B359" t="b">
        <f>EXACT(A359,Master!A361)</f>
        <v>1</v>
      </c>
    </row>
    <row r="360" spans="1:2" x14ac:dyDescent="0.25">
      <c r="A360" t="s">
        <v>409</v>
      </c>
      <c r="B360" t="b">
        <f>EXACT(A360,Master!A362)</f>
        <v>1</v>
      </c>
    </row>
    <row r="361" spans="1:2" x14ac:dyDescent="0.25">
      <c r="A361" t="s">
        <v>410</v>
      </c>
      <c r="B361" t="b">
        <f>EXACT(A361,Master!A363)</f>
        <v>1</v>
      </c>
    </row>
    <row r="362" spans="1:2" x14ac:dyDescent="0.25">
      <c r="A362" t="s">
        <v>411</v>
      </c>
      <c r="B362" t="b">
        <f>EXACT(A362,Master!A364)</f>
        <v>1</v>
      </c>
    </row>
    <row r="363" spans="1:2" x14ac:dyDescent="0.25">
      <c r="A363" t="s">
        <v>412</v>
      </c>
      <c r="B363" t="b">
        <f>EXACT(A363,Master!A365)</f>
        <v>1</v>
      </c>
    </row>
    <row r="364" spans="1:2" x14ac:dyDescent="0.25">
      <c r="A364" t="s">
        <v>413</v>
      </c>
      <c r="B364" t="b">
        <f>EXACT(A364,Master!A366)</f>
        <v>1</v>
      </c>
    </row>
    <row r="365" spans="1:2" x14ac:dyDescent="0.25">
      <c r="A365" t="s">
        <v>414</v>
      </c>
      <c r="B365" t="b">
        <f>EXACT(A365,Master!A367)</f>
        <v>1</v>
      </c>
    </row>
    <row r="366" spans="1:2" x14ac:dyDescent="0.25">
      <c r="A366" t="s">
        <v>415</v>
      </c>
      <c r="B366" t="b">
        <f>EXACT(A366,Master!A368)</f>
        <v>1</v>
      </c>
    </row>
    <row r="367" spans="1:2" x14ac:dyDescent="0.25">
      <c r="A367" t="s">
        <v>416</v>
      </c>
      <c r="B367" t="b">
        <f>EXACT(A367,Master!A369)</f>
        <v>1</v>
      </c>
    </row>
    <row r="368" spans="1:2" x14ac:dyDescent="0.25">
      <c r="A368" t="s">
        <v>417</v>
      </c>
      <c r="B368" t="b">
        <f>EXACT(A368,Master!A370)</f>
        <v>1</v>
      </c>
    </row>
    <row r="369" spans="1:2" x14ac:dyDescent="0.25">
      <c r="A369" t="s">
        <v>418</v>
      </c>
      <c r="B369" t="b">
        <f>EXACT(A369,Master!A371)</f>
        <v>1</v>
      </c>
    </row>
    <row r="370" spans="1:2" x14ac:dyDescent="0.25">
      <c r="A370" t="s">
        <v>419</v>
      </c>
      <c r="B370" t="b">
        <f>EXACT(A370,Master!A372)</f>
        <v>1</v>
      </c>
    </row>
    <row r="371" spans="1:2" x14ac:dyDescent="0.25">
      <c r="A371" t="s">
        <v>420</v>
      </c>
      <c r="B371" t="b">
        <f>EXACT(A371,Master!A373)</f>
        <v>1</v>
      </c>
    </row>
    <row r="372" spans="1:2" x14ac:dyDescent="0.25">
      <c r="A372" t="s">
        <v>421</v>
      </c>
      <c r="B372" t="b">
        <f>EXACT(A372,Master!A374)</f>
        <v>1</v>
      </c>
    </row>
    <row r="373" spans="1:2" x14ac:dyDescent="0.25">
      <c r="A373" t="s">
        <v>422</v>
      </c>
      <c r="B373" t="b">
        <f>EXACT(A373,Master!A375)</f>
        <v>1</v>
      </c>
    </row>
    <row r="374" spans="1:2" x14ac:dyDescent="0.25">
      <c r="A374" t="s">
        <v>423</v>
      </c>
      <c r="B374" t="b">
        <f>EXACT(A374,Master!A376)</f>
        <v>1</v>
      </c>
    </row>
    <row r="375" spans="1:2" x14ac:dyDescent="0.25">
      <c r="A375" t="s">
        <v>424</v>
      </c>
      <c r="B375" t="b">
        <f>EXACT(A375,Master!A377)</f>
        <v>1</v>
      </c>
    </row>
    <row r="376" spans="1:2" x14ac:dyDescent="0.25">
      <c r="A376" t="s">
        <v>425</v>
      </c>
      <c r="B376" t="b">
        <f>EXACT(A376,Master!A378)</f>
        <v>1</v>
      </c>
    </row>
    <row r="377" spans="1:2" x14ac:dyDescent="0.25">
      <c r="A377" t="s">
        <v>426</v>
      </c>
      <c r="B377" t="b">
        <f>EXACT(A377,Master!A379)</f>
        <v>1</v>
      </c>
    </row>
    <row r="378" spans="1:2" x14ac:dyDescent="0.25">
      <c r="A378" t="s">
        <v>428</v>
      </c>
      <c r="B378" t="b">
        <f>EXACT(A378,Master!A380)</f>
        <v>1</v>
      </c>
    </row>
    <row r="379" spans="1:2" x14ac:dyDescent="0.25">
      <c r="A379" t="s">
        <v>429</v>
      </c>
      <c r="B379" t="b">
        <f>EXACT(A379,Master!A381)</f>
        <v>1</v>
      </c>
    </row>
    <row r="380" spans="1:2" x14ac:dyDescent="0.25">
      <c r="A380" t="s">
        <v>430</v>
      </c>
      <c r="B380" t="b">
        <f>EXACT(A380,Master!A382)</f>
        <v>1</v>
      </c>
    </row>
    <row r="381" spans="1:2" x14ac:dyDescent="0.25">
      <c r="A381" t="s">
        <v>431</v>
      </c>
      <c r="B381" t="b">
        <f>EXACT(A381,Master!A383)</f>
        <v>1</v>
      </c>
    </row>
    <row r="382" spans="1:2" x14ac:dyDescent="0.25">
      <c r="A382" t="s">
        <v>432</v>
      </c>
      <c r="B382" t="b">
        <f>EXACT(A382,Master!A384)</f>
        <v>1</v>
      </c>
    </row>
    <row r="383" spans="1:2" x14ac:dyDescent="0.25">
      <c r="A383" t="s">
        <v>433</v>
      </c>
      <c r="B383" t="b">
        <f>EXACT(A383,Master!A385)</f>
        <v>1</v>
      </c>
    </row>
    <row r="384" spans="1:2" x14ac:dyDescent="0.25">
      <c r="A384" t="s">
        <v>434</v>
      </c>
      <c r="B384" t="b">
        <f>EXACT(A384,Master!A386)</f>
        <v>1</v>
      </c>
    </row>
    <row r="385" spans="1:2" x14ac:dyDescent="0.25">
      <c r="A385" t="s">
        <v>435</v>
      </c>
      <c r="B385" t="b">
        <f>EXACT(A385,Master!A387)</f>
        <v>1</v>
      </c>
    </row>
    <row r="386" spans="1:2" x14ac:dyDescent="0.25">
      <c r="A386" t="s">
        <v>436</v>
      </c>
      <c r="B386" t="b">
        <f>EXACT(A386,Master!A388)</f>
        <v>1</v>
      </c>
    </row>
    <row r="387" spans="1:2" x14ac:dyDescent="0.25">
      <c r="A387" t="s">
        <v>437</v>
      </c>
      <c r="B387" t="b">
        <f>EXACT(A387,Master!A389)</f>
        <v>1</v>
      </c>
    </row>
    <row r="388" spans="1:2" x14ac:dyDescent="0.25">
      <c r="A388" t="s">
        <v>438</v>
      </c>
      <c r="B388" t="b">
        <f>EXACT(A388,Master!A390)</f>
        <v>1</v>
      </c>
    </row>
    <row r="389" spans="1:2" x14ac:dyDescent="0.25">
      <c r="A389" t="s">
        <v>439</v>
      </c>
      <c r="B389" t="b">
        <f>EXACT(A389,Master!A391)</f>
        <v>1</v>
      </c>
    </row>
    <row r="390" spans="1:2" x14ac:dyDescent="0.25">
      <c r="A390" t="s">
        <v>440</v>
      </c>
      <c r="B390" t="b">
        <f>EXACT(A390,Master!A392)</f>
        <v>1</v>
      </c>
    </row>
    <row r="391" spans="1:2" x14ac:dyDescent="0.25">
      <c r="A391" t="s">
        <v>441</v>
      </c>
      <c r="B391" t="b">
        <f>EXACT(A391,Master!A393)</f>
        <v>1</v>
      </c>
    </row>
    <row r="392" spans="1:2" x14ac:dyDescent="0.25">
      <c r="A392" t="s">
        <v>442</v>
      </c>
      <c r="B392" t="b">
        <f>EXACT(A392,Master!A394)</f>
        <v>1</v>
      </c>
    </row>
    <row r="393" spans="1:2" x14ac:dyDescent="0.25">
      <c r="A393" t="s">
        <v>443</v>
      </c>
      <c r="B393" t="b">
        <f>EXACT(A393,Master!A395)</f>
        <v>1</v>
      </c>
    </row>
    <row r="394" spans="1:2" x14ac:dyDescent="0.25">
      <c r="A394" t="s">
        <v>444</v>
      </c>
      <c r="B394" t="b">
        <f>EXACT(A394,Master!A396)</f>
        <v>1</v>
      </c>
    </row>
    <row r="395" spans="1:2" x14ac:dyDescent="0.25">
      <c r="A395" t="s">
        <v>445</v>
      </c>
      <c r="B395" t="b">
        <f>EXACT(A395,Master!A397)</f>
        <v>1</v>
      </c>
    </row>
    <row r="396" spans="1:2" x14ac:dyDescent="0.25">
      <c r="A396" t="s">
        <v>446</v>
      </c>
      <c r="B396" t="b">
        <f>EXACT(A396,Master!A398)</f>
        <v>1</v>
      </c>
    </row>
    <row r="397" spans="1:2" x14ac:dyDescent="0.25">
      <c r="A397" t="s">
        <v>447</v>
      </c>
      <c r="B397" t="b">
        <f>EXACT(A397,Master!A399)</f>
        <v>1</v>
      </c>
    </row>
    <row r="398" spans="1:2" x14ac:dyDescent="0.25">
      <c r="A398" t="s">
        <v>448</v>
      </c>
      <c r="B398" t="b">
        <f>EXACT(A398,Master!A400)</f>
        <v>1</v>
      </c>
    </row>
    <row r="399" spans="1:2" x14ac:dyDescent="0.25">
      <c r="A399" t="s">
        <v>449</v>
      </c>
      <c r="B399" t="b">
        <f>EXACT(A399,Master!A401)</f>
        <v>1</v>
      </c>
    </row>
    <row r="400" spans="1:2" x14ac:dyDescent="0.25">
      <c r="A400" t="s">
        <v>450</v>
      </c>
      <c r="B400" t="b">
        <f>EXACT(A400,Master!A402)</f>
        <v>1</v>
      </c>
    </row>
    <row r="401" spans="1:2" x14ac:dyDescent="0.25">
      <c r="A401" t="s">
        <v>451</v>
      </c>
      <c r="B401" t="b">
        <f>EXACT(A401,Master!A403)</f>
        <v>1</v>
      </c>
    </row>
    <row r="402" spans="1:2" x14ac:dyDescent="0.25">
      <c r="A402" t="s">
        <v>452</v>
      </c>
      <c r="B402" t="b">
        <f>EXACT(A402,Master!A404)</f>
        <v>1</v>
      </c>
    </row>
    <row r="403" spans="1:2" x14ac:dyDescent="0.25">
      <c r="A403" t="s">
        <v>453</v>
      </c>
      <c r="B403" t="b">
        <f>EXACT(A403,Master!A405)</f>
        <v>1</v>
      </c>
    </row>
    <row r="404" spans="1:2" x14ac:dyDescent="0.25">
      <c r="A404" t="s">
        <v>454</v>
      </c>
      <c r="B404" t="b">
        <f>EXACT(A404,Master!A406)</f>
        <v>1</v>
      </c>
    </row>
    <row r="405" spans="1:2" x14ac:dyDescent="0.25">
      <c r="A405" t="s">
        <v>455</v>
      </c>
      <c r="B405" t="b">
        <f>EXACT(A405,Master!A407)</f>
        <v>1</v>
      </c>
    </row>
    <row r="406" spans="1:2" x14ac:dyDescent="0.25">
      <c r="A406" t="s">
        <v>456</v>
      </c>
      <c r="B406" t="b">
        <f>EXACT(A406,Master!A408)</f>
        <v>1</v>
      </c>
    </row>
    <row r="407" spans="1:2" x14ac:dyDescent="0.25">
      <c r="A407" t="s">
        <v>457</v>
      </c>
      <c r="B407" t="b">
        <f>EXACT(A407,Master!A409)</f>
        <v>1</v>
      </c>
    </row>
    <row r="408" spans="1:2" x14ac:dyDescent="0.25">
      <c r="A408" t="s">
        <v>458</v>
      </c>
      <c r="B408" t="b">
        <f>EXACT(A408,Master!A410)</f>
        <v>1</v>
      </c>
    </row>
    <row r="409" spans="1:2" x14ac:dyDescent="0.25">
      <c r="A409" t="s">
        <v>459</v>
      </c>
      <c r="B409" t="b">
        <f>EXACT(A409,Master!A411)</f>
        <v>1</v>
      </c>
    </row>
    <row r="410" spans="1:2" x14ac:dyDescent="0.25">
      <c r="A410" t="s">
        <v>460</v>
      </c>
      <c r="B410" t="b">
        <f>EXACT(A410,Master!A412)</f>
        <v>1</v>
      </c>
    </row>
    <row r="411" spans="1:2" x14ac:dyDescent="0.25">
      <c r="A411" t="s">
        <v>461</v>
      </c>
      <c r="B411" t="b">
        <f>EXACT(A411,Master!A413)</f>
        <v>1</v>
      </c>
    </row>
    <row r="412" spans="1:2" x14ac:dyDescent="0.25">
      <c r="A412" t="s">
        <v>462</v>
      </c>
      <c r="B412" t="b">
        <f>EXACT(A412,Master!A414)</f>
        <v>1</v>
      </c>
    </row>
    <row r="413" spans="1:2" x14ac:dyDescent="0.25">
      <c r="A413" t="s">
        <v>463</v>
      </c>
      <c r="B413" t="b">
        <f>EXACT(A413,Master!A415)</f>
        <v>1</v>
      </c>
    </row>
    <row r="414" spans="1:2" x14ac:dyDescent="0.25">
      <c r="A414" t="s">
        <v>464</v>
      </c>
      <c r="B414" t="b">
        <f>EXACT(A414,Master!A416)</f>
        <v>1</v>
      </c>
    </row>
    <row r="415" spans="1:2" x14ac:dyDescent="0.25">
      <c r="A415" t="s">
        <v>465</v>
      </c>
      <c r="B415" t="b">
        <f>EXACT(A415,Master!A417)</f>
        <v>1</v>
      </c>
    </row>
    <row r="416" spans="1:2" x14ac:dyDescent="0.25">
      <c r="A416" t="s">
        <v>466</v>
      </c>
      <c r="B416" t="b">
        <f>EXACT(A416,Master!A418)</f>
        <v>1</v>
      </c>
    </row>
    <row r="417" spans="1:2" x14ac:dyDescent="0.25">
      <c r="A417" t="s">
        <v>467</v>
      </c>
      <c r="B417" t="b">
        <f>EXACT(A417,Master!A419)</f>
        <v>1</v>
      </c>
    </row>
    <row r="418" spans="1:2" x14ac:dyDescent="0.25">
      <c r="A418" t="s">
        <v>468</v>
      </c>
      <c r="B418" t="b">
        <f>EXACT(A418,Master!A420)</f>
        <v>1</v>
      </c>
    </row>
    <row r="419" spans="1:2" x14ac:dyDescent="0.25">
      <c r="A419" t="s">
        <v>469</v>
      </c>
      <c r="B419" t="b">
        <f>EXACT(A419,Master!A421)</f>
        <v>1</v>
      </c>
    </row>
    <row r="420" spans="1:2" x14ac:dyDescent="0.25">
      <c r="A420" t="s">
        <v>470</v>
      </c>
      <c r="B420" t="b">
        <f>EXACT(A420,Master!A422)</f>
        <v>1</v>
      </c>
    </row>
    <row r="421" spans="1:2" x14ac:dyDescent="0.25">
      <c r="A421" t="s">
        <v>471</v>
      </c>
      <c r="B421" t="b">
        <f>EXACT(A421,Master!A423)</f>
        <v>1</v>
      </c>
    </row>
    <row r="422" spans="1:2" x14ac:dyDescent="0.25">
      <c r="A422" t="s">
        <v>472</v>
      </c>
      <c r="B422" t="b">
        <f>EXACT(A422,Master!A424)</f>
        <v>1</v>
      </c>
    </row>
    <row r="423" spans="1:2" x14ac:dyDescent="0.25">
      <c r="A423" t="s">
        <v>473</v>
      </c>
      <c r="B423" t="b">
        <f>EXACT(A423,Master!A425)</f>
        <v>1</v>
      </c>
    </row>
    <row r="424" spans="1:2" x14ac:dyDescent="0.25">
      <c r="A424" t="s">
        <v>474</v>
      </c>
      <c r="B424" t="b">
        <f>EXACT(A424,Master!A426)</f>
        <v>1</v>
      </c>
    </row>
    <row r="425" spans="1:2" x14ac:dyDescent="0.25">
      <c r="A425" t="s">
        <v>475</v>
      </c>
      <c r="B425" t="b">
        <f>EXACT(A425,Master!A427)</f>
        <v>1</v>
      </c>
    </row>
    <row r="426" spans="1:2" x14ac:dyDescent="0.25">
      <c r="A426" t="s">
        <v>476</v>
      </c>
      <c r="B426" t="b">
        <f>EXACT(A426,Master!A428)</f>
        <v>1</v>
      </c>
    </row>
    <row r="427" spans="1:2" x14ac:dyDescent="0.25">
      <c r="A427" t="s">
        <v>477</v>
      </c>
      <c r="B427" t="b">
        <f>EXACT(A427,Master!A429)</f>
        <v>1</v>
      </c>
    </row>
    <row r="428" spans="1:2" x14ac:dyDescent="0.25">
      <c r="A428" t="s">
        <v>478</v>
      </c>
      <c r="B428" t="b">
        <f>EXACT(A428,Master!A430)</f>
        <v>1</v>
      </c>
    </row>
    <row r="429" spans="1:2" x14ac:dyDescent="0.25">
      <c r="A429" t="s">
        <v>479</v>
      </c>
      <c r="B429" t="b">
        <f>EXACT(A429,Master!A431)</f>
        <v>1</v>
      </c>
    </row>
    <row r="430" spans="1:2" x14ac:dyDescent="0.25">
      <c r="A430" t="s">
        <v>480</v>
      </c>
      <c r="B430" t="b">
        <f>EXACT(A430,Master!A432)</f>
        <v>1</v>
      </c>
    </row>
    <row r="431" spans="1:2" x14ac:dyDescent="0.25">
      <c r="A431" t="s">
        <v>481</v>
      </c>
      <c r="B431" t="b">
        <f>EXACT(A431,Master!A433)</f>
        <v>1</v>
      </c>
    </row>
    <row r="432" spans="1:2" x14ac:dyDescent="0.25">
      <c r="A432" t="s">
        <v>482</v>
      </c>
      <c r="B432" t="b">
        <f>EXACT(A432,Master!A434)</f>
        <v>1</v>
      </c>
    </row>
    <row r="433" spans="1:2" x14ac:dyDescent="0.25">
      <c r="A433" t="s">
        <v>483</v>
      </c>
      <c r="B433" t="b">
        <f>EXACT(A433,Master!A435)</f>
        <v>1</v>
      </c>
    </row>
    <row r="434" spans="1:2" x14ac:dyDescent="0.25">
      <c r="A434" t="s">
        <v>484</v>
      </c>
      <c r="B434" t="b">
        <f>EXACT(A434,Master!A436)</f>
        <v>1</v>
      </c>
    </row>
    <row r="435" spans="1:2" x14ac:dyDescent="0.25">
      <c r="A435" t="s">
        <v>485</v>
      </c>
      <c r="B435" t="b">
        <f>EXACT(A435,Master!A437)</f>
        <v>1</v>
      </c>
    </row>
    <row r="436" spans="1:2" x14ac:dyDescent="0.25">
      <c r="A436" t="s">
        <v>486</v>
      </c>
      <c r="B436" t="b">
        <f>EXACT(A436,Master!A438)</f>
        <v>1</v>
      </c>
    </row>
    <row r="437" spans="1:2" x14ac:dyDescent="0.25">
      <c r="A437" t="s">
        <v>487</v>
      </c>
      <c r="B437" t="b">
        <f>EXACT(A437,Master!A439)</f>
        <v>1</v>
      </c>
    </row>
    <row r="438" spans="1:2" x14ac:dyDescent="0.25">
      <c r="A438" t="s">
        <v>488</v>
      </c>
      <c r="B438" t="b">
        <f>EXACT(A438,Master!A440)</f>
        <v>1</v>
      </c>
    </row>
    <row r="439" spans="1:2" x14ac:dyDescent="0.25">
      <c r="A439" t="s">
        <v>489</v>
      </c>
      <c r="B439" t="b">
        <f>EXACT(A439,Master!A441)</f>
        <v>1</v>
      </c>
    </row>
    <row r="440" spans="1:2" x14ac:dyDescent="0.25">
      <c r="A440" t="s">
        <v>490</v>
      </c>
      <c r="B440" t="b">
        <f>EXACT(A440,Master!A442)</f>
        <v>1</v>
      </c>
    </row>
    <row r="441" spans="1:2" x14ac:dyDescent="0.25">
      <c r="A441" t="s">
        <v>491</v>
      </c>
      <c r="B441" t="b">
        <f>EXACT(A441,Master!A443)</f>
        <v>1</v>
      </c>
    </row>
    <row r="442" spans="1:2" x14ac:dyDescent="0.25">
      <c r="A442" t="s">
        <v>492</v>
      </c>
      <c r="B442" t="b">
        <f>EXACT(A442,Master!A444)</f>
        <v>1</v>
      </c>
    </row>
    <row r="443" spans="1:2" x14ac:dyDescent="0.25">
      <c r="A443" t="s">
        <v>493</v>
      </c>
      <c r="B443" t="b">
        <f>EXACT(A443,Master!A445)</f>
        <v>1</v>
      </c>
    </row>
    <row r="444" spans="1:2" x14ac:dyDescent="0.25">
      <c r="A444" t="s">
        <v>494</v>
      </c>
      <c r="B444" t="b">
        <f>EXACT(A444,Master!A446)</f>
        <v>1</v>
      </c>
    </row>
    <row r="445" spans="1:2" x14ac:dyDescent="0.25">
      <c r="A445" t="s">
        <v>495</v>
      </c>
      <c r="B445" t="b">
        <f>EXACT(A445,Master!A447)</f>
        <v>1</v>
      </c>
    </row>
    <row r="446" spans="1:2" x14ac:dyDescent="0.25">
      <c r="A446" t="s">
        <v>496</v>
      </c>
      <c r="B446" t="b">
        <f>EXACT(A446,Master!A448)</f>
        <v>1</v>
      </c>
    </row>
    <row r="447" spans="1:2" x14ac:dyDescent="0.25">
      <c r="A447" t="s">
        <v>497</v>
      </c>
      <c r="B447" t="b">
        <f>EXACT(A447,Master!A449)</f>
        <v>1</v>
      </c>
    </row>
    <row r="448" spans="1:2" x14ac:dyDescent="0.25">
      <c r="A448" t="s">
        <v>498</v>
      </c>
      <c r="B448" t="b">
        <f>EXACT(A448,Master!A450)</f>
        <v>1</v>
      </c>
    </row>
    <row r="449" spans="1:2" x14ac:dyDescent="0.25">
      <c r="A449" t="s">
        <v>499</v>
      </c>
      <c r="B449" t="b">
        <f>EXACT(A449,Master!A451)</f>
        <v>1</v>
      </c>
    </row>
    <row r="450" spans="1:2" x14ac:dyDescent="0.25">
      <c r="A450" t="s">
        <v>500</v>
      </c>
      <c r="B450" t="b">
        <f>EXACT(A450,Master!A452)</f>
        <v>1</v>
      </c>
    </row>
    <row r="451" spans="1:2" x14ac:dyDescent="0.25">
      <c r="A451" t="s">
        <v>501</v>
      </c>
      <c r="B451" t="b">
        <f>EXACT(A451,Master!A453)</f>
        <v>1</v>
      </c>
    </row>
    <row r="452" spans="1:2" x14ac:dyDescent="0.25">
      <c r="A452" t="s">
        <v>502</v>
      </c>
      <c r="B452" t="b">
        <f>EXACT(A452,Master!A454)</f>
        <v>1</v>
      </c>
    </row>
    <row r="453" spans="1:2" x14ac:dyDescent="0.25">
      <c r="A453" t="s">
        <v>503</v>
      </c>
      <c r="B453" t="b">
        <f>EXACT(A453,Master!A455)</f>
        <v>1</v>
      </c>
    </row>
    <row r="454" spans="1:2" x14ac:dyDescent="0.25">
      <c r="A454" t="s">
        <v>504</v>
      </c>
      <c r="B454" t="b">
        <f>EXACT(A454,Master!A456)</f>
        <v>1</v>
      </c>
    </row>
    <row r="455" spans="1:2" x14ac:dyDescent="0.25">
      <c r="A455" t="s">
        <v>505</v>
      </c>
      <c r="B455" t="b">
        <f>EXACT(A455,Master!A457)</f>
        <v>1</v>
      </c>
    </row>
    <row r="456" spans="1:2" x14ac:dyDescent="0.25">
      <c r="A456" t="s">
        <v>506</v>
      </c>
      <c r="B456" t="b">
        <f>EXACT(A456,Master!A458)</f>
        <v>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C4D55-EFC7-4118-ABC9-21AE14B5A153}">
  <sheetPr codeName="Sheet10" filterMode="1"/>
  <dimension ref="A1:Q458"/>
  <sheetViews>
    <sheetView topLeftCell="A199" workbookViewId="0">
      <selection activeCell="N6" sqref="N6"/>
    </sheetView>
  </sheetViews>
  <sheetFormatPr defaultRowHeight="15" x14ac:dyDescent="0.25"/>
  <cols>
    <col min="1" max="1" width="30.28515625" bestFit="1" customWidth="1"/>
    <col min="2" max="2" width="6.140625" style="2" bestFit="1" customWidth="1"/>
    <col min="3" max="3" width="7.140625" style="2" bestFit="1" customWidth="1"/>
    <col min="4" max="4" width="9.140625" style="2" bestFit="1" customWidth="1"/>
    <col min="5" max="6" width="10" bestFit="1" customWidth="1"/>
    <col min="7" max="7" width="12.28515625" bestFit="1" customWidth="1"/>
    <col min="8" max="8" width="19.42578125" bestFit="1" customWidth="1"/>
    <col min="9" max="9" width="9" style="2" hidden="1" customWidth="1"/>
    <col min="10" max="10" width="9.85546875" style="2" hidden="1" customWidth="1"/>
    <col min="11" max="11" width="10" style="2" hidden="1" customWidth="1"/>
    <col min="12" max="13" width="10" bestFit="1" customWidth="1"/>
    <col min="14" max="14" width="12.28515625" bestFit="1" customWidth="1"/>
    <col min="15" max="15" width="10" style="2" customWidth="1"/>
    <col min="16" max="16" width="8.85546875" customWidth="1"/>
    <col min="17" max="17" width="13.7109375" style="2" customWidth="1"/>
  </cols>
  <sheetData>
    <row r="1" spans="1:17" s="274" customFormat="1" x14ac:dyDescent="0.25">
      <c r="A1" s="320" t="s">
        <v>531</v>
      </c>
      <c r="B1" s="320"/>
      <c r="C1" s="320"/>
      <c r="D1" s="320"/>
      <c r="E1" s="320"/>
      <c r="F1" s="320"/>
      <c r="G1" s="320"/>
      <c r="H1" s="319" t="s">
        <v>532</v>
      </c>
      <c r="I1" s="319"/>
      <c r="J1" s="319"/>
      <c r="K1" s="319"/>
      <c r="L1" s="319"/>
      <c r="M1" s="319"/>
      <c r="N1" s="319"/>
      <c r="O1" s="317" t="s">
        <v>533</v>
      </c>
      <c r="P1" s="318"/>
      <c r="Q1" s="318"/>
    </row>
    <row r="2" spans="1:17" s="274" customFormat="1" x14ac:dyDescent="0.25">
      <c r="A2" s="268" t="s">
        <v>534</v>
      </c>
      <c r="B2" s="269"/>
      <c r="C2" s="269" t="s">
        <v>2</v>
      </c>
      <c r="D2" s="269" t="s">
        <v>36</v>
      </c>
      <c r="E2" s="268" t="s">
        <v>37</v>
      </c>
      <c r="F2" s="268" t="s">
        <v>38</v>
      </c>
      <c r="G2" s="268" t="s">
        <v>39</v>
      </c>
      <c r="H2" s="270" t="s">
        <v>534</v>
      </c>
      <c r="I2" s="271" t="s">
        <v>36</v>
      </c>
      <c r="J2" s="271"/>
      <c r="K2" s="271"/>
      <c r="L2" s="270" t="s">
        <v>37</v>
      </c>
      <c r="M2" s="270" t="s">
        <v>38</v>
      </c>
      <c r="N2" s="270" t="s">
        <v>39</v>
      </c>
      <c r="O2" s="272" t="s">
        <v>534</v>
      </c>
      <c r="P2" s="273" t="s">
        <v>535</v>
      </c>
      <c r="Q2" s="272" t="s">
        <v>536</v>
      </c>
    </row>
    <row r="3" spans="1:17" hidden="1" x14ac:dyDescent="0.25">
      <c r="A3" s="258" t="str">
        <f>+Master!A3</f>
        <v>Alpharetta</v>
      </c>
      <c r="B3" s="259" t="str">
        <f>+Master!B3</f>
        <v>6A</v>
      </c>
      <c r="C3" s="259">
        <f>+Master!C3</f>
        <v>6</v>
      </c>
      <c r="D3" s="259" t="str">
        <f>+Master!D3</f>
        <v>y</v>
      </c>
      <c r="E3" s="259">
        <f>+Master!E3</f>
        <v>446</v>
      </c>
      <c r="F3" s="259">
        <f>+Master!F3</f>
        <v>218</v>
      </c>
      <c r="G3" s="259">
        <f>+Master!G3</f>
        <v>664</v>
      </c>
      <c r="H3" s="261" t="str">
        <f>+'6A'!A3</f>
        <v>Buford</v>
      </c>
      <c r="I3" s="260" t="str">
        <f>+'6A'!B3</f>
        <v>6A</v>
      </c>
      <c r="J3" s="260">
        <f>+'6A'!C3</f>
        <v>8</v>
      </c>
      <c r="K3" s="260" t="str">
        <f>+'6A'!D3</f>
        <v>y</v>
      </c>
      <c r="L3" s="261">
        <f>+'6A'!E3</f>
        <v>675</v>
      </c>
      <c r="M3" s="261">
        <f>+'6A'!F3</f>
        <v>622</v>
      </c>
      <c r="N3" s="261">
        <f>+'6A'!G3</f>
        <v>1297</v>
      </c>
      <c r="O3" s="3" t="str">
        <f>IF(H3=A3,"YES","NO")</f>
        <v>NO</v>
      </c>
      <c r="P3" s="1">
        <f>IF(D3="y",G3,0)</f>
        <v>664</v>
      </c>
      <c r="Q3" s="3" t="str">
        <f>IF(N3=P3,"good","")</f>
        <v/>
      </c>
    </row>
    <row r="4" spans="1:17" hidden="1" x14ac:dyDescent="0.25">
      <c r="A4" s="258" t="str">
        <f>+Master!A4</f>
        <v>Archer</v>
      </c>
      <c r="B4" s="259" t="str">
        <f>+Master!B4</f>
        <v>6A</v>
      </c>
      <c r="C4" s="259">
        <f>+Master!C4</f>
        <v>4</v>
      </c>
      <c r="D4" s="259">
        <f>+Master!D4</f>
        <v>0</v>
      </c>
      <c r="E4" s="259">
        <f>+Master!E4</f>
        <v>437</v>
      </c>
      <c r="F4" s="259">
        <f>+Master!F4</f>
        <v>223</v>
      </c>
      <c r="G4" s="259">
        <f>+Master!G4</f>
        <v>660</v>
      </c>
      <c r="H4" s="261" t="str">
        <f>+'6A'!A4</f>
        <v>Walton</v>
      </c>
      <c r="I4" s="260" t="str">
        <f>+'6A'!B4</f>
        <v>6A</v>
      </c>
      <c r="J4" s="260">
        <f>+'6A'!C4</f>
        <v>5</v>
      </c>
      <c r="K4" s="260" t="str">
        <f>+'6A'!D4</f>
        <v>y</v>
      </c>
      <c r="L4" s="261">
        <f>+'6A'!E4</f>
        <v>696</v>
      </c>
      <c r="M4" s="261">
        <f>+'6A'!F4</f>
        <v>570</v>
      </c>
      <c r="N4" s="261">
        <f>+'6A'!G4</f>
        <v>1266</v>
      </c>
      <c r="O4" s="3" t="str">
        <f t="shared" ref="O4:O67" si="0">IF(H4=A4,"YES","NO")</f>
        <v>NO</v>
      </c>
      <c r="P4" s="1">
        <f t="shared" ref="P4:P67" si="1">IF(D4="y",G4,0)</f>
        <v>0</v>
      </c>
      <c r="Q4" s="3" t="str">
        <f t="shared" ref="Q4:Q67" si="2">IF(N4=P4,"good","")</f>
        <v/>
      </c>
    </row>
    <row r="5" spans="1:17" hidden="1" x14ac:dyDescent="0.25">
      <c r="A5" s="258" t="str">
        <f>+Master!A5</f>
        <v>Berkmar</v>
      </c>
      <c r="B5" s="259" t="str">
        <f>+Master!B5</f>
        <v>6A</v>
      </c>
      <c r="C5" s="259">
        <f>+Master!C5</f>
        <v>7</v>
      </c>
      <c r="D5" s="259" t="str">
        <f>+Master!D5</f>
        <v>y</v>
      </c>
      <c r="E5" s="259">
        <f>+Master!E5</f>
        <v>53</v>
      </c>
      <c r="F5" s="259">
        <f>+Master!F5</f>
        <v>53</v>
      </c>
      <c r="G5" s="259">
        <f>+Master!G5</f>
        <v>106</v>
      </c>
      <c r="H5" s="261" t="str">
        <f>+'6A'!A5</f>
        <v>West Forsyth</v>
      </c>
      <c r="I5" s="260" t="str">
        <f>+'6A'!B5</f>
        <v>6A</v>
      </c>
      <c r="J5" s="260">
        <f>+'6A'!C5</f>
        <v>6</v>
      </c>
      <c r="K5" s="260" t="str">
        <f>+'6A'!D5</f>
        <v>y</v>
      </c>
      <c r="L5" s="261">
        <f>+'6A'!E5</f>
        <v>627</v>
      </c>
      <c r="M5" s="261">
        <f>+'6A'!F5</f>
        <v>622</v>
      </c>
      <c r="N5" s="261">
        <f>+'6A'!G5</f>
        <v>1249</v>
      </c>
      <c r="O5" s="3" t="str">
        <f t="shared" si="0"/>
        <v>NO</v>
      </c>
      <c r="P5" s="1">
        <f t="shared" si="1"/>
        <v>106</v>
      </c>
      <c r="Q5" s="3" t="str">
        <f t="shared" si="2"/>
        <v/>
      </c>
    </row>
    <row r="6" spans="1:17" x14ac:dyDescent="0.25">
      <c r="A6" s="258" t="str">
        <f>+Master!A6</f>
        <v>Brookwood</v>
      </c>
      <c r="B6" s="259" t="str">
        <f>+Master!B6</f>
        <v>6A</v>
      </c>
      <c r="C6" s="259">
        <f>+Master!C6</f>
        <v>7</v>
      </c>
      <c r="D6" s="259" t="str">
        <f>+Master!D6</f>
        <v>y</v>
      </c>
      <c r="E6" s="259">
        <f>+Master!E6</f>
        <v>532</v>
      </c>
      <c r="F6" s="259">
        <f>+Master!F6</f>
        <v>523</v>
      </c>
      <c r="G6" s="259">
        <f>+Master!G6</f>
        <v>1055</v>
      </c>
      <c r="H6" s="261" t="str">
        <f>+'6A'!A6</f>
        <v>Carrollton</v>
      </c>
      <c r="I6" s="260" t="str">
        <f>+'6A'!B6</f>
        <v>6A</v>
      </c>
      <c r="J6" s="260">
        <f>+'6A'!C6</f>
        <v>2</v>
      </c>
      <c r="K6" s="260" t="str">
        <f>+'6A'!D6</f>
        <v>y</v>
      </c>
      <c r="L6" s="261">
        <f>+'6A'!E6</f>
        <v>577</v>
      </c>
      <c r="M6" s="261">
        <f>+'6A'!F6</f>
        <v>653</v>
      </c>
      <c r="N6" s="261">
        <f>+'6A'!G6</f>
        <v>1230</v>
      </c>
      <c r="O6" s="3" t="str">
        <f t="shared" si="0"/>
        <v>NO</v>
      </c>
      <c r="P6" s="1">
        <f t="shared" si="1"/>
        <v>1055</v>
      </c>
      <c r="Q6" s="3" t="str">
        <f t="shared" si="2"/>
        <v/>
      </c>
    </row>
    <row r="7" spans="1:17" x14ac:dyDescent="0.25">
      <c r="A7" s="258" t="str">
        <f>+Master!A7</f>
        <v>Buford</v>
      </c>
      <c r="B7" s="259" t="str">
        <f>+Master!B7</f>
        <v>6A</v>
      </c>
      <c r="C7" s="259">
        <f>+Master!C7</f>
        <v>8</v>
      </c>
      <c r="D7" s="259" t="str">
        <f>+Master!D7</f>
        <v>y</v>
      </c>
      <c r="E7" s="259">
        <f>+Master!E7</f>
        <v>675</v>
      </c>
      <c r="F7" s="259">
        <f>+Master!F7</f>
        <v>659</v>
      </c>
      <c r="G7" s="259">
        <f>+Master!G7</f>
        <v>1334</v>
      </c>
      <c r="H7" s="261" t="str">
        <f>+'6A'!A7</f>
        <v>North Gwinnett</v>
      </c>
      <c r="I7" s="260" t="str">
        <f>+'6A'!B7</f>
        <v>6A</v>
      </c>
      <c r="J7" s="260">
        <f>+'6A'!C7</f>
        <v>7</v>
      </c>
      <c r="K7" s="260" t="str">
        <f>+'6A'!D7</f>
        <v>y</v>
      </c>
      <c r="L7" s="261">
        <f>+'6A'!E7</f>
        <v>636</v>
      </c>
      <c r="M7" s="261">
        <f>+'6A'!F7</f>
        <v>592</v>
      </c>
      <c r="N7" s="261">
        <f>+'6A'!G7</f>
        <v>1228</v>
      </c>
      <c r="O7" s="3" t="str">
        <f t="shared" si="0"/>
        <v>NO</v>
      </c>
      <c r="P7" s="1">
        <f t="shared" si="1"/>
        <v>1334</v>
      </c>
      <c r="Q7" s="3" t="str">
        <f t="shared" si="2"/>
        <v/>
      </c>
    </row>
    <row r="8" spans="1:17" x14ac:dyDescent="0.25">
      <c r="A8" s="258" t="str">
        <f>+Master!A8</f>
        <v>Camden County</v>
      </c>
      <c r="B8" s="259" t="str">
        <f>+Master!B8</f>
        <v>6A</v>
      </c>
      <c r="C8" s="259">
        <f>+Master!C8</f>
        <v>1</v>
      </c>
      <c r="D8" s="259" t="str">
        <f>+Master!D8</f>
        <v>y</v>
      </c>
      <c r="E8" s="259">
        <f>+Master!E8</f>
        <v>460</v>
      </c>
      <c r="F8" s="259">
        <f>+Master!F8</f>
        <v>319</v>
      </c>
      <c r="G8" s="259">
        <f>+Master!G8</f>
        <v>779</v>
      </c>
      <c r="H8" s="261" t="str">
        <f>+'6A'!A8</f>
        <v>Lambert</v>
      </c>
      <c r="I8" s="260" t="str">
        <f>+'6A'!B8</f>
        <v>6A</v>
      </c>
      <c r="J8" s="260">
        <f>+'6A'!C8</f>
        <v>6</v>
      </c>
      <c r="K8" s="260" t="str">
        <f>+'6A'!D8</f>
        <v>y</v>
      </c>
      <c r="L8" s="261">
        <f>+'6A'!E8</f>
        <v>580</v>
      </c>
      <c r="M8" s="261">
        <f>+'6A'!F8</f>
        <v>557</v>
      </c>
      <c r="N8" s="261">
        <f>+'6A'!G8</f>
        <v>1137</v>
      </c>
      <c r="O8" s="3" t="str">
        <f t="shared" si="0"/>
        <v>NO</v>
      </c>
      <c r="P8" s="1">
        <f t="shared" si="1"/>
        <v>779</v>
      </c>
      <c r="Q8" s="3" t="str">
        <f t="shared" si="2"/>
        <v/>
      </c>
    </row>
    <row r="9" spans="1:17" hidden="1" x14ac:dyDescent="0.25">
      <c r="A9" s="258" t="str">
        <f>+Master!A9</f>
        <v>Campbell</v>
      </c>
      <c r="B9" s="259" t="str">
        <f>+Master!B9</f>
        <v>6A</v>
      </c>
      <c r="C9" s="259">
        <f>+Master!C9</f>
        <v>3</v>
      </c>
      <c r="D9" s="259">
        <f>+Master!D9</f>
        <v>0</v>
      </c>
      <c r="E9" s="259">
        <f>+Master!E9</f>
        <v>368</v>
      </c>
      <c r="F9" s="259">
        <f>+Master!F9</f>
        <v>177</v>
      </c>
      <c r="G9" s="259">
        <f>+Master!G9</f>
        <v>545</v>
      </c>
      <c r="H9" s="261" t="str">
        <f>+'6A'!A9</f>
        <v>Richmond Hill</v>
      </c>
      <c r="I9" s="260" t="str">
        <f>+'6A'!B9</f>
        <v>6A</v>
      </c>
      <c r="J9" s="260">
        <f>+'6A'!C9</f>
        <v>1</v>
      </c>
      <c r="K9" s="260" t="str">
        <f>+'6A'!D9</f>
        <v>y</v>
      </c>
      <c r="L9" s="261">
        <f>+'6A'!E9</f>
        <v>631</v>
      </c>
      <c r="M9" s="261">
        <f>+'6A'!F9</f>
        <v>454</v>
      </c>
      <c r="N9" s="261">
        <f>+'6A'!G9</f>
        <v>1085</v>
      </c>
      <c r="O9" s="3" t="str">
        <f t="shared" si="0"/>
        <v>NO</v>
      </c>
      <c r="P9" s="1">
        <f t="shared" si="1"/>
        <v>0</v>
      </c>
      <c r="Q9" s="3" t="str">
        <f t="shared" si="2"/>
        <v/>
      </c>
    </row>
    <row r="10" spans="1:17" x14ac:dyDescent="0.25">
      <c r="A10" s="258" t="str">
        <f>+Master!A10</f>
        <v>Carrollton</v>
      </c>
      <c r="B10" s="259" t="str">
        <f>+Master!B10</f>
        <v>6A</v>
      </c>
      <c r="C10" s="259">
        <f>+Master!C10</f>
        <v>2</v>
      </c>
      <c r="D10" s="259" t="str">
        <f>+Master!D10</f>
        <v>y</v>
      </c>
      <c r="E10" s="259">
        <f>+Master!E10</f>
        <v>577</v>
      </c>
      <c r="F10" s="259">
        <f>+Master!F10</f>
        <v>653</v>
      </c>
      <c r="G10" s="259">
        <f>+Master!G10</f>
        <v>1230</v>
      </c>
      <c r="H10" s="261" t="str">
        <f>+'6A'!A10</f>
        <v>South Forsyth</v>
      </c>
      <c r="I10" s="260" t="str">
        <f>+'6A'!B10</f>
        <v>6A</v>
      </c>
      <c r="J10" s="260">
        <f>+'6A'!C10</f>
        <v>6</v>
      </c>
      <c r="K10" s="260" t="str">
        <f>+'6A'!D10</f>
        <v>y</v>
      </c>
      <c r="L10" s="261">
        <f>+'6A'!E10</f>
        <v>562</v>
      </c>
      <c r="M10" s="261">
        <f>+'6A'!F10</f>
        <v>513</v>
      </c>
      <c r="N10" s="261">
        <f>+'6A'!G10</f>
        <v>1075</v>
      </c>
      <c r="O10" s="3" t="str">
        <f t="shared" si="0"/>
        <v>NO</v>
      </c>
      <c r="P10" s="1">
        <f t="shared" si="1"/>
        <v>1230</v>
      </c>
      <c r="Q10" s="3" t="str">
        <f t="shared" si="2"/>
        <v/>
      </c>
    </row>
    <row r="11" spans="1:17" hidden="1" x14ac:dyDescent="0.25">
      <c r="A11" s="258" t="str">
        <f>+Master!A11</f>
        <v>Central Gwinnett</v>
      </c>
      <c r="B11" s="259" t="str">
        <f>+Master!B11</f>
        <v>6A</v>
      </c>
      <c r="C11" s="259">
        <f>+Master!C11</f>
        <v>8</v>
      </c>
      <c r="D11" s="259">
        <f>+Master!D11</f>
        <v>0</v>
      </c>
      <c r="E11" s="259">
        <f>+Master!E11</f>
        <v>25</v>
      </c>
      <c r="F11" s="259">
        <f>+Master!F11</f>
        <v>53</v>
      </c>
      <c r="G11" s="259">
        <f>+Master!G11</f>
        <v>78</v>
      </c>
      <c r="H11" s="261" t="str">
        <f>+'6A'!A11</f>
        <v>Brookwood</v>
      </c>
      <c r="I11" s="260" t="str">
        <f>+'6A'!B11</f>
        <v>6A</v>
      </c>
      <c r="J11" s="260">
        <f>+'6A'!C11</f>
        <v>7</v>
      </c>
      <c r="K11" s="260" t="str">
        <f>+'6A'!D11</f>
        <v>y</v>
      </c>
      <c r="L11" s="261">
        <f>+'6A'!E11</f>
        <v>532</v>
      </c>
      <c r="M11" s="261">
        <f>+'6A'!F11</f>
        <v>523</v>
      </c>
      <c r="N11" s="261">
        <f>+'6A'!G11</f>
        <v>1055</v>
      </c>
      <c r="O11" s="3" t="str">
        <f t="shared" si="0"/>
        <v>NO</v>
      </c>
      <c r="P11" s="1">
        <f t="shared" si="1"/>
        <v>0</v>
      </c>
      <c r="Q11" s="3" t="str">
        <f t="shared" si="2"/>
        <v/>
      </c>
    </row>
    <row r="12" spans="1:17" hidden="1" x14ac:dyDescent="0.25">
      <c r="A12" s="258" t="str">
        <f>+Master!A12</f>
        <v>Chapel Hill</v>
      </c>
      <c r="B12" s="259" t="str">
        <f>+Master!B12</f>
        <v>6A</v>
      </c>
      <c r="C12" s="259">
        <f>+Master!C12</f>
        <v>2</v>
      </c>
      <c r="D12" s="259">
        <f>+Master!D12</f>
        <v>0</v>
      </c>
      <c r="E12" s="259">
        <f>+Master!E12</f>
        <v>75</v>
      </c>
      <c r="F12" s="259">
        <f>+Master!F12</f>
        <v>165</v>
      </c>
      <c r="G12" s="259">
        <f>+Master!G12</f>
        <v>240</v>
      </c>
      <c r="H12" s="261" t="str">
        <f>+'6A'!A12</f>
        <v>Harrison</v>
      </c>
      <c r="I12" s="260" t="str">
        <f>+'6A'!B12</f>
        <v>6A</v>
      </c>
      <c r="J12" s="260">
        <f>+'6A'!C12</f>
        <v>3</v>
      </c>
      <c r="K12" s="260" t="str">
        <f>+'6A'!D12</f>
        <v>y</v>
      </c>
      <c r="L12" s="261">
        <f>+'6A'!E12</f>
        <v>522</v>
      </c>
      <c r="M12" s="261">
        <f>+'6A'!F12</f>
        <v>523</v>
      </c>
      <c r="N12" s="261">
        <f>+'6A'!G12</f>
        <v>1045</v>
      </c>
      <c r="O12" s="3" t="str">
        <f t="shared" si="0"/>
        <v>NO</v>
      </c>
      <c r="P12" s="1">
        <f t="shared" si="1"/>
        <v>0</v>
      </c>
      <c r="Q12" s="3" t="str">
        <f t="shared" si="2"/>
        <v/>
      </c>
    </row>
    <row r="13" spans="1:17" hidden="1" x14ac:dyDescent="0.25">
      <c r="A13" s="258" t="str">
        <f>+Master!A13</f>
        <v>Cherokee</v>
      </c>
      <c r="B13" s="259" t="str">
        <f>+Master!B13</f>
        <v>6A</v>
      </c>
      <c r="C13" s="259">
        <f>+Master!C13</f>
        <v>5</v>
      </c>
      <c r="D13" s="259" t="str">
        <f>+Master!D13</f>
        <v>y</v>
      </c>
      <c r="E13" s="259">
        <f>+Master!E13</f>
        <v>477</v>
      </c>
      <c r="F13" s="259">
        <f>+Master!F13</f>
        <v>319</v>
      </c>
      <c r="G13" s="259">
        <f>+Master!G13</f>
        <v>796</v>
      </c>
      <c r="H13" s="261" t="str">
        <f>+'6A'!A13</f>
        <v>North Paulding</v>
      </c>
      <c r="I13" s="260" t="str">
        <f>+'6A'!B13</f>
        <v>6A</v>
      </c>
      <c r="J13" s="260">
        <f>+'6A'!C13</f>
        <v>5</v>
      </c>
      <c r="K13" s="260" t="str">
        <f>+'6A'!D13</f>
        <v>y</v>
      </c>
      <c r="L13" s="261">
        <f>+'6A'!E13</f>
        <v>567</v>
      </c>
      <c r="M13" s="261">
        <f>+'6A'!F13</f>
        <v>412</v>
      </c>
      <c r="N13" s="261">
        <f>+'6A'!G13</f>
        <v>979</v>
      </c>
      <c r="O13" s="3" t="str">
        <f t="shared" si="0"/>
        <v>NO</v>
      </c>
      <c r="P13" s="1">
        <f t="shared" si="1"/>
        <v>796</v>
      </c>
      <c r="Q13" s="3" t="str">
        <f t="shared" si="2"/>
        <v/>
      </c>
    </row>
    <row r="14" spans="1:17" hidden="1" x14ac:dyDescent="0.25">
      <c r="A14" s="258" t="str">
        <f>+Master!A14</f>
        <v>Collins Hill</v>
      </c>
      <c r="B14" s="259" t="str">
        <f>+Master!B14</f>
        <v>6A</v>
      </c>
      <c r="C14" s="259">
        <f>+Master!C14</f>
        <v>8</v>
      </c>
      <c r="D14" s="259" t="str">
        <f>+Master!D14</f>
        <v>y</v>
      </c>
      <c r="E14" s="259">
        <f>+Master!E14</f>
        <v>315</v>
      </c>
      <c r="F14" s="259">
        <f>+Master!F14</f>
        <v>264</v>
      </c>
      <c r="G14" s="259">
        <f>+Master!G14</f>
        <v>579</v>
      </c>
      <c r="H14" s="261" t="str">
        <f>+'6A'!A14</f>
        <v>Mill Creek</v>
      </c>
      <c r="I14" s="260" t="str">
        <f>+'6A'!B14</f>
        <v>6A</v>
      </c>
      <c r="J14" s="260">
        <f>+'6A'!C14</f>
        <v>8</v>
      </c>
      <c r="K14" s="260" t="str">
        <f>+'6A'!D14</f>
        <v>y</v>
      </c>
      <c r="L14" s="261">
        <f>+'6A'!E14</f>
        <v>554</v>
      </c>
      <c r="M14" s="261">
        <f>+'6A'!F14</f>
        <v>424</v>
      </c>
      <c r="N14" s="261">
        <f>+'6A'!G14</f>
        <v>978</v>
      </c>
      <c r="O14" s="3" t="str">
        <f t="shared" si="0"/>
        <v>NO</v>
      </c>
      <c r="P14" s="1">
        <f t="shared" si="1"/>
        <v>579</v>
      </c>
      <c r="Q14" s="3" t="str">
        <f t="shared" si="2"/>
        <v/>
      </c>
    </row>
    <row r="15" spans="1:17" hidden="1" x14ac:dyDescent="0.25">
      <c r="A15" s="258" t="str">
        <f>+Master!A15</f>
        <v>Colquitt County</v>
      </c>
      <c r="B15" s="259" t="str">
        <f>+Master!B15</f>
        <v>6A</v>
      </c>
      <c r="C15" s="259">
        <f>+Master!C15</f>
        <v>1</v>
      </c>
      <c r="D15" s="259" t="str">
        <f>+Master!D15</f>
        <v>y</v>
      </c>
      <c r="E15" s="259">
        <f>+Master!E15</f>
        <v>335</v>
      </c>
      <c r="F15" s="259">
        <f>+Master!F15</f>
        <v>257</v>
      </c>
      <c r="G15" s="259">
        <f>+Master!G15</f>
        <v>592</v>
      </c>
      <c r="H15" s="261" t="str">
        <f>+'6A'!A15</f>
        <v>North Forsyth</v>
      </c>
      <c r="I15" s="260" t="str">
        <f>+'6A'!B15</f>
        <v>6A</v>
      </c>
      <c r="J15" s="260">
        <f>+'6A'!C15</f>
        <v>6</v>
      </c>
      <c r="K15" s="260" t="str">
        <f>+'6A'!D15</f>
        <v>y</v>
      </c>
      <c r="L15" s="261">
        <f>+'6A'!E15</f>
        <v>635</v>
      </c>
      <c r="M15" s="261">
        <f>+'6A'!F15</f>
        <v>300</v>
      </c>
      <c r="N15" s="261">
        <f>+'6A'!G15</f>
        <v>935</v>
      </c>
      <c r="O15" s="3" t="str">
        <f t="shared" si="0"/>
        <v>NO</v>
      </c>
      <c r="P15" s="1">
        <f t="shared" si="1"/>
        <v>592</v>
      </c>
      <c r="Q15" s="3" t="str">
        <f t="shared" si="2"/>
        <v/>
      </c>
    </row>
    <row r="16" spans="1:17" hidden="1" x14ac:dyDescent="0.25">
      <c r="A16" s="258" t="str">
        <f>+Master!A16</f>
        <v>Dacula</v>
      </c>
      <c r="B16" s="259" t="str">
        <f>+Master!B16</f>
        <v>6A</v>
      </c>
      <c r="C16" s="259">
        <f>+Master!C16</f>
        <v>8</v>
      </c>
      <c r="D16" s="259">
        <f>+Master!D16</f>
        <v>0</v>
      </c>
      <c r="E16" s="259">
        <f>+Master!E16</f>
        <v>317</v>
      </c>
      <c r="F16" s="259">
        <f>+Master!F16</f>
        <v>128</v>
      </c>
      <c r="G16" s="259">
        <f>+Master!G16</f>
        <v>445</v>
      </c>
      <c r="H16" s="261" t="str">
        <f>+'6A'!A16</f>
        <v>Lowndes</v>
      </c>
      <c r="I16" s="260" t="str">
        <f>+'6A'!B16</f>
        <v>6A</v>
      </c>
      <c r="J16" s="260">
        <f>+'6A'!C16</f>
        <v>1</v>
      </c>
      <c r="K16" s="260" t="str">
        <f>+'6A'!D16</f>
        <v>y</v>
      </c>
      <c r="L16" s="261">
        <f>+'6A'!E16</f>
        <v>417</v>
      </c>
      <c r="M16" s="261">
        <f>+'6A'!F16</f>
        <v>409</v>
      </c>
      <c r="N16" s="261">
        <f>+'6A'!G16</f>
        <v>826</v>
      </c>
      <c r="O16" s="3" t="str">
        <f t="shared" si="0"/>
        <v>NO</v>
      </c>
      <c r="P16" s="1">
        <f t="shared" si="1"/>
        <v>0</v>
      </c>
      <c r="Q16" s="3" t="str">
        <f t="shared" si="2"/>
        <v/>
      </c>
    </row>
    <row r="17" spans="1:17" hidden="1" x14ac:dyDescent="0.25">
      <c r="A17" s="258" t="str">
        <f>+Master!A17</f>
        <v>Denmark</v>
      </c>
      <c r="B17" s="259" t="str">
        <f>+Master!B17</f>
        <v>6A</v>
      </c>
      <c r="C17" s="259">
        <f>+Master!C17</f>
        <v>6</v>
      </c>
      <c r="D17" s="259" t="str">
        <f>+Master!D17</f>
        <v>y</v>
      </c>
      <c r="E17" s="259">
        <f>+Master!E17</f>
        <v>506</v>
      </c>
      <c r="F17" s="259">
        <f>+Master!F17</f>
        <v>302</v>
      </c>
      <c r="G17" s="259">
        <f>+Master!G17</f>
        <v>808</v>
      </c>
      <c r="H17" s="261" t="str">
        <f>+'6A'!A17</f>
        <v>Denmark</v>
      </c>
      <c r="I17" s="260" t="str">
        <f>+'6A'!B17</f>
        <v>6A</v>
      </c>
      <c r="J17" s="260">
        <f>+'6A'!C17</f>
        <v>6</v>
      </c>
      <c r="K17" s="260" t="str">
        <f>+'6A'!D17</f>
        <v>y</v>
      </c>
      <c r="L17" s="261">
        <f>+'6A'!E17</f>
        <v>506</v>
      </c>
      <c r="M17" s="261">
        <f>+'6A'!F17</f>
        <v>302</v>
      </c>
      <c r="N17" s="261">
        <f>+'6A'!G17</f>
        <v>808</v>
      </c>
      <c r="O17" s="3" t="str">
        <f t="shared" si="0"/>
        <v>YES</v>
      </c>
      <c r="P17" s="1">
        <f t="shared" si="1"/>
        <v>808</v>
      </c>
      <c r="Q17" s="3" t="str">
        <f t="shared" si="2"/>
        <v>good</v>
      </c>
    </row>
    <row r="18" spans="1:17" hidden="1" x14ac:dyDescent="0.25">
      <c r="A18" s="258" t="str">
        <f>+Master!A18</f>
        <v>Discovery</v>
      </c>
      <c r="B18" s="259" t="str">
        <f>+Master!B18</f>
        <v>6A</v>
      </c>
      <c r="C18" s="259">
        <f>+Master!C18</f>
        <v>8</v>
      </c>
      <c r="D18" s="259">
        <f>+Master!D18</f>
        <v>0</v>
      </c>
      <c r="E18" s="259">
        <f>+Master!E18</f>
        <v>50</v>
      </c>
      <c r="F18" s="259">
        <f>+Master!F18</f>
        <v>0</v>
      </c>
      <c r="G18" s="259">
        <f>+Master!G18</f>
        <v>50</v>
      </c>
      <c r="H18" s="261" t="str">
        <f>+'6A'!A18</f>
        <v>Cherokee</v>
      </c>
      <c r="I18" s="260" t="str">
        <f>+'6A'!B18</f>
        <v>6A</v>
      </c>
      <c r="J18" s="260">
        <f>+'6A'!C18</f>
        <v>5</v>
      </c>
      <c r="K18" s="260" t="str">
        <f>+'6A'!D18</f>
        <v>y</v>
      </c>
      <c r="L18" s="261">
        <f>+'6A'!E18</f>
        <v>477</v>
      </c>
      <c r="M18" s="261">
        <f>+'6A'!F18</f>
        <v>319</v>
      </c>
      <c r="N18" s="261">
        <f>+'6A'!G18</f>
        <v>796</v>
      </c>
      <c r="O18" s="3" t="str">
        <f t="shared" si="0"/>
        <v>NO</v>
      </c>
      <c r="P18" s="1">
        <f t="shared" si="1"/>
        <v>0</v>
      </c>
      <c r="Q18" s="3" t="str">
        <f t="shared" si="2"/>
        <v/>
      </c>
    </row>
    <row r="19" spans="1:17" hidden="1" x14ac:dyDescent="0.25">
      <c r="A19" s="258" t="str">
        <f>+Master!A19</f>
        <v>Douglas County</v>
      </c>
      <c r="B19" s="259" t="str">
        <f>+Master!B19</f>
        <v>6A</v>
      </c>
      <c r="C19" s="259">
        <f>+Master!C19</f>
        <v>2</v>
      </c>
      <c r="D19" s="259">
        <f>+Master!D19</f>
        <v>0</v>
      </c>
      <c r="E19" s="259">
        <f>+Master!E19</f>
        <v>112</v>
      </c>
      <c r="F19" s="259">
        <f>+Master!F19</f>
        <v>155</v>
      </c>
      <c r="G19" s="259">
        <f>+Master!G19</f>
        <v>267</v>
      </c>
      <c r="H19" s="261" t="str">
        <f>+'6A'!A19</f>
        <v>Etowah</v>
      </c>
      <c r="I19" s="260" t="str">
        <f>+'6A'!B19</f>
        <v>6A</v>
      </c>
      <c r="J19" s="260">
        <f>+'6A'!C19</f>
        <v>5</v>
      </c>
      <c r="K19" s="260" t="str">
        <f>+'6A'!D19</f>
        <v>y</v>
      </c>
      <c r="L19" s="261">
        <f>+'6A'!E19</f>
        <v>324</v>
      </c>
      <c r="M19" s="261">
        <f>+'6A'!F19</f>
        <v>389</v>
      </c>
      <c r="N19" s="261">
        <f>+'6A'!G19</f>
        <v>713</v>
      </c>
      <c r="O19" s="3" t="str">
        <f t="shared" si="0"/>
        <v>NO</v>
      </c>
      <c r="P19" s="1">
        <f t="shared" si="1"/>
        <v>0</v>
      </c>
      <c r="Q19" s="3" t="str">
        <f t="shared" si="2"/>
        <v/>
      </c>
    </row>
    <row r="20" spans="1:17" hidden="1" x14ac:dyDescent="0.25">
      <c r="A20" s="258" t="str">
        <f>+Master!A20</f>
        <v>Duluth</v>
      </c>
      <c r="B20" s="259" t="str">
        <f>+Master!B20</f>
        <v>6A</v>
      </c>
      <c r="C20" s="259">
        <f>+Master!C20</f>
        <v>7</v>
      </c>
      <c r="D20" s="259" t="str">
        <f>+Master!D20</f>
        <v>y</v>
      </c>
      <c r="E20" s="259">
        <f>+Master!E20</f>
        <v>90</v>
      </c>
      <c r="F20" s="259">
        <f>+Master!F20</f>
        <v>18</v>
      </c>
      <c r="G20" s="259">
        <f>+Master!G20</f>
        <v>108</v>
      </c>
      <c r="H20" s="261" t="str">
        <f>+'6A'!A20</f>
        <v>Peachtree Ridge</v>
      </c>
      <c r="I20" s="260" t="str">
        <f>+'6A'!B20</f>
        <v>6A</v>
      </c>
      <c r="J20" s="260">
        <f>+'6A'!C20</f>
        <v>7</v>
      </c>
      <c r="K20" s="260" t="str">
        <f>+'6A'!D20</f>
        <v>y</v>
      </c>
      <c r="L20" s="261">
        <f>+'6A'!E20</f>
        <v>314</v>
      </c>
      <c r="M20" s="261">
        <f>+'6A'!F20</f>
        <v>370</v>
      </c>
      <c r="N20" s="261">
        <f>+'6A'!G20</f>
        <v>684</v>
      </c>
      <c r="O20" s="3" t="str">
        <f t="shared" si="0"/>
        <v>NO</v>
      </c>
      <c r="P20" s="1">
        <f t="shared" si="1"/>
        <v>108</v>
      </c>
      <c r="Q20" s="3" t="str">
        <f t="shared" si="2"/>
        <v/>
      </c>
    </row>
    <row r="21" spans="1:17" hidden="1" x14ac:dyDescent="0.25">
      <c r="A21" s="258" t="str">
        <f>+Master!A21</f>
        <v>East Coweta</v>
      </c>
      <c r="B21" s="259" t="str">
        <f>+Master!B21</f>
        <v>6A</v>
      </c>
      <c r="C21" s="259">
        <f>+Master!C21</f>
        <v>2</v>
      </c>
      <c r="D21" s="259">
        <f>+Master!D21</f>
        <v>0</v>
      </c>
      <c r="E21" s="259">
        <f>+Master!E21</f>
        <v>507</v>
      </c>
      <c r="F21" s="259">
        <f>+Master!F21</f>
        <v>266</v>
      </c>
      <c r="G21" s="259">
        <f>+Master!G21</f>
        <v>773</v>
      </c>
      <c r="H21" s="261" t="str">
        <f>+'6A'!A21</f>
        <v>Marietta</v>
      </c>
      <c r="I21" s="260" t="str">
        <f>+'6A'!B21</f>
        <v>6A</v>
      </c>
      <c r="J21" s="260">
        <f>+'6A'!C21</f>
        <v>5</v>
      </c>
      <c r="K21" s="260" t="str">
        <f>+'6A'!D21</f>
        <v>y</v>
      </c>
      <c r="L21" s="261">
        <f>+'6A'!E21</f>
        <v>463</v>
      </c>
      <c r="M21" s="261">
        <f>+'6A'!F21</f>
        <v>219</v>
      </c>
      <c r="N21" s="261">
        <f>+'6A'!G21</f>
        <v>682</v>
      </c>
      <c r="O21" s="3" t="str">
        <f t="shared" si="0"/>
        <v>NO</v>
      </c>
      <c r="P21" s="1">
        <f t="shared" si="1"/>
        <v>0</v>
      </c>
      <c r="Q21" s="3" t="str">
        <f t="shared" si="2"/>
        <v/>
      </c>
    </row>
    <row r="22" spans="1:17" hidden="1" x14ac:dyDescent="0.25">
      <c r="A22" s="258" t="str">
        <f>+Master!A22</f>
        <v>Etowah</v>
      </c>
      <c r="B22" s="259" t="str">
        <f>+Master!B22</f>
        <v>6A</v>
      </c>
      <c r="C22" s="259">
        <f>+Master!C22</f>
        <v>5</v>
      </c>
      <c r="D22" s="259" t="str">
        <f>+Master!D22</f>
        <v>y</v>
      </c>
      <c r="E22" s="259">
        <f>+Master!E22</f>
        <v>324</v>
      </c>
      <c r="F22" s="259">
        <f>+Master!F22</f>
        <v>389</v>
      </c>
      <c r="G22" s="259">
        <f>+Master!G22</f>
        <v>713</v>
      </c>
      <c r="H22" s="261" t="str">
        <f>+'6A'!A22</f>
        <v>Alpharetta</v>
      </c>
      <c r="I22" s="260" t="str">
        <f>+'6A'!B22</f>
        <v>6A</v>
      </c>
      <c r="J22" s="260">
        <f>+'6A'!C22</f>
        <v>6</v>
      </c>
      <c r="K22" s="260" t="str">
        <f>+'6A'!D22</f>
        <v>y</v>
      </c>
      <c r="L22" s="261">
        <f>+'6A'!E22</f>
        <v>446</v>
      </c>
      <c r="M22" s="261">
        <f>+'6A'!F22</f>
        <v>218</v>
      </c>
      <c r="N22" s="261">
        <f>+'6A'!G22</f>
        <v>664</v>
      </c>
      <c r="O22" s="3" t="str">
        <f t="shared" si="0"/>
        <v>NO</v>
      </c>
      <c r="P22" s="1">
        <f t="shared" si="1"/>
        <v>713</v>
      </c>
      <c r="Q22" s="3" t="str">
        <f t="shared" si="2"/>
        <v/>
      </c>
    </row>
    <row r="23" spans="1:17" hidden="1" x14ac:dyDescent="0.25">
      <c r="A23" s="258" t="str">
        <f>+Master!A23</f>
        <v>Forsyth Central</v>
      </c>
      <c r="B23" s="259" t="str">
        <f>+Master!B23</f>
        <v>6A</v>
      </c>
      <c r="C23" s="259">
        <f>+Master!C23</f>
        <v>6</v>
      </c>
      <c r="D23" s="259" t="str">
        <f>+Master!D23</f>
        <v>y</v>
      </c>
      <c r="E23" s="259">
        <f>+Master!E23</f>
        <v>243</v>
      </c>
      <c r="F23" s="259">
        <f>+Master!F23</f>
        <v>162</v>
      </c>
      <c r="G23" s="259">
        <f>+Master!G23</f>
        <v>405</v>
      </c>
      <c r="H23" s="261" t="str">
        <f>+'6A'!A23</f>
        <v>Norcross</v>
      </c>
      <c r="I23" s="260" t="str">
        <f>+'6A'!B23</f>
        <v>6A</v>
      </c>
      <c r="J23" s="260">
        <f>+'6A'!C23</f>
        <v>7</v>
      </c>
      <c r="K23" s="260" t="str">
        <f>+'6A'!D23</f>
        <v>y</v>
      </c>
      <c r="L23" s="261">
        <f>+'6A'!E23</f>
        <v>336</v>
      </c>
      <c r="M23" s="261">
        <f>+'6A'!F23</f>
        <v>327</v>
      </c>
      <c r="N23" s="261">
        <f>+'6A'!G23</f>
        <v>663</v>
      </c>
      <c r="O23" s="3" t="str">
        <f t="shared" si="0"/>
        <v>NO</v>
      </c>
      <c r="P23" s="1">
        <f t="shared" si="1"/>
        <v>405</v>
      </c>
      <c r="Q23" s="3" t="str">
        <f t="shared" si="2"/>
        <v/>
      </c>
    </row>
    <row r="24" spans="1:17" hidden="1" x14ac:dyDescent="0.25">
      <c r="A24" s="258" t="str">
        <f>+Master!A24</f>
        <v>Grayson</v>
      </c>
      <c r="B24" s="259" t="str">
        <f>+Master!B24</f>
        <v>6A</v>
      </c>
      <c r="C24" s="259">
        <f>+Master!C24</f>
        <v>4</v>
      </c>
      <c r="D24" s="259" t="str">
        <f>+Master!D24</f>
        <v>y</v>
      </c>
      <c r="E24" s="259">
        <f>+Master!E24</f>
        <v>336</v>
      </c>
      <c r="F24" s="259">
        <f>+Master!F24</f>
        <v>295</v>
      </c>
      <c r="G24" s="259">
        <f>+Master!G24</f>
        <v>631</v>
      </c>
      <c r="H24" s="261" t="str">
        <f>+'6A'!A24</f>
        <v>Grayson</v>
      </c>
      <c r="I24" s="260" t="str">
        <f>+'6A'!B24</f>
        <v>6A</v>
      </c>
      <c r="J24" s="260">
        <f>+'6A'!C24</f>
        <v>4</v>
      </c>
      <c r="K24" s="260" t="str">
        <f>+'6A'!D24</f>
        <v>y</v>
      </c>
      <c r="L24" s="261">
        <f>+'6A'!E24</f>
        <v>336</v>
      </c>
      <c r="M24" s="261">
        <f>+'6A'!F24</f>
        <v>295</v>
      </c>
      <c r="N24" s="261">
        <f>+'6A'!G24</f>
        <v>631</v>
      </c>
      <c r="O24" s="3" t="str">
        <f t="shared" si="0"/>
        <v>YES</v>
      </c>
      <c r="P24" s="1">
        <f t="shared" si="1"/>
        <v>631</v>
      </c>
      <c r="Q24" s="3" t="str">
        <f t="shared" si="2"/>
        <v>good</v>
      </c>
    </row>
    <row r="25" spans="1:17" hidden="1" x14ac:dyDescent="0.25">
      <c r="A25" s="258" t="str">
        <f>+Master!A25</f>
        <v>Grovetown</v>
      </c>
      <c r="B25" s="259" t="str">
        <f>+Master!B25</f>
        <v>6A</v>
      </c>
      <c r="C25" s="259">
        <f>+Master!C25</f>
        <v>4</v>
      </c>
      <c r="D25" s="259" t="str">
        <f>+Master!D25</f>
        <v>y</v>
      </c>
      <c r="E25" s="259">
        <f>+Master!E25</f>
        <v>350</v>
      </c>
      <c r="F25" s="259">
        <f>+Master!F25</f>
        <v>157</v>
      </c>
      <c r="G25" s="259">
        <f>+Master!G25</f>
        <v>507</v>
      </c>
      <c r="H25" s="261" t="str">
        <f>+'6A'!A25</f>
        <v>Parkview</v>
      </c>
      <c r="I25" s="260" t="str">
        <f>+'6A'!B25</f>
        <v>6A</v>
      </c>
      <c r="J25" s="260">
        <f>+'6A'!C25</f>
        <v>7</v>
      </c>
      <c r="K25" s="260" t="str">
        <f>+'6A'!D25</f>
        <v>y</v>
      </c>
      <c r="L25" s="261">
        <f>+'6A'!E25</f>
        <v>348</v>
      </c>
      <c r="M25" s="261">
        <f>+'6A'!F25</f>
        <v>283</v>
      </c>
      <c r="N25" s="261">
        <f>+'6A'!G25</f>
        <v>631</v>
      </c>
      <c r="O25" s="3" t="str">
        <f t="shared" si="0"/>
        <v>NO</v>
      </c>
      <c r="P25" s="1">
        <f t="shared" si="1"/>
        <v>507</v>
      </c>
      <c r="Q25" s="3" t="str">
        <f t="shared" si="2"/>
        <v/>
      </c>
    </row>
    <row r="26" spans="1:17" x14ac:dyDescent="0.25">
      <c r="A26" s="258" t="str">
        <f>+Master!A26</f>
        <v>Harrison</v>
      </c>
      <c r="B26" s="259" t="str">
        <f>+Master!B26</f>
        <v>6A</v>
      </c>
      <c r="C26" s="259">
        <f>+Master!C26</f>
        <v>3</v>
      </c>
      <c r="D26" s="259" t="str">
        <f>+Master!D26</f>
        <v>y</v>
      </c>
      <c r="E26" s="259">
        <f>+Master!E26</f>
        <v>522</v>
      </c>
      <c r="F26" s="259">
        <f>+Master!F26</f>
        <v>527</v>
      </c>
      <c r="G26" s="259">
        <f>+Master!G26</f>
        <v>1049</v>
      </c>
      <c r="H26" s="261" t="str">
        <f>+'6A'!A26</f>
        <v>Camden County</v>
      </c>
      <c r="I26" s="260" t="str">
        <f>+'6A'!B26</f>
        <v>6A</v>
      </c>
      <c r="J26" s="260">
        <f>+'6A'!C26</f>
        <v>1</v>
      </c>
      <c r="K26" s="260" t="str">
        <f>+'6A'!D26</f>
        <v>y</v>
      </c>
      <c r="L26" s="261">
        <f>+'6A'!E26</f>
        <v>410</v>
      </c>
      <c r="M26" s="261">
        <f>+'6A'!F26</f>
        <v>219</v>
      </c>
      <c r="N26" s="261">
        <f>+'6A'!G26</f>
        <v>629</v>
      </c>
      <c r="O26" s="3" t="str">
        <f t="shared" si="0"/>
        <v>NO</v>
      </c>
      <c r="P26" s="1">
        <f t="shared" si="1"/>
        <v>1049</v>
      </c>
      <c r="Q26" s="3" t="str">
        <f t="shared" si="2"/>
        <v/>
      </c>
    </row>
    <row r="27" spans="1:17" hidden="1" x14ac:dyDescent="0.25">
      <c r="A27" s="258" t="str">
        <f>+Master!A27</f>
        <v>Heritage, Conyers</v>
      </c>
      <c r="B27" s="259" t="str">
        <f>+Master!B27</f>
        <v>6A</v>
      </c>
      <c r="C27" s="259">
        <f>+Master!C27</f>
        <v>4</v>
      </c>
      <c r="D27" s="259" t="str">
        <f>+Master!D27</f>
        <v>y</v>
      </c>
      <c r="E27" s="259">
        <f>+Master!E27</f>
        <v>125</v>
      </c>
      <c r="F27" s="259">
        <f>+Master!F27</f>
        <v>89</v>
      </c>
      <c r="G27" s="259">
        <f>+Master!G27</f>
        <v>214</v>
      </c>
      <c r="H27" s="261" t="str">
        <f>+'6A'!A27</f>
        <v>Colquitt County</v>
      </c>
      <c r="I27" s="260" t="str">
        <f>+'6A'!B27</f>
        <v>6A</v>
      </c>
      <c r="J27" s="260">
        <f>+'6A'!C27</f>
        <v>1</v>
      </c>
      <c r="K27" s="260" t="str">
        <f>+'6A'!D27</f>
        <v>y</v>
      </c>
      <c r="L27" s="261">
        <f>+'6A'!E27</f>
        <v>335</v>
      </c>
      <c r="M27" s="261">
        <f>+'6A'!F27</f>
        <v>257</v>
      </c>
      <c r="N27" s="261">
        <f>+'6A'!G27</f>
        <v>592</v>
      </c>
      <c r="O27" s="3" t="str">
        <f t="shared" si="0"/>
        <v>NO</v>
      </c>
      <c r="P27" s="1">
        <f t="shared" si="1"/>
        <v>214</v>
      </c>
      <c r="Q27" s="3" t="str">
        <f t="shared" si="2"/>
        <v/>
      </c>
    </row>
    <row r="28" spans="1:17" hidden="1" x14ac:dyDescent="0.25">
      <c r="A28" s="258" t="str">
        <f>+Master!A28</f>
        <v>Hillgrove</v>
      </c>
      <c r="B28" s="259" t="str">
        <f>+Master!B28</f>
        <v>6A</v>
      </c>
      <c r="C28" s="259">
        <f>+Master!C28</f>
        <v>3</v>
      </c>
      <c r="D28" s="259">
        <f>+Master!D28</f>
        <v>0</v>
      </c>
      <c r="E28" s="259">
        <f>+Master!E28</f>
        <v>453</v>
      </c>
      <c r="F28" s="259">
        <f>+Master!F28</f>
        <v>393</v>
      </c>
      <c r="G28" s="259">
        <f>+Master!G28</f>
        <v>846</v>
      </c>
      <c r="H28" s="261" t="str">
        <f>+'6A'!A28</f>
        <v>Collins Hill</v>
      </c>
      <c r="I28" s="260" t="str">
        <f>+'6A'!B28</f>
        <v>6A</v>
      </c>
      <c r="J28" s="260">
        <f>+'6A'!C28</f>
        <v>8</v>
      </c>
      <c r="K28" s="260" t="str">
        <f>+'6A'!D28</f>
        <v>y</v>
      </c>
      <c r="L28" s="261">
        <f>+'6A'!E28</f>
        <v>315</v>
      </c>
      <c r="M28" s="261">
        <f>+'6A'!F28</f>
        <v>264</v>
      </c>
      <c r="N28" s="261">
        <f>+'6A'!G28</f>
        <v>579</v>
      </c>
      <c r="O28" s="3" t="str">
        <f t="shared" si="0"/>
        <v>NO</v>
      </c>
      <c r="P28" s="1">
        <f t="shared" si="1"/>
        <v>0</v>
      </c>
      <c r="Q28" s="3" t="str">
        <f t="shared" si="2"/>
        <v/>
      </c>
    </row>
    <row r="29" spans="1:17" hidden="1" x14ac:dyDescent="0.25">
      <c r="A29" s="258" t="str">
        <f>+Master!A29</f>
        <v>Innovation Academy</v>
      </c>
      <c r="B29" s="259" t="str">
        <f>+Master!B29</f>
        <v>6A</v>
      </c>
      <c r="C29" s="259">
        <f>+Master!C29</f>
        <v>6</v>
      </c>
      <c r="D29" s="259">
        <f>+Master!D29</f>
        <v>0</v>
      </c>
      <c r="E29" s="259">
        <f>+Master!E29</f>
        <v>0</v>
      </c>
      <c r="F29" s="259">
        <f>+Master!F29</f>
        <v>0</v>
      </c>
      <c r="G29" s="259">
        <f>+Master!G29</f>
        <v>0</v>
      </c>
      <c r="H29" s="261" t="str">
        <f>+'6A'!A29</f>
        <v>Grovetown</v>
      </c>
      <c r="I29" s="260" t="str">
        <f>+'6A'!B29</f>
        <v>6A</v>
      </c>
      <c r="J29" s="260">
        <f>+'6A'!C29</f>
        <v>4</v>
      </c>
      <c r="K29" s="260" t="str">
        <f>+'6A'!D29</f>
        <v>y</v>
      </c>
      <c r="L29" s="261">
        <f>+'6A'!E29</f>
        <v>350</v>
      </c>
      <c r="M29" s="261">
        <f>+'6A'!F29</f>
        <v>157</v>
      </c>
      <c r="N29" s="261">
        <f>+'6A'!G29</f>
        <v>507</v>
      </c>
      <c r="O29" s="3" t="str">
        <f t="shared" si="0"/>
        <v>NO</v>
      </c>
      <c r="P29" s="1">
        <f t="shared" si="1"/>
        <v>0</v>
      </c>
      <c r="Q29" s="3" t="str">
        <f t="shared" si="2"/>
        <v/>
      </c>
    </row>
    <row r="30" spans="1:17" hidden="1" x14ac:dyDescent="0.25">
      <c r="A30" s="258" t="str">
        <f>+Master!A30</f>
        <v>Lambert</v>
      </c>
      <c r="B30" s="259" t="str">
        <f>+Master!B30</f>
        <v>6A</v>
      </c>
      <c r="C30" s="259">
        <f>+Master!C30</f>
        <v>6</v>
      </c>
      <c r="D30" s="259" t="str">
        <f>+Master!D30</f>
        <v>y</v>
      </c>
      <c r="E30" s="259">
        <f>+Master!E30</f>
        <v>580</v>
      </c>
      <c r="F30" s="259">
        <f>+Master!F30</f>
        <v>557</v>
      </c>
      <c r="G30" s="259">
        <f>+Master!G30</f>
        <v>1137</v>
      </c>
      <c r="H30" s="261" t="str">
        <f>+'6A'!A30</f>
        <v>Westlake</v>
      </c>
      <c r="I30" s="260" t="str">
        <f>+'6A'!B30</f>
        <v>6A</v>
      </c>
      <c r="J30" s="260">
        <f>+'6A'!C30</f>
        <v>2</v>
      </c>
      <c r="K30" s="260" t="str">
        <f>+'6A'!D30</f>
        <v>y</v>
      </c>
      <c r="L30" s="261">
        <f>+'6A'!E30</f>
        <v>208</v>
      </c>
      <c r="M30" s="261">
        <f>+'6A'!F30</f>
        <v>200</v>
      </c>
      <c r="N30" s="261">
        <f>+'6A'!G30</f>
        <v>408</v>
      </c>
      <c r="O30" s="3" t="str">
        <f t="shared" si="0"/>
        <v>NO</v>
      </c>
      <c r="P30" s="1">
        <f t="shared" si="1"/>
        <v>1137</v>
      </c>
      <c r="Q30" s="3" t="str">
        <f t="shared" si="2"/>
        <v/>
      </c>
    </row>
    <row r="31" spans="1:17" hidden="1" x14ac:dyDescent="0.25">
      <c r="A31" s="258" t="str">
        <f>+Master!A31</f>
        <v>Lowndes</v>
      </c>
      <c r="B31" s="259" t="str">
        <f>+Master!B31</f>
        <v>6A</v>
      </c>
      <c r="C31" s="259">
        <f>+Master!C31</f>
        <v>1</v>
      </c>
      <c r="D31" s="259" t="str">
        <f>+Master!D31</f>
        <v>y</v>
      </c>
      <c r="E31" s="259">
        <f>+Master!E31</f>
        <v>417</v>
      </c>
      <c r="F31" s="259">
        <f>+Master!F31</f>
        <v>409</v>
      </c>
      <c r="G31" s="259">
        <f>+Master!G31</f>
        <v>826</v>
      </c>
      <c r="H31" s="261" t="str">
        <f>+'6A'!A31</f>
        <v>Forsyth Central</v>
      </c>
      <c r="I31" s="260" t="str">
        <f>+'6A'!B31</f>
        <v>6A</v>
      </c>
      <c r="J31" s="260">
        <f>+'6A'!C31</f>
        <v>6</v>
      </c>
      <c r="K31" s="260" t="str">
        <f>+'6A'!D31</f>
        <v>y</v>
      </c>
      <c r="L31" s="261">
        <f>+'6A'!E31</f>
        <v>243</v>
      </c>
      <c r="M31" s="261">
        <f>+'6A'!F31</f>
        <v>162</v>
      </c>
      <c r="N31" s="261">
        <f>+'6A'!G31</f>
        <v>405</v>
      </c>
      <c r="O31" s="3" t="str">
        <f t="shared" si="0"/>
        <v>NO</v>
      </c>
      <c r="P31" s="1">
        <f t="shared" si="1"/>
        <v>826</v>
      </c>
      <c r="Q31" s="3" t="str">
        <f t="shared" si="2"/>
        <v/>
      </c>
    </row>
    <row r="32" spans="1:17" hidden="1" x14ac:dyDescent="0.25">
      <c r="A32" s="258" t="str">
        <f>+Master!A32</f>
        <v>Marietta</v>
      </c>
      <c r="B32" s="259" t="str">
        <f>+Master!B32</f>
        <v>6A</v>
      </c>
      <c r="C32" s="259">
        <f>+Master!C32</f>
        <v>5</v>
      </c>
      <c r="D32" s="259" t="str">
        <f>+Master!D32</f>
        <v>y</v>
      </c>
      <c r="E32" s="259">
        <f>+Master!E32</f>
        <v>463</v>
      </c>
      <c r="F32" s="259">
        <f>+Master!F32</f>
        <v>219</v>
      </c>
      <c r="G32" s="259">
        <f>+Master!G32</f>
        <v>682</v>
      </c>
      <c r="H32" s="261" t="str">
        <f>+'6A'!A32</f>
        <v>McEachern</v>
      </c>
      <c r="I32" s="260" t="str">
        <f>+'6A'!B32</f>
        <v>6A</v>
      </c>
      <c r="J32" s="260">
        <f>+'6A'!C32</f>
        <v>3</v>
      </c>
      <c r="K32" s="260" t="str">
        <f>+'6A'!D32</f>
        <v>y</v>
      </c>
      <c r="L32" s="261">
        <f>+'6A'!E32</f>
        <v>235</v>
      </c>
      <c r="M32" s="261">
        <f>+'6A'!F32</f>
        <v>148</v>
      </c>
      <c r="N32" s="261">
        <f>+'6A'!G32</f>
        <v>383</v>
      </c>
      <c r="O32" s="3" t="str">
        <f t="shared" si="0"/>
        <v>NO</v>
      </c>
      <c r="P32" s="1">
        <f t="shared" si="1"/>
        <v>682</v>
      </c>
      <c r="Q32" s="3" t="str">
        <f t="shared" si="2"/>
        <v/>
      </c>
    </row>
    <row r="33" spans="1:17" hidden="1" x14ac:dyDescent="0.25">
      <c r="A33" s="258" t="str">
        <f>+Master!A33</f>
        <v>McEachern</v>
      </c>
      <c r="B33" s="259" t="str">
        <f>+Master!B33</f>
        <v>6A</v>
      </c>
      <c r="C33" s="259">
        <f>+Master!C33</f>
        <v>3</v>
      </c>
      <c r="D33" s="259" t="str">
        <f>+Master!D33</f>
        <v>y</v>
      </c>
      <c r="E33" s="259">
        <f>+Master!E33</f>
        <v>235</v>
      </c>
      <c r="F33" s="259">
        <f>+Master!F33</f>
        <v>148</v>
      </c>
      <c r="G33" s="259">
        <f>+Master!G33</f>
        <v>383</v>
      </c>
      <c r="H33" s="261" t="str">
        <f>+'6A'!A33</f>
        <v>North Cobb</v>
      </c>
      <c r="I33" s="260" t="str">
        <f>+'6A'!B33</f>
        <v>6A</v>
      </c>
      <c r="J33" s="260">
        <f>+'6A'!C33</f>
        <v>5</v>
      </c>
      <c r="K33" s="260" t="str">
        <f>+'6A'!D33</f>
        <v>y</v>
      </c>
      <c r="L33" s="261">
        <f>+'6A'!E33</f>
        <v>208</v>
      </c>
      <c r="M33" s="261">
        <f>+'6A'!F33</f>
        <v>175</v>
      </c>
      <c r="N33" s="261">
        <f>+'6A'!G33</f>
        <v>383</v>
      </c>
      <c r="O33" s="3" t="str">
        <f t="shared" si="0"/>
        <v>NO</v>
      </c>
      <c r="P33" s="1">
        <f t="shared" si="1"/>
        <v>383</v>
      </c>
      <c r="Q33" s="3" t="str">
        <f t="shared" si="2"/>
        <v>good</v>
      </c>
    </row>
    <row r="34" spans="1:17" hidden="1" x14ac:dyDescent="0.25">
      <c r="A34" s="258" t="str">
        <f>+Master!A34</f>
        <v>Meadowcreek</v>
      </c>
      <c r="B34" s="259" t="str">
        <f>+Master!B34</f>
        <v>6A</v>
      </c>
      <c r="C34" s="259">
        <f>+Master!C34</f>
        <v>7</v>
      </c>
      <c r="D34" s="259" t="str">
        <f>+Master!D34</f>
        <v>y</v>
      </c>
      <c r="E34" s="259">
        <f>+Master!E34</f>
        <v>51</v>
      </c>
      <c r="F34" s="259">
        <f>+Master!F34</f>
        <v>170</v>
      </c>
      <c r="G34" s="259">
        <f>+Master!G34</f>
        <v>221</v>
      </c>
      <c r="H34" s="261" t="str">
        <f>+'6A'!A34</f>
        <v>North Atlanta</v>
      </c>
      <c r="I34" s="260" t="str">
        <f>+'6A'!B34</f>
        <v>6A</v>
      </c>
      <c r="J34" s="260">
        <f>+'6A'!C34</f>
        <v>6</v>
      </c>
      <c r="K34" s="260" t="str">
        <f>+'6A'!D34</f>
        <v>y</v>
      </c>
      <c r="L34" s="261">
        <f>+'6A'!E34</f>
        <v>218</v>
      </c>
      <c r="M34" s="261">
        <f>+'6A'!F34</f>
        <v>160</v>
      </c>
      <c r="N34" s="261">
        <f>+'6A'!G34</f>
        <v>378</v>
      </c>
      <c r="O34" s="3" t="str">
        <f t="shared" si="0"/>
        <v>NO</v>
      </c>
      <c r="P34" s="1">
        <f t="shared" si="1"/>
        <v>221</v>
      </c>
      <c r="Q34" s="3" t="str">
        <f t="shared" si="2"/>
        <v/>
      </c>
    </row>
    <row r="35" spans="1:17" x14ac:dyDescent="0.25">
      <c r="A35" s="258" t="str">
        <f>+Master!A35</f>
        <v>Mill Creek</v>
      </c>
      <c r="B35" s="259" t="str">
        <f>+Master!B35</f>
        <v>6A</v>
      </c>
      <c r="C35" s="259">
        <f>+Master!C35</f>
        <v>8</v>
      </c>
      <c r="D35" s="259" t="str">
        <f>+Master!D35</f>
        <v>y</v>
      </c>
      <c r="E35" s="259">
        <f>+Master!E35</f>
        <v>554</v>
      </c>
      <c r="F35" s="259">
        <f>+Master!F35</f>
        <v>468</v>
      </c>
      <c r="G35" s="259">
        <f>+Master!G35</f>
        <v>1022</v>
      </c>
      <c r="H35" s="261" t="str">
        <f>+'6A'!A35</f>
        <v>Wheeler</v>
      </c>
      <c r="I35" s="260" t="str">
        <f>+'6A'!B35</f>
        <v>6A</v>
      </c>
      <c r="J35" s="260">
        <f>+'6A'!C35</f>
        <v>5</v>
      </c>
      <c r="K35" s="260" t="str">
        <f>+'6A'!D35</f>
        <v>y</v>
      </c>
      <c r="L35" s="261">
        <f>+'6A'!E35</f>
        <v>175</v>
      </c>
      <c r="M35" s="261">
        <f>+'6A'!F35</f>
        <v>191</v>
      </c>
      <c r="N35" s="261">
        <f>+'6A'!G35</f>
        <v>366</v>
      </c>
      <c r="O35" s="3" t="str">
        <f t="shared" si="0"/>
        <v>NO</v>
      </c>
      <c r="P35" s="1">
        <f t="shared" si="1"/>
        <v>1022</v>
      </c>
      <c r="Q35" s="3" t="str">
        <f t="shared" si="2"/>
        <v/>
      </c>
    </row>
    <row r="36" spans="1:17" hidden="1" x14ac:dyDescent="0.25">
      <c r="A36" s="258" t="str">
        <f>+Master!A36</f>
        <v>Mountain View</v>
      </c>
      <c r="B36" s="259" t="str">
        <f>+Master!B36</f>
        <v>6A</v>
      </c>
      <c r="C36" s="259">
        <f>+Master!C36</f>
        <v>8</v>
      </c>
      <c r="D36" s="259">
        <f>+Master!D36</f>
        <v>0</v>
      </c>
      <c r="E36" s="259">
        <f>+Master!E36</f>
        <v>370</v>
      </c>
      <c r="F36" s="259">
        <f>+Master!F36</f>
        <v>135</v>
      </c>
      <c r="G36" s="259">
        <f>+Master!G36</f>
        <v>505</v>
      </c>
      <c r="H36" s="261" t="str">
        <f>+'6A'!A36</f>
        <v>South Gwinnett</v>
      </c>
      <c r="I36" s="260" t="str">
        <f>+'6A'!B36</f>
        <v>6A</v>
      </c>
      <c r="J36" s="260">
        <f>+'6A'!C36</f>
        <v>4</v>
      </c>
      <c r="K36" s="260" t="str">
        <f>+'6A'!D36</f>
        <v>y</v>
      </c>
      <c r="L36" s="261">
        <f>+'6A'!E36</f>
        <v>72</v>
      </c>
      <c r="M36" s="261">
        <f>+'6A'!F36</f>
        <v>194</v>
      </c>
      <c r="N36" s="261">
        <f>+'6A'!G36</f>
        <v>266</v>
      </c>
      <c r="O36" s="3" t="str">
        <f t="shared" si="0"/>
        <v>NO</v>
      </c>
      <c r="P36" s="1">
        <f t="shared" si="1"/>
        <v>0</v>
      </c>
      <c r="Q36" s="3" t="str">
        <f t="shared" si="2"/>
        <v/>
      </c>
    </row>
    <row r="37" spans="1:17" hidden="1" x14ac:dyDescent="0.25">
      <c r="A37" s="258" t="str">
        <f>+Master!A37</f>
        <v>Newton</v>
      </c>
      <c r="B37" s="259" t="str">
        <f>+Master!B37</f>
        <v>6A</v>
      </c>
      <c r="C37" s="259">
        <f>+Master!C37</f>
        <v>4</v>
      </c>
      <c r="D37" s="259">
        <f>+Master!D37</f>
        <v>0</v>
      </c>
      <c r="E37" s="259">
        <f>+Master!E37</f>
        <v>224</v>
      </c>
      <c r="F37" s="259">
        <f>+Master!F37</f>
        <v>172</v>
      </c>
      <c r="G37" s="259">
        <f>+Master!G37</f>
        <v>396</v>
      </c>
      <c r="H37" s="261" t="str">
        <f>+'6A'!A37</f>
        <v>Meadowcreek</v>
      </c>
      <c r="I37" s="260" t="str">
        <f>+'6A'!B37</f>
        <v>6A</v>
      </c>
      <c r="J37" s="260">
        <f>+'6A'!C37</f>
        <v>7</v>
      </c>
      <c r="K37" s="260" t="str">
        <f>+'6A'!D37</f>
        <v>y</v>
      </c>
      <c r="L37" s="261">
        <f>+'6A'!E37</f>
        <v>51</v>
      </c>
      <c r="M37" s="261">
        <f>+'6A'!F37</f>
        <v>170</v>
      </c>
      <c r="N37" s="261">
        <f>+'6A'!G37</f>
        <v>221</v>
      </c>
      <c r="O37" s="3" t="str">
        <f t="shared" si="0"/>
        <v>NO</v>
      </c>
      <c r="P37" s="1">
        <f t="shared" si="1"/>
        <v>0</v>
      </c>
      <c r="Q37" s="3" t="str">
        <f t="shared" si="2"/>
        <v/>
      </c>
    </row>
    <row r="38" spans="1:17" hidden="1" x14ac:dyDescent="0.25">
      <c r="A38" s="258" t="str">
        <f>+Master!A38</f>
        <v>Norcross</v>
      </c>
      <c r="B38" s="259" t="str">
        <f>+Master!B38</f>
        <v>6A</v>
      </c>
      <c r="C38" s="259">
        <f>+Master!C38</f>
        <v>7</v>
      </c>
      <c r="D38" s="259" t="str">
        <f>+Master!D38</f>
        <v>y</v>
      </c>
      <c r="E38" s="259">
        <f>+Master!E38</f>
        <v>336</v>
      </c>
      <c r="F38" s="259">
        <f>+Master!F38</f>
        <v>327</v>
      </c>
      <c r="G38" s="259">
        <f>+Master!G38</f>
        <v>663</v>
      </c>
      <c r="H38" s="261" t="str">
        <f>+'6A'!A38</f>
        <v>Heritage, Conyers</v>
      </c>
      <c r="I38" s="260" t="str">
        <f>+'6A'!B38</f>
        <v>6A</v>
      </c>
      <c r="J38" s="260">
        <f>+'6A'!C38</f>
        <v>4</v>
      </c>
      <c r="K38" s="260" t="str">
        <f>+'6A'!D38</f>
        <v>y</v>
      </c>
      <c r="L38" s="261">
        <f>+'6A'!E38</f>
        <v>125</v>
      </c>
      <c r="M38" s="261">
        <f>+'6A'!F38</f>
        <v>89</v>
      </c>
      <c r="N38" s="261">
        <f>+'6A'!G38</f>
        <v>214</v>
      </c>
      <c r="O38" s="3" t="str">
        <f t="shared" si="0"/>
        <v>NO</v>
      </c>
      <c r="P38" s="1">
        <f t="shared" si="1"/>
        <v>663</v>
      </c>
      <c r="Q38" s="3" t="str">
        <f t="shared" si="2"/>
        <v/>
      </c>
    </row>
    <row r="39" spans="1:17" hidden="1" x14ac:dyDescent="0.25">
      <c r="A39" s="258" t="str">
        <f>+Master!A39</f>
        <v>North Atlanta</v>
      </c>
      <c r="B39" s="259" t="str">
        <f>+Master!B39</f>
        <v>6A</v>
      </c>
      <c r="C39" s="259">
        <f>+Master!C39</f>
        <v>6</v>
      </c>
      <c r="D39" s="259" t="str">
        <f>+Master!D39</f>
        <v>y</v>
      </c>
      <c r="E39" s="259">
        <f>+Master!E39</f>
        <v>218</v>
      </c>
      <c r="F39" s="259">
        <f>+Master!F39</f>
        <v>160</v>
      </c>
      <c r="G39" s="259">
        <f>+Master!G39</f>
        <v>378</v>
      </c>
      <c r="H39" s="261" t="str">
        <f>+'6A'!A39</f>
        <v>Rockdale County</v>
      </c>
      <c r="I39" s="260" t="str">
        <f>+'6A'!B39</f>
        <v>6A</v>
      </c>
      <c r="J39" s="260">
        <f>+'6A'!C39</f>
        <v>4</v>
      </c>
      <c r="K39" s="260" t="str">
        <f>+'6A'!D39</f>
        <v>y</v>
      </c>
      <c r="L39" s="261">
        <f>+'6A'!E39</f>
        <v>88</v>
      </c>
      <c r="M39" s="261">
        <f>+'6A'!F39</f>
        <v>85</v>
      </c>
      <c r="N39" s="261">
        <f>+'6A'!G39</f>
        <v>173</v>
      </c>
      <c r="O39" s="3" t="str">
        <f t="shared" si="0"/>
        <v>NO</v>
      </c>
      <c r="P39" s="1">
        <f t="shared" si="1"/>
        <v>378</v>
      </c>
      <c r="Q39" s="3" t="str">
        <f t="shared" si="2"/>
        <v/>
      </c>
    </row>
    <row r="40" spans="1:17" hidden="1" x14ac:dyDescent="0.25">
      <c r="A40" s="258" t="str">
        <f>+Master!A40</f>
        <v>North Cobb</v>
      </c>
      <c r="B40" s="259" t="str">
        <f>+Master!B40</f>
        <v>6A</v>
      </c>
      <c r="C40" s="259">
        <f>+Master!C40</f>
        <v>5</v>
      </c>
      <c r="D40" s="259" t="str">
        <f>+Master!D40</f>
        <v>y</v>
      </c>
      <c r="E40" s="259">
        <f>+Master!E40</f>
        <v>208</v>
      </c>
      <c r="F40" s="259">
        <f>+Master!F40</f>
        <v>175</v>
      </c>
      <c r="G40" s="259">
        <f>+Master!G40</f>
        <v>383</v>
      </c>
      <c r="H40" s="261" t="str">
        <f>+'6A'!A40</f>
        <v>Pebblebrook</v>
      </c>
      <c r="I40" s="260" t="str">
        <f>+'6A'!B40</f>
        <v>6A</v>
      </c>
      <c r="J40" s="260">
        <f>+'6A'!C40</f>
        <v>3</v>
      </c>
      <c r="K40" s="260" t="str">
        <f>+'6A'!D40</f>
        <v>y</v>
      </c>
      <c r="L40" s="261">
        <f>+'6A'!E40</f>
        <v>25</v>
      </c>
      <c r="M40" s="261">
        <f>+'6A'!F40</f>
        <v>143</v>
      </c>
      <c r="N40" s="261">
        <f>+'6A'!G40</f>
        <v>168</v>
      </c>
      <c r="O40" s="3" t="str">
        <f t="shared" si="0"/>
        <v>NO</v>
      </c>
      <c r="P40" s="1">
        <f t="shared" si="1"/>
        <v>383</v>
      </c>
      <c r="Q40" s="3" t="str">
        <f t="shared" si="2"/>
        <v/>
      </c>
    </row>
    <row r="41" spans="1:17" hidden="1" x14ac:dyDescent="0.25">
      <c r="A41" s="258" t="str">
        <f>+Master!A41</f>
        <v>North Forsyth</v>
      </c>
      <c r="B41" s="259" t="str">
        <f>+Master!B41</f>
        <v>6A</v>
      </c>
      <c r="C41" s="259">
        <f>+Master!C41</f>
        <v>6</v>
      </c>
      <c r="D41" s="259" t="str">
        <f>+Master!D41</f>
        <v>y</v>
      </c>
      <c r="E41" s="259">
        <f>+Master!E41</f>
        <v>635</v>
      </c>
      <c r="F41" s="259">
        <f>+Master!F41</f>
        <v>300</v>
      </c>
      <c r="G41" s="259">
        <f>+Master!G41</f>
        <v>935</v>
      </c>
      <c r="H41" s="261" t="str">
        <f>+'6A'!A41</f>
        <v>Duluth</v>
      </c>
      <c r="I41" s="260" t="str">
        <f>+'6A'!B41</f>
        <v>6A</v>
      </c>
      <c r="J41" s="260">
        <f>+'6A'!C41</f>
        <v>7</v>
      </c>
      <c r="K41" s="260" t="str">
        <f>+'6A'!D41</f>
        <v>y</v>
      </c>
      <c r="L41" s="261">
        <f>+'6A'!E41</f>
        <v>90</v>
      </c>
      <c r="M41" s="261">
        <f>+'6A'!F41</f>
        <v>18</v>
      </c>
      <c r="N41" s="261">
        <f>+'6A'!G41</f>
        <v>108</v>
      </c>
      <c r="O41" s="3" t="str">
        <f t="shared" si="0"/>
        <v>NO</v>
      </c>
      <c r="P41" s="1">
        <f t="shared" si="1"/>
        <v>935</v>
      </c>
      <c r="Q41" s="3" t="str">
        <f t="shared" si="2"/>
        <v/>
      </c>
    </row>
    <row r="42" spans="1:17" x14ac:dyDescent="0.25">
      <c r="A42" s="258" t="str">
        <f>+Master!A42</f>
        <v>North Gwinnett</v>
      </c>
      <c r="B42" s="259" t="str">
        <f>+Master!B42</f>
        <v>6A</v>
      </c>
      <c r="C42" s="259">
        <f>+Master!C42</f>
        <v>7</v>
      </c>
      <c r="D42" s="259" t="str">
        <f>+Master!D42</f>
        <v>y</v>
      </c>
      <c r="E42" s="259">
        <f>+Master!E42</f>
        <v>636</v>
      </c>
      <c r="F42" s="259">
        <f>+Master!F42</f>
        <v>592</v>
      </c>
      <c r="G42" s="259">
        <f>+Master!G42</f>
        <v>1228</v>
      </c>
      <c r="H42" s="261" t="str">
        <f>+'6A'!A42</f>
        <v>Berkmar</v>
      </c>
      <c r="I42" s="260" t="str">
        <f>+'6A'!B42</f>
        <v>6A</v>
      </c>
      <c r="J42" s="260">
        <f>+'6A'!C42</f>
        <v>7</v>
      </c>
      <c r="K42" s="260" t="str">
        <f>+'6A'!D42</f>
        <v>y</v>
      </c>
      <c r="L42" s="261">
        <f>+'6A'!E42</f>
        <v>53</v>
      </c>
      <c r="M42" s="261">
        <f>+'6A'!F42</f>
        <v>53</v>
      </c>
      <c r="N42" s="261">
        <f>+'6A'!G42</f>
        <v>106</v>
      </c>
      <c r="O42" s="3" t="str">
        <f t="shared" si="0"/>
        <v>NO</v>
      </c>
      <c r="P42" s="1">
        <f t="shared" si="1"/>
        <v>1228</v>
      </c>
      <c r="Q42" s="3" t="str">
        <f t="shared" si="2"/>
        <v/>
      </c>
    </row>
    <row r="43" spans="1:17" x14ac:dyDescent="0.25">
      <c r="A43" s="258" t="str">
        <f>+Master!A43</f>
        <v>North Paulding</v>
      </c>
      <c r="B43" s="259" t="str">
        <f>+Master!B43</f>
        <v>6A</v>
      </c>
      <c r="C43" s="259">
        <f>+Master!C43</f>
        <v>5</v>
      </c>
      <c r="D43" s="259" t="str">
        <f>+Master!D43</f>
        <v>y</v>
      </c>
      <c r="E43" s="259">
        <f>+Master!E43</f>
        <v>567</v>
      </c>
      <c r="F43" s="259">
        <f>+Master!F43</f>
        <v>463</v>
      </c>
      <c r="G43" s="259">
        <f>+Master!G43</f>
        <v>1030</v>
      </c>
      <c r="H43" s="261" t="str">
        <f>+'6A'!A43</f>
        <v>Osborne</v>
      </c>
      <c r="I43" s="260" t="str">
        <f>+'6A'!B43</f>
        <v>6A</v>
      </c>
      <c r="J43" s="260">
        <f>+'6A'!C43</f>
        <v>3</v>
      </c>
      <c r="K43" s="260" t="str">
        <f>+'6A'!D43</f>
        <v>y</v>
      </c>
      <c r="L43" s="261">
        <f>+'6A'!E43</f>
        <v>25</v>
      </c>
      <c r="M43" s="261">
        <f>+'6A'!F43</f>
        <v>60</v>
      </c>
      <c r="N43" s="261">
        <f>+'6A'!G43</f>
        <v>85</v>
      </c>
      <c r="O43" s="3" t="str">
        <f t="shared" si="0"/>
        <v>NO</v>
      </c>
      <c r="P43" s="1">
        <f t="shared" si="1"/>
        <v>1030</v>
      </c>
      <c r="Q43" s="3" t="str">
        <f t="shared" si="2"/>
        <v/>
      </c>
    </row>
    <row r="44" spans="1:17" hidden="1" x14ac:dyDescent="0.25">
      <c r="A44" s="258" t="str">
        <f>+Master!A44</f>
        <v>Osborne</v>
      </c>
      <c r="B44" s="259" t="str">
        <f>+Master!B44</f>
        <v>6A</v>
      </c>
      <c r="C44" s="259">
        <f>+Master!C44</f>
        <v>3</v>
      </c>
      <c r="D44" s="259" t="str">
        <f>+Master!D44</f>
        <v>y</v>
      </c>
      <c r="E44" s="259">
        <f>+Master!E44</f>
        <v>25</v>
      </c>
      <c r="F44" s="259">
        <f>+Master!F44</f>
        <v>60</v>
      </c>
      <c r="G44" s="259">
        <f>+Master!G44</f>
        <v>85</v>
      </c>
      <c r="H44" s="261" t="str">
        <f>+'6A'!A44</f>
        <v>Archer</v>
      </c>
      <c r="I44" s="260" t="str">
        <f>+'6A'!B44</f>
        <v>6A</v>
      </c>
      <c r="J44" s="260">
        <f>+'6A'!C44</f>
        <v>4</v>
      </c>
      <c r="K44" s="260">
        <f>+'6A'!D44</f>
        <v>0</v>
      </c>
      <c r="L44" s="261">
        <f>+'6A'!E44</f>
        <v>0</v>
      </c>
      <c r="M44" s="261">
        <f>+'6A'!F44</f>
        <v>0</v>
      </c>
      <c r="N44" s="261">
        <f>+'6A'!G44</f>
        <v>0</v>
      </c>
      <c r="O44" s="3" t="str">
        <f t="shared" si="0"/>
        <v>NO</v>
      </c>
      <c r="P44" s="1">
        <f t="shared" si="1"/>
        <v>85</v>
      </c>
      <c r="Q44" s="3" t="str">
        <f t="shared" si="2"/>
        <v/>
      </c>
    </row>
    <row r="45" spans="1:17" hidden="1" x14ac:dyDescent="0.25">
      <c r="A45" s="258" t="str">
        <f>+Master!A45</f>
        <v>Parkview</v>
      </c>
      <c r="B45" s="259" t="str">
        <f>+Master!B45</f>
        <v>6A</v>
      </c>
      <c r="C45" s="259">
        <f>+Master!C45</f>
        <v>7</v>
      </c>
      <c r="D45" s="259" t="str">
        <f>+Master!D45</f>
        <v>y</v>
      </c>
      <c r="E45" s="259">
        <f>+Master!E45</f>
        <v>348</v>
      </c>
      <c r="F45" s="259">
        <f>+Master!F45</f>
        <v>283</v>
      </c>
      <c r="G45" s="259">
        <f>+Master!G45</f>
        <v>631</v>
      </c>
      <c r="H45" s="261" t="str">
        <f>+'6A'!A45</f>
        <v>Campbell</v>
      </c>
      <c r="I45" s="260" t="str">
        <f>+'6A'!B45</f>
        <v>6A</v>
      </c>
      <c r="J45" s="260">
        <f>+'6A'!C45</f>
        <v>3</v>
      </c>
      <c r="K45" s="260">
        <f>+'6A'!D45</f>
        <v>0</v>
      </c>
      <c r="L45" s="261">
        <f>+'6A'!E45</f>
        <v>0</v>
      </c>
      <c r="M45" s="261">
        <f>+'6A'!F45</f>
        <v>0</v>
      </c>
      <c r="N45" s="261">
        <f>+'6A'!G45</f>
        <v>0</v>
      </c>
      <c r="O45" s="3" t="str">
        <f t="shared" si="0"/>
        <v>NO</v>
      </c>
      <c r="P45" s="1">
        <f t="shared" si="1"/>
        <v>631</v>
      </c>
      <c r="Q45" s="3" t="str">
        <f t="shared" si="2"/>
        <v/>
      </c>
    </row>
    <row r="46" spans="1:17" hidden="1" x14ac:dyDescent="0.25">
      <c r="A46" s="258" t="str">
        <f>+Master!A46</f>
        <v>Paulding County</v>
      </c>
      <c r="B46" s="259" t="str">
        <f>+Master!B46</f>
        <v>6A</v>
      </c>
      <c r="C46" s="259">
        <f>+Master!C46</f>
        <v>3</v>
      </c>
      <c r="D46" s="259">
        <f>+Master!D46</f>
        <v>0</v>
      </c>
      <c r="E46" s="259">
        <f>+Master!E46</f>
        <v>197</v>
      </c>
      <c r="F46" s="259">
        <f>+Master!F46</f>
        <v>127</v>
      </c>
      <c r="G46" s="259">
        <f>+Master!G46</f>
        <v>324</v>
      </c>
      <c r="H46" s="261" t="str">
        <f>+'6A'!A46</f>
        <v>Central Gwinnett</v>
      </c>
      <c r="I46" s="260" t="str">
        <f>+'6A'!B46</f>
        <v>6A</v>
      </c>
      <c r="J46" s="260">
        <f>+'6A'!C46</f>
        <v>8</v>
      </c>
      <c r="K46" s="260">
        <f>+'6A'!D46</f>
        <v>0</v>
      </c>
      <c r="L46" s="261">
        <f>+'6A'!E46</f>
        <v>0</v>
      </c>
      <c r="M46" s="261">
        <f>+'6A'!F46</f>
        <v>0</v>
      </c>
      <c r="N46" s="261">
        <f>+'6A'!G46</f>
        <v>0</v>
      </c>
      <c r="O46" s="3" t="str">
        <f t="shared" si="0"/>
        <v>NO</v>
      </c>
      <c r="P46" s="1">
        <f t="shared" si="1"/>
        <v>0</v>
      </c>
      <c r="Q46" s="3" t="str">
        <f t="shared" si="2"/>
        <v>good</v>
      </c>
    </row>
    <row r="47" spans="1:17" hidden="1" x14ac:dyDescent="0.25">
      <c r="A47" s="258" t="str">
        <f>+Master!A47</f>
        <v>Peachtree Ridge</v>
      </c>
      <c r="B47" s="259" t="str">
        <f>+Master!B47</f>
        <v>6A</v>
      </c>
      <c r="C47" s="259">
        <f>+Master!C47</f>
        <v>7</v>
      </c>
      <c r="D47" s="259" t="str">
        <f>+Master!D47</f>
        <v>y</v>
      </c>
      <c r="E47" s="259">
        <f>+Master!E47</f>
        <v>314</v>
      </c>
      <c r="F47" s="259">
        <f>+Master!F47</f>
        <v>370</v>
      </c>
      <c r="G47" s="259">
        <f>+Master!G47</f>
        <v>684</v>
      </c>
      <c r="H47" s="261" t="str">
        <f>+'6A'!A47</f>
        <v>Chapel Hill</v>
      </c>
      <c r="I47" s="260" t="str">
        <f>+'6A'!B47</f>
        <v>6A</v>
      </c>
      <c r="J47" s="260">
        <f>+'6A'!C47</f>
        <v>2</v>
      </c>
      <c r="K47" s="260">
        <f>+'6A'!D47</f>
        <v>0</v>
      </c>
      <c r="L47" s="261">
        <f>+'6A'!E47</f>
        <v>0</v>
      </c>
      <c r="M47" s="261">
        <f>+'6A'!F47</f>
        <v>0</v>
      </c>
      <c r="N47" s="261">
        <f>+'6A'!G47</f>
        <v>0</v>
      </c>
      <c r="O47" s="3" t="str">
        <f t="shared" si="0"/>
        <v>NO</v>
      </c>
      <c r="P47" s="1">
        <f t="shared" si="1"/>
        <v>684</v>
      </c>
      <c r="Q47" s="3" t="str">
        <f t="shared" si="2"/>
        <v/>
      </c>
    </row>
    <row r="48" spans="1:17" hidden="1" x14ac:dyDescent="0.25">
      <c r="A48" s="258" t="str">
        <f>+Master!A48</f>
        <v>Pebblebrook</v>
      </c>
      <c r="B48" s="259" t="str">
        <f>+Master!B48</f>
        <v>6A</v>
      </c>
      <c r="C48" s="259">
        <f>+Master!C48</f>
        <v>3</v>
      </c>
      <c r="D48" s="259" t="str">
        <f>+Master!D48</f>
        <v>y</v>
      </c>
      <c r="E48" s="259">
        <f>+Master!E48</f>
        <v>25</v>
      </c>
      <c r="F48" s="259">
        <f>+Master!F48</f>
        <v>143</v>
      </c>
      <c r="G48" s="259">
        <f>+Master!G48</f>
        <v>168</v>
      </c>
      <c r="H48" s="261" t="str">
        <f>+'6A'!A48</f>
        <v>Dacula</v>
      </c>
      <c r="I48" s="260" t="str">
        <f>+'6A'!B48</f>
        <v>6A</v>
      </c>
      <c r="J48" s="260">
        <f>+'6A'!C48</f>
        <v>8</v>
      </c>
      <c r="K48" s="260">
        <f>+'6A'!D48</f>
        <v>0</v>
      </c>
      <c r="L48" s="261">
        <f>+'6A'!E48</f>
        <v>0</v>
      </c>
      <c r="M48" s="261">
        <f>+'6A'!F48</f>
        <v>0</v>
      </c>
      <c r="N48" s="261">
        <f>+'6A'!G48</f>
        <v>0</v>
      </c>
      <c r="O48" s="3" t="str">
        <f t="shared" si="0"/>
        <v>NO</v>
      </c>
      <c r="P48" s="1">
        <f t="shared" si="1"/>
        <v>168</v>
      </c>
      <c r="Q48" s="3" t="str">
        <f t="shared" si="2"/>
        <v/>
      </c>
    </row>
    <row r="49" spans="1:17" hidden="1" x14ac:dyDescent="0.25">
      <c r="A49" s="258" t="str">
        <f>+Master!A49</f>
        <v>Richmond Hill</v>
      </c>
      <c r="B49" s="259" t="str">
        <f>+Master!B49</f>
        <v>6A</v>
      </c>
      <c r="C49" s="259">
        <f>+Master!C49</f>
        <v>1</v>
      </c>
      <c r="D49" s="259" t="str">
        <f>+Master!D49</f>
        <v>y</v>
      </c>
      <c r="E49" s="259">
        <f>+Master!E49</f>
        <v>631</v>
      </c>
      <c r="F49" s="259">
        <f>+Master!F49</f>
        <v>454</v>
      </c>
      <c r="G49" s="259">
        <f>+Master!G49</f>
        <v>1085</v>
      </c>
      <c r="H49" s="261" t="str">
        <f>+'6A'!A49</f>
        <v>Discovery</v>
      </c>
      <c r="I49" s="260" t="str">
        <f>+'6A'!B49</f>
        <v>6A</v>
      </c>
      <c r="J49" s="260">
        <f>+'6A'!C49</f>
        <v>8</v>
      </c>
      <c r="K49" s="260">
        <f>+'6A'!D49</f>
        <v>0</v>
      </c>
      <c r="L49" s="261">
        <f>+'6A'!E49</f>
        <v>0</v>
      </c>
      <c r="M49" s="261">
        <f>+'6A'!F49</f>
        <v>0</v>
      </c>
      <c r="N49" s="261">
        <f>+'6A'!G49</f>
        <v>0</v>
      </c>
      <c r="O49" s="3" t="str">
        <f t="shared" si="0"/>
        <v>NO</v>
      </c>
      <c r="P49" s="1">
        <f t="shared" si="1"/>
        <v>1085</v>
      </c>
      <c r="Q49" s="3" t="str">
        <f t="shared" si="2"/>
        <v/>
      </c>
    </row>
    <row r="50" spans="1:17" hidden="1" x14ac:dyDescent="0.25">
      <c r="A50" s="258" t="str">
        <f>+Master!A50</f>
        <v>Rockdale County</v>
      </c>
      <c r="B50" s="259" t="str">
        <f>+Master!B50</f>
        <v>6A</v>
      </c>
      <c r="C50" s="259">
        <f>+Master!C50</f>
        <v>4</v>
      </c>
      <c r="D50" s="259" t="str">
        <f>+Master!D50</f>
        <v>y</v>
      </c>
      <c r="E50" s="259">
        <f>+Master!E50</f>
        <v>88</v>
      </c>
      <c r="F50" s="259">
        <f>+Master!F50</f>
        <v>85</v>
      </c>
      <c r="G50" s="259">
        <f>+Master!G50</f>
        <v>173</v>
      </c>
      <c r="H50" s="261" t="str">
        <f>+'6A'!A50</f>
        <v>Douglas County</v>
      </c>
      <c r="I50" s="260" t="str">
        <f>+'6A'!B50</f>
        <v>6A</v>
      </c>
      <c r="J50" s="260">
        <f>+'6A'!C50</f>
        <v>2</v>
      </c>
      <c r="K50" s="260">
        <f>+'6A'!D50</f>
        <v>0</v>
      </c>
      <c r="L50" s="261">
        <f>+'6A'!E50</f>
        <v>0</v>
      </c>
      <c r="M50" s="261">
        <f>+'6A'!F50</f>
        <v>0</v>
      </c>
      <c r="N50" s="261">
        <f>+'6A'!G50</f>
        <v>0</v>
      </c>
      <c r="O50" s="3" t="str">
        <f t="shared" si="0"/>
        <v>NO</v>
      </c>
      <c r="P50" s="1">
        <f t="shared" si="1"/>
        <v>173</v>
      </c>
      <c r="Q50" s="3" t="str">
        <f t="shared" si="2"/>
        <v/>
      </c>
    </row>
    <row r="51" spans="1:17" hidden="1" x14ac:dyDescent="0.25">
      <c r="A51" s="258" t="str">
        <f>+Master!A51</f>
        <v>South Cobb</v>
      </c>
      <c r="B51" s="259" t="str">
        <f>+Master!B51</f>
        <v>6A</v>
      </c>
      <c r="C51" s="259">
        <f>+Master!C51</f>
        <v>3</v>
      </c>
      <c r="D51" s="259">
        <f>+Master!D51</f>
        <v>0</v>
      </c>
      <c r="E51" s="259">
        <f>+Master!E51</f>
        <v>53</v>
      </c>
      <c r="F51" s="259">
        <f>+Master!F51</f>
        <v>34</v>
      </c>
      <c r="G51" s="259">
        <f>+Master!G51</f>
        <v>87</v>
      </c>
      <c r="H51" s="261" t="str">
        <f>+'6A'!A51</f>
        <v>East Coweta</v>
      </c>
      <c r="I51" s="260" t="str">
        <f>+'6A'!B51</f>
        <v>6A</v>
      </c>
      <c r="J51" s="260">
        <f>+'6A'!C51</f>
        <v>2</v>
      </c>
      <c r="K51" s="260">
        <f>+'6A'!D51</f>
        <v>0</v>
      </c>
      <c r="L51" s="261">
        <f>+'6A'!E51</f>
        <v>0</v>
      </c>
      <c r="M51" s="261">
        <f>+'6A'!F51</f>
        <v>0</v>
      </c>
      <c r="N51" s="261">
        <f>+'6A'!G51</f>
        <v>0</v>
      </c>
      <c r="O51" s="3" t="str">
        <f t="shared" si="0"/>
        <v>NO</v>
      </c>
      <c r="P51" s="1">
        <f t="shared" si="1"/>
        <v>0</v>
      </c>
      <c r="Q51" s="3" t="str">
        <f t="shared" si="2"/>
        <v>good</v>
      </c>
    </row>
    <row r="52" spans="1:17" hidden="1" x14ac:dyDescent="0.25">
      <c r="A52" s="258" t="str">
        <f>+Master!A52</f>
        <v>South Forsyth</v>
      </c>
      <c r="B52" s="259" t="str">
        <f>+Master!B52</f>
        <v>6A</v>
      </c>
      <c r="C52" s="259">
        <f>+Master!C52</f>
        <v>6</v>
      </c>
      <c r="D52" s="259" t="str">
        <f>+Master!D52</f>
        <v>y</v>
      </c>
      <c r="E52" s="259">
        <f>+Master!E52</f>
        <v>562</v>
      </c>
      <c r="F52" s="259">
        <f>+Master!F52</f>
        <v>513</v>
      </c>
      <c r="G52" s="259">
        <f>+Master!G52</f>
        <v>1075</v>
      </c>
      <c r="H52" s="261" t="str">
        <f>+'6A'!A52</f>
        <v>Hillgrove</v>
      </c>
      <c r="I52" s="260" t="str">
        <f>+'6A'!B52</f>
        <v>6A</v>
      </c>
      <c r="J52" s="260">
        <f>+'6A'!C52</f>
        <v>3</v>
      </c>
      <c r="K52" s="260">
        <f>+'6A'!D52</f>
        <v>0</v>
      </c>
      <c r="L52" s="261">
        <f>+'6A'!E52</f>
        <v>0</v>
      </c>
      <c r="M52" s="261">
        <f>+'6A'!F52</f>
        <v>0</v>
      </c>
      <c r="N52" s="261">
        <f>+'6A'!G52</f>
        <v>0</v>
      </c>
      <c r="O52" s="3" t="str">
        <f t="shared" si="0"/>
        <v>NO</v>
      </c>
      <c r="P52" s="1">
        <f t="shared" si="1"/>
        <v>1075</v>
      </c>
      <c r="Q52" s="3" t="str">
        <f t="shared" si="2"/>
        <v/>
      </c>
    </row>
    <row r="53" spans="1:17" x14ac:dyDescent="0.25">
      <c r="A53" s="258" t="str">
        <f>+Master!A53</f>
        <v>South Gwinnett</v>
      </c>
      <c r="B53" s="259" t="str">
        <f>+Master!B53</f>
        <v>6A</v>
      </c>
      <c r="C53" s="259">
        <f>+Master!C53</f>
        <v>4</v>
      </c>
      <c r="D53" s="259" t="str">
        <f>+Master!D53</f>
        <v>y</v>
      </c>
      <c r="E53" s="259">
        <f>+Master!E53</f>
        <v>72</v>
      </c>
      <c r="F53" s="259">
        <f>+Master!F53</f>
        <v>214</v>
      </c>
      <c r="G53" s="259">
        <f>+Master!G53</f>
        <v>286</v>
      </c>
      <c r="H53" s="261" t="str">
        <f>+'6A'!A53</f>
        <v>Innovation Academy</v>
      </c>
      <c r="I53" s="260" t="str">
        <f>+'6A'!B53</f>
        <v>6A</v>
      </c>
      <c r="J53" s="260">
        <f>+'6A'!C53</f>
        <v>6</v>
      </c>
      <c r="K53" s="260">
        <f>+'6A'!D53</f>
        <v>0</v>
      </c>
      <c r="L53" s="261">
        <f>+'6A'!E53</f>
        <v>0</v>
      </c>
      <c r="M53" s="261">
        <f>+'6A'!F53</f>
        <v>0</v>
      </c>
      <c r="N53" s="261">
        <f>+'6A'!G53</f>
        <v>0</v>
      </c>
      <c r="O53" s="3" t="str">
        <f t="shared" si="0"/>
        <v>NO</v>
      </c>
      <c r="P53" s="1">
        <f t="shared" si="1"/>
        <v>286</v>
      </c>
      <c r="Q53" s="3" t="str">
        <f t="shared" si="2"/>
        <v/>
      </c>
    </row>
    <row r="54" spans="1:17" hidden="1" x14ac:dyDescent="0.25">
      <c r="A54" s="258" t="str">
        <f>+Master!A54</f>
        <v>Tift County</v>
      </c>
      <c r="B54" s="259" t="str">
        <f>+Master!B54</f>
        <v>6A</v>
      </c>
      <c r="C54" s="259">
        <f>+Master!C54</f>
        <v>1</v>
      </c>
      <c r="D54" s="259">
        <f>+Master!D54</f>
        <v>0</v>
      </c>
      <c r="E54" s="259">
        <f>+Master!E54</f>
        <v>239</v>
      </c>
      <c r="F54" s="259">
        <f>+Master!F54</f>
        <v>299</v>
      </c>
      <c r="G54" s="259">
        <f>+Master!G54</f>
        <v>538</v>
      </c>
      <c r="H54" s="261" t="str">
        <f>+'6A'!A54</f>
        <v>Mountain View</v>
      </c>
      <c r="I54" s="260" t="str">
        <f>+'6A'!B54</f>
        <v>6A</v>
      </c>
      <c r="J54" s="260">
        <f>+'6A'!C54</f>
        <v>8</v>
      </c>
      <c r="K54" s="260">
        <f>+'6A'!D54</f>
        <v>0</v>
      </c>
      <c r="L54" s="261">
        <f>+'6A'!E54</f>
        <v>0</v>
      </c>
      <c r="M54" s="261">
        <f>+'6A'!F54</f>
        <v>0</v>
      </c>
      <c r="N54" s="261">
        <f>+'6A'!G54</f>
        <v>0</v>
      </c>
      <c r="O54" s="3" t="str">
        <f t="shared" si="0"/>
        <v>NO</v>
      </c>
      <c r="P54" s="1">
        <f t="shared" si="1"/>
        <v>0</v>
      </c>
      <c r="Q54" s="3" t="str">
        <f t="shared" si="2"/>
        <v>good</v>
      </c>
    </row>
    <row r="55" spans="1:17" hidden="1" x14ac:dyDescent="0.25">
      <c r="A55" s="258" t="str">
        <f>+Master!A55</f>
        <v>Valdosta</v>
      </c>
      <c r="B55" s="259" t="str">
        <f>+Master!B55</f>
        <v>6A</v>
      </c>
      <c r="C55" s="259">
        <f>+Master!C55</f>
        <v>1</v>
      </c>
      <c r="D55" s="259">
        <f>+Master!D55</f>
        <v>0</v>
      </c>
      <c r="E55" s="259">
        <f>+Master!E55</f>
        <v>78</v>
      </c>
      <c r="F55" s="259">
        <f>+Master!F55</f>
        <v>237</v>
      </c>
      <c r="G55" s="259">
        <f>+Master!G55</f>
        <v>315</v>
      </c>
      <c r="H55" s="261" t="str">
        <f>+'6A'!A55</f>
        <v>Newton</v>
      </c>
      <c r="I55" s="260" t="str">
        <f>+'6A'!B55</f>
        <v>6A</v>
      </c>
      <c r="J55" s="260">
        <f>+'6A'!C55</f>
        <v>4</v>
      </c>
      <c r="K55" s="260">
        <f>+'6A'!D55</f>
        <v>0</v>
      </c>
      <c r="L55" s="261">
        <f>+'6A'!E55</f>
        <v>0</v>
      </c>
      <c r="M55" s="261">
        <f>+'6A'!F55</f>
        <v>0</v>
      </c>
      <c r="N55" s="261">
        <f>+'6A'!G55</f>
        <v>0</v>
      </c>
      <c r="O55" s="3" t="str">
        <f t="shared" si="0"/>
        <v>NO</v>
      </c>
      <c r="P55" s="1">
        <f t="shared" si="1"/>
        <v>0</v>
      </c>
      <c r="Q55" s="3" t="str">
        <f t="shared" si="2"/>
        <v>good</v>
      </c>
    </row>
    <row r="56" spans="1:17" x14ac:dyDescent="0.25">
      <c r="A56" s="258" t="str">
        <f>+Master!A56</f>
        <v>Walton</v>
      </c>
      <c r="B56" s="259" t="str">
        <f>+Master!B56</f>
        <v>6A</v>
      </c>
      <c r="C56" s="259">
        <f>+Master!C56</f>
        <v>5</v>
      </c>
      <c r="D56" s="259" t="str">
        <f>+Master!D56</f>
        <v>y</v>
      </c>
      <c r="E56" s="259">
        <f>+Master!E56</f>
        <v>696</v>
      </c>
      <c r="F56" s="259">
        <f>+Master!F56</f>
        <v>592</v>
      </c>
      <c r="G56" s="259">
        <f>+Master!G56</f>
        <v>1288</v>
      </c>
      <c r="H56" s="261" t="str">
        <f>+'6A'!A56</f>
        <v>Paulding County</v>
      </c>
      <c r="I56" s="260" t="str">
        <f>+'6A'!B56</f>
        <v>6A</v>
      </c>
      <c r="J56" s="260">
        <f>+'6A'!C56</f>
        <v>3</v>
      </c>
      <c r="K56" s="260">
        <f>+'6A'!D56</f>
        <v>0</v>
      </c>
      <c r="L56" s="261">
        <f>+'6A'!E56</f>
        <v>0</v>
      </c>
      <c r="M56" s="261">
        <f>+'6A'!F56</f>
        <v>0</v>
      </c>
      <c r="N56" s="261">
        <f>+'6A'!G56</f>
        <v>0</v>
      </c>
      <c r="O56" s="3" t="str">
        <f t="shared" si="0"/>
        <v>NO</v>
      </c>
      <c r="P56" s="1">
        <f t="shared" si="1"/>
        <v>1288</v>
      </c>
      <c r="Q56" s="3" t="str">
        <f t="shared" si="2"/>
        <v/>
      </c>
    </row>
    <row r="57" spans="1:17" x14ac:dyDescent="0.25">
      <c r="A57" s="258" t="str">
        <f>+Master!A57</f>
        <v>West Forsyth</v>
      </c>
      <c r="B57" s="259" t="str">
        <f>+Master!B57</f>
        <v>6A</v>
      </c>
      <c r="C57" s="259">
        <f>+Master!C57</f>
        <v>6</v>
      </c>
      <c r="D57" s="259" t="str">
        <f>+Master!D57</f>
        <v>y</v>
      </c>
      <c r="E57" s="259">
        <f>+Master!E57</f>
        <v>627</v>
      </c>
      <c r="F57" s="259">
        <f>+Master!F57</f>
        <v>649</v>
      </c>
      <c r="G57" s="259">
        <f>+Master!G57</f>
        <v>1276</v>
      </c>
      <c r="H57" s="261" t="str">
        <f>+'6A'!A57</f>
        <v>South Cobb</v>
      </c>
      <c r="I57" s="260" t="str">
        <f>+'6A'!B57</f>
        <v>6A</v>
      </c>
      <c r="J57" s="260">
        <f>+'6A'!C57</f>
        <v>3</v>
      </c>
      <c r="K57" s="260">
        <f>+'6A'!D57</f>
        <v>0</v>
      </c>
      <c r="L57" s="261">
        <f>+'6A'!E57</f>
        <v>0</v>
      </c>
      <c r="M57" s="261">
        <f>+'6A'!F57</f>
        <v>0</v>
      </c>
      <c r="N57" s="261">
        <f>+'6A'!G57</f>
        <v>0</v>
      </c>
      <c r="O57" s="3" t="str">
        <f t="shared" si="0"/>
        <v>NO</v>
      </c>
      <c r="P57" s="1">
        <f t="shared" si="1"/>
        <v>1276</v>
      </c>
      <c r="Q57" s="3" t="str">
        <f t="shared" si="2"/>
        <v/>
      </c>
    </row>
    <row r="58" spans="1:17" hidden="1" x14ac:dyDescent="0.25">
      <c r="A58" s="258" t="str">
        <f>+Master!A58</f>
        <v>Westlake</v>
      </c>
      <c r="B58" s="259" t="str">
        <f>+Master!B58</f>
        <v>6A</v>
      </c>
      <c r="C58" s="259">
        <f>+Master!C58</f>
        <v>2</v>
      </c>
      <c r="D58" s="259" t="str">
        <f>+Master!D58</f>
        <v>y</v>
      </c>
      <c r="E58" s="259">
        <f>+Master!E58</f>
        <v>208</v>
      </c>
      <c r="F58" s="259">
        <f>+Master!F58</f>
        <v>200</v>
      </c>
      <c r="G58" s="259">
        <f>+Master!G58</f>
        <v>408</v>
      </c>
      <c r="H58" s="261" t="str">
        <f>+'6A'!A58</f>
        <v>Tift County</v>
      </c>
      <c r="I58" s="260" t="str">
        <f>+'6A'!B58</f>
        <v>6A</v>
      </c>
      <c r="J58" s="260">
        <f>+'6A'!C58</f>
        <v>1</v>
      </c>
      <c r="K58" s="260">
        <f>+'6A'!D58</f>
        <v>0</v>
      </c>
      <c r="L58" s="261">
        <f>+'6A'!E58</f>
        <v>0</v>
      </c>
      <c r="M58" s="261">
        <f>+'6A'!F58</f>
        <v>0</v>
      </c>
      <c r="N58" s="261">
        <f>+'6A'!G58</f>
        <v>0</v>
      </c>
      <c r="O58" s="3" t="str">
        <f t="shared" si="0"/>
        <v>NO</v>
      </c>
      <c r="P58" s="1">
        <f t="shared" si="1"/>
        <v>408</v>
      </c>
      <c r="Q58" s="3" t="str">
        <f t="shared" si="2"/>
        <v/>
      </c>
    </row>
    <row r="59" spans="1:17" hidden="1" x14ac:dyDescent="0.25">
      <c r="A59" s="258" t="str">
        <f>+Master!A59</f>
        <v>Wheeler</v>
      </c>
      <c r="B59" s="259" t="str">
        <f>+Master!B59</f>
        <v>6A</v>
      </c>
      <c r="C59" s="259">
        <f>+Master!C59</f>
        <v>5</v>
      </c>
      <c r="D59" s="259" t="str">
        <f>+Master!D59</f>
        <v>y</v>
      </c>
      <c r="E59" s="259">
        <f>+Master!E59</f>
        <v>175</v>
      </c>
      <c r="F59" s="259">
        <f>+Master!F59</f>
        <v>191</v>
      </c>
      <c r="G59" s="259">
        <f>+Master!G59</f>
        <v>366</v>
      </c>
      <c r="H59" s="261" t="str">
        <f>+'6A'!A59</f>
        <v>Valdosta</v>
      </c>
      <c r="I59" s="260" t="str">
        <f>+'6A'!B59</f>
        <v>6A</v>
      </c>
      <c r="J59" s="260">
        <f>+'6A'!C59</f>
        <v>1</v>
      </c>
      <c r="K59" s="260">
        <f>+'6A'!D59</f>
        <v>0</v>
      </c>
      <c r="L59" s="261">
        <f>+'6A'!E59</f>
        <v>0</v>
      </c>
      <c r="M59" s="261">
        <f>+'6A'!F59</f>
        <v>0</v>
      </c>
      <c r="N59" s="261">
        <f>+'6A'!G59</f>
        <v>0</v>
      </c>
      <c r="O59" s="3" t="str">
        <f t="shared" si="0"/>
        <v>NO</v>
      </c>
      <c r="P59" s="1">
        <f t="shared" si="1"/>
        <v>366</v>
      </c>
      <c r="Q59" s="3" t="str">
        <f t="shared" si="2"/>
        <v/>
      </c>
    </row>
    <row r="60" spans="1:17" hidden="1" x14ac:dyDescent="0.25">
      <c r="A60" s="258" t="str">
        <f>+Master!A60</f>
        <v>Alcovy</v>
      </c>
      <c r="B60" s="259" t="str">
        <f>+Master!B60</f>
        <v>5A</v>
      </c>
      <c r="C60" s="259">
        <f>+Master!C60</f>
        <v>8</v>
      </c>
      <c r="D60" s="259">
        <f>+Master!D60</f>
        <v>0</v>
      </c>
      <c r="E60" s="259">
        <f>+Master!E60</f>
        <v>38</v>
      </c>
      <c r="F60" s="259">
        <f>+Master!F60</f>
        <v>56</v>
      </c>
      <c r="G60" s="259">
        <f>+Master!G60</f>
        <v>94</v>
      </c>
      <c r="H60" s="261" t="str">
        <f>+'5A'!A3</f>
        <v>Pope</v>
      </c>
      <c r="I60" s="260" t="str">
        <f>+'5A'!B3</f>
        <v>5A</v>
      </c>
      <c r="J60" s="260">
        <f>+'5A'!C3</f>
        <v>6</v>
      </c>
      <c r="K60" s="260" t="str">
        <f>+'5A'!D3</f>
        <v>y</v>
      </c>
      <c r="L60" s="261">
        <f>+'5A'!E3</f>
        <v>688</v>
      </c>
      <c r="M60" s="261">
        <f>+'5A'!F3</f>
        <v>543</v>
      </c>
      <c r="N60" s="261">
        <f>+'5A'!G3</f>
        <v>1231</v>
      </c>
      <c r="O60" s="3" t="str">
        <f t="shared" si="0"/>
        <v>NO</v>
      </c>
      <c r="P60" s="1">
        <f t="shared" si="1"/>
        <v>0</v>
      </c>
      <c r="Q60" s="3" t="str">
        <f t="shared" si="2"/>
        <v/>
      </c>
    </row>
    <row r="61" spans="1:17" hidden="1" x14ac:dyDescent="0.25">
      <c r="A61" s="258" t="str">
        <f>+Master!A61</f>
        <v>Alexander</v>
      </c>
      <c r="B61" s="259" t="str">
        <f>+Master!B61</f>
        <v>5A</v>
      </c>
      <c r="C61" s="259">
        <f>+Master!C61</f>
        <v>5</v>
      </c>
      <c r="D61" s="259">
        <f>+Master!D61</f>
        <v>0</v>
      </c>
      <c r="E61" s="259">
        <f>+Master!E61</f>
        <v>285</v>
      </c>
      <c r="F61" s="259">
        <f>+Master!F61</f>
        <v>267</v>
      </c>
      <c r="G61" s="259">
        <f>+Master!G61</f>
        <v>552</v>
      </c>
      <c r="H61" s="261" t="str">
        <f>+'5A'!A4</f>
        <v>Creekview</v>
      </c>
      <c r="I61" s="260" t="str">
        <f>+'5A'!B4</f>
        <v>5A</v>
      </c>
      <c r="J61" s="260">
        <f>+'5A'!C4</f>
        <v>6</v>
      </c>
      <c r="K61" s="260" t="str">
        <f>+'5A'!D4</f>
        <v>Y</v>
      </c>
      <c r="L61" s="261">
        <f>+'5A'!E4</f>
        <v>664</v>
      </c>
      <c r="M61" s="261">
        <f>+'5A'!F4</f>
        <v>498</v>
      </c>
      <c r="N61" s="261">
        <f>+'5A'!G4</f>
        <v>1162</v>
      </c>
      <c r="O61" s="3" t="str">
        <f t="shared" si="0"/>
        <v>NO</v>
      </c>
      <c r="P61" s="1">
        <f t="shared" si="1"/>
        <v>0</v>
      </c>
      <c r="Q61" s="3" t="str">
        <f t="shared" si="2"/>
        <v/>
      </c>
    </row>
    <row r="62" spans="1:17" hidden="1" x14ac:dyDescent="0.25">
      <c r="A62" s="258" t="str">
        <f>+Master!A62</f>
        <v>Apalachee</v>
      </c>
      <c r="B62" s="259" t="str">
        <f>+Master!B62</f>
        <v>5A</v>
      </c>
      <c r="C62" s="259">
        <f>+Master!C62</f>
        <v>8</v>
      </c>
      <c r="D62" s="259" t="str">
        <f>+Master!D62</f>
        <v>y</v>
      </c>
      <c r="E62" s="259">
        <f>+Master!E62</f>
        <v>50</v>
      </c>
      <c r="F62" s="259">
        <f>+Master!F62</f>
        <v>53</v>
      </c>
      <c r="G62" s="259">
        <f>+Master!G62</f>
        <v>103</v>
      </c>
      <c r="H62" s="261" t="str">
        <f>+'5A'!A5</f>
        <v>Milton</v>
      </c>
      <c r="I62" s="260" t="str">
        <f>+'5A'!B5</f>
        <v>5A</v>
      </c>
      <c r="J62" s="260">
        <f>+'5A'!C5</f>
        <v>7</v>
      </c>
      <c r="K62" s="260" t="str">
        <f>+'5A'!D5</f>
        <v>y</v>
      </c>
      <c r="L62" s="261">
        <f>+'5A'!E5</f>
        <v>674</v>
      </c>
      <c r="M62" s="261">
        <f>+'5A'!F5</f>
        <v>473</v>
      </c>
      <c r="N62" s="261">
        <f>+'5A'!G5</f>
        <v>1147</v>
      </c>
      <c r="O62" s="3" t="str">
        <f t="shared" si="0"/>
        <v>NO</v>
      </c>
      <c r="P62" s="1">
        <f>IF(D62="y",G62,0)</f>
        <v>103</v>
      </c>
      <c r="Q62" s="3" t="str">
        <f t="shared" si="2"/>
        <v/>
      </c>
    </row>
    <row r="63" spans="1:17" hidden="1" x14ac:dyDescent="0.25">
      <c r="A63" s="258" t="str">
        <f>+Master!A63</f>
        <v>Arabia Mountain</v>
      </c>
      <c r="B63" s="259" t="str">
        <f>+Master!B63</f>
        <v>5A</v>
      </c>
      <c r="C63" s="259">
        <f>+Master!C63</f>
        <v>4</v>
      </c>
      <c r="D63" s="259" t="str">
        <f>+Master!D63</f>
        <v>y</v>
      </c>
      <c r="E63" s="259">
        <f>+Master!E63</f>
        <v>38</v>
      </c>
      <c r="F63" s="259">
        <f>+Master!F63</f>
        <v>0</v>
      </c>
      <c r="G63" s="259">
        <f>+Master!G63</f>
        <v>38</v>
      </c>
      <c r="H63" s="261" t="str">
        <f>+'5A'!A6</f>
        <v>McIntosh</v>
      </c>
      <c r="I63" s="260" t="str">
        <f>+'5A'!B6</f>
        <v>5A</v>
      </c>
      <c r="J63" s="260">
        <f>+'5A'!C6</f>
        <v>3</v>
      </c>
      <c r="K63" s="260" t="str">
        <f>+'5A'!D6</f>
        <v>y</v>
      </c>
      <c r="L63" s="261">
        <f>+'5A'!E6</f>
        <v>644</v>
      </c>
      <c r="M63" s="261">
        <f>+'5A'!F6</f>
        <v>442</v>
      </c>
      <c r="N63" s="261">
        <f>+'5A'!G6</f>
        <v>1086</v>
      </c>
      <c r="O63" s="3" t="str">
        <f t="shared" si="0"/>
        <v>NO</v>
      </c>
      <c r="P63" s="1">
        <f t="shared" si="1"/>
        <v>38</v>
      </c>
      <c r="Q63" s="3" t="str">
        <f t="shared" si="2"/>
        <v/>
      </c>
    </row>
    <row r="64" spans="1:17" hidden="1" x14ac:dyDescent="0.25">
      <c r="A64" s="258" t="str">
        <f>+Master!A64</f>
        <v>Banneker</v>
      </c>
      <c r="B64" s="259" t="str">
        <f>+Master!B64</f>
        <v>5A</v>
      </c>
      <c r="C64" s="259">
        <f>+Master!C64</f>
        <v>3</v>
      </c>
      <c r="D64" s="259">
        <f>+Master!D64</f>
        <v>0</v>
      </c>
      <c r="E64" s="259">
        <f>+Master!E64</f>
        <v>95</v>
      </c>
      <c r="F64" s="259">
        <f>+Master!F64</f>
        <v>0</v>
      </c>
      <c r="G64" s="259">
        <f>+Master!G64</f>
        <v>95</v>
      </c>
      <c r="H64" s="261" t="str">
        <f>+'5A'!A7</f>
        <v>Woodward Academy</v>
      </c>
      <c r="I64" s="260" t="str">
        <f>+'5A'!B7</f>
        <v>5A</v>
      </c>
      <c r="J64" s="260">
        <f>+'5A'!C7</f>
        <v>4</v>
      </c>
      <c r="K64" s="260" t="str">
        <f>+'5A'!D7</f>
        <v>y</v>
      </c>
      <c r="L64" s="261">
        <f>+'5A'!E7</f>
        <v>493</v>
      </c>
      <c r="M64" s="261">
        <f>+'5A'!F7</f>
        <v>555</v>
      </c>
      <c r="N64" s="261">
        <f>+'5A'!G7</f>
        <v>1048</v>
      </c>
      <c r="O64" s="3" t="str">
        <f t="shared" si="0"/>
        <v>NO</v>
      </c>
      <c r="P64" s="1">
        <f t="shared" si="1"/>
        <v>0</v>
      </c>
      <c r="Q64" s="3" t="str">
        <f t="shared" si="2"/>
        <v/>
      </c>
    </row>
    <row r="65" spans="1:17" hidden="1" x14ac:dyDescent="0.25">
      <c r="A65" s="258" t="str">
        <f>+Master!A65</f>
        <v>Bradwell Institute</v>
      </c>
      <c r="B65" s="259" t="str">
        <f>+Master!B65</f>
        <v>5A</v>
      </c>
      <c r="C65" s="259">
        <f>+Master!C65</f>
        <v>1</v>
      </c>
      <c r="D65" s="259" t="str">
        <f>+Master!D65</f>
        <v>y</v>
      </c>
      <c r="E65" s="259">
        <f>+Master!E65</f>
        <v>70</v>
      </c>
      <c r="F65" s="259">
        <f>+Master!F65</f>
        <v>138</v>
      </c>
      <c r="G65" s="259">
        <f>+Master!G65</f>
        <v>208</v>
      </c>
      <c r="H65" s="261" t="str">
        <f>+'5A'!A8</f>
        <v>Johns Creek</v>
      </c>
      <c r="I65" s="260" t="str">
        <f>+'5A'!B8</f>
        <v>5A</v>
      </c>
      <c r="J65" s="260">
        <f>+'5A'!C8</f>
        <v>7</v>
      </c>
      <c r="K65" s="260" t="str">
        <f>+'5A'!D8</f>
        <v>y</v>
      </c>
      <c r="L65" s="261">
        <f>+'5A'!E8</f>
        <v>526</v>
      </c>
      <c r="M65" s="261">
        <f>+'5A'!F8</f>
        <v>456</v>
      </c>
      <c r="N65" s="261">
        <f>+'5A'!G8</f>
        <v>982</v>
      </c>
      <c r="O65" s="3" t="str">
        <f t="shared" si="0"/>
        <v>NO</v>
      </c>
      <c r="P65" s="1">
        <f t="shared" si="1"/>
        <v>208</v>
      </c>
      <c r="Q65" s="3" t="str">
        <f t="shared" si="2"/>
        <v/>
      </c>
    </row>
    <row r="66" spans="1:17" hidden="1" x14ac:dyDescent="0.25">
      <c r="A66" s="258" t="str">
        <f>+Master!A66</f>
        <v>Brunswick</v>
      </c>
      <c r="B66" s="259" t="str">
        <f>+Master!B66</f>
        <v>5A</v>
      </c>
      <c r="C66" s="259">
        <f>+Master!C66</f>
        <v>1</v>
      </c>
      <c r="D66" s="259">
        <f>+Master!D66</f>
        <v>0</v>
      </c>
      <c r="E66" s="259">
        <f>+Master!E66</f>
        <v>130</v>
      </c>
      <c r="F66" s="259">
        <f>+Master!F66</f>
        <v>362</v>
      </c>
      <c r="G66" s="259">
        <f>+Master!G66</f>
        <v>492</v>
      </c>
      <c r="H66" s="261" t="str">
        <f>+'5A'!A9</f>
        <v>Greenbrier</v>
      </c>
      <c r="I66" s="260" t="str">
        <f>+'5A'!B9</f>
        <v>5A</v>
      </c>
      <c r="J66" s="260">
        <f>+'5A'!C9</f>
        <v>1</v>
      </c>
      <c r="K66" s="260" t="str">
        <f>+'5A'!D9</f>
        <v>y</v>
      </c>
      <c r="L66" s="261">
        <f>+'5A'!E9</f>
        <v>617</v>
      </c>
      <c r="M66" s="261">
        <f>+'5A'!F9</f>
        <v>279</v>
      </c>
      <c r="N66" s="261">
        <f>+'5A'!G9</f>
        <v>896</v>
      </c>
      <c r="O66" s="3" t="str">
        <f t="shared" si="0"/>
        <v>NO</v>
      </c>
      <c r="P66" s="1">
        <f t="shared" si="1"/>
        <v>0</v>
      </c>
      <c r="Q66" s="3" t="str">
        <f t="shared" si="2"/>
        <v/>
      </c>
    </row>
    <row r="67" spans="1:17" hidden="1" x14ac:dyDescent="0.25">
      <c r="A67" s="258" t="str">
        <f>+Master!A67</f>
        <v>Chamblee</v>
      </c>
      <c r="B67" s="259" t="str">
        <f>+Master!B67</f>
        <v>5A</v>
      </c>
      <c r="C67" s="259">
        <f>+Master!C67</f>
        <v>4</v>
      </c>
      <c r="D67" s="259" t="str">
        <f>+Master!D67</f>
        <v>y</v>
      </c>
      <c r="E67" s="259">
        <f>+Master!E67</f>
        <v>442</v>
      </c>
      <c r="F67" s="259">
        <f>+Master!F67</f>
        <v>203</v>
      </c>
      <c r="G67" s="259">
        <f>+Master!G67</f>
        <v>645</v>
      </c>
      <c r="H67" s="261" t="str">
        <f>+'5A'!A10</f>
        <v>Lassiter</v>
      </c>
      <c r="I67" s="260" t="str">
        <f>+'5A'!B10</f>
        <v>5A</v>
      </c>
      <c r="J67" s="260">
        <f>+'5A'!C10</f>
        <v>6</v>
      </c>
      <c r="K67" s="260" t="str">
        <f>+'5A'!D10</f>
        <v>y</v>
      </c>
      <c r="L67" s="261">
        <f>+'5A'!E10</f>
        <v>472</v>
      </c>
      <c r="M67" s="261">
        <f>+'5A'!F10</f>
        <v>398</v>
      </c>
      <c r="N67" s="261">
        <f>+'5A'!G10</f>
        <v>870</v>
      </c>
      <c r="O67" s="3" t="str">
        <f t="shared" si="0"/>
        <v>NO</v>
      </c>
      <c r="P67" s="1">
        <f t="shared" si="1"/>
        <v>645</v>
      </c>
      <c r="Q67" s="3" t="str">
        <f t="shared" si="2"/>
        <v/>
      </c>
    </row>
    <row r="68" spans="1:17" hidden="1" x14ac:dyDescent="0.25">
      <c r="A68" s="258" t="str">
        <f>+Master!A68</f>
        <v>Chattahoochee</v>
      </c>
      <c r="B68" s="259" t="str">
        <f>+Master!B68</f>
        <v>5A</v>
      </c>
      <c r="C68" s="259">
        <f>+Master!C68</f>
        <v>7</v>
      </c>
      <c r="D68" s="259" t="str">
        <f>+Master!D68</f>
        <v>y</v>
      </c>
      <c r="E68" s="259">
        <f>+Master!E68</f>
        <v>281</v>
      </c>
      <c r="F68" s="259">
        <f>+Master!F68</f>
        <v>195</v>
      </c>
      <c r="G68" s="259">
        <f>+Master!G68</f>
        <v>476</v>
      </c>
      <c r="H68" s="261" t="str">
        <f>+'5A'!A11</f>
        <v>Jackson County</v>
      </c>
      <c r="I68" s="260" t="str">
        <f>+'5A'!B11</f>
        <v>5A</v>
      </c>
      <c r="J68" s="260">
        <f>+'5A'!C11</f>
        <v>8</v>
      </c>
      <c r="K68" s="260" t="str">
        <f>+'5A'!D11</f>
        <v>y</v>
      </c>
      <c r="L68" s="261">
        <f>+'5A'!E11</f>
        <v>442</v>
      </c>
      <c r="M68" s="261">
        <f>+'5A'!F11</f>
        <v>393</v>
      </c>
      <c r="N68" s="261">
        <f>+'5A'!G11</f>
        <v>835</v>
      </c>
      <c r="O68" s="3" t="str">
        <f t="shared" ref="O68:O131" si="3">IF(H68=A68,"YES","NO")</f>
        <v>NO</v>
      </c>
      <c r="P68" s="1">
        <f t="shared" ref="P68:P131" si="4">IF(D68="y",G68,0)</f>
        <v>476</v>
      </c>
      <c r="Q68" s="3" t="str">
        <f t="shared" ref="Q68:Q131" si="5">IF(N68=P68,"good","")</f>
        <v/>
      </c>
    </row>
    <row r="69" spans="1:17" hidden="1" x14ac:dyDescent="0.25">
      <c r="A69" s="258" t="str">
        <f>+Master!A69</f>
        <v>Clarke Central</v>
      </c>
      <c r="B69" s="259" t="str">
        <f>+Master!B69</f>
        <v>5A</v>
      </c>
      <c r="C69" s="259">
        <f>+Master!C69</f>
        <v>8</v>
      </c>
      <c r="D69" s="259" t="str">
        <f>+Master!D69</f>
        <v>y</v>
      </c>
      <c r="E69" s="259">
        <f>+Master!E69</f>
        <v>89</v>
      </c>
      <c r="F69" s="259">
        <f>+Master!F69</f>
        <v>339</v>
      </c>
      <c r="G69" s="259">
        <f>+Master!G69</f>
        <v>428</v>
      </c>
      <c r="H69" s="261" t="str">
        <f>+'5A'!A12</f>
        <v>Roswell</v>
      </c>
      <c r="I69" s="260" t="str">
        <f>+'5A'!B12</f>
        <v>5A</v>
      </c>
      <c r="J69" s="260">
        <f>+'5A'!C12</f>
        <v>7</v>
      </c>
      <c r="K69" s="260" t="str">
        <f>+'5A'!D12</f>
        <v>y</v>
      </c>
      <c r="L69" s="261">
        <f>+'5A'!E12</f>
        <v>439</v>
      </c>
      <c r="M69" s="261">
        <f>+'5A'!F12</f>
        <v>390</v>
      </c>
      <c r="N69" s="261">
        <f>+'5A'!G12</f>
        <v>829</v>
      </c>
      <c r="O69" s="3" t="str">
        <f t="shared" si="3"/>
        <v>NO</v>
      </c>
      <c r="P69" s="1">
        <f t="shared" si="4"/>
        <v>428</v>
      </c>
      <c r="Q69" s="3" t="str">
        <f t="shared" si="5"/>
        <v/>
      </c>
    </row>
    <row r="70" spans="1:17" hidden="1" x14ac:dyDescent="0.25">
      <c r="A70" s="258" t="str">
        <f>+Master!A70</f>
        <v>Coffee</v>
      </c>
      <c r="B70" s="259" t="str">
        <f>+Master!B70</f>
        <v>5A</v>
      </c>
      <c r="C70" s="259">
        <f>+Master!C70</f>
        <v>2</v>
      </c>
      <c r="D70" s="259" t="str">
        <f>+Master!D70</f>
        <v>y</v>
      </c>
      <c r="E70" s="259">
        <f>+Master!E70</f>
        <v>223</v>
      </c>
      <c r="F70" s="259">
        <f>+Master!F70</f>
        <v>417</v>
      </c>
      <c r="G70" s="259">
        <f>+Master!G70</f>
        <v>640</v>
      </c>
      <c r="H70" s="261" t="str">
        <f>+'5A'!A13</f>
        <v>Decatur</v>
      </c>
      <c r="I70" s="260" t="str">
        <f>+'5A'!B13</f>
        <v>5A</v>
      </c>
      <c r="J70" s="260">
        <f>+'5A'!C13</f>
        <v>4</v>
      </c>
      <c r="K70" s="260" t="str">
        <f>+'5A'!D13</f>
        <v>y</v>
      </c>
      <c r="L70" s="261">
        <f>+'5A'!E13</f>
        <v>305</v>
      </c>
      <c r="M70" s="261">
        <f>+'5A'!F13</f>
        <v>518</v>
      </c>
      <c r="N70" s="261">
        <f>+'5A'!G13</f>
        <v>823</v>
      </c>
      <c r="O70" s="3" t="str">
        <f t="shared" si="3"/>
        <v>NO</v>
      </c>
      <c r="P70" s="1">
        <f t="shared" si="4"/>
        <v>640</v>
      </c>
      <c r="Q70" s="3" t="str">
        <f t="shared" si="5"/>
        <v/>
      </c>
    </row>
    <row r="71" spans="1:17" hidden="1" x14ac:dyDescent="0.25">
      <c r="A71" s="258" t="str">
        <f>+Master!A71</f>
        <v>Creekview</v>
      </c>
      <c r="B71" s="259" t="str">
        <f>+Master!B71</f>
        <v>5A</v>
      </c>
      <c r="C71" s="259">
        <f>+Master!C71</f>
        <v>6</v>
      </c>
      <c r="D71" s="259" t="str">
        <f>+Master!D71</f>
        <v>Y</v>
      </c>
      <c r="E71" s="259">
        <f>+Master!E71</f>
        <v>664</v>
      </c>
      <c r="F71" s="259">
        <f>+Master!F71</f>
        <v>498</v>
      </c>
      <c r="G71" s="259">
        <f>+Master!G71</f>
        <v>1162</v>
      </c>
      <c r="H71" s="261" t="str">
        <f>+'5A'!A14</f>
        <v>Loganville</v>
      </c>
      <c r="I71" s="260" t="str">
        <f>+'5A'!B14</f>
        <v>5A</v>
      </c>
      <c r="J71" s="260">
        <f>+'5A'!C14</f>
        <v>8</v>
      </c>
      <c r="K71" s="260" t="str">
        <f>+'5A'!D14</f>
        <v>y</v>
      </c>
      <c r="L71" s="261">
        <f>+'5A'!E14</f>
        <v>441</v>
      </c>
      <c r="M71" s="261">
        <f>+'5A'!F14</f>
        <v>372</v>
      </c>
      <c r="N71" s="261">
        <f>+'5A'!G14</f>
        <v>813</v>
      </c>
      <c r="O71" s="3" t="str">
        <f t="shared" si="3"/>
        <v>NO</v>
      </c>
      <c r="P71" s="1">
        <f t="shared" si="4"/>
        <v>1162</v>
      </c>
      <c r="Q71" s="3" t="str">
        <f t="shared" si="5"/>
        <v/>
      </c>
    </row>
    <row r="72" spans="1:17" x14ac:dyDescent="0.25">
      <c r="A72" s="258" t="str">
        <f>+Master!A72</f>
        <v>Decatur</v>
      </c>
      <c r="B72" s="259" t="str">
        <f>+Master!B72</f>
        <v>5A</v>
      </c>
      <c r="C72" s="259">
        <f>+Master!C72</f>
        <v>4</v>
      </c>
      <c r="D72" s="259" t="str">
        <f>+Master!D72</f>
        <v>y</v>
      </c>
      <c r="E72" s="259">
        <f>+Master!E72</f>
        <v>305</v>
      </c>
      <c r="F72" s="259">
        <f>+Master!F72</f>
        <v>544</v>
      </c>
      <c r="G72" s="259">
        <f>+Master!G72</f>
        <v>849</v>
      </c>
      <c r="H72" s="261" t="str">
        <f>+'5A'!A15</f>
        <v>Sequoyah</v>
      </c>
      <c r="I72" s="260" t="str">
        <f>+'5A'!B15</f>
        <v>5A</v>
      </c>
      <c r="J72" s="260">
        <f>+'5A'!C15</f>
        <v>6</v>
      </c>
      <c r="K72" s="260" t="str">
        <f>+'5A'!D15</f>
        <v>y</v>
      </c>
      <c r="L72" s="261">
        <f>+'5A'!E15</f>
        <v>513</v>
      </c>
      <c r="M72" s="261">
        <f>+'5A'!F15</f>
        <v>278</v>
      </c>
      <c r="N72" s="261">
        <f>+'5A'!G15</f>
        <v>791</v>
      </c>
      <c r="O72" s="3" t="str">
        <f t="shared" si="3"/>
        <v>NO</v>
      </c>
      <c r="P72" s="1">
        <f t="shared" si="4"/>
        <v>849</v>
      </c>
      <c r="Q72" s="3" t="str">
        <f t="shared" si="5"/>
        <v/>
      </c>
    </row>
    <row r="73" spans="1:17" x14ac:dyDescent="0.25">
      <c r="A73" s="258" t="str">
        <f>+Master!A73</f>
        <v>Dunwoody</v>
      </c>
      <c r="B73" s="259" t="str">
        <f>+Master!B73</f>
        <v>5A</v>
      </c>
      <c r="C73" s="259">
        <f>+Master!C73</f>
        <v>4</v>
      </c>
      <c r="D73" s="259" t="str">
        <f>+Master!D73</f>
        <v>y</v>
      </c>
      <c r="E73" s="259">
        <f>+Master!E73</f>
        <v>290</v>
      </c>
      <c r="F73" s="259">
        <f>+Master!F73</f>
        <v>445</v>
      </c>
      <c r="G73" s="259">
        <f>+Master!G73</f>
        <v>735</v>
      </c>
      <c r="H73" s="261" t="str">
        <f>+'5A'!A16</f>
        <v>River Ridge</v>
      </c>
      <c r="I73" s="260" t="str">
        <f>+'5A'!B16</f>
        <v>5A</v>
      </c>
      <c r="J73" s="260">
        <f>+'5A'!C16</f>
        <v>6</v>
      </c>
      <c r="K73" s="260" t="str">
        <f>+'5A'!D16</f>
        <v>y</v>
      </c>
      <c r="L73" s="261">
        <f>+'5A'!E16</f>
        <v>514</v>
      </c>
      <c r="M73" s="261">
        <f>+'5A'!F16</f>
        <v>222</v>
      </c>
      <c r="N73" s="261">
        <f>+'5A'!G16</f>
        <v>736</v>
      </c>
      <c r="O73" s="3" t="str">
        <f t="shared" si="3"/>
        <v>NO</v>
      </c>
      <c r="P73" s="1">
        <f t="shared" si="4"/>
        <v>735</v>
      </c>
      <c r="Q73" s="3" t="str">
        <f t="shared" si="5"/>
        <v/>
      </c>
    </row>
    <row r="74" spans="1:17" hidden="1" x14ac:dyDescent="0.25">
      <c r="A74" s="258" t="str">
        <f>+Master!A74</f>
        <v>Dutchtown</v>
      </c>
      <c r="B74" s="259" t="str">
        <f>+Master!B74</f>
        <v>5A</v>
      </c>
      <c r="C74" s="259">
        <f>+Master!C74</f>
        <v>3</v>
      </c>
      <c r="D74" s="259" t="str">
        <f>+Master!D74</f>
        <v>y</v>
      </c>
      <c r="E74" s="259">
        <f>+Master!E74</f>
        <v>147</v>
      </c>
      <c r="F74" s="259">
        <f>+Master!F74</f>
        <v>152</v>
      </c>
      <c r="G74" s="259">
        <f>+Master!G74</f>
        <v>299</v>
      </c>
      <c r="H74" s="261" t="str">
        <f>+'5A'!A17</f>
        <v>Dunwoody</v>
      </c>
      <c r="I74" s="260" t="str">
        <f>+'5A'!B17</f>
        <v>5A</v>
      </c>
      <c r="J74" s="260">
        <f>+'5A'!C17</f>
        <v>4</v>
      </c>
      <c r="K74" s="260" t="str">
        <f>+'5A'!D17</f>
        <v>y</v>
      </c>
      <c r="L74" s="261">
        <f>+'5A'!E17</f>
        <v>290</v>
      </c>
      <c r="M74" s="261">
        <f>+'5A'!F17</f>
        <v>430</v>
      </c>
      <c r="N74" s="261">
        <f>+'5A'!G17</f>
        <v>720</v>
      </c>
      <c r="O74" s="3" t="str">
        <f t="shared" si="3"/>
        <v>NO</v>
      </c>
      <c r="P74" s="1">
        <f t="shared" si="4"/>
        <v>299</v>
      </c>
      <c r="Q74" s="3" t="str">
        <f t="shared" si="5"/>
        <v/>
      </c>
    </row>
    <row r="75" spans="1:17" hidden="1" x14ac:dyDescent="0.25">
      <c r="A75" s="258" t="str">
        <f>+Master!A75</f>
        <v>East Paulding</v>
      </c>
      <c r="B75" s="259" t="str">
        <f>+Master!B75</f>
        <v>5A</v>
      </c>
      <c r="C75" s="259">
        <f>+Master!C75</f>
        <v>5</v>
      </c>
      <c r="D75" s="259">
        <f>+Master!D75</f>
        <v>0</v>
      </c>
      <c r="E75" s="259">
        <f>+Master!E75</f>
        <v>204</v>
      </c>
      <c r="F75" s="259">
        <f>+Master!F75</f>
        <v>220</v>
      </c>
      <c r="G75" s="259">
        <f>+Master!G75</f>
        <v>424</v>
      </c>
      <c r="H75" s="261" t="str">
        <f>+'5A'!A18</f>
        <v>Houston County</v>
      </c>
      <c r="I75" s="260" t="str">
        <f>+'5A'!B18</f>
        <v>5A</v>
      </c>
      <c r="J75" s="260">
        <f>+'5A'!C18</f>
        <v>2</v>
      </c>
      <c r="K75" s="260" t="str">
        <f>+'5A'!D18</f>
        <v>y</v>
      </c>
      <c r="L75" s="261">
        <f>+'5A'!E18</f>
        <v>351</v>
      </c>
      <c r="M75" s="261">
        <f>+'5A'!F18</f>
        <v>323</v>
      </c>
      <c r="N75" s="261">
        <f>+'5A'!G18</f>
        <v>674</v>
      </c>
      <c r="O75" s="3" t="str">
        <f t="shared" si="3"/>
        <v>NO</v>
      </c>
      <c r="P75" s="1">
        <f t="shared" si="4"/>
        <v>0</v>
      </c>
      <c r="Q75" s="3" t="str">
        <f t="shared" si="5"/>
        <v/>
      </c>
    </row>
    <row r="76" spans="1:17" hidden="1" x14ac:dyDescent="0.25">
      <c r="A76" s="258" t="str">
        <f>+Master!A76</f>
        <v>Effingham County</v>
      </c>
      <c r="B76" s="259" t="str">
        <f>+Master!B76</f>
        <v>5A</v>
      </c>
      <c r="C76" s="259">
        <f>+Master!C76</f>
        <v>1</v>
      </c>
      <c r="D76" s="259" t="str">
        <f>+Master!D76</f>
        <v>y</v>
      </c>
      <c r="E76" s="259">
        <f>+Master!E76</f>
        <v>244</v>
      </c>
      <c r="F76" s="259">
        <f>+Master!F76</f>
        <v>25</v>
      </c>
      <c r="G76" s="259">
        <f>+Master!G76</f>
        <v>269</v>
      </c>
      <c r="H76" s="261" t="str">
        <f>+'5A'!A19</f>
        <v>Gainesville</v>
      </c>
      <c r="I76" s="260" t="str">
        <f>+'5A'!B19</f>
        <v>5A</v>
      </c>
      <c r="J76" s="260">
        <f>+'5A'!C19</f>
        <v>7</v>
      </c>
      <c r="K76" s="260" t="str">
        <f>+'5A'!D19</f>
        <v>y</v>
      </c>
      <c r="L76" s="261">
        <f>+'5A'!E19</f>
        <v>346</v>
      </c>
      <c r="M76" s="261">
        <f>+'5A'!F19</f>
        <v>314</v>
      </c>
      <c r="N76" s="261">
        <f>+'5A'!G19</f>
        <v>660</v>
      </c>
      <c r="O76" s="3" t="str">
        <f t="shared" si="3"/>
        <v>NO</v>
      </c>
      <c r="P76" s="1">
        <f t="shared" si="4"/>
        <v>269</v>
      </c>
      <c r="Q76" s="3" t="str">
        <f t="shared" si="5"/>
        <v/>
      </c>
    </row>
    <row r="77" spans="1:17" hidden="1" x14ac:dyDescent="0.25">
      <c r="A77" s="258" t="str">
        <f>+Master!A77</f>
        <v>Evans</v>
      </c>
      <c r="B77" s="259" t="str">
        <f>+Master!B77</f>
        <v>5A</v>
      </c>
      <c r="C77" s="259">
        <f>+Master!C77</f>
        <v>1</v>
      </c>
      <c r="D77" s="259">
        <f>+Master!D77</f>
        <v>0</v>
      </c>
      <c r="E77" s="259">
        <f>+Master!E77</f>
        <v>358</v>
      </c>
      <c r="F77" s="259">
        <f>+Master!F77</f>
        <v>149</v>
      </c>
      <c r="G77" s="259">
        <f>+Master!G77</f>
        <v>507</v>
      </c>
      <c r="H77" s="261" t="str">
        <f>+'5A'!A20</f>
        <v>Chamblee</v>
      </c>
      <c r="I77" s="260" t="str">
        <f>+'5A'!B20</f>
        <v>5A</v>
      </c>
      <c r="J77" s="260">
        <f>+'5A'!C20</f>
        <v>4</v>
      </c>
      <c r="K77" s="260" t="str">
        <f>+'5A'!D20</f>
        <v>y</v>
      </c>
      <c r="L77" s="261">
        <f>+'5A'!E20</f>
        <v>442</v>
      </c>
      <c r="M77" s="261">
        <f>+'5A'!F20</f>
        <v>203</v>
      </c>
      <c r="N77" s="261">
        <f>+'5A'!G20</f>
        <v>645</v>
      </c>
      <c r="O77" s="3" t="str">
        <f t="shared" si="3"/>
        <v>NO</v>
      </c>
      <c r="P77" s="1">
        <f t="shared" si="4"/>
        <v>0</v>
      </c>
      <c r="Q77" s="3" t="str">
        <f t="shared" si="5"/>
        <v/>
      </c>
    </row>
    <row r="78" spans="1:17" x14ac:dyDescent="0.25">
      <c r="A78" s="258" t="str">
        <f>+Master!A78</f>
        <v>Gainesville</v>
      </c>
      <c r="B78" s="259" t="str">
        <f>+Master!B78</f>
        <v>5A</v>
      </c>
      <c r="C78" s="259">
        <f>+Master!C78</f>
        <v>7</v>
      </c>
      <c r="D78" s="259" t="str">
        <f>+Master!D78</f>
        <v>y</v>
      </c>
      <c r="E78" s="259">
        <f>+Master!E78</f>
        <v>346</v>
      </c>
      <c r="F78" s="259">
        <f>+Master!F78</f>
        <v>324</v>
      </c>
      <c r="G78" s="259">
        <f>+Master!G78</f>
        <v>670</v>
      </c>
      <c r="H78" s="261" t="str">
        <f>+'5A'!A21</f>
        <v>Coffee</v>
      </c>
      <c r="I78" s="260" t="str">
        <f>+'5A'!B21</f>
        <v>5A</v>
      </c>
      <c r="J78" s="260">
        <f>+'5A'!C21</f>
        <v>2</v>
      </c>
      <c r="K78" s="260" t="str">
        <f>+'5A'!D21</f>
        <v>y</v>
      </c>
      <c r="L78" s="261">
        <f>+'5A'!E21</f>
        <v>223</v>
      </c>
      <c r="M78" s="261">
        <f>+'5A'!F21</f>
        <v>417</v>
      </c>
      <c r="N78" s="261">
        <f>+'5A'!G21</f>
        <v>640</v>
      </c>
      <c r="O78" s="3" t="str">
        <f t="shared" si="3"/>
        <v>NO</v>
      </c>
      <c r="P78" s="1">
        <f t="shared" si="4"/>
        <v>670</v>
      </c>
      <c r="Q78" s="3" t="str">
        <f t="shared" si="5"/>
        <v/>
      </c>
    </row>
    <row r="79" spans="1:17" hidden="1" x14ac:dyDescent="0.25">
      <c r="A79" s="258" t="str">
        <f>+Master!A79</f>
        <v>Glynn Academy</v>
      </c>
      <c r="B79" s="259" t="str">
        <f>+Master!B79</f>
        <v>5A</v>
      </c>
      <c r="C79" s="259">
        <f>+Master!C79</f>
        <v>1</v>
      </c>
      <c r="D79" s="259" t="str">
        <f>+Master!D79</f>
        <v>y</v>
      </c>
      <c r="E79" s="259">
        <f>+Master!E79</f>
        <v>168</v>
      </c>
      <c r="F79" s="259">
        <f>+Master!F79</f>
        <v>363</v>
      </c>
      <c r="G79" s="259">
        <f>+Master!G79</f>
        <v>531</v>
      </c>
      <c r="H79" s="261" t="str">
        <f>+'5A'!A22</f>
        <v>South Effingham</v>
      </c>
      <c r="I79" s="260" t="str">
        <f>+'5A'!B22</f>
        <v>5A</v>
      </c>
      <c r="J79" s="260">
        <f>+'5A'!C22</f>
        <v>1</v>
      </c>
      <c r="K79" s="260" t="str">
        <f>+'5A'!D22</f>
        <v>y</v>
      </c>
      <c r="L79" s="261">
        <f>+'5A'!E22</f>
        <v>454</v>
      </c>
      <c r="M79" s="261">
        <f>+'5A'!F22</f>
        <v>150</v>
      </c>
      <c r="N79" s="261">
        <f>+'5A'!G22</f>
        <v>604</v>
      </c>
      <c r="O79" s="3" t="str">
        <f t="shared" si="3"/>
        <v>NO</v>
      </c>
      <c r="P79" s="1">
        <f t="shared" si="4"/>
        <v>531</v>
      </c>
      <c r="Q79" s="3" t="str">
        <f t="shared" si="5"/>
        <v/>
      </c>
    </row>
    <row r="80" spans="1:17" hidden="1" x14ac:dyDescent="0.25">
      <c r="A80" s="258" t="str">
        <f>+Master!A80</f>
        <v>Greenbrier</v>
      </c>
      <c r="B80" s="259" t="str">
        <f>+Master!B80</f>
        <v>5A</v>
      </c>
      <c r="C80" s="259">
        <f>+Master!C80</f>
        <v>1</v>
      </c>
      <c r="D80" s="259" t="str">
        <f>+Master!D80</f>
        <v>y</v>
      </c>
      <c r="E80" s="259">
        <f>+Master!E80</f>
        <v>617</v>
      </c>
      <c r="F80" s="259">
        <f>+Master!F80</f>
        <v>279</v>
      </c>
      <c r="G80" s="259">
        <f>+Master!G80</f>
        <v>896</v>
      </c>
      <c r="H80" s="261" t="str">
        <f>+'5A'!A23</f>
        <v>Seckinger</v>
      </c>
      <c r="I80" s="260" t="str">
        <f>+'5A'!B23</f>
        <v>5A</v>
      </c>
      <c r="J80" s="260">
        <f>+'5A'!C23</f>
        <v>7</v>
      </c>
      <c r="K80" s="260" t="str">
        <f>+'5A'!D23</f>
        <v>y</v>
      </c>
      <c r="L80" s="261">
        <f>+'5A'!E23</f>
        <v>416</v>
      </c>
      <c r="M80" s="261">
        <f>+'5A'!F23</f>
        <v>130</v>
      </c>
      <c r="N80" s="261">
        <f>+'5A'!G23</f>
        <v>546</v>
      </c>
      <c r="O80" s="3" t="str">
        <f t="shared" si="3"/>
        <v>NO</v>
      </c>
      <c r="P80" s="1">
        <f t="shared" si="4"/>
        <v>896</v>
      </c>
      <c r="Q80" s="3" t="str">
        <f t="shared" si="5"/>
        <v/>
      </c>
    </row>
    <row r="81" spans="1:17" hidden="1" x14ac:dyDescent="0.25">
      <c r="A81" s="258" t="str">
        <f>+Master!A81</f>
        <v>Habersham Central</v>
      </c>
      <c r="B81" s="259" t="str">
        <f>+Master!B81</f>
        <v>5A</v>
      </c>
      <c r="C81" s="259">
        <f>+Master!C81</f>
        <v>8</v>
      </c>
      <c r="D81" s="259">
        <f>+Master!D81</f>
        <v>0</v>
      </c>
      <c r="E81" s="259">
        <f>+Master!E81</f>
        <v>325</v>
      </c>
      <c r="F81" s="259">
        <f>+Master!F81</f>
        <v>342</v>
      </c>
      <c r="G81" s="259">
        <f>+Master!G81</f>
        <v>667</v>
      </c>
      <c r="H81" s="261" t="str">
        <f>+'5A'!A24</f>
        <v>Woodstock</v>
      </c>
      <c r="I81" s="260" t="str">
        <f>+'5A'!B24</f>
        <v>5A</v>
      </c>
      <c r="J81" s="260">
        <f>+'5A'!C24</f>
        <v>6</v>
      </c>
      <c r="K81" s="260" t="str">
        <f>+'5A'!D24</f>
        <v>y</v>
      </c>
      <c r="L81" s="261">
        <f>+'5A'!E24</f>
        <v>225</v>
      </c>
      <c r="M81" s="261">
        <f>+'5A'!F24</f>
        <v>307</v>
      </c>
      <c r="N81" s="261">
        <f>+'5A'!G24</f>
        <v>532</v>
      </c>
      <c r="O81" s="3" t="str">
        <f t="shared" si="3"/>
        <v>NO</v>
      </c>
      <c r="P81" s="1">
        <f t="shared" si="4"/>
        <v>0</v>
      </c>
      <c r="Q81" s="3" t="str">
        <f t="shared" si="5"/>
        <v/>
      </c>
    </row>
    <row r="82" spans="1:17" hidden="1" x14ac:dyDescent="0.25">
      <c r="A82" s="258" t="str">
        <f>+Master!A82</f>
        <v>Houston County</v>
      </c>
      <c r="B82" s="259" t="str">
        <f>+Master!B82</f>
        <v>5A</v>
      </c>
      <c r="C82" s="259">
        <f>+Master!C82</f>
        <v>2</v>
      </c>
      <c r="D82" s="259" t="str">
        <f>+Master!D82</f>
        <v>y</v>
      </c>
      <c r="E82" s="259">
        <f>+Master!E82</f>
        <v>351</v>
      </c>
      <c r="F82" s="259">
        <f>+Master!F82</f>
        <v>323</v>
      </c>
      <c r="G82" s="259">
        <f>+Master!G82</f>
        <v>674</v>
      </c>
      <c r="H82" s="261" t="str">
        <f>+'5A'!A25</f>
        <v>Glynn Academy</v>
      </c>
      <c r="I82" s="260" t="str">
        <f>+'5A'!B25</f>
        <v>5A</v>
      </c>
      <c r="J82" s="260">
        <f>+'5A'!C25</f>
        <v>1</v>
      </c>
      <c r="K82" s="260" t="str">
        <f>+'5A'!D25</f>
        <v>y</v>
      </c>
      <c r="L82" s="261">
        <f>+'5A'!E25</f>
        <v>168</v>
      </c>
      <c r="M82" s="261">
        <f>+'5A'!F25</f>
        <v>363</v>
      </c>
      <c r="N82" s="261">
        <f>+'5A'!G25</f>
        <v>531</v>
      </c>
      <c r="O82" s="3" t="str">
        <f t="shared" si="3"/>
        <v>NO</v>
      </c>
      <c r="P82" s="1">
        <f t="shared" si="4"/>
        <v>674</v>
      </c>
      <c r="Q82" s="3" t="str">
        <f t="shared" si="5"/>
        <v/>
      </c>
    </row>
    <row r="83" spans="1:17" hidden="1" x14ac:dyDescent="0.25">
      <c r="A83" s="258" t="str">
        <f>+Master!A83</f>
        <v>Hughes</v>
      </c>
      <c r="B83" s="259" t="str">
        <f>+Master!B83</f>
        <v>5A</v>
      </c>
      <c r="C83" s="259">
        <f>+Master!C83</f>
        <v>3</v>
      </c>
      <c r="D83" s="259">
        <f>+Master!D83</f>
        <v>0</v>
      </c>
      <c r="E83" s="259">
        <f>+Master!E83</f>
        <v>183</v>
      </c>
      <c r="F83" s="259">
        <f>+Master!F83</f>
        <v>160</v>
      </c>
      <c r="G83" s="259">
        <f>+Master!G83</f>
        <v>343</v>
      </c>
      <c r="H83" s="261" t="str">
        <f>+'5A'!A26</f>
        <v>Riverwood</v>
      </c>
      <c r="I83" s="260" t="str">
        <f>+'5A'!B26</f>
        <v>5A</v>
      </c>
      <c r="J83" s="260">
        <f>+'5A'!C26</f>
        <v>6</v>
      </c>
      <c r="K83" s="260" t="str">
        <f>+'5A'!D26</f>
        <v>y</v>
      </c>
      <c r="L83" s="261">
        <f>+'5A'!E26</f>
        <v>249</v>
      </c>
      <c r="M83" s="261">
        <f>+'5A'!F26</f>
        <v>259</v>
      </c>
      <c r="N83" s="261">
        <f>+'5A'!G26</f>
        <v>508</v>
      </c>
      <c r="O83" s="3" t="str">
        <f t="shared" si="3"/>
        <v>NO</v>
      </c>
      <c r="P83" s="1">
        <f t="shared" si="4"/>
        <v>0</v>
      </c>
      <c r="Q83" s="3" t="str">
        <f t="shared" si="5"/>
        <v/>
      </c>
    </row>
    <row r="84" spans="1:17" x14ac:dyDescent="0.25">
      <c r="A84" s="258" t="str">
        <f>+Master!A84</f>
        <v>Jackson County</v>
      </c>
      <c r="B84" s="259" t="str">
        <f>+Master!B84</f>
        <v>5A</v>
      </c>
      <c r="C84" s="259">
        <f>+Master!C84</f>
        <v>8</v>
      </c>
      <c r="D84" s="259" t="str">
        <f>+Master!D84</f>
        <v>y</v>
      </c>
      <c r="E84" s="259">
        <f>+Master!E84</f>
        <v>442</v>
      </c>
      <c r="F84" s="259">
        <f>+Master!F84</f>
        <v>459</v>
      </c>
      <c r="G84" s="259">
        <f>+Master!G84</f>
        <v>901</v>
      </c>
      <c r="H84" s="261" t="str">
        <f>+'5A'!A27</f>
        <v>Rome</v>
      </c>
      <c r="I84" s="260" t="str">
        <f>+'5A'!B27</f>
        <v>5A</v>
      </c>
      <c r="J84" s="260">
        <f>+'5A'!C27</f>
        <v>5</v>
      </c>
      <c r="K84" s="260" t="str">
        <f>+'5A'!D27</f>
        <v>y</v>
      </c>
      <c r="L84" s="261">
        <f>+'5A'!E27</f>
        <v>225</v>
      </c>
      <c r="M84" s="261">
        <f>+'5A'!F27</f>
        <v>282</v>
      </c>
      <c r="N84" s="261">
        <f>+'5A'!G27</f>
        <v>507</v>
      </c>
      <c r="O84" s="3" t="str">
        <f t="shared" si="3"/>
        <v>NO</v>
      </c>
      <c r="P84" s="1">
        <f t="shared" si="4"/>
        <v>901</v>
      </c>
      <c r="Q84" s="3" t="str">
        <f t="shared" si="5"/>
        <v/>
      </c>
    </row>
    <row r="85" spans="1:17" hidden="1" x14ac:dyDescent="0.25">
      <c r="A85" s="258" t="str">
        <f>+Master!A85</f>
        <v>Johns Creek</v>
      </c>
      <c r="B85" s="259" t="str">
        <f>+Master!B85</f>
        <v>5A</v>
      </c>
      <c r="C85" s="259">
        <f>+Master!C85</f>
        <v>7</v>
      </c>
      <c r="D85" s="259" t="str">
        <f>+Master!D85</f>
        <v>y</v>
      </c>
      <c r="E85" s="259">
        <f>+Master!E85</f>
        <v>526</v>
      </c>
      <c r="F85" s="259">
        <f>+Master!F85</f>
        <v>456</v>
      </c>
      <c r="G85" s="259">
        <f>+Master!G85</f>
        <v>982</v>
      </c>
      <c r="H85" s="261" t="str">
        <f>+'5A'!A28</f>
        <v>Chattahoochee</v>
      </c>
      <c r="I85" s="260" t="str">
        <f>+'5A'!B28</f>
        <v>5A</v>
      </c>
      <c r="J85" s="260">
        <f>+'5A'!C28</f>
        <v>7</v>
      </c>
      <c r="K85" s="260" t="str">
        <f>+'5A'!D28</f>
        <v>y</v>
      </c>
      <c r="L85" s="261">
        <f>+'5A'!E28</f>
        <v>281</v>
      </c>
      <c r="M85" s="261">
        <f>+'5A'!F28</f>
        <v>195</v>
      </c>
      <c r="N85" s="261">
        <f>+'5A'!G28</f>
        <v>476</v>
      </c>
      <c r="O85" s="3" t="str">
        <f t="shared" si="3"/>
        <v>NO</v>
      </c>
      <c r="P85" s="1">
        <f t="shared" si="4"/>
        <v>982</v>
      </c>
      <c r="Q85" s="3" t="str">
        <f t="shared" si="5"/>
        <v/>
      </c>
    </row>
    <row r="86" spans="1:17" hidden="1" x14ac:dyDescent="0.25">
      <c r="A86" s="258" t="str">
        <f>+Master!A86</f>
        <v>Kennesaw Mountain</v>
      </c>
      <c r="B86" s="259" t="str">
        <f>+Master!B86</f>
        <v>5A</v>
      </c>
      <c r="C86" s="259">
        <f>+Master!C86</f>
        <v>5</v>
      </c>
      <c r="D86" s="259">
        <f>+Master!D86</f>
        <v>0</v>
      </c>
      <c r="E86" s="259">
        <f>+Master!E86</f>
        <v>208</v>
      </c>
      <c r="F86" s="259">
        <f>+Master!F86</f>
        <v>349</v>
      </c>
      <c r="G86" s="259">
        <f>+Master!G86</f>
        <v>557</v>
      </c>
      <c r="H86" s="261" t="str">
        <f>+'5A'!A29</f>
        <v>Clarke Central</v>
      </c>
      <c r="I86" s="260" t="str">
        <f>+'5A'!B29</f>
        <v>5A</v>
      </c>
      <c r="J86" s="260">
        <f>+'5A'!C29</f>
        <v>8</v>
      </c>
      <c r="K86" s="260" t="str">
        <f>+'5A'!D29</f>
        <v>y</v>
      </c>
      <c r="L86" s="261">
        <f>+'5A'!E29</f>
        <v>89</v>
      </c>
      <c r="M86" s="261">
        <f>+'5A'!F29</f>
        <v>339</v>
      </c>
      <c r="N86" s="261">
        <f>+'5A'!G29</f>
        <v>428</v>
      </c>
      <c r="O86" s="3" t="str">
        <f t="shared" si="3"/>
        <v>NO</v>
      </c>
      <c r="P86" s="1">
        <f t="shared" si="4"/>
        <v>0</v>
      </c>
      <c r="Q86" s="3" t="str">
        <f t="shared" si="5"/>
        <v/>
      </c>
    </row>
    <row r="87" spans="1:17" hidden="1" x14ac:dyDescent="0.25">
      <c r="A87" s="258" t="str">
        <f>+Master!A87</f>
        <v>Lakeside, DeKalb</v>
      </c>
      <c r="B87" s="259" t="str">
        <f>+Master!B87</f>
        <v>5A</v>
      </c>
      <c r="C87" s="259">
        <f>+Master!C87</f>
        <v>4</v>
      </c>
      <c r="D87" s="259">
        <f>+Master!D87</f>
        <v>0</v>
      </c>
      <c r="E87" s="259">
        <f>+Master!E87</f>
        <v>235</v>
      </c>
      <c r="F87" s="259">
        <f>+Master!F87</f>
        <v>297</v>
      </c>
      <c r="G87" s="259">
        <f>+Master!G87</f>
        <v>532</v>
      </c>
      <c r="H87" s="261" t="str">
        <f>+'5A'!A30</f>
        <v>Lanier</v>
      </c>
      <c r="I87" s="260" t="str">
        <f>+'5A'!B30</f>
        <v>5A</v>
      </c>
      <c r="J87" s="260">
        <f>+'5A'!C30</f>
        <v>7</v>
      </c>
      <c r="K87" s="260" t="str">
        <f>+'5A'!D30</f>
        <v>y</v>
      </c>
      <c r="L87" s="261">
        <f>+'5A'!E30</f>
        <v>265</v>
      </c>
      <c r="M87" s="261">
        <f>+'5A'!F30</f>
        <v>145</v>
      </c>
      <c r="N87" s="261">
        <f>+'5A'!G30</f>
        <v>410</v>
      </c>
      <c r="O87" s="3" t="str">
        <f t="shared" si="3"/>
        <v>NO</v>
      </c>
      <c r="P87" s="1">
        <f t="shared" si="4"/>
        <v>0</v>
      </c>
      <c r="Q87" s="3" t="str">
        <f t="shared" si="5"/>
        <v/>
      </c>
    </row>
    <row r="88" spans="1:17" hidden="1" x14ac:dyDescent="0.25">
      <c r="A88" s="258" t="str">
        <f>+Master!A88</f>
        <v>Lakeside, Evans</v>
      </c>
      <c r="B88" s="259" t="str">
        <f>+Master!B88</f>
        <v>5A</v>
      </c>
      <c r="C88" s="259">
        <f>+Master!C88</f>
        <v>1</v>
      </c>
      <c r="D88" s="259">
        <f>+Master!D88</f>
        <v>0</v>
      </c>
      <c r="E88" s="259">
        <f>+Master!E88</f>
        <v>548</v>
      </c>
      <c r="F88" s="259">
        <f>+Master!F88</f>
        <v>313</v>
      </c>
      <c r="G88" s="259">
        <f>+Master!G88</f>
        <v>861</v>
      </c>
      <c r="H88" s="261" t="str">
        <f>+'5A'!A31</f>
        <v>Lovejoy</v>
      </c>
      <c r="I88" s="260" t="str">
        <f>+'5A'!B31</f>
        <v>5A</v>
      </c>
      <c r="J88" s="260">
        <f>+'5A'!C31</f>
        <v>3</v>
      </c>
      <c r="K88" s="260" t="str">
        <f>+'5A'!D31</f>
        <v>y</v>
      </c>
      <c r="L88" s="261">
        <f>+'5A'!E31</f>
        <v>265</v>
      </c>
      <c r="M88" s="261">
        <f>+'5A'!F31</f>
        <v>50</v>
      </c>
      <c r="N88" s="261">
        <f>+'5A'!G31</f>
        <v>315</v>
      </c>
      <c r="O88" s="3" t="str">
        <f t="shared" si="3"/>
        <v>NO</v>
      </c>
      <c r="P88" s="1">
        <f t="shared" si="4"/>
        <v>0</v>
      </c>
      <c r="Q88" s="3" t="str">
        <f t="shared" si="5"/>
        <v/>
      </c>
    </row>
    <row r="89" spans="1:17" hidden="1" x14ac:dyDescent="0.25">
      <c r="A89" s="258" t="str">
        <f>+Master!A89</f>
        <v>Lanier</v>
      </c>
      <c r="B89" s="259" t="str">
        <f>+Master!B89</f>
        <v>5A</v>
      </c>
      <c r="C89" s="259">
        <f>+Master!C89</f>
        <v>7</v>
      </c>
      <c r="D89" s="259" t="str">
        <f>+Master!D89</f>
        <v>y</v>
      </c>
      <c r="E89" s="259">
        <f>+Master!E89</f>
        <v>265</v>
      </c>
      <c r="F89" s="259">
        <f>+Master!F89</f>
        <v>145</v>
      </c>
      <c r="G89" s="259">
        <f>+Master!G89</f>
        <v>410</v>
      </c>
      <c r="H89" s="261" t="str">
        <f>+'5A'!A32</f>
        <v>Dutchtown</v>
      </c>
      <c r="I89" s="260" t="str">
        <f>+'5A'!B32</f>
        <v>5A</v>
      </c>
      <c r="J89" s="260">
        <f>+'5A'!C32</f>
        <v>3</v>
      </c>
      <c r="K89" s="260" t="str">
        <f>+'5A'!D32</f>
        <v>y</v>
      </c>
      <c r="L89" s="261">
        <f>+'5A'!E32</f>
        <v>147</v>
      </c>
      <c r="M89" s="261">
        <f>+'5A'!F32</f>
        <v>152</v>
      </c>
      <c r="N89" s="261">
        <f>+'5A'!G32</f>
        <v>299</v>
      </c>
      <c r="O89" s="3" t="str">
        <f t="shared" si="3"/>
        <v>NO</v>
      </c>
      <c r="P89" s="1">
        <f t="shared" si="4"/>
        <v>410</v>
      </c>
      <c r="Q89" s="3" t="str">
        <f t="shared" si="5"/>
        <v/>
      </c>
    </row>
    <row r="90" spans="1:17" hidden="1" x14ac:dyDescent="0.25">
      <c r="A90" s="258" t="str">
        <f>+Master!A90</f>
        <v>Lassiter</v>
      </c>
      <c r="B90" s="259" t="str">
        <f>+Master!B90</f>
        <v>5A</v>
      </c>
      <c r="C90" s="259">
        <f>+Master!C90</f>
        <v>6</v>
      </c>
      <c r="D90" s="259" t="str">
        <f>+Master!D90</f>
        <v>y</v>
      </c>
      <c r="E90" s="259">
        <f>+Master!E90</f>
        <v>472</v>
      </c>
      <c r="F90" s="259">
        <f>+Master!F90</f>
        <v>398</v>
      </c>
      <c r="G90" s="259">
        <f>+Master!G90</f>
        <v>870</v>
      </c>
      <c r="H90" s="261" t="str">
        <f>+'5A'!A33</f>
        <v>Statesboro</v>
      </c>
      <c r="I90" s="260" t="str">
        <f>+'5A'!B33</f>
        <v>5A</v>
      </c>
      <c r="J90" s="260">
        <f>+'5A'!C33</f>
        <v>1</v>
      </c>
      <c r="K90" s="260" t="str">
        <f>+'5A'!D33</f>
        <v>y</v>
      </c>
      <c r="L90" s="261">
        <f>+'5A'!E33</f>
        <v>152</v>
      </c>
      <c r="M90" s="261">
        <f>+'5A'!F33</f>
        <v>131</v>
      </c>
      <c r="N90" s="261">
        <f>+'5A'!G33</f>
        <v>283</v>
      </c>
      <c r="O90" s="3" t="str">
        <f t="shared" si="3"/>
        <v>NO</v>
      </c>
      <c r="P90" s="1">
        <f t="shared" si="4"/>
        <v>870</v>
      </c>
      <c r="Q90" s="3" t="str">
        <f t="shared" si="5"/>
        <v/>
      </c>
    </row>
    <row r="91" spans="1:17" hidden="1" x14ac:dyDescent="0.25">
      <c r="A91" s="258" t="str">
        <f>+Master!A91</f>
        <v>Lee County</v>
      </c>
      <c r="B91" s="259" t="str">
        <f>+Master!B91</f>
        <v>5A</v>
      </c>
      <c r="C91" s="259">
        <f>+Master!C91</f>
        <v>2</v>
      </c>
      <c r="D91" s="259">
        <f>+Master!D91</f>
        <v>0</v>
      </c>
      <c r="E91" s="259">
        <f>+Master!E91</f>
        <v>248</v>
      </c>
      <c r="F91" s="259">
        <f>+Master!F91</f>
        <v>210</v>
      </c>
      <c r="G91" s="259">
        <f>+Master!G91</f>
        <v>458</v>
      </c>
      <c r="H91" s="261" t="str">
        <f>+'5A'!A34</f>
        <v>Effingham County</v>
      </c>
      <c r="I91" s="260" t="str">
        <f>+'5A'!B34</f>
        <v>5A</v>
      </c>
      <c r="J91" s="260">
        <f>+'5A'!C34</f>
        <v>1</v>
      </c>
      <c r="K91" s="260" t="str">
        <f>+'5A'!D34</f>
        <v>y</v>
      </c>
      <c r="L91" s="261">
        <f>+'5A'!E34</f>
        <v>244</v>
      </c>
      <c r="M91" s="261">
        <f>+'5A'!F34</f>
        <v>25</v>
      </c>
      <c r="N91" s="261">
        <f>+'5A'!G34</f>
        <v>269</v>
      </c>
      <c r="O91" s="3" t="str">
        <f t="shared" si="3"/>
        <v>NO</v>
      </c>
      <c r="P91" s="1">
        <f t="shared" si="4"/>
        <v>0</v>
      </c>
      <c r="Q91" s="3" t="str">
        <f t="shared" si="5"/>
        <v/>
      </c>
    </row>
    <row r="92" spans="1:17" hidden="1" x14ac:dyDescent="0.25">
      <c r="A92" s="258" t="str">
        <f>+Master!A92</f>
        <v>Lithia Springs</v>
      </c>
      <c r="B92" s="259" t="str">
        <f>+Master!B92</f>
        <v>5A</v>
      </c>
      <c r="C92" s="259">
        <f>+Master!C92</f>
        <v>5</v>
      </c>
      <c r="D92" s="259" t="str">
        <f>+Master!D92</f>
        <v>y</v>
      </c>
      <c r="E92" s="259">
        <f>+Master!E92</f>
        <v>94</v>
      </c>
      <c r="F92" s="259">
        <f>+Master!F92</f>
        <v>25</v>
      </c>
      <c r="G92" s="259">
        <f>+Master!G92</f>
        <v>119</v>
      </c>
      <c r="H92" s="261" t="str">
        <f>+'5A'!A35</f>
        <v>Tri-Cities</v>
      </c>
      <c r="I92" s="260" t="str">
        <f>+'5A'!B35</f>
        <v>5A</v>
      </c>
      <c r="J92" s="260">
        <f>+'5A'!C35</f>
        <v>4</v>
      </c>
      <c r="K92" s="260" t="str">
        <f>+'5A'!D35</f>
        <v>y</v>
      </c>
      <c r="L92" s="261">
        <f>+'5A'!E35</f>
        <v>138</v>
      </c>
      <c r="M92" s="261">
        <f>+'5A'!F35</f>
        <v>84</v>
      </c>
      <c r="N92" s="261">
        <f>+'5A'!G35</f>
        <v>222</v>
      </c>
      <c r="O92" s="3" t="str">
        <f t="shared" si="3"/>
        <v>NO</v>
      </c>
      <c r="P92" s="1">
        <f t="shared" si="4"/>
        <v>119</v>
      </c>
      <c r="Q92" s="3" t="str">
        <f t="shared" si="5"/>
        <v/>
      </c>
    </row>
    <row r="93" spans="1:17" hidden="1" x14ac:dyDescent="0.25">
      <c r="A93" s="258" t="str">
        <f>+Master!A93</f>
        <v>Loganville</v>
      </c>
      <c r="B93" s="259" t="str">
        <f>+Master!B93</f>
        <v>5A</v>
      </c>
      <c r="C93" s="259">
        <f>+Master!C93</f>
        <v>8</v>
      </c>
      <c r="D93" s="259" t="str">
        <f>+Master!D93</f>
        <v>y</v>
      </c>
      <c r="E93" s="259">
        <f>+Master!E93</f>
        <v>441</v>
      </c>
      <c r="F93" s="259">
        <f>+Master!F93</f>
        <v>372</v>
      </c>
      <c r="G93" s="259">
        <f>+Master!G93</f>
        <v>813</v>
      </c>
      <c r="H93" s="261" t="str">
        <f>+'5A'!A36</f>
        <v>Winder-Barrow</v>
      </c>
      <c r="I93" s="260" t="str">
        <f>+'5A'!B36</f>
        <v>5A</v>
      </c>
      <c r="J93" s="260">
        <f>+'5A'!C36</f>
        <v>8</v>
      </c>
      <c r="K93" s="260" t="str">
        <f>+'5A'!D36</f>
        <v>y</v>
      </c>
      <c r="L93" s="261">
        <f>+'5A'!E36</f>
        <v>75</v>
      </c>
      <c r="M93" s="261">
        <f>+'5A'!F36</f>
        <v>140</v>
      </c>
      <c r="N93" s="261">
        <f>+'5A'!G36</f>
        <v>215</v>
      </c>
      <c r="O93" s="3" t="str">
        <f t="shared" si="3"/>
        <v>NO</v>
      </c>
      <c r="P93" s="1">
        <f t="shared" si="4"/>
        <v>813</v>
      </c>
      <c r="Q93" s="3" t="str">
        <f t="shared" si="5"/>
        <v/>
      </c>
    </row>
    <row r="94" spans="1:17" hidden="1" x14ac:dyDescent="0.25">
      <c r="A94" s="258" t="str">
        <f>+Master!A94</f>
        <v>Lovejoy</v>
      </c>
      <c r="B94" s="259" t="str">
        <f>+Master!B94</f>
        <v>5A</v>
      </c>
      <c r="C94" s="259">
        <f>+Master!C94</f>
        <v>3</v>
      </c>
      <c r="D94" s="259" t="str">
        <f>+Master!D94</f>
        <v>y</v>
      </c>
      <c r="E94" s="259">
        <f>+Master!E94</f>
        <v>265</v>
      </c>
      <c r="F94" s="259">
        <f>+Master!F94</f>
        <v>50</v>
      </c>
      <c r="G94" s="259">
        <f>+Master!G94</f>
        <v>315</v>
      </c>
      <c r="H94" s="261" t="str">
        <f>+'5A'!A37</f>
        <v>Bradwell Institute</v>
      </c>
      <c r="I94" s="260" t="str">
        <f>+'5A'!B37</f>
        <v>5A</v>
      </c>
      <c r="J94" s="260">
        <f>+'5A'!C37</f>
        <v>1</v>
      </c>
      <c r="K94" s="260" t="str">
        <f>+'5A'!D37</f>
        <v>y</v>
      </c>
      <c r="L94" s="261">
        <f>+'5A'!E37</f>
        <v>70</v>
      </c>
      <c r="M94" s="261">
        <f>+'5A'!F37</f>
        <v>138</v>
      </c>
      <c r="N94" s="261">
        <f>+'5A'!G37</f>
        <v>208</v>
      </c>
      <c r="O94" s="3" t="str">
        <f t="shared" si="3"/>
        <v>NO</v>
      </c>
      <c r="P94" s="1">
        <f t="shared" si="4"/>
        <v>315</v>
      </c>
      <c r="Q94" s="3" t="str">
        <f t="shared" si="5"/>
        <v/>
      </c>
    </row>
    <row r="95" spans="1:17" x14ac:dyDescent="0.25">
      <c r="A95" s="258" t="str">
        <f>+Master!A95</f>
        <v>McIntosh</v>
      </c>
      <c r="B95" s="259" t="str">
        <f>+Master!B95</f>
        <v>5A</v>
      </c>
      <c r="C95" s="259">
        <f>+Master!C95</f>
        <v>3</v>
      </c>
      <c r="D95" s="259" t="str">
        <f>+Master!D95</f>
        <v>y</v>
      </c>
      <c r="E95" s="259">
        <f>+Master!E95</f>
        <v>644</v>
      </c>
      <c r="F95" s="259">
        <f>+Master!F95</f>
        <v>456</v>
      </c>
      <c r="G95" s="259">
        <f>+Master!G95</f>
        <v>1100</v>
      </c>
      <c r="H95" s="261" t="str">
        <f>+'5A'!A38</f>
        <v>Morrow</v>
      </c>
      <c r="I95" s="260" t="str">
        <f>+'5A'!B38</f>
        <v>5A</v>
      </c>
      <c r="J95" s="260">
        <f>+'5A'!C38</f>
        <v>3</v>
      </c>
      <c r="K95" s="260" t="str">
        <f>+'5A'!D38</f>
        <v>y</v>
      </c>
      <c r="L95" s="261">
        <f>+'5A'!E38</f>
        <v>168</v>
      </c>
      <c r="M95" s="261">
        <f>+'5A'!F38</f>
        <v>25</v>
      </c>
      <c r="N95" s="261">
        <f>+'5A'!G38</f>
        <v>193</v>
      </c>
      <c r="O95" s="3" t="str">
        <f t="shared" si="3"/>
        <v>NO</v>
      </c>
      <c r="P95" s="1">
        <f t="shared" si="4"/>
        <v>1100</v>
      </c>
      <c r="Q95" s="3" t="str">
        <f t="shared" si="5"/>
        <v/>
      </c>
    </row>
    <row r="96" spans="1:17" hidden="1" x14ac:dyDescent="0.25">
      <c r="A96" s="258" t="str">
        <f>+Master!A96</f>
        <v>Milton</v>
      </c>
      <c r="B96" s="259" t="str">
        <f>+Master!B96</f>
        <v>5A</v>
      </c>
      <c r="C96" s="259">
        <f>+Master!C96</f>
        <v>7</v>
      </c>
      <c r="D96" s="259" t="str">
        <f>+Master!D96</f>
        <v>y</v>
      </c>
      <c r="E96" s="259">
        <f>+Master!E96</f>
        <v>674</v>
      </c>
      <c r="F96" s="259">
        <f>+Master!F96</f>
        <v>473</v>
      </c>
      <c r="G96" s="259">
        <f>+Master!G96</f>
        <v>1147</v>
      </c>
      <c r="H96" s="261" t="str">
        <f>+'5A'!A39</f>
        <v>Shiloh</v>
      </c>
      <c r="I96" s="260" t="str">
        <f>+'5A'!B39</f>
        <v>5A</v>
      </c>
      <c r="J96" s="260">
        <f>+'5A'!C39</f>
        <v>4</v>
      </c>
      <c r="K96" s="260" t="str">
        <f>+'5A'!D39</f>
        <v>y</v>
      </c>
      <c r="L96" s="261">
        <f>+'5A'!E39</f>
        <v>128</v>
      </c>
      <c r="M96" s="261">
        <f>+'5A'!F39</f>
        <v>25</v>
      </c>
      <c r="N96" s="261">
        <f>+'5A'!G39</f>
        <v>153</v>
      </c>
      <c r="O96" s="3" t="str">
        <f t="shared" si="3"/>
        <v>NO</v>
      </c>
      <c r="P96" s="1">
        <f t="shared" si="4"/>
        <v>1147</v>
      </c>
      <c r="Q96" s="3" t="str">
        <f t="shared" si="5"/>
        <v/>
      </c>
    </row>
    <row r="97" spans="1:17" hidden="1" x14ac:dyDescent="0.25">
      <c r="A97" s="258" t="str">
        <f>+Master!A97</f>
        <v>Morrow</v>
      </c>
      <c r="B97" s="259" t="str">
        <f>+Master!B97</f>
        <v>5A</v>
      </c>
      <c r="C97" s="259">
        <f>+Master!C97</f>
        <v>3</v>
      </c>
      <c r="D97" s="259" t="str">
        <f>+Master!D97</f>
        <v>y</v>
      </c>
      <c r="E97" s="259">
        <f>+Master!E97</f>
        <v>168</v>
      </c>
      <c r="F97" s="259">
        <f>+Master!F97</f>
        <v>25</v>
      </c>
      <c r="G97" s="259">
        <f>+Master!G97</f>
        <v>193</v>
      </c>
      <c r="H97" s="261" t="str">
        <f>+'5A'!A40</f>
        <v>Lithia Springs</v>
      </c>
      <c r="I97" s="260" t="str">
        <f>+'5A'!B40</f>
        <v>5A</v>
      </c>
      <c r="J97" s="260">
        <f>+'5A'!C40</f>
        <v>5</v>
      </c>
      <c r="K97" s="260" t="str">
        <f>+'5A'!D40</f>
        <v>y</v>
      </c>
      <c r="L97" s="261">
        <f>+'5A'!E40</f>
        <v>94</v>
      </c>
      <c r="M97" s="261">
        <f>+'5A'!F40</f>
        <v>25</v>
      </c>
      <c r="N97" s="261">
        <f>+'5A'!G40</f>
        <v>119</v>
      </c>
      <c r="O97" s="3" t="str">
        <f t="shared" si="3"/>
        <v>NO</v>
      </c>
      <c r="P97" s="1">
        <f t="shared" si="4"/>
        <v>193</v>
      </c>
      <c r="Q97" s="3" t="str">
        <f t="shared" si="5"/>
        <v/>
      </c>
    </row>
    <row r="98" spans="1:17" hidden="1" x14ac:dyDescent="0.25">
      <c r="A98" s="258" t="str">
        <f>+Master!A98</f>
        <v>New Manchester</v>
      </c>
      <c r="B98" s="259" t="str">
        <f>+Master!B98</f>
        <v>5A</v>
      </c>
      <c r="C98" s="259">
        <f>+Master!C98</f>
        <v>5</v>
      </c>
      <c r="D98" s="259">
        <f>+Master!D98</f>
        <v>0</v>
      </c>
      <c r="E98" s="259">
        <f>+Master!E98</f>
        <v>107</v>
      </c>
      <c r="F98" s="259">
        <f>+Master!F98</f>
        <v>25</v>
      </c>
      <c r="G98" s="259">
        <f>+Master!G98</f>
        <v>132</v>
      </c>
      <c r="H98" s="261" t="str">
        <f>+'5A'!A41</f>
        <v>Apalachee</v>
      </c>
      <c r="I98" s="260" t="str">
        <f>+'5A'!B41</f>
        <v>5A</v>
      </c>
      <c r="J98" s="260">
        <f>+'5A'!C41</f>
        <v>8</v>
      </c>
      <c r="K98" s="260" t="str">
        <f>+'5A'!D41</f>
        <v>y</v>
      </c>
      <c r="L98" s="261">
        <f>+'5A'!E41</f>
        <v>50</v>
      </c>
      <c r="M98" s="261">
        <f>+'5A'!F41</f>
        <v>53</v>
      </c>
      <c r="N98" s="261">
        <f>+'5A'!G41</f>
        <v>103</v>
      </c>
      <c r="O98" s="3" t="str">
        <f t="shared" si="3"/>
        <v>NO</v>
      </c>
      <c r="P98" s="1">
        <f t="shared" si="4"/>
        <v>0</v>
      </c>
      <c r="Q98" s="3" t="str">
        <f t="shared" si="5"/>
        <v/>
      </c>
    </row>
    <row r="99" spans="1:17" hidden="1" x14ac:dyDescent="0.25">
      <c r="A99" s="258" t="str">
        <f>+Master!A99</f>
        <v>Newnan</v>
      </c>
      <c r="B99" s="259" t="str">
        <f>+Master!B99</f>
        <v>5A</v>
      </c>
      <c r="C99" s="259">
        <f>+Master!C99</f>
        <v>3</v>
      </c>
      <c r="D99" s="259">
        <f>+Master!D99</f>
        <v>0</v>
      </c>
      <c r="E99" s="259">
        <f>+Master!E99</f>
        <v>400</v>
      </c>
      <c r="F99" s="259">
        <f>+Master!F99</f>
        <v>468</v>
      </c>
      <c r="G99" s="259">
        <f>+Master!G99</f>
        <v>868</v>
      </c>
      <c r="H99" s="261" t="str">
        <f>+'5A'!A42</f>
        <v>Sprayberry</v>
      </c>
      <c r="I99" s="260" t="str">
        <f>+'5A'!B42</f>
        <v>5A</v>
      </c>
      <c r="J99" s="260">
        <f>+'5A'!C42</f>
        <v>6</v>
      </c>
      <c r="K99" s="260" t="str">
        <f>+'5A'!D42</f>
        <v>y</v>
      </c>
      <c r="L99" s="261">
        <f>+'5A'!E42</f>
        <v>25</v>
      </c>
      <c r="M99" s="261">
        <f>+'5A'!F42</f>
        <v>78</v>
      </c>
      <c r="N99" s="261">
        <f>+'5A'!G42</f>
        <v>103</v>
      </c>
      <c r="O99" s="3" t="str">
        <f t="shared" si="3"/>
        <v>NO</v>
      </c>
      <c r="P99" s="1">
        <f t="shared" si="4"/>
        <v>0</v>
      </c>
      <c r="Q99" s="3" t="str">
        <f t="shared" si="5"/>
        <v/>
      </c>
    </row>
    <row r="100" spans="1:17" hidden="1" x14ac:dyDescent="0.25">
      <c r="A100" s="258" t="str">
        <f>+Master!A100</f>
        <v>Northgate</v>
      </c>
      <c r="B100" s="259" t="str">
        <f>+Master!B100</f>
        <v>5A</v>
      </c>
      <c r="C100" s="259">
        <f>+Master!C100</f>
        <v>3</v>
      </c>
      <c r="D100" s="259">
        <f>+Master!D100</f>
        <v>0</v>
      </c>
      <c r="E100" s="259">
        <f>+Master!E100</f>
        <v>443</v>
      </c>
      <c r="F100" s="259">
        <f>+Master!F100</f>
        <v>349</v>
      </c>
      <c r="G100" s="259">
        <f>+Master!G100</f>
        <v>792</v>
      </c>
      <c r="H100" s="261" t="str">
        <f>+'5A'!A43</f>
        <v>Northside, Warner Robins</v>
      </c>
      <c r="I100" s="260" t="str">
        <f>+'5A'!B43</f>
        <v>5A</v>
      </c>
      <c r="J100" s="260">
        <f>+'5A'!C43</f>
        <v>2</v>
      </c>
      <c r="K100" s="260" t="str">
        <f>+'5A'!D43</f>
        <v>y</v>
      </c>
      <c r="L100" s="261">
        <f>+'5A'!E43</f>
        <v>95</v>
      </c>
      <c r="M100" s="261">
        <f>+'5A'!F43</f>
        <v>0</v>
      </c>
      <c r="N100" s="261">
        <f>+'5A'!G43</f>
        <v>95</v>
      </c>
      <c r="O100" s="3" t="str">
        <f t="shared" si="3"/>
        <v>NO</v>
      </c>
      <c r="P100" s="1">
        <f t="shared" si="4"/>
        <v>0</v>
      </c>
      <c r="Q100" s="3" t="str">
        <f t="shared" si="5"/>
        <v/>
      </c>
    </row>
    <row r="101" spans="1:17" hidden="1" x14ac:dyDescent="0.25">
      <c r="A101" s="258" t="str">
        <f>+Master!A101</f>
        <v>Northside, Warner Robins</v>
      </c>
      <c r="B101" s="259" t="str">
        <f>+Master!B101</f>
        <v>5A</v>
      </c>
      <c r="C101" s="259">
        <f>+Master!C101</f>
        <v>2</v>
      </c>
      <c r="D101" s="259" t="str">
        <f>+Master!D101</f>
        <v>y</v>
      </c>
      <c r="E101" s="259">
        <f>+Master!E101</f>
        <v>95</v>
      </c>
      <c r="F101" s="259">
        <f>+Master!F101</f>
        <v>0</v>
      </c>
      <c r="G101" s="259">
        <f>+Master!G101</f>
        <v>95</v>
      </c>
      <c r="H101" s="261" t="str">
        <f>+'5A'!A44</f>
        <v>Arabia Mountain</v>
      </c>
      <c r="I101" s="260" t="str">
        <f>+'5A'!B44</f>
        <v>5A</v>
      </c>
      <c r="J101" s="260">
        <f>+'5A'!C44</f>
        <v>4</v>
      </c>
      <c r="K101" s="260" t="str">
        <f>+'5A'!D44</f>
        <v>y</v>
      </c>
      <c r="L101" s="261">
        <f>+'5A'!E44</f>
        <v>38</v>
      </c>
      <c r="M101" s="261">
        <f>+'5A'!F44</f>
        <v>0</v>
      </c>
      <c r="N101" s="261">
        <f>+'5A'!G44</f>
        <v>38</v>
      </c>
      <c r="O101" s="3" t="str">
        <f t="shared" si="3"/>
        <v>NO</v>
      </c>
      <c r="P101" s="1">
        <f t="shared" si="4"/>
        <v>95</v>
      </c>
      <c r="Q101" s="3" t="str">
        <f t="shared" si="5"/>
        <v/>
      </c>
    </row>
    <row r="102" spans="1:17" hidden="1" x14ac:dyDescent="0.25">
      <c r="A102" s="258" t="str">
        <f>+Master!A102</f>
        <v>Pope</v>
      </c>
      <c r="B102" s="259" t="str">
        <f>+Master!B102</f>
        <v>5A</v>
      </c>
      <c r="C102" s="259">
        <f>+Master!C102</f>
        <v>6</v>
      </c>
      <c r="D102" s="259" t="str">
        <f>+Master!D102</f>
        <v>y</v>
      </c>
      <c r="E102" s="259">
        <f>+Master!E102</f>
        <v>688</v>
      </c>
      <c r="F102" s="259">
        <f>+Master!F102</f>
        <v>543</v>
      </c>
      <c r="G102" s="259">
        <f>+Master!G102</f>
        <v>1231</v>
      </c>
      <c r="H102" s="261" t="str">
        <f>+'5A'!A45</f>
        <v>Alcovy</v>
      </c>
      <c r="I102" s="260" t="str">
        <f>+'5A'!B45</f>
        <v>5A</v>
      </c>
      <c r="J102" s="260">
        <f>+'5A'!C45</f>
        <v>8</v>
      </c>
      <c r="K102" s="260">
        <f>+'5A'!D45</f>
        <v>0</v>
      </c>
      <c r="L102" s="261">
        <f>+'5A'!E45</f>
        <v>0</v>
      </c>
      <c r="M102" s="261">
        <f>+'5A'!F45</f>
        <v>0</v>
      </c>
      <c r="N102" s="261">
        <f>+'5A'!G45</f>
        <v>0</v>
      </c>
      <c r="O102" s="3" t="str">
        <f t="shared" si="3"/>
        <v>NO</v>
      </c>
      <c r="P102" s="1">
        <f t="shared" si="4"/>
        <v>1231</v>
      </c>
      <c r="Q102" s="3" t="str">
        <f t="shared" si="5"/>
        <v/>
      </c>
    </row>
    <row r="103" spans="1:17" hidden="1" x14ac:dyDescent="0.25">
      <c r="A103" s="258" t="str">
        <f>+Master!A103</f>
        <v>River Ridge</v>
      </c>
      <c r="B103" s="259" t="str">
        <f>+Master!B103</f>
        <v>5A</v>
      </c>
      <c r="C103" s="259">
        <f>+Master!C103</f>
        <v>6</v>
      </c>
      <c r="D103" s="259" t="str">
        <f>+Master!D103</f>
        <v>y</v>
      </c>
      <c r="E103" s="259">
        <f>+Master!E103</f>
        <v>514</v>
      </c>
      <c r="F103" s="259">
        <f>+Master!F103</f>
        <v>222</v>
      </c>
      <c r="G103" s="259">
        <f>+Master!G103</f>
        <v>736</v>
      </c>
      <c r="H103" s="261" t="str">
        <f>+'5A'!A46</f>
        <v>Alexander</v>
      </c>
      <c r="I103" s="260" t="str">
        <f>+'5A'!B46</f>
        <v>5A</v>
      </c>
      <c r="J103" s="260">
        <f>+'5A'!C46</f>
        <v>5</v>
      </c>
      <c r="K103" s="260">
        <f>+'5A'!D46</f>
        <v>0</v>
      </c>
      <c r="L103" s="261">
        <f>+'5A'!E46</f>
        <v>0</v>
      </c>
      <c r="M103" s="261">
        <f>+'5A'!F46</f>
        <v>0</v>
      </c>
      <c r="N103" s="261">
        <f>+'5A'!G46</f>
        <v>0</v>
      </c>
      <c r="O103" s="3" t="str">
        <f t="shared" si="3"/>
        <v>NO</v>
      </c>
      <c r="P103" s="1">
        <f t="shared" si="4"/>
        <v>736</v>
      </c>
      <c r="Q103" s="3" t="str">
        <f t="shared" si="5"/>
        <v/>
      </c>
    </row>
    <row r="104" spans="1:17" hidden="1" x14ac:dyDescent="0.25">
      <c r="A104" s="258" t="str">
        <f>+Master!A104</f>
        <v>Riverwood</v>
      </c>
      <c r="B104" s="259" t="str">
        <f>+Master!B104</f>
        <v>5A</v>
      </c>
      <c r="C104" s="259">
        <f>+Master!C104</f>
        <v>6</v>
      </c>
      <c r="D104" s="259" t="str">
        <f>+Master!D104</f>
        <v>y</v>
      </c>
      <c r="E104" s="259">
        <f>+Master!E104</f>
        <v>249</v>
      </c>
      <c r="F104" s="259">
        <f>+Master!F104</f>
        <v>259</v>
      </c>
      <c r="G104" s="259">
        <f>+Master!G104</f>
        <v>508</v>
      </c>
      <c r="H104" s="261" t="str">
        <f>+'5A'!A47</f>
        <v>Banneker</v>
      </c>
      <c r="I104" s="260" t="str">
        <f>+'5A'!B47</f>
        <v>5A</v>
      </c>
      <c r="J104" s="260">
        <f>+'5A'!C47</f>
        <v>3</v>
      </c>
      <c r="K104" s="260">
        <f>+'5A'!D47</f>
        <v>0</v>
      </c>
      <c r="L104" s="261">
        <f>+'5A'!E47</f>
        <v>0</v>
      </c>
      <c r="M104" s="261">
        <f>+'5A'!F47</f>
        <v>0</v>
      </c>
      <c r="N104" s="261">
        <f>+'5A'!G47</f>
        <v>0</v>
      </c>
      <c r="O104" s="3" t="str">
        <f t="shared" si="3"/>
        <v>NO</v>
      </c>
      <c r="P104" s="1">
        <f t="shared" si="4"/>
        <v>508</v>
      </c>
      <c r="Q104" s="3" t="str">
        <f t="shared" si="5"/>
        <v/>
      </c>
    </row>
    <row r="105" spans="1:17" hidden="1" x14ac:dyDescent="0.25">
      <c r="A105" s="258" t="str">
        <f>+Master!A105</f>
        <v>Rome</v>
      </c>
      <c r="B105" s="259" t="str">
        <f>+Master!B105</f>
        <v>5A</v>
      </c>
      <c r="C105" s="259">
        <f>+Master!C105</f>
        <v>5</v>
      </c>
      <c r="D105" s="259" t="str">
        <f>+Master!D105</f>
        <v>y</v>
      </c>
      <c r="E105" s="259">
        <f>+Master!E105</f>
        <v>225</v>
      </c>
      <c r="F105" s="259">
        <f>+Master!F105</f>
        <v>282</v>
      </c>
      <c r="G105" s="259">
        <f>+Master!G105</f>
        <v>507</v>
      </c>
      <c r="H105" s="261" t="str">
        <f>+'5A'!A48</f>
        <v>Brunswick</v>
      </c>
      <c r="I105" s="260" t="str">
        <f>+'5A'!B48</f>
        <v>5A</v>
      </c>
      <c r="J105" s="260">
        <f>+'5A'!C48</f>
        <v>1</v>
      </c>
      <c r="K105" s="260">
        <f>+'5A'!D48</f>
        <v>0</v>
      </c>
      <c r="L105" s="261">
        <f>+'5A'!E48</f>
        <v>0</v>
      </c>
      <c r="M105" s="261">
        <f>+'5A'!F48</f>
        <v>0</v>
      </c>
      <c r="N105" s="261">
        <f>+'5A'!G48</f>
        <v>0</v>
      </c>
      <c r="O105" s="3" t="str">
        <f t="shared" si="3"/>
        <v>NO</v>
      </c>
      <c r="P105" s="1">
        <f t="shared" si="4"/>
        <v>507</v>
      </c>
      <c r="Q105" s="3" t="str">
        <f t="shared" si="5"/>
        <v/>
      </c>
    </row>
    <row r="106" spans="1:17" hidden="1" x14ac:dyDescent="0.25">
      <c r="A106" s="258" t="str">
        <f>+Master!A106</f>
        <v>Roswell</v>
      </c>
      <c r="B106" s="259" t="str">
        <f>+Master!B106</f>
        <v>5A</v>
      </c>
      <c r="C106" s="259">
        <f>+Master!C106</f>
        <v>7</v>
      </c>
      <c r="D106" s="259" t="str">
        <f>+Master!D106</f>
        <v>y</v>
      </c>
      <c r="E106" s="259">
        <f>+Master!E106</f>
        <v>439</v>
      </c>
      <c r="F106" s="259">
        <f>+Master!F106</f>
        <v>390</v>
      </c>
      <c r="G106" s="259">
        <f>+Master!G106</f>
        <v>829</v>
      </c>
      <c r="H106" s="261" t="str">
        <f>+'5A'!A49</f>
        <v>East Paulding</v>
      </c>
      <c r="I106" s="260" t="str">
        <f>+'5A'!B49</f>
        <v>5A</v>
      </c>
      <c r="J106" s="260">
        <f>+'5A'!C49</f>
        <v>5</v>
      </c>
      <c r="K106" s="260">
        <f>+'5A'!D49</f>
        <v>0</v>
      </c>
      <c r="L106" s="261">
        <f>+'5A'!E49</f>
        <v>0</v>
      </c>
      <c r="M106" s="261">
        <f>+'5A'!F49</f>
        <v>0</v>
      </c>
      <c r="N106" s="261">
        <f>+'5A'!G49</f>
        <v>0</v>
      </c>
      <c r="O106" s="3" t="str">
        <f t="shared" si="3"/>
        <v>NO</v>
      </c>
      <c r="P106" s="1">
        <f t="shared" si="4"/>
        <v>829</v>
      </c>
      <c r="Q106" s="3" t="str">
        <f t="shared" si="5"/>
        <v/>
      </c>
    </row>
    <row r="107" spans="1:17" x14ac:dyDescent="0.25">
      <c r="A107" s="258" t="str">
        <f>+Master!A107</f>
        <v>Seckinger</v>
      </c>
      <c r="B107" s="259" t="str">
        <f>+Master!B107</f>
        <v>5A</v>
      </c>
      <c r="C107" s="259">
        <f>+Master!C107</f>
        <v>7</v>
      </c>
      <c r="D107" s="259" t="str">
        <f>+Master!D107</f>
        <v>y</v>
      </c>
      <c r="E107" s="259">
        <f>+Master!E107</f>
        <v>416</v>
      </c>
      <c r="F107" s="259">
        <f>+Master!F107</f>
        <v>202</v>
      </c>
      <c r="G107" s="259">
        <f>+Master!G107</f>
        <v>618</v>
      </c>
      <c r="H107" s="261" t="str">
        <f>+'5A'!A50</f>
        <v>Evans</v>
      </c>
      <c r="I107" s="260" t="str">
        <f>+'5A'!B50</f>
        <v>5A</v>
      </c>
      <c r="J107" s="260">
        <f>+'5A'!C50</f>
        <v>1</v>
      </c>
      <c r="K107" s="260">
        <f>+'5A'!D50</f>
        <v>0</v>
      </c>
      <c r="L107" s="261">
        <f>+'5A'!E50</f>
        <v>0</v>
      </c>
      <c r="M107" s="261">
        <f>+'5A'!F50</f>
        <v>0</v>
      </c>
      <c r="N107" s="261">
        <f>+'5A'!G50</f>
        <v>0</v>
      </c>
      <c r="O107" s="3" t="str">
        <f t="shared" si="3"/>
        <v>NO</v>
      </c>
      <c r="P107" s="1">
        <f t="shared" si="4"/>
        <v>618</v>
      </c>
      <c r="Q107" s="3" t="str">
        <f t="shared" si="5"/>
        <v/>
      </c>
    </row>
    <row r="108" spans="1:17" x14ac:dyDescent="0.25">
      <c r="A108" s="258" t="str">
        <f>+Master!A108</f>
        <v>Sequoyah</v>
      </c>
      <c r="B108" s="259" t="str">
        <f>+Master!B108</f>
        <v>5A</v>
      </c>
      <c r="C108" s="259">
        <f>+Master!C108</f>
        <v>6</v>
      </c>
      <c r="D108" s="259" t="str">
        <f>+Master!D108</f>
        <v>y</v>
      </c>
      <c r="E108" s="259">
        <f>+Master!E108</f>
        <v>513</v>
      </c>
      <c r="F108" s="259">
        <f>+Master!F108</f>
        <v>344</v>
      </c>
      <c r="G108" s="259">
        <f>+Master!G108</f>
        <v>857</v>
      </c>
      <c r="H108" s="261" t="str">
        <f>+'5A'!A51</f>
        <v>Habersham Central</v>
      </c>
      <c r="I108" s="260" t="str">
        <f>+'5A'!B51</f>
        <v>5A</v>
      </c>
      <c r="J108" s="260">
        <f>+'5A'!C51</f>
        <v>8</v>
      </c>
      <c r="K108" s="260">
        <f>+'5A'!D51</f>
        <v>0</v>
      </c>
      <c r="L108" s="261">
        <f>+'5A'!E51</f>
        <v>0</v>
      </c>
      <c r="M108" s="261">
        <f>+'5A'!F51</f>
        <v>0</v>
      </c>
      <c r="N108" s="261">
        <f>+'5A'!G51</f>
        <v>0</v>
      </c>
      <c r="O108" s="3" t="str">
        <f t="shared" si="3"/>
        <v>NO</v>
      </c>
      <c r="P108" s="1">
        <f t="shared" si="4"/>
        <v>857</v>
      </c>
      <c r="Q108" s="3" t="str">
        <f t="shared" si="5"/>
        <v/>
      </c>
    </row>
    <row r="109" spans="1:17" hidden="1" x14ac:dyDescent="0.25">
      <c r="A109" s="258" t="str">
        <f>+Master!A109</f>
        <v>Shiloh</v>
      </c>
      <c r="B109" s="259" t="str">
        <f>+Master!B109</f>
        <v>5A</v>
      </c>
      <c r="C109" s="259">
        <f>+Master!C109</f>
        <v>4</v>
      </c>
      <c r="D109" s="259" t="str">
        <f>+Master!D109</f>
        <v>y</v>
      </c>
      <c r="E109" s="259">
        <f>+Master!E109</f>
        <v>128</v>
      </c>
      <c r="F109" s="259">
        <f>+Master!F109</f>
        <v>25</v>
      </c>
      <c r="G109" s="259">
        <f>+Master!G109</f>
        <v>153</v>
      </c>
      <c r="H109" s="261" t="str">
        <f>+'5A'!A52</f>
        <v>Hughes</v>
      </c>
      <c r="I109" s="260" t="str">
        <f>+'5A'!B52</f>
        <v>5A</v>
      </c>
      <c r="J109" s="260">
        <f>+'5A'!C52</f>
        <v>3</v>
      </c>
      <c r="K109" s="260">
        <f>+'5A'!D52</f>
        <v>0</v>
      </c>
      <c r="L109" s="261">
        <f>+'5A'!E52</f>
        <v>0</v>
      </c>
      <c r="M109" s="261">
        <f>+'5A'!F52</f>
        <v>0</v>
      </c>
      <c r="N109" s="261">
        <f>+'5A'!G52</f>
        <v>0</v>
      </c>
      <c r="O109" s="3" t="str">
        <f t="shared" si="3"/>
        <v>NO</v>
      </c>
      <c r="P109" s="1">
        <f t="shared" si="4"/>
        <v>153</v>
      </c>
      <c r="Q109" s="3" t="str">
        <f t="shared" si="5"/>
        <v/>
      </c>
    </row>
    <row r="110" spans="1:17" x14ac:dyDescent="0.25">
      <c r="A110" s="258" t="str">
        <f>+Master!A110</f>
        <v>South Effingham</v>
      </c>
      <c r="B110" s="259" t="str">
        <f>+Master!B110</f>
        <v>5A</v>
      </c>
      <c r="C110" s="259">
        <f>+Master!C110</f>
        <v>1</v>
      </c>
      <c r="D110" s="259" t="str">
        <f>+Master!D110</f>
        <v>y</v>
      </c>
      <c r="E110" s="259">
        <f>+Master!E110</f>
        <v>454</v>
      </c>
      <c r="F110" s="259">
        <f>+Master!F110</f>
        <v>240</v>
      </c>
      <c r="G110" s="259">
        <f>+Master!G110</f>
        <v>694</v>
      </c>
      <c r="H110" s="261" t="str">
        <f>+'5A'!A53</f>
        <v>Kennesaw Mountain</v>
      </c>
      <c r="I110" s="260" t="str">
        <f>+'5A'!B53</f>
        <v>5A</v>
      </c>
      <c r="J110" s="260">
        <f>+'5A'!C53</f>
        <v>5</v>
      </c>
      <c r="K110" s="260">
        <f>+'5A'!D53</f>
        <v>0</v>
      </c>
      <c r="L110" s="261">
        <f>+'5A'!E53</f>
        <v>0</v>
      </c>
      <c r="M110" s="261">
        <f>+'5A'!F53</f>
        <v>0</v>
      </c>
      <c r="N110" s="261">
        <f>+'5A'!G53</f>
        <v>0</v>
      </c>
      <c r="O110" s="3" t="str">
        <f t="shared" si="3"/>
        <v>NO</v>
      </c>
      <c r="P110" s="1">
        <f t="shared" si="4"/>
        <v>694</v>
      </c>
      <c r="Q110" s="3" t="str">
        <f t="shared" si="5"/>
        <v/>
      </c>
    </row>
    <row r="111" spans="1:17" hidden="1" x14ac:dyDescent="0.25">
      <c r="A111" s="258" t="str">
        <f>+Master!A111</f>
        <v>South Paulding</v>
      </c>
      <c r="B111" s="259" t="str">
        <f>+Master!B111</f>
        <v>5A</v>
      </c>
      <c r="C111" s="259">
        <f>+Master!C111</f>
        <v>5</v>
      </c>
      <c r="D111" s="259">
        <f>+Master!D111</f>
        <v>0</v>
      </c>
      <c r="E111" s="259">
        <f>+Master!E111</f>
        <v>221</v>
      </c>
      <c r="F111" s="259">
        <f>+Master!F111</f>
        <v>172</v>
      </c>
      <c r="G111" s="259">
        <f>+Master!G111</f>
        <v>393</v>
      </c>
      <c r="H111" s="261" t="str">
        <f>+'5A'!A54</f>
        <v>Lakeside, DeKalb</v>
      </c>
      <c r="I111" s="260" t="str">
        <f>+'5A'!B54</f>
        <v>5A</v>
      </c>
      <c r="J111" s="260">
        <f>+'5A'!C54</f>
        <v>4</v>
      </c>
      <c r="K111" s="260">
        <f>+'5A'!D54</f>
        <v>0</v>
      </c>
      <c r="L111" s="261">
        <f>+'5A'!E54</f>
        <v>0</v>
      </c>
      <c r="M111" s="261">
        <f>+'5A'!F54</f>
        <v>0</v>
      </c>
      <c r="N111" s="261">
        <f>+'5A'!G54</f>
        <v>0</v>
      </c>
      <c r="O111" s="3" t="str">
        <f t="shared" si="3"/>
        <v>NO</v>
      </c>
      <c r="P111" s="1">
        <f t="shared" si="4"/>
        <v>0</v>
      </c>
      <c r="Q111" s="3" t="str">
        <f t="shared" si="5"/>
        <v>good</v>
      </c>
    </row>
    <row r="112" spans="1:17" hidden="1" x14ac:dyDescent="0.25">
      <c r="A112" s="258" t="str">
        <f>+Master!A112</f>
        <v>Sprayberry</v>
      </c>
      <c r="B112" s="259" t="str">
        <f>+Master!B112</f>
        <v>5A</v>
      </c>
      <c r="C112" s="259">
        <f>+Master!C112</f>
        <v>6</v>
      </c>
      <c r="D112" s="259" t="str">
        <f>+Master!D112</f>
        <v>y</v>
      </c>
      <c r="E112" s="259">
        <f>+Master!E112</f>
        <v>25</v>
      </c>
      <c r="F112" s="259">
        <f>+Master!F112</f>
        <v>78</v>
      </c>
      <c r="G112" s="259">
        <f>+Master!G112</f>
        <v>103</v>
      </c>
      <c r="H112" s="261" t="str">
        <f>+'5A'!A55</f>
        <v>Lakeside, Evans</v>
      </c>
      <c r="I112" s="260" t="str">
        <f>+'5A'!B55</f>
        <v>5A</v>
      </c>
      <c r="J112" s="260">
        <f>+'5A'!C55</f>
        <v>1</v>
      </c>
      <c r="K112" s="260">
        <f>+'5A'!D55</f>
        <v>0</v>
      </c>
      <c r="L112" s="261">
        <f>+'5A'!E55</f>
        <v>0</v>
      </c>
      <c r="M112" s="261">
        <f>+'5A'!F55</f>
        <v>0</v>
      </c>
      <c r="N112" s="261">
        <f>+'5A'!G55</f>
        <v>0</v>
      </c>
      <c r="O112" s="3" t="str">
        <f t="shared" si="3"/>
        <v>NO</v>
      </c>
      <c r="P112" s="1">
        <f t="shared" si="4"/>
        <v>103</v>
      </c>
      <c r="Q112" s="3" t="str">
        <f t="shared" si="5"/>
        <v/>
      </c>
    </row>
    <row r="113" spans="1:17" hidden="1" x14ac:dyDescent="0.25">
      <c r="A113" s="258" t="str">
        <f>+Master!A113</f>
        <v>Statesboro</v>
      </c>
      <c r="B113" s="259" t="str">
        <f>+Master!B113</f>
        <v>5A</v>
      </c>
      <c r="C113" s="259">
        <f>+Master!C113</f>
        <v>1</v>
      </c>
      <c r="D113" s="259" t="str">
        <f>+Master!D113</f>
        <v>y</v>
      </c>
      <c r="E113" s="259">
        <f>+Master!E113</f>
        <v>152</v>
      </c>
      <c r="F113" s="259">
        <f>+Master!F113</f>
        <v>131</v>
      </c>
      <c r="G113" s="259">
        <f>+Master!G113</f>
        <v>283</v>
      </c>
      <c r="H113" s="261" t="str">
        <f>+'5A'!A56</f>
        <v>Lee County</v>
      </c>
      <c r="I113" s="260" t="str">
        <f>+'5A'!B56</f>
        <v>5A</v>
      </c>
      <c r="J113" s="260">
        <f>+'5A'!C56</f>
        <v>2</v>
      </c>
      <c r="K113" s="260">
        <f>+'5A'!D56</f>
        <v>0</v>
      </c>
      <c r="L113" s="261">
        <f>+'5A'!E56</f>
        <v>0</v>
      </c>
      <c r="M113" s="261">
        <f>+'5A'!F56</f>
        <v>0</v>
      </c>
      <c r="N113" s="261">
        <f>+'5A'!G56</f>
        <v>0</v>
      </c>
      <c r="O113" s="3" t="str">
        <f t="shared" si="3"/>
        <v>NO</v>
      </c>
      <c r="P113" s="1">
        <f t="shared" si="4"/>
        <v>283</v>
      </c>
      <c r="Q113" s="3" t="str">
        <f t="shared" si="5"/>
        <v/>
      </c>
    </row>
    <row r="114" spans="1:17" hidden="1" x14ac:dyDescent="0.25">
      <c r="A114" s="258" t="str">
        <f>+Master!A114</f>
        <v>Thomas County Central</v>
      </c>
      <c r="B114" s="259" t="str">
        <f>+Master!B114</f>
        <v>5A</v>
      </c>
      <c r="C114" s="259">
        <f>+Master!C114</f>
        <v>2</v>
      </c>
      <c r="D114" s="259">
        <f>+Master!D114</f>
        <v>0</v>
      </c>
      <c r="E114" s="259">
        <f>+Master!E114</f>
        <v>131</v>
      </c>
      <c r="F114" s="259">
        <f>+Master!F114</f>
        <v>330</v>
      </c>
      <c r="G114" s="259">
        <f>+Master!G114</f>
        <v>461</v>
      </c>
      <c r="H114" s="261" t="str">
        <f>+'5A'!A57</f>
        <v>New Manchester</v>
      </c>
      <c r="I114" s="260" t="str">
        <f>+'5A'!B57</f>
        <v>5A</v>
      </c>
      <c r="J114" s="260">
        <f>+'5A'!C57</f>
        <v>5</v>
      </c>
      <c r="K114" s="260">
        <f>+'5A'!D57</f>
        <v>0</v>
      </c>
      <c r="L114" s="261">
        <f>+'5A'!E57</f>
        <v>0</v>
      </c>
      <c r="M114" s="261">
        <f>+'5A'!F57</f>
        <v>0</v>
      </c>
      <c r="N114" s="261">
        <f>+'5A'!G57</f>
        <v>0</v>
      </c>
      <c r="O114" s="3" t="str">
        <f t="shared" si="3"/>
        <v>NO</v>
      </c>
      <c r="P114" s="1">
        <f t="shared" si="4"/>
        <v>0</v>
      </c>
      <c r="Q114" s="3" t="str">
        <f t="shared" si="5"/>
        <v>good</v>
      </c>
    </row>
    <row r="115" spans="1:17" hidden="1" x14ac:dyDescent="0.25">
      <c r="A115" s="258" t="str">
        <f>+Master!A115</f>
        <v>Tri-Cities</v>
      </c>
      <c r="B115" s="259" t="str">
        <f>+Master!B115</f>
        <v>5A</v>
      </c>
      <c r="C115" s="259">
        <f>+Master!C115</f>
        <v>4</v>
      </c>
      <c r="D115" s="259" t="str">
        <f>+Master!D115</f>
        <v>y</v>
      </c>
      <c r="E115" s="259">
        <f>+Master!E115</f>
        <v>138</v>
      </c>
      <c r="F115" s="259">
        <f>+Master!F115</f>
        <v>84</v>
      </c>
      <c r="G115" s="259">
        <f>+Master!G115</f>
        <v>222</v>
      </c>
      <c r="H115" s="261" t="str">
        <f>+'5A'!A58</f>
        <v>Newnan</v>
      </c>
      <c r="I115" s="260" t="str">
        <f>+'5A'!B58</f>
        <v>5A</v>
      </c>
      <c r="J115" s="260">
        <f>+'5A'!C58</f>
        <v>3</v>
      </c>
      <c r="K115" s="260">
        <f>+'5A'!D58</f>
        <v>0</v>
      </c>
      <c r="L115" s="261">
        <f>+'5A'!E58</f>
        <v>0</v>
      </c>
      <c r="M115" s="261">
        <f>+'5A'!F58</f>
        <v>0</v>
      </c>
      <c r="N115" s="261">
        <f>+'5A'!G58</f>
        <v>0</v>
      </c>
      <c r="O115" s="3" t="str">
        <f t="shared" si="3"/>
        <v>NO</v>
      </c>
      <c r="P115" s="1">
        <f t="shared" si="4"/>
        <v>222</v>
      </c>
      <c r="Q115" s="3" t="str">
        <f t="shared" si="5"/>
        <v/>
      </c>
    </row>
    <row r="116" spans="1:17" hidden="1" x14ac:dyDescent="0.25">
      <c r="A116" s="258" t="str">
        <f>+Master!A116</f>
        <v>Veterans</v>
      </c>
      <c r="B116" s="259" t="str">
        <f>+Master!B116</f>
        <v>5A</v>
      </c>
      <c r="C116" s="259">
        <f>+Master!C116</f>
        <v>2</v>
      </c>
      <c r="D116" s="259">
        <f>+Master!D116</f>
        <v>0</v>
      </c>
      <c r="E116" s="259">
        <f>+Master!E116</f>
        <v>219</v>
      </c>
      <c r="F116" s="259">
        <f>+Master!F116</f>
        <v>187</v>
      </c>
      <c r="G116" s="259">
        <f>+Master!G116</f>
        <v>406</v>
      </c>
      <c r="H116" s="261" t="str">
        <f>+'5A'!A59</f>
        <v>Northgate</v>
      </c>
      <c r="I116" s="260" t="str">
        <f>+'5A'!B59</f>
        <v>5A</v>
      </c>
      <c r="J116" s="260">
        <f>+'5A'!C59</f>
        <v>3</v>
      </c>
      <c r="K116" s="260">
        <f>+'5A'!D59</f>
        <v>0</v>
      </c>
      <c r="L116" s="261">
        <f>+'5A'!E59</f>
        <v>0</v>
      </c>
      <c r="M116" s="261">
        <f>+'5A'!F59</f>
        <v>0</v>
      </c>
      <c r="N116" s="261">
        <f>+'5A'!G59</f>
        <v>0</v>
      </c>
      <c r="O116" s="3" t="str">
        <f t="shared" si="3"/>
        <v>NO</v>
      </c>
      <c r="P116" s="1">
        <f t="shared" si="4"/>
        <v>0</v>
      </c>
      <c r="Q116" s="3" t="str">
        <f t="shared" si="5"/>
        <v>good</v>
      </c>
    </row>
    <row r="117" spans="1:17" hidden="1" x14ac:dyDescent="0.25">
      <c r="A117" s="258" t="str">
        <f>+Master!A117</f>
        <v>Villa Rica</v>
      </c>
      <c r="B117" s="259" t="str">
        <f>+Master!B117</f>
        <v>5A</v>
      </c>
      <c r="C117" s="259">
        <f>+Master!C117</f>
        <v>5</v>
      </c>
      <c r="D117" s="259">
        <f>+Master!D117</f>
        <v>0</v>
      </c>
      <c r="E117" s="259">
        <f>+Master!E117</f>
        <v>226</v>
      </c>
      <c r="F117" s="259">
        <f>+Master!F117</f>
        <v>296</v>
      </c>
      <c r="G117" s="259">
        <f>+Master!G117</f>
        <v>522</v>
      </c>
      <c r="H117" s="261" t="str">
        <f>+'5A'!A60</f>
        <v>South Paulding</v>
      </c>
      <c r="I117" s="260" t="str">
        <f>+'5A'!B60</f>
        <v>5A</v>
      </c>
      <c r="J117" s="260">
        <f>+'5A'!C60</f>
        <v>5</v>
      </c>
      <c r="K117" s="260">
        <f>+'5A'!D60</f>
        <v>0</v>
      </c>
      <c r="L117" s="261">
        <f>+'5A'!E60</f>
        <v>0</v>
      </c>
      <c r="M117" s="261">
        <f>+'5A'!F60</f>
        <v>0</v>
      </c>
      <c r="N117" s="261">
        <f>+'5A'!G60</f>
        <v>0</v>
      </c>
      <c r="O117" s="3" t="str">
        <f t="shared" si="3"/>
        <v>NO</v>
      </c>
      <c r="P117" s="1">
        <f t="shared" si="4"/>
        <v>0</v>
      </c>
      <c r="Q117" s="3" t="str">
        <f t="shared" si="5"/>
        <v>good</v>
      </c>
    </row>
    <row r="118" spans="1:17" hidden="1" x14ac:dyDescent="0.25">
      <c r="A118" s="258" t="str">
        <f>+Master!A118</f>
        <v>Winder-Barrow</v>
      </c>
      <c r="B118" s="259" t="str">
        <f>+Master!B118</f>
        <v>5A</v>
      </c>
      <c r="C118" s="259">
        <f>+Master!C118</f>
        <v>8</v>
      </c>
      <c r="D118" s="259" t="str">
        <f>+Master!D118</f>
        <v>y</v>
      </c>
      <c r="E118" s="259">
        <f>+Master!E118</f>
        <v>75</v>
      </c>
      <c r="F118" s="259">
        <f>+Master!F118</f>
        <v>140</v>
      </c>
      <c r="G118" s="259">
        <f>+Master!G118</f>
        <v>215</v>
      </c>
      <c r="H118" s="261" t="str">
        <f>+'5A'!A61</f>
        <v>Thomas County Central</v>
      </c>
      <c r="I118" s="260" t="str">
        <f>+'5A'!B61</f>
        <v>5A</v>
      </c>
      <c r="J118" s="260">
        <f>+'5A'!C61</f>
        <v>2</v>
      </c>
      <c r="K118" s="260">
        <f>+'5A'!D61</f>
        <v>0</v>
      </c>
      <c r="L118" s="261">
        <f>+'5A'!E61</f>
        <v>0</v>
      </c>
      <c r="M118" s="261">
        <f>+'5A'!F61</f>
        <v>0</v>
      </c>
      <c r="N118" s="261">
        <f>+'5A'!G61</f>
        <v>0</v>
      </c>
      <c r="O118" s="3" t="str">
        <f t="shared" si="3"/>
        <v>NO</v>
      </c>
      <c r="P118" s="1">
        <f t="shared" si="4"/>
        <v>215</v>
      </c>
      <c r="Q118" s="3" t="str">
        <f t="shared" si="5"/>
        <v/>
      </c>
    </row>
    <row r="119" spans="1:17" hidden="1" x14ac:dyDescent="0.25">
      <c r="A119" s="258" t="str">
        <f>+Master!A119</f>
        <v>Woodstock</v>
      </c>
      <c r="B119" s="259" t="str">
        <f>+Master!B119</f>
        <v>5A</v>
      </c>
      <c r="C119" s="259">
        <f>+Master!C119</f>
        <v>6</v>
      </c>
      <c r="D119" s="259" t="str">
        <f>+Master!D119</f>
        <v>y</v>
      </c>
      <c r="E119" s="259">
        <f>+Master!E119</f>
        <v>225</v>
      </c>
      <c r="F119" s="259">
        <f>+Master!F119</f>
        <v>307</v>
      </c>
      <c r="G119" s="259">
        <f>+Master!G119</f>
        <v>532</v>
      </c>
      <c r="H119" s="261" t="str">
        <f>+'5A'!A62</f>
        <v>Veterans</v>
      </c>
      <c r="I119" s="260" t="str">
        <f>+'5A'!B62</f>
        <v>5A</v>
      </c>
      <c r="J119" s="260">
        <f>+'5A'!C62</f>
        <v>2</v>
      </c>
      <c r="K119" s="260">
        <f>+'5A'!D62</f>
        <v>0</v>
      </c>
      <c r="L119" s="261">
        <f>+'5A'!E62</f>
        <v>0</v>
      </c>
      <c r="M119" s="261">
        <f>+'5A'!F62</f>
        <v>0</v>
      </c>
      <c r="N119" s="261">
        <f>+'5A'!G62</f>
        <v>0</v>
      </c>
      <c r="O119" s="3" t="str">
        <f t="shared" si="3"/>
        <v>NO</v>
      </c>
      <c r="P119" s="1">
        <f t="shared" si="4"/>
        <v>532</v>
      </c>
      <c r="Q119" s="3" t="str">
        <f t="shared" si="5"/>
        <v/>
      </c>
    </row>
    <row r="120" spans="1:17" x14ac:dyDescent="0.25">
      <c r="A120" s="258" t="str">
        <f>+Master!A120</f>
        <v>Woodward Academy</v>
      </c>
      <c r="B120" s="259" t="str">
        <f>+Master!B120</f>
        <v>5A</v>
      </c>
      <c r="C120" s="259">
        <f>+Master!C120</f>
        <v>4</v>
      </c>
      <c r="D120" s="259" t="str">
        <f>+Master!D120</f>
        <v>y</v>
      </c>
      <c r="E120" s="259">
        <f>+Master!E120</f>
        <v>496</v>
      </c>
      <c r="F120" s="259">
        <f>+Master!F120</f>
        <v>555</v>
      </c>
      <c r="G120" s="259">
        <f>+Master!G120</f>
        <v>1051</v>
      </c>
      <c r="H120" s="261" t="str">
        <f>+'5A'!A63</f>
        <v>Villa Rica</v>
      </c>
      <c r="I120" s="260" t="str">
        <f>+'5A'!B63</f>
        <v>5A</v>
      </c>
      <c r="J120" s="260">
        <f>+'5A'!C63</f>
        <v>5</v>
      </c>
      <c r="K120" s="260">
        <f>+'5A'!D63</f>
        <v>0</v>
      </c>
      <c r="L120" s="261">
        <f>+'5A'!E63</f>
        <v>0</v>
      </c>
      <c r="M120" s="261">
        <f>+'5A'!F63</f>
        <v>0</v>
      </c>
      <c r="N120" s="261">
        <f>+'5A'!G63</f>
        <v>0</v>
      </c>
      <c r="O120" s="3" t="str">
        <f t="shared" si="3"/>
        <v>NO</v>
      </c>
      <c r="P120" s="1">
        <f t="shared" si="4"/>
        <v>1051</v>
      </c>
      <c r="Q120" s="3" t="str">
        <f t="shared" si="5"/>
        <v/>
      </c>
    </row>
    <row r="121" spans="1:17" hidden="1" x14ac:dyDescent="0.25">
      <c r="A121" s="258" t="str">
        <f>+Master!A121</f>
        <v>Allatoona</v>
      </c>
      <c r="B121" s="259" t="str">
        <f>+Master!B121</f>
        <v>4A</v>
      </c>
      <c r="C121" s="259">
        <f>+Master!C121</f>
        <v>7</v>
      </c>
      <c r="D121" s="259">
        <f>+Master!D121</f>
        <v>0</v>
      </c>
      <c r="E121" s="259">
        <f>+Master!E121</f>
        <v>511</v>
      </c>
      <c r="F121" s="259">
        <f>+Master!F121</f>
        <v>500</v>
      </c>
      <c r="G121" s="259">
        <f>+Master!G121</f>
        <v>1011</v>
      </c>
      <c r="H121" s="261" t="str">
        <f>+'4A'!A3</f>
        <v>Marist</v>
      </c>
      <c r="I121" s="260" t="str">
        <f>+'4A'!B3</f>
        <v>4A</v>
      </c>
      <c r="J121" s="260">
        <f>+'4A'!C3</f>
        <v>5</v>
      </c>
      <c r="K121" s="260" t="str">
        <f>+'4A'!D3</f>
        <v>y</v>
      </c>
      <c r="L121" s="261">
        <f>+'4A'!E3</f>
        <v>715</v>
      </c>
      <c r="M121" s="261">
        <f>+'4A'!F3</f>
        <v>654</v>
      </c>
      <c r="N121" s="261">
        <f>+'4A'!G3</f>
        <v>1369</v>
      </c>
      <c r="O121" s="3" t="str">
        <f t="shared" si="3"/>
        <v>NO</v>
      </c>
      <c r="P121" s="1">
        <f t="shared" si="4"/>
        <v>0</v>
      </c>
      <c r="Q121" s="3" t="str">
        <f t="shared" si="5"/>
        <v/>
      </c>
    </row>
    <row r="122" spans="1:17" hidden="1" x14ac:dyDescent="0.25">
      <c r="A122" s="258" t="str">
        <f>+Master!A122</f>
        <v>Benedictine</v>
      </c>
      <c r="B122" s="259" t="str">
        <f>+Master!B122</f>
        <v>4A</v>
      </c>
      <c r="C122" s="259">
        <f>+Master!C122</f>
        <v>1</v>
      </c>
      <c r="D122" s="259" t="str">
        <f>+Master!D122</f>
        <v>y</v>
      </c>
      <c r="E122" s="259">
        <f>+Master!E122</f>
        <v>0</v>
      </c>
      <c r="F122" s="259">
        <f>+Master!F122</f>
        <v>582</v>
      </c>
      <c r="G122" s="259">
        <f>+Master!G122</f>
        <v>582</v>
      </c>
      <c r="H122" s="261" t="str">
        <f>+'4A'!A4</f>
        <v>Cambridge</v>
      </c>
      <c r="I122" s="260" t="str">
        <f>+'4A'!B4</f>
        <v>4A</v>
      </c>
      <c r="J122" s="260">
        <f>+'4A'!C4</f>
        <v>6</v>
      </c>
      <c r="K122" s="260" t="str">
        <f>+'4A'!D4</f>
        <v>y</v>
      </c>
      <c r="L122" s="261">
        <f>+'4A'!E4</f>
        <v>616</v>
      </c>
      <c r="M122" s="261">
        <f>+'4A'!F4</f>
        <v>608</v>
      </c>
      <c r="N122" s="261">
        <f>+'4A'!G4</f>
        <v>1224</v>
      </c>
      <c r="O122" s="3" t="str">
        <f t="shared" si="3"/>
        <v>NO</v>
      </c>
      <c r="P122" s="1">
        <f t="shared" si="4"/>
        <v>582</v>
      </c>
      <c r="Q122" s="3" t="str">
        <f t="shared" si="5"/>
        <v/>
      </c>
    </row>
    <row r="123" spans="1:17" hidden="1" x14ac:dyDescent="0.25">
      <c r="A123" s="258" t="str">
        <f>+Master!A123</f>
        <v>Blessed Trinity</v>
      </c>
      <c r="B123" s="259" t="str">
        <f>+Master!B123</f>
        <v>4A</v>
      </c>
      <c r="C123" s="259">
        <f>+Master!C123</f>
        <v>6</v>
      </c>
      <c r="D123" s="259" t="str">
        <f>+Master!D123</f>
        <v>y</v>
      </c>
      <c r="E123" s="259">
        <f>+Master!E123</f>
        <v>690</v>
      </c>
      <c r="F123" s="259">
        <f>+Master!F123</f>
        <v>488</v>
      </c>
      <c r="G123" s="259">
        <f>+Master!G123</f>
        <v>1178</v>
      </c>
      <c r="H123" s="261" t="str">
        <f>+'4A'!A5</f>
        <v>North Oconee</v>
      </c>
      <c r="I123" s="260" t="str">
        <f>+'4A'!B5</f>
        <v>4A</v>
      </c>
      <c r="J123" s="260">
        <f>+'4A'!C5</f>
        <v>8</v>
      </c>
      <c r="K123" s="260" t="str">
        <f>+'4A'!D5</f>
        <v>y</v>
      </c>
      <c r="L123" s="261">
        <f>+'4A'!E5</f>
        <v>644</v>
      </c>
      <c r="M123" s="261">
        <f>+'4A'!F5</f>
        <v>580</v>
      </c>
      <c r="N123" s="261">
        <f>+'4A'!G5</f>
        <v>1224</v>
      </c>
      <c r="O123" s="3" t="str">
        <f t="shared" si="3"/>
        <v>NO</v>
      </c>
      <c r="P123" s="1">
        <f t="shared" si="4"/>
        <v>1178</v>
      </c>
      <c r="Q123" s="3" t="str">
        <f t="shared" si="5"/>
        <v/>
      </c>
    </row>
    <row r="124" spans="1:17" hidden="1" x14ac:dyDescent="0.25">
      <c r="A124" s="258" t="str">
        <f>+Master!A124</f>
        <v>Cambridge</v>
      </c>
      <c r="B124" s="259" t="str">
        <f>+Master!B124</f>
        <v>4A</v>
      </c>
      <c r="C124" s="259">
        <f>+Master!C124</f>
        <v>6</v>
      </c>
      <c r="D124" s="259" t="str">
        <f>+Master!D124</f>
        <v>y</v>
      </c>
      <c r="E124" s="259">
        <f>+Master!E124</f>
        <v>616</v>
      </c>
      <c r="F124" s="259">
        <f>+Master!F124</f>
        <v>608</v>
      </c>
      <c r="G124" s="259">
        <f>+Master!G124</f>
        <v>1224</v>
      </c>
      <c r="H124" s="261" t="str">
        <f>+'4A'!A6</f>
        <v>Westminster</v>
      </c>
      <c r="I124" s="260" t="str">
        <f>+'4A'!B6</f>
        <v>4A</v>
      </c>
      <c r="J124" s="260">
        <f>+'4A'!C6</f>
        <v>6</v>
      </c>
      <c r="K124" s="260" t="str">
        <f>+'4A'!D6</f>
        <v>y</v>
      </c>
      <c r="L124" s="261">
        <f>+'4A'!E6</f>
        <v>611</v>
      </c>
      <c r="M124" s="261">
        <f>+'4A'!F6</f>
        <v>584</v>
      </c>
      <c r="N124" s="261">
        <f>+'4A'!G6</f>
        <v>1195</v>
      </c>
      <c r="O124" s="3" t="str">
        <f t="shared" si="3"/>
        <v>NO</v>
      </c>
      <c r="P124" s="1">
        <f t="shared" si="4"/>
        <v>1224</v>
      </c>
      <c r="Q124" s="3" t="str">
        <f t="shared" si="5"/>
        <v/>
      </c>
    </row>
    <row r="125" spans="1:17" hidden="1" x14ac:dyDescent="0.25">
      <c r="A125" s="258" t="str">
        <f>+Master!A125</f>
        <v>Cartersville</v>
      </c>
      <c r="B125" s="259" t="str">
        <f>+Master!B125</f>
        <v>4A</v>
      </c>
      <c r="C125" s="259">
        <f>+Master!C125</f>
        <v>7</v>
      </c>
      <c r="D125" s="259" t="str">
        <f>+Master!D125</f>
        <v>y</v>
      </c>
      <c r="E125" s="259">
        <f>+Master!E125</f>
        <v>604</v>
      </c>
      <c r="F125" s="259">
        <f>+Master!F125</f>
        <v>508</v>
      </c>
      <c r="G125" s="259">
        <f>+Master!G125</f>
        <v>1112</v>
      </c>
      <c r="H125" s="261" t="str">
        <f>+'4A'!A7</f>
        <v>Pace Academy</v>
      </c>
      <c r="I125" s="260" t="str">
        <f>+'4A'!B7</f>
        <v>4A</v>
      </c>
      <c r="J125" s="260">
        <f>+'4A'!C7</f>
        <v>4</v>
      </c>
      <c r="K125" s="260" t="str">
        <f>+'4A'!D7</f>
        <v>y</v>
      </c>
      <c r="L125" s="261">
        <f>+'4A'!E7</f>
        <v>622</v>
      </c>
      <c r="M125" s="261">
        <f>+'4A'!F7</f>
        <v>564</v>
      </c>
      <c r="N125" s="261">
        <f>+'4A'!G7</f>
        <v>1186</v>
      </c>
      <c r="O125" s="3" t="str">
        <f t="shared" si="3"/>
        <v>NO</v>
      </c>
      <c r="P125" s="1">
        <f t="shared" si="4"/>
        <v>1112</v>
      </c>
      <c r="Q125" s="3" t="str">
        <f t="shared" si="5"/>
        <v/>
      </c>
    </row>
    <row r="126" spans="1:17" x14ac:dyDescent="0.25">
      <c r="A126" s="258" t="str">
        <f>+Master!A126</f>
        <v>Cass</v>
      </c>
      <c r="B126" s="259" t="str">
        <f>+Master!B126</f>
        <v>4A</v>
      </c>
      <c r="C126" s="259">
        <f>+Master!C126</f>
        <v>7</v>
      </c>
      <c r="D126" s="259" t="str">
        <f>+Master!D126</f>
        <v>y</v>
      </c>
      <c r="E126" s="259">
        <f>+Master!E126</f>
        <v>50</v>
      </c>
      <c r="F126" s="259">
        <f>+Master!F126</f>
        <v>269</v>
      </c>
      <c r="G126" s="259">
        <f>+Master!G126</f>
        <v>319</v>
      </c>
      <c r="H126" s="261" t="str">
        <f>+'4A'!A8</f>
        <v>Blessed Trinity</v>
      </c>
      <c r="I126" s="260" t="str">
        <f>+'4A'!B8</f>
        <v>4A</v>
      </c>
      <c r="J126" s="260">
        <f>+'4A'!C8</f>
        <v>6</v>
      </c>
      <c r="K126" s="260" t="str">
        <f>+'4A'!D8</f>
        <v>y</v>
      </c>
      <c r="L126" s="261">
        <f>+'4A'!E8</f>
        <v>690</v>
      </c>
      <c r="M126" s="261">
        <f>+'4A'!F8</f>
        <v>488</v>
      </c>
      <c r="N126" s="261">
        <f>+'4A'!G8</f>
        <v>1178</v>
      </c>
      <c r="O126" s="3" t="str">
        <f t="shared" si="3"/>
        <v>NO</v>
      </c>
      <c r="P126" s="1">
        <f t="shared" si="4"/>
        <v>319</v>
      </c>
      <c r="Q126" s="3" t="str">
        <f t="shared" si="5"/>
        <v/>
      </c>
    </row>
    <row r="127" spans="1:17" hidden="1" x14ac:dyDescent="0.25">
      <c r="A127" s="258" t="str">
        <f>+Master!A127</f>
        <v>Cedar Shoals</v>
      </c>
      <c r="B127" s="259" t="str">
        <f>+Master!B127</f>
        <v>4A</v>
      </c>
      <c r="C127" s="259">
        <f>+Master!C127</f>
        <v>8</v>
      </c>
      <c r="D127" s="259" t="str">
        <f>+Master!D127</f>
        <v>y</v>
      </c>
      <c r="E127" s="259">
        <f>+Master!E127</f>
        <v>67</v>
      </c>
      <c r="F127" s="259">
        <f>+Master!F127</f>
        <v>72</v>
      </c>
      <c r="G127" s="259">
        <f>+Master!G127</f>
        <v>139</v>
      </c>
      <c r="H127" s="261" t="str">
        <f>+'4A'!A9</f>
        <v>Cartersville</v>
      </c>
      <c r="I127" s="260" t="str">
        <f>+'4A'!B9</f>
        <v>4A</v>
      </c>
      <c r="J127" s="260">
        <f>+'4A'!C9</f>
        <v>7</v>
      </c>
      <c r="K127" s="260" t="str">
        <f>+'4A'!D9</f>
        <v>y</v>
      </c>
      <c r="L127" s="261">
        <f>+'4A'!E9</f>
        <v>604</v>
      </c>
      <c r="M127" s="261">
        <f>+'4A'!F9</f>
        <v>508</v>
      </c>
      <c r="N127" s="261">
        <f>+'4A'!G9</f>
        <v>1112</v>
      </c>
      <c r="O127" s="3" t="str">
        <f t="shared" si="3"/>
        <v>NO</v>
      </c>
      <c r="P127" s="1">
        <f t="shared" si="4"/>
        <v>139</v>
      </c>
      <c r="Q127" s="3" t="str">
        <f t="shared" si="5"/>
        <v/>
      </c>
    </row>
    <row r="128" spans="1:17" hidden="1" x14ac:dyDescent="0.25">
      <c r="A128" s="258" t="str">
        <f>+Master!A128</f>
        <v>Cedartown</v>
      </c>
      <c r="B128" s="259" t="str">
        <f>+Master!B128</f>
        <v>4A</v>
      </c>
      <c r="C128" s="259">
        <f>+Master!C128</f>
        <v>7</v>
      </c>
      <c r="D128" s="259" t="str">
        <f>+Master!D128</f>
        <v>y</v>
      </c>
      <c r="E128" s="259">
        <f>+Master!E128</f>
        <v>244</v>
      </c>
      <c r="F128" s="259">
        <f>+Master!F128</f>
        <v>165</v>
      </c>
      <c r="G128" s="259">
        <f>+Master!G128</f>
        <v>409</v>
      </c>
      <c r="H128" s="261" t="str">
        <f>+'4A'!A10</f>
        <v>St. Pius X</v>
      </c>
      <c r="I128" s="260" t="str">
        <f>+'4A'!B10</f>
        <v>4A</v>
      </c>
      <c r="J128" s="260">
        <f>+'4A'!C10</f>
        <v>5</v>
      </c>
      <c r="K128" s="260" t="str">
        <f>+'4A'!D10</f>
        <v>y</v>
      </c>
      <c r="L128" s="261">
        <f>+'4A'!E10</f>
        <v>501</v>
      </c>
      <c r="M128" s="261">
        <f>+'4A'!F10</f>
        <v>566</v>
      </c>
      <c r="N128" s="261">
        <f>+'4A'!G10</f>
        <v>1067</v>
      </c>
      <c r="O128" s="3" t="str">
        <f t="shared" si="3"/>
        <v>NO</v>
      </c>
      <c r="P128" s="1">
        <f t="shared" si="4"/>
        <v>409</v>
      </c>
      <c r="Q128" s="3" t="str">
        <f t="shared" si="5"/>
        <v/>
      </c>
    </row>
    <row r="129" spans="1:17" hidden="1" x14ac:dyDescent="0.25">
      <c r="A129" s="258" t="str">
        <f>+Master!A129</f>
        <v>Centennial</v>
      </c>
      <c r="B129" s="259" t="str">
        <f>+Master!B129</f>
        <v>4A</v>
      </c>
      <c r="C129" s="259">
        <f>+Master!C129</f>
        <v>6</v>
      </c>
      <c r="D129" s="259" t="str">
        <f>+Master!D129</f>
        <v>y</v>
      </c>
      <c r="E129" s="259">
        <f>+Master!E129</f>
        <v>375</v>
      </c>
      <c r="F129" s="259">
        <f>+Master!F129</f>
        <v>326</v>
      </c>
      <c r="G129" s="259">
        <f>+Master!G129</f>
        <v>701</v>
      </c>
      <c r="H129" s="261" t="str">
        <f>+'4A'!A11</f>
        <v>Starr's Mill</v>
      </c>
      <c r="I129" s="260" t="str">
        <f>+'4A'!B11</f>
        <v>4A</v>
      </c>
      <c r="J129" s="260">
        <f>+'4A'!C11</f>
        <v>3</v>
      </c>
      <c r="K129" s="260" t="str">
        <f>+'4A'!D11</f>
        <v>y</v>
      </c>
      <c r="L129" s="261">
        <f>+'4A'!E11</f>
        <v>580</v>
      </c>
      <c r="M129" s="261">
        <f>+'4A'!F11</f>
        <v>450</v>
      </c>
      <c r="N129" s="261">
        <f>+'4A'!G11</f>
        <v>1030</v>
      </c>
      <c r="O129" s="3" t="str">
        <f t="shared" si="3"/>
        <v>NO</v>
      </c>
      <c r="P129" s="1">
        <f t="shared" si="4"/>
        <v>701</v>
      </c>
      <c r="Q129" s="3" t="str">
        <f t="shared" si="5"/>
        <v/>
      </c>
    </row>
    <row r="130" spans="1:17" x14ac:dyDescent="0.25">
      <c r="A130" s="258" t="str">
        <f>+Master!A130</f>
        <v>Central, Carroll</v>
      </c>
      <c r="B130" s="259" t="str">
        <f>+Master!B130</f>
        <v>4A</v>
      </c>
      <c r="C130" s="259">
        <f>+Master!C130</f>
        <v>3</v>
      </c>
      <c r="D130" s="259" t="str">
        <f>+Master!D130</f>
        <v>y</v>
      </c>
      <c r="E130" s="259">
        <f>+Master!E130</f>
        <v>422</v>
      </c>
      <c r="F130" s="259">
        <f>+Master!F130</f>
        <v>353</v>
      </c>
      <c r="G130" s="259">
        <f>+Master!G130</f>
        <v>775</v>
      </c>
      <c r="H130" s="261" t="str">
        <f>+'4A'!A12</f>
        <v>Harris County</v>
      </c>
      <c r="I130" s="260" t="str">
        <f>+'4A'!B12</f>
        <v>4A</v>
      </c>
      <c r="J130" s="260">
        <f>+'4A'!C12</f>
        <v>3</v>
      </c>
      <c r="K130" s="260" t="str">
        <f>+'4A'!D12</f>
        <v>y</v>
      </c>
      <c r="L130" s="261">
        <f>+'4A'!E12</f>
        <v>631</v>
      </c>
      <c r="M130" s="261">
        <f>+'4A'!F12</f>
        <v>268</v>
      </c>
      <c r="N130" s="261">
        <f>+'4A'!G12</f>
        <v>899</v>
      </c>
      <c r="O130" s="3" t="str">
        <f t="shared" si="3"/>
        <v>NO</v>
      </c>
      <c r="P130" s="1">
        <f t="shared" si="4"/>
        <v>775</v>
      </c>
      <c r="Q130" s="3" t="str">
        <f t="shared" si="5"/>
        <v/>
      </c>
    </row>
    <row r="131" spans="1:17" hidden="1" x14ac:dyDescent="0.25">
      <c r="A131" s="258" t="str">
        <f>+Master!A131</f>
        <v>Clarkston</v>
      </c>
      <c r="B131" s="259" t="str">
        <f>+Master!B131</f>
        <v>4A</v>
      </c>
      <c r="C131" s="259">
        <f>+Master!C131</f>
        <v>5</v>
      </c>
      <c r="D131" s="259">
        <f>+Master!D131</f>
        <v>0</v>
      </c>
      <c r="E131" s="259">
        <f>+Master!E131</f>
        <v>42</v>
      </c>
      <c r="F131" s="259">
        <f>+Master!F131</f>
        <v>94</v>
      </c>
      <c r="G131" s="259">
        <f>+Master!G131</f>
        <v>136</v>
      </c>
      <c r="H131" s="261" t="str">
        <f>+'4A'!A13</f>
        <v>Midtown</v>
      </c>
      <c r="I131" s="260" t="str">
        <f>+'4A'!B13</f>
        <v>4A</v>
      </c>
      <c r="J131" s="260">
        <f>+'4A'!C13</f>
        <v>4</v>
      </c>
      <c r="K131" s="260" t="str">
        <f>+'4A'!D13</f>
        <v>y</v>
      </c>
      <c r="L131" s="261">
        <f>+'4A'!E13</f>
        <v>471</v>
      </c>
      <c r="M131" s="261">
        <f>+'4A'!F13</f>
        <v>383</v>
      </c>
      <c r="N131" s="261">
        <f>+'4A'!G13</f>
        <v>854</v>
      </c>
      <c r="O131" s="3" t="str">
        <f t="shared" si="3"/>
        <v>NO</v>
      </c>
      <c r="P131" s="1">
        <f t="shared" si="4"/>
        <v>0</v>
      </c>
      <c r="Q131" s="3" t="str">
        <f t="shared" si="5"/>
        <v/>
      </c>
    </row>
    <row r="132" spans="1:17" hidden="1" x14ac:dyDescent="0.25">
      <c r="A132" s="258" t="str">
        <f>+Master!A132</f>
        <v>Creekside</v>
      </c>
      <c r="B132" s="259" t="str">
        <f>+Master!B132</f>
        <v>4A</v>
      </c>
      <c r="C132" s="259">
        <f>+Master!C132</f>
        <v>4</v>
      </c>
      <c r="D132" s="259" t="str">
        <f>+Master!D132</f>
        <v>y</v>
      </c>
      <c r="E132" s="259">
        <f>+Master!E132</f>
        <v>123</v>
      </c>
      <c r="F132" s="259">
        <f>+Master!F132</f>
        <v>175</v>
      </c>
      <c r="G132" s="259">
        <f>+Master!G132</f>
        <v>298</v>
      </c>
      <c r="H132" s="261" t="str">
        <f>+'4A'!A14</f>
        <v>East Forsyth</v>
      </c>
      <c r="I132" s="260" t="str">
        <f>+'4A'!B14</f>
        <v>4A</v>
      </c>
      <c r="J132" s="260">
        <f>+'4A'!C14</f>
        <v>8</v>
      </c>
      <c r="K132" s="260" t="str">
        <f>+'4A'!D14</f>
        <v>y</v>
      </c>
      <c r="L132" s="261">
        <f>+'4A'!E14</f>
        <v>407</v>
      </c>
      <c r="M132" s="261">
        <f>+'4A'!F14</f>
        <v>380</v>
      </c>
      <c r="N132" s="261">
        <f>+'4A'!G14</f>
        <v>787</v>
      </c>
      <c r="O132" s="3" t="str">
        <f t="shared" ref="O132:O195" si="6">IF(H132=A132,"YES","NO")</f>
        <v>NO</v>
      </c>
      <c r="P132" s="1">
        <f t="shared" ref="P132:P195" si="7">IF(D132="y",G132,0)</f>
        <v>298</v>
      </c>
      <c r="Q132" s="3" t="str">
        <f t="shared" ref="Q132:Q195" si="8">IF(N132=P132,"good","")</f>
        <v/>
      </c>
    </row>
    <row r="133" spans="1:17" hidden="1" x14ac:dyDescent="0.25">
      <c r="A133" s="258" t="str">
        <f>+Master!A133</f>
        <v>Cross Keys</v>
      </c>
      <c r="B133" s="259" t="str">
        <f>+Master!B133</f>
        <v>4A</v>
      </c>
      <c r="C133" s="259">
        <f>+Master!C133</f>
        <v>5</v>
      </c>
      <c r="D133" s="259" t="str">
        <f>+Master!D133</f>
        <v>y</v>
      </c>
      <c r="E133" s="259">
        <f>+Master!E133</f>
        <v>0</v>
      </c>
      <c r="F133" s="259">
        <f>+Master!F133</f>
        <v>0</v>
      </c>
      <c r="G133" s="259">
        <f>+Master!G133</f>
        <v>0</v>
      </c>
      <c r="H133" s="261" t="str">
        <f>+'4A'!A15</f>
        <v>Central, Carroll</v>
      </c>
      <c r="I133" s="260" t="str">
        <f>+'4A'!B15</f>
        <v>4A</v>
      </c>
      <c r="J133" s="260">
        <f>+'4A'!C15</f>
        <v>3</v>
      </c>
      <c r="K133" s="260" t="str">
        <f>+'4A'!D15</f>
        <v>y</v>
      </c>
      <c r="L133" s="261">
        <f>+'4A'!E15</f>
        <v>422</v>
      </c>
      <c r="M133" s="261">
        <f>+'4A'!F15</f>
        <v>296</v>
      </c>
      <c r="N133" s="261">
        <f>+'4A'!G15</f>
        <v>718</v>
      </c>
      <c r="O133" s="3" t="str">
        <f t="shared" si="6"/>
        <v>NO</v>
      </c>
      <c r="P133" s="1">
        <f t="shared" si="7"/>
        <v>0</v>
      </c>
      <c r="Q133" s="3" t="str">
        <f t="shared" si="8"/>
        <v/>
      </c>
    </row>
    <row r="134" spans="1:17" hidden="1" x14ac:dyDescent="0.25">
      <c r="A134" s="258" t="str">
        <f>+Master!A134</f>
        <v>Dalton</v>
      </c>
      <c r="B134" s="259" t="str">
        <f>+Master!B134</f>
        <v>4A</v>
      </c>
      <c r="C134" s="259">
        <f>+Master!C134</f>
        <v>7</v>
      </c>
      <c r="D134" s="259">
        <f>+Master!D134</f>
        <v>0</v>
      </c>
      <c r="E134" s="259">
        <f>+Master!E134</f>
        <v>341</v>
      </c>
      <c r="F134" s="259">
        <f>+Master!F134</f>
        <v>387</v>
      </c>
      <c r="G134" s="259">
        <f>+Master!G134</f>
        <v>728</v>
      </c>
      <c r="H134" s="261" t="str">
        <f>+'4A'!A16</f>
        <v>Centennial</v>
      </c>
      <c r="I134" s="260" t="str">
        <f>+'4A'!B16</f>
        <v>4A</v>
      </c>
      <c r="J134" s="260">
        <f>+'4A'!C16</f>
        <v>6</v>
      </c>
      <c r="K134" s="260" t="str">
        <f>+'4A'!D16</f>
        <v>y</v>
      </c>
      <c r="L134" s="261">
        <f>+'4A'!E16</f>
        <v>375</v>
      </c>
      <c r="M134" s="261">
        <f>+'4A'!F16</f>
        <v>326</v>
      </c>
      <c r="N134" s="261">
        <f>+'4A'!G16</f>
        <v>701</v>
      </c>
      <c r="O134" s="3" t="str">
        <f t="shared" si="6"/>
        <v>NO</v>
      </c>
      <c r="P134" s="1">
        <f t="shared" si="7"/>
        <v>0</v>
      </c>
      <c r="Q134" s="3" t="str">
        <f t="shared" si="8"/>
        <v/>
      </c>
    </row>
    <row r="135" spans="1:17" hidden="1" x14ac:dyDescent="0.25">
      <c r="A135" s="258" t="str">
        <f>+Master!A135</f>
        <v>Drew</v>
      </c>
      <c r="B135" s="259" t="str">
        <f>+Master!B135</f>
        <v>4A</v>
      </c>
      <c r="C135" s="259">
        <f>+Master!C135</f>
        <v>4</v>
      </c>
      <c r="D135" s="259" t="str">
        <f>+Master!D135</f>
        <v>y</v>
      </c>
      <c r="E135" s="259">
        <f>+Master!E135</f>
        <v>50</v>
      </c>
      <c r="F135" s="259">
        <f>+Master!F135</f>
        <v>91</v>
      </c>
      <c r="G135" s="259">
        <f>+Master!G135</f>
        <v>141</v>
      </c>
      <c r="H135" s="261" t="str">
        <f>+'4A'!A17</f>
        <v>Union Grove</v>
      </c>
      <c r="I135" s="260" t="str">
        <f>+'4A'!B17</f>
        <v>4A</v>
      </c>
      <c r="J135" s="260">
        <f>+'4A'!C17</f>
        <v>2</v>
      </c>
      <c r="K135" s="260" t="str">
        <f>+'4A'!D17</f>
        <v>y</v>
      </c>
      <c r="L135" s="261">
        <f>+'4A'!E17</f>
        <v>401</v>
      </c>
      <c r="M135" s="261">
        <f>+'4A'!F17</f>
        <v>289</v>
      </c>
      <c r="N135" s="261">
        <f>+'4A'!G17</f>
        <v>690</v>
      </c>
      <c r="O135" s="3" t="str">
        <f t="shared" si="6"/>
        <v>NO</v>
      </c>
      <c r="P135" s="1">
        <f t="shared" si="7"/>
        <v>141</v>
      </c>
      <c r="Q135" s="3" t="str">
        <f t="shared" si="8"/>
        <v/>
      </c>
    </row>
    <row r="136" spans="1:17" hidden="1" x14ac:dyDescent="0.25">
      <c r="A136" s="258" t="str">
        <f>+Master!A136</f>
        <v>Druid Hills</v>
      </c>
      <c r="B136" s="259" t="str">
        <f>+Master!B136</f>
        <v>4A</v>
      </c>
      <c r="C136" s="259">
        <f>+Master!C136</f>
        <v>5</v>
      </c>
      <c r="D136" s="259" t="str">
        <f>+Master!D136</f>
        <v>y</v>
      </c>
      <c r="E136" s="259">
        <f>+Master!E136</f>
        <v>281</v>
      </c>
      <c r="F136" s="259">
        <f>+Master!F136</f>
        <v>98</v>
      </c>
      <c r="G136" s="259">
        <f>+Master!G136</f>
        <v>379</v>
      </c>
      <c r="H136" s="261" t="str">
        <f>+'4A'!A18</f>
        <v>Kell</v>
      </c>
      <c r="I136" s="260" t="str">
        <f>+'4A'!B18</f>
        <v>4A</v>
      </c>
      <c r="J136" s="260">
        <f>+'4A'!C18</f>
        <v>6</v>
      </c>
      <c r="K136" s="260" t="str">
        <f>+'4A'!D18</f>
        <v>y</v>
      </c>
      <c r="L136" s="261">
        <f>+'4A'!E18</f>
        <v>362</v>
      </c>
      <c r="M136" s="261">
        <f>+'4A'!F18</f>
        <v>290</v>
      </c>
      <c r="N136" s="261">
        <f>+'4A'!G18</f>
        <v>652</v>
      </c>
      <c r="O136" s="3" t="str">
        <f t="shared" si="6"/>
        <v>NO</v>
      </c>
      <c r="P136" s="1">
        <f t="shared" si="7"/>
        <v>379</v>
      </c>
      <c r="Q136" s="3" t="str">
        <f t="shared" si="8"/>
        <v/>
      </c>
    </row>
    <row r="137" spans="1:17" hidden="1" x14ac:dyDescent="0.25">
      <c r="A137" s="258" t="str">
        <f>+Master!A137</f>
        <v>Eagle's Landing</v>
      </c>
      <c r="B137" s="259" t="str">
        <f>+Master!B137</f>
        <v>4A</v>
      </c>
      <c r="C137" s="259">
        <f>+Master!C137</f>
        <v>2</v>
      </c>
      <c r="D137" s="259" t="str">
        <f>+Master!D137</f>
        <v>y</v>
      </c>
      <c r="E137" s="259">
        <f>+Master!E137</f>
        <v>76</v>
      </c>
      <c r="F137" s="259">
        <f>+Master!F137</f>
        <v>64</v>
      </c>
      <c r="G137" s="259">
        <f>+Master!G137</f>
        <v>140</v>
      </c>
      <c r="H137" s="261" t="str">
        <f>+'4A'!A19</f>
        <v>Jackson, Atlanta</v>
      </c>
      <c r="I137" s="260" t="str">
        <f>+'4A'!B19</f>
        <v>4A</v>
      </c>
      <c r="J137" s="260">
        <f>+'4A'!C19</f>
        <v>4</v>
      </c>
      <c r="K137" s="260" t="str">
        <f>+'4A'!D19</f>
        <v>y</v>
      </c>
      <c r="L137" s="261">
        <f>+'4A'!E19</f>
        <v>306</v>
      </c>
      <c r="M137" s="261">
        <f>+'4A'!F19</f>
        <v>338</v>
      </c>
      <c r="N137" s="261">
        <f>+'4A'!G19</f>
        <v>644</v>
      </c>
      <c r="O137" s="3" t="str">
        <f t="shared" si="6"/>
        <v>NO</v>
      </c>
      <c r="P137" s="1">
        <f t="shared" si="7"/>
        <v>140</v>
      </c>
      <c r="Q137" s="3" t="str">
        <f t="shared" si="8"/>
        <v/>
      </c>
    </row>
    <row r="138" spans="1:17" hidden="1" x14ac:dyDescent="0.25">
      <c r="A138" s="258" t="str">
        <f>+Master!A138</f>
        <v>Eagle's Landing Christian</v>
      </c>
      <c r="B138" s="259" t="str">
        <f>+Master!B138</f>
        <v>4A</v>
      </c>
      <c r="C138" s="259">
        <f>+Master!C138</f>
        <v>2</v>
      </c>
      <c r="D138" s="259">
        <f>+Master!D138</f>
        <v>0</v>
      </c>
      <c r="E138" s="259">
        <f>+Master!E138</f>
        <v>53</v>
      </c>
      <c r="F138" s="259">
        <f>+Master!F138</f>
        <v>53</v>
      </c>
      <c r="G138" s="259">
        <f>+Master!G138</f>
        <v>106</v>
      </c>
      <c r="H138" s="261" t="str">
        <f>+'4A'!A20</f>
        <v>Benedictine</v>
      </c>
      <c r="I138" s="260" t="str">
        <f>+'4A'!B20</f>
        <v>4A</v>
      </c>
      <c r="J138" s="260">
        <f>+'4A'!C20</f>
        <v>1</v>
      </c>
      <c r="K138" s="260" t="str">
        <f>+'4A'!D20</f>
        <v>y</v>
      </c>
      <c r="L138" s="261">
        <f>+'4A'!E20</f>
        <v>0</v>
      </c>
      <c r="M138" s="261">
        <f>+'4A'!F20</f>
        <v>582</v>
      </c>
      <c r="N138" s="261">
        <f>+'4A'!G20</f>
        <v>582</v>
      </c>
      <c r="O138" s="3" t="str">
        <f t="shared" si="6"/>
        <v>NO</v>
      </c>
      <c r="P138" s="1">
        <f t="shared" si="7"/>
        <v>0</v>
      </c>
      <c r="Q138" s="3" t="str">
        <f t="shared" si="8"/>
        <v/>
      </c>
    </row>
    <row r="139" spans="1:17" hidden="1" x14ac:dyDescent="0.25">
      <c r="A139" s="258" t="str">
        <f>+Master!A139</f>
        <v>East Forsyth</v>
      </c>
      <c r="B139" s="259" t="str">
        <f>+Master!B139</f>
        <v>4A</v>
      </c>
      <c r="C139" s="259">
        <f>+Master!C139</f>
        <v>8</v>
      </c>
      <c r="D139" s="259" t="str">
        <f>+Master!D139</f>
        <v>y</v>
      </c>
      <c r="E139" s="259">
        <f>+Master!E139</f>
        <v>407</v>
      </c>
      <c r="F139" s="259">
        <f>+Master!F139</f>
        <v>380</v>
      </c>
      <c r="G139" s="259">
        <f>+Master!G139</f>
        <v>787</v>
      </c>
      <c r="H139" s="261" t="str">
        <f>+'4A'!A21</f>
        <v>Ware County</v>
      </c>
      <c r="I139" s="260" t="str">
        <f>+'4A'!B21</f>
        <v>4A</v>
      </c>
      <c r="J139" s="260">
        <f>+'4A'!C21</f>
        <v>1</v>
      </c>
      <c r="K139" s="260" t="str">
        <f>+'4A'!D21</f>
        <v>y</v>
      </c>
      <c r="L139" s="261">
        <f>+'4A'!E21</f>
        <v>290</v>
      </c>
      <c r="M139" s="261">
        <f>+'4A'!F21</f>
        <v>292</v>
      </c>
      <c r="N139" s="261">
        <f>+'4A'!G21</f>
        <v>582</v>
      </c>
      <c r="O139" s="3" t="str">
        <f t="shared" si="6"/>
        <v>NO</v>
      </c>
      <c r="P139" s="1">
        <f t="shared" si="7"/>
        <v>787</v>
      </c>
      <c r="Q139" s="3" t="str">
        <f t="shared" si="8"/>
        <v/>
      </c>
    </row>
    <row r="140" spans="1:17" hidden="1" x14ac:dyDescent="0.25">
      <c r="A140" s="258" t="str">
        <f>+Master!A140</f>
        <v>Eastside</v>
      </c>
      <c r="B140" s="259" t="str">
        <f>+Master!B140</f>
        <v>4A</v>
      </c>
      <c r="C140" s="259">
        <f>+Master!C140</f>
        <v>8</v>
      </c>
      <c r="D140" s="259" t="str">
        <f>+Master!D140</f>
        <v>y</v>
      </c>
      <c r="E140" s="259">
        <f>+Master!E140</f>
        <v>287</v>
      </c>
      <c r="F140" s="259">
        <f>+Master!F140</f>
        <v>287</v>
      </c>
      <c r="G140" s="259">
        <f>+Master!G140</f>
        <v>574</v>
      </c>
      <c r="H140" s="261" t="str">
        <f>+'4A'!A22</f>
        <v>Eastside</v>
      </c>
      <c r="I140" s="260" t="str">
        <f>+'4A'!B22</f>
        <v>4A</v>
      </c>
      <c r="J140" s="260">
        <f>+'4A'!C22</f>
        <v>8</v>
      </c>
      <c r="K140" s="260" t="str">
        <f>+'4A'!D22</f>
        <v>y</v>
      </c>
      <c r="L140" s="261">
        <f>+'4A'!E22</f>
        <v>287</v>
      </c>
      <c r="M140" s="261">
        <f>+'4A'!F22</f>
        <v>287</v>
      </c>
      <c r="N140" s="261">
        <f>+'4A'!G22</f>
        <v>574</v>
      </c>
      <c r="O140" s="3" t="str">
        <f t="shared" si="6"/>
        <v>YES</v>
      </c>
      <c r="P140" s="1">
        <f t="shared" si="7"/>
        <v>574</v>
      </c>
      <c r="Q140" s="3" t="str">
        <f t="shared" si="8"/>
        <v>good</v>
      </c>
    </row>
    <row r="141" spans="1:17" hidden="1" x14ac:dyDescent="0.25">
      <c r="A141" s="258" t="str">
        <f>+Master!A141</f>
        <v>Flowery Branch</v>
      </c>
      <c r="B141" s="259" t="str">
        <f>+Master!B141</f>
        <v>4A</v>
      </c>
      <c r="C141" s="259">
        <f>+Master!C141</f>
        <v>8</v>
      </c>
      <c r="D141" s="259" t="str">
        <f>+Master!D141</f>
        <v>y</v>
      </c>
      <c r="E141" s="259">
        <f>+Master!E141</f>
        <v>291</v>
      </c>
      <c r="F141" s="259">
        <f>+Master!F141</f>
        <v>242</v>
      </c>
      <c r="G141" s="259">
        <f>+Master!G141</f>
        <v>533</v>
      </c>
      <c r="H141" s="261" t="str">
        <f>+'4A'!A23</f>
        <v>Flowery Branch</v>
      </c>
      <c r="I141" s="260" t="str">
        <f>+'4A'!B23</f>
        <v>4A</v>
      </c>
      <c r="J141" s="260">
        <f>+'4A'!C23</f>
        <v>8</v>
      </c>
      <c r="K141" s="260" t="str">
        <f>+'4A'!D23</f>
        <v>y</v>
      </c>
      <c r="L141" s="261">
        <f>+'4A'!E23</f>
        <v>291</v>
      </c>
      <c r="M141" s="261">
        <f>+'4A'!F23</f>
        <v>242</v>
      </c>
      <c r="N141" s="261">
        <f>+'4A'!G23</f>
        <v>533</v>
      </c>
      <c r="O141" s="3" t="str">
        <f t="shared" si="6"/>
        <v>YES</v>
      </c>
      <c r="P141" s="1">
        <f t="shared" si="7"/>
        <v>533</v>
      </c>
      <c r="Q141" s="3" t="str">
        <f t="shared" si="8"/>
        <v>good</v>
      </c>
    </row>
    <row r="142" spans="1:17" hidden="1" x14ac:dyDescent="0.25">
      <c r="A142" s="258" t="str">
        <f>+Master!A142</f>
        <v>Forest Park</v>
      </c>
      <c r="B142" s="259" t="str">
        <f>+Master!B142</f>
        <v>4A</v>
      </c>
      <c r="C142" s="259">
        <f>+Master!C142</f>
        <v>4</v>
      </c>
      <c r="D142" s="259" t="str">
        <f>+Master!D142</f>
        <v>y</v>
      </c>
      <c r="E142" s="259">
        <f>+Master!E142</f>
        <v>50</v>
      </c>
      <c r="F142" s="259">
        <f>+Master!F142</f>
        <v>25</v>
      </c>
      <c r="G142" s="259">
        <f>+Master!G142</f>
        <v>75</v>
      </c>
      <c r="H142" s="261" t="str">
        <f>+'4A'!A24</f>
        <v>Perry</v>
      </c>
      <c r="I142" s="260" t="str">
        <f>+'4A'!B24</f>
        <v>4A</v>
      </c>
      <c r="J142" s="260">
        <f>+'4A'!C24</f>
        <v>1</v>
      </c>
      <c r="K142" s="260" t="str">
        <f>+'4A'!D24</f>
        <v>y</v>
      </c>
      <c r="L142" s="261">
        <f>+'4A'!E24</f>
        <v>255</v>
      </c>
      <c r="M142" s="261">
        <f>+'4A'!F24</f>
        <v>249</v>
      </c>
      <c r="N142" s="261">
        <f>+'4A'!G24</f>
        <v>504</v>
      </c>
      <c r="O142" s="3" t="str">
        <f t="shared" si="6"/>
        <v>NO</v>
      </c>
      <c r="P142" s="1">
        <f t="shared" si="7"/>
        <v>75</v>
      </c>
      <c r="Q142" s="3" t="str">
        <f t="shared" si="8"/>
        <v/>
      </c>
    </row>
    <row r="143" spans="1:17" hidden="1" x14ac:dyDescent="0.25">
      <c r="A143" s="258" t="str">
        <f>+Master!A143</f>
        <v>Griffin</v>
      </c>
      <c r="B143" s="259" t="str">
        <f>+Master!B143</f>
        <v>4A</v>
      </c>
      <c r="C143" s="259">
        <f>+Master!C143</f>
        <v>3</v>
      </c>
      <c r="D143" s="259" t="str">
        <f>+Master!D143</f>
        <v>Y</v>
      </c>
      <c r="E143" s="259">
        <f>+Master!E143</f>
        <v>25</v>
      </c>
      <c r="F143" s="259">
        <f>+Master!F143</f>
        <v>109</v>
      </c>
      <c r="G143" s="259">
        <f>+Master!G143</f>
        <v>134</v>
      </c>
      <c r="H143" s="261" t="str">
        <f>+'4A'!A25</f>
        <v>Walnut Grove</v>
      </c>
      <c r="I143" s="260" t="str">
        <f>+'4A'!B25</f>
        <v>4A</v>
      </c>
      <c r="J143" s="260">
        <f>+'4A'!C25</f>
        <v>8</v>
      </c>
      <c r="K143" s="260" t="str">
        <f>+'4A'!D25</f>
        <v>y</v>
      </c>
      <c r="L143" s="261">
        <f>+'4A'!E25</f>
        <v>182</v>
      </c>
      <c r="M143" s="261">
        <f>+'4A'!F25</f>
        <v>288</v>
      </c>
      <c r="N143" s="261">
        <f>+'4A'!G25</f>
        <v>470</v>
      </c>
      <c r="O143" s="3" t="str">
        <f t="shared" si="6"/>
        <v>NO</v>
      </c>
      <c r="P143" s="1">
        <f t="shared" si="7"/>
        <v>134</v>
      </c>
      <c r="Q143" s="3" t="str">
        <f t="shared" si="8"/>
        <v/>
      </c>
    </row>
    <row r="144" spans="1:17" hidden="1" x14ac:dyDescent="0.25">
      <c r="A144" s="258" t="str">
        <f>+Master!A144</f>
        <v>Hampton</v>
      </c>
      <c r="B144" s="259" t="str">
        <f>+Master!B144</f>
        <v>4A</v>
      </c>
      <c r="C144" s="259">
        <f>+Master!C144</f>
        <v>2</v>
      </c>
      <c r="D144" s="259" t="str">
        <f>+Master!D144</f>
        <v>y</v>
      </c>
      <c r="E144" s="259">
        <f>+Master!E144</f>
        <v>25</v>
      </c>
      <c r="F144" s="259">
        <f>+Master!F144</f>
        <v>90</v>
      </c>
      <c r="G144" s="259">
        <f>+Master!G144</f>
        <v>115</v>
      </c>
      <c r="H144" s="261" t="str">
        <f>+'4A'!A26</f>
        <v>Cedartown</v>
      </c>
      <c r="I144" s="260" t="str">
        <f>+'4A'!B26</f>
        <v>4A</v>
      </c>
      <c r="J144" s="260">
        <f>+'4A'!C26</f>
        <v>7</v>
      </c>
      <c r="K144" s="260" t="str">
        <f>+'4A'!D26</f>
        <v>y</v>
      </c>
      <c r="L144" s="261">
        <f>+'4A'!E26</f>
        <v>244</v>
      </c>
      <c r="M144" s="261">
        <f>+'4A'!F26</f>
        <v>165</v>
      </c>
      <c r="N144" s="261">
        <f>+'4A'!G26</f>
        <v>409</v>
      </c>
      <c r="O144" s="3" t="str">
        <f t="shared" si="6"/>
        <v>NO</v>
      </c>
      <c r="P144" s="1">
        <f t="shared" si="7"/>
        <v>115</v>
      </c>
      <c r="Q144" s="3" t="str">
        <f t="shared" si="8"/>
        <v/>
      </c>
    </row>
    <row r="145" spans="1:17" x14ac:dyDescent="0.25">
      <c r="A145" s="258" t="str">
        <f>+Master!A145</f>
        <v>Harris County</v>
      </c>
      <c r="B145" s="259" t="str">
        <f>+Master!B145</f>
        <v>4A</v>
      </c>
      <c r="C145" s="259">
        <f>+Master!C145</f>
        <v>3</v>
      </c>
      <c r="D145" s="259" t="str">
        <f>+Master!D145</f>
        <v>y</v>
      </c>
      <c r="E145" s="259">
        <f>+Master!E145</f>
        <v>631</v>
      </c>
      <c r="F145" s="259">
        <f>+Master!F145</f>
        <v>343</v>
      </c>
      <c r="G145" s="259">
        <f>+Master!G145</f>
        <v>974</v>
      </c>
      <c r="H145" s="261" t="str">
        <f>+'4A'!A27</f>
        <v>Druid Hills</v>
      </c>
      <c r="I145" s="260" t="str">
        <f>+'4A'!B27</f>
        <v>4A</v>
      </c>
      <c r="J145" s="260">
        <f>+'4A'!C27</f>
        <v>5</v>
      </c>
      <c r="K145" s="260" t="str">
        <f>+'4A'!D27</f>
        <v>y</v>
      </c>
      <c r="L145" s="261">
        <f>+'4A'!E27</f>
        <v>281</v>
      </c>
      <c r="M145" s="261">
        <f>+'4A'!F27</f>
        <v>98</v>
      </c>
      <c r="N145" s="261">
        <f>+'4A'!G27</f>
        <v>379</v>
      </c>
      <c r="O145" s="3" t="str">
        <f t="shared" si="6"/>
        <v>NO</v>
      </c>
      <c r="P145" s="1">
        <f t="shared" si="7"/>
        <v>974</v>
      </c>
      <c r="Q145" s="3" t="str">
        <f t="shared" si="8"/>
        <v/>
      </c>
    </row>
    <row r="146" spans="1:17" hidden="1" x14ac:dyDescent="0.25">
      <c r="A146" s="258" t="str">
        <f>+Master!A146</f>
        <v>Hiram</v>
      </c>
      <c r="B146" s="259" t="str">
        <f>+Master!B146</f>
        <v>4A</v>
      </c>
      <c r="C146" s="259">
        <f>+Master!C146</f>
        <v>7</v>
      </c>
      <c r="D146" s="259" t="str">
        <f>+Master!D146</f>
        <v>y</v>
      </c>
      <c r="E146" s="259">
        <f>+Master!E146</f>
        <v>108</v>
      </c>
      <c r="F146" s="259">
        <f>+Master!F146</f>
        <v>122</v>
      </c>
      <c r="G146" s="259">
        <f>+Master!G146</f>
        <v>230</v>
      </c>
      <c r="H146" s="261" t="str">
        <f>+'4A'!A28</f>
        <v>Ola</v>
      </c>
      <c r="I146" s="260" t="str">
        <f>+'4A'!B28</f>
        <v>4A</v>
      </c>
      <c r="J146" s="260">
        <f>+'4A'!C28</f>
        <v>2</v>
      </c>
      <c r="K146" s="260" t="str">
        <f>+'4A'!D28</f>
        <v>y</v>
      </c>
      <c r="L146" s="261">
        <f>+'4A'!E28</f>
        <v>217</v>
      </c>
      <c r="M146" s="261">
        <f>+'4A'!F28</f>
        <v>160</v>
      </c>
      <c r="N146" s="261">
        <f>+'4A'!G28</f>
        <v>377</v>
      </c>
      <c r="O146" s="3" t="str">
        <f t="shared" si="6"/>
        <v>NO</v>
      </c>
      <c r="P146" s="1">
        <f t="shared" si="7"/>
        <v>230</v>
      </c>
      <c r="Q146" s="3" t="str">
        <f t="shared" si="8"/>
        <v/>
      </c>
    </row>
    <row r="147" spans="1:17" hidden="1" x14ac:dyDescent="0.25">
      <c r="A147" s="258" t="str">
        <f>+Master!A147</f>
        <v>Jackson, Atlanta</v>
      </c>
      <c r="B147" s="259" t="str">
        <f>+Master!B147</f>
        <v>4A</v>
      </c>
      <c r="C147" s="259">
        <f>+Master!C147</f>
        <v>4</v>
      </c>
      <c r="D147" s="259" t="str">
        <f>+Master!D147</f>
        <v>y</v>
      </c>
      <c r="E147" s="259">
        <f>+Master!E147</f>
        <v>306</v>
      </c>
      <c r="F147" s="259">
        <f>+Master!F147</f>
        <v>338</v>
      </c>
      <c r="G147" s="259">
        <f>+Master!G147</f>
        <v>644</v>
      </c>
      <c r="H147" s="261" t="str">
        <f>+'4A'!A29</f>
        <v>Locust Grove</v>
      </c>
      <c r="I147" s="260" t="str">
        <f>+'4A'!B29</f>
        <v>4A</v>
      </c>
      <c r="J147" s="260">
        <f>+'4A'!C29</f>
        <v>2</v>
      </c>
      <c r="K147" s="260" t="str">
        <f>+'4A'!D29</f>
        <v>y</v>
      </c>
      <c r="L147" s="261">
        <f>+'4A'!E29</f>
        <v>230</v>
      </c>
      <c r="M147" s="261">
        <f>+'4A'!F29</f>
        <v>126</v>
      </c>
      <c r="N147" s="261">
        <f>+'4A'!G29</f>
        <v>356</v>
      </c>
      <c r="O147" s="3" t="str">
        <f t="shared" si="6"/>
        <v>NO</v>
      </c>
      <c r="P147" s="1">
        <f t="shared" si="7"/>
        <v>644</v>
      </c>
      <c r="Q147" s="3" t="str">
        <f t="shared" si="8"/>
        <v/>
      </c>
    </row>
    <row r="148" spans="1:17" hidden="1" x14ac:dyDescent="0.25">
      <c r="A148" s="258" t="str">
        <f>+Master!A148</f>
        <v>Jones County</v>
      </c>
      <c r="B148" s="259" t="str">
        <f>+Master!B148</f>
        <v>4A</v>
      </c>
      <c r="C148" s="259">
        <f>+Master!C148</f>
        <v>2</v>
      </c>
      <c r="D148" s="259">
        <f>+Master!D148</f>
        <v>0</v>
      </c>
      <c r="E148" s="259">
        <f>+Master!E148</f>
        <v>213</v>
      </c>
      <c r="F148" s="259">
        <f>+Master!F148</f>
        <v>376</v>
      </c>
      <c r="G148" s="259">
        <f>+Master!G148</f>
        <v>589</v>
      </c>
      <c r="H148" s="261" t="str">
        <f>+'4A'!A30</f>
        <v>Warner Robins</v>
      </c>
      <c r="I148" s="260" t="str">
        <f>+'4A'!B30</f>
        <v>4A</v>
      </c>
      <c r="J148" s="260">
        <f>+'4A'!C30</f>
        <v>1</v>
      </c>
      <c r="K148" s="260" t="str">
        <f>+'4A'!D30</f>
        <v>y</v>
      </c>
      <c r="L148" s="261">
        <f>+'4A'!E30</f>
        <v>238</v>
      </c>
      <c r="M148" s="261">
        <f>+'4A'!F30</f>
        <v>110</v>
      </c>
      <c r="N148" s="261">
        <f>+'4A'!G30</f>
        <v>348</v>
      </c>
      <c r="O148" s="3" t="str">
        <f t="shared" si="6"/>
        <v>NO</v>
      </c>
      <c r="P148" s="1">
        <f t="shared" si="7"/>
        <v>0</v>
      </c>
      <c r="Q148" s="3" t="str">
        <f t="shared" si="8"/>
        <v/>
      </c>
    </row>
    <row r="149" spans="1:17" hidden="1" x14ac:dyDescent="0.25">
      <c r="A149" s="258" t="str">
        <f>+Master!A149</f>
        <v>Jonesboro</v>
      </c>
      <c r="B149" s="259" t="str">
        <f>+Master!B149</f>
        <v>4A</v>
      </c>
      <c r="C149" s="259">
        <f>+Master!C149</f>
        <v>3</v>
      </c>
      <c r="D149" s="259" t="str">
        <f>+Master!D149</f>
        <v>y</v>
      </c>
      <c r="E149" s="259">
        <f>+Master!E149</f>
        <v>95</v>
      </c>
      <c r="F149" s="259">
        <f>+Master!F149</f>
        <v>119</v>
      </c>
      <c r="G149" s="259">
        <f>+Master!G149</f>
        <v>214</v>
      </c>
      <c r="H149" s="261" t="str">
        <f>+'4A'!A31</f>
        <v>Woodland, Cartersville</v>
      </c>
      <c r="I149" s="260" t="str">
        <f>+'4A'!B31</f>
        <v>4A</v>
      </c>
      <c r="J149" s="260">
        <f>+'4A'!C31</f>
        <v>7</v>
      </c>
      <c r="K149" s="260" t="str">
        <f>+'4A'!D31</f>
        <v>y</v>
      </c>
      <c r="L149" s="261">
        <f>+'4A'!E31</f>
        <v>239</v>
      </c>
      <c r="M149" s="261">
        <f>+'4A'!F31</f>
        <v>100</v>
      </c>
      <c r="N149" s="261">
        <f>+'4A'!G31</f>
        <v>339</v>
      </c>
      <c r="O149" s="3" t="str">
        <f t="shared" si="6"/>
        <v>NO</v>
      </c>
      <c r="P149" s="1">
        <f t="shared" si="7"/>
        <v>214</v>
      </c>
      <c r="Q149" s="3" t="str">
        <f t="shared" si="8"/>
        <v/>
      </c>
    </row>
    <row r="150" spans="1:17" hidden="1" x14ac:dyDescent="0.25">
      <c r="A150" s="258" t="str">
        <f>+Master!A150</f>
        <v>Kell</v>
      </c>
      <c r="B150" s="259" t="str">
        <f>+Master!B150</f>
        <v>4A</v>
      </c>
      <c r="C150" s="259">
        <f>+Master!C150</f>
        <v>6</v>
      </c>
      <c r="D150" s="259" t="str">
        <f>+Master!D150</f>
        <v>y</v>
      </c>
      <c r="E150" s="259">
        <f>+Master!E150</f>
        <v>362</v>
      </c>
      <c r="F150" s="259">
        <f>+Master!F150</f>
        <v>290</v>
      </c>
      <c r="G150" s="259">
        <f>+Master!G150</f>
        <v>652</v>
      </c>
      <c r="H150" s="261" t="str">
        <f>+'4A'!A32</f>
        <v>Northside, Columbus</v>
      </c>
      <c r="I150" s="260" t="str">
        <f>+'4A'!B32</f>
        <v>4A</v>
      </c>
      <c r="J150" s="260">
        <f>+'4A'!C32</f>
        <v>3</v>
      </c>
      <c r="K150" s="260" t="str">
        <f>+'4A'!D32</f>
        <v>y</v>
      </c>
      <c r="L150" s="261">
        <f>+'4A'!E32</f>
        <v>278</v>
      </c>
      <c r="M150" s="261">
        <f>+'4A'!F32</f>
        <v>50</v>
      </c>
      <c r="N150" s="261">
        <f>+'4A'!G32</f>
        <v>328</v>
      </c>
      <c r="O150" s="3" t="str">
        <f t="shared" si="6"/>
        <v>NO</v>
      </c>
      <c r="P150" s="1">
        <f t="shared" si="7"/>
        <v>652</v>
      </c>
      <c r="Q150" s="3" t="str">
        <f t="shared" si="8"/>
        <v/>
      </c>
    </row>
    <row r="151" spans="1:17" hidden="1" x14ac:dyDescent="0.25">
      <c r="A151" s="258" t="str">
        <f>+Master!A151</f>
        <v>Lithonia</v>
      </c>
      <c r="B151" s="259" t="str">
        <f>+Master!B151</f>
        <v>4A</v>
      </c>
      <c r="C151" s="259">
        <f>+Master!C151</f>
        <v>5</v>
      </c>
      <c r="D151" s="259" t="str">
        <f>+Master!D151</f>
        <v>y</v>
      </c>
      <c r="E151" s="259">
        <f>+Master!E151</f>
        <v>25</v>
      </c>
      <c r="F151" s="259">
        <f>+Master!F151</f>
        <v>133</v>
      </c>
      <c r="G151" s="259">
        <f>+Master!G151</f>
        <v>158</v>
      </c>
      <c r="H151" s="261" t="str">
        <f>+'4A'!A33</f>
        <v>Creekside</v>
      </c>
      <c r="I151" s="260" t="str">
        <f>+'4A'!B33</f>
        <v>4A</v>
      </c>
      <c r="J151" s="260">
        <f>+'4A'!C33</f>
        <v>4</v>
      </c>
      <c r="K151" s="260" t="str">
        <f>+'4A'!D33</f>
        <v>y</v>
      </c>
      <c r="L151" s="261">
        <f>+'4A'!E33</f>
        <v>123</v>
      </c>
      <c r="M151" s="261">
        <f>+'4A'!F33</f>
        <v>175</v>
      </c>
      <c r="N151" s="261">
        <f>+'4A'!G33</f>
        <v>298</v>
      </c>
      <c r="O151" s="3" t="str">
        <f t="shared" si="6"/>
        <v>NO</v>
      </c>
      <c r="P151" s="1">
        <f t="shared" si="7"/>
        <v>158</v>
      </c>
      <c r="Q151" s="3" t="str">
        <f t="shared" si="8"/>
        <v/>
      </c>
    </row>
    <row r="152" spans="1:17" hidden="1" x14ac:dyDescent="0.25">
      <c r="A152" s="258" t="str">
        <f>+Master!A152</f>
        <v>Locust Grove</v>
      </c>
      <c r="B152" s="259" t="str">
        <f>+Master!B152</f>
        <v>4A</v>
      </c>
      <c r="C152" s="259">
        <f>+Master!C152</f>
        <v>2</v>
      </c>
      <c r="D152" s="259" t="str">
        <f>+Master!D152</f>
        <v>y</v>
      </c>
      <c r="E152" s="259">
        <f>+Master!E152</f>
        <v>230</v>
      </c>
      <c r="F152" s="259">
        <f>+Master!F152</f>
        <v>126</v>
      </c>
      <c r="G152" s="259">
        <f>+Master!G152</f>
        <v>356</v>
      </c>
      <c r="H152" s="261" t="str">
        <f>+'4A'!A34</f>
        <v>Stockbridge</v>
      </c>
      <c r="I152" s="260" t="str">
        <f>+'4A'!B34</f>
        <v>4A</v>
      </c>
      <c r="J152" s="260">
        <f>+'4A'!C34</f>
        <v>2</v>
      </c>
      <c r="K152" s="260" t="str">
        <f>+'4A'!D34</f>
        <v>y</v>
      </c>
      <c r="L152" s="261">
        <f>+'4A'!E34</f>
        <v>125</v>
      </c>
      <c r="M152" s="261">
        <f>+'4A'!F34</f>
        <v>116</v>
      </c>
      <c r="N152" s="261">
        <f>+'4A'!G34</f>
        <v>241</v>
      </c>
      <c r="O152" s="3" t="str">
        <f t="shared" si="6"/>
        <v>NO</v>
      </c>
      <c r="P152" s="1">
        <f t="shared" si="7"/>
        <v>356</v>
      </c>
      <c r="Q152" s="3" t="str">
        <f t="shared" si="8"/>
        <v/>
      </c>
    </row>
    <row r="153" spans="1:17" hidden="1" x14ac:dyDescent="0.25">
      <c r="A153" s="258" t="str">
        <f>+Master!A153</f>
        <v>M. L. King</v>
      </c>
      <c r="B153" s="259" t="str">
        <f>+Master!B153</f>
        <v>4A</v>
      </c>
      <c r="C153" s="259">
        <f>+Master!C153</f>
        <v>4</v>
      </c>
      <c r="D153" s="259" t="str">
        <f>+Master!D153</f>
        <v>y</v>
      </c>
      <c r="E153" s="259">
        <f>+Master!E153</f>
        <v>16</v>
      </c>
      <c r="F153" s="259">
        <f>+Master!F153</f>
        <v>114</v>
      </c>
      <c r="G153" s="259">
        <f>+Master!G153</f>
        <v>130</v>
      </c>
      <c r="H153" s="261" t="str">
        <f>+'4A'!A35</f>
        <v>Hiram</v>
      </c>
      <c r="I153" s="260" t="str">
        <f>+'4A'!B35</f>
        <v>4A</v>
      </c>
      <c r="J153" s="260">
        <f>+'4A'!C35</f>
        <v>7</v>
      </c>
      <c r="K153" s="260" t="str">
        <f>+'4A'!D35</f>
        <v>y</v>
      </c>
      <c r="L153" s="261">
        <f>+'4A'!E35</f>
        <v>108</v>
      </c>
      <c r="M153" s="261">
        <f>+'4A'!F35</f>
        <v>122</v>
      </c>
      <c r="N153" s="261">
        <f>+'4A'!G35</f>
        <v>230</v>
      </c>
      <c r="O153" s="3" t="str">
        <f t="shared" si="6"/>
        <v>NO</v>
      </c>
      <c r="P153" s="1">
        <f t="shared" si="7"/>
        <v>130</v>
      </c>
      <c r="Q153" s="3" t="str">
        <f t="shared" si="8"/>
        <v/>
      </c>
    </row>
    <row r="154" spans="1:17" hidden="1" x14ac:dyDescent="0.25">
      <c r="A154" s="258" t="str">
        <f>+Master!A154</f>
        <v>Madison County</v>
      </c>
      <c r="B154" s="259" t="str">
        <f>+Master!B154</f>
        <v>4A</v>
      </c>
      <c r="C154" s="259">
        <f>+Master!C154</f>
        <v>8</v>
      </c>
      <c r="D154" s="259">
        <f>+Master!D154</f>
        <v>0</v>
      </c>
      <c r="E154" s="259">
        <f>+Master!E154</f>
        <v>275</v>
      </c>
      <c r="F154" s="259">
        <f>+Master!F154</f>
        <v>86</v>
      </c>
      <c r="G154" s="259">
        <f>+Master!G154</f>
        <v>361</v>
      </c>
      <c r="H154" s="261" t="str">
        <f>+'4A'!A36</f>
        <v>Cass</v>
      </c>
      <c r="I154" s="260" t="str">
        <f>+'4A'!B36</f>
        <v>4A</v>
      </c>
      <c r="J154" s="260">
        <f>+'4A'!C36</f>
        <v>7</v>
      </c>
      <c r="K154" s="260" t="str">
        <f>+'4A'!D36</f>
        <v>y</v>
      </c>
      <c r="L154" s="261">
        <f>+'4A'!E36</f>
        <v>50</v>
      </c>
      <c r="M154" s="261">
        <f>+'4A'!F36</f>
        <v>179</v>
      </c>
      <c r="N154" s="261">
        <f>+'4A'!G36</f>
        <v>229</v>
      </c>
      <c r="O154" s="3" t="str">
        <f t="shared" si="6"/>
        <v>NO</v>
      </c>
      <c r="P154" s="1">
        <f t="shared" si="7"/>
        <v>0</v>
      </c>
      <c r="Q154" s="3" t="str">
        <f t="shared" si="8"/>
        <v/>
      </c>
    </row>
    <row r="155" spans="1:17" hidden="1" x14ac:dyDescent="0.25">
      <c r="A155" s="258" t="str">
        <f>+Master!A155</f>
        <v>Marist</v>
      </c>
      <c r="B155" s="259" t="str">
        <f>+Master!B155</f>
        <v>4A</v>
      </c>
      <c r="C155" s="259">
        <f>+Master!C155</f>
        <v>5</v>
      </c>
      <c r="D155" s="259" t="str">
        <f>+Master!D155</f>
        <v>y</v>
      </c>
      <c r="E155" s="259">
        <f>+Master!E155</f>
        <v>715</v>
      </c>
      <c r="F155" s="259">
        <f>+Master!F155</f>
        <v>654</v>
      </c>
      <c r="G155" s="259">
        <f>+Master!G155</f>
        <v>1369</v>
      </c>
      <c r="H155" s="261" t="str">
        <f>+'4A'!A37</f>
        <v>Jonesboro</v>
      </c>
      <c r="I155" s="260" t="str">
        <f>+'4A'!B37</f>
        <v>4A</v>
      </c>
      <c r="J155" s="260">
        <f>+'4A'!C37</f>
        <v>3</v>
      </c>
      <c r="K155" s="260" t="str">
        <f>+'4A'!D37</f>
        <v>y</v>
      </c>
      <c r="L155" s="261">
        <f>+'4A'!E37</f>
        <v>95</v>
      </c>
      <c r="M155" s="261">
        <f>+'4A'!F37</f>
        <v>119</v>
      </c>
      <c r="N155" s="261">
        <f>+'4A'!G37</f>
        <v>214</v>
      </c>
      <c r="O155" s="3" t="str">
        <f t="shared" si="6"/>
        <v>NO</v>
      </c>
      <c r="P155" s="1">
        <f t="shared" si="7"/>
        <v>1369</v>
      </c>
      <c r="Q155" s="3" t="str">
        <f t="shared" si="8"/>
        <v/>
      </c>
    </row>
    <row r="156" spans="1:17" hidden="1" x14ac:dyDescent="0.25">
      <c r="A156" s="258" t="str">
        <f>+Master!A156</f>
        <v>Mays</v>
      </c>
      <c r="B156" s="259" t="str">
        <f>+Master!B156</f>
        <v>4A</v>
      </c>
      <c r="C156" s="259">
        <f>+Master!C156</f>
        <v>4</v>
      </c>
      <c r="D156" s="259" t="str">
        <f>+Master!D156</f>
        <v>y</v>
      </c>
      <c r="E156" s="259">
        <f>+Master!E156</f>
        <v>25</v>
      </c>
      <c r="F156" s="259">
        <f>+Master!F156</f>
        <v>78</v>
      </c>
      <c r="G156" s="259">
        <f>+Master!G156</f>
        <v>103</v>
      </c>
      <c r="H156" s="261" t="str">
        <f>+'4A'!A38</f>
        <v>Lithonia</v>
      </c>
      <c r="I156" s="260" t="str">
        <f>+'4A'!B38</f>
        <v>4A</v>
      </c>
      <c r="J156" s="260">
        <f>+'4A'!C38</f>
        <v>5</v>
      </c>
      <c r="K156" s="260" t="str">
        <f>+'4A'!D38</f>
        <v>y</v>
      </c>
      <c r="L156" s="261">
        <f>+'4A'!E38</f>
        <v>25</v>
      </c>
      <c r="M156" s="261">
        <f>+'4A'!F38</f>
        <v>133</v>
      </c>
      <c r="N156" s="261">
        <f>+'4A'!G38</f>
        <v>158</v>
      </c>
      <c r="O156" s="3" t="str">
        <f t="shared" si="6"/>
        <v>NO</v>
      </c>
      <c r="P156" s="1">
        <f t="shared" si="7"/>
        <v>103</v>
      </c>
      <c r="Q156" s="3" t="str">
        <f t="shared" si="8"/>
        <v/>
      </c>
    </row>
    <row r="157" spans="1:17" hidden="1" x14ac:dyDescent="0.25">
      <c r="A157" s="258" t="str">
        <f>+Master!A157</f>
        <v>McDonough</v>
      </c>
      <c r="B157" s="259" t="str">
        <f>+Master!B157</f>
        <v>4A</v>
      </c>
      <c r="C157" s="259">
        <f>+Master!C157</f>
        <v>2</v>
      </c>
      <c r="D157" s="259" t="str">
        <f>+Master!D157</f>
        <v>y</v>
      </c>
      <c r="E157" s="259">
        <f>+Master!E157</f>
        <v>79</v>
      </c>
      <c r="F157" s="259">
        <f>+Master!F157</f>
        <v>25</v>
      </c>
      <c r="G157" s="259">
        <f>+Master!G157</f>
        <v>104</v>
      </c>
      <c r="H157" s="261" t="str">
        <f>+'4A'!A39</f>
        <v>Drew</v>
      </c>
      <c r="I157" s="260" t="str">
        <f>+'4A'!B39</f>
        <v>4A</v>
      </c>
      <c r="J157" s="260">
        <f>+'4A'!C39</f>
        <v>4</v>
      </c>
      <c r="K157" s="260" t="str">
        <f>+'4A'!D39</f>
        <v>y</v>
      </c>
      <c r="L157" s="261">
        <f>+'4A'!E39</f>
        <v>50</v>
      </c>
      <c r="M157" s="261">
        <f>+'4A'!F39</f>
        <v>91</v>
      </c>
      <c r="N157" s="261">
        <f>+'4A'!G39</f>
        <v>141</v>
      </c>
      <c r="O157" s="3" t="str">
        <f t="shared" si="6"/>
        <v>NO</v>
      </c>
      <c r="P157" s="1">
        <f t="shared" si="7"/>
        <v>104</v>
      </c>
      <c r="Q157" s="3" t="str">
        <f t="shared" si="8"/>
        <v/>
      </c>
    </row>
    <row r="158" spans="1:17" hidden="1" x14ac:dyDescent="0.25">
      <c r="A158" s="258" t="str">
        <f>+Master!A158</f>
        <v>Midtown</v>
      </c>
      <c r="B158" s="259" t="str">
        <f>+Master!B158</f>
        <v>4A</v>
      </c>
      <c r="C158" s="259">
        <f>+Master!C158</f>
        <v>4</v>
      </c>
      <c r="D158" s="259" t="str">
        <f>+Master!D158</f>
        <v>y</v>
      </c>
      <c r="E158" s="259">
        <f>+Master!E158</f>
        <v>471</v>
      </c>
      <c r="F158" s="259">
        <f>+Master!F158</f>
        <v>383</v>
      </c>
      <c r="G158" s="259">
        <f>+Master!G158</f>
        <v>854</v>
      </c>
      <c r="H158" s="261" t="str">
        <f>+'4A'!A40</f>
        <v>Eagle's Landing</v>
      </c>
      <c r="I158" s="260" t="str">
        <f>+'4A'!B40</f>
        <v>4A</v>
      </c>
      <c r="J158" s="260">
        <f>+'4A'!C40</f>
        <v>2</v>
      </c>
      <c r="K158" s="260" t="str">
        <f>+'4A'!D40</f>
        <v>y</v>
      </c>
      <c r="L158" s="261">
        <f>+'4A'!E40</f>
        <v>76</v>
      </c>
      <c r="M158" s="261">
        <f>+'4A'!F40</f>
        <v>64</v>
      </c>
      <c r="N158" s="261">
        <f>+'4A'!G40</f>
        <v>140</v>
      </c>
      <c r="O158" s="3" t="str">
        <f t="shared" si="6"/>
        <v>NO</v>
      </c>
      <c r="P158" s="1">
        <f t="shared" si="7"/>
        <v>854</v>
      </c>
      <c r="Q158" s="3" t="str">
        <f t="shared" si="8"/>
        <v/>
      </c>
    </row>
    <row r="159" spans="1:17" hidden="1" x14ac:dyDescent="0.25">
      <c r="A159" s="258" t="str">
        <f>+Master!A159</f>
        <v>Mundy's Mill</v>
      </c>
      <c r="B159" s="259" t="str">
        <f>+Master!B159</f>
        <v>4A</v>
      </c>
      <c r="C159" s="259">
        <f>+Master!C159</f>
        <v>3</v>
      </c>
      <c r="D159" s="259" t="str">
        <f>+Master!D159</f>
        <v>y</v>
      </c>
      <c r="E159" s="259">
        <f>+Master!E159</f>
        <v>0</v>
      </c>
      <c r="F159" s="259">
        <f>+Master!F159</f>
        <v>50</v>
      </c>
      <c r="G159" s="259">
        <f>+Master!G159</f>
        <v>50</v>
      </c>
      <c r="H159" s="261" t="str">
        <f>+'4A'!A41</f>
        <v>Cedar Shoals</v>
      </c>
      <c r="I159" s="260" t="str">
        <f>+'4A'!B41</f>
        <v>4A</v>
      </c>
      <c r="J159" s="260">
        <f>+'4A'!C41</f>
        <v>8</v>
      </c>
      <c r="K159" s="260" t="str">
        <f>+'4A'!D41</f>
        <v>y</v>
      </c>
      <c r="L159" s="261">
        <f>+'4A'!E41</f>
        <v>67</v>
      </c>
      <c r="M159" s="261">
        <f>+'4A'!F41</f>
        <v>72</v>
      </c>
      <c r="N159" s="261">
        <f>+'4A'!G41</f>
        <v>139</v>
      </c>
      <c r="O159" s="3" t="str">
        <f t="shared" si="6"/>
        <v>NO</v>
      </c>
      <c r="P159" s="1">
        <f t="shared" si="7"/>
        <v>50</v>
      </c>
      <c r="Q159" s="3" t="str">
        <f t="shared" si="8"/>
        <v/>
      </c>
    </row>
    <row r="160" spans="1:17" hidden="1" x14ac:dyDescent="0.25">
      <c r="A160" s="258" t="str">
        <f>+Master!A160</f>
        <v>New Hampstead</v>
      </c>
      <c r="B160" s="259" t="str">
        <f>+Master!B160</f>
        <v>4A</v>
      </c>
      <c r="C160" s="259">
        <f>+Master!C160</f>
        <v>1</v>
      </c>
      <c r="D160" s="259" t="str">
        <f>+Master!D160</f>
        <v>y</v>
      </c>
      <c r="E160" s="259">
        <f>+Master!E160</f>
        <v>90</v>
      </c>
      <c r="F160" s="259">
        <f>+Master!F160</f>
        <v>0</v>
      </c>
      <c r="G160" s="259">
        <f>+Master!G160</f>
        <v>90</v>
      </c>
      <c r="H160" s="261" t="str">
        <f>+'4A'!A42</f>
        <v>Griffin</v>
      </c>
      <c r="I160" s="260" t="str">
        <f>+'4A'!B42</f>
        <v>4A</v>
      </c>
      <c r="J160" s="260">
        <f>+'4A'!C42</f>
        <v>3</v>
      </c>
      <c r="K160" s="260" t="str">
        <f>+'4A'!D42</f>
        <v>Y</v>
      </c>
      <c r="L160" s="261">
        <f>+'4A'!E42</f>
        <v>25</v>
      </c>
      <c r="M160" s="261">
        <f>+'4A'!F42</f>
        <v>109</v>
      </c>
      <c r="N160" s="261">
        <f>+'4A'!G42</f>
        <v>134</v>
      </c>
      <c r="O160" s="3" t="str">
        <f t="shared" si="6"/>
        <v>NO</v>
      </c>
      <c r="P160" s="1">
        <f t="shared" si="7"/>
        <v>90</v>
      </c>
      <c r="Q160" s="3" t="str">
        <f t="shared" si="8"/>
        <v/>
      </c>
    </row>
    <row r="161" spans="1:17" x14ac:dyDescent="0.25">
      <c r="A161" s="258" t="str">
        <f>+Master!A161</f>
        <v>North Oconee</v>
      </c>
      <c r="B161" s="259" t="str">
        <f>+Master!B161</f>
        <v>4A</v>
      </c>
      <c r="C161" s="259">
        <f>+Master!C161</f>
        <v>8</v>
      </c>
      <c r="D161" s="259" t="str">
        <f>+Master!D161</f>
        <v>y</v>
      </c>
      <c r="E161" s="259">
        <f>+Master!E161</f>
        <v>644</v>
      </c>
      <c r="F161" s="259">
        <f>+Master!F161</f>
        <v>596</v>
      </c>
      <c r="G161" s="259">
        <f>+Master!G161</f>
        <v>1240</v>
      </c>
      <c r="H161" s="261" t="str">
        <f>+'4A'!A43</f>
        <v>M. L. King</v>
      </c>
      <c r="I161" s="260" t="str">
        <f>+'4A'!B43</f>
        <v>4A</v>
      </c>
      <c r="J161" s="260">
        <f>+'4A'!C43</f>
        <v>4</v>
      </c>
      <c r="K161" s="260" t="str">
        <f>+'4A'!D43</f>
        <v>y</v>
      </c>
      <c r="L161" s="261">
        <f>+'4A'!E43</f>
        <v>16</v>
      </c>
      <c r="M161" s="261">
        <f>+'4A'!F43</f>
        <v>114</v>
      </c>
      <c r="N161" s="261">
        <f>+'4A'!G43</f>
        <v>130</v>
      </c>
      <c r="O161" s="3" t="str">
        <f t="shared" si="6"/>
        <v>NO</v>
      </c>
      <c r="P161" s="1">
        <f t="shared" si="7"/>
        <v>1240</v>
      </c>
      <c r="Q161" s="3" t="str">
        <f t="shared" si="8"/>
        <v/>
      </c>
    </row>
    <row r="162" spans="1:17" hidden="1" x14ac:dyDescent="0.25">
      <c r="A162" s="258" t="str">
        <f>+Master!A162</f>
        <v>North Springs</v>
      </c>
      <c r="B162" s="259" t="str">
        <f>+Master!B162</f>
        <v>4A</v>
      </c>
      <c r="C162" s="259">
        <f>+Master!C162</f>
        <v>5</v>
      </c>
      <c r="D162" s="259" t="str">
        <f>+Master!D162</f>
        <v>y</v>
      </c>
      <c r="E162" s="259">
        <f>+Master!E162</f>
        <v>25</v>
      </c>
      <c r="F162" s="259">
        <f>+Master!F162</f>
        <v>81</v>
      </c>
      <c r="G162" s="259">
        <f>+Master!G162</f>
        <v>106</v>
      </c>
      <c r="H162" s="261" t="str">
        <f>+'4A'!A44</f>
        <v>Hampton</v>
      </c>
      <c r="I162" s="260" t="str">
        <f>+'4A'!B44</f>
        <v>4A</v>
      </c>
      <c r="J162" s="260">
        <f>+'4A'!C44</f>
        <v>2</v>
      </c>
      <c r="K162" s="260" t="str">
        <f>+'4A'!D44</f>
        <v>y</v>
      </c>
      <c r="L162" s="261">
        <f>+'4A'!E44</f>
        <v>25</v>
      </c>
      <c r="M162" s="261">
        <f>+'4A'!F44</f>
        <v>90</v>
      </c>
      <c r="N162" s="261">
        <f>+'4A'!G44</f>
        <v>115</v>
      </c>
      <c r="O162" s="3" t="str">
        <f t="shared" si="6"/>
        <v>NO</v>
      </c>
      <c r="P162" s="1">
        <f t="shared" si="7"/>
        <v>106</v>
      </c>
      <c r="Q162" s="3" t="str">
        <f t="shared" si="8"/>
        <v/>
      </c>
    </row>
    <row r="163" spans="1:17" hidden="1" x14ac:dyDescent="0.25">
      <c r="A163" s="258" t="str">
        <f>+Master!A163</f>
        <v>Northside, Columbus</v>
      </c>
      <c r="B163" s="259" t="str">
        <f>+Master!B163</f>
        <v>4A</v>
      </c>
      <c r="C163" s="259">
        <f>+Master!C163</f>
        <v>3</v>
      </c>
      <c r="D163" s="259" t="str">
        <f>+Master!D163</f>
        <v>y</v>
      </c>
      <c r="E163" s="259">
        <f>+Master!E163</f>
        <v>278</v>
      </c>
      <c r="F163" s="259">
        <f>+Master!F163</f>
        <v>50</v>
      </c>
      <c r="G163" s="259">
        <f>+Master!G163</f>
        <v>328</v>
      </c>
      <c r="H163" s="261" t="str">
        <f>+'4A'!A45</f>
        <v>North Springs</v>
      </c>
      <c r="I163" s="260" t="str">
        <f>+'4A'!B45</f>
        <v>4A</v>
      </c>
      <c r="J163" s="260">
        <f>+'4A'!C45</f>
        <v>5</v>
      </c>
      <c r="K163" s="260" t="str">
        <f>+'4A'!D45</f>
        <v>y</v>
      </c>
      <c r="L163" s="261">
        <f>+'4A'!E45</f>
        <v>25</v>
      </c>
      <c r="M163" s="261">
        <f>+'4A'!F45</f>
        <v>81</v>
      </c>
      <c r="N163" s="261">
        <f>+'4A'!G45</f>
        <v>106</v>
      </c>
      <c r="O163" s="3" t="str">
        <f t="shared" si="6"/>
        <v>NO</v>
      </c>
      <c r="P163" s="1">
        <f t="shared" si="7"/>
        <v>328</v>
      </c>
      <c r="Q163" s="3" t="str">
        <f t="shared" si="8"/>
        <v/>
      </c>
    </row>
    <row r="164" spans="1:17" hidden="1" x14ac:dyDescent="0.25">
      <c r="A164" s="258" t="str">
        <f>+Master!A164</f>
        <v>Northview</v>
      </c>
      <c r="B164" s="259" t="str">
        <f>+Master!B164</f>
        <v>4A</v>
      </c>
      <c r="C164" s="259">
        <f>+Master!C164</f>
        <v>5</v>
      </c>
      <c r="D164" s="259">
        <f>+Master!D164</f>
        <v>0</v>
      </c>
      <c r="E164" s="259">
        <f>+Master!E164</f>
        <v>364</v>
      </c>
      <c r="F164" s="259">
        <f>+Master!F164</f>
        <v>296</v>
      </c>
      <c r="G164" s="259">
        <f>+Master!G164</f>
        <v>660</v>
      </c>
      <c r="H164" s="261" t="str">
        <f>+'4A'!A46</f>
        <v>McDonough</v>
      </c>
      <c r="I164" s="260" t="str">
        <f>+'4A'!B46</f>
        <v>4A</v>
      </c>
      <c r="J164" s="260">
        <f>+'4A'!C46</f>
        <v>2</v>
      </c>
      <c r="K164" s="260" t="str">
        <f>+'4A'!D46</f>
        <v>y</v>
      </c>
      <c r="L164" s="261">
        <f>+'4A'!E46</f>
        <v>79</v>
      </c>
      <c r="M164" s="261">
        <f>+'4A'!F46</f>
        <v>25</v>
      </c>
      <c r="N164" s="261">
        <f>+'4A'!G46</f>
        <v>104</v>
      </c>
      <c r="O164" s="3" t="str">
        <f t="shared" si="6"/>
        <v>NO</v>
      </c>
      <c r="P164" s="1">
        <f t="shared" si="7"/>
        <v>0</v>
      </c>
      <c r="Q164" s="3" t="str">
        <f t="shared" si="8"/>
        <v/>
      </c>
    </row>
    <row r="165" spans="1:17" x14ac:dyDescent="0.25">
      <c r="A165" s="258" t="str">
        <f>+Master!A165</f>
        <v>Ola</v>
      </c>
      <c r="B165" s="259" t="str">
        <f>+Master!B165</f>
        <v>4A</v>
      </c>
      <c r="C165" s="259">
        <f>+Master!C165</f>
        <v>2</v>
      </c>
      <c r="D165" s="259" t="str">
        <f>+Master!D165</f>
        <v>y</v>
      </c>
      <c r="E165" s="259">
        <f>+Master!E165</f>
        <v>217</v>
      </c>
      <c r="F165" s="259">
        <f>+Master!F165</f>
        <v>240</v>
      </c>
      <c r="G165" s="259">
        <f>+Master!G165</f>
        <v>457</v>
      </c>
      <c r="H165" s="261" t="str">
        <f>+'4A'!A47</f>
        <v>Mays</v>
      </c>
      <c r="I165" s="260" t="str">
        <f>+'4A'!B47</f>
        <v>4A</v>
      </c>
      <c r="J165" s="260">
        <f>+'4A'!C47</f>
        <v>4</v>
      </c>
      <c r="K165" s="260" t="str">
        <f>+'4A'!D47</f>
        <v>y</v>
      </c>
      <c r="L165" s="261">
        <f>+'4A'!E47</f>
        <v>25</v>
      </c>
      <c r="M165" s="261">
        <f>+'4A'!F47</f>
        <v>78</v>
      </c>
      <c r="N165" s="261">
        <f>+'4A'!G47</f>
        <v>103</v>
      </c>
      <c r="O165" s="3" t="str">
        <f t="shared" si="6"/>
        <v>NO</v>
      </c>
      <c r="P165" s="1">
        <f t="shared" si="7"/>
        <v>457</v>
      </c>
      <c r="Q165" s="3" t="str">
        <f t="shared" si="8"/>
        <v/>
      </c>
    </row>
    <row r="166" spans="1:17" hidden="1" x14ac:dyDescent="0.25">
      <c r="A166" s="258" t="str">
        <f>+Master!A166</f>
        <v>Pace Academy</v>
      </c>
      <c r="B166" s="259" t="str">
        <f>+Master!B166</f>
        <v>4A</v>
      </c>
      <c r="C166" s="259">
        <f>+Master!C166</f>
        <v>4</v>
      </c>
      <c r="D166" s="259" t="str">
        <f>+Master!D166</f>
        <v>y</v>
      </c>
      <c r="E166" s="259">
        <f>+Master!E166</f>
        <v>622</v>
      </c>
      <c r="F166" s="259">
        <f>+Master!F166</f>
        <v>564</v>
      </c>
      <c r="G166" s="259">
        <f>+Master!G166</f>
        <v>1186</v>
      </c>
      <c r="H166" s="261" t="str">
        <f>+'4A'!A48</f>
        <v>New Hampstead</v>
      </c>
      <c r="I166" s="260" t="str">
        <f>+'4A'!B48</f>
        <v>4A</v>
      </c>
      <c r="J166" s="260">
        <f>+'4A'!C48</f>
        <v>1</v>
      </c>
      <c r="K166" s="260" t="str">
        <f>+'4A'!D48</f>
        <v>y</v>
      </c>
      <c r="L166" s="261">
        <f>+'4A'!E48</f>
        <v>90</v>
      </c>
      <c r="M166" s="261">
        <f>+'4A'!F48</f>
        <v>0</v>
      </c>
      <c r="N166" s="261">
        <f>+'4A'!G48</f>
        <v>90</v>
      </c>
      <c r="O166" s="3" t="str">
        <f t="shared" si="6"/>
        <v>NO</v>
      </c>
      <c r="P166" s="1">
        <f t="shared" si="7"/>
        <v>1186</v>
      </c>
      <c r="Q166" s="3" t="str">
        <f t="shared" si="8"/>
        <v/>
      </c>
    </row>
    <row r="167" spans="1:17" hidden="1" x14ac:dyDescent="0.25">
      <c r="A167" s="258" t="str">
        <f>+Master!A167</f>
        <v>Perry</v>
      </c>
      <c r="B167" s="259" t="str">
        <f>+Master!B167</f>
        <v>4A</v>
      </c>
      <c r="C167" s="259">
        <f>+Master!C167</f>
        <v>1</v>
      </c>
      <c r="D167" s="259" t="str">
        <f>+Master!D167</f>
        <v>y</v>
      </c>
      <c r="E167" s="259">
        <f>+Master!E167</f>
        <v>255</v>
      </c>
      <c r="F167" s="259">
        <f>+Master!F167</f>
        <v>249</v>
      </c>
      <c r="G167" s="259">
        <f>+Master!G167</f>
        <v>504</v>
      </c>
      <c r="H167" s="261" t="str">
        <f>+'4A'!A49</f>
        <v>Forest Park</v>
      </c>
      <c r="I167" s="260" t="str">
        <f>+'4A'!B49</f>
        <v>4A</v>
      </c>
      <c r="J167" s="260">
        <f>+'4A'!C49</f>
        <v>4</v>
      </c>
      <c r="K167" s="260" t="str">
        <f>+'4A'!D49</f>
        <v>y</v>
      </c>
      <c r="L167" s="261">
        <f>+'4A'!E49</f>
        <v>50</v>
      </c>
      <c r="M167" s="261">
        <f>+'4A'!F49</f>
        <v>25</v>
      </c>
      <c r="N167" s="261">
        <f>+'4A'!G49</f>
        <v>75</v>
      </c>
      <c r="O167" s="3" t="str">
        <f t="shared" si="6"/>
        <v>NO</v>
      </c>
      <c r="P167" s="1">
        <f t="shared" si="7"/>
        <v>504</v>
      </c>
      <c r="Q167" s="3" t="str">
        <f t="shared" si="8"/>
        <v/>
      </c>
    </row>
    <row r="168" spans="1:17" hidden="1" x14ac:dyDescent="0.25">
      <c r="A168" s="258" t="str">
        <f>+Master!A168</f>
        <v>Southeast Whitfield</v>
      </c>
      <c r="B168" s="259" t="str">
        <f>+Master!B168</f>
        <v>4A</v>
      </c>
      <c r="C168" s="259">
        <f>+Master!C168</f>
        <v>7</v>
      </c>
      <c r="D168" s="259">
        <f>+Master!D168</f>
        <v>0</v>
      </c>
      <c r="E168" s="259">
        <f>+Master!E168</f>
        <v>25</v>
      </c>
      <c r="F168" s="259">
        <f>+Master!F168</f>
        <v>57</v>
      </c>
      <c r="G168" s="259">
        <f>+Master!G168</f>
        <v>82</v>
      </c>
      <c r="H168" s="261" t="str">
        <f>+'4A'!A50</f>
        <v>Mundy's Mill</v>
      </c>
      <c r="I168" s="260" t="str">
        <f>+'4A'!B50</f>
        <v>4A</v>
      </c>
      <c r="J168" s="260">
        <f>+'4A'!C50</f>
        <v>3</v>
      </c>
      <c r="K168" s="260" t="str">
        <f>+'4A'!D50</f>
        <v>y</v>
      </c>
      <c r="L168" s="261">
        <f>+'4A'!E50</f>
        <v>0</v>
      </c>
      <c r="M168" s="261">
        <f>+'4A'!F50</f>
        <v>50</v>
      </c>
      <c r="N168" s="261">
        <f>+'4A'!G50</f>
        <v>50</v>
      </c>
      <c r="O168" s="3" t="str">
        <f t="shared" si="6"/>
        <v>NO</v>
      </c>
      <c r="P168" s="1">
        <f t="shared" si="7"/>
        <v>0</v>
      </c>
      <c r="Q168" s="3" t="str">
        <f t="shared" si="8"/>
        <v/>
      </c>
    </row>
    <row r="169" spans="1:17" hidden="1" x14ac:dyDescent="0.25">
      <c r="A169" s="258" t="str">
        <f>+Master!A169</f>
        <v>Southwest DeKalb</v>
      </c>
      <c r="B169" s="259" t="str">
        <f>+Master!B169</f>
        <v>4A</v>
      </c>
      <c r="C169" s="259">
        <f>+Master!C169</f>
        <v>5</v>
      </c>
      <c r="D169" s="259">
        <f>+Master!D169</f>
        <v>0</v>
      </c>
      <c r="E169" s="259">
        <f>+Master!E169</f>
        <v>245</v>
      </c>
      <c r="F169" s="259">
        <f>+Master!F169</f>
        <v>232</v>
      </c>
      <c r="G169" s="259">
        <f>+Master!G169</f>
        <v>477</v>
      </c>
      <c r="H169" s="261" t="str">
        <f>+'4A'!A51</f>
        <v>Allatoona</v>
      </c>
      <c r="I169" s="260" t="str">
        <f>+'4A'!B51</f>
        <v>4A</v>
      </c>
      <c r="J169" s="260">
        <f>+'4A'!C51</f>
        <v>7</v>
      </c>
      <c r="K169" s="260">
        <f>+'4A'!D51</f>
        <v>0</v>
      </c>
      <c r="L169" s="261">
        <f>+'4A'!E51</f>
        <v>0</v>
      </c>
      <c r="M169" s="261">
        <f>+'4A'!F51</f>
        <v>0</v>
      </c>
      <c r="N169" s="261">
        <f>+'4A'!G51</f>
        <v>0</v>
      </c>
      <c r="O169" s="3" t="str">
        <f t="shared" si="6"/>
        <v>NO</v>
      </c>
      <c r="P169" s="1">
        <f t="shared" si="7"/>
        <v>0</v>
      </c>
      <c r="Q169" s="3" t="str">
        <f t="shared" si="8"/>
        <v>good</v>
      </c>
    </row>
    <row r="170" spans="1:17" hidden="1" x14ac:dyDescent="0.25">
      <c r="A170" s="258" t="str">
        <f>+Master!A170</f>
        <v>St. Pius X</v>
      </c>
      <c r="B170" s="259" t="str">
        <f>+Master!B170</f>
        <v>4A</v>
      </c>
      <c r="C170" s="259">
        <f>+Master!C170</f>
        <v>5</v>
      </c>
      <c r="D170" s="259" t="str">
        <f>+Master!D170</f>
        <v>y</v>
      </c>
      <c r="E170" s="259">
        <f>+Master!E170</f>
        <v>501</v>
      </c>
      <c r="F170" s="259">
        <f>+Master!F170</f>
        <v>566</v>
      </c>
      <c r="G170" s="259">
        <f>+Master!G170</f>
        <v>1067</v>
      </c>
      <c r="H170" s="261" t="str">
        <f>+'4A'!A52</f>
        <v>Clarkston</v>
      </c>
      <c r="I170" s="260" t="str">
        <f>+'4A'!B52</f>
        <v>4A</v>
      </c>
      <c r="J170" s="260">
        <f>+'4A'!C52</f>
        <v>5</v>
      </c>
      <c r="K170" s="260">
        <f>+'4A'!D52</f>
        <v>0</v>
      </c>
      <c r="L170" s="261">
        <f>+'4A'!E52</f>
        <v>0</v>
      </c>
      <c r="M170" s="261">
        <f>+'4A'!F52</f>
        <v>0</v>
      </c>
      <c r="N170" s="261">
        <f>+'4A'!G52</f>
        <v>0</v>
      </c>
      <c r="O170" s="3" t="str">
        <f t="shared" si="6"/>
        <v>NO</v>
      </c>
      <c r="P170" s="1">
        <f t="shared" si="7"/>
        <v>1067</v>
      </c>
      <c r="Q170" s="3" t="str">
        <f t="shared" si="8"/>
        <v/>
      </c>
    </row>
    <row r="171" spans="1:17" hidden="1" x14ac:dyDescent="0.25">
      <c r="A171" s="258" t="str">
        <f>+Master!A171</f>
        <v>Starr's Mill</v>
      </c>
      <c r="B171" s="259" t="str">
        <f>+Master!B171</f>
        <v>4A</v>
      </c>
      <c r="C171" s="259">
        <f>+Master!C171</f>
        <v>3</v>
      </c>
      <c r="D171" s="259" t="str">
        <f>+Master!D171</f>
        <v>y</v>
      </c>
      <c r="E171" s="259">
        <f>+Master!E171</f>
        <v>580</v>
      </c>
      <c r="F171" s="259">
        <f>+Master!F171</f>
        <v>450</v>
      </c>
      <c r="G171" s="259">
        <f>+Master!G171</f>
        <v>1030</v>
      </c>
      <c r="H171" s="261" t="str">
        <f>+'4A'!A53</f>
        <v>Cross Keys</v>
      </c>
      <c r="I171" s="260" t="str">
        <f>+'4A'!B53</f>
        <v>4A</v>
      </c>
      <c r="J171" s="260">
        <f>+'4A'!C53</f>
        <v>5</v>
      </c>
      <c r="K171" s="260" t="str">
        <f>+'4A'!D53</f>
        <v>y</v>
      </c>
      <c r="L171" s="261">
        <f>+'4A'!E53</f>
        <v>0</v>
      </c>
      <c r="M171" s="261">
        <f>+'4A'!F53</f>
        <v>0</v>
      </c>
      <c r="N171" s="261">
        <f>+'4A'!G53</f>
        <v>0</v>
      </c>
      <c r="O171" s="3" t="str">
        <f t="shared" si="6"/>
        <v>NO</v>
      </c>
      <c r="P171" s="1">
        <f t="shared" si="7"/>
        <v>1030</v>
      </c>
      <c r="Q171" s="3" t="str">
        <f t="shared" si="8"/>
        <v/>
      </c>
    </row>
    <row r="172" spans="1:17" hidden="1" x14ac:dyDescent="0.25">
      <c r="A172" s="258" t="str">
        <f>+Master!A172</f>
        <v>Stockbridge</v>
      </c>
      <c r="B172" s="259" t="str">
        <f>+Master!B172</f>
        <v>4A</v>
      </c>
      <c r="C172" s="259">
        <f>+Master!C172</f>
        <v>2</v>
      </c>
      <c r="D172" s="259" t="str">
        <f>+Master!D172</f>
        <v>y</v>
      </c>
      <c r="E172" s="259">
        <f>+Master!E172</f>
        <v>125</v>
      </c>
      <c r="F172" s="259">
        <f>+Master!F172</f>
        <v>116</v>
      </c>
      <c r="G172" s="259">
        <f>+Master!G172</f>
        <v>241</v>
      </c>
      <c r="H172" s="261" t="str">
        <f>+'4A'!A54</f>
        <v>Dalton</v>
      </c>
      <c r="I172" s="260" t="str">
        <f>+'4A'!B54</f>
        <v>4A</v>
      </c>
      <c r="J172" s="260">
        <f>+'4A'!C54</f>
        <v>7</v>
      </c>
      <c r="K172" s="260">
        <f>+'4A'!D54</f>
        <v>0</v>
      </c>
      <c r="L172" s="261">
        <f>+'4A'!E54</f>
        <v>0</v>
      </c>
      <c r="M172" s="261">
        <f>+'4A'!F54</f>
        <v>0</v>
      </c>
      <c r="N172" s="261">
        <f>+'4A'!G54</f>
        <v>0</v>
      </c>
      <c r="O172" s="3" t="str">
        <f t="shared" si="6"/>
        <v>NO</v>
      </c>
      <c r="P172" s="1">
        <f t="shared" si="7"/>
        <v>241</v>
      </c>
      <c r="Q172" s="3" t="str">
        <f t="shared" si="8"/>
        <v/>
      </c>
    </row>
    <row r="173" spans="1:17" hidden="1" x14ac:dyDescent="0.25">
      <c r="A173" s="258" t="str">
        <f>+Master!A173</f>
        <v>Tucker</v>
      </c>
      <c r="B173" s="259" t="str">
        <f>+Master!B173</f>
        <v>4A</v>
      </c>
      <c r="C173" s="259">
        <f>+Master!C173</f>
        <v>5</v>
      </c>
      <c r="D173" s="259">
        <f>+Master!D173</f>
        <v>0</v>
      </c>
      <c r="E173" s="259">
        <f>+Master!E173</f>
        <v>67</v>
      </c>
      <c r="F173" s="259">
        <f>+Master!F173</f>
        <v>155</v>
      </c>
      <c r="G173" s="259">
        <f>+Master!G173</f>
        <v>222</v>
      </c>
      <c r="H173" s="261" t="str">
        <f>+'4A'!A55</f>
        <v>Eagle's Landing Christian</v>
      </c>
      <c r="I173" s="260" t="str">
        <f>+'4A'!B55</f>
        <v>4A</v>
      </c>
      <c r="J173" s="260">
        <f>+'4A'!C55</f>
        <v>2</v>
      </c>
      <c r="K173" s="260">
        <f>+'4A'!D55</f>
        <v>0</v>
      </c>
      <c r="L173" s="261">
        <f>+'4A'!E55</f>
        <v>0</v>
      </c>
      <c r="M173" s="261">
        <f>+'4A'!F55</f>
        <v>0</v>
      </c>
      <c r="N173" s="261">
        <f>+'4A'!G55</f>
        <v>0</v>
      </c>
      <c r="O173" s="3" t="str">
        <f t="shared" si="6"/>
        <v>NO</v>
      </c>
      <c r="P173" s="1">
        <f t="shared" si="7"/>
        <v>0</v>
      </c>
      <c r="Q173" s="3" t="str">
        <f t="shared" si="8"/>
        <v>good</v>
      </c>
    </row>
    <row r="174" spans="1:17" hidden="1" x14ac:dyDescent="0.25">
      <c r="A174" s="258" t="str">
        <f>+Master!A174</f>
        <v>Union Grove</v>
      </c>
      <c r="B174" s="259" t="str">
        <f>+Master!B174</f>
        <v>4A</v>
      </c>
      <c r="C174" s="259">
        <f>+Master!C174</f>
        <v>2</v>
      </c>
      <c r="D174" s="259" t="str">
        <f>+Master!D174</f>
        <v>y</v>
      </c>
      <c r="E174" s="259">
        <f>+Master!E174</f>
        <v>401</v>
      </c>
      <c r="F174" s="259">
        <f>+Master!F174</f>
        <v>289</v>
      </c>
      <c r="G174" s="259">
        <f>+Master!G174</f>
        <v>690</v>
      </c>
      <c r="H174" s="261" t="str">
        <f>+'4A'!A56</f>
        <v>Jones County</v>
      </c>
      <c r="I174" s="260" t="str">
        <f>+'4A'!B56</f>
        <v>4A</v>
      </c>
      <c r="J174" s="260">
        <f>+'4A'!C56</f>
        <v>2</v>
      </c>
      <c r="K174" s="260">
        <f>+'4A'!D56</f>
        <v>0</v>
      </c>
      <c r="L174" s="261">
        <f>+'4A'!E56</f>
        <v>0</v>
      </c>
      <c r="M174" s="261">
        <f>+'4A'!F56</f>
        <v>0</v>
      </c>
      <c r="N174" s="261">
        <f>+'4A'!G56</f>
        <v>0</v>
      </c>
      <c r="O174" s="3" t="str">
        <f t="shared" si="6"/>
        <v>NO</v>
      </c>
      <c r="P174" s="1">
        <f t="shared" si="7"/>
        <v>690</v>
      </c>
      <c r="Q174" s="3" t="str">
        <f t="shared" si="8"/>
        <v/>
      </c>
    </row>
    <row r="175" spans="1:17" x14ac:dyDescent="0.25">
      <c r="A175" s="258" t="str">
        <f>+Master!A175</f>
        <v>Walnut Grove</v>
      </c>
      <c r="B175" s="259" t="str">
        <f>+Master!B175</f>
        <v>4A</v>
      </c>
      <c r="C175" s="259">
        <f>+Master!C175</f>
        <v>8</v>
      </c>
      <c r="D175" s="259" t="str">
        <f>+Master!D175</f>
        <v>y</v>
      </c>
      <c r="E175" s="259">
        <f>+Master!E175</f>
        <v>182</v>
      </c>
      <c r="F175" s="259">
        <f>+Master!F175</f>
        <v>360</v>
      </c>
      <c r="G175" s="259">
        <f>+Master!G175</f>
        <v>542</v>
      </c>
      <c r="H175" s="261" t="str">
        <f>+'4A'!A57</f>
        <v>Madison County</v>
      </c>
      <c r="I175" s="260" t="str">
        <f>+'4A'!B57</f>
        <v>4A</v>
      </c>
      <c r="J175" s="260">
        <f>+'4A'!C57</f>
        <v>8</v>
      </c>
      <c r="K175" s="260">
        <f>+'4A'!D57</f>
        <v>0</v>
      </c>
      <c r="L175" s="261">
        <f>+'4A'!E57</f>
        <v>0</v>
      </c>
      <c r="M175" s="261">
        <f>+'4A'!F57</f>
        <v>0</v>
      </c>
      <c r="N175" s="261">
        <f>+'4A'!G57</f>
        <v>0</v>
      </c>
      <c r="O175" s="3" t="str">
        <f t="shared" si="6"/>
        <v>NO</v>
      </c>
      <c r="P175" s="1">
        <f t="shared" si="7"/>
        <v>542</v>
      </c>
      <c r="Q175" s="3" t="str">
        <f t="shared" si="8"/>
        <v/>
      </c>
    </row>
    <row r="176" spans="1:17" x14ac:dyDescent="0.25">
      <c r="A176" s="258" t="str">
        <f>+Master!A176</f>
        <v>Ware County</v>
      </c>
      <c r="B176" s="259" t="str">
        <f>+Master!B176</f>
        <v>4A</v>
      </c>
      <c r="C176" s="259">
        <f>+Master!C176</f>
        <v>1</v>
      </c>
      <c r="D176" s="259" t="str">
        <f>+Master!D176</f>
        <v>y</v>
      </c>
      <c r="E176" s="259">
        <f>+Master!E176</f>
        <v>290</v>
      </c>
      <c r="F176" s="259">
        <f>+Master!F176</f>
        <v>352</v>
      </c>
      <c r="G176" s="259">
        <f>+Master!G176</f>
        <v>642</v>
      </c>
      <c r="H176" s="261" t="str">
        <f>+'4A'!A58</f>
        <v>Northview</v>
      </c>
      <c r="I176" s="260" t="str">
        <f>+'4A'!B58</f>
        <v>4A</v>
      </c>
      <c r="J176" s="260">
        <f>+'4A'!C58</f>
        <v>5</v>
      </c>
      <c r="K176" s="260">
        <f>+'4A'!D58</f>
        <v>0</v>
      </c>
      <c r="L176" s="261">
        <f>+'4A'!E58</f>
        <v>0</v>
      </c>
      <c r="M176" s="261">
        <f>+'4A'!F58</f>
        <v>0</v>
      </c>
      <c r="N176" s="261">
        <f>+'4A'!G58</f>
        <v>0</v>
      </c>
      <c r="O176" s="3" t="str">
        <f t="shared" si="6"/>
        <v>NO</v>
      </c>
      <c r="P176" s="1">
        <f t="shared" si="7"/>
        <v>642</v>
      </c>
      <c r="Q176" s="3" t="str">
        <f t="shared" si="8"/>
        <v/>
      </c>
    </row>
    <row r="177" spans="1:17" hidden="1" x14ac:dyDescent="0.25">
      <c r="A177" s="258" t="str">
        <f>+Master!A177</f>
        <v>Warner Robins</v>
      </c>
      <c r="B177" s="259" t="str">
        <f>+Master!B177</f>
        <v>4A</v>
      </c>
      <c r="C177" s="259">
        <f>+Master!C177</f>
        <v>1</v>
      </c>
      <c r="D177" s="259" t="str">
        <f>+Master!D177</f>
        <v>y</v>
      </c>
      <c r="E177" s="259">
        <f>+Master!E177</f>
        <v>238</v>
      </c>
      <c r="F177" s="259">
        <f>+Master!F177</f>
        <v>110</v>
      </c>
      <c r="G177" s="259">
        <f>+Master!G177</f>
        <v>348</v>
      </c>
      <c r="H177" s="261" t="str">
        <f>+'4A'!A59</f>
        <v>Southeast Whitfield</v>
      </c>
      <c r="I177" s="260" t="str">
        <f>+'4A'!B59</f>
        <v>4A</v>
      </c>
      <c r="J177" s="260">
        <f>+'4A'!C59</f>
        <v>7</v>
      </c>
      <c r="K177" s="260">
        <f>+'4A'!D59</f>
        <v>0</v>
      </c>
      <c r="L177" s="261">
        <f>+'4A'!E59</f>
        <v>0</v>
      </c>
      <c r="M177" s="261">
        <f>+'4A'!F59</f>
        <v>0</v>
      </c>
      <c r="N177" s="261">
        <f>+'4A'!G59</f>
        <v>0</v>
      </c>
      <c r="O177" s="3" t="str">
        <f t="shared" si="6"/>
        <v>NO</v>
      </c>
      <c r="P177" s="1">
        <f t="shared" si="7"/>
        <v>348</v>
      </c>
      <c r="Q177" s="3" t="str">
        <f t="shared" si="8"/>
        <v/>
      </c>
    </row>
    <row r="178" spans="1:17" hidden="1" x14ac:dyDescent="0.25">
      <c r="A178" s="258" t="str">
        <f>+Master!A178</f>
        <v>Wayne County</v>
      </c>
      <c r="B178" s="259" t="str">
        <f>+Master!B178</f>
        <v>4A</v>
      </c>
      <c r="C178" s="259">
        <f>+Master!C178</f>
        <v>1</v>
      </c>
      <c r="D178" s="259">
        <f>+Master!D178</f>
        <v>0</v>
      </c>
      <c r="E178" s="259">
        <f>+Master!E178</f>
        <v>156</v>
      </c>
      <c r="F178" s="259">
        <f>+Master!F178</f>
        <v>207</v>
      </c>
      <c r="G178" s="259">
        <f>+Master!G178</f>
        <v>363</v>
      </c>
      <c r="H178" s="261" t="str">
        <f>+'4A'!A60</f>
        <v>Southwest DeKalb</v>
      </c>
      <c r="I178" s="260" t="str">
        <f>+'4A'!B60</f>
        <v>4A</v>
      </c>
      <c r="J178" s="260">
        <f>+'4A'!C60</f>
        <v>5</v>
      </c>
      <c r="K178" s="260">
        <f>+'4A'!D60</f>
        <v>0</v>
      </c>
      <c r="L178" s="261">
        <f>+'4A'!E60</f>
        <v>0</v>
      </c>
      <c r="M178" s="261">
        <f>+'4A'!F60</f>
        <v>0</v>
      </c>
      <c r="N178" s="261">
        <f>+'4A'!G60</f>
        <v>0</v>
      </c>
      <c r="O178" s="3" t="str">
        <f t="shared" si="6"/>
        <v>NO</v>
      </c>
      <c r="P178" s="1">
        <f t="shared" si="7"/>
        <v>0</v>
      </c>
      <c r="Q178" s="3" t="str">
        <f t="shared" si="8"/>
        <v>good</v>
      </c>
    </row>
    <row r="179" spans="1:17" hidden="1" x14ac:dyDescent="0.25">
      <c r="A179" s="258" t="str">
        <f>+Master!A179</f>
        <v>Westminster</v>
      </c>
      <c r="B179" s="259" t="str">
        <f>+Master!B179</f>
        <v>4A</v>
      </c>
      <c r="C179" s="259">
        <f>+Master!C179</f>
        <v>6</v>
      </c>
      <c r="D179" s="259" t="str">
        <f>+Master!D179</f>
        <v>y</v>
      </c>
      <c r="E179" s="259">
        <f>+Master!E179</f>
        <v>611</v>
      </c>
      <c r="F179" s="259">
        <f>+Master!F179</f>
        <v>584</v>
      </c>
      <c r="G179" s="259">
        <f>+Master!G179</f>
        <v>1195</v>
      </c>
      <c r="H179" s="261" t="str">
        <f>+'4A'!A61</f>
        <v>Tucker</v>
      </c>
      <c r="I179" s="260" t="str">
        <f>+'4A'!B61</f>
        <v>4A</v>
      </c>
      <c r="J179" s="260">
        <f>+'4A'!C61</f>
        <v>5</v>
      </c>
      <c r="K179" s="260">
        <f>+'4A'!D61</f>
        <v>0</v>
      </c>
      <c r="L179" s="261">
        <f>+'4A'!E61</f>
        <v>0</v>
      </c>
      <c r="M179" s="261">
        <f>+'4A'!F61</f>
        <v>0</v>
      </c>
      <c r="N179" s="261">
        <f>+'4A'!G61</f>
        <v>0</v>
      </c>
      <c r="O179" s="3" t="str">
        <f t="shared" si="6"/>
        <v>NO</v>
      </c>
      <c r="P179" s="1">
        <f t="shared" si="7"/>
        <v>1195</v>
      </c>
      <c r="Q179" s="3" t="str">
        <f t="shared" si="8"/>
        <v/>
      </c>
    </row>
    <row r="180" spans="1:17" x14ac:dyDescent="0.25">
      <c r="A180" s="258" t="str">
        <f>+Master!A180</f>
        <v>Woodland, Cartersville</v>
      </c>
      <c r="B180" s="259" t="str">
        <f>+Master!B180</f>
        <v>4A</v>
      </c>
      <c r="C180" s="259">
        <f>+Master!C180</f>
        <v>7</v>
      </c>
      <c r="D180" s="259" t="str">
        <f>+Master!D180</f>
        <v>y</v>
      </c>
      <c r="E180" s="259">
        <f>+Master!E180</f>
        <v>239</v>
      </c>
      <c r="F180" s="259">
        <f>+Master!F180</f>
        <v>200</v>
      </c>
      <c r="G180" s="259">
        <f>+Master!G180</f>
        <v>439</v>
      </c>
      <c r="H180" s="261" t="str">
        <f>+'4A'!A62</f>
        <v>Wayne County</v>
      </c>
      <c r="I180" s="260" t="str">
        <f>+'4A'!B62</f>
        <v>4A</v>
      </c>
      <c r="J180" s="260">
        <f>+'4A'!C62</f>
        <v>1</v>
      </c>
      <c r="K180" s="260">
        <f>+'4A'!D62</f>
        <v>0</v>
      </c>
      <c r="L180" s="261">
        <f>+'4A'!E62</f>
        <v>0</v>
      </c>
      <c r="M180" s="261">
        <f>+'4A'!F62</f>
        <v>0</v>
      </c>
      <c r="N180" s="261">
        <f>+'4A'!G62</f>
        <v>0</v>
      </c>
      <c r="O180" s="3" t="str">
        <f t="shared" si="6"/>
        <v>NO</v>
      </c>
      <c r="P180" s="1">
        <f t="shared" si="7"/>
        <v>439</v>
      </c>
      <c r="Q180" s="3" t="str">
        <f t="shared" si="8"/>
        <v/>
      </c>
    </row>
    <row r="181" spans="1:17" hidden="1" x14ac:dyDescent="0.25">
      <c r="A181" s="258" t="str">
        <f>+Master!A181</f>
        <v>Woodland, Stockbridge</v>
      </c>
      <c r="B181" s="259" t="str">
        <f>+Master!B181</f>
        <v>4A</v>
      </c>
      <c r="C181" s="259">
        <f>+Master!C181</f>
        <v>2</v>
      </c>
      <c r="D181" s="259">
        <f>+Master!D181</f>
        <v>0</v>
      </c>
      <c r="E181" s="259">
        <f>+Master!E181</f>
        <v>95</v>
      </c>
      <c r="F181" s="259">
        <f>+Master!F181</f>
        <v>26</v>
      </c>
      <c r="G181" s="259">
        <f>+Master!G181</f>
        <v>121</v>
      </c>
      <c r="H181" s="261" t="str">
        <f>+'4A'!A63</f>
        <v>Woodland, Stockbridge</v>
      </c>
      <c r="I181" s="260" t="str">
        <f>+'4A'!B63</f>
        <v>4A</v>
      </c>
      <c r="J181" s="260">
        <f>+'4A'!C63</f>
        <v>2</v>
      </c>
      <c r="K181" s="260">
        <f>+'4A'!D63</f>
        <v>0</v>
      </c>
      <c r="L181" s="261">
        <f>+'4A'!E63</f>
        <v>0</v>
      </c>
      <c r="M181" s="261">
        <f>+'4A'!F63</f>
        <v>0</v>
      </c>
      <c r="N181" s="261">
        <f>+'4A'!G63</f>
        <v>0</v>
      </c>
      <c r="O181" s="3" t="str">
        <f t="shared" si="6"/>
        <v>YES</v>
      </c>
      <c r="P181" s="1">
        <f t="shared" si="7"/>
        <v>0</v>
      </c>
      <c r="Q181" s="3" t="str">
        <f t="shared" si="8"/>
        <v>good</v>
      </c>
    </row>
    <row r="182" spans="1:17" hidden="1" x14ac:dyDescent="0.25">
      <c r="A182" s="258" t="str">
        <f>+Master!A182</f>
        <v>Adairsville</v>
      </c>
      <c r="B182" s="259" t="str">
        <f>+Master!B182</f>
        <v>3A</v>
      </c>
      <c r="C182" s="259">
        <f>+Master!C182</f>
        <v>7</v>
      </c>
      <c r="D182" s="259">
        <f>+Master!D182</f>
        <v>0</v>
      </c>
      <c r="E182" s="259">
        <f>+Master!E182</f>
        <v>207</v>
      </c>
      <c r="F182" s="259">
        <f>+Master!F182</f>
        <v>53</v>
      </c>
      <c r="G182" s="259">
        <f>+Master!G182</f>
        <v>260</v>
      </c>
      <c r="H182" s="261" t="str">
        <f>+'3A'!A3</f>
        <v>Jefferson</v>
      </c>
      <c r="I182" s="260" t="str">
        <f>+'3A'!B3</f>
        <v>3A</v>
      </c>
      <c r="J182" s="260">
        <f>+'3A'!C3</f>
        <v>8</v>
      </c>
      <c r="K182" s="260" t="str">
        <f>+'3A'!D3</f>
        <v>y</v>
      </c>
      <c r="L182" s="261">
        <f>+'3A'!E3</f>
        <v>669</v>
      </c>
      <c r="M182" s="261">
        <f>+'3A'!F3</f>
        <v>624</v>
      </c>
      <c r="N182" s="261">
        <f>+'3A'!G3</f>
        <v>1293</v>
      </c>
      <c r="O182" s="3" t="str">
        <f t="shared" si="6"/>
        <v>NO</v>
      </c>
      <c r="P182" s="1">
        <f t="shared" si="7"/>
        <v>0</v>
      </c>
      <c r="Q182" s="3" t="str">
        <f t="shared" si="8"/>
        <v/>
      </c>
    </row>
    <row r="183" spans="1:17" hidden="1" x14ac:dyDescent="0.25">
      <c r="A183" s="258" t="str">
        <f>+Master!A183</f>
        <v>Aquinas</v>
      </c>
      <c r="B183" s="259" t="str">
        <f>+Master!B183</f>
        <v>3A</v>
      </c>
      <c r="C183" s="259">
        <f>+Master!C183</f>
        <v>4</v>
      </c>
      <c r="D183" s="259">
        <f>+Master!D183</f>
        <v>0</v>
      </c>
      <c r="E183" s="259">
        <f>+Master!E183</f>
        <v>200</v>
      </c>
      <c r="F183" s="259">
        <f>+Master!F183</f>
        <v>323</v>
      </c>
      <c r="G183" s="259">
        <f>+Master!G183</f>
        <v>523</v>
      </c>
      <c r="H183" s="261" t="str">
        <f>+'3A'!A4</f>
        <v>Greater Atlanta Christian</v>
      </c>
      <c r="I183" s="260" t="str">
        <f>+'3A'!B4</f>
        <v>3A</v>
      </c>
      <c r="J183" s="260">
        <f>+'3A'!C4</f>
        <v>6</v>
      </c>
      <c r="K183" s="260" t="str">
        <f>+'3A'!D4</f>
        <v>y</v>
      </c>
      <c r="L183" s="261">
        <f>+'3A'!E4</f>
        <v>682</v>
      </c>
      <c r="M183" s="261">
        <f>+'3A'!F4</f>
        <v>587</v>
      </c>
      <c r="N183" s="261">
        <f>+'3A'!G4</f>
        <v>1269</v>
      </c>
      <c r="O183" s="3" t="str">
        <f t="shared" si="6"/>
        <v>NO</v>
      </c>
      <c r="P183" s="1">
        <f t="shared" si="7"/>
        <v>0</v>
      </c>
      <c r="Q183" s="3" t="str">
        <f t="shared" si="8"/>
        <v/>
      </c>
    </row>
    <row r="184" spans="1:17" x14ac:dyDescent="0.25">
      <c r="A184" s="258" t="str">
        <f>+Master!A184</f>
        <v>Bainbridge</v>
      </c>
      <c r="B184" s="259" t="str">
        <f>+Master!B184</f>
        <v>3A</v>
      </c>
      <c r="C184" s="259">
        <f>+Master!C184</f>
        <v>1</v>
      </c>
      <c r="D184" s="259" t="str">
        <f>+Master!D184</f>
        <v>y</v>
      </c>
      <c r="E184" s="259">
        <f>+Master!E184</f>
        <v>243</v>
      </c>
      <c r="F184" s="259">
        <f>+Master!F184</f>
        <v>257</v>
      </c>
      <c r="G184" s="259">
        <f>+Master!G184</f>
        <v>500</v>
      </c>
      <c r="H184" s="261" t="str">
        <f>+'3A'!A5</f>
        <v>Oconee County</v>
      </c>
      <c r="I184" s="260" t="str">
        <f>+'3A'!B5</f>
        <v>3A</v>
      </c>
      <c r="J184" s="260">
        <f>+'3A'!C5</f>
        <v>8</v>
      </c>
      <c r="K184" s="260" t="str">
        <f>+'3A'!D5</f>
        <v>y</v>
      </c>
      <c r="L184" s="261">
        <f>+'3A'!E5</f>
        <v>616</v>
      </c>
      <c r="M184" s="261">
        <f>+'3A'!F5</f>
        <v>632</v>
      </c>
      <c r="N184" s="261">
        <f>+'3A'!G5</f>
        <v>1248</v>
      </c>
      <c r="O184" s="3" t="str">
        <f t="shared" si="6"/>
        <v>NO</v>
      </c>
      <c r="P184" s="1">
        <f t="shared" si="7"/>
        <v>500</v>
      </c>
      <c r="Q184" s="3" t="str">
        <f t="shared" si="8"/>
        <v/>
      </c>
    </row>
    <row r="185" spans="1:17" hidden="1" x14ac:dyDescent="0.25">
      <c r="A185" s="258" t="str">
        <f>+Master!A185</f>
        <v>Baldwin</v>
      </c>
      <c r="B185" s="259" t="str">
        <f>+Master!B185</f>
        <v>3A</v>
      </c>
      <c r="C185" s="259">
        <f>+Master!C185</f>
        <v>4</v>
      </c>
      <c r="D185" s="259" t="str">
        <f>+Master!D185</f>
        <v>y</v>
      </c>
      <c r="E185" s="259">
        <f>+Master!E185</f>
        <v>191</v>
      </c>
      <c r="F185" s="259">
        <f>+Master!F185</f>
        <v>146</v>
      </c>
      <c r="G185" s="259">
        <f>+Master!G185</f>
        <v>337</v>
      </c>
      <c r="H185" s="261" t="str">
        <f>+'3A'!A6</f>
        <v>North Hall</v>
      </c>
      <c r="I185" s="260" t="str">
        <f>+'3A'!B6</f>
        <v>3A</v>
      </c>
      <c r="J185" s="260">
        <f>+'3A'!C6</f>
        <v>6</v>
      </c>
      <c r="K185" s="260" t="str">
        <f>+'3A'!D6</f>
        <v>y</v>
      </c>
      <c r="L185" s="261">
        <f>+'3A'!E6</f>
        <v>619</v>
      </c>
      <c r="M185" s="261">
        <f>+'3A'!F6</f>
        <v>574</v>
      </c>
      <c r="N185" s="261">
        <f>+'3A'!G6</f>
        <v>1193</v>
      </c>
      <c r="O185" s="3" t="str">
        <f t="shared" si="6"/>
        <v>NO</v>
      </c>
      <c r="P185" s="1">
        <f t="shared" si="7"/>
        <v>337</v>
      </c>
      <c r="Q185" s="3" t="str">
        <f t="shared" si="8"/>
        <v/>
      </c>
    </row>
    <row r="186" spans="1:17" hidden="1" x14ac:dyDescent="0.25">
      <c r="A186" s="258" t="str">
        <f>+Master!A186</f>
        <v>Beach</v>
      </c>
      <c r="B186" s="259" t="str">
        <f>+Master!B186</f>
        <v>3A</v>
      </c>
      <c r="C186" s="259">
        <f>+Master!C186</f>
        <v>3</v>
      </c>
      <c r="D186" s="259" t="str">
        <f>+Master!D186</f>
        <v>y</v>
      </c>
      <c r="E186" s="259">
        <f>+Master!E186</f>
        <v>0</v>
      </c>
      <c r="F186" s="259">
        <f>+Master!F186</f>
        <v>50</v>
      </c>
      <c r="G186" s="259">
        <f>+Master!G186</f>
        <v>50</v>
      </c>
      <c r="H186" s="261" t="str">
        <f>+'3A'!A7</f>
        <v>West Laurens</v>
      </c>
      <c r="I186" s="260" t="str">
        <f>+'3A'!B7</f>
        <v>3A</v>
      </c>
      <c r="J186" s="260">
        <f>+'3A'!C7</f>
        <v>4</v>
      </c>
      <c r="K186" s="260" t="str">
        <f>+'3A'!D7</f>
        <v>y</v>
      </c>
      <c r="L186" s="261">
        <f>+'3A'!E7</f>
        <v>568</v>
      </c>
      <c r="M186" s="261">
        <f>+'3A'!F7</f>
        <v>594</v>
      </c>
      <c r="N186" s="261">
        <f>+'3A'!G7</f>
        <v>1162</v>
      </c>
      <c r="O186" s="3" t="str">
        <f t="shared" si="6"/>
        <v>NO</v>
      </c>
      <c r="P186" s="1">
        <f t="shared" si="7"/>
        <v>50</v>
      </c>
      <c r="Q186" s="3" t="str">
        <f t="shared" si="8"/>
        <v/>
      </c>
    </row>
    <row r="187" spans="1:17" hidden="1" x14ac:dyDescent="0.25">
      <c r="A187" s="258" t="str">
        <f>+Master!A187</f>
        <v>Cairo</v>
      </c>
      <c r="B187" s="259" t="str">
        <f>+Master!B187</f>
        <v>3A</v>
      </c>
      <c r="C187" s="259">
        <f>+Master!C187</f>
        <v>1</v>
      </c>
      <c r="D187" s="259">
        <f>+Master!D187</f>
        <v>0</v>
      </c>
      <c r="E187" s="259">
        <f>+Master!E187</f>
        <v>103</v>
      </c>
      <c r="F187" s="259">
        <f>+Master!F187</f>
        <v>284</v>
      </c>
      <c r="G187" s="259">
        <f>+Master!G187</f>
        <v>387</v>
      </c>
      <c r="H187" s="261" t="str">
        <f>+'3A'!A8</f>
        <v>Calhoun</v>
      </c>
      <c r="I187" s="260" t="str">
        <f>+'3A'!B8</f>
        <v>3A</v>
      </c>
      <c r="J187" s="260">
        <f>+'3A'!C8</f>
        <v>7</v>
      </c>
      <c r="K187" s="260" t="str">
        <f>+'3A'!D8</f>
        <v>y</v>
      </c>
      <c r="L187" s="261">
        <f>+'3A'!E8</f>
        <v>509</v>
      </c>
      <c r="M187" s="261">
        <f>+'3A'!F8</f>
        <v>601</v>
      </c>
      <c r="N187" s="261">
        <f>+'3A'!G8</f>
        <v>1110</v>
      </c>
      <c r="O187" s="3" t="str">
        <f t="shared" si="6"/>
        <v>NO</v>
      </c>
      <c r="P187" s="1">
        <f t="shared" si="7"/>
        <v>0</v>
      </c>
      <c r="Q187" s="3" t="str">
        <f t="shared" si="8"/>
        <v/>
      </c>
    </row>
    <row r="188" spans="1:17" x14ac:dyDescent="0.25">
      <c r="A188" s="258" t="str">
        <f>+Master!A188</f>
        <v>Calhoun</v>
      </c>
      <c r="B188" s="259" t="str">
        <f>+Master!B188</f>
        <v>3A</v>
      </c>
      <c r="C188" s="259">
        <f>+Master!C188</f>
        <v>7</v>
      </c>
      <c r="D188" s="259" t="str">
        <f>+Master!D188</f>
        <v>y</v>
      </c>
      <c r="E188" s="259">
        <f>+Master!E188</f>
        <v>509</v>
      </c>
      <c r="F188" s="259">
        <f>+Master!F188</f>
        <v>601</v>
      </c>
      <c r="G188" s="259">
        <f>+Master!G188</f>
        <v>1110</v>
      </c>
      <c r="H188" s="261" t="str">
        <f>+'3A'!A9</f>
        <v>Cherokee Bluff</v>
      </c>
      <c r="I188" s="260" t="str">
        <f>+'3A'!B9</f>
        <v>3A</v>
      </c>
      <c r="J188" s="260">
        <f>+'3A'!C9</f>
        <v>8</v>
      </c>
      <c r="K188" s="260" t="str">
        <f>+'3A'!D9</f>
        <v>y</v>
      </c>
      <c r="L188" s="261">
        <f>+'3A'!E9</f>
        <v>586</v>
      </c>
      <c r="M188" s="261">
        <f>+'3A'!F9</f>
        <v>385</v>
      </c>
      <c r="N188" s="261">
        <f>+'3A'!G9</f>
        <v>971</v>
      </c>
      <c r="O188" s="3" t="str">
        <f t="shared" si="6"/>
        <v>NO</v>
      </c>
      <c r="P188" s="1">
        <f t="shared" si="7"/>
        <v>1110</v>
      </c>
      <c r="Q188" s="3" t="str">
        <f t="shared" si="8"/>
        <v/>
      </c>
    </row>
    <row r="189" spans="1:17" hidden="1" x14ac:dyDescent="0.25">
      <c r="A189" s="258" t="str">
        <f>+Master!A189</f>
        <v>Calvary Day School</v>
      </c>
      <c r="B189" s="259" t="str">
        <f>+Master!B189</f>
        <v>3A</v>
      </c>
      <c r="C189" s="259">
        <f>+Master!C189</f>
        <v>3</v>
      </c>
      <c r="D189" s="259" t="str">
        <f>+Master!D189</f>
        <v>y</v>
      </c>
      <c r="E189" s="259">
        <f>+Master!E189</f>
        <v>353</v>
      </c>
      <c r="F189" s="259">
        <f>+Master!F189</f>
        <v>377</v>
      </c>
      <c r="G189" s="259">
        <f>+Master!G189</f>
        <v>730</v>
      </c>
      <c r="H189" s="261" t="str">
        <f>+'3A'!A10</f>
        <v>Whitewater</v>
      </c>
      <c r="I189" s="260" t="str">
        <f>+'3A'!B10</f>
        <v>3A</v>
      </c>
      <c r="J189" s="260">
        <f>+'3A'!C10</f>
        <v>2</v>
      </c>
      <c r="K189" s="260" t="str">
        <f>+'3A'!D10</f>
        <v>y</v>
      </c>
      <c r="L189" s="261">
        <f>+'3A'!E10</f>
        <v>500</v>
      </c>
      <c r="M189" s="261">
        <f>+'3A'!F10</f>
        <v>348</v>
      </c>
      <c r="N189" s="261">
        <f>+'3A'!G10</f>
        <v>848</v>
      </c>
      <c r="O189" s="3" t="str">
        <f t="shared" si="6"/>
        <v>NO</v>
      </c>
      <c r="P189" s="1">
        <f t="shared" si="7"/>
        <v>730</v>
      </c>
      <c r="Q189" s="3" t="str">
        <f t="shared" si="8"/>
        <v/>
      </c>
    </row>
    <row r="190" spans="1:17" hidden="1" x14ac:dyDescent="0.25">
      <c r="A190" s="258" t="str">
        <f>+Master!A190</f>
        <v>Cedar Grove</v>
      </c>
      <c r="B190" s="259" t="str">
        <f>+Master!B190</f>
        <v>3A</v>
      </c>
      <c r="C190" s="259">
        <f>+Master!C190</f>
        <v>5</v>
      </c>
      <c r="D190" s="259">
        <f>+Master!D190</f>
        <v>0</v>
      </c>
      <c r="E190" s="259">
        <f>+Master!E190</f>
        <v>70</v>
      </c>
      <c r="F190" s="259">
        <f>+Master!F190</f>
        <v>78</v>
      </c>
      <c r="G190" s="259">
        <f>+Master!G190</f>
        <v>148</v>
      </c>
      <c r="H190" s="261" t="str">
        <f>+'3A'!A11</f>
        <v>Trinity Christian</v>
      </c>
      <c r="I190" s="260" t="str">
        <f>+'3A'!B11</f>
        <v>3A</v>
      </c>
      <c r="J190" s="260">
        <f>+'3A'!C11</f>
        <v>2</v>
      </c>
      <c r="K190" s="260" t="str">
        <f>+'3A'!D11</f>
        <v>y</v>
      </c>
      <c r="L190" s="261">
        <f>+'3A'!E11</f>
        <v>439</v>
      </c>
      <c r="M190" s="261">
        <f>+'3A'!F11</f>
        <v>363</v>
      </c>
      <c r="N190" s="261">
        <f>+'3A'!G11</f>
        <v>802</v>
      </c>
      <c r="O190" s="3" t="str">
        <f t="shared" si="6"/>
        <v>NO</v>
      </c>
      <c r="P190" s="1">
        <f t="shared" si="7"/>
        <v>0</v>
      </c>
      <c r="Q190" s="3" t="str">
        <f t="shared" si="8"/>
        <v/>
      </c>
    </row>
    <row r="191" spans="1:17" hidden="1" x14ac:dyDescent="0.25">
      <c r="A191" s="258" t="str">
        <f>+Master!A191</f>
        <v>Cherokee Bluff</v>
      </c>
      <c r="B191" s="259" t="str">
        <f>+Master!B191</f>
        <v>3A</v>
      </c>
      <c r="C191" s="259">
        <f>+Master!C191</f>
        <v>8</v>
      </c>
      <c r="D191" s="259" t="str">
        <f>+Master!D191</f>
        <v>y</v>
      </c>
      <c r="E191" s="259">
        <f>+Master!E191</f>
        <v>586</v>
      </c>
      <c r="F191" s="259">
        <f>+Master!F191</f>
        <v>385</v>
      </c>
      <c r="G191" s="259">
        <f>+Master!G191</f>
        <v>971</v>
      </c>
      <c r="H191" s="261" t="str">
        <f>+'3A'!A12</f>
        <v>Mary Persons</v>
      </c>
      <c r="I191" s="260" t="str">
        <f>+'3A'!B12</f>
        <v>3A</v>
      </c>
      <c r="J191" s="260">
        <f>+'3A'!C12</f>
        <v>2</v>
      </c>
      <c r="K191" s="260" t="str">
        <f>+'3A'!D12</f>
        <v>y</v>
      </c>
      <c r="L191" s="261">
        <f>+'3A'!E12</f>
        <v>431</v>
      </c>
      <c r="M191" s="261">
        <f>+'3A'!F12</f>
        <v>336</v>
      </c>
      <c r="N191" s="261">
        <f>+'3A'!G12</f>
        <v>767</v>
      </c>
      <c r="O191" s="3" t="str">
        <f t="shared" si="6"/>
        <v>NO</v>
      </c>
      <c r="P191" s="1">
        <f t="shared" si="7"/>
        <v>971</v>
      </c>
      <c r="Q191" s="3" t="str">
        <f t="shared" si="8"/>
        <v/>
      </c>
    </row>
    <row r="192" spans="1:17" hidden="1" x14ac:dyDescent="0.25">
      <c r="A192" s="258" t="str">
        <f>+Master!A192</f>
        <v>Chestatee</v>
      </c>
      <c r="B192" s="259" t="str">
        <f>+Master!B192</f>
        <v>3A</v>
      </c>
      <c r="C192" s="259">
        <f>+Master!C192</f>
        <v>6</v>
      </c>
      <c r="D192" s="259" t="str">
        <f>+Master!D192</f>
        <v>y</v>
      </c>
      <c r="E192" s="259">
        <f>+Master!E192</f>
        <v>123</v>
      </c>
      <c r="F192" s="259">
        <f>+Master!F192</f>
        <v>101</v>
      </c>
      <c r="G192" s="259">
        <f>+Master!G192</f>
        <v>224</v>
      </c>
      <c r="H192" s="261" t="str">
        <f>+'3A'!A13</f>
        <v>Sandy Creek</v>
      </c>
      <c r="I192" s="260" t="str">
        <f>+'3A'!B13</f>
        <v>3A</v>
      </c>
      <c r="J192" s="260">
        <f>+'3A'!C13</f>
        <v>2</v>
      </c>
      <c r="K192" s="260" t="str">
        <f>+'3A'!D13</f>
        <v>y</v>
      </c>
      <c r="L192" s="261">
        <f>+'3A'!E13</f>
        <v>269</v>
      </c>
      <c r="M192" s="261">
        <f>+'3A'!F13</f>
        <v>467</v>
      </c>
      <c r="N192" s="261">
        <f>+'3A'!G13</f>
        <v>736</v>
      </c>
      <c r="O192" s="3" t="str">
        <f t="shared" si="6"/>
        <v>NO</v>
      </c>
      <c r="P192" s="1">
        <f t="shared" si="7"/>
        <v>224</v>
      </c>
      <c r="Q192" s="3" t="str">
        <f t="shared" si="8"/>
        <v/>
      </c>
    </row>
    <row r="193" spans="1:17" hidden="1" x14ac:dyDescent="0.25">
      <c r="A193" s="258" t="str">
        <f>+Master!A193</f>
        <v>Cross Creek</v>
      </c>
      <c r="B193" s="259" t="str">
        <f>+Master!B193</f>
        <v>3A</v>
      </c>
      <c r="C193" s="259">
        <f>+Master!C193</f>
        <v>4</v>
      </c>
      <c r="D193" s="259">
        <f>+Master!D193</f>
        <v>0</v>
      </c>
      <c r="E193" s="259">
        <f>+Master!E193</f>
        <v>78</v>
      </c>
      <c r="F193" s="259">
        <f>+Master!F193</f>
        <v>138</v>
      </c>
      <c r="G193" s="259">
        <f>+Master!G193</f>
        <v>216</v>
      </c>
      <c r="H193" s="261" t="str">
        <f>+'3A'!A14</f>
        <v>Calvary Day School</v>
      </c>
      <c r="I193" s="260" t="str">
        <f>+'3A'!B14</f>
        <v>3A</v>
      </c>
      <c r="J193" s="260">
        <f>+'3A'!C14</f>
        <v>3</v>
      </c>
      <c r="K193" s="260" t="str">
        <f>+'3A'!D14</f>
        <v>y</v>
      </c>
      <c r="L193" s="261">
        <f>+'3A'!E14</f>
        <v>353</v>
      </c>
      <c r="M193" s="261">
        <f>+'3A'!F14</f>
        <v>377</v>
      </c>
      <c r="N193" s="261">
        <f>+'3A'!G14</f>
        <v>730</v>
      </c>
      <c r="O193" s="3" t="str">
        <f t="shared" si="6"/>
        <v>NO</v>
      </c>
      <c r="P193" s="1">
        <f t="shared" si="7"/>
        <v>0</v>
      </c>
      <c r="Q193" s="3" t="str">
        <f t="shared" si="8"/>
        <v/>
      </c>
    </row>
    <row r="194" spans="1:17" x14ac:dyDescent="0.25">
      <c r="A194" s="258" t="str">
        <f>+Master!A194</f>
        <v>Dawson County</v>
      </c>
      <c r="B194" s="259" t="str">
        <f>+Master!B194</f>
        <v>3A</v>
      </c>
      <c r="C194" s="259">
        <f>+Master!C194</f>
        <v>6</v>
      </c>
      <c r="D194" s="259" t="str">
        <f>+Master!D194</f>
        <v>y</v>
      </c>
      <c r="E194" s="259">
        <f>+Master!E194</f>
        <v>411</v>
      </c>
      <c r="F194" s="259">
        <f>+Master!F194</f>
        <v>309</v>
      </c>
      <c r="G194" s="259">
        <f>+Master!G194</f>
        <v>720</v>
      </c>
      <c r="H194" s="261" t="str">
        <f>+'3A'!A15</f>
        <v>Pickens</v>
      </c>
      <c r="I194" s="260" t="str">
        <f>+'3A'!B15</f>
        <v>3A</v>
      </c>
      <c r="J194" s="260">
        <f>+'3A'!C15</f>
        <v>6</v>
      </c>
      <c r="K194" s="260" t="str">
        <f>+'3A'!D15</f>
        <v>y</v>
      </c>
      <c r="L194" s="261">
        <f>+'3A'!E15</f>
        <v>476</v>
      </c>
      <c r="M194" s="261">
        <f>+'3A'!F15</f>
        <v>251</v>
      </c>
      <c r="N194" s="261">
        <f>+'3A'!G15</f>
        <v>727</v>
      </c>
      <c r="O194" s="3" t="str">
        <f t="shared" si="6"/>
        <v>NO</v>
      </c>
      <c r="P194" s="1">
        <f t="shared" si="7"/>
        <v>720</v>
      </c>
      <c r="Q194" s="3" t="str">
        <f t="shared" si="8"/>
        <v/>
      </c>
    </row>
    <row r="195" spans="1:17" hidden="1" x14ac:dyDescent="0.25">
      <c r="A195" s="258" t="str">
        <f>+Master!A195</f>
        <v>Dougherty</v>
      </c>
      <c r="B195" s="259" t="str">
        <f>+Master!B195</f>
        <v>3A</v>
      </c>
      <c r="C195" s="259">
        <f>+Master!C195</f>
        <v>1</v>
      </c>
      <c r="D195" s="259" t="str">
        <f>+Master!D195</f>
        <v>y</v>
      </c>
      <c r="E195" s="259">
        <f>+Master!E195</f>
        <v>75</v>
      </c>
      <c r="F195" s="259">
        <f>+Master!F195</f>
        <v>194</v>
      </c>
      <c r="G195" s="259">
        <f>+Master!G195</f>
        <v>269</v>
      </c>
      <c r="H195" s="261" t="str">
        <f>+'3A'!A16</f>
        <v>Lumpkin County</v>
      </c>
      <c r="I195" s="260" t="str">
        <f>+'3A'!B16</f>
        <v>3A</v>
      </c>
      <c r="J195" s="260">
        <f>+'3A'!C16</f>
        <v>6</v>
      </c>
      <c r="K195" s="260" t="str">
        <f>+'3A'!D16</f>
        <v>y</v>
      </c>
      <c r="L195" s="261">
        <f>+'3A'!E16</f>
        <v>404</v>
      </c>
      <c r="M195" s="261">
        <f>+'3A'!F16</f>
        <v>275</v>
      </c>
      <c r="N195" s="261">
        <f>+'3A'!G16</f>
        <v>679</v>
      </c>
      <c r="O195" s="3" t="str">
        <f t="shared" si="6"/>
        <v>NO</v>
      </c>
      <c r="P195" s="1">
        <f t="shared" si="7"/>
        <v>269</v>
      </c>
      <c r="Q195" s="3" t="str">
        <f t="shared" si="8"/>
        <v/>
      </c>
    </row>
    <row r="196" spans="1:17" hidden="1" x14ac:dyDescent="0.25">
      <c r="A196" s="258" t="str">
        <f>+Master!A196</f>
        <v>Douglass, Atlanta</v>
      </c>
      <c r="B196" s="259" t="str">
        <f>+Master!B196</f>
        <v>3A</v>
      </c>
      <c r="C196" s="259">
        <f>+Master!C196</f>
        <v>5</v>
      </c>
      <c r="D196" s="259" t="str">
        <f>+Master!D196</f>
        <v>y</v>
      </c>
      <c r="E196" s="259">
        <f>+Master!E196</f>
        <v>128</v>
      </c>
      <c r="F196" s="259">
        <f>+Master!F196</f>
        <v>223</v>
      </c>
      <c r="G196" s="259">
        <f>+Master!G196</f>
        <v>351</v>
      </c>
      <c r="H196" s="261" t="str">
        <f>+'3A'!A17</f>
        <v>Dawson County</v>
      </c>
      <c r="I196" s="260" t="str">
        <f>+'3A'!B17</f>
        <v>3A</v>
      </c>
      <c r="J196" s="260">
        <f>+'3A'!C17</f>
        <v>6</v>
      </c>
      <c r="K196" s="260" t="str">
        <f>+'3A'!D17</f>
        <v>y</v>
      </c>
      <c r="L196" s="261">
        <f>+'3A'!E17</f>
        <v>411</v>
      </c>
      <c r="M196" s="261">
        <f>+'3A'!F17</f>
        <v>246</v>
      </c>
      <c r="N196" s="261">
        <f>+'3A'!G17</f>
        <v>657</v>
      </c>
      <c r="O196" s="3" t="str">
        <f t="shared" ref="O196:O259" si="9">IF(H196=A196,"YES","NO")</f>
        <v>NO</v>
      </c>
      <c r="P196" s="1">
        <f t="shared" ref="P196:P259" si="10">IF(D196="y",G196,0)</f>
        <v>351</v>
      </c>
      <c r="Q196" s="3" t="str">
        <f t="shared" ref="Q196:Q259" si="11">IF(N196=P196,"good","")</f>
        <v/>
      </c>
    </row>
    <row r="197" spans="1:17" hidden="1" x14ac:dyDescent="0.25">
      <c r="A197" s="258" t="str">
        <f>+Master!A197</f>
        <v>East Hall</v>
      </c>
      <c r="B197" s="259" t="str">
        <f>+Master!B197</f>
        <v>3A</v>
      </c>
      <c r="C197" s="259">
        <f>+Master!C197</f>
        <v>8</v>
      </c>
      <c r="D197" s="259" t="str">
        <f>+Master!D197</f>
        <v>y</v>
      </c>
      <c r="E197" s="259">
        <f>+Master!E197</f>
        <v>25</v>
      </c>
      <c r="F197" s="259">
        <f>+Master!F197</f>
        <v>192</v>
      </c>
      <c r="G197" s="259">
        <f>+Master!G197</f>
        <v>217</v>
      </c>
      <c r="H197" s="261" t="str">
        <f>+'3A'!A18</f>
        <v>Northwest Whitfield</v>
      </c>
      <c r="I197" s="260" t="str">
        <f>+'3A'!B18</f>
        <v>3A</v>
      </c>
      <c r="J197" s="260">
        <f>+'3A'!C18</f>
        <v>7</v>
      </c>
      <c r="K197" s="260" t="str">
        <f>+'3A'!D18</f>
        <v>y</v>
      </c>
      <c r="L197" s="261">
        <f>+'3A'!E18</f>
        <v>244</v>
      </c>
      <c r="M197" s="261">
        <f>+'3A'!F18</f>
        <v>310</v>
      </c>
      <c r="N197" s="261">
        <f>+'3A'!G18</f>
        <v>554</v>
      </c>
      <c r="O197" s="3" t="str">
        <f t="shared" si="9"/>
        <v>NO</v>
      </c>
      <c r="P197" s="1">
        <f t="shared" si="10"/>
        <v>217</v>
      </c>
      <c r="Q197" s="3" t="str">
        <f t="shared" si="11"/>
        <v/>
      </c>
    </row>
    <row r="198" spans="1:17" hidden="1" x14ac:dyDescent="0.25">
      <c r="A198" s="258" t="str">
        <f>+Master!A198</f>
        <v>Fayette County</v>
      </c>
      <c r="B198" s="259" t="str">
        <f>+Master!B198</f>
        <v>3A</v>
      </c>
      <c r="C198" s="259">
        <f>+Master!C198</f>
        <v>2</v>
      </c>
      <c r="D198" s="259" t="str">
        <f>+Master!D198</f>
        <v>y</v>
      </c>
      <c r="E198" s="259">
        <f>+Master!E198</f>
        <v>88</v>
      </c>
      <c r="F198" s="259">
        <f>+Master!F198</f>
        <v>124</v>
      </c>
      <c r="G198" s="259">
        <f>+Master!G198</f>
        <v>212</v>
      </c>
      <c r="H198" s="261" t="str">
        <f>+'3A'!A19</f>
        <v>Monroe Area</v>
      </c>
      <c r="I198" s="260" t="str">
        <f>+'3A'!B19</f>
        <v>3A</v>
      </c>
      <c r="J198" s="260">
        <f>+'3A'!C19</f>
        <v>8</v>
      </c>
      <c r="K198" s="260" t="str">
        <f>+'3A'!D19</f>
        <v>y</v>
      </c>
      <c r="L198" s="261">
        <f>+'3A'!E19</f>
        <v>330</v>
      </c>
      <c r="M198" s="261">
        <f>+'3A'!F19</f>
        <v>215</v>
      </c>
      <c r="N198" s="261">
        <f>+'3A'!G19</f>
        <v>545</v>
      </c>
      <c r="O198" s="3" t="str">
        <f t="shared" si="9"/>
        <v>NO</v>
      </c>
      <c r="P198" s="1">
        <f t="shared" si="10"/>
        <v>212</v>
      </c>
      <c r="Q198" s="3" t="str">
        <f t="shared" si="11"/>
        <v/>
      </c>
    </row>
    <row r="199" spans="1:17" x14ac:dyDescent="0.25">
      <c r="A199" s="258" t="str">
        <f>+Master!A199</f>
        <v>Gilmer</v>
      </c>
      <c r="B199" s="259" t="str">
        <f>+Master!B199</f>
        <v>3A</v>
      </c>
      <c r="C199" s="259">
        <f>+Master!C199</f>
        <v>7</v>
      </c>
      <c r="D199" s="259" t="str">
        <f>+Master!D199</f>
        <v>y</v>
      </c>
      <c r="E199" s="259">
        <f>+Master!E199</f>
        <v>249</v>
      </c>
      <c r="F199" s="259">
        <f>+Master!F199</f>
        <v>272</v>
      </c>
      <c r="G199" s="259">
        <f>+Master!G199</f>
        <v>521</v>
      </c>
      <c r="H199" s="261" t="str">
        <f>+'3A'!A20</f>
        <v>Troup County</v>
      </c>
      <c r="I199" s="260" t="str">
        <f>+'3A'!B20</f>
        <v>3A</v>
      </c>
      <c r="J199" s="260">
        <f>+'3A'!C20</f>
        <v>2</v>
      </c>
      <c r="K199" s="260" t="str">
        <f>+'3A'!D20</f>
        <v>y</v>
      </c>
      <c r="L199" s="261">
        <f>+'3A'!E20</f>
        <v>176</v>
      </c>
      <c r="M199" s="261">
        <f>+'3A'!F20</f>
        <v>365</v>
      </c>
      <c r="N199" s="261">
        <f>+'3A'!G20</f>
        <v>541</v>
      </c>
      <c r="O199" s="3" t="str">
        <f t="shared" si="9"/>
        <v>NO</v>
      </c>
      <c r="P199" s="1">
        <f t="shared" si="10"/>
        <v>521</v>
      </c>
      <c r="Q199" s="3" t="str">
        <f t="shared" si="11"/>
        <v/>
      </c>
    </row>
    <row r="200" spans="1:17" hidden="1" x14ac:dyDescent="0.25">
      <c r="A200" s="258" t="str">
        <f>+Master!A200</f>
        <v>Greater Atlanta Christian</v>
      </c>
      <c r="B200" s="259" t="str">
        <f>+Master!B200</f>
        <v>3A</v>
      </c>
      <c r="C200" s="259">
        <f>+Master!C200</f>
        <v>6</v>
      </c>
      <c r="D200" s="259" t="str">
        <f>+Master!D200</f>
        <v>y</v>
      </c>
      <c r="E200" s="259">
        <f>+Master!E200</f>
        <v>682</v>
      </c>
      <c r="F200" s="259">
        <f>+Master!F200</f>
        <v>587</v>
      </c>
      <c r="G200" s="259">
        <f>+Master!G200</f>
        <v>1269</v>
      </c>
      <c r="H200" s="261" t="str">
        <f>+'3A'!A21</f>
        <v>White County</v>
      </c>
      <c r="I200" s="260" t="str">
        <f>+'3A'!B21</f>
        <v>3A</v>
      </c>
      <c r="J200" s="260">
        <f>+'3A'!C21</f>
        <v>6</v>
      </c>
      <c r="K200" s="260" t="str">
        <f>+'3A'!D21</f>
        <v>y</v>
      </c>
      <c r="L200" s="261">
        <f>+'3A'!E21</f>
        <v>343</v>
      </c>
      <c r="M200" s="261">
        <f>+'3A'!F21</f>
        <v>159</v>
      </c>
      <c r="N200" s="261">
        <f>+'3A'!G21</f>
        <v>502</v>
      </c>
      <c r="O200" s="3" t="str">
        <f t="shared" si="9"/>
        <v>NO</v>
      </c>
      <c r="P200" s="1">
        <f t="shared" si="10"/>
        <v>1269</v>
      </c>
      <c r="Q200" s="3" t="str">
        <f t="shared" si="11"/>
        <v/>
      </c>
    </row>
    <row r="201" spans="1:17" hidden="1" x14ac:dyDescent="0.25">
      <c r="A201" s="258" t="str">
        <f>+Master!A201</f>
        <v>Groves</v>
      </c>
      <c r="B201" s="259" t="str">
        <f>+Master!B201</f>
        <v>3A</v>
      </c>
      <c r="C201" s="259">
        <f>+Master!C201</f>
        <v>3</v>
      </c>
      <c r="D201" s="259">
        <f>+Master!D201</f>
        <v>0</v>
      </c>
      <c r="E201" s="259">
        <f>+Master!E201</f>
        <v>103</v>
      </c>
      <c r="F201" s="259">
        <f>+Master!F201</f>
        <v>0</v>
      </c>
      <c r="G201" s="259">
        <f>+Master!G201</f>
        <v>103</v>
      </c>
      <c r="H201" s="261" t="str">
        <f>+'3A'!A22</f>
        <v>Bainbridge</v>
      </c>
      <c r="I201" s="260" t="str">
        <f>+'3A'!B22</f>
        <v>3A</v>
      </c>
      <c r="J201" s="260">
        <f>+'3A'!C22</f>
        <v>1</v>
      </c>
      <c r="K201" s="260" t="str">
        <f>+'3A'!D22</f>
        <v>y</v>
      </c>
      <c r="L201" s="261">
        <f>+'3A'!E22</f>
        <v>243</v>
      </c>
      <c r="M201" s="261">
        <f>+'3A'!F22</f>
        <v>219</v>
      </c>
      <c r="N201" s="261">
        <f>+'3A'!G22</f>
        <v>462</v>
      </c>
      <c r="O201" s="3" t="str">
        <f t="shared" si="9"/>
        <v>NO</v>
      </c>
      <c r="P201" s="1">
        <f t="shared" si="10"/>
        <v>0</v>
      </c>
      <c r="Q201" s="3" t="str">
        <f t="shared" si="11"/>
        <v/>
      </c>
    </row>
    <row r="202" spans="1:17" hidden="1" x14ac:dyDescent="0.25">
      <c r="A202" s="258" t="str">
        <f>+Master!A202</f>
        <v>Harlem</v>
      </c>
      <c r="B202" s="259" t="str">
        <f>+Master!B202</f>
        <v>3A</v>
      </c>
      <c r="C202" s="259">
        <f>+Master!C202</f>
        <v>4</v>
      </c>
      <c r="D202" s="259">
        <f>+Master!D202</f>
        <v>0</v>
      </c>
      <c r="E202" s="259">
        <f>+Master!E202</f>
        <v>291</v>
      </c>
      <c r="F202" s="259">
        <f>+Master!F202</f>
        <v>330</v>
      </c>
      <c r="G202" s="259">
        <f>+Master!G202</f>
        <v>621</v>
      </c>
      <c r="H202" s="261" t="str">
        <f>+'3A'!A23</f>
        <v>Gilmer</v>
      </c>
      <c r="I202" s="260" t="str">
        <f>+'3A'!B23</f>
        <v>3A</v>
      </c>
      <c r="J202" s="260">
        <f>+'3A'!C23</f>
        <v>7</v>
      </c>
      <c r="K202" s="260" t="str">
        <f>+'3A'!D23</f>
        <v>y</v>
      </c>
      <c r="L202" s="261">
        <f>+'3A'!E23</f>
        <v>249</v>
      </c>
      <c r="M202" s="261">
        <f>+'3A'!F23</f>
        <v>192</v>
      </c>
      <c r="N202" s="261">
        <f>+'3A'!G23</f>
        <v>441</v>
      </c>
      <c r="O202" s="3" t="str">
        <f t="shared" si="9"/>
        <v>NO</v>
      </c>
      <c r="P202" s="1">
        <f t="shared" si="10"/>
        <v>0</v>
      </c>
      <c r="Q202" s="3" t="str">
        <f t="shared" si="11"/>
        <v/>
      </c>
    </row>
    <row r="203" spans="1:17" hidden="1" x14ac:dyDescent="0.25">
      <c r="A203" s="258" t="str">
        <f>+Master!A203</f>
        <v>Hephzibah</v>
      </c>
      <c r="B203" s="259" t="str">
        <f>+Master!B203</f>
        <v>3A</v>
      </c>
      <c r="C203" s="259">
        <f>+Master!C203</f>
        <v>4</v>
      </c>
      <c r="D203" s="259">
        <f>+Master!D203</f>
        <v>0</v>
      </c>
      <c r="E203" s="259">
        <f>+Master!E203</f>
        <v>78</v>
      </c>
      <c r="F203" s="259">
        <f>+Master!F203</f>
        <v>25</v>
      </c>
      <c r="G203" s="259">
        <f>+Master!G203</f>
        <v>103</v>
      </c>
      <c r="H203" s="261" t="str">
        <f>+'3A'!A24</f>
        <v>Peach County</v>
      </c>
      <c r="I203" s="260" t="str">
        <f>+'3A'!B24</f>
        <v>3A</v>
      </c>
      <c r="J203" s="260">
        <f>+'3A'!C24</f>
        <v>1</v>
      </c>
      <c r="K203" s="260" t="str">
        <f>+'3A'!D24</f>
        <v>y</v>
      </c>
      <c r="L203" s="261">
        <f>+'3A'!E24</f>
        <v>138</v>
      </c>
      <c r="M203" s="261">
        <f>+'3A'!F24</f>
        <v>264</v>
      </c>
      <c r="N203" s="261">
        <f>+'3A'!G24</f>
        <v>402</v>
      </c>
      <c r="O203" s="3" t="str">
        <f t="shared" si="9"/>
        <v>NO</v>
      </c>
      <c r="P203" s="1">
        <f t="shared" si="10"/>
        <v>0</v>
      </c>
      <c r="Q203" s="3" t="str">
        <f t="shared" si="11"/>
        <v/>
      </c>
    </row>
    <row r="204" spans="1:17" hidden="1" x14ac:dyDescent="0.25">
      <c r="A204" s="258" t="str">
        <f>+Master!A204</f>
        <v>Heritage, Catoosa</v>
      </c>
      <c r="B204" s="259" t="str">
        <f>+Master!B204</f>
        <v>3A</v>
      </c>
      <c r="C204" s="259">
        <f>+Master!C204</f>
        <v>7</v>
      </c>
      <c r="D204" s="259">
        <f>+Master!D204</f>
        <v>0</v>
      </c>
      <c r="E204" s="259">
        <f>+Master!E204</f>
        <v>569</v>
      </c>
      <c r="F204" s="259">
        <f>+Master!F204</f>
        <v>324</v>
      </c>
      <c r="G204" s="259">
        <f>+Master!G204</f>
        <v>893</v>
      </c>
      <c r="H204" s="261" t="str">
        <f>+'3A'!A25</f>
        <v>Luella</v>
      </c>
      <c r="I204" s="260" t="str">
        <f>+'3A'!B25</f>
        <v>3A</v>
      </c>
      <c r="J204" s="260">
        <f>+'3A'!C25</f>
        <v>5</v>
      </c>
      <c r="K204" s="260" t="str">
        <f>+'3A'!D25</f>
        <v>y</v>
      </c>
      <c r="L204" s="261">
        <f>+'3A'!E25</f>
        <v>197</v>
      </c>
      <c r="M204" s="261">
        <f>+'3A'!F25</f>
        <v>158</v>
      </c>
      <c r="N204" s="261">
        <f>+'3A'!G25</f>
        <v>355</v>
      </c>
      <c r="O204" s="3" t="str">
        <f t="shared" si="9"/>
        <v>NO</v>
      </c>
      <c r="P204" s="1">
        <f t="shared" si="10"/>
        <v>0</v>
      </c>
      <c r="Q204" s="3" t="str">
        <f t="shared" si="11"/>
        <v/>
      </c>
    </row>
    <row r="205" spans="1:17" hidden="1" x14ac:dyDescent="0.25">
      <c r="A205" s="258" t="str">
        <f>+Master!A205</f>
        <v>Howard</v>
      </c>
      <c r="B205" s="259" t="str">
        <f>+Master!B205</f>
        <v>3A</v>
      </c>
      <c r="C205" s="259">
        <f>+Master!C205</f>
        <v>4</v>
      </c>
      <c r="D205" s="259" t="str">
        <f>+Master!D205</f>
        <v>y</v>
      </c>
      <c r="E205" s="259">
        <f>+Master!E205</f>
        <v>0</v>
      </c>
      <c r="F205" s="259">
        <f>+Master!F205</f>
        <v>91</v>
      </c>
      <c r="G205" s="259">
        <f>+Master!G205</f>
        <v>91</v>
      </c>
      <c r="H205" s="261" t="str">
        <f>+'3A'!A26</f>
        <v>Douglass, Atlanta</v>
      </c>
      <c r="I205" s="260" t="str">
        <f>+'3A'!B26</f>
        <v>3A</v>
      </c>
      <c r="J205" s="260">
        <f>+'3A'!C26</f>
        <v>5</v>
      </c>
      <c r="K205" s="260" t="str">
        <f>+'3A'!D26</f>
        <v>y</v>
      </c>
      <c r="L205" s="261">
        <f>+'3A'!E26</f>
        <v>128</v>
      </c>
      <c r="M205" s="261">
        <f>+'3A'!F26</f>
        <v>223</v>
      </c>
      <c r="N205" s="261">
        <f>+'3A'!G26</f>
        <v>351</v>
      </c>
      <c r="O205" s="3" t="str">
        <f t="shared" si="9"/>
        <v>NO</v>
      </c>
      <c r="P205" s="1">
        <f t="shared" si="10"/>
        <v>91</v>
      </c>
      <c r="Q205" s="3" t="str">
        <f t="shared" si="11"/>
        <v/>
      </c>
    </row>
    <row r="206" spans="1:17" hidden="1" x14ac:dyDescent="0.25">
      <c r="A206" s="258" t="str">
        <f>+Master!A206</f>
        <v>Islands</v>
      </c>
      <c r="B206" s="259" t="str">
        <f>+Master!B206</f>
        <v>3A</v>
      </c>
      <c r="C206" s="259">
        <f>+Master!C206</f>
        <v>3</v>
      </c>
      <c r="D206" s="259">
        <f>+Master!D206</f>
        <v>0</v>
      </c>
      <c r="E206" s="259">
        <f>+Master!E206</f>
        <v>241</v>
      </c>
      <c r="F206" s="259">
        <f>+Master!F206</f>
        <v>125</v>
      </c>
      <c r="G206" s="259">
        <f>+Master!G206</f>
        <v>366</v>
      </c>
      <c r="H206" s="261" t="str">
        <f>+'3A'!A27</f>
        <v>Upson-Lee</v>
      </c>
      <c r="I206" s="260" t="str">
        <f>+'3A'!B27</f>
        <v>3A</v>
      </c>
      <c r="J206" s="260">
        <f>+'3A'!C27</f>
        <v>2</v>
      </c>
      <c r="K206" s="260" t="str">
        <f>+'3A'!D27</f>
        <v>y</v>
      </c>
      <c r="L206" s="261">
        <f>+'3A'!E27</f>
        <v>235</v>
      </c>
      <c r="M206" s="261">
        <f>+'3A'!F27</f>
        <v>107</v>
      </c>
      <c r="N206" s="261">
        <f>+'3A'!G27</f>
        <v>342</v>
      </c>
      <c r="O206" s="3" t="str">
        <f t="shared" si="9"/>
        <v>NO</v>
      </c>
      <c r="P206" s="1">
        <f t="shared" si="10"/>
        <v>0</v>
      </c>
      <c r="Q206" s="3" t="str">
        <f t="shared" si="11"/>
        <v/>
      </c>
    </row>
    <row r="207" spans="1:17" x14ac:dyDescent="0.25">
      <c r="A207" s="258" t="str">
        <f>+Master!A207</f>
        <v>Jefferson</v>
      </c>
      <c r="B207" s="259" t="str">
        <f>+Master!B207</f>
        <v>3A</v>
      </c>
      <c r="C207" s="259">
        <f>+Master!C207</f>
        <v>8</v>
      </c>
      <c r="D207" s="259" t="str">
        <f>+Master!D207</f>
        <v>y</v>
      </c>
      <c r="E207" s="259">
        <f>+Master!E207</f>
        <v>669</v>
      </c>
      <c r="F207" s="259">
        <f>+Master!F207</f>
        <v>661</v>
      </c>
      <c r="G207" s="259">
        <f>+Master!G207</f>
        <v>1330</v>
      </c>
      <c r="H207" s="261" t="str">
        <f>+'3A'!A28</f>
        <v>Baldwin</v>
      </c>
      <c r="I207" s="260" t="str">
        <f>+'3A'!B28</f>
        <v>3A</v>
      </c>
      <c r="J207" s="260">
        <f>+'3A'!C28</f>
        <v>4</v>
      </c>
      <c r="K207" s="260" t="str">
        <f>+'3A'!D28</f>
        <v>y</v>
      </c>
      <c r="L207" s="261">
        <f>+'3A'!E28</f>
        <v>191</v>
      </c>
      <c r="M207" s="261">
        <f>+'3A'!F28</f>
        <v>146</v>
      </c>
      <c r="N207" s="261">
        <f>+'3A'!G28</f>
        <v>337</v>
      </c>
      <c r="O207" s="3" t="str">
        <f t="shared" si="9"/>
        <v>NO</v>
      </c>
      <c r="P207" s="1">
        <f t="shared" si="10"/>
        <v>1330</v>
      </c>
      <c r="Q207" s="3" t="str">
        <f t="shared" si="11"/>
        <v/>
      </c>
    </row>
    <row r="208" spans="1:17" hidden="1" x14ac:dyDescent="0.25">
      <c r="A208" s="258" t="str">
        <f>+Master!A208</f>
        <v>Jenkins</v>
      </c>
      <c r="B208" s="259" t="str">
        <f>+Master!B208</f>
        <v>3A</v>
      </c>
      <c r="C208" s="259">
        <f>+Master!C208</f>
        <v>3</v>
      </c>
      <c r="D208" s="259">
        <f>+Master!D208</f>
        <v>0</v>
      </c>
      <c r="E208" s="259">
        <f>+Master!E208</f>
        <v>254</v>
      </c>
      <c r="F208" s="259">
        <f>+Master!F208</f>
        <v>218</v>
      </c>
      <c r="G208" s="259">
        <f>+Master!G208</f>
        <v>472</v>
      </c>
      <c r="H208" s="261" t="str">
        <f>+'3A'!A29</f>
        <v>Monroe</v>
      </c>
      <c r="I208" s="260" t="str">
        <f>+'3A'!B29</f>
        <v>3A</v>
      </c>
      <c r="J208" s="260">
        <f>+'3A'!C29</f>
        <v>1</v>
      </c>
      <c r="K208" s="260" t="str">
        <f>+'3A'!D29</f>
        <v>y</v>
      </c>
      <c r="L208" s="261">
        <f>+'3A'!E29</f>
        <v>228</v>
      </c>
      <c r="M208" s="261">
        <f>+'3A'!F29</f>
        <v>78</v>
      </c>
      <c r="N208" s="261">
        <f>+'3A'!G29</f>
        <v>306</v>
      </c>
      <c r="O208" s="3" t="str">
        <f t="shared" si="9"/>
        <v>NO</v>
      </c>
      <c r="P208" s="1">
        <f t="shared" si="10"/>
        <v>0</v>
      </c>
      <c r="Q208" s="3" t="str">
        <f t="shared" si="11"/>
        <v/>
      </c>
    </row>
    <row r="209" spans="1:17" hidden="1" x14ac:dyDescent="0.25">
      <c r="A209" s="258" t="str">
        <f>+Master!A209</f>
        <v>Johnson, Gainesville</v>
      </c>
      <c r="B209" s="259" t="str">
        <f>+Master!B209</f>
        <v>3A</v>
      </c>
      <c r="C209" s="259">
        <f>+Master!C209</f>
        <v>6</v>
      </c>
      <c r="D209" s="259" t="str">
        <f>+Master!D209</f>
        <v>y</v>
      </c>
      <c r="E209" s="259">
        <f>+Master!E209</f>
        <v>84</v>
      </c>
      <c r="F209" s="259">
        <f>+Master!F209</f>
        <v>144</v>
      </c>
      <c r="G209" s="259">
        <f>+Master!G209</f>
        <v>228</v>
      </c>
      <c r="H209" s="261" t="str">
        <f>+'3A'!A30</f>
        <v>Mt. Zion, Jonesboro</v>
      </c>
      <c r="I209" s="260" t="str">
        <f>+'3A'!B30</f>
        <v>3A</v>
      </c>
      <c r="J209" s="260">
        <f>+'3A'!C30</f>
        <v>5</v>
      </c>
      <c r="K209" s="260" t="str">
        <f>+'3A'!D30</f>
        <v>y</v>
      </c>
      <c r="L209" s="261">
        <f>+'3A'!E30</f>
        <v>172</v>
      </c>
      <c r="M209" s="261">
        <f>+'3A'!F30</f>
        <v>110</v>
      </c>
      <c r="N209" s="261">
        <f>+'3A'!G30</f>
        <v>282</v>
      </c>
      <c r="O209" s="3" t="str">
        <f t="shared" si="9"/>
        <v>NO</v>
      </c>
      <c r="P209" s="1">
        <f t="shared" si="10"/>
        <v>228</v>
      </c>
      <c r="Q209" s="3" t="str">
        <f t="shared" si="11"/>
        <v/>
      </c>
    </row>
    <row r="210" spans="1:17" hidden="1" x14ac:dyDescent="0.25">
      <c r="A210" s="258" t="str">
        <f>+Master!A210</f>
        <v>Johnson, Savannah</v>
      </c>
      <c r="B210" s="259" t="str">
        <f>+Master!B210</f>
        <v>3A</v>
      </c>
      <c r="C210" s="259">
        <f>+Master!C210</f>
        <v>3</v>
      </c>
      <c r="D210" s="259">
        <f>+Master!D210</f>
        <v>0</v>
      </c>
      <c r="E210" s="259">
        <f>+Master!E210</f>
        <v>24</v>
      </c>
      <c r="F210" s="259">
        <f>+Master!F210</f>
        <v>25</v>
      </c>
      <c r="G210" s="259">
        <f>+Master!G210</f>
        <v>49</v>
      </c>
      <c r="H210" s="261" t="str">
        <f>+'3A'!A31</f>
        <v>Dougherty</v>
      </c>
      <c r="I210" s="260" t="str">
        <f>+'3A'!B31</f>
        <v>3A</v>
      </c>
      <c r="J210" s="260">
        <f>+'3A'!C31</f>
        <v>1</v>
      </c>
      <c r="K210" s="260" t="str">
        <f>+'3A'!D31</f>
        <v>y</v>
      </c>
      <c r="L210" s="261">
        <f>+'3A'!E31</f>
        <v>75</v>
      </c>
      <c r="M210" s="261">
        <f>+'3A'!F31</f>
        <v>194</v>
      </c>
      <c r="N210" s="261">
        <f>+'3A'!G31</f>
        <v>269</v>
      </c>
      <c r="O210" s="3" t="str">
        <f t="shared" si="9"/>
        <v>NO</v>
      </c>
      <c r="P210" s="1">
        <f t="shared" si="10"/>
        <v>0</v>
      </c>
      <c r="Q210" s="3" t="str">
        <f t="shared" si="11"/>
        <v/>
      </c>
    </row>
    <row r="211" spans="1:17" hidden="1" x14ac:dyDescent="0.25">
      <c r="A211" s="258" t="str">
        <f>+Master!A211</f>
        <v>LaFayette</v>
      </c>
      <c r="B211" s="259" t="str">
        <f>+Master!B211</f>
        <v>3A</v>
      </c>
      <c r="C211" s="259">
        <f>+Master!C211</f>
        <v>7</v>
      </c>
      <c r="D211" s="259">
        <f>+Master!D211</f>
        <v>0</v>
      </c>
      <c r="E211" s="259">
        <f>+Master!E211</f>
        <v>333</v>
      </c>
      <c r="F211" s="259">
        <f>+Master!F211</f>
        <v>123</v>
      </c>
      <c r="G211" s="259">
        <f>+Master!G211</f>
        <v>456</v>
      </c>
      <c r="H211" s="261" t="str">
        <f>+'3A'!A32</f>
        <v>Johnson, Gainesville</v>
      </c>
      <c r="I211" s="260" t="str">
        <f>+'3A'!B32</f>
        <v>3A</v>
      </c>
      <c r="J211" s="260">
        <f>+'3A'!C32</f>
        <v>6</v>
      </c>
      <c r="K211" s="260" t="str">
        <f>+'3A'!D32</f>
        <v>y</v>
      </c>
      <c r="L211" s="261">
        <f>+'3A'!E32</f>
        <v>84</v>
      </c>
      <c r="M211" s="261">
        <f>+'3A'!F32</f>
        <v>144</v>
      </c>
      <c r="N211" s="261">
        <f>+'3A'!G32</f>
        <v>228</v>
      </c>
      <c r="O211" s="3" t="str">
        <f t="shared" si="9"/>
        <v>NO</v>
      </c>
      <c r="P211" s="1">
        <f t="shared" si="10"/>
        <v>0</v>
      </c>
      <c r="Q211" s="3" t="str">
        <f t="shared" si="11"/>
        <v/>
      </c>
    </row>
    <row r="212" spans="1:17" hidden="1" x14ac:dyDescent="0.25">
      <c r="A212" s="258" t="str">
        <f>+Master!A212</f>
        <v>LaGrange</v>
      </c>
      <c r="B212" s="259" t="str">
        <f>+Master!B212</f>
        <v>3A</v>
      </c>
      <c r="C212" s="259">
        <f>+Master!C212</f>
        <v>2</v>
      </c>
      <c r="D212" s="259">
        <f>+Master!D213</f>
        <v>0</v>
      </c>
      <c r="E212" s="259">
        <f>+Master!E212</f>
        <v>375</v>
      </c>
      <c r="F212" s="259">
        <f>+Master!F212</f>
        <v>405</v>
      </c>
      <c r="G212" s="259">
        <f>+Master!G212</f>
        <v>780</v>
      </c>
      <c r="H212" s="261" t="str">
        <f>+'3A'!A33</f>
        <v>Chestatee</v>
      </c>
      <c r="I212" s="260" t="str">
        <f>+'3A'!B33</f>
        <v>3A</v>
      </c>
      <c r="J212" s="260">
        <f>+'3A'!C33</f>
        <v>6</v>
      </c>
      <c r="K212" s="260" t="str">
        <f>+'3A'!D33</f>
        <v>y</v>
      </c>
      <c r="L212" s="261">
        <f>+'3A'!E33</f>
        <v>123</v>
      </c>
      <c r="M212" s="261">
        <f>+'3A'!F33</f>
        <v>101</v>
      </c>
      <c r="N212" s="261">
        <f>+'3A'!G33</f>
        <v>224</v>
      </c>
      <c r="O212" s="3" t="str">
        <f t="shared" si="9"/>
        <v>NO</v>
      </c>
      <c r="P212" s="1">
        <f t="shared" si="10"/>
        <v>0</v>
      </c>
      <c r="Q212" s="3" t="str">
        <f t="shared" si="11"/>
        <v/>
      </c>
    </row>
    <row r="213" spans="1:17" hidden="1" x14ac:dyDescent="0.25">
      <c r="A213" s="258" t="str">
        <f>+Master!A213</f>
        <v>Liberty County</v>
      </c>
      <c r="B213" s="259" t="str">
        <f>+Master!B213</f>
        <v>3A</v>
      </c>
      <c r="C213" s="259">
        <f>+Master!C213</f>
        <v>3</v>
      </c>
      <c r="D213" s="259" t="e">
        <f>+Master!#REF!</f>
        <v>#REF!</v>
      </c>
      <c r="E213" s="259">
        <f>+Master!E213</f>
        <v>101</v>
      </c>
      <c r="F213" s="259">
        <f>+Master!F213</f>
        <v>179</v>
      </c>
      <c r="G213" s="259">
        <f>+Master!G213</f>
        <v>280</v>
      </c>
      <c r="H213" s="261" t="str">
        <f>+'3A'!A34</f>
        <v>East Hall</v>
      </c>
      <c r="I213" s="260" t="str">
        <f>+'3A'!B34</f>
        <v>3A</v>
      </c>
      <c r="J213" s="260">
        <f>+'3A'!C34</f>
        <v>8</v>
      </c>
      <c r="K213" s="260" t="str">
        <f>+'3A'!D34</f>
        <v>y</v>
      </c>
      <c r="L213" s="261">
        <f>+'3A'!E34</f>
        <v>25</v>
      </c>
      <c r="M213" s="261">
        <f>+'3A'!F34</f>
        <v>192</v>
      </c>
      <c r="N213" s="261">
        <f>+'3A'!G34</f>
        <v>217</v>
      </c>
      <c r="O213" s="3" t="str">
        <f t="shared" si="9"/>
        <v>NO</v>
      </c>
      <c r="P213" s="1" t="e">
        <f t="shared" si="10"/>
        <v>#REF!</v>
      </c>
      <c r="Q213" s="3" t="e">
        <f t="shared" si="11"/>
        <v>#REF!</v>
      </c>
    </row>
    <row r="214" spans="1:17" hidden="1" x14ac:dyDescent="0.25">
      <c r="A214" s="258" t="str">
        <f>+Master!A214</f>
        <v>Long County</v>
      </c>
      <c r="B214" s="259" t="str">
        <f>+Master!B214</f>
        <v>3A</v>
      </c>
      <c r="C214" s="259">
        <f>+Master!C214</f>
        <v>3</v>
      </c>
      <c r="D214" s="259">
        <f>+Master!D214</f>
        <v>0</v>
      </c>
      <c r="E214" s="259">
        <f>+Master!E214</f>
        <v>390</v>
      </c>
      <c r="F214" s="259">
        <f>+Master!F214</f>
        <v>302</v>
      </c>
      <c r="G214" s="259">
        <f>+Master!G214</f>
        <v>692</v>
      </c>
      <c r="H214" s="261" t="str">
        <f>+'3A'!A35</f>
        <v>Fayette County</v>
      </c>
      <c r="I214" s="260" t="str">
        <f>+'3A'!B35</f>
        <v>3A</v>
      </c>
      <c r="J214" s="260">
        <f>+'3A'!C35</f>
        <v>2</v>
      </c>
      <c r="K214" s="260" t="str">
        <f>+'3A'!D35</f>
        <v>y</v>
      </c>
      <c r="L214" s="261">
        <f>+'3A'!E35</f>
        <v>88</v>
      </c>
      <c r="M214" s="261">
        <f>+'3A'!F35</f>
        <v>124</v>
      </c>
      <c r="N214" s="261">
        <f>+'3A'!G35</f>
        <v>212</v>
      </c>
      <c r="O214" s="3" t="str">
        <f t="shared" si="9"/>
        <v>NO</v>
      </c>
      <c r="P214" s="1">
        <f t="shared" si="10"/>
        <v>0</v>
      </c>
      <c r="Q214" s="3" t="str">
        <f t="shared" si="11"/>
        <v/>
      </c>
    </row>
    <row r="215" spans="1:17" hidden="1" x14ac:dyDescent="0.25">
      <c r="A215" s="258" t="str">
        <f>+Master!A215</f>
        <v>Luella</v>
      </c>
      <c r="B215" s="259" t="str">
        <f>+Master!B215</f>
        <v>3A</v>
      </c>
      <c r="C215" s="259">
        <f>+Master!C215</f>
        <v>5</v>
      </c>
      <c r="D215" s="259" t="str">
        <f>+Master!D215</f>
        <v>y</v>
      </c>
      <c r="E215" s="259">
        <f>+Master!E215</f>
        <v>197</v>
      </c>
      <c r="F215" s="259">
        <f>+Master!F215</f>
        <v>158</v>
      </c>
      <c r="G215" s="259">
        <f>+Master!G215</f>
        <v>355</v>
      </c>
      <c r="H215" s="261" t="str">
        <f>+'3A'!A36</f>
        <v>Riverdale</v>
      </c>
      <c r="I215" s="260" t="str">
        <f>+'3A'!B36</f>
        <v>3A</v>
      </c>
      <c r="J215" s="260">
        <f>+'3A'!C36</f>
        <v>5</v>
      </c>
      <c r="K215" s="260" t="str">
        <f>+'3A'!D36</f>
        <v>y</v>
      </c>
      <c r="L215" s="261">
        <f>+'3A'!E36</f>
        <v>125</v>
      </c>
      <c r="M215" s="261">
        <f>+'3A'!F36</f>
        <v>70</v>
      </c>
      <c r="N215" s="261">
        <f>+'3A'!G36</f>
        <v>195</v>
      </c>
      <c r="O215" s="3" t="str">
        <f t="shared" si="9"/>
        <v>NO</v>
      </c>
      <c r="P215" s="1">
        <f t="shared" si="10"/>
        <v>355</v>
      </c>
      <c r="Q215" s="3" t="str">
        <f t="shared" si="11"/>
        <v/>
      </c>
    </row>
    <row r="216" spans="1:17" hidden="1" x14ac:dyDescent="0.25">
      <c r="A216" s="258" t="str">
        <f>+Master!A216</f>
        <v>Lumpkin County</v>
      </c>
      <c r="B216" s="259" t="str">
        <f>+Master!B216</f>
        <v>3A</v>
      </c>
      <c r="C216" s="259">
        <f>+Master!C216</f>
        <v>6</v>
      </c>
      <c r="D216" s="259" t="str">
        <f>+Master!D216</f>
        <v>y</v>
      </c>
      <c r="E216" s="259">
        <f>+Master!E216</f>
        <v>404</v>
      </c>
      <c r="F216" s="259">
        <f>+Master!F216</f>
        <v>275</v>
      </c>
      <c r="G216" s="259">
        <f>+Master!G216</f>
        <v>679</v>
      </c>
      <c r="H216" s="261" t="str">
        <f>+'3A'!A37</f>
        <v>North Clayton</v>
      </c>
      <c r="I216" s="260" t="str">
        <f>+'3A'!B37</f>
        <v>3A</v>
      </c>
      <c r="J216" s="260">
        <f>+'3A'!C37</f>
        <v>5</v>
      </c>
      <c r="K216" s="260" t="str">
        <f>+'3A'!D37</f>
        <v>y</v>
      </c>
      <c r="L216" s="261">
        <f>+'3A'!E37</f>
        <v>50</v>
      </c>
      <c r="M216" s="261">
        <f>+'3A'!F37</f>
        <v>100</v>
      </c>
      <c r="N216" s="261">
        <f>+'3A'!G37</f>
        <v>150</v>
      </c>
      <c r="O216" s="3" t="str">
        <f t="shared" si="9"/>
        <v>NO</v>
      </c>
      <c r="P216" s="1">
        <f t="shared" si="10"/>
        <v>679</v>
      </c>
      <c r="Q216" s="3" t="str">
        <f t="shared" si="11"/>
        <v/>
      </c>
    </row>
    <row r="217" spans="1:17" x14ac:dyDescent="0.25">
      <c r="A217" s="258" t="str">
        <f>+Master!A217</f>
        <v>Mary Persons</v>
      </c>
      <c r="B217" s="259" t="str">
        <f>+Master!B217</f>
        <v>3A</v>
      </c>
      <c r="C217" s="259">
        <f>+Master!C217</f>
        <v>2</v>
      </c>
      <c r="D217" s="259" t="str">
        <f>+Master!D217</f>
        <v>y</v>
      </c>
      <c r="E217" s="259">
        <f>+Master!E217</f>
        <v>431</v>
      </c>
      <c r="F217" s="259">
        <f>+Master!F217</f>
        <v>372</v>
      </c>
      <c r="G217" s="259">
        <f>+Master!G217</f>
        <v>803</v>
      </c>
      <c r="H217" s="261" t="str">
        <f>+'3A'!A38</f>
        <v>Spalding</v>
      </c>
      <c r="I217" s="260" t="str">
        <f>+'3A'!B38</f>
        <v>3A</v>
      </c>
      <c r="J217" s="260">
        <f>+'3A'!C38</f>
        <v>2</v>
      </c>
      <c r="K217" s="260" t="str">
        <f>+'3A'!D38</f>
        <v>y</v>
      </c>
      <c r="L217" s="261">
        <f>+'3A'!E38</f>
        <v>25</v>
      </c>
      <c r="M217" s="261">
        <f>+'3A'!F38</f>
        <v>90</v>
      </c>
      <c r="N217" s="261">
        <f>+'3A'!G38</f>
        <v>115</v>
      </c>
      <c r="O217" s="3" t="str">
        <f t="shared" si="9"/>
        <v>NO</v>
      </c>
      <c r="P217" s="1">
        <f t="shared" si="10"/>
        <v>803</v>
      </c>
      <c r="Q217" s="3" t="str">
        <f t="shared" si="11"/>
        <v/>
      </c>
    </row>
    <row r="218" spans="1:17" hidden="1" x14ac:dyDescent="0.25">
      <c r="A218" s="258" t="str">
        <f>+Master!A218</f>
        <v>Monroe</v>
      </c>
      <c r="B218" s="259" t="str">
        <f>+Master!B218</f>
        <v>3A</v>
      </c>
      <c r="C218" s="259">
        <f>+Master!C218</f>
        <v>1</v>
      </c>
      <c r="D218" s="259" t="str">
        <f>+Master!D218</f>
        <v>y</v>
      </c>
      <c r="E218" s="259">
        <f>+Master!E218</f>
        <v>228</v>
      </c>
      <c r="F218" s="259">
        <f>+Master!F218</f>
        <v>78</v>
      </c>
      <c r="G218" s="259">
        <f>+Master!G218</f>
        <v>306</v>
      </c>
      <c r="H218" s="261" t="str">
        <f>+'3A'!A39</f>
        <v>Howard</v>
      </c>
      <c r="I218" s="260" t="str">
        <f>+'3A'!B39</f>
        <v>3A</v>
      </c>
      <c r="J218" s="260">
        <f>+'3A'!C39</f>
        <v>4</v>
      </c>
      <c r="K218" s="260" t="str">
        <f>+'3A'!D39</f>
        <v>y</v>
      </c>
      <c r="L218" s="261">
        <f>+'3A'!E39</f>
        <v>0</v>
      </c>
      <c r="M218" s="261">
        <f>+'3A'!F39</f>
        <v>91</v>
      </c>
      <c r="N218" s="261">
        <f>+'3A'!G39</f>
        <v>91</v>
      </c>
      <c r="O218" s="3" t="str">
        <f t="shared" si="9"/>
        <v>NO</v>
      </c>
      <c r="P218" s="1">
        <f t="shared" si="10"/>
        <v>306</v>
      </c>
      <c r="Q218" s="3" t="str">
        <f t="shared" si="11"/>
        <v/>
      </c>
    </row>
    <row r="219" spans="1:17" hidden="1" x14ac:dyDescent="0.25">
      <c r="A219" s="258" t="str">
        <f>+Master!A219</f>
        <v>Monroe Area</v>
      </c>
      <c r="B219" s="259" t="str">
        <f>+Master!B219</f>
        <v>3A</v>
      </c>
      <c r="C219" s="259">
        <f>+Master!C219</f>
        <v>8</v>
      </c>
      <c r="D219" s="259" t="str">
        <f>+Master!D219</f>
        <v>y</v>
      </c>
      <c r="E219" s="259">
        <f>+Master!E219</f>
        <v>330</v>
      </c>
      <c r="F219" s="259">
        <f>+Master!F219</f>
        <v>215</v>
      </c>
      <c r="G219" s="259">
        <f>+Master!G219</f>
        <v>545</v>
      </c>
      <c r="H219" s="261" t="str">
        <f>+'3A'!A40</f>
        <v>West Hall</v>
      </c>
      <c r="I219" s="260" t="str">
        <f>+'3A'!B40</f>
        <v>3A</v>
      </c>
      <c r="J219" s="260">
        <f>+'3A'!C40</f>
        <v>8</v>
      </c>
      <c r="K219" s="260" t="str">
        <f>+'3A'!D40</f>
        <v>y</v>
      </c>
      <c r="L219" s="261">
        <f>+'3A'!E40</f>
        <v>51</v>
      </c>
      <c r="M219" s="261">
        <f>+'3A'!F40</f>
        <v>39</v>
      </c>
      <c r="N219" s="261">
        <f>+'3A'!G40</f>
        <v>90</v>
      </c>
      <c r="O219" s="3" t="str">
        <f t="shared" si="9"/>
        <v>NO</v>
      </c>
      <c r="P219" s="1">
        <f t="shared" si="10"/>
        <v>545</v>
      </c>
      <c r="Q219" s="3" t="str">
        <f t="shared" si="11"/>
        <v/>
      </c>
    </row>
    <row r="220" spans="1:17" x14ac:dyDescent="0.25">
      <c r="A220" s="258" t="str">
        <f>+Master!A220</f>
        <v>Mt. Zion, Jonesboro</v>
      </c>
      <c r="B220" s="259" t="str">
        <f>+Master!B220</f>
        <v>3A</v>
      </c>
      <c r="C220" s="259">
        <f>+Master!C220</f>
        <v>5</v>
      </c>
      <c r="D220" s="259" t="str">
        <f>+Master!D220</f>
        <v>y</v>
      </c>
      <c r="E220" s="259">
        <f>+Master!E220</f>
        <v>172</v>
      </c>
      <c r="F220" s="259">
        <f>+Master!F220</f>
        <v>122</v>
      </c>
      <c r="G220" s="259">
        <f>+Master!G220</f>
        <v>294</v>
      </c>
      <c r="H220" s="261" t="str">
        <f>+'3A'!A41</f>
        <v>Windsor Forest</v>
      </c>
      <c r="I220" s="260" t="str">
        <f>+'3A'!B41</f>
        <v>3A</v>
      </c>
      <c r="J220" s="260">
        <f>+'3A'!C41</f>
        <v>3</v>
      </c>
      <c r="K220" s="260" t="str">
        <f>+'3A'!D41</f>
        <v>y</v>
      </c>
      <c r="L220" s="261">
        <f>+'3A'!E41</f>
        <v>25</v>
      </c>
      <c r="M220" s="261">
        <f>+'3A'!F41</f>
        <v>60</v>
      </c>
      <c r="N220" s="261">
        <f>+'3A'!G41</f>
        <v>85</v>
      </c>
      <c r="O220" s="3" t="str">
        <f t="shared" si="9"/>
        <v>NO</v>
      </c>
      <c r="P220" s="1">
        <f t="shared" si="10"/>
        <v>294</v>
      </c>
      <c r="Q220" s="3" t="str">
        <f t="shared" si="11"/>
        <v/>
      </c>
    </row>
    <row r="221" spans="1:17" hidden="1" x14ac:dyDescent="0.25">
      <c r="A221" s="258" t="str">
        <f>+Master!A221</f>
        <v>North Clayton</v>
      </c>
      <c r="B221" s="259" t="str">
        <f>+Master!B221</f>
        <v>3A</v>
      </c>
      <c r="C221" s="259">
        <f>+Master!C221</f>
        <v>5</v>
      </c>
      <c r="D221" s="259" t="str">
        <f>+Master!D221</f>
        <v>y</v>
      </c>
      <c r="E221" s="259">
        <f>+Master!E221</f>
        <v>50</v>
      </c>
      <c r="F221" s="259">
        <f>+Master!F221</f>
        <v>100</v>
      </c>
      <c r="G221" s="259">
        <f>+Master!G221</f>
        <v>150</v>
      </c>
      <c r="H221" s="261" t="str">
        <f>+'3A'!A42</f>
        <v>Beach</v>
      </c>
      <c r="I221" s="260" t="str">
        <f>+'3A'!B42</f>
        <v>3A</v>
      </c>
      <c r="J221" s="260">
        <f>+'3A'!C42</f>
        <v>3</v>
      </c>
      <c r="K221" s="260" t="str">
        <f>+'3A'!D42</f>
        <v>y</v>
      </c>
      <c r="L221" s="261">
        <f>+'3A'!E42</f>
        <v>0</v>
      </c>
      <c r="M221" s="261">
        <f>+'3A'!F42</f>
        <v>50</v>
      </c>
      <c r="N221" s="261">
        <f>+'3A'!G42</f>
        <v>50</v>
      </c>
      <c r="O221" s="3" t="str">
        <f t="shared" si="9"/>
        <v>NO</v>
      </c>
      <c r="P221" s="1">
        <f t="shared" si="10"/>
        <v>150</v>
      </c>
      <c r="Q221" s="3" t="str">
        <f t="shared" si="11"/>
        <v/>
      </c>
    </row>
    <row r="222" spans="1:17" hidden="1" x14ac:dyDescent="0.25">
      <c r="A222" s="258" t="str">
        <f>+Master!A222</f>
        <v>North Hall</v>
      </c>
      <c r="B222" s="259" t="str">
        <f>+Master!B222</f>
        <v>3A</v>
      </c>
      <c r="C222" s="259">
        <f>+Master!C222</f>
        <v>6</v>
      </c>
      <c r="D222" s="259" t="str">
        <f>+Master!D222</f>
        <v>y</v>
      </c>
      <c r="E222" s="259">
        <f>+Master!E222</f>
        <v>619</v>
      </c>
      <c r="F222" s="259">
        <f>+Master!F222</f>
        <v>574</v>
      </c>
      <c r="G222" s="259">
        <f>+Master!G222</f>
        <v>1193</v>
      </c>
      <c r="H222" s="261" t="str">
        <f>+'3A'!A43</f>
        <v>Adairsville</v>
      </c>
      <c r="I222" s="260" t="str">
        <f>+'3A'!B43</f>
        <v>3A</v>
      </c>
      <c r="J222" s="260">
        <f>+'3A'!C43</f>
        <v>7</v>
      </c>
      <c r="K222" s="260">
        <f>+'3A'!D43</f>
        <v>0</v>
      </c>
      <c r="L222" s="261">
        <f>+'3A'!E43</f>
        <v>0</v>
      </c>
      <c r="M222" s="261">
        <f>+'3A'!F43</f>
        <v>0</v>
      </c>
      <c r="N222" s="261">
        <f>+'3A'!G43</f>
        <v>0</v>
      </c>
      <c r="O222" s="3" t="str">
        <f t="shared" si="9"/>
        <v>NO</v>
      </c>
      <c r="P222" s="1">
        <f t="shared" si="10"/>
        <v>1193</v>
      </c>
      <c r="Q222" s="3" t="str">
        <f t="shared" si="11"/>
        <v/>
      </c>
    </row>
    <row r="223" spans="1:17" hidden="1" x14ac:dyDescent="0.25">
      <c r="A223" s="258" t="str">
        <f>+Master!A223</f>
        <v>Northwest Whitfield</v>
      </c>
      <c r="B223" s="259" t="str">
        <f>+Master!B223</f>
        <v>3A</v>
      </c>
      <c r="C223" s="259">
        <f>+Master!C223</f>
        <v>7</v>
      </c>
      <c r="D223" s="259" t="str">
        <f>+Master!D222</f>
        <v>y</v>
      </c>
      <c r="E223" s="259">
        <f>+Master!E223</f>
        <v>244</v>
      </c>
      <c r="F223" s="259">
        <f>+Master!F223</f>
        <v>310</v>
      </c>
      <c r="G223" s="259">
        <f>+Master!G223</f>
        <v>554</v>
      </c>
      <c r="H223" s="261" t="str">
        <f>+'3A'!A44</f>
        <v>Aquinas</v>
      </c>
      <c r="I223" s="260" t="str">
        <f>+'3A'!B44</f>
        <v>3A</v>
      </c>
      <c r="J223" s="260">
        <f>+'3A'!C44</f>
        <v>4</v>
      </c>
      <c r="K223" s="260">
        <f>+'3A'!D44</f>
        <v>0</v>
      </c>
      <c r="L223" s="261">
        <f>+'3A'!E44</f>
        <v>0</v>
      </c>
      <c r="M223" s="261">
        <f>+'3A'!F44</f>
        <v>0</v>
      </c>
      <c r="N223" s="261">
        <f>+'3A'!G44</f>
        <v>0</v>
      </c>
      <c r="O223" s="3" t="str">
        <f t="shared" si="9"/>
        <v>NO</v>
      </c>
      <c r="P223" s="1">
        <f t="shared" si="10"/>
        <v>554</v>
      </c>
      <c r="Q223" s="3" t="str">
        <f t="shared" si="11"/>
        <v/>
      </c>
    </row>
    <row r="224" spans="1:17" x14ac:dyDescent="0.25">
      <c r="A224" s="258" t="str">
        <f>+Master!A224</f>
        <v>Oconee County</v>
      </c>
      <c r="B224" s="259" t="str">
        <f>+Master!B224</f>
        <v>3A</v>
      </c>
      <c r="C224" s="259">
        <f>+Master!C224</f>
        <v>8</v>
      </c>
      <c r="D224" s="259" t="str">
        <f>+Master!D224</f>
        <v>y</v>
      </c>
      <c r="E224" s="259">
        <f>+Master!E224</f>
        <v>616</v>
      </c>
      <c r="F224" s="259">
        <f>+Master!F224</f>
        <v>632</v>
      </c>
      <c r="G224" s="259">
        <f>+Master!G224</f>
        <v>1248</v>
      </c>
      <c r="H224" s="261" t="str">
        <f>+'3A'!A45</f>
        <v>Cairo</v>
      </c>
      <c r="I224" s="260" t="str">
        <f>+'3A'!B45</f>
        <v>3A</v>
      </c>
      <c r="J224" s="260">
        <f>+'3A'!C45</f>
        <v>1</v>
      </c>
      <c r="K224" s="260">
        <f>+'3A'!D45</f>
        <v>0</v>
      </c>
      <c r="L224" s="261">
        <f>+'3A'!E45</f>
        <v>0</v>
      </c>
      <c r="M224" s="261">
        <f>+'3A'!F45</f>
        <v>0</v>
      </c>
      <c r="N224" s="261">
        <f>+'3A'!G45</f>
        <v>0</v>
      </c>
      <c r="O224" s="3" t="str">
        <f t="shared" si="9"/>
        <v>NO</v>
      </c>
      <c r="P224" s="1">
        <f t="shared" si="10"/>
        <v>1248</v>
      </c>
      <c r="Q224" s="3" t="str">
        <f t="shared" si="11"/>
        <v/>
      </c>
    </row>
    <row r="225" spans="1:17" hidden="1" x14ac:dyDescent="0.25">
      <c r="A225" s="258" t="str">
        <f>+Master!A225</f>
        <v>Peach County</v>
      </c>
      <c r="B225" s="259" t="str">
        <f>+Master!B225</f>
        <v>3A</v>
      </c>
      <c r="C225" s="259">
        <f>+Master!C225</f>
        <v>1</v>
      </c>
      <c r="D225" s="259" t="str">
        <f>+Master!D225</f>
        <v>y</v>
      </c>
      <c r="E225" s="259">
        <f>+Master!E225</f>
        <v>138</v>
      </c>
      <c r="F225" s="259">
        <f>+Master!F225</f>
        <v>264</v>
      </c>
      <c r="G225" s="259">
        <f>+Master!G225</f>
        <v>402</v>
      </c>
      <c r="H225" s="261" t="str">
        <f>+'3A'!A46</f>
        <v>Cedar Grove</v>
      </c>
      <c r="I225" s="260" t="str">
        <f>+'3A'!B46</f>
        <v>3A</v>
      </c>
      <c r="J225" s="260">
        <f>+'3A'!C46</f>
        <v>5</v>
      </c>
      <c r="K225" s="260">
        <f>+'3A'!D46</f>
        <v>0</v>
      </c>
      <c r="L225" s="261">
        <f>+'3A'!E46</f>
        <v>0</v>
      </c>
      <c r="M225" s="261">
        <f>+'3A'!F46</f>
        <v>0</v>
      </c>
      <c r="N225" s="261">
        <f>+'3A'!G46</f>
        <v>0</v>
      </c>
      <c r="O225" s="3" t="str">
        <f t="shared" si="9"/>
        <v>NO</v>
      </c>
      <c r="P225" s="1">
        <f t="shared" si="10"/>
        <v>402</v>
      </c>
      <c r="Q225" s="3" t="str">
        <f t="shared" si="11"/>
        <v/>
      </c>
    </row>
    <row r="226" spans="1:17" hidden="1" x14ac:dyDescent="0.25">
      <c r="A226" s="258" t="str">
        <f>+Master!A226</f>
        <v>Pickens</v>
      </c>
      <c r="B226" s="259" t="str">
        <f>+Master!B226</f>
        <v>3A</v>
      </c>
      <c r="C226" s="259">
        <f>+Master!C226</f>
        <v>6</v>
      </c>
      <c r="D226" s="259" t="str">
        <f>+Master!D226</f>
        <v>y</v>
      </c>
      <c r="E226" s="259">
        <f>+Master!E226</f>
        <v>476</v>
      </c>
      <c r="F226" s="259">
        <f>+Master!F226</f>
        <v>251</v>
      </c>
      <c r="G226" s="259">
        <f>+Master!G226</f>
        <v>727</v>
      </c>
      <c r="H226" s="261" t="str">
        <f>+'3A'!A47</f>
        <v>Cross Creek</v>
      </c>
      <c r="I226" s="260" t="str">
        <f>+'3A'!B47</f>
        <v>3A</v>
      </c>
      <c r="J226" s="260">
        <f>+'3A'!C47</f>
        <v>4</v>
      </c>
      <c r="K226" s="260">
        <f>+'3A'!D47</f>
        <v>0</v>
      </c>
      <c r="L226" s="261">
        <f>+'3A'!E47</f>
        <v>0</v>
      </c>
      <c r="M226" s="261">
        <f>+'3A'!F47</f>
        <v>0</v>
      </c>
      <c r="N226" s="261">
        <f>+'3A'!G47</f>
        <v>0</v>
      </c>
      <c r="O226" s="3" t="str">
        <f t="shared" si="9"/>
        <v>NO</v>
      </c>
      <c r="P226" s="1">
        <f t="shared" si="10"/>
        <v>727</v>
      </c>
      <c r="Q226" s="3" t="str">
        <f t="shared" si="11"/>
        <v/>
      </c>
    </row>
    <row r="227" spans="1:17" hidden="1" x14ac:dyDescent="0.25">
      <c r="A227" s="258" t="str">
        <f>+Master!A227</f>
        <v>Richmond Academy</v>
      </c>
      <c r="B227" s="259" t="str">
        <f>+Master!B227</f>
        <v>3A</v>
      </c>
      <c r="C227" s="259">
        <f>+Master!C227</f>
        <v>4</v>
      </c>
      <c r="D227" s="259">
        <f>+Master!D227</f>
        <v>0</v>
      </c>
      <c r="E227" s="259">
        <f>+Master!E227</f>
        <v>215</v>
      </c>
      <c r="F227" s="259">
        <f>+Master!F227</f>
        <v>258</v>
      </c>
      <c r="G227" s="259">
        <f>+Master!G227</f>
        <v>473</v>
      </c>
      <c r="H227" s="261" t="str">
        <f>+'3A'!A48</f>
        <v>Groves</v>
      </c>
      <c r="I227" s="260" t="str">
        <f>+'3A'!B48</f>
        <v>3A</v>
      </c>
      <c r="J227" s="260">
        <f>+'3A'!C48</f>
        <v>3</v>
      </c>
      <c r="K227" s="260">
        <f>+'3A'!D48</f>
        <v>0</v>
      </c>
      <c r="L227" s="261">
        <f>+'3A'!E48</f>
        <v>0</v>
      </c>
      <c r="M227" s="261">
        <f>+'3A'!F48</f>
        <v>0</v>
      </c>
      <c r="N227" s="261">
        <f>+'3A'!G48</f>
        <v>0</v>
      </c>
      <c r="O227" s="3" t="str">
        <f t="shared" si="9"/>
        <v>NO</v>
      </c>
      <c r="P227" s="1">
        <f t="shared" si="10"/>
        <v>0</v>
      </c>
      <c r="Q227" s="3" t="str">
        <f t="shared" si="11"/>
        <v>good</v>
      </c>
    </row>
    <row r="228" spans="1:17" hidden="1" x14ac:dyDescent="0.25">
      <c r="A228" s="258" t="str">
        <f>+Master!A228</f>
        <v>Ridgeland</v>
      </c>
      <c r="B228" s="259" t="str">
        <f>+Master!B228</f>
        <v>3A</v>
      </c>
      <c r="C228" s="259">
        <f>+Master!C228</f>
        <v>7</v>
      </c>
      <c r="D228" s="259">
        <f>+Master!D228</f>
        <v>0</v>
      </c>
      <c r="E228" s="259">
        <f>+Master!E228</f>
        <v>213</v>
      </c>
      <c r="F228" s="259">
        <f>+Master!F228</f>
        <v>20</v>
      </c>
      <c r="G228" s="259">
        <f>+Master!G228</f>
        <v>233</v>
      </c>
      <c r="H228" s="261" t="str">
        <f>+'3A'!A49</f>
        <v>Harlem</v>
      </c>
      <c r="I228" s="260" t="str">
        <f>+'3A'!B49</f>
        <v>3A</v>
      </c>
      <c r="J228" s="260">
        <f>+'3A'!C49</f>
        <v>4</v>
      </c>
      <c r="K228" s="260">
        <f>+'3A'!D49</f>
        <v>0</v>
      </c>
      <c r="L228" s="261">
        <f>+'3A'!E49</f>
        <v>0</v>
      </c>
      <c r="M228" s="261">
        <f>+'3A'!F49</f>
        <v>0</v>
      </c>
      <c r="N228" s="261">
        <f>+'3A'!G49</f>
        <v>0</v>
      </c>
      <c r="O228" s="3" t="str">
        <f t="shared" si="9"/>
        <v>NO</v>
      </c>
      <c r="P228" s="1">
        <f t="shared" si="10"/>
        <v>0</v>
      </c>
      <c r="Q228" s="3" t="str">
        <f t="shared" si="11"/>
        <v>good</v>
      </c>
    </row>
    <row r="229" spans="1:17" hidden="1" x14ac:dyDescent="0.25">
      <c r="A229" s="258" t="str">
        <f>+Master!A229</f>
        <v>Riverdale</v>
      </c>
      <c r="B229" s="259" t="str">
        <f>+Master!B229</f>
        <v>3A</v>
      </c>
      <c r="C229" s="259">
        <f>+Master!C229</f>
        <v>5</v>
      </c>
      <c r="D229" s="259" t="str">
        <f>+Master!D229</f>
        <v>y</v>
      </c>
      <c r="E229" s="259">
        <f>+Master!E229</f>
        <v>125</v>
      </c>
      <c r="F229" s="259">
        <f>+Master!F229</f>
        <v>70</v>
      </c>
      <c r="G229" s="259">
        <f>+Master!G229</f>
        <v>195</v>
      </c>
      <c r="H229" s="261" t="str">
        <f>+'3A'!A50</f>
        <v>Hephzibah</v>
      </c>
      <c r="I229" s="260" t="str">
        <f>+'3A'!B50</f>
        <v>3A</v>
      </c>
      <c r="J229" s="260">
        <f>+'3A'!C50</f>
        <v>4</v>
      </c>
      <c r="K229" s="260">
        <f>+'3A'!D50</f>
        <v>0</v>
      </c>
      <c r="L229" s="261">
        <f>+'3A'!E50</f>
        <v>0</v>
      </c>
      <c r="M229" s="261">
        <f>+'3A'!F50</f>
        <v>0</v>
      </c>
      <c r="N229" s="261">
        <f>+'3A'!G50</f>
        <v>0</v>
      </c>
      <c r="O229" s="3" t="str">
        <f t="shared" si="9"/>
        <v>NO</v>
      </c>
      <c r="P229" s="1">
        <f t="shared" si="10"/>
        <v>195</v>
      </c>
      <c r="Q229" s="3" t="str">
        <f t="shared" si="11"/>
        <v/>
      </c>
    </row>
    <row r="230" spans="1:17" hidden="1" x14ac:dyDescent="0.25">
      <c r="A230" s="258" t="str">
        <f>+Master!A230</f>
        <v>Sandy Creek</v>
      </c>
      <c r="B230" s="259" t="str">
        <f>+Master!B230</f>
        <v>3A</v>
      </c>
      <c r="C230" s="259">
        <f>+Master!C230</f>
        <v>2</v>
      </c>
      <c r="D230" s="259" t="str">
        <f>+Master!D230</f>
        <v>y</v>
      </c>
      <c r="E230" s="259">
        <f>+Master!E230</f>
        <v>269</v>
      </c>
      <c r="F230" s="259">
        <f>+Master!F230</f>
        <v>467</v>
      </c>
      <c r="G230" s="259">
        <f>+Master!G230</f>
        <v>736</v>
      </c>
      <c r="H230" s="261" t="str">
        <f>+'3A'!A51</f>
        <v>Heritage, Catoosa</v>
      </c>
      <c r="I230" s="260" t="str">
        <f>+'3A'!B51</f>
        <v>3A</v>
      </c>
      <c r="J230" s="260">
        <f>+'3A'!C51</f>
        <v>7</v>
      </c>
      <c r="K230" s="260">
        <f>+'3A'!D51</f>
        <v>0</v>
      </c>
      <c r="L230" s="261">
        <f>+'3A'!E51</f>
        <v>0</v>
      </c>
      <c r="M230" s="261">
        <f>+'3A'!F51</f>
        <v>0</v>
      </c>
      <c r="N230" s="261">
        <f>+'3A'!G51</f>
        <v>0</v>
      </c>
      <c r="O230" s="3" t="str">
        <f t="shared" si="9"/>
        <v>NO</v>
      </c>
      <c r="P230" s="1">
        <f t="shared" si="10"/>
        <v>736</v>
      </c>
      <c r="Q230" s="3" t="str">
        <f t="shared" si="11"/>
        <v/>
      </c>
    </row>
    <row r="231" spans="1:17" hidden="1" x14ac:dyDescent="0.25">
      <c r="A231" s="258" t="str">
        <f>+Master!A231</f>
        <v>Southeast Bulloch</v>
      </c>
      <c r="B231" s="259" t="str">
        <f>+Master!B231</f>
        <v>3A</v>
      </c>
      <c r="C231" s="259">
        <f>+Master!C231</f>
        <v>3</v>
      </c>
      <c r="D231" s="259">
        <f>+Master!D231</f>
        <v>0</v>
      </c>
      <c r="E231" s="259">
        <f>+Master!E231</f>
        <v>535</v>
      </c>
      <c r="F231" s="259">
        <f>+Master!F231</f>
        <v>287</v>
      </c>
      <c r="G231" s="259">
        <f>+Master!G231</f>
        <v>822</v>
      </c>
      <c r="H231" s="261" t="str">
        <f>+'3A'!A52</f>
        <v>Islands</v>
      </c>
      <c r="I231" s="260" t="str">
        <f>+'3A'!B52</f>
        <v>3A</v>
      </c>
      <c r="J231" s="260">
        <f>+'3A'!C52</f>
        <v>3</v>
      </c>
      <c r="K231" s="260">
        <f>+'3A'!D52</f>
        <v>0</v>
      </c>
      <c r="L231" s="261">
        <f>+'3A'!E52</f>
        <v>0</v>
      </c>
      <c r="M231" s="261">
        <f>+'3A'!F52</f>
        <v>0</v>
      </c>
      <c r="N231" s="261">
        <f>+'3A'!G52</f>
        <v>0</v>
      </c>
      <c r="O231" s="3" t="str">
        <f t="shared" si="9"/>
        <v>NO</v>
      </c>
      <c r="P231" s="1">
        <f t="shared" si="10"/>
        <v>0</v>
      </c>
      <c r="Q231" s="3" t="str">
        <f t="shared" si="11"/>
        <v>good</v>
      </c>
    </row>
    <row r="232" spans="1:17" hidden="1" x14ac:dyDescent="0.25">
      <c r="A232" s="258" t="str">
        <f>+Master!A232</f>
        <v>Spalding</v>
      </c>
      <c r="B232" s="259" t="str">
        <f>+Master!B232</f>
        <v>3A</v>
      </c>
      <c r="C232" s="259">
        <f>+Master!C232</f>
        <v>2</v>
      </c>
      <c r="D232" s="259" t="str">
        <f>+Master!D232</f>
        <v>y</v>
      </c>
      <c r="E232" s="259">
        <f>+Master!E232</f>
        <v>25</v>
      </c>
      <c r="F232" s="259">
        <f>+Master!F232</f>
        <v>90</v>
      </c>
      <c r="G232" s="259">
        <f>+Master!G232</f>
        <v>115</v>
      </c>
      <c r="H232" s="261" t="str">
        <f>+'3A'!A53</f>
        <v>Jenkins</v>
      </c>
      <c r="I232" s="260" t="str">
        <f>+'3A'!B53</f>
        <v>3A</v>
      </c>
      <c r="J232" s="260">
        <f>+'3A'!C53</f>
        <v>3</v>
      </c>
      <c r="K232" s="260">
        <f>+'3A'!D53</f>
        <v>0</v>
      </c>
      <c r="L232" s="261">
        <f>+'3A'!E53</f>
        <v>0</v>
      </c>
      <c r="M232" s="261">
        <f>+'3A'!F53</f>
        <v>0</v>
      </c>
      <c r="N232" s="261">
        <f>+'3A'!G53</f>
        <v>0</v>
      </c>
      <c r="O232" s="3" t="str">
        <f t="shared" si="9"/>
        <v>NO</v>
      </c>
      <c r="P232" s="1">
        <f t="shared" si="10"/>
        <v>115</v>
      </c>
      <c r="Q232" s="3" t="str">
        <f t="shared" si="11"/>
        <v/>
      </c>
    </row>
    <row r="233" spans="1:17" hidden="1" x14ac:dyDescent="0.25">
      <c r="A233" s="258" t="str">
        <f>+Master!A233</f>
        <v>Stephenson</v>
      </c>
      <c r="B233" s="259" t="str">
        <f>+Master!B233</f>
        <v>3A</v>
      </c>
      <c r="C233" s="259">
        <f>+Master!C233</f>
        <v>5</v>
      </c>
      <c r="D233" s="259">
        <f>+Master!D233</f>
        <v>0</v>
      </c>
      <c r="E233" s="259">
        <f>+Master!E233</f>
        <v>186</v>
      </c>
      <c r="F233" s="259">
        <f>+Master!F233</f>
        <v>285</v>
      </c>
      <c r="G233" s="259">
        <f>+Master!G233</f>
        <v>471</v>
      </c>
      <c r="H233" s="261" t="str">
        <f>+'3A'!A54</f>
        <v>Johnson, Savannah</v>
      </c>
      <c r="I233" s="260" t="str">
        <f>+'3A'!B54</f>
        <v>3A</v>
      </c>
      <c r="J233" s="260">
        <f>+'3A'!C54</f>
        <v>3</v>
      </c>
      <c r="K233" s="260">
        <f>+'3A'!D54</f>
        <v>0</v>
      </c>
      <c r="L233" s="261">
        <f>+'3A'!E54</f>
        <v>0</v>
      </c>
      <c r="M233" s="261">
        <f>+'3A'!F54</f>
        <v>0</v>
      </c>
      <c r="N233" s="261">
        <f>+'3A'!G54</f>
        <v>0</v>
      </c>
      <c r="O233" s="3" t="str">
        <f t="shared" si="9"/>
        <v>NO</v>
      </c>
      <c r="P233" s="1">
        <f t="shared" si="10"/>
        <v>0</v>
      </c>
      <c r="Q233" s="3" t="str">
        <f t="shared" si="11"/>
        <v>good</v>
      </c>
    </row>
    <row r="234" spans="1:17" hidden="1" x14ac:dyDescent="0.25">
      <c r="A234" s="258" t="str">
        <f>+Master!A234</f>
        <v>Stone Mountain</v>
      </c>
      <c r="B234" s="259" t="str">
        <f>+Master!B234</f>
        <v>3A</v>
      </c>
      <c r="C234" s="259">
        <f>+Master!C234</f>
        <v>5</v>
      </c>
      <c r="D234" s="259">
        <f>+Master!D234</f>
        <v>0</v>
      </c>
      <c r="E234" s="259">
        <f>+Master!E234</f>
        <v>91</v>
      </c>
      <c r="F234" s="259">
        <f>+Master!F234</f>
        <v>78</v>
      </c>
      <c r="G234" s="259">
        <f>+Master!G234</f>
        <v>169</v>
      </c>
      <c r="H234" s="261" t="str">
        <f>+'3A'!A55</f>
        <v>LaFayette</v>
      </c>
      <c r="I234" s="260" t="str">
        <f>+'3A'!B55</f>
        <v>3A</v>
      </c>
      <c r="J234" s="260">
        <f>+'3A'!C55</f>
        <v>7</v>
      </c>
      <c r="K234" s="260">
        <f>+'3A'!D55</f>
        <v>0</v>
      </c>
      <c r="L234" s="261">
        <f>+'3A'!E55</f>
        <v>0</v>
      </c>
      <c r="M234" s="261">
        <f>+'3A'!F55</f>
        <v>0</v>
      </c>
      <c r="N234" s="261">
        <f>+'3A'!G55</f>
        <v>0</v>
      </c>
      <c r="O234" s="3" t="str">
        <f t="shared" si="9"/>
        <v>NO</v>
      </c>
      <c r="P234" s="1">
        <f t="shared" si="10"/>
        <v>0</v>
      </c>
      <c r="Q234" s="3" t="str">
        <f t="shared" si="11"/>
        <v>good</v>
      </c>
    </row>
    <row r="235" spans="1:17" hidden="1" x14ac:dyDescent="0.25">
      <c r="A235" s="258" t="str">
        <f>+Master!A235</f>
        <v>Trinity Christian</v>
      </c>
      <c r="B235" s="259" t="str">
        <f>+Master!B235</f>
        <v>3A</v>
      </c>
      <c r="C235" s="259">
        <f>+Master!C235</f>
        <v>2</v>
      </c>
      <c r="D235" s="259" t="str">
        <f>+Master!D235</f>
        <v>y</v>
      </c>
      <c r="E235" s="259">
        <f>+Master!E235</f>
        <v>439</v>
      </c>
      <c r="F235" s="259">
        <f>+Master!F235</f>
        <v>363</v>
      </c>
      <c r="G235" s="259">
        <f>+Master!G235</f>
        <v>802</v>
      </c>
      <c r="H235" s="261" t="str">
        <f>+'3A'!A56</f>
        <v>LaGrange</v>
      </c>
      <c r="I235" s="260" t="str">
        <f>+'3A'!B56</f>
        <v>3A</v>
      </c>
      <c r="J235" s="260">
        <f>+'3A'!C56</f>
        <v>2</v>
      </c>
      <c r="K235" s="260">
        <f>+'3A'!D56</f>
        <v>0</v>
      </c>
      <c r="L235" s="261">
        <f>+'3A'!E56</f>
        <v>0</v>
      </c>
      <c r="M235" s="261">
        <f>+'3A'!F56</f>
        <v>0</v>
      </c>
      <c r="N235" s="261">
        <f>+'3A'!G56</f>
        <v>0</v>
      </c>
      <c r="O235" s="3" t="str">
        <f t="shared" si="9"/>
        <v>NO</v>
      </c>
      <c r="P235" s="1">
        <f t="shared" si="10"/>
        <v>802</v>
      </c>
      <c r="Q235" s="3" t="str">
        <f t="shared" si="11"/>
        <v/>
      </c>
    </row>
    <row r="236" spans="1:17" x14ac:dyDescent="0.25">
      <c r="A236" s="258" t="str">
        <f>+Master!A236</f>
        <v>Troup County</v>
      </c>
      <c r="B236" s="259" t="str">
        <f>+Master!B236</f>
        <v>3A</v>
      </c>
      <c r="C236" s="259">
        <f>+Master!C236</f>
        <v>2</v>
      </c>
      <c r="D236" s="259" t="str">
        <f>+Master!D236</f>
        <v>y</v>
      </c>
      <c r="E236" s="259">
        <f>+Master!E236</f>
        <v>176</v>
      </c>
      <c r="F236" s="259">
        <f>+Master!F236</f>
        <v>455</v>
      </c>
      <c r="G236" s="259">
        <f>+Master!G236</f>
        <v>631</v>
      </c>
      <c r="H236" s="261" t="str">
        <f>+'3A'!A57</f>
        <v>Liberty County</v>
      </c>
      <c r="I236" s="260" t="str">
        <f>+'3A'!B57</f>
        <v>3A</v>
      </c>
      <c r="J236" s="260">
        <f>+'3A'!C57</f>
        <v>3</v>
      </c>
      <c r="K236" s="260" t="e">
        <f>+'3A'!D57</f>
        <v>#REF!</v>
      </c>
      <c r="L236" s="261">
        <f>+'3A'!E57</f>
        <v>0</v>
      </c>
      <c r="M236" s="261">
        <f>+'3A'!F57</f>
        <v>0</v>
      </c>
      <c r="N236" s="261">
        <f>+'3A'!G57</f>
        <v>0</v>
      </c>
      <c r="O236" s="3" t="str">
        <f t="shared" si="9"/>
        <v>NO</v>
      </c>
      <c r="P236" s="1">
        <f t="shared" si="10"/>
        <v>631</v>
      </c>
      <c r="Q236" s="3" t="str">
        <f t="shared" si="11"/>
        <v/>
      </c>
    </row>
    <row r="237" spans="1:17" hidden="1" x14ac:dyDescent="0.25">
      <c r="A237" s="258" t="str">
        <f>+Master!A237</f>
        <v>Upson-Lee</v>
      </c>
      <c r="B237" s="259" t="str">
        <f>+Master!B237</f>
        <v>3A</v>
      </c>
      <c r="C237" s="259">
        <f>+Master!C237</f>
        <v>2</v>
      </c>
      <c r="D237" s="259" t="str">
        <f>+Master!D237</f>
        <v>y</v>
      </c>
      <c r="E237" s="259">
        <f>+Master!E237</f>
        <v>235</v>
      </c>
      <c r="F237" s="259">
        <f>+Master!F237</f>
        <v>107</v>
      </c>
      <c r="G237" s="259">
        <f>+Master!G237</f>
        <v>342</v>
      </c>
      <c r="H237" s="261" t="str">
        <f>+'3A'!A58</f>
        <v>Long County</v>
      </c>
      <c r="I237" s="260" t="str">
        <f>+'3A'!B58</f>
        <v>3A</v>
      </c>
      <c r="J237" s="260">
        <f>+'3A'!C58</f>
        <v>3</v>
      </c>
      <c r="K237" s="260">
        <f>+'3A'!D58</f>
        <v>0</v>
      </c>
      <c r="L237" s="261">
        <f>+'3A'!E58</f>
        <v>0</v>
      </c>
      <c r="M237" s="261">
        <f>+'3A'!F58</f>
        <v>0</v>
      </c>
      <c r="N237" s="261">
        <f>+'3A'!G58</f>
        <v>0</v>
      </c>
      <c r="O237" s="3" t="str">
        <f t="shared" si="9"/>
        <v>NO</v>
      </c>
      <c r="P237" s="1">
        <f t="shared" si="10"/>
        <v>342</v>
      </c>
      <c r="Q237" s="3" t="str">
        <f t="shared" si="11"/>
        <v/>
      </c>
    </row>
    <row r="238" spans="1:17" hidden="1" x14ac:dyDescent="0.25">
      <c r="A238" s="258" t="str">
        <f>+Master!A238</f>
        <v>West Hall</v>
      </c>
      <c r="B238" s="259" t="str">
        <f>+Master!B238</f>
        <v>3A</v>
      </c>
      <c r="C238" s="259">
        <f>+Master!C238</f>
        <v>8</v>
      </c>
      <c r="D238" s="259" t="str">
        <f>+Master!D238</f>
        <v>y</v>
      </c>
      <c r="E238" s="259">
        <f>+Master!E238</f>
        <v>51</v>
      </c>
      <c r="F238" s="259">
        <f>+Master!F238</f>
        <v>39</v>
      </c>
      <c r="G238" s="259">
        <f>+Master!G238</f>
        <v>90</v>
      </c>
      <c r="H238" s="261" t="str">
        <f>+'3A'!A59</f>
        <v>Richmond Academy</v>
      </c>
      <c r="I238" s="260" t="str">
        <f>+'3A'!B59</f>
        <v>3A</v>
      </c>
      <c r="J238" s="260">
        <f>+'3A'!C59</f>
        <v>4</v>
      </c>
      <c r="K238" s="260">
        <f>+'3A'!D59</f>
        <v>0</v>
      </c>
      <c r="L238" s="261">
        <f>+'3A'!E59</f>
        <v>0</v>
      </c>
      <c r="M238" s="261">
        <f>+'3A'!F59</f>
        <v>0</v>
      </c>
      <c r="N238" s="261">
        <f>+'3A'!G59</f>
        <v>0</v>
      </c>
      <c r="O238" s="3" t="str">
        <f t="shared" si="9"/>
        <v>NO</v>
      </c>
      <c r="P238" s="1">
        <f t="shared" si="10"/>
        <v>90</v>
      </c>
      <c r="Q238" s="3" t="str">
        <f t="shared" si="11"/>
        <v/>
      </c>
    </row>
    <row r="239" spans="1:17" x14ac:dyDescent="0.25">
      <c r="A239" s="258" t="str">
        <f>+Master!A239</f>
        <v>West Laurens</v>
      </c>
      <c r="B239" s="259" t="str">
        <f>+Master!B239</f>
        <v>3A</v>
      </c>
      <c r="C239" s="259">
        <f>+Master!C239</f>
        <v>4</v>
      </c>
      <c r="D239" s="259" t="str">
        <f>+Master!D239</f>
        <v>y</v>
      </c>
      <c r="E239" s="259">
        <f>+Master!E239</f>
        <v>568</v>
      </c>
      <c r="F239" s="259">
        <f>+Master!F239</f>
        <v>597</v>
      </c>
      <c r="G239" s="259">
        <f>+Master!G239</f>
        <v>1165</v>
      </c>
      <c r="H239" s="261" t="str">
        <f>+'3A'!A60</f>
        <v>Ridgeland</v>
      </c>
      <c r="I239" s="260" t="str">
        <f>+'3A'!B60</f>
        <v>3A</v>
      </c>
      <c r="J239" s="260">
        <f>+'3A'!C60</f>
        <v>7</v>
      </c>
      <c r="K239" s="260">
        <f>+'3A'!D60</f>
        <v>0</v>
      </c>
      <c r="L239" s="261">
        <f>+'3A'!E60</f>
        <v>0</v>
      </c>
      <c r="M239" s="261">
        <f>+'3A'!F60</f>
        <v>0</v>
      </c>
      <c r="N239" s="261">
        <f>+'3A'!G60</f>
        <v>0</v>
      </c>
      <c r="O239" s="3" t="str">
        <f t="shared" si="9"/>
        <v>NO</v>
      </c>
      <c r="P239" s="1">
        <f t="shared" si="10"/>
        <v>1165</v>
      </c>
      <c r="Q239" s="3" t="str">
        <f t="shared" si="11"/>
        <v/>
      </c>
    </row>
    <row r="240" spans="1:17" hidden="1" x14ac:dyDescent="0.25">
      <c r="A240" s="258" t="str">
        <f>+Master!A240</f>
        <v>Westover</v>
      </c>
      <c r="B240" s="259" t="str">
        <f>+Master!B240</f>
        <v>3A</v>
      </c>
      <c r="C240" s="259">
        <f>+Master!C240</f>
        <v>1</v>
      </c>
      <c r="D240" s="259">
        <f>+Master!D240</f>
        <v>0</v>
      </c>
      <c r="E240" s="259">
        <f>+Master!E240</f>
        <v>156</v>
      </c>
      <c r="F240" s="259">
        <f>+Master!F240</f>
        <v>135</v>
      </c>
      <c r="G240" s="259">
        <f>+Master!G240</f>
        <v>291</v>
      </c>
      <c r="H240" s="261" t="str">
        <f>+'3A'!A61</f>
        <v>Southeast Bulloch</v>
      </c>
      <c r="I240" s="260" t="str">
        <f>+'3A'!B61</f>
        <v>3A</v>
      </c>
      <c r="J240" s="260">
        <f>+'3A'!C61</f>
        <v>3</v>
      </c>
      <c r="K240" s="260">
        <f>+'3A'!D61</f>
        <v>0</v>
      </c>
      <c r="L240" s="261">
        <f>+'3A'!E61</f>
        <v>0</v>
      </c>
      <c r="M240" s="261">
        <f>+'3A'!F61</f>
        <v>0</v>
      </c>
      <c r="N240" s="261">
        <f>+'3A'!G61</f>
        <v>0</v>
      </c>
      <c r="O240" s="3" t="str">
        <f t="shared" si="9"/>
        <v>NO</v>
      </c>
      <c r="P240" s="1">
        <f t="shared" si="10"/>
        <v>0</v>
      </c>
      <c r="Q240" s="3" t="str">
        <f t="shared" si="11"/>
        <v>good</v>
      </c>
    </row>
    <row r="241" spans="1:17" hidden="1" x14ac:dyDescent="0.25">
      <c r="A241" s="258" t="str">
        <f>+Master!A241</f>
        <v>Westside, Augusta</v>
      </c>
      <c r="B241" s="259" t="str">
        <f>+Master!B241</f>
        <v>3A</v>
      </c>
      <c r="C241" s="259">
        <f>+Master!C241</f>
        <v>4</v>
      </c>
      <c r="D241" s="259">
        <f>+Master!D241</f>
        <v>0</v>
      </c>
      <c r="E241" s="259">
        <f>+Master!E241</f>
        <v>25</v>
      </c>
      <c r="F241" s="259">
        <f>+Master!F241</f>
        <v>106</v>
      </c>
      <c r="G241" s="259">
        <f>+Master!G241</f>
        <v>131</v>
      </c>
      <c r="H241" s="261" t="str">
        <f>+'3A'!A62</f>
        <v>Stephenson</v>
      </c>
      <c r="I241" s="260" t="str">
        <f>+'3A'!B62</f>
        <v>3A</v>
      </c>
      <c r="J241" s="260">
        <f>+'3A'!C62</f>
        <v>5</v>
      </c>
      <c r="K241" s="260">
        <f>+'3A'!D62</f>
        <v>0</v>
      </c>
      <c r="L241" s="261">
        <f>+'3A'!E62</f>
        <v>0</v>
      </c>
      <c r="M241" s="261">
        <f>+'3A'!F62</f>
        <v>0</v>
      </c>
      <c r="N241" s="261">
        <f>+'3A'!G62</f>
        <v>0</v>
      </c>
      <c r="O241" s="3" t="str">
        <f t="shared" si="9"/>
        <v>NO</v>
      </c>
      <c r="P241" s="1">
        <f t="shared" si="10"/>
        <v>0</v>
      </c>
      <c r="Q241" s="3" t="str">
        <f t="shared" si="11"/>
        <v>good</v>
      </c>
    </row>
    <row r="242" spans="1:17" x14ac:dyDescent="0.25">
      <c r="A242" s="258" t="str">
        <f>+Master!A242</f>
        <v>White County</v>
      </c>
      <c r="B242" s="259" t="str">
        <f>+Master!B242</f>
        <v>3A</v>
      </c>
      <c r="C242" s="259">
        <f>+Master!C242</f>
        <v>6</v>
      </c>
      <c r="D242" s="259" t="str">
        <f>+Master!D242</f>
        <v>y</v>
      </c>
      <c r="E242" s="259">
        <f>+Master!E242</f>
        <v>343</v>
      </c>
      <c r="F242" s="259">
        <f>+Master!F242</f>
        <v>234</v>
      </c>
      <c r="G242" s="259">
        <f>+Master!G242</f>
        <v>577</v>
      </c>
      <c r="H242" s="261" t="str">
        <f>+'3A'!A63</f>
        <v>Stone Mountain</v>
      </c>
      <c r="I242" s="260" t="str">
        <f>+'3A'!B63</f>
        <v>3A</v>
      </c>
      <c r="J242" s="260">
        <f>+'3A'!C63</f>
        <v>5</v>
      </c>
      <c r="K242" s="260">
        <f>+'3A'!D63</f>
        <v>0</v>
      </c>
      <c r="L242" s="261">
        <f>+'3A'!E63</f>
        <v>0</v>
      </c>
      <c r="M242" s="261">
        <f>+'3A'!F63</f>
        <v>0</v>
      </c>
      <c r="N242" s="261">
        <f>+'3A'!G63</f>
        <v>0</v>
      </c>
      <c r="O242" s="3" t="str">
        <f t="shared" si="9"/>
        <v>NO</v>
      </c>
      <c r="P242" s="1">
        <f t="shared" si="10"/>
        <v>577</v>
      </c>
      <c r="Q242" s="3" t="str">
        <f t="shared" si="11"/>
        <v/>
      </c>
    </row>
    <row r="243" spans="1:17" hidden="1" x14ac:dyDescent="0.25">
      <c r="A243" s="258" t="str">
        <f>+Master!A243</f>
        <v>Whitewater</v>
      </c>
      <c r="B243" s="259" t="str">
        <f>+Master!B243</f>
        <v>3A</v>
      </c>
      <c r="C243" s="259">
        <f>+Master!C243</f>
        <v>2</v>
      </c>
      <c r="D243" s="259" t="str">
        <f>+Master!D243</f>
        <v>y</v>
      </c>
      <c r="E243" s="259">
        <f>+Master!E243</f>
        <v>500</v>
      </c>
      <c r="F243" s="259">
        <f>+Master!F243</f>
        <v>348</v>
      </c>
      <c r="G243" s="259">
        <f>+Master!G243</f>
        <v>848</v>
      </c>
      <c r="H243" s="261" t="str">
        <f>+'3A'!A64</f>
        <v>Westover</v>
      </c>
      <c r="I243" s="260" t="str">
        <f>+'3A'!B64</f>
        <v>3A</v>
      </c>
      <c r="J243" s="260">
        <f>+'3A'!C64</f>
        <v>1</v>
      </c>
      <c r="K243" s="260">
        <f>+'3A'!D64</f>
        <v>0</v>
      </c>
      <c r="L243" s="261">
        <f>+'3A'!E64</f>
        <v>0</v>
      </c>
      <c r="M243" s="261">
        <f>+'3A'!F64</f>
        <v>0</v>
      </c>
      <c r="N243" s="261">
        <f>+'3A'!G64</f>
        <v>0</v>
      </c>
      <c r="O243" s="3" t="str">
        <f t="shared" si="9"/>
        <v>NO</v>
      </c>
      <c r="P243" s="1">
        <f t="shared" si="10"/>
        <v>848</v>
      </c>
      <c r="Q243" s="3" t="str">
        <f t="shared" si="11"/>
        <v/>
      </c>
    </row>
    <row r="244" spans="1:17" hidden="1" x14ac:dyDescent="0.25">
      <c r="A244" s="258" t="str">
        <f>+Master!A244</f>
        <v>Windsor Forest</v>
      </c>
      <c r="B244" s="259" t="str">
        <f>+Master!B244</f>
        <v>3A</v>
      </c>
      <c r="C244" s="259">
        <f>+Master!C244</f>
        <v>3</v>
      </c>
      <c r="D244" s="259" t="str">
        <f>+Master!D244</f>
        <v>y</v>
      </c>
      <c r="E244" s="259">
        <f>+Master!E244</f>
        <v>25</v>
      </c>
      <c r="F244" s="259">
        <f>+Master!F244</f>
        <v>60</v>
      </c>
      <c r="G244" s="259">
        <f>+Master!G244</f>
        <v>85</v>
      </c>
      <c r="H244" s="261" t="str">
        <f>+'3A'!A65</f>
        <v>Westside, Augusta</v>
      </c>
      <c r="I244" s="260" t="str">
        <f>+'3A'!B65</f>
        <v>3A</v>
      </c>
      <c r="J244" s="260">
        <f>+'3A'!C65</f>
        <v>4</v>
      </c>
      <c r="K244" s="260">
        <f>+'3A'!D65</f>
        <v>0</v>
      </c>
      <c r="L244" s="261">
        <f>+'3A'!E65</f>
        <v>0</v>
      </c>
      <c r="M244" s="261">
        <f>+'3A'!F65</f>
        <v>0</v>
      </c>
      <c r="N244" s="261">
        <f>+'3A'!G65</f>
        <v>0</v>
      </c>
      <c r="O244" s="3" t="str">
        <f t="shared" si="9"/>
        <v>NO</v>
      </c>
      <c r="P244" s="1">
        <f t="shared" si="10"/>
        <v>85</v>
      </c>
      <c r="Q244" s="3" t="str">
        <f t="shared" si="11"/>
        <v/>
      </c>
    </row>
    <row r="245" spans="1:17" x14ac:dyDescent="0.25">
      <c r="A245" s="258" t="str">
        <f>+Master!A245</f>
        <v>Appling County</v>
      </c>
      <c r="B245" s="259" t="str">
        <f>+Master!B245</f>
        <v>2A</v>
      </c>
      <c r="C245" s="259">
        <f>+Master!C245</f>
        <v>3</v>
      </c>
      <c r="D245" s="259" t="str">
        <f>+Master!D245</f>
        <v>y</v>
      </c>
      <c r="E245" s="259">
        <f>+Master!E245</f>
        <v>459</v>
      </c>
      <c r="F245" s="259">
        <f>+Master!F245</f>
        <v>428</v>
      </c>
      <c r="G245" s="259">
        <f>+Master!G245</f>
        <v>887</v>
      </c>
      <c r="H245" s="261" t="str">
        <f>+'2A'!A3</f>
        <v>Columbus</v>
      </c>
      <c r="I245" s="260" t="str">
        <f>+'2A'!B3</f>
        <v>2A</v>
      </c>
      <c r="J245" s="260">
        <f>+'2A'!C3</f>
        <v>1</v>
      </c>
      <c r="K245" s="260" t="str">
        <f>+'2A'!D3</f>
        <v>y</v>
      </c>
      <c r="L245" s="261">
        <f>+'2A'!E3</f>
        <v>683</v>
      </c>
      <c r="M245" s="261">
        <f>+'2A'!F3</f>
        <v>593</v>
      </c>
      <c r="N245" s="261">
        <f>+'2A'!G3</f>
        <v>1276</v>
      </c>
      <c r="O245" s="3" t="str">
        <f t="shared" si="9"/>
        <v>NO</v>
      </c>
      <c r="P245" s="1">
        <f t="shared" si="10"/>
        <v>887</v>
      </c>
      <c r="Q245" s="3" t="str">
        <f t="shared" si="11"/>
        <v/>
      </c>
    </row>
    <row r="246" spans="1:17" hidden="1" x14ac:dyDescent="0.25">
      <c r="A246" s="258" t="str">
        <f>+Master!A246</f>
        <v>Burke County</v>
      </c>
      <c r="B246" s="259" t="str">
        <f>+Master!B246</f>
        <v>2A</v>
      </c>
      <c r="C246" s="259">
        <f>+Master!C246</f>
        <v>4</v>
      </c>
      <c r="D246" s="259">
        <f>+Master!D246</f>
        <v>0</v>
      </c>
      <c r="E246" s="259">
        <f>+Master!E246</f>
        <v>183</v>
      </c>
      <c r="F246" s="259">
        <f>+Master!F246</f>
        <v>287</v>
      </c>
      <c r="G246" s="259">
        <f>+Master!G246</f>
        <v>470</v>
      </c>
      <c r="H246" s="261" t="str">
        <f>+'2A'!A4</f>
        <v>Hebron Christian Academy</v>
      </c>
      <c r="I246" s="260" t="str">
        <f>+'2A'!B4</f>
        <v>2A</v>
      </c>
      <c r="J246" s="260">
        <f>+'2A'!C4</f>
        <v>8</v>
      </c>
      <c r="K246" s="260" t="str">
        <f>+'2A'!D4</f>
        <v>y</v>
      </c>
      <c r="L246" s="261">
        <f>+'2A'!E4</f>
        <v>609</v>
      </c>
      <c r="M246" s="261">
        <f>+'2A'!F4</f>
        <v>627</v>
      </c>
      <c r="N246" s="261">
        <f>+'2A'!G4</f>
        <v>1236</v>
      </c>
      <c r="O246" s="3" t="str">
        <f t="shared" si="9"/>
        <v>NO</v>
      </c>
      <c r="P246" s="1">
        <f t="shared" si="10"/>
        <v>0</v>
      </c>
      <c r="Q246" s="3" t="str">
        <f t="shared" si="11"/>
        <v/>
      </c>
    </row>
    <row r="247" spans="1:17" hidden="1" x14ac:dyDescent="0.25">
      <c r="A247" s="258" t="str">
        <f>+Master!A247</f>
        <v>Butler</v>
      </c>
      <c r="B247" s="259" t="str">
        <f>+Master!B247</f>
        <v>2A</v>
      </c>
      <c r="C247" s="259">
        <f>+Master!C247</f>
        <v>4</v>
      </c>
      <c r="D247" s="259">
        <f>+Master!D247</f>
        <v>0</v>
      </c>
      <c r="E247" s="259">
        <f>+Master!E247</f>
        <v>90</v>
      </c>
      <c r="F247" s="259">
        <f>+Master!F247</f>
        <v>117</v>
      </c>
      <c r="G247" s="259">
        <f>+Master!G247</f>
        <v>207</v>
      </c>
      <c r="H247" s="261" t="str">
        <f>+'2A'!A5</f>
        <v>Holy Innocents'</v>
      </c>
      <c r="I247" s="260" t="str">
        <f>+'2A'!B5</f>
        <v>2A</v>
      </c>
      <c r="J247" s="260">
        <f>+'2A'!C5</f>
        <v>5</v>
      </c>
      <c r="K247" s="260" t="str">
        <f>+'2A'!D5</f>
        <v>y</v>
      </c>
      <c r="L247" s="261">
        <f>+'2A'!E5</f>
        <v>633</v>
      </c>
      <c r="M247" s="261">
        <f>+'2A'!F5</f>
        <v>558</v>
      </c>
      <c r="N247" s="261">
        <f>+'2A'!G5</f>
        <v>1191</v>
      </c>
      <c r="O247" s="3" t="str">
        <f t="shared" si="9"/>
        <v>NO</v>
      </c>
      <c r="P247" s="1">
        <f t="shared" si="10"/>
        <v>0</v>
      </c>
      <c r="Q247" s="3" t="str">
        <f t="shared" si="11"/>
        <v/>
      </c>
    </row>
    <row r="248" spans="1:17" hidden="1" x14ac:dyDescent="0.25">
      <c r="A248" s="258" t="str">
        <f>+Master!A248</f>
        <v>Callaway</v>
      </c>
      <c r="B248" s="259" t="str">
        <f>+Master!B248</f>
        <v>2A</v>
      </c>
      <c r="C248" s="259">
        <f>+Master!C248</f>
        <v>2</v>
      </c>
      <c r="D248" s="259">
        <f>+Master!D248</f>
        <v>0</v>
      </c>
      <c r="E248" s="259">
        <f>+Master!E248</f>
        <v>172</v>
      </c>
      <c r="F248" s="259">
        <f>+Master!F248</f>
        <v>317</v>
      </c>
      <c r="G248" s="259">
        <f>+Master!G248</f>
        <v>489</v>
      </c>
      <c r="H248" s="261" t="str">
        <f>+'2A'!A6</f>
        <v>Lovett</v>
      </c>
      <c r="I248" s="260" t="str">
        <f>+'2A'!B6</f>
        <v>2A</v>
      </c>
      <c r="J248" s="260">
        <f>+'2A'!C6</f>
        <v>5</v>
      </c>
      <c r="K248" s="260" t="str">
        <f>+'2A'!D6</f>
        <v>y</v>
      </c>
      <c r="L248" s="261">
        <f>+'2A'!E6</f>
        <v>577</v>
      </c>
      <c r="M248" s="261">
        <f>+'2A'!F6</f>
        <v>591</v>
      </c>
      <c r="N248" s="261">
        <f>+'2A'!G6</f>
        <v>1168</v>
      </c>
      <c r="O248" s="3" t="str">
        <f t="shared" si="9"/>
        <v>NO</v>
      </c>
      <c r="P248" s="1">
        <f t="shared" si="10"/>
        <v>0</v>
      </c>
      <c r="Q248" s="3" t="str">
        <f t="shared" si="11"/>
        <v/>
      </c>
    </row>
    <row r="249" spans="1:17" hidden="1" x14ac:dyDescent="0.25">
      <c r="A249" s="258" t="str">
        <f>+Master!A249</f>
        <v>Carver, Atlanta</v>
      </c>
      <c r="B249" s="259" t="str">
        <f>+Master!B249</f>
        <v>2A</v>
      </c>
      <c r="C249" s="259">
        <f>+Master!C249</f>
        <v>5</v>
      </c>
      <c r="D249" s="259" t="str">
        <f>+Master!D249</f>
        <v>y</v>
      </c>
      <c r="E249" s="259">
        <f>+Master!E249</f>
        <v>88</v>
      </c>
      <c r="F249" s="259">
        <f>+Master!F249</f>
        <v>70</v>
      </c>
      <c r="G249" s="259">
        <f>+Master!G249</f>
        <v>158</v>
      </c>
      <c r="H249" s="261" t="str">
        <f>+'2A'!A7</f>
        <v>Morgan County</v>
      </c>
      <c r="I249" s="260" t="str">
        <f>+'2A'!B7</f>
        <v>2A</v>
      </c>
      <c r="J249" s="260">
        <f>+'2A'!C7</f>
        <v>2</v>
      </c>
      <c r="K249" s="260" t="str">
        <f>+'2A'!D7</f>
        <v>y</v>
      </c>
      <c r="L249" s="261">
        <f>+'2A'!E7</f>
        <v>634</v>
      </c>
      <c r="M249" s="261">
        <f>+'2A'!F7</f>
        <v>395</v>
      </c>
      <c r="N249" s="261">
        <f>+'2A'!G7</f>
        <v>1029</v>
      </c>
      <c r="O249" s="3" t="str">
        <f t="shared" si="9"/>
        <v>NO</v>
      </c>
      <c r="P249" s="1">
        <f t="shared" si="10"/>
        <v>158</v>
      </c>
      <c r="Q249" s="3" t="str">
        <f t="shared" si="11"/>
        <v/>
      </c>
    </row>
    <row r="250" spans="1:17" hidden="1" x14ac:dyDescent="0.25">
      <c r="A250" s="258" t="str">
        <f>+Master!A250</f>
        <v>Carver, Columbus</v>
      </c>
      <c r="B250" s="259" t="str">
        <f>+Master!B250</f>
        <v>2A</v>
      </c>
      <c r="C250" s="259">
        <f>+Master!C250</f>
        <v>1</v>
      </c>
      <c r="D250" s="259" t="str">
        <f>+Master!D250</f>
        <v>y</v>
      </c>
      <c r="E250" s="259">
        <f>+Master!E250</f>
        <v>147</v>
      </c>
      <c r="F250" s="259">
        <f>+Master!F250</f>
        <v>132</v>
      </c>
      <c r="G250" s="259">
        <f>+Master!G250</f>
        <v>279</v>
      </c>
      <c r="H250" s="261" t="str">
        <f>+'2A'!A8</f>
        <v>Pierce County</v>
      </c>
      <c r="I250" s="260" t="str">
        <f>+'2A'!B8</f>
        <v>2A</v>
      </c>
      <c r="J250" s="260">
        <f>+'2A'!C8</f>
        <v>3</v>
      </c>
      <c r="K250" s="260" t="str">
        <f>+'2A'!D8</f>
        <v>y</v>
      </c>
      <c r="L250" s="261">
        <f>+'2A'!E8</f>
        <v>580</v>
      </c>
      <c r="M250" s="261">
        <f>+'2A'!F8</f>
        <v>417</v>
      </c>
      <c r="N250" s="261">
        <f>+'2A'!G8</f>
        <v>997</v>
      </c>
      <c r="O250" s="3" t="str">
        <f t="shared" si="9"/>
        <v>NO</v>
      </c>
      <c r="P250" s="1">
        <f t="shared" si="10"/>
        <v>279</v>
      </c>
      <c r="Q250" s="3" t="str">
        <f t="shared" si="11"/>
        <v/>
      </c>
    </row>
    <row r="251" spans="1:17" hidden="1" x14ac:dyDescent="0.25">
      <c r="A251" s="258" t="str">
        <f>+Master!A251</f>
        <v>Coahulla Creek</v>
      </c>
      <c r="B251" s="259" t="str">
        <f>+Master!B251</f>
        <v>2A</v>
      </c>
      <c r="C251" s="259">
        <f>+Master!C251</f>
        <v>7</v>
      </c>
      <c r="D251" s="259">
        <f>+Master!D251</f>
        <v>0</v>
      </c>
      <c r="E251" s="259">
        <f>+Master!E251</f>
        <v>358</v>
      </c>
      <c r="F251" s="259">
        <f>+Master!F251</f>
        <v>228</v>
      </c>
      <c r="G251" s="259">
        <f>+Master!G251</f>
        <v>586</v>
      </c>
      <c r="H251" s="261" t="str">
        <f>+'2A'!A9</f>
        <v>Hart County</v>
      </c>
      <c r="I251" s="260" t="str">
        <f>+'2A'!B9</f>
        <v>2A</v>
      </c>
      <c r="J251" s="260">
        <f>+'2A'!C9</f>
        <v>8</v>
      </c>
      <c r="K251" s="260" t="str">
        <f>+'2A'!D9</f>
        <v>y</v>
      </c>
      <c r="L251" s="261">
        <f>+'2A'!E9</f>
        <v>515</v>
      </c>
      <c r="M251" s="261">
        <f>+'2A'!F9</f>
        <v>432</v>
      </c>
      <c r="N251" s="261">
        <f>+'2A'!G9</f>
        <v>947</v>
      </c>
      <c r="O251" s="3" t="str">
        <f t="shared" si="9"/>
        <v>NO</v>
      </c>
      <c r="P251" s="1">
        <f t="shared" si="10"/>
        <v>0</v>
      </c>
      <c r="Q251" s="3" t="str">
        <f t="shared" si="11"/>
        <v/>
      </c>
    </row>
    <row r="252" spans="1:17" hidden="1" x14ac:dyDescent="0.25">
      <c r="A252" s="258" t="str">
        <f>+Master!A252</f>
        <v>Columbia</v>
      </c>
      <c r="B252" s="259" t="str">
        <f>+Master!B252</f>
        <v>2A</v>
      </c>
      <c r="C252" s="259">
        <f>+Master!C252</f>
        <v>6</v>
      </c>
      <c r="D252" s="259" t="str">
        <f>+Master!D252</f>
        <v>y</v>
      </c>
      <c r="E252" s="259">
        <f>+Master!E252</f>
        <v>50</v>
      </c>
      <c r="F252" s="259">
        <f>+Master!F252</f>
        <v>100</v>
      </c>
      <c r="G252" s="259">
        <f>+Master!G252</f>
        <v>150</v>
      </c>
      <c r="H252" s="261" t="str">
        <f>+'2A'!A10</f>
        <v>Prince Avenue Christian</v>
      </c>
      <c r="I252" s="260" t="str">
        <f>+'2A'!B10</f>
        <v>2A</v>
      </c>
      <c r="J252" s="260">
        <f>+'2A'!C10</f>
        <v>8</v>
      </c>
      <c r="K252" s="260" t="str">
        <f>+'2A'!D10</f>
        <v>y</v>
      </c>
      <c r="L252" s="261">
        <f>+'2A'!E10</f>
        <v>494</v>
      </c>
      <c r="M252" s="261">
        <f>+'2A'!F10</f>
        <v>407</v>
      </c>
      <c r="N252" s="261">
        <f>+'2A'!G10</f>
        <v>901</v>
      </c>
      <c r="O252" s="3" t="str">
        <f t="shared" si="9"/>
        <v>NO</v>
      </c>
      <c r="P252" s="1">
        <f t="shared" si="10"/>
        <v>150</v>
      </c>
      <c r="Q252" s="3" t="str">
        <f t="shared" si="11"/>
        <v/>
      </c>
    </row>
    <row r="253" spans="1:17" x14ac:dyDescent="0.25">
      <c r="A253" s="258" t="str">
        <f>+Master!A253</f>
        <v>Columbus</v>
      </c>
      <c r="B253" s="259" t="str">
        <f>+Master!B253</f>
        <v>2A</v>
      </c>
      <c r="C253" s="259">
        <f>+Master!C253</f>
        <v>1</v>
      </c>
      <c r="D253" s="259" t="str">
        <f>+Master!D253</f>
        <v>y</v>
      </c>
      <c r="E253" s="259">
        <f>+Master!E253</f>
        <v>683</v>
      </c>
      <c r="F253" s="259">
        <f>+Master!F253</f>
        <v>642</v>
      </c>
      <c r="G253" s="259">
        <f>+Master!G253</f>
        <v>1325</v>
      </c>
      <c r="H253" s="261" t="str">
        <f>+'2A'!A11</f>
        <v>Appling County</v>
      </c>
      <c r="I253" s="260" t="str">
        <f>+'2A'!B11</f>
        <v>2A</v>
      </c>
      <c r="J253" s="260">
        <f>+'2A'!C11</f>
        <v>3</v>
      </c>
      <c r="K253" s="260" t="str">
        <f>+'2A'!D11</f>
        <v>y</v>
      </c>
      <c r="L253" s="261">
        <f>+'2A'!E11</f>
        <v>459</v>
      </c>
      <c r="M253" s="261">
        <f>+'2A'!F11</f>
        <v>383</v>
      </c>
      <c r="N253" s="261">
        <f>+'2A'!G11</f>
        <v>842</v>
      </c>
      <c r="O253" s="3" t="str">
        <f t="shared" si="9"/>
        <v>NO</v>
      </c>
      <c r="P253" s="1">
        <f t="shared" si="10"/>
        <v>1325</v>
      </c>
      <c r="Q253" s="3" t="str">
        <f t="shared" si="11"/>
        <v/>
      </c>
    </row>
    <row r="254" spans="1:17" hidden="1" x14ac:dyDescent="0.25">
      <c r="A254" s="258" t="str">
        <f>+Master!A254</f>
        <v>Cook</v>
      </c>
      <c r="B254" s="259" t="str">
        <f>+Master!B254</f>
        <v>2A</v>
      </c>
      <c r="C254" s="259">
        <f>+Master!C254</f>
        <v>3</v>
      </c>
      <c r="D254" s="259" t="str">
        <f>+Master!D254</f>
        <v>y</v>
      </c>
      <c r="E254" s="259">
        <f>+Master!E254</f>
        <v>273</v>
      </c>
      <c r="F254" s="259">
        <f>+Master!F254</f>
        <v>308</v>
      </c>
      <c r="G254" s="259">
        <f>+Master!G254</f>
        <v>581</v>
      </c>
      <c r="H254" s="261" t="str">
        <f>+'2A'!A12</f>
        <v>Sonoraville</v>
      </c>
      <c r="I254" s="260" t="str">
        <f>+'2A'!B12</f>
        <v>2A</v>
      </c>
      <c r="J254" s="260">
        <f>+'2A'!C12</f>
        <v>7</v>
      </c>
      <c r="K254" s="260" t="str">
        <f>+'2A'!D12</f>
        <v>y</v>
      </c>
      <c r="L254" s="261">
        <f>+'2A'!E12</f>
        <v>556</v>
      </c>
      <c r="M254" s="261">
        <f>+'2A'!F12</f>
        <v>280</v>
      </c>
      <c r="N254" s="261">
        <f>+'2A'!G12</f>
        <v>836</v>
      </c>
      <c r="O254" s="3" t="str">
        <f t="shared" si="9"/>
        <v>NO</v>
      </c>
      <c r="P254" s="1">
        <f t="shared" si="10"/>
        <v>581</v>
      </c>
      <c r="Q254" s="3" t="str">
        <f t="shared" si="11"/>
        <v/>
      </c>
    </row>
    <row r="255" spans="1:17" hidden="1" x14ac:dyDescent="0.25">
      <c r="A255" s="258" t="str">
        <f>+Master!A255</f>
        <v>Coretta Scott King Academy</v>
      </c>
      <c r="B255" s="259" t="str">
        <f>+Master!B255</f>
        <v>2A</v>
      </c>
      <c r="C255" s="259">
        <f>+Master!C255</f>
        <v>5</v>
      </c>
      <c r="D255" s="259" t="str">
        <f>+Master!D255</f>
        <v>y</v>
      </c>
      <c r="E255" s="259">
        <f>+Master!E255</f>
        <v>0</v>
      </c>
      <c r="F255" s="259">
        <f>+Master!F255</f>
        <v>60</v>
      </c>
      <c r="G255" s="259">
        <f>+Master!G255</f>
        <v>60</v>
      </c>
      <c r="H255" s="261" t="str">
        <f>+'2A'!A13</f>
        <v>Rockmart</v>
      </c>
      <c r="I255" s="260" t="str">
        <f>+'2A'!B13</f>
        <v>2A</v>
      </c>
      <c r="J255" s="260">
        <f>+'2A'!C13</f>
        <v>7</v>
      </c>
      <c r="K255" s="260" t="str">
        <f>+'2A'!D13</f>
        <v>y</v>
      </c>
      <c r="L255" s="261">
        <f>+'2A'!E13</f>
        <v>370</v>
      </c>
      <c r="M255" s="261">
        <f>+'2A'!F13</f>
        <v>391</v>
      </c>
      <c r="N255" s="261">
        <f>+'2A'!G13</f>
        <v>761</v>
      </c>
      <c r="O255" s="3" t="str">
        <f t="shared" si="9"/>
        <v>NO</v>
      </c>
      <c r="P255" s="1">
        <f t="shared" si="10"/>
        <v>60</v>
      </c>
      <c r="Q255" s="3" t="str">
        <f t="shared" si="11"/>
        <v/>
      </c>
    </row>
    <row r="256" spans="1:17" hidden="1" x14ac:dyDescent="0.25">
      <c r="A256" s="258" t="str">
        <f>+Master!A256</f>
        <v>Crisp County</v>
      </c>
      <c r="B256" s="259" t="str">
        <f>+Master!B256</f>
        <v>2A</v>
      </c>
      <c r="C256" s="259">
        <f>+Master!C256</f>
        <v>3</v>
      </c>
      <c r="D256" s="259">
        <f>+Master!D256</f>
        <v>0</v>
      </c>
      <c r="E256" s="259">
        <f>+Master!E256</f>
        <v>200</v>
      </c>
      <c r="F256" s="259">
        <f>+Master!F256</f>
        <v>237</v>
      </c>
      <c r="G256" s="259">
        <f>+Master!G256</f>
        <v>437</v>
      </c>
      <c r="H256" s="261" t="str">
        <f>+'2A'!A14</f>
        <v>Union County</v>
      </c>
      <c r="I256" s="260" t="str">
        <f>+'2A'!B14</f>
        <v>2A</v>
      </c>
      <c r="J256" s="260">
        <f>+'2A'!C14</f>
        <v>7</v>
      </c>
      <c r="K256" s="260" t="str">
        <f>+'2A'!D14</f>
        <v>y</v>
      </c>
      <c r="L256" s="261">
        <f>+'2A'!E14</f>
        <v>442</v>
      </c>
      <c r="M256" s="261">
        <f>+'2A'!F14</f>
        <v>297</v>
      </c>
      <c r="N256" s="261">
        <f>+'2A'!G14</f>
        <v>739</v>
      </c>
      <c r="O256" s="3" t="str">
        <f t="shared" si="9"/>
        <v>NO</v>
      </c>
      <c r="P256" s="1">
        <f t="shared" si="10"/>
        <v>0</v>
      </c>
      <c r="Q256" s="3" t="str">
        <f t="shared" si="11"/>
        <v/>
      </c>
    </row>
    <row r="257" spans="1:17" hidden="1" x14ac:dyDescent="0.25">
      <c r="A257" s="258" t="str">
        <f>+Master!A257</f>
        <v>Davidson Fine Arts</v>
      </c>
      <c r="B257" s="259" t="str">
        <f>+Master!B257</f>
        <v>2A</v>
      </c>
      <c r="C257" s="259">
        <f>+Master!C257</f>
        <v>4</v>
      </c>
      <c r="D257" s="259">
        <f>+Master!D257</f>
        <v>0</v>
      </c>
      <c r="E257" s="259">
        <f>+Master!E257</f>
        <v>106</v>
      </c>
      <c r="F257" s="259">
        <f>+Master!F257</f>
        <v>53</v>
      </c>
      <c r="G257" s="259">
        <f>+Master!G257</f>
        <v>159</v>
      </c>
      <c r="H257" s="261" t="str">
        <f>+'2A'!A15</f>
        <v>Stephens County</v>
      </c>
      <c r="I257" s="260" t="str">
        <f>+'2A'!B15</f>
        <v>2A</v>
      </c>
      <c r="J257" s="260">
        <f>+'2A'!C15</f>
        <v>8</v>
      </c>
      <c r="K257" s="260" t="str">
        <f>+'2A'!D15</f>
        <v>y</v>
      </c>
      <c r="L257" s="261">
        <f>+'2A'!E15</f>
        <v>363</v>
      </c>
      <c r="M257" s="261">
        <f>+'2A'!F15</f>
        <v>255</v>
      </c>
      <c r="N257" s="261">
        <f>+'2A'!G15</f>
        <v>618</v>
      </c>
      <c r="O257" s="3" t="str">
        <f t="shared" si="9"/>
        <v>NO</v>
      </c>
      <c r="P257" s="1">
        <f t="shared" si="10"/>
        <v>0</v>
      </c>
      <c r="Q257" s="3" t="str">
        <f t="shared" si="11"/>
        <v/>
      </c>
    </row>
    <row r="258" spans="1:17" hidden="1" x14ac:dyDescent="0.25">
      <c r="A258" s="258" t="str">
        <f>+Master!A258</f>
        <v>Drew Charter School</v>
      </c>
      <c r="B258" s="259" t="str">
        <f>+Master!B258</f>
        <v>2A</v>
      </c>
      <c r="C258" s="259">
        <f>+Master!C258</f>
        <v>6</v>
      </c>
      <c r="D258" s="259">
        <f>+Master!D258</f>
        <v>0</v>
      </c>
      <c r="E258" s="259">
        <f>+Master!E258</f>
        <v>270</v>
      </c>
      <c r="F258" s="259">
        <f>+Master!F258</f>
        <v>211</v>
      </c>
      <c r="G258" s="259">
        <f>+Master!G258</f>
        <v>481</v>
      </c>
      <c r="H258" s="261" t="str">
        <f>+'2A'!A16</f>
        <v>Savannah Arts Academy</v>
      </c>
      <c r="I258" s="260" t="str">
        <f>+'2A'!B16</f>
        <v>2A</v>
      </c>
      <c r="J258" s="260">
        <f>+'2A'!C16</f>
        <v>3</v>
      </c>
      <c r="K258" s="260" t="str">
        <f>+'2A'!D16</f>
        <v>y</v>
      </c>
      <c r="L258" s="261">
        <f>+'2A'!E16</f>
        <v>362</v>
      </c>
      <c r="M258" s="261">
        <f>+'2A'!F16</f>
        <v>235</v>
      </c>
      <c r="N258" s="261">
        <f>+'2A'!G16</f>
        <v>597</v>
      </c>
      <c r="O258" s="3" t="str">
        <f t="shared" si="9"/>
        <v>NO</v>
      </c>
      <c r="P258" s="1">
        <f t="shared" si="10"/>
        <v>0</v>
      </c>
      <c r="Q258" s="3" t="str">
        <f t="shared" si="11"/>
        <v/>
      </c>
    </row>
    <row r="259" spans="1:17" x14ac:dyDescent="0.25">
      <c r="A259" s="258" t="str">
        <f>+Master!A259</f>
        <v>East Jackson</v>
      </c>
      <c r="B259" s="259" t="str">
        <f>+Master!B259</f>
        <v>2A</v>
      </c>
      <c r="C259" s="259">
        <f>+Master!C259</f>
        <v>8</v>
      </c>
      <c r="D259" s="259" t="str">
        <f>+Master!D259</f>
        <v>y</v>
      </c>
      <c r="E259" s="259">
        <f>+Master!E259</f>
        <v>267</v>
      </c>
      <c r="F259" s="259">
        <f>+Master!F259</f>
        <v>409</v>
      </c>
      <c r="G259" s="259">
        <f>+Master!G259</f>
        <v>676</v>
      </c>
      <c r="H259" s="261" t="str">
        <f>+'2A'!A17</f>
        <v>East Jackson</v>
      </c>
      <c r="I259" s="260" t="str">
        <f>+'2A'!B17</f>
        <v>2A</v>
      </c>
      <c r="J259" s="260">
        <f>+'2A'!C17</f>
        <v>8</v>
      </c>
      <c r="K259" s="260" t="str">
        <f>+'2A'!D17</f>
        <v>y</v>
      </c>
      <c r="L259" s="261">
        <f>+'2A'!E17</f>
        <v>267</v>
      </c>
      <c r="M259" s="261">
        <f>+'2A'!F17</f>
        <v>319</v>
      </c>
      <c r="N259" s="261">
        <f>+'2A'!G17</f>
        <v>586</v>
      </c>
      <c r="O259" s="3" t="str">
        <f t="shared" si="9"/>
        <v>YES</v>
      </c>
      <c r="P259" s="1">
        <f t="shared" si="10"/>
        <v>676</v>
      </c>
      <c r="Q259" s="3" t="str">
        <f t="shared" si="11"/>
        <v/>
      </c>
    </row>
    <row r="260" spans="1:17" hidden="1" x14ac:dyDescent="0.25">
      <c r="A260" s="258" t="str">
        <f>+Master!A260</f>
        <v>Franklin County</v>
      </c>
      <c r="B260" s="259" t="str">
        <f>+Master!B260</f>
        <v>2A</v>
      </c>
      <c r="C260" s="259">
        <f>+Master!C260</f>
        <v>8</v>
      </c>
      <c r="D260" s="259">
        <f>+Master!D260</f>
        <v>0</v>
      </c>
      <c r="E260" s="259">
        <f>+Master!E260</f>
        <v>337</v>
      </c>
      <c r="F260" s="259">
        <f>+Master!F260</f>
        <v>559</v>
      </c>
      <c r="G260" s="259">
        <f>+Master!G260</f>
        <v>896</v>
      </c>
      <c r="H260" s="261" t="str">
        <f>+'2A'!A18</f>
        <v>Cook</v>
      </c>
      <c r="I260" s="260" t="str">
        <f>+'2A'!B18</f>
        <v>2A</v>
      </c>
      <c r="J260" s="260">
        <f>+'2A'!C18</f>
        <v>3</v>
      </c>
      <c r="K260" s="260" t="str">
        <f>+'2A'!D18</f>
        <v>y</v>
      </c>
      <c r="L260" s="261">
        <f>+'2A'!E18</f>
        <v>273</v>
      </c>
      <c r="M260" s="261">
        <f>+'2A'!F18</f>
        <v>308</v>
      </c>
      <c r="N260" s="261">
        <f>+'2A'!G18</f>
        <v>581</v>
      </c>
      <c r="O260" s="3" t="str">
        <f t="shared" ref="O260:O323" si="12">IF(H260=A260,"YES","NO")</f>
        <v>NO</v>
      </c>
      <c r="P260" s="1">
        <f t="shared" ref="P260:P323" si="13">IF(D260="y",G260,0)</f>
        <v>0</v>
      </c>
      <c r="Q260" s="3" t="str">
        <f t="shared" ref="Q260:Q323" si="14">IF(N260=P260,"good","")</f>
        <v/>
      </c>
    </row>
    <row r="261" spans="1:17" hidden="1" x14ac:dyDescent="0.25">
      <c r="A261" s="258" t="str">
        <f>+Master!A261</f>
        <v>Glenn Hills</v>
      </c>
      <c r="B261" s="259" t="str">
        <f>+Master!B261</f>
        <v>2A</v>
      </c>
      <c r="C261" s="259">
        <f>+Master!C261</f>
        <v>4</v>
      </c>
      <c r="D261" s="259">
        <f>+Master!D261</f>
        <v>0</v>
      </c>
      <c r="E261" s="259">
        <f>+Master!E261</f>
        <v>25</v>
      </c>
      <c r="F261" s="259">
        <f>+Master!F261</f>
        <v>86</v>
      </c>
      <c r="G261" s="259">
        <f>+Master!G261</f>
        <v>111</v>
      </c>
      <c r="H261" s="261" t="str">
        <f>+'2A'!A19</f>
        <v>Shaw</v>
      </c>
      <c r="I261" s="260" t="str">
        <f>+'2A'!B19</f>
        <v>2A</v>
      </c>
      <c r="J261" s="260">
        <f>+'2A'!C19</f>
        <v>1</v>
      </c>
      <c r="K261" s="260" t="str">
        <f>+'2A'!D19</f>
        <v>y</v>
      </c>
      <c r="L261" s="261">
        <f>+'2A'!E19</f>
        <v>366</v>
      </c>
      <c r="M261" s="261">
        <f>+'2A'!F19</f>
        <v>180</v>
      </c>
      <c r="N261" s="261">
        <f>+'2A'!G19</f>
        <v>546</v>
      </c>
      <c r="O261" s="3" t="str">
        <f t="shared" si="12"/>
        <v>NO</v>
      </c>
      <c r="P261" s="1">
        <f t="shared" si="13"/>
        <v>0</v>
      </c>
      <c r="Q261" s="3" t="str">
        <f t="shared" si="14"/>
        <v/>
      </c>
    </row>
    <row r="262" spans="1:17" hidden="1" x14ac:dyDescent="0.25">
      <c r="A262" s="258" t="str">
        <f>+Master!A262</f>
        <v>Hapeville</v>
      </c>
      <c r="B262" s="259" t="str">
        <f>+Master!B262</f>
        <v>2A</v>
      </c>
      <c r="C262" s="259">
        <f>+Master!C262</f>
        <v>5</v>
      </c>
      <c r="D262" s="259">
        <f>+Master!D262</f>
        <v>0</v>
      </c>
      <c r="E262" s="259">
        <f>+Master!E262</f>
        <v>0</v>
      </c>
      <c r="F262" s="259">
        <f>+Master!F262</f>
        <v>115</v>
      </c>
      <c r="G262" s="259">
        <f>+Master!G262</f>
        <v>115</v>
      </c>
      <c r="H262" s="261" t="str">
        <f>+'2A'!A20</f>
        <v>KIPP Atlanta Collegiate</v>
      </c>
      <c r="I262" s="260" t="str">
        <f>+'2A'!B20</f>
        <v>2A</v>
      </c>
      <c r="J262" s="260">
        <f>+'2A'!C20</f>
        <v>5</v>
      </c>
      <c r="K262" s="260" t="str">
        <f>+'2A'!D20</f>
        <v>y</v>
      </c>
      <c r="L262" s="261">
        <f>+'2A'!E20</f>
        <v>256</v>
      </c>
      <c r="M262" s="261">
        <f>+'2A'!F20</f>
        <v>190</v>
      </c>
      <c r="N262" s="261">
        <f>+'2A'!G20</f>
        <v>446</v>
      </c>
      <c r="O262" s="3" t="str">
        <f t="shared" si="12"/>
        <v>NO</v>
      </c>
      <c r="P262" s="1">
        <f t="shared" si="13"/>
        <v>0</v>
      </c>
      <c r="Q262" s="3" t="str">
        <f t="shared" si="14"/>
        <v/>
      </c>
    </row>
    <row r="263" spans="1:17" hidden="1" x14ac:dyDescent="0.25">
      <c r="A263" s="258" t="str">
        <f>+Master!A263</f>
        <v>Hardaway</v>
      </c>
      <c r="B263" s="259" t="str">
        <f>+Master!B263</f>
        <v>2A</v>
      </c>
      <c r="C263" s="259">
        <f>+Master!C263</f>
        <v>1</v>
      </c>
      <c r="D263" s="259" t="str">
        <f>+Master!D263</f>
        <v>y</v>
      </c>
      <c r="E263" s="259">
        <f>+Master!E263</f>
        <v>169</v>
      </c>
      <c r="F263" s="259">
        <f>+Master!F263</f>
        <v>50</v>
      </c>
      <c r="G263" s="259">
        <f>+Master!G263</f>
        <v>219</v>
      </c>
      <c r="H263" s="261" t="str">
        <f>+'2A'!A21</f>
        <v>Miller Grove</v>
      </c>
      <c r="I263" s="260" t="str">
        <f>+'2A'!B21</f>
        <v>2A</v>
      </c>
      <c r="J263" s="260">
        <f>+'2A'!C21</f>
        <v>6</v>
      </c>
      <c r="K263" s="260" t="str">
        <f>+'2A'!D21</f>
        <v>y</v>
      </c>
      <c r="L263" s="261">
        <f>+'2A'!E21</f>
        <v>203</v>
      </c>
      <c r="M263" s="261">
        <f>+'2A'!F21</f>
        <v>220</v>
      </c>
      <c r="N263" s="261">
        <f>+'2A'!G21</f>
        <v>423</v>
      </c>
      <c r="O263" s="3" t="str">
        <f t="shared" si="12"/>
        <v>NO</v>
      </c>
      <c r="P263" s="1">
        <f t="shared" si="13"/>
        <v>219</v>
      </c>
      <c r="Q263" s="3" t="str">
        <f t="shared" si="14"/>
        <v/>
      </c>
    </row>
    <row r="264" spans="1:17" hidden="1" x14ac:dyDescent="0.25">
      <c r="A264" s="258" t="str">
        <f>+Master!A264</f>
        <v>Hart County</v>
      </c>
      <c r="B264" s="259" t="str">
        <f>+Master!B264</f>
        <v>2A</v>
      </c>
      <c r="C264" s="259">
        <f>+Master!C264</f>
        <v>8</v>
      </c>
      <c r="D264" s="259" t="str">
        <f>+Master!D264</f>
        <v>y</v>
      </c>
      <c r="E264" s="259">
        <f>+Master!E264</f>
        <v>515</v>
      </c>
      <c r="F264" s="259">
        <f>+Master!F264</f>
        <v>432</v>
      </c>
      <c r="G264" s="259">
        <f>+Master!G264</f>
        <v>947</v>
      </c>
      <c r="H264" s="261" t="str">
        <f>+'2A'!A22</f>
        <v>Therrell</v>
      </c>
      <c r="I264" s="260" t="str">
        <f>+'2A'!B22</f>
        <v>2A</v>
      </c>
      <c r="J264" s="260">
        <f>+'2A'!C22</f>
        <v>5</v>
      </c>
      <c r="K264" s="260" t="str">
        <f>+'2A'!D22</f>
        <v>y</v>
      </c>
      <c r="L264" s="261">
        <f>+'2A'!E22</f>
        <v>246</v>
      </c>
      <c r="M264" s="261">
        <f>+'2A'!F22</f>
        <v>175</v>
      </c>
      <c r="N264" s="261">
        <f>+'2A'!G22</f>
        <v>421</v>
      </c>
      <c r="O264" s="3" t="str">
        <f t="shared" si="12"/>
        <v>NO</v>
      </c>
      <c r="P264" s="1">
        <f t="shared" si="13"/>
        <v>947</v>
      </c>
      <c r="Q264" s="3" t="str">
        <f t="shared" si="14"/>
        <v/>
      </c>
    </row>
    <row r="265" spans="1:17" hidden="1" x14ac:dyDescent="0.25">
      <c r="A265" s="258" t="str">
        <f>+Master!A265</f>
        <v>Hebron Christian Academy</v>
      </c>
      <c r="B265" s="259" t="str">
        <f>+Master!B265</f>
        <v>2A</v>
      </c>
      <c r="C265" s="259">
        <f>+Master!C265</f>
        <v>8</v>
      </c>
      <c r="D265" s="259" t="str">
        <f>+Master!D265</f>
        <v>y</v>
      </c>
      <c r="E265" s="259">
        <f>+Master!E265</f>
        <v>609</v>
      </c>
      <c r="F265" s="259">
        <f>+Master!F265</f>
        <v>627</v>
      </c>
      <c r="G265" s="259">
        <f>+Master!G265</f>
        <v>1236</v>
      </c>
      <c r="H265" s="261" t="str">
        <f>+'2A'!A23</f>
        <v>North Murray</v>
      </c>
      <c r="I265" s="260" t="str">
        <f>+'2A'!B23</f>
        <v>2A</v>
      </c>
      <c r="J265" s="260">
        <f>+'2A'!C23</f>
        <v>7</v>
      </c>
      <c r="K265" s="260" t="str">
        <f>+'2A'!D23</f>
        <v>y</v>
      </c>
      <c r="L265" s="261">
        <f>+'2A'!E23</f>
        <v>103</v>
      </c>
      <c r="M265" s="261">
        <f>+'2A'!F23</f>
        <v>268</v>
      </c>
      <c r="N265" s="261">
        <f>+'2A'!G23</f>
        <v>371</v>
      </c>
      <c r="O265" s="3" t="str">
        <f t="shared" si="12"/>
        <v>NO</v>
      </c>
      <c r="P265" s="1">
        <f t="shared" si="13"/>
        <v>1236</v>
      </c>
      <c r="Q265" s="3" t="str">
        <f t="shared" si="14"/>
        <v/>
      </c>
    </row>
    <row r="266" spans="1:17" hidden="1" x14ac:dyDescent="0.25">
      <c r="A266" s="258" t="str">
        <f>+Master!A266</f>
        <v>Holy Innocents'</v>
      </c>
      <c r="B266" s="259" t="str">
        <f>+Master!B266</f>
        <v>2A</v>
      </c>
      <c r="C266" s="259">
        <f>+Master!C266</f>
        <v>5</v>
      </c>
      <c r="D266" s="259" t="str">
        <f>+Master!D266</f>
        <v>y</v>
      </c>
      <c r="E266" s="259">
        <f>+Master!E266</f>
        <v>633</v>
      </c>
      <c r="F266" s="259">
        <f>+Master!F266</f>
        <v>558</v>
      </c>
      <c r="G266" s="259">
        <f>+Master!G266</f>
        <v>1191</v>
      </c>
      <c r="H266" s="261" t="str">
        <f>+'2A'!A24</f>
        <v>Thomson</v>
      </c>
      <c r="I266" s="260" t="str">
        <f>+'2A'!B24</f>
        <v>2A</v>
      </c>
      <c r="J266" s="260">
        <f>+'2A'!C24</f>
        <v>4</v>
      </c>
      <c r="K266" s="260" t="str">
        <f>+'2A'!D24</f>
        <v>y</v>
      </c>
      <c r="L266" s="261">
        <f>+'2A'!E24</f>
        <v>169</v>
      </c>
      <c r="M266" s="261">
        <f>+'2A'!F24</f>
        <v>200</v>
      </c>
      <c r="N266" s="261">
        <f>+'2A'!G24</f>
        <v>369</v>
      </c>
      <c r="O266" s="3" t="str">
        <f t="shared" si="12"/>
        <v>NO</v>
      </c>
      <c r="P266" s="1">
        <f t="shared" si="13"/>
        <v>1191</v>
      </c>
      <c r="Q266" s="3" t="str">
        <f t="shared" si="14"/>
        <v/>
      </c>
    </row>
    <row r="267" spans="1:17" hidden="1" x14ac:dyDescent="0.25">
      <c r="A267" s="258" t="str">
        <f>+Master!A267</f>
        <v>Jackson</v>
      </c>
      <c r="B267" s="259" t="str">
        <f>+Master!B267</f>
        <v>2A</v>
      </c>
      <c r="C267" s="259">
        <f>+Master!C267</f>
        <v>2</v>
      </c>
      <c r="D267" s="259">
        <f>+Master!D267</f>
        <v>0</v>
      </c>
      <c r="E267" s="259">
        <f>+Master!E267</f>
        <v>304</v>
      </c>
      <c r="F267" s="259">
        <f>+Master!F267</f>
        <v>148</v>
      </c>
      <c r="G267" s="259">
        <f>+Master!G267</f>
        <v>452</v>
      </c>
      <c r="H267" s="261" t="str">
        <f>+'2A'!A25</f>
        <v>Salem</v>
      </c>
      <c r="I267" s="260" t="str">
        <f>+'2A'!B25</f>
        <v>2A</v>
      </c>
      <c r="J267" s="260">
        <f>+'2A'!C25</f>
        <v>6</v>
      </c>
      <c r="K267" s="260" t="str">
        <f>+'2A'!D25</f>
        <v>y</v>
      </c>
      <c r="L267" s="261">
        <f>+'2A'!E25</f>
        <v>140</v>
      </c>
      <c r="M267" s="261">
        <f>+'2A'!F25</f>
        <v>207</v>
      </c>
      <c r="N267" s="261">
        <f>+'2A'!G25</f>
        <v>347</v>
      </c>
      <c r="O267" s="3" t="str">
        <f t="shared" si="12"/>
        <v>NO</v>
      </c>
      <c r="P267" s="1">
        <f t="shared" si="13"/>
        <v>0</v>
      </c>
      <c r="Q267" s="3" t="str">
        <f t="shared" si="14"/>
        <v/>
      </c>
    </row>
    <row r="268" spans="1:17" hidden="1" x14ac:dyDescent="0.25">
      <c r="A268" s="258" t="str">
        <f>+Master!A268</f>
        <v>Johnson, Augusta</v>
      </c>
      <c r="B268" s="259" t="str">
        <f>+Master!B268</f>
        <v>2A</v>
      </c>
      <c r="C268" s="259">
        <f>+Master!C268</f>
        <v>4</v>
      </c>
      <c r="D268" s="259">
        <f>+Master!D268</f>
        <v>0</v>
      </c>
      <c r="E268" s="259">
        <f>+Master!E268</f>
        <v>95</v>
      </c>
      <c r="F268" s="259">
        <f>+Master!F268</f>
        <v>50</v>
      </c>
      <c r="G268" s="259">
        <f>+Master!G268</f>
        <v>145</v>
      </c>
      <c r="H268" s="261" t="str">
        <f>+'2A'!A26</f>
        <v>Jordan</v>
      </c>
      <c r="I268" s="260" t="str">
        <f>+'2A'!B26</f>
        <v>2A</v>
      </c>
      <c r="J268" s="260">
        <f>+'2A'!C26</f>
        <v>1</v>
      </c>
      <c r="K268" s="260" t="str">
        <f>+'2A'!D26</f>
        <v>y</v>
      </c>
      <c r="L268" s="261">
        <f>+'2A'!E26</f>
        <v>205</v>
      </c>
      <c r="M268" s="261">
        <f>+'2A'!F26</f>
        <v>135</v>
      </c>
      <c r="N268" s="261">
        <f>+'2A'!G26</f>
        <v>340</v>
      </c>
      <c r="O268" s="3" t="str">
        <f t="shared" si="12"/>
        <v>NO</v>
      </c>
      <c r="P268" s="1">
        <f t="shared" si="13"/>
        <v>0</v>
      </c>
      <c r="Q268" s="3" t="str">
        <f t="shared" si="14"/>
        <v/>
      </c>
    </row>
    <row r="269" spans="1:17" hidden="1" x14ac:dyDescent="0.25">
      <c r="A269" s="258" t="str">
        <f>+Master!A269</f>
        <v>Jordan</v>
      </c>
      <c r="B269" s="259" t="str">
        <f>+Master!B269</f>
        <v>2A</v>
      </c>
      <c r="C269" s="259">
        <f>+Master!C269</f>
        <v>1</v>
      </c>
      <c r="D269" s="259" t="str">
        <f>+Master!D269</f>
        <v>y</v>
      </c>
      <c r="E269" s="259">
        <f>+Master!E269</f>
        <v>205</v>
      </c>
      <c r="F269" s="259">
        <f>+Master!F269</f>
        <v>135</v>
      </c>
      <c r="G269" s="259">
        <f>+Master!G269</f>
        <v>340</v>
      </c>
      <c r="H269" s="261" t="str">
        <f>+'2A'!A27</f>
        <v>Redan</v>
      </c>
      <c r="I269" s="260" t="str">
        <f>+'2A'!B27</f>
        <v>2A</v>
      </c>
      <c r="J269" s="260">
        <f>+'2A'!C27</f>
        <v>6</v>
      </c>
      <c r="K269" s="260" t="str">
        <f>+'2A'!D27</f>
        <v>y</v>
      </c>
      <c r="L269" s="261">
        <f>+'2A'!E27</f>
        <v>127</v>
      </c>
      <c r="M269" s="261">
        <f>+'2A'!F27</f>
        <v>201</v>
      </c>
      <c r="N269" s="261">
        <f>+'2A'!G27</f>
        <v>328</v>
      </c>
      <c r="O269" s="3" t="str">
        <f t="shared" si="12"/>
        <v>NO</v>
      </c>
      <c r="P269" s="1">
        <f t="shared" si="13"/>
        <v>340</v>
      </c>
      <c r="Q269" s="3" t="str">
        <f t="shared" si="14"/>
        <v/>
      </c>
    </row>
    <row r="270" spans="1:17" hidden="1" x14ac:dyDescent="0.25">
      <c r="A270" s="258" t="str">
        <f>+Master!A270</f>
        <v>Josey</v>
      </c>
      <c r="B270" s="259" t="str">
        <f>+Master!B270</f>
        <v>2A</v>
      </c>
      <c r="C270" s="259">
        <f>+Master!C270</f>
        <v>4</v>
      </c>
      <c r="D270" s="259">
        <f>+Master!D270</f>
        <v>0</v>
      </c>
      <c r="E270" s="259">
        <f>+Master!E270</f>
        <v>50</v>
      </c>
      <c r="F270" s="259">
        <f>+Master!F270</f>
        <v>25</v>
      </c>
      <c r="G270" s="259">
        <f>+Master!G270</f>
        <v>75</v>
      </c>
      <c r="H270" s="261" t="str">
        <f>+'2A'!A28</f>
        <v>Sumter County</v>
      </c>
      <c r="I270" s="260" t="str">
        <f>+'2A'!B28</f>
        <v>2A</v>
      </c>
      <c r="J270" s="260">
        <f>+'2A'!C28</f>
        <v>1</v>
      </c>
      <c r="K270" s="260" t="str">
        <f>+'2A'!D28</f>
        <v>y</v>
      </c>
      <c r="L270" s="261">
        <f>+'2A'!E28</f>
        <v>103</v>
      </c>
      <c r="M270" s="261">
        <f>+'2A'!F28</f>
        <v>191</v>
      </c>
      <c r="N270" s="261">
        <f>+'2A'!G28</f>
        <v>294</v>
      </c>
      <c r="O270" s="3" t="str">
        <f t="shared" si="12"/>
        <v>NO</v>
      </c>
      <c r="P270" s="1">
        <f t="shared" si="13"/>
        <v>0</v>
      </c>
      <c r="Q270" s="3" t="str">
        <f t="shared" si="14"/>
        <v/>
      </c>
    </row>
    <row r="271" spans="1:17" x14ac:dyDescent="0.25">
      <c r="A271" s="258" t="str">
        <f>+Master!A271</f>
        <v>Kendrick</v>
      </c>
      <c r="B271" s="259" t="str">
        <f>+Master!B271</f>
        <v>2A</v>
      </c>
      <c r="C271" s="259">
        <f>+Master!C271</f>
        <v>1</v>
      </c>
      <c r="D271" s="259" t="str">
        <f>+Master!D271</f>
        <v>y</v>
      </c>
      <c r="E271" s="259">
        <f>+Master!E271</f>
        <v>25</v>
      </c>
      <c r="F271" s="259">
        <f>+Master!F271</f>
        <v>96</v>
      </c>
      <c r="G271" s="259">
        <f>+Master!G271</f>
        <v>121</v>
      </c>
      <c r="H271" s="261" t="str">
        <f>+'2A'!A29</f>
        <v>Carver, Columbus</v>
      </c>
      <c r="I271" s="260" t="str">
        <f>+'2A'!B29</f>
        <v>2A</v>
      </c>
      <c r="J271" s="260">
        <f>+'2A'!C29</f>
        <v>1</v>
      </c>
      <c r="K271" s="260" t="str">
        <f>+'2A'!D29</f>
        <v>y</v>
      </c>
      <c r="L271" s="261">
        <f>+'2A'!E29</f>
        <v>147</v>
      </c>
      <c r="M271" s="261">
        <f>+'2A'!F29</f>
        <v>132</v>
      </c>
      <c r="N271" s="261">
        <f>+'2A'!G29</f>
        <v>279</v>
      </c>
      <c r="O271" s="3" t="str">
        <f t="shared" si="12"/>
        <v>NO</v>
      </c>
      <c r="P271" s="1">
        <f t="shared" si="13"/>
        <v>121</v>
      </c>
      <c r="Q271" s="3" t="str">
        <f t="shared" si="14"/>
        <v/>
      </c>
    </row>
    <row r="272" spans="1:17" hidden="1" x14ac:dyDescent="0.25">
      <c r="A272" s="258" t="str">
        <f>+Master!A272</f>
        <v>KIPP Atlanta Collegiate</v>
      </c>
      <c r="B272" s="259" t="str">
        <f>+Master!B272</f>
        <v>2A</v>
      </c>
      <c r="C272" s="259">
        <f>+Master!C272</f>
        <v>5</v>
      </c>
      <c r="D272" s="259" t="str">
        <f>+Master!D272</f>
        <v>y</v>
      </c>
      <c r="E272" s="259">
        <f>+Master!E272</f>
        <v>256</v>
      </c>
      <c r="F272" s="259">
        <f>+Master!F272</f>
        <v>190</v>
      </c>
      <c r="G272" s="259">
        <f>+Master!G272</f>
        <v>446</v>
      </c>
      <c r="H272" s="261" t="str">
        <f>+'2A'!A30</f>
        <v>South Atlanta</v>
      </c>
      <c r="I272" s="260" t="str">
        <f>+'2A'!B30</f>
        <v>2A</v>
      </c>
      <c r="J272" s="260">
        <f>+'2A'!C30</f>
        <v>6</v>
      </c>
      <c r="K272" s="260" t="str">
        <f>+'2A'!D30</f>
        <v>y</v>
      </c>
      <c r="L272" s="261">
        <f>+'2A'!E30</f>
        <v>106</v>
      </c>
      <c r="M272" s="261">
        <f>+'2A'!F30</f>
        <v>132</v>
      </c>
      <c r="N272" s="261">
        <f>+'2A'!G30</f>
        <v>238</v>
      </c>
      <c r="O272" s="3" t="str">
        <f t="shared" si="12"/>
        <v>NO</v>
      </c>
      <c r="P272" s="1">
        <f t="shared" si="13"/>
        <v>446</v>
      </c>
      <c r="Q272" s="3" t="str">
        <f t="shared" si="14"/>
        <v/>
      </c>
    </row>
    <row r="273" spans="1:17" hidden="1" x14ac:dyDescent="0.25">
      <c r="A273" s="258" t="str">
        <f>+Master!A273</f>
        <v>Lakeview-Ft. Oglethorpe</v>
      </c>
      <c r="B273" s="259" t="str">
        <f>+Master!B273</f>
        <v>2A</v>
      </c>
      <c r="C273" s="259">
        <f>+Master!C273</f>
        <v>7</v>
      </c>
      <c r="D273" s="259">
        <f>+Master!D273</f>
        <v>0</v>
      </c>
      <c r="E273" s="259">
        <f>+Master!E273</f>
        <v>24</v>
      </c>
      <c r="F273" s="259">
        <f>+Master!F273</f>
        <v>91</v>
      </c>
      <c r="G273" s="259">
        <f>+Master!G273</f>
        <v>115</v>
      </c>
      <c r="H273" s="261" t="str">
        <f>+'2A'!A31</f>
        <v>Hardaway</v>
      </c>
      <c r="I273" s="260" t="str">
        <f>+'2A'!B31</f>
        <v>2A</v>
      </c>
      <c r="J273" s="260">
        <f>+'2A'!C31</f>
        <v>1</v>
      </c>
      <c r="K273" s="260" t="str">
        <f>+'2A'!D31</f>
        <v>y</v>
      </c>
      <c r="L273" s="261">
        <f>+'2A'!E31</f>
        <v>169</v>
      </c>
      <c r="M273" s="261">
        <f>+'2A'!F31</f>
        <v>50</v>
      </c>
      <c r="N273" s="261">
        <f>+'2A'!G31</f>
        <v>219</v>
      </c>
      <c r="O273" s="3" t="str">
        <f t="shared" si="12"/>
        <v>NO</v>
      </c>
      <c r="P273" s="1">
        <f t="shared" si="13"/>
        <v>0</v>
      </c>
      <c r="Q273" s="3" t="str">
        <f t="shared" si="14"/>
        <v/>
      </c>
    </row>
    <row r="274" spans="1:17" hidden="1" x14ac:dyDescent="0.25">
      <c r="A274" s="258" t="str">
        <f>+Master!A274</f>
        <v>Laney</v>
      </c>
      <c r="B274" s="259" t="str">
        <f>+Master!B274</f>
        <v>2A</v>
      </c>
      <c r="C274" s="259">
        <f>+Master!C274</f>
        <v>4</v>
      </c>
      <c r="D274" s="259">
        <f>+Master!D274</f>
        <v>0</v>
      </c>
      <c r="E274" s="259">
        <f>+Master!E274</f>
        <v>12</v>
      </c>
      <c r="F274" s="259">
        <f>+Master!F274</f>
        <v>88</v>
      </c>
      <c r="G274" s="259">
        <f>+Master!G274</f>
        <v>100</v>
      </c>
      <c r="H274" s="261" t="str">
        <f>+'2A'!A32</f>
        <v>Carver, Atlanta</v>
      </c>
      <c r="I274" s="260" t="str">
        <f>+'2A'!B32</f>
        <v>2A</v>
      </c>
      <c r="J274" s="260">
        <f>+'2A'!C32</f>
        <v>5</v>
      </c>
      <c r="K274" s="260" t="str">
        <f>+'2A'!D32</f>
        <v>y</v>
      </c>
      <c r="L274" s="261">
        <f>+'2A'!E32</f>
        <v>88</v>
      </c>
      <c r="M274" s="261">
        <f>+'2A'!F32</f>
        <v>70</v>
      </c>
      <c r="N274" s="261">
        <f>+'2A'!G32</f>
        <v>158</v>
      </c>
      <c r="O274" s="3" t="str">
        <f t="shared" si="12"/>
        <v>NO</v>
      </c>
      <c r="P274" s="1">
        <f t="shared" si="13"/>
        <v>0</v>
      </c>
      <c r="Q274" s="3" t="str">
        <f t="shared" si="14"/>
        <v/>
      </c>
    </row>
    <row r="275" spans="1:17" x14ac:dyDescent="0.25">
      <c r="A275" s="258" t="str">
        <f>+Master!A275</f>
        <v>Lovett</v>
      </c>
      <c r="B275" s="259" t="str">
        <f>+Master!B275</f>
        <v>2A</v>
      </c>
      <c r="C275" s="259">
        <f>+Master!C275</f>
        <v>5</v>
      </c>
      <c r="D275" s="259" t="str">
        <f>+Master!D275</f>
        <v>y</v>
      </c>
      <c r="E275" s="259">
        <f>+Master!E275</f>
        <v>577</v>
      </c>
      <c r="F275" s="259">
        <f>+Master!F275</f>
        <v>609</v>
      </c>
      <c r="G275" s="259">
        <f>+Master!G275</f>
        <v>1186</v>
      </c>
      <c r="H275" s="261" t="str">
        <f>+'2A'!A33</f>
        <v>Columbia</v>
      </c>
      <c r="I275" s="260" t="str">
        <f>+'2A'!B33</f>
        <v>2A</v>
      </c>
      <c r="J275" s="260">
        <f>+'2A'!C33</f>
        <v>6</v>
      </c>
      <c r="K275" s="260" t="str">
        <f>+'2A'!D33</f>
        <v>y</v>
      </c>
      <c r="L275" s="261">
        <f>+'2A'!E33</f>
        <v>50</v>
      </c>
      <c r="M275" s="261">
        <f>+'2A'!F33</f>
        <v>100</v>
      </c>
      <c r="N275" s="261">
        <f>+'2A'!G33</f>
        <v>150</v>
      </c>
      <c r="O275" s="3" t="str">
        <f t="shared" si="12"/>
        <v>NO</v>
      </c>
      <c r="P275" s="1">
        <f t="shared" si="13"/>
        <v>1186</v>
      </c>
      <c r="Q275" s="3" t="str">
        <f t="shared" si="14"/>
        <v/>
      </c>
    </row>
    <row r="276" spans="1:17" hidden="1" x14ac:dyDescent="0.25">
      <c r="A276" s="258" t="str">
        <f>+Master!A276</f>
        <v>Miller Grove</v>
      </c>
      <c r="B276" s="259" t="str">
        <f>+Master!B276</f>
        <v>2A</v>
      </c>
      <c r="C276" s="259">
        <f>+Master!C276</f>
        <v>6</v>
      </c>
      <c r="D276" s="259" t="str">
        <f>+Master!D276</f>
        <v>y</v>
      </c>
      <c r="E276" s="259">
        <f>+Master!E276</f>
        <v>203</v>
      </c>
      <c r="F276" s="259">
        <f>+Master!F276</f>
        <v>220</v>
      </c>
      <c r="G276" s="259">
        <f>+Master!G276</f>
        <v>423</v>
      </c>
      <c r="H276" s="261" t="str">
        <f>+'2A'!A34</f>
        <v>Westside, Macon</v>
      </c>
      <c r="I276" s="260" t="str">
        <f>+'2A'!B34</f>
        <v>2A</v>
      </c>
      <c r="J276" s="260">
        <f>+'2A'!C34</f>
        <v>2</v>
      </c>
      <c r="K276" s="260" t="str">
        <f>+'2A'!D34</f>
        <v>y</v>
      </c>
      <c r="L276" s="261">
        <f>+'2A'!E34</f>
        <v>63</v>
      </c>
      <c r="M276" s="261">
        <f>+'2A'!F34</f>
        <v>79</v>
      </c>
      <c r="N276" s="261">
        <f>+'2A'!G34</f>
        <v>142</v>
      </c>
      <c r="O276" s="3" t="str">
        <f t="shared" si="12"/>
        <v>NO</v>
      </c>
      <c r="P276" s="1">
        <f t="shared" si="13"/>
        <v>423</v>
      </c>
      <c r="Q276" s="3" t="str">
        <f t="shared" si="14"/>
        <v/>
      </c>
    </row>
    <row r="277" spans="1:17" x14ac:dyDescent="0.25">
      <c r="A277" s="258" t="str">
        <f>+Master!A277</f>
        <v>Morgan County</v>
      </c>
      <c r="B277" s="259" t="str">
        <f>+Master!B277</f>
        <v>2A</v>
      </c>
      <c r="C277" s="259">
        <f>+Master!C277</f>
        <v>2</v>
      </c>
      <c r="D277" s="259" t="str">
        <f>+Master!D277</f>
        <v>y</v>
      </c>
      <c r="E277" s="259">
        <f>+Master!E277</f>
        <v>634</v>
      </c>
      <c r="F277" s="259">
        <f>+Master!F277</f>
        <v>452</v>
      </c>
      <c r="G277" s="259">
        <f>+Master!G277</f>
        <v>1086</v>
      </c>
      <c r="H277" s="261" t="str">
        <f>+'2A'!A35</f>
        <v>Spencer</v>
      </c>
      <c r="I277" s="260" t="str">
        <f>+'2A'!B35</f>
        <v>2A</v>
      </c>
      <c r="J277" s="260">
        <f>+'2A'!C35</f>
        <v>1</v>
      </c>
      <c r="K277" s="260" t="str">
        <f>+'2A'!D35</f>
        <v>y</v>
      </c>
      <c r="L277" s="261">
        <f>+'2A'!E35</f>
        <v>25</v>
      </c>
      <c r="M277" s="261">
        <f>+'2A'!F35</f>
        <v>112</v>
      </c>
      <c r="N277" s="261">
        <f>+'2A'!G35</f>
        <v>137</v>
      </c>
      <c r="O277" s="3" t="str">
        <f t="shared" si="12"/>
        <v>NO</v>
      </c>
      <c r="P277" s="1">
        <f t="shared" si="13"/>
        <v>1086</v>
      </c>
      <c r="Q277" s="3" t="str">
        <f t="shared" si="14"/>
        <v/>
      </c>
    </row>
    <row r="278" spans="1:17" hidden="1" x14ac:dyDescent="0.25">
      <c r="A278" s="258" t="str">
        <f>+Master!A278</f>
        <v>Murray County</v>
      </c>
      <c r="B278" s="259" t="str">
        <f>+Master!B278</f>
        <v>2A</v>
      </c>
      <c r="C278" s="259">
        <f>+Master!C278</f>
        <v>7</v>
      </c>
      <c r="D278" s="259">
        <f>+Master!D278</f>
        <v>0</v>
      </c>
      <c r="E278" s="259">
        <f>+Master!E278</f>
        <v>50</v>
      </c>
      <c r="F278" s="259">
        <f>+Master!F278</f>
        <v>199</v>
      </c>
      <c r="G278" s="259">
        <f>+Master!G278</f>
        <v>249</v>
      </c>
      <c r="H278" s="261" t="str">
        <f>+'2A'!A36</f>
        <v>Kendrick</v>
      </c>
      <c r="I278" s="260" t="str">
        <f>+'2A'!B36</f>
        <v>2A</v>
      </c>
      <c r="J278" s="260">
        <f>+'2A'!C36</f>
        <v>1</v>
      </c>
      <c r="K278" s="260" t="str">
        <f>+'2A'!D36</f>
        <v>y</v>
      </c>
      <c r="L278" s="261">
        <f>+'2A'!E36</f>
        <v>25</v>
      </c>
      <c r="M278" s="261">
        <f>+'2A'!F36</f>
        <v>66</v>
      </c>
      <c r="N278" s="261">
        <f>+'2A'!G36</f>
        <v>91</v>
      </c>
      <c r="O278" s="3" t="str">
        <f t="shared" si="12"/>
        <v>NO</v>
      </c>
      <c r="P278" s="1">
        <f t="shared" si="13"/>
        <v>0</v>
      </c>
      <c r="Q278" s="3" t="str">
        <f t="shared" si="14"/>
        <v/>
      </c>
    </row>
    <row r="279" spans="1:17" hidden="1" x14ac:dyDescent="0.25">
      <c r="A279" s="258" t="str">
        <f>+Master!A279</f>
        <v>North Cobb Christian</v>
      </c>
      <c r="B279" s="259" t="str">
        <f>+Master!B279</f>
        <v>2A</v>
      </c>
      <c r="C279" s="259">
        <f>+Master!C279</f>
        <v>7</v>
      </c>
      <c r="D279" s="259">
        <f>+Master!D279</f>
        <v>0</v>
      </c>
      <c r="E279" s="259">
        <f>+Master!E279</f>
        <v>429</v>
      </c>
      <c r="F279" s="259">
        <f>+Master!F279</f>
        <v>370</v>
      </c>
      <c r="G279" s="259">
        <f>+Master!G279</f>
        <v>799</v>
      </c>
      <c r="H279" s="261" t="str">
        <f>+'2A'!A37</f>
        <v>Coretta Scott King Academy</v>
      </c>
      <c r="I279" s="260" t="str">
        <f>+'2A'!B37</f>
        <v>2A</v>
      </c>
      <c r="J279" s="260">
        <f>+'2A'!C37</f>
        <v>5</v>
      </c>
      <c r="K279" s="260" t="str">
        <f>+'2A'!D37</f>
        <v>y</v>
      </c>
      <c r="L279" s="261">
        <f>+'2A'!E37</f>
        <v>0</v>
      </c>
      <c r="M279" s="261">
        <f>+'2A'!F37</f>
        <v>60</v>
      </c>
      <c r="N279" s="261">
        <f>+'2A'!G37</f>
        <v>60</v>
      </c>
      <c r="O279" s="3" t="str">
        <f t="shared" si="12"/>
        <v>NO</v>
      </c>
      <c r="P279" s="1">
        <f t="shared" si="13"/>
        <v>0</v>
      </c>
      <c r="Q279" s="3" t="str">
        <f t="shared" si="14"/>
        <v/>
      </c>
    </row>
    <row r="280" spans="1:17" hidden="1" x14ac:dyDescent="0.25">
      <c r="A280" s="258" t="str">
        <f>+Master!A280</f>
        <v>North Murray</v>
      </c>
      <c r="B280" s="259" t="str">
        <f>+Master!B280</f>
        <v>2A</v>
      </c>
      <c r="C280" s="259">
        <f>+Master!C280</f>
        <v>7</v>
      </c>
      <c r="D280" s="259" t="str">
        <f>+Master!D280</f>
        <v>y</v>
      </c>
      <c r="E280" s="259">
        <f>+Master!E280</f>
        <v>103</v>
      </c>
      <c r="F280" s="259">
        <f>+Master!F280</f>
        <v>268</v>
      </c>
      <c r="G280" s="259">
        <f>+Master!G280</f>
        <v>371</v>
      </c>
      <c r="H280" s="261" t="str">
        <f>+'2A'!A38</f>
        <v>Rutland</v>
      </c>
      <c r="I280" s="260" t="str">
        <f>+'2A'!B38</f>
        <v>2A</v>
      </c>
      <c r="J280" s="260">
        <f>+'2A'!C38</f>
        <v>2</v>
      </c>
      <c r="K280" s="260" t="str">
        <f>+'2A'!D38</f>
        <v>y</v>
      </c>
      <c r="L280" s="261">
        <f>+'2A'!E38</f>
        <v>0</v>
      </c>
      <c r="M280" s="261">
        <f>+'2A'!F38</f>
        <v>12</v>
      </c>
      <c r="N280" s="261">
        <f>+'2A'!G38</f>
        <v>12</v>
      </c>
      <c r="O280" s="3" t="str">
        <f t="shared" si="12"/>
        <v>NO</v>
      </c>
      <c r="P280" s="1">
        <f t="shared" si="13"/>
        <v>371</v>
      </c>
      <c r="Q280" s="3" t="str">
        <f t="shared" si="14"/>
        <v/>
      </c>
    </row>
    <row r="281" spans="1:17" hidden="1" x14ac:dyDescent="0.25">
      <c r="A281" s="258" t="str">
        <f>+Master!A281</f>
        <v>Pierce County</v>
      </c>
      <c r="B281" s="259" t="str">
        <f>+Master!B281</f>
        <v>2A</v>
      </c>
      <c r="C281" s="259">
        <f>+Master!C281</f>
        <v>3</v>
      </c>
      <c r="D281" s="259" t="str">
        <f>+Master!D281</f>
        <v>y</v>
      </c>
      <c r="E281" s="259">
        <f>+Master!E281</f>
        <v>580</v>
      </c>
      <c r="F281" s="259">
        <f>+Master!F281</f>
        <v>417</v>
      </c>
      <c r="G281" s="259">
        <f>+Master!G281</f>
        <v>997</v>
      </c>
      <c r="H281" s="261" t="str">
        <f>+'2A'!A39</f>
        <v>Burke County</v>
      </c>
      <c r="I281" s="260" t="str">
        <f>+'2A'!B39</f>
        <v>2A</v>
      </c>
      <c r="J281" s="260">
        <f>+'2A'!C39</f>
        <v>4</v>
      </c>
      <c r="K281" s="260">
        <f>+'2A'!D39</f>
        <v>0</v>
      </c>
      <c r="L281" s="261">
        <f>+'2A'!E39</f>
        <v>0</v>
      </c>
      <c r="M281" s="261">
        <f>+'2A'!F39</f>
        <v>0</v>
      </c>
      <c r="N281" s="261">
        <f>+'2A'!G39</f>
        <v>0</v>
      </c>
      <c r="O281" s="3" t="str">
        <f t="shared" si="12"/>
        <v>NO</v>
      </c>
      <c r="P281" s="1">
        <f t="shared" si="13"/>
        <v>997</v>
      </c>
      <c r="Q281" s="3" t="str">
        <f t="shared" si="14"/>
        <v/>
      </c>
    </row>
    <row r="282" spans="1:17" hidden="1" x14ac:dyDescent="0.25">
      <c r="A282" s="258" t="str">
        <f>+Master!A282</f>
        <v>Pike County</v>
      </c>
      <c r="B282" s="259" t="str">
        <f>+Master!B282</f>
        <v>2A</v>
      </c>
      <c r="C282" s="259">
        <f>+Master!C282</f>
        <v>2</v>
      </c>
      <c r="D282" s="259">
        <f>+Master!D282</f>
        <v>0</v>
      </c>
      <c r="E282" s="259">
        <f>+Master!E282</f>
        <v>493</v>
      </c>
      <c r="F282" s="259">
        <f>+Master!F282</f>
        <v>456</v>
      </c>
      <c r="G282" s="259">
        <f>+Master!G282</f>
        <v>949</v>
      </c>
      <c r="H282" s="261" t="str">
        <f>+'2A'!A40</f>
        <v>Butler</v>
      </c>
      <c r="I282" s="260" t="str">
        <f>+'2A'!B40</f>
        <v>2A</v>
      </c>
      <c r="J282" s="260">
        <f>+'2A'!C40</f>
        <v>4</v>
      </c>
      <c r="K282" s="260">
        <f>+'2A'!D40</f>
        <v>0</v>
      </c>
      <c r="L282" s="261">
        <f>+'2A'!E40</f>
        <v>0</v>
      </c>
      <c r="M282" s="261">
        <f>+'2A'!F40</f>
        <v>0</v>
      </c>
      <c r="N282" s="261">
        <f>+'2A'!G40</f>
        <v>0</v>
      </c>
      <c r="O282" s="3" t="str">
        <f t="shared" si="12"/>
        <v>NO</v>
      </c>
      <c r="P282" s="1">
        <f t="shared" si="13"/>
        <v>0</v>
      </c>
      <c r="Q282" s="3" t="str">
        <f t="shared" si="14"/>
        <v>good</v>
      </c>
    </row>
    <row r="283" spans="1:17" hidden="1" x14ac:dyDescent="0.25">
      <c r="A283" s="258" t="str">
        <f>+Master!A283</f>
        <v>Prince Avenue Christian</v>
      </c>
      <c r="B283" s="259" t="str">
        <f>+Master!B283</f>
        <v>2A</v>
      </c>
      <c r="C283" s="259">
        <f>+Master!C283</f>
        <v>8</v>
      </c>
      <c r="D283" s="259" t="str">
        <f>+Master!D283</f>
        <v>y</v>
      </c>
      <c r="E283" s="259">
        <f>+Master!E283</f>
        <v>494</v>
      </c>
      <c r="F283" s="259">
        <f>+Master!F283</f>
        <v>407</v>
      </c>
      <c r="G283" s="259">
        <f>+Master!G283</f>
        <v>901</v>
      </c>
      <c r="H283" s="261" t="str">
        <f>+'2A'!A41</f>
        <v>Callaway</v>
      </c>
      <c r="I283" s="260" t="str">
        <f>+'2A'!B41</f>
        <v>2A</v>
      </c>
      <c r="J283" s="260">
        <f>+'2A'!C41</f>
        <v>2</v>
      </c>
      <c r="K283" s="260">
        <f>+'2A'!D41</f>
        <v>0</v>
      </c>
      <c r="L283" s="261">
        <f>+'2A'!E41</f>
        <v>0</v>
      </c>
      <c r="M283" s="261">
        <f>+'2A'!F41</f>
        <v>0</v>
      </c>
      <c r="N283" s="261">
        <f>+'2A'!G41</f>
        <v>0</v>
      </c>
      <c r="O283" s="3" t="str">
        <f t="shared" si="12"/>
        <v>NO</v>
      </c>
      <c r="P283" s="1">
        <f t="shared" si="13"/>
        <v>901</v>
      </c>
      <c r="Q283" s="3" t="str">
        <f t="shared" si="14"/>
        <v/>
      </c>
    </row>
    <row r="284" spans="1:17" hidden="1" x14ac:dyDescent="0.25">
      <c r="A284" s="258" t="str">
        <f>+Master!A284</f>
        <v>Redan</v>
      </c>
      <c r="B284" s="259" t="str">
        <f>+Master!B284</f>
        <v>2A</v>
      </c>
      <c r="C284" s="259">
        <f>+Master!C284</f>
        <v>6</v>
      </c>
      <c r="D284" s="259" t="str">
        <f>+Master!D284</f>
        <v>y</v>
      </c>
      <c r="E284" s="259">
        <f>+Master!E284</f>
        <v>127</v>
      </c>
      <c r="F284" s="259">
        <f>+Master!F284</f>
        <v>201</v>
      </c>
      <c r="G284" s="259">
        <f>+Master!G284</f>
        <v>328</v>
      </c>
      <c r="H284" s="261" t="str">
        <f>+'2A'!A42</f>
        <v>Coahulla Creek</v>
      </c>
      <c r="I284" s="260" t="str">
        <f>+'2A'!B42</f>
        <v>2A</v>
      </c>
      <c r="J284" s="260">
        <f>+'2A'!C42</f>
        <v>7</v>
      </c>
      <c r="K284" s="260">
        <f>+'2A'!D42</f>
        <v>0</v>
      </c>
      <c r="L284" s="261">
        <f>+'2A'!E42</f>
        <v>0</v>
      </c>
      <c r="M284" s="261">
        <f>+'2A'!F42</f>
        <v>0</v>
      </c>
      <c r="N284" s="261">
        <f>+'2A'!G42</f>
        <v>0</v>
      </c>
      <c r="O284" s="3" t="str">
        <f t="shared" si="12"/>
        <v>NO</v>
      </c>
      <c r="P284" s="1">
        <f t="shared" si="13"/>
        <v>328</v>
      </c>
      <c r="Q284" s="3" t="str">
        <f t="shared" si="14"/>
        <v/>
      </c>
    </row>
    <row r="285" spans="1:17" hidden="1" x14ac:dyDescent="0.25">
      <c r="A285" s="258" t="str">
        <f>+Master!A285</f>
        <v>Ringgold</v>
      </c>
      <c r="B285" s="259" t="str">
        <f>+Master!B285</f>
        <v>2A</v>
      </c>
      <c r="C285" s="259">
        <f>+Master!C285</f>
        <v>7</v>
      </c>
      <c r="D285" s="259">
        <f>+Master!D285</f>
        <v>0</v>
      </c>
      <c r="E285" s="259">
        <f>+Master!E285</f>
        <v>300</v>
      </c>
      <c r="F285" s="259">
        <f>+Master!F285</f>
        <v>363</v>
      </c>
      <c r="G285" s="259">
        <f>+Master!G285</f>
        <v>663</v>
      </c>
      <c r="H285" s="261" t="str">
        <f>+'2A'!A43</f>
        <v>Crisp County</v>
      </c>
      <c r="I285" s="260" t="str">
        <f>+'2A'!B43</f>
        <v>2A</v>
      </c>
      <c r="J285" s="260">
        <f>+'2A'!C43</f>
        <v>3</v>
      </c>
      <c r="K285" s="260">
        <f>+'2A'!D43</f>
        <v>0</v>
      </c>
      <c r="L285" s="261">
        <f>+'2A'!E43</f>
        <v>0</v>
      </c>
      <c r="M285" s="261">
        <f>+'2A'!F43</f>
        <v>0</v>
      </c>
      <c r="N285" s="261">
        <f>+'2A'!G43</f>
        <v>0</v>
      </c>
      <c r="O285" s="3" t="str">
        <f t="shared" si="12"/>
        <v>NO</v>
      </c>
      <c r="P285" s="1">
        <f t="shared" si="13"/>
        <v>0</v>
      </c>
      <c r="Q285" s="3" t="str">
        <f t="shared" si="14"/>
        <v>good</v>
      </c>
    </row>
    <row r="286" spans="1:17" x14ac:dyDescent="0.25">
      <c r="A286" s="258" t="str">
        <f>+Master!A286</f>
        <v>Rockmart</v>
      </c>
      <c r="B286" s="259" t="str">
        <f>+Master!B286</f>
        <v>2A</v>
      </c>
      <c r="C286" s="259">
        <f>+Master!C286</f>
        <v>7</v>
      </c>
      <c r="D286" s="259" t="str">
        <f>+Master!D286</f>
        <v>y</v>
      </c>
      <c r="E286" s="259">
        <f>+Master!E286</f>
        <v>370</v>
      </c>
      <c r="F286" s="259">
        <f>+Master!F286</f>
        <v>466</v>
      </c>
      <c r="G286" s="259">
        <f>+Master!G286</f>
        <v>836</v>
      </c>
      <c r="H286" s="261" t="str">
        <f>+'2A'!A44</f>
        <v>Davidson Fine Arts</v>
      </c>
      <c r="I286" s="260" t="str">
        <f>+'2A'!B44</f>
        <v>2A</v>
      </c>
      <c r="J286" s="260">
        <f>+'2A'!C44</f>
        <v>4</v>
      </c>
      <c r="K286" s="260">
        <f>+'2A'!D44</f>
        <v>0</v>
      </c>
      <c r="L286" s="261">
        <f>+'2A'!E44</f>
        <v>0</v>
      </c>
      <c r="M286" s="261">
        <f>+'2A'!F44</f>
        <v>0</v>
      </c>
      <c r="N286" s="261">
        <f>+'2A'!G44</f>
        <v>0</v>
      </c>
      <c r="O286" s="3" t="str">
        <f t="shared" si="12"/>
        <v>NO</v>
      </c>
      <c r="P286" s="1">
        <f t="shared" si="13"/>
        <v>836</v>
      </c>
      <c r="Q286" s="3" t="str">
        <f t="shared" si="14"/>
        <v/>
      </c>
    </row>
    <row r="287" spans="1:17" hidden="1" x14ac:dyDescent="0.25">
      <c r="A287" s="258" t="str">
        <f>+Master!A287</f>
        <v>Rutland</v>
      </c>
      <c r="B287" s="259" t="str">
        <f>+Master!B287</f>
        <v>2A</v>
      </c>
      <c r="C287" s="259">
        <f>+Master!C287</f>
        <v>2</v>
      </c>
      <c r="D287" s="259" t="str">
        <f>+Master!D287</f>
        <v>y</v>
      </c>
      <c r="E287" s="259">
        <f>+Master!E287</f>
        <v>0</v>
      </c>
      <c r="F287" s="259">
        <f>+Master!F287</f>
        <v>12</v>
      </c>
      <c r="G287" s="259">
        <f>+Master!G287</f>
        <v>12</v>
      </c>
      <c r="H287" s="261" t="str">
        <f>+'2A'!A45</f>
        <v>Drew Charter School</v>
      </c>
      <c r="I287" s="260" t="str">
        <f>+'2A'!B45</f>
        <v>2A</v>
      </c>
      <c r="J287" s="260">
        <f>+'2A'!C45</f>
        <v>6</v>
      </c>
      <c r="K287" s="260">
        <f>+'2A'!D45</f>
        <v>0</v>
      </c>
      <c r="L287" s="261">
        <f>+'2A'!E45</f>
        <v>0</v>
      </c>
      <c r="M287" s="261">
        <f>+'2A'!F45</f>
        <v>0</v>
      </c>
      <c r="N287" s="261">
        <f>+'2A'!G45</f>
        <v>0</v>
      </c>
      <c r="O287" s="3" t="str">
        <f t="shared" si="12"/>
        <v>NO</v>
      </c>
      <c r="P287" s="1">
        <f t="shared" si="13"/>
        <v>12</v>
      </c>
      <c r="Q287" s="3" t="str">
        <f t="shared" si="14"/>
        <v/>
      </c>
    </row>
    <row r="288" spans="1:17" x14ac:dyDescent="0.25">
      <c r="A288" s="258" t="str">
        <f>+Master!A288</f>
        <v>Salem</v>
      </c>
      <c r="B288" s="259" t="str">
        <f>+Master!B288</f>
        <v>2A</v>
      </c>
      <c r="C288" s="259">
        <f>+Master!C288</f>
        <v>6</v>
      </c>
      <c r="D288" s="259" t="str">
        <f>+Master!D288</f>
        <v>y</v>
      </c>
      <c r="E288" s="259">
        <f>+Master!E288</f>
        <v>140</v>
      </c>
      <c r="F288" s="259">
        <f>+Master!F288</f>
        <v>223</v>
      </c>
      <c r="G288" s="259">
        <f>+Master!G288</f>
        <v>363</v>
      </c>
      <c r="H288" s="261" t="str">
        <f>+'2A'!A46</f>
        <v>Franklin County</v>
      </c>
      <c r="I288" s="260" t="str">
        <f>+'2A'!B46</f>
        <v>2A</v>
      </c>
      <c r="J288" s="260">
        <f>+'2A'!C46</f>
        <v>8</v>
      </c>
      <c r="K288" s="260">
        <f>+'2A'!D46</f>
        <v>0</v>
      </c>
      <c r="L288" s="261">
        <f>+'2A'!E46</f>
        <v>0</v>
      </c>
      <c r="M288" s="261">
        <f>+'2A'!F46</f>
        <v>0</v>
      </c>
      <c r="N288" s="261">
        <f>+'2A'!G46</f>
        <v>0</v>
      </c>
      <c r="O288" s="3" t="str">
        <f t="shared" si="12"/>
        <v>NO</v>
      </c>
      <c r="P288" s="1">
        <f t="shared" si="13"/>
        <v>363</v>
      </c>
      <c r="Q288" s="3" t="str">
        <f t="shared" si="14"/>
        <v/>
      </c>
    </row>
    <row r="289" spans="1:17" hidden="1" x14ac:dyDescent="0.25">
      <c r="A289" s="258" t="str">
        <f>+Master!A289</f>
        <v>Savannah Arts Academy</v>
      </c>
      <c r="B289" s="259" t="str">
        <f>+Master!B289</f>
        <v>2A</v>
      </c>
      <c r="C289" s="259">
        <f>+Master!C289</f>
        <v>3</v>
      </c>
      <c r="D289" s="259" t="str">
        <f>+Master!D289</f>
        <v>y</v>
      </c>
      <c r="E289" s="259">
        <f>+Master!E289</f>
        <v>362</v>
      </c>
      <c r="F289" s="259">
        <f>+Master!F289</f>
        <v>235</v>
      </c>
      <c r="G289" s="259">
        <f>+Master!G289</f>
        <v>597</v>
      </c>
      <c r="H289" s="261" t="str">
        <f>+'2A'!A47</f>
        <v>Glenn Hills</v>
      </c>
      <c r="I289" s="260" t="str">
        <f>+'2A'!B47</f>
        <v>2A</v>
      </c>
      <c r="J289" s="260">
        <f>+'2A'!C47</f>
        <v>4</v>
      </c>
      <c r="K289" s="260">
        <f>+'2A'!D47</f>
        <v>0</v>
      </c>
      <c r="L289" s="261">
        <f>+'2A'!E47</f>
        <v>0</v>
      </c>
      <c r="M289" s="261">
        <f>+'2A'!F47</f>
        <v>0</v>
      </c>
      <c r="N289" s="261">
        <f>+'2A'!G47</f>
        <v>0</v>
      </c>
      <c r="O289" s="3" t="str">
        <f t="shared" si="12"/>
        <v>NO</v>
      </c>
      <c r="P289" s="1">
        <f t="shared" si="13"/>
        <v>597</v>
      </c>
      <c r="Q289" s="3" t="str">
        <f t="shared" si="14"/>
        <v/>
      </c>
    </row>
    <row r="290" spans="1:17" hidden="1" x14ac:dyDescent="0.25">
      <c r="A290" s="258" t="str">
        <f>+Master!A290</f>
        <v>Shaw</v>
      </c>
      <c r="B290" s="259" t="str">
        <f>+Master!B290</f>
        <v>2A</v>
      </c>
      <c r="C290" s="259">
        <f>+Master!C290</f>
        <v>1</v>
      </c>
      <c r="D290" s="259" t="str">
        <f>+Master!D290</f>
        <v>y</v>
      </c>
      <c r="E290" s="259">
        <f>+Master!E290</f>
        <v>366</v>
      </c>
      <c r="F290" s="259">
        <f>+Master!F290</f>
        <v>180</v>
      </c>
      <c r="G290" s="259">
        <f>+Master!G290</f>
        <v>546</v>
      </c>
      <c r="H290" s="261" t="str">
        <f>+'2A'!A48</f>
        <v>Hapeville</v>
      </c>
      <c r="I290" s="260" t="str">
        <f>+'2A'!B48</f>
        <v>2A</v>
      </c>
      <c r="J290" s="260">
        <f>+'2A'!C48</f>
        <v>5</v>
      </c>
      <c r="K290" s="260">
        <f>+'2A'!D48</f>
        <v>0</v>
      </c>
      <c r="L290" s="261">
        <f>+'2A'!E48</f>
        <v>0</v>
      </c>
      <c r="M290" s="261">
        <f>+'2A'!F48</f>
        <v>0</v>
      </c>
      <c r="N290" s="261">
        <f>+'2A'!G48</f>
        <v>0</v>
      </c>
      <c r="O290" s="3" t="str">
        <f t="shared" si="12"/>
        <v>NO</v>
      </c>
      <c r="P290" s="1">
        <f t="shared" si="13"/>
        <v>546</v>
      </c>
      <c r="Q290" s="3" t="str">
        <f t="shared" si="14"/>
        <v/>
      </c>
    </row>
    <row r="291" spans="1:17" x14ac:dyDescent="0.25">
      <c r="A291" s="258" t="str">
        <f>+Master!A291</f>
        <v>Sonoraville</v>
      </c>
      <c r="B291" s="259" t="str">
        <f>+Master!B291</f>
        <v>2A</v>
      </c>
      <c r="C291" s="259">
        <f>+Master!C291</f>
        <v>7</v>
      </c>
      <c r="D291" s="259" t="str">
        <f>+Master!D291</f>
        <v>y</v>
      </c>
      <c r="E291" s="259">
        <f>+Master!E291</f>
        <v>556</v>
      </c>
      <c r="F291" s="259">
        <f>+Master!F291</f>
        <v>314</v>
      </c>
      <c r="G291" s="259">
        <f>+Master!G291</f>
        <v>870</v>
      </c>
      <c r="H291" s="261" t="str">
        <f>+'2A'!A49</f>
        <v>Jackson</v>
      </c>
      <c r="I291" s="260" t="str">
        <f>+'2A'!B49</f>
        <v>2A</v>
      </c>
      <c r="J291" s="260">
        <f>+'2A'!C49</f>
        <v>2</v>
      </c>
      <c r="K291" s="260">
        <f>+'2A'!D49</f>
        <v>0</v>
      </c>
      <c r="L291" s="261">
        <f>+'2A'!E49</f>
        <v>0</v>
      </c>
      <c r="M291" s="261">
        <f>+'2A'!F49</f>
        <v>0</v>
      </c>
      <c r="N291" s="261">
        <f>+'2A'!G49</f>
        <v>0</v>
      </c>
      <c r="O291" s="3" t="str">
        <f t="shared" si="12"/>
        <v>NO</v>
      </c>
      <c r="P291" s="1">
        <f t="shared" si="13"/>
        <v>870</v>
      </c>
      <c r="Q291" s="3" t="str">
        <f t="shared" si="14"/>
        <v/>
      </c>
    </row>
    <row r="292" spans="1:17" hidden="1" x14ac:dyDescent="0.25">
      <c r="A292" s="258" t="str">
        <f>+Master!A292</f>
        <v>South Atlanta</v>
      </c>
      <c r="B292" s="259" t="str">
        <f>+Master!B292</f>
        <v>2A</v>
      </c>
      <c r="C292" s="259">
        <f>+Master!C292</f>
        <v>6</v>
      </c>
      <c r="D292" s="259" t="str">
        <f>+Master!D292</f>
        <v>y</v>
      </c>
      <c r="E292" s="259">
        <f>+Master!E292</f>
        <v>106</v>
      </c>
      <c r="F292" s="259">
        <f>+Master!F292</f>
        <v>132</v>
      </c>
      <c r="G292" s="259">
        <f>+Master!G292</f>
        <v>238</v>
      </c>
      <c r="H292" s="261" t="str">
        <f>+'2A'!A50</f>
        <v>Johnson, Augusta</v>
      </c>
      <c r="I292" s="260" t="str">
        <f>+'2A'!B50</f>
        <v>2A</v>
      </c>
      <c r="J292" s="260">
        <f>+'2A'!C50</f>
        <v>4</v>
      </c>
      <c r="K292" s="260">
        <f>+'2A'!D50</f>
        <v>0</v>
      </c>
      <c r="L292" s="261">
        <f>+'2A'!E50</f>
        <v>0</v>
      </c>
      <c r="M292" s="261">
        <f>+'2A'!F50</f>
        <v>0</v>
      </c>
      <c r="N292" s="261">
        <f>+'2A'!G50</f>
        <v>0</v>
      </c>
      <c r="O292" s="3" t="str">
        <f t="shared" si="12"/>
        <v>NO</v>
      </c>
      <c r="P292" s="1">
        <f t="shared" si="13"/>
        <v>238</v>
      </c>
      <c r="Q292" s="3" t="str">
        <f t="shared" si="14"/>
        <v/>
      </c>
    </row>
    <row r="293" spans="1:17" hidden="1" x14ac:dyDescent="0.25">
      <c r="A293" s="258" t="str">
        <f>+Master!A293</f>
        <v>Spencer</v>
      </c>
      <c r="B293" s="259" t="str">
        <f>+Master!B293</f>
        <v>2A</v>
      </c>
      <c r="C293" s="259">
        <f>+Master!C293</f>
        <v>1</v>
      </c>
      <c r="D293" s="259" t="str">
        <f>+Master!D293</f>
        <v>y</v>
      </c>
      <c r="E293" s="259">
        <f>+Master!E293</f>
        <v>25</v>
      </c>
      <c r="F293" s="259">
        <f>+Master!F293</f>
        <v>112</v>
      </c>
      <c r="G293" s="259">
        <f>+Master!G293</f>
        <v>137</v>
      </c>
      <c r="H293" s="261" t="str">
        <f>+'2A'!A51</f>
        <v>Josey</v>
      </c>
      <c r="I293" s="260" t="str">
        <f>+'2A'!B51</f>
        <v>2A</v>
      </c>
      <c r="J293" s="260">
        <f>+'2A'!C51</f>
        <v>4</v>
      </c>
      <c r="K293" s="260">
        <f>+'2A'!D51</f>
        <v>0</v>
      </c>
      <c r="L293" s="261">
        <f>+'2A'!E51</f>
        <v>0</v>
      </c>
      <c r="M293" s="261">
        <f>+'2A'!F51</f>
        <v>0</v>
      </c>
      <c r="N293" s="261">
        <f>+'2A'!G51</f>
        <v>0</v>
      </c>
      <c r="O293" s="3" t="str">
        <f t="shared" si="12"/>
        <v>NO</v>
      </c>
      <c r="P293" s="1">
        <f t="shared" si="13"/>
        <v>137</v>
      </c>
      <c r="Q293" s="3" t="str">
        <f t="shared" si="14"/>
        <v/>
      </c>
    </row>
    <row r="294" spans="1:17" hidden="1" x14ac:dyDescent="0.25">
      <c r="A294" s="258" t="str">
        <f>+Master!A294</f>
        <v>Stephens County</v>
      </c>
      <c r="B294" s="259" t="str">
        <f>+Master!B294</f>
        <v>2A</v>
      </c>
      <c r="C294" s="259">
        <f>+Master!C294</f>
        <v>8</v>
      </c>
      <c r="D294" s="259" t="str">
        <f>+Master!D294</f>
        <v>y</v>
      </c>
      <c r="E294" s="259">
        <f>+Master!E294</f>
        <v>363</v>
      </c>
      <c r="F294" s="259">
        <f>+Master!F294</f>
        <v>255</v>
      </c>
      <c r="G294" s="259">
        <f>+Master!G294</f>
        <v>618</v>
      </c>
      <c r="H294" s="261" t="str">
        <f>+'2A'!A52</f>
        <v>Lakeview-Ft. Oglethorpe</v>
      </c>
      <c r="I294" s="260" t="str">
        <f>+'2A'!B52</f>
        <v>2A</v>
      </c>
      <c r="J294" s="260">
        <f>+'2A'!C52</f>
        <v>7</v>
      </c>
      <c r="K294" s="260">
        <f>+'2A'!D52</f>
        <v>0</v>
      </c>
      <c r="L294" s="261">
        <f>+'2A'!E52</f>
        <v>0</v>
      </c>
      <c r="M294" s="261">
        <f>+'2A'!F52</f>
        <v>0</v>
      </c>
      <c r="N294" s="261">
        <f>+'2A'!G52</f>
        <v>0</v>
      </c>
      <c r="O294" s="3" t="str">
        <f t="shared" si="12"/>
        <v>NO</v>
      </c>
      <c r="P294" s="1">
        <f t="shared" si="13"/>
        <v>618</v>
      </c>
      <c r="Q294" s="3" t="str">
        <f t="shared" si="14"/>
        <v/>
      </c>
    </row>
    <row r="295" spans="1:17" hidden="1" x14ac:dyDescent="0.25">
      <c r="A295" s="258" t="str">
        <f>+Master!A295</f>
        <v>Sumter County</v>
      </c>
      <c r="B295" s="259" t="str">
        <f>+Master!B295</f>
        <v>2A</v>
      </c>
      <c r="C295" s="259">
        <f>+Master!C295</f>
        <v>1</v>
      </c>
      <c r="D295" s="259" t="str">
        <f>+Master!D295</f>
        <v>y</v>
      </c>
      <c r="E295" s="259">
        <f>+Master!E295</f>
        <v>103</v>
      </c>
      <c r="F295" s="259">
        <f>+Master!F295</f>
        <v>191</v>
      </c>
      <c r="G295" s="259">
        <f>+Master!G295</f>
        <v>294</v>
      </c>
      <c r="H295" s="261" t="str">
        <f>+'2A'!A53</f>
        <v>Laney</v>
      </c>
      <c r="I295" s="260" t="str">
        <f>+'2A'!B53</f>
        <v>2A</v>
      </c>
      <c r="J295" s="260">
        <f>+'2A'!C53</f>
        <v>4</v>
      </c>
      <c r="K295" s="260">
        <f>+'2A'!D53</f>
        <v>0</v>
      </c>
      <c r="L295" s="261">
        <f>+'2A'!E53</f>
        <v>0</v>
      </c>
      <c r="M295" s="261">
        <f>+'2A'!F53</f>
        <v>0</v>
      </c>
      <c r="N295" s="261">
        <f>+'2A'!G53</f>
        <v>0</v>
      </c>
      <c r="O295" s="3" t="str">
        <f t="shared" si="12"/>
        <v>NO</v>
      </c>
      <c r="P295" s="1">
        <f t="shared" si="13"/>
        <v>294</v>
      </c>
      <c r="Q295" s="3" t="str">
        <f t="shared" si="14"/>
        <v/>
      </c>
    </row>
    <row r="296" spans="1:17" hidden="1" x14ac:dyDescent="0.25">
      <c r="A296" s="258" t="str">
        <f>+Master!A296</f>
        <v>Tattnall County</v>
      </c>
      <c r="B296" s="259" t="str">
        <f>+Master!B296</f>
        <v>2A</v>
      </c>
      <c r="C296" s="259">
        <f>+Master!C296</f>
        <v>3</v>
      </c>
      <c r="D296" s="259">
        <f>+Master!D296</f>
        <v>0</v>
      </c>
      <c r="E296" s="259">
        <f>+Master!E296</f>
        <v>145</v>
      </c>
      <c r="F296" s="259">
        <f>+Master!F296</f>
        <v>131</v>
      </c>
      <c r="G296" s="259">
        <f>+Master!G296</f>
        <v>276</v>
      </c>
      <c r="H296" s="261" t="str">
        <f>+'2A'!A54</f>
        <v>Murray County</v>
      </c>
      <c r="I296" s="260" t="str">
        <f>+'2A'!B54</f>
        <v>2A</v>
      </c>
      <c r="J296" s="260">
        <f>+'2A'!C54</f>
        <v>7</v>
      </c>
      <c r="K296" s="260">
        <f>+'2A'!D54</f>
        <v>0</v>
      </c>
      <c r="L296" s="261">
        <f>+'2A'!E54</f>
        <v>0</v>
      </c>
      <c r="M296" s="261">
        <f>+'2A'!F54</f>
        <v>0</v>
      </c>
      <c r="N296" s="261">
        <f>+'2A'!G54</f>
        <v>0</v>
      </c>
      <c r="O296" s="3" t="str">
        <f t="shared" si="12"/>
        <v>NO</v>
      </c>
      <c r="P296" s="1">
        <f t="shared" si="13"/>
        <v>0</v>
      </c>
      <c r="Q296" s="3" t="str">
        <f t="shared" si="14"/>
        <v>good</v>
      </c>
    </row>
    <row r="297" spans="1:17" hidden="1" x14ac:dyDescent="0.25">
      <c r="A297" s="258" t="str">
        <f>+Master!A297</f>
        <v>Technical Career Magnet</v>
      </c>
      <c r="B297" s="259" t="str">
        <f>+Master!B297</f>
        <v>2A</v>
      </c>
      <c r="C297" s="259">
        <f>+Master!C297</f>
        <v>4</v>
      </c>
      <c r="D297" s="259">
        <f>+Master!D297</f>
        <v>0</v>
      </c>
      <c r="E297" s="259">
        <f>+Master!E297</f>
        <v>50</v>
      </c>
      <c r="F297" s="259">
        <f>+Master!F297</f>
        <v>0</v>
      </c>
      <c r="G297" s="259">
        <f>+Master!G297</f>
        <v>50</v>
      </c>
      <c r="H297" s="261" t="str">
        <f>+'2A'!A55</f>
        <v>North Cobb Christian</v>
      </c>
      <c r="I297" s="260" t="str">
        <f>+'2A'!B55</f>
        <v>2A</v>
      </c>
      <c r="J297" s="260">
        <f>+'2A'!C55</f>
        <v>7</v>
      </c>
      <c r="K297" s="260">
        <f>+'2A'!D55</f>
        <v>0</v>
      </c>
      <c r="L297" s="261">
        <f>+'2A'!E55</f>
        <v>0</v>
      </c>
      <c r="M297" s="261">
        <f>+'2A'!F55</f>
        <v>0</v>
      </c>
      <c r="N297" s="261">
        <f>+'2A'!G55</f>
        <v>0</v>
      </c>
      <c r="O297" s="3" t="str">
        <f t="shared" si="12"/>
        <v>NO</v>
      </c>
      <c r="P297" s="1">
        <f t="shared" si="13"/>
        <v>0</v>
      </c>
      <c r="Q297" s="3" t="str">
        <f t="shared" si="14"/>
        <v>good</v>
      </c>
    </row>
    <row r="298" spans="1:17" hidden="1" x14ac:dyDescent="0.25">
      <c r="A298" s="258" t="str">
        <f>+Master!A298</f>
        <v>Therrell</v>
      </c>
      <c r="B298" s="259" t="str">
        <f>+Master!B298</f>
        <v>2A</v>
      </c>
      <c r="C298" s="259">
        <f>+Master!C298</f>
        <v>5</v>
      </c>
      <c r="D298" s="259" t="str">
        <f>+Master!D298</f>
        <v>y</v>
      </c>
      <c r="E298" s="259">
        <f>+Master!E298</f>
        <v>246</v>
      </c>
      <c r="F298" s="259">
        <f>+Master!F298</f>
        <v>175</v>
      </c>
      <c r="G298" s="259">
        <f>+Master!G298</f>
        <v>421</v>
      </c>
      <c r="H298" s="261" t="str">
        <f>+'2A'!A56</f>
        <v>Pike County</v>
      </c>
      <c r="I298" s="260" t="str">
        <f>+'2A'!B56</f>
        <v>2A</v>
      </c>
      <c r="J298" s="260">
        <f>+'2A'!C56</f>
        <v>2</v>
      </c>
      <c r="K298" s="260">
        <f>+'2A'!D56</f>
        <v>0</v>
      </c>
      <c r="L298" s="261">
        <f>+'2A'!E56</f>
        <v>0</v>
      </c>
      <c r="M298" s="261">
        <f>+'2A'!F56</f>
        <v>0</v>
      </c>
      <c r="N298" s="261">
        <f>+'2A'!G56</f>
        <v>0</v>
      </c>
      <c r="O298" s="3" t="str">
        <f t="shared" si="12"/>
        <v>NO</v>
      </c>
      <c r="P298" s="1">
        <f t="shared" si="13"/>
        <v>421</v>
      </c>
      <c r="Q298" s="3" t="str">
        <f t="shared" si="14"/>
        <v/>
      </c>
    </row>
    <row r="299" spans="1:17" hidden="1" x14ac:dyDescent="0.25">
      <c r="A299" s="258" t="str">
        <f>+Master!A299</f>
        <v>Thomson</v>
      </c>
      <c r="B299" s="259" t="str">
        <f>+Master!B299</f>
        <v>2A</v>
      </c>
      <c r="C299" s="259">
        <f>+Master!C299</f>
        <v>4</v>
      </c>
      <c r="D299" s="259" t="str">
        <f>+Master!D299</f>
        <v>y</v>
      </c>
      <c r="E299" s="259">
        <f>+Master!E299</f>
        <v>169</v>
      </c>
      <c r="F299" s="259">
        <f>+Master!F299</f>
        <v>200</v>
      </c>
      <c r="G299" s="259">
        <f>+Master!G299</f>
        <v>369</v>
      </c>
      <c r="H299" s="261" t="str">
        <f>+'2A'!A57</f>
        <v>Ringgold</v>
      </c>
      <c r="I299" s="260" t="str">
        <f>+'2A'!B57</f>
        <v>2A</v>
      </c>
      <c r="J299" s="260">
        <f>+'2A'!C57</f>
        <v>7</v>
      </c>
      <c r="K299" s="260">
        <f>+'2A'!D57</f>
        <v>0</v>
      </c>
      <c r="L299" s="261">
        <f>+'2A'!E57</f>
        <v>0</v>
      </c>
      <c r="M299" s="261">
        <f>+'2A'!F57</f>
        <v>0</v>
      </c>
      <c r="N299" s="261">
        <f>+'2A'!G57</f>
        <v>0</v>
      </c>
      <c r="O299" s="3" t="str">
        <f t="shared" si="12"/>
        <v>NO</v>
      </c>
      <c r="P299" s="1">
        <f t="shared" si="13"/>
        <v>369</v>
      </c>
      <c r="Q299" s="3" t="str">
        <f t="shared" si="14"/>
        <v/>
      </c>
    </row>
    <row r="300" spans="1:17" hidden="1" x14ac:dyDescent="0.25">
      <c r="A300" s="258" t="str">
        <f>+Master!A300</f>
        <v>Union County</v>
      </c>
      <c r="B300" s="259" t="str">
        <f>+Master!B300</f>
        <v>2A</v>
      </c>
      <c r="C300" s="259">
        <f>+Master!C300</f>
        <v>7</v>
      </c>
      <c r="D300" s="259" t="str">
        <f>+Master!D300</f>
        <v>y</v>
      </c>
      <c r="E300" s="259">
        <f>+Master!E300</f>
        <v>442</v>
      </c>
      <c r="F300" s="259">
        <f>+Master!F300</f>
        <v>297</v>
      </c>
      <c r="G300" s="259">
        <f>+Master!G300</f>
        <v>739</v>
      </c>
      <c r="H300" s="261" t="str">
        <f>+'2A'!A58</f>
        <v>Tattnall County</v>
      </c>
      <c r="I300" s="260" t="str">
        <f>+'2A'!B58</f>
        <v>2A</v>
      </c>
      <c r="J300" s="260">
        <f>+'2A'!C58</f>
        <v>3</v>
      </c>
      <c r="K300" s="260">
        <f>+'2A'!D58</f>
        <v>0</v>
      </c>
      <c r="L300" s="261">
        <f>+'2A'!E58</f>
        <v>0</v>
      </c>
      <c r="M300" s="261">
        <f>+'2A'!F58</f>
        <v>0</v>
      </c>
      <c r="N300" s="261">
        <f>+'2A'!G58</f>
        <v>0</v>
      </c>
      <c r="O300" s="3" t="str">
        <f t="shared" si="12"/>
        <v>NO</v>
      </c>
      <c r="P300" s="1">
        <f t="shared" si="13"/>
        <v>739</v>
      </c>
      <c r="Q300" s="3" t="str">
        <f t="shared" si="14"/>
        <v/>
      </c>
    </row>
    <row r="301" spans="1:17" hidden="1" x14ac:dyDescent="0.25">
      <c r="A301" s="258" t="str">
        <f>+Master!A301</f>
        <v>Washington</v>
      </c>
      <c r="B301" s="259" t="str">
        <f>+Master!B301</f>
        <v>2A</v>
      </c>
      <c r="C301" s="259">
        <f>+Master!C301</f>
        <v>5</v>
      </c>
      <c r="D301" s="259">
        <f>+Master!D301</f>
        <v>0</v>
      </c>
      <c r="E301" s="259">
        <f>+Master!E301</f>
        <v>140</v>
      </c>
      <c r="F301" s="259">
        <f>+Master!F301</f>
        <v>100</v>
      </c>
      <c r="G301" s="259">
        <f>+Master!G301</f>
        <v>240</v>
      </c>
      <c r="H301" s="261" t="str">
        <f>+'2A'!A59</f>
        <v>Technical Career Magnet</v>
      </c>
      <c r="I301" s="260" t="str">
        <f>+'2A'!B59</f>
        <v>2A</v>
      </c>
      <c r="J301" s="260">
        <f>+'2A'!C59</f>
        <v>4</v>
      </c>
      <c r="K301" s="260">
        <f>+'2A'!D59</f>
        <v>0</v>
      </c>
      <c r="L301" s="261">
        <f>+'2A'!E59</f>
        <v>0</v>
      </c>
      <c r="M301" s="261">
        <f>+'2A'!F59</f>
        <v>0</v>
      </c>
      <c r="N301" s="261">
        <f>+'2A'!G59</f>
        <v>0</v>
      </c>
      <c r="O301" s="3" t="str">
        <f t="shared" si="12"/>
        <v>NO</v>
      </c>
      <c r="P301" s="1">
        <f t="shared" si="13"/>
        <v>0</v>
      </c>
      <c r="Q301" s="3" t="str">
        <f t="shared" si="14"/>
        <v>good</v>
      </c>
    </row>
    <row r="302" spans="1:17" hidden="1" x14ac:dyDescent="0.25">
      <c r="A302" s="258" t="str">
        <f>+Master!A302</f>
        <v>Westside, Macon</v>
      </c>
      <c r="B302" s="259" t="str">
        <f>+Master!B302</f>
        <v>2A</v>
      </c>
      <c r="C302" s="259">
        <f>+Master!C302</f>
        <v>2</v>
      </c>
      <c r="D302" s="259" t="str">
        <f>+Master!D302</f>
        <v>y</v>
      </c>
      <c r="E302" s="259">
        <f>+Master!E302</f>
        <v>63</v>
      </c>
      <c r="F302" s="259">
        <f>+Master!F302</f>
        <v>79</v>
      </c>
      <c r="G302" s="259">
        <f>+Master!G302</f>
        <v>142</v>
      </c>
      <c r="H302" s="261" t="str">
        <f>+'2A'!A60</f>
        <v>Washington</v>
      </c>
      <c r="I302" s="260" t="str">
        <f>+'2A'!B60</f>
        <v>2A</v>
      </c>
      <c r="J302" s="260">
        <f>+'2A'!C60</f>
        <v>5</v>
      </c>
      <c r="K302" s="260">
        <f>+'2A'!D60</f>
        <v>0</v>
      </c>
      <c r="L302" s="261">
        <f>+'2A'!E60</f>
        <v>0</v>
      </c>
      <c r="M302" s="261">
        <f>+'2A'!F60</f>
        <v>0</v>
      </c>
      <c r="N302" s="261">
        <f>+'2A'!G60</f>
        <v>0</v>
      </c>
      <c r="O302" s="3" t="str">
        <f t="shared" si="12"/>
        <v>NO</v>
      </c>
      <c r="P302" s="1">
        <f t="shared" si="13"/>
        <v>142</v>
      </c>
      <c r="Q302" s="3" t="str">
        <f t="shared" si="14"/>
        <v/>
      </c>
    </row>
    <row r="303" spans="1:17" hidden="1" x14ac:dyDescent="0.25">
      <c r="A303" s="258" t="str">
        <f>+Master!A303</f>
        <v>ACE Charter</v>
      </c>
      <c r="B303" s="259" t="str">
        <f>+Master!B303</f>
        <v>1A DI</v>
      </c>
      <c r="C303" s="259">
        <f>+Master!C303</f>
        <v>2</v>
      </c>
      <c r="D303" s="259" t="str">
        <f>+Master!D303</f>
        <v>y</v>
      </c>
      <c r="E303" s="259">
        <f>+Master!E303</f>
        <v>431</v>
      </c>
      <c r="F303" s="259">
        <f>+Master!F303</f>
        <v>336</v>
      </c>
      <c r="G303" s="259">
        <f>+Master!G303</f>
        <v>767</v>
      </c>
      <c r="H303" s="261" t="str">
        <f>+'A DI'!A3</f>
        <v>Wesleyan</v>
      </c>
      <c r="I303" s="260" t="str">
        <f>+'A DI'!B3</f>
        <v>1A DI</v>
      </c>
      <c r="J303" s="260">
        <f>+'A DI'!C3</f>
        <v>5</v>
      </c>
      <c r="K303" s="260" t="str">
        <f>+'A DI'!D3</f>
        <v>y</v>
      </c>
      <c r="L303" s="261">
        <f>+'A DI'!E3</f>
        <v>700</v>
      </c>
      <c r="M303" s="261">
        <f>+'A DI'!F3</f>
        <v>614</v>
      </c>
      <c r="N303" s="261">
        <f>+'A DI'!G3</f>
        <v>1314</v>
      </c>
      <c r="O303" s="3" t="str">
        <f t="shared" si="12"/>
        <v>NO</v>
      </c>
      <c r="P303" s="1">
        <f t="shared" si="13"/>
        <v>767</v>
      </c>
      <c r="Q303" s="3" t="str">
        <f t="shared" si="14"/>
        <v/>
      </c>
    </row>
    <row r="304" spans="1:17" hidden="1" x14ac:dyDescent="0.25">
      <c r="A304" s="258" t="str">
        <f>+Master!A304</f>
        <v>Armuchee</v>
      </c>
      <c r="B304" s="259" t="str">
        <f>+Master!B304</f>
        <v>1A DI</v>
      </c>
      <c r="C304" s="259">
        <f>+Master!C304</f>
        <v>7</v>
      </c>
      <c r="D304" s="259">
        <f>+Master!D304</f>
        <v>0</v>
      </c>
      <c r="E304" s="259">
        <f>+Master!E304</f>
        <v>500</v>
      </c>
      <c r="F304" s="259">
        <f>+Master!F304</f>
        <v>283</v>
      </c>
      <c r="G304" s="259">
        <f>+Master!G304</f>
        <v>783</v>
      </c>
      <c r="H304" s="261" t="str">
        <f>+'A DI'!A4</f>
        <v>Bremen</v>
      </c>
      <c r="I304" s="260" t="str">
        <f>+'A DI'!B4</f>
        <v>1A DI</v>
      </c>
      <c r="J304" s="260">
        <f>+'A DI'!C4</f>
        <v>6</v>
      </c>
      <c r="K304" s="260" t="str">
        <f>+'A DI'!D4</f>
        <v>y</v>
      </c>
      <c r="L304" s="261">
        <f>+'A DI'!E4</f>
        <v>675</v>
      </c>
      <c r="M304" s="261">
        <f>+'A DI'!F4</f>
        <v>499</v>
      </c>
      <c r="N304" s="261">
        <f>+'A DI'!G4</f>
        <v>1174</v>
      </c>
      <c r="O304" s="3" t="str">
        <f t="shared" si="12"/>
        <v>NO</v>
      </c>
      <c r="P304" s="1">
        <f t="shared" si="13"/>
        <v>0</v>
      </c>
      <c r="Q304" s="3" t="str">
        <f t="shared" si="14"/>
        <v/>
      </c>
    </row>
    <row r="305" spans="1:17" hidden="1" x14ac:dyDescent="0.25">
      <c r="A305" s="258" t="str">
        <f>+Master!A305</f>
        <v>Athens Academy</v>
      </c>
      <c r="B305" s="259" t="str">
        <f>+Master!B305</f>
        <v>1A DI</v>
      </c>
      <c r="C305" s="259">
        <f>+Master!C305</f>
        <v>8</v>
      </c>
      <c r="D305" s="259" t="str">
        <f>+Master!D305</f>
        <v>y</v>
      </c>
      <c r="E305" s="259">
        <f>+Master!E305</f>
        <v>576</v>
      </c>
      <c r="F305" s="259">
        <f>+Master!F305</f>
        <v>422</v>
      </c>
      <c r="G305" s="259">
        <f>+Master!G305</f>
        <v>998</v>
      </c>
      <c r="H305" s="261" t="str">
        <f>+'A DI'!A5</f>
        <v>Vidalia</v>
      </c>
      <c r="I305" s="260" t="str">
        <f>+'A DI'!B5</f>
        <v>1A DI</v>
      </c>
      <c r="J305" s="260">
        <f>+'A DI'!C5</f>
        <v>3</v>
      </c>
      <c r="K305" s="260" t="str">
        <f>+'A DI'!D5</f>
        <v>y</v>
      </c>
      <c r="L305" s="261">
        <f>+'A DI'!E5</f>
        <v>549</v>
      </c>
      <c r="M305" s="261">
        <f>+'A DI'!F5</f>
        <v>550</v>
      </c>
      <c r="N305" s="261">
        <f>+'A DI'!G5</f>
        <v>1099</v>
      </c>
      <c r="O305" s="3" t="str">
        <f t="shared" si="12"/>
        <v>NO</v>
      </c>
      <c r="P305" s="1">
        <f t="shared" si="13"/>
        <v>998</v>
      </c>
      <c r="Q305" s="3" t="str">
        <f t="shared" si="14"/>
        <v/>
      </c>
    </row>
    <row r="306" spans="1:17" hidden="1" x14ac:dyDescent="0.25">
      <c r="A306" s="258" t="str">
        <f>+Master!A306</f>
        <v>Atlanta International</v>
      </c>
      <c r="B306" s="259" t="str">
        <f>+Master!B306</f>
        <v>1A DI</v>
      </c>
      <c r="C306" s="259">
        <f>+Master!C306</f>
        <v>5</v>
      </c>
      <c r="D306" s="259" t="str">
        <f>+Master!D306</f>
        <v>y</v>
      </c>
      <c r="E306" s="259">
        <f>+Master!E306</f>
        <v>350</v>
      </c>
      <c r="F306" s="259">
        <f>+Master!F306</f>
        <v>179</v>
      </c>
      <c r="G306" s="259">
        <f>+Master!G306</f>
        <v>529</v>
      </c>
      <c r="H306" s="261" t="str">
        <f>+'A DI'!A6</f>
        <v>Mount Vernon</v>
      </c>
      <c r="I306" s="260" t="str">
        <f>+'A DI'!B6</f>
        <v>1A DI</v>
      </c>
      <c r="J306" s="260">
        <f>+'A DI'!C6</f>
        <v>5</v>
      </c>
      <c r="K306" s="260" t="str">
        <f>+'A DI'!D6</f>
        <v>y</v>
      </c>
      <c r="L306" s="261">
        <f>+'A DI'!E6</f>
        <v>575</v>
      </c>
      <c r="M306" s="261">
        <f>+'A DI'!F6</f>
        <v>498</v>
      </c>
      <c r="N306" s="261">
        <f>+'A DI'!G6</f>
        <v>1073</v>
      </c>
      <c r="O306" s="3" t="str">
        <f t="shared" si="12"/>
        <v>NO</v>
      </c>
      <c r="P306" s="1">
        <f t="shared" si="13"/>
        <v>529</v>
      </c>
      <c r="Q306" s="3" t="str">
        <f t="shared" si="14"/>
        <v/>
      </c>
    </row>
    <row r="307" spans="1:17" hidden="1" x14ac:dyDescent="0.25">
      <c r="A307" s="258" t="str">
        <f>+Master!A307</f>
        <v>B.E.S.T Academy</v>
      </c>
      <c r="B307" s="259" t="str">
        <f>+Master!B307</f>
        <v>1A DI</v>
      </c>
      <c r="C307" s="259">
        <f>+Master!C307</f>
        <v>5</v>
      </c>
      <c r="D307" s="259" t="str">
        <f>+Master!D307</f>
        <v>y</v>
      </c>
      <c r="E307" s="259">
        <f>+Master!E307</f>
        <v>0</v>
      </c>
      <c r="F307" s="259">
        <f>+Master!F307</f>
        <v>76</v>
      </c>
      <c r="G307" s="259">
        <f>+Master!G307</f>
        <v>76</v>
      </c>
      <c r="H307" s="261" t="str">
        <f>+'A DI'!A7</f>
        <v>Model</v>
      </c>
      <c r="I307" s="260" t="str">
        <f>+'A DI'!B7</f>
        <v>1A DI</v>
      </c>
      <c r="J307" s="260">
        <f>+'A DI'!C7</f>
        <v>6</v>
      </c>
      <c r="K307" s="260" t="str">
        <f>+'A DI'!D7</f>
        <v>y</v>
      </c>
      <c r="L307" s="261">
        <f>+'A DI'!E7</f>
        <v>602</v>
      </c>
      <c r="M307" s="261">
        <f>+'A DI'!F7</f>
        <v>442</v>
      </c>
      <c r="N307" s="261">
        <f>+'A DI'!G7</f>
        <v>1044</v>
      </c>
      <c r="O307" s="3" t="str">
        <f t="shared" si="12"/>
        <v>NO</v>
      </c>
      <c r="P307" s="1">
        <f t="shared" si="13"/>
        <v>76</v>
      </c>
      <c r="Q307" s="3" t="str">
        <f t="shared" si="14"/>
        <v/>
      </c>
    </row>
    <row r="308" spans="1:17" hidden="1" x14ac:dyDescent="0.25">
      <c r="A308" s="258" t="str">
        <f>+Master!A308</f>
        <v>Bacon County</v>
      </c>
      <c r="B308" s="259" t="str">
        <f>+Master!B308</f>
        <v>1A DI</v>
      </c>
      <c r="C308" s="259">
        <f>+Master!C308</f>
        <v>1</v>
      </c>
      <c r="D308" s="259" t="str">
        <f>+Master!D308</f>
        <v>y</v>
      </c>
      <c r="E308" s="259">
        <f>+Master!E308</f>
        <v>303</v>
      </c>
      <c r="F308" s="259">
        <f>+Master!F308</f>
        <v>50</v>
      </c>
      <c r="G308" s="259">
        <f>+Master!G308</f>
        <v>353</v>
      </c>
      <c r="H308" s="261" t="str">
        <f>+'A DI'!A8</f>
        <v>Athens Academy</v>
      </c>
      <c r="I308" s="260" t="str">
        <f>+'A DI'!B8</f>
        <v>1A DI</v>
      </c>
      <c r="J308" s="260">
        <f>+'A DI'!C8</f>
        <v>8</v>
      </c>
      <c r="K308" s="260" t="str">
        <f>+'A DI'!D8</f>
        <v>y</v>
      </c>
      <c r="L308" s="261">
        <f>+'A DI'!E8</f>
        <v>576</v>
      </c>
      <c r="M308" s="261">
        <f>+'A DI'!F8</f>
        <v>422</v>
      </c>
      <c r="N308" s="261">
        <f>+'A DI'!G8</f>
        <v>998</v>
      </c>
      <c r="O308" s="3" t="str">
        <f t="shared" si="12"/>
        <v>NO</v>
      </c>
      <c r="P308" s="1">
        <f t="shared" si="13"/>
        <v>353</v>
      </c>
      <c r="Q308" s="3" t="str">
        <f t="shared" si="14"/>
        <v/>
      </c>
    </row>
    <row r="309" spans="1:17" hidden="1" x14ac:dyDescent="0.25">
      <c r="A309" s="258" t="str">
        <f>+Master!A309</f>
        <v>Banks County</v>
      </c>
      <c r="B309" s="259" t="str">
        <f>+Master!B309</f>
        <v>1A DI</v>
      </c>
      <c r="C309" s="259">
        <f>+Master!C309</f>
        <v>8</v>
      </c>
      <c r="D309" s="259">
        <f>+Master!D309</f>
        <v>0</v>
      </c>
      <c r="E309" s="259">
        <f>+Master!E309</f>
        <v>492</v>
      </c>
      <c r="F309" s="259">
        <f>+Master!F309</f>
        <v>304</v>
      </c>
      <c r="G309" s="259">
        <f>+Master!G309</f>
        <v>796</v>
      </c>
      <c r="H309" s="261" t="str">
        <f>+'A DI'!A9</f>
        <v>Toombs County</v>
      </c>
      <c r="I309" s="260" t="str">
        <f>+'A DI'!B9</f>
        <v>1A DI</v>
      </c>
      <c r="J309" s="260">
        <f>+'A DI'!C9</f>
        <v>3</v>
      </c>
      <c r="K309" s="260" t="str">
        <f>+'A DI'!D9</f>
        <v>y</v>
      </c>
      <c r="L309" s="261">
        <f>+'A DI'!E9</f>
        <v>434</v>
      </c>
      <c r="M309" s="261">
        <f>+'A DI'!F9</f>
        <v>486</v>
      </c>
      <c r="N309" s="261">
        <f>+'A DI'!G9</f>
        <v>920</v>
      </c>
      <c r="O309" s="3" t="str">
        <f t="shared" si="12"/>
        <v>NO</v>
      </c>
      <c r="P309" s="1">
        <f t="shared" si="13"/>
        <v>0</v>
      </c>
      <c r="Q309" s="3" t="str">
        <f t="shared" si="14"/>
        <v/>
      </c>
    </row>
    <row r="310" spans="1:17" hidden="1" x14ac:dyDescent="0.25">
      <c r="A310" s="258" t="str">
        <f>+Master!A310</f>
        <v>Barrow</v>
      </c>
      <c r="B310" s="259" t="str">
        <f>+Master!B310</f>
        <v>1A DI</v>
      </c>
      <c r="C310" s="259">
        <f>+Master!C310</f>
        <v>8</v>
      </c>
      <c r="D310" s="259">
        <f>+Master!D310</f>
        <v>0</v>
      </c>
      <c r="E310" s="259">
        <f>+Master!E310</f>
        <v>203</v>
      </c>
      <c r="F310" s="259">
        <f>+Master!F310</f>
        <v>211</v>
      </c>
      <c r="G310" s="259">
        <f>+Master!G310</f>
        <v>414</v>
      </c>
      <c r="H310" s="261" t="str">
        <f>+'A DI'!A10</f>
        <v>Gordon Lee</v>
      </c>
      <c r="I310" s="260" t="str">
        <f>+'A DI'!B10</f>
        <v>1A DI</v>
      </c>
      <c r="J310" s="260">
        <f>+'A DI'!C10</f>
        <v>7</v>
      </c>
      <c r="K310" s="260" t="str">
        <f>+'A DI'!D10</f>
        <v>y</v>
      </c>
      <c r="L310" s="261">
        <f>+'A DI'!E10</f>
        <v>488</v>
      </c>
      <c r="M310" s="261">
        <f>+'A DI'!F10</f>
        <v>402</v>
      </c>
      <c r="N310" s="261">
        <f>+'A DI'!G10</f>
        <v>890</v>
      </c>
      <c r="O310" s="3" t="str">
        <f t="shared" si="12"/>
        <v>NO</v>
      </c>
      <c r="P310" s="1">
        <f t="shared" si="13"/>
        <v>0</v>
      </c>
      <c r="Q310" s="3" t="str">
        <f t="shared" si="14"/>
        <v/>
      </c>
    </row>
    <row r="311" spans="1:17" hidden="1" x14ac:dyDescent="0.25">
      <c r="A311" s="258" t="str">
        <f>+Master!A311</f>
        <v>Ben Franklin Academy</v>
      </c>
      <c r="B311" s="259" t="str">
        <f>+Master!B311</f>
        <v>1A DI</v>
      </c>
      <c r="C311" s="259">
        <f>+Master!C311</f>
        <v>5</v>
      </c>
      <c r="D311" s="259">
        <f>+Master!D311</f>
        <v>0</v>
      </c>
      <c r="E311" s="259">
        <f>+Master!E311</f>
        <v>0</v>
      </c>
      <c r="F311" s="259">
        <f>+Master!F311</f>
        <v>0</v>
      </c>
      <c r="G311" s="259">
        <f>+Master!G311</f>
        <v>0</v>
      </c>
      <c r="H311" s="261" t="str">
        <f>+'A DI'!A11</f>
        <v>Whitefield Academy</v>
      </c>
      <c r="I311" s="260" t="str">
        <f>+'A DI'!B11</f>
        <v>1A DI</v>
      </c>
      <c r="J311" s="260">
        <f>+'A DI'!C11</f>
        <v>5</v>
      </c>
      <c r="K311" s="260" t="str">
        <f>+'A DI'!D11</f>
        <v>y</v>
      </c>
      <c r="L311" s="261">
        <f>+'A DI'!E11</f>
        <v>415</v>
      </c>
      <c r="M311" s="261">
        <f>+'A DI'!F11</f>
        <v>467</v>
      </c>
      <c r="N311" s="261">
        <f>+'A DI'!G11</f>
        <v>882</v>
      </c>
      <c r="O311" s="3" t="str">
        <f t="shared" si="12"/>
        <v>NO</v>
      </c>
      <c r="P311" s="1">
        <f t="shared" si="13"/>
        <v>0</v>
      </c>
      <c r="Q311" s="3" t="str">
        <f t="shared" si="14"/>
        <v/>
      </c>
    </row>
    <row r="312" spans="1:17" x14ac:dyDescent="0.25">
      <c r="A312" s="258" t="str">
        <f>+Master!A312</f>
        <v>Berrien</v>
      </c>
      <c r="B312" s="259" t="str">
        <f>+Master!B312</f>
        <v>1A DI</v>
      </c>
      <c r="C312" s="259">
        <f>+Master!C312</f>
        <v>1</v>
      </c>
      <c r="D312" s="259" t="str">
        <f>+Master!D312</f>
        <v>y</v>
      </c>
      <c r="E312" s="259">
        <f>+Master!E312</f>
        <v>133</v>
      </c>
      <c r="F312" s="259">
        <f>+Master!F312</f>
        <v>263</v>
      </c>
      <c r="G312" s="259">
        <f>+Master!G312</f>
        <v>396</v>
      </c>
      <c r="H312" s="261" t="str">
        <f>+'A DI'!A12</f>
        <v>Mt. Paran Christian</v>
      </c>
      <c r="I312" s="260" t="str">
        <f>+'A DI'!B12</f>
        <v>1A DI</v>
      </c>
      <c r="J312" s="260">
        <f>+'A DI'!C12</f>
        <v>5</v>
      </c>
      <c r="K312" s="260" t="str">
        <f>+'A DI'!D12</f>
        <v>y</v>
      </c>
      <c r="L312" s="261">
        <f>+'A DI'!E12</f>
        <v>500</v>
      </c>
      <c r="M312" s="261">
        <f>+'A DI'!F12</f>
        <v>361</v>
      </c>
      <c r="N312" s="261">
        <f>+'A DI'!G12</f>
        <v>861</v>
      </c>
      <c r="O312" s="3" t="str">
        <f t="shared" si="12"/>
        <v>NO</v>
      </c>
      <c r="P312" s="1">
        <f t="shared" si="13"/>
        <v>396</v>
      </c>
      <c r="Q312" s="3" t="str">
        <f t="shared" si="14"/>
        <v/>
      </c>
    </row>
    <row r="313" spans="1:17" hidden="1" x14ac:dyDescent="0.25">
      <c r="A313" s="258" t="str">
        <f>+Master!A313</f>
        <v>Bleckley County</v>
      </c>
      <c r="B313" s="259" t="str">
        <f>+Master!B313</f>
        <v>1A DI</v>
      </c>
      <c r="C313" s="259">
        <f>+Master!C313</f>
        <v>2</v>
      </c>
      <c r="D313" s="259">
        <f>+Master!D313</f>
        <v>0</v>
      </c>
      <c r="E313" s="259">
        <f>+Master!E313</f>
        <v>445</v>
      </c>
      <c r="F313" s="259">
        <f>+Master!F313</f>
        <v>432</v>
      </c>
      <c r="G313" s="259">
        <f>+Master!G313</f>
        <v>877</v>
      </c>
      <c r="H313" s="261" t="str">
        <f>+'A DI'!A13</f>
        <v>Social Circle</v>
      </c>
      <c r="I313" s="260" t="str">
        <f>+'A DI'!B13</f>
        <v>1A DI</v>
      </c>
      <c r="J313" s="260">
        <f>+'A DI'!C13</f>
        <v>4</v>
      </c>
      <c r="K313" s="260" t="str">
        <f>+'A DI'!D13</f>
        <v>y</v>
      </c>
      <c r="L313" s="261">
        <f>+'A DI'!E13</f>
        <v>297</v>
      </c>
      <c r="M313" s="261">
        <f>+'A DI'!F13</f>
        <v>523</v>
      </c>
      <c r="N313" s="261">
        <f>+'A DI'!G13</f>
        <v>820</v>
      </c>
      <c r="O313" s="3" t="str">
        <f t="shared" si="12"/>
        <v>NO</v>
      </c>
      <c r="P313" s="1">
        <f t="shared" si="13"/>
        <v>0</v>
      </c>
      <c r="Q313" s="3" t="str">
        <f t="shared" si="14"/>
        <v/>
      </c>
    </row>
    <row r="314" spans="1:17" x14ac:dyDescent="0.25">
      <c r="A314" s="258" t="str">
        <f>+Master!A314</f>
        <v>Brantley County</v>
      </c>
      <c r="B314" s="259" t="str">
        <f>+Master!B314</f>
        <v>1A DI</v>
      </c>
      <c r="C314" s="259">
        <f>+Master!C314</f>
        <v>1</v>
      </c>
      <c r="D314" s="259" t="str">
        <f>+Master!D314</f>
        <v>y</v>
      </c>
      <c r="E314" s="259">
        <f>+Master!E314</f>
        <v>287</v>
      </c>
      <c r="F314" s="259">
        <f>+Master!F314</f>
        <v>294</v>
      </c>
      <c r="G314" s="259">
        <f>+Master!G314</f>
        <v>581</v>
      </c>
      <c r="H314" s="261" t="str">
        <f>+'A DI'!A14</f>
        <v>Thomasville</v>
      </c>
      <c r="I314" s="260" t="str">
        <f>+'A DI'!B14</f>
        <v>1A DI</v>
      </c>
      <c r="J314" s="260">
        <f>+'A DI'!C14</f>
        <v>1</v>
      </c>
      <c r="K314" s="260" t="str">
        <f>+'A DI'!D14</f>
        <v>y</v>
      </c>
      <c r="L314" s="261">
        <f>+'A DI'!E14</f>
        <v>447</v>
      </c>
      <c r="M314" s="261">
        <f>+'A DI'!F14</f>
        <v>369</v>
      </c>
      <c r="N314" s="261">
        <f>+'A DI'!G14</f>
        <v>816</v>
      </c>
      <c r="O314" s="3" t="str">
        <f t="shared" si="12"/>
        <v>NO</v>
      </c>
      <c r="P314" s="1">
        <f t="shared" si="13"/>
        <v>581</v>
      </c>
      <c r="Q314" s="3" t="str">
        <f t="shared" si="14"/>
        <v/>
      </c>
    </row>
    <row r="315" spans="1:17" x14ac:dyDescent="0.25">
      <c r="A315" s="258" t="str">
        <f>+Master!A315</f>
        <v>Bremen</v>
      </c>
      <c r="B315" s="259" t="str">
        <f>+Master!B315</f>
        <v>1A DI</v>
      </c>
      <c r="C315" s="259">
        <f>+Master!C315</f>
        <v>6</v>
      </c>
      <c r="D315" s="259" t="str">
        <f>+Master!D315</f>
        <v>y</v>
      </c>
      <c r="E315" s="259">
        <f>+Master!E315</f>
        <v>675</v>
      </c>
      <c r="F315" s="259">
        <f>+Master!F315</f>
        <v>546</v>
      </c>
      <c r="G315" s="259">
        <f>+Master!G315</f>
        <v>1221</v>
      </c>
      <c r="H315" s="261" t="str">
        <f>+'A DI'!A15</f>
        <v>Fellowship Christian</v>
      </c>
      <c r="I315" s="260" t="str">
        <f>+'A DI'!B15</f>
        <v>1A DI</v>
      </c>
      <c r="J315" s="260">
        <f>+'A DI'!C15</f>
        <v>5</v>
      </c>
      <c r="K315" s="260" t="str">
        <f>+'A DI'!D15</f>
        <v>y</v>
      </c>
      <c r="L315" s="261">
        <f>+'A DI'!E15</f>
        <v>325</v>
      </c>
      <c r="M315" s="261">
        <f>+'A DI'!F15</f>
        <v>471</v>
      </c>
      <c r="N315" s="261">
        <f>+'A DI'!G15</f>
        <v>796</v>
      </c>
      <c r="O315" s="3" t="str">
        <f t="shared" si="12"/>
        <v>NO</v>
      </c>
      <c r="P315" s="1">
        <f t="shared" si="13"/>
        <v>1221</v>
      </c>
      <c r="Q315" s="3" t="str">
        <f t="shared" si="14"/>
        <v/>
      </c>
    </row>
    <row r="316" spans="1:17" hidden="1" x14ac:dyDescent="0.25">
      <c r="A316" s="258" t="str">
        <f>+Master!A316</f>
        <v>Central, Macon</v>
      </c>
      <c r="B316" s="259" t="str">
        <f>+Master!B316</f>
        <v>1A DI</v>
      </c>
      <c r="C316" s="259">
        <f>+Master!C316</f>
        <v>2</v>
      </c>
      <c r="D316" s="259" t="str">
        <f>+Master!D316</f>
        <v>y</v>
      </c>
      <c r="E316" s="259">
        <f>+Master!E316</f>
        <v>100</v>
      </c>
      <c r="F316" s="259">
        <f>+Master!F316</f>
        <v>25</v>
      </c>
      <c r="G316" s="259">
        <f>+Master!G316</f>
        <v>125</v>
      </c>
      <c r="H316" s="261" t="str">
        <f>+'A DI'!A16</f>
        <v>Fannin County</v>
      </c>
      <c r="I316" s="260" t="str">
        <f>+'A DI'!B16</f>
        <v>1A DI</v>
      </c>
      <c r="J316" s="260">
        <f>+'A DI'!C16</f>
        <v>7</v>
      </c>
      <c r="K316" s="260" t="str">
        <f>+'A DI'!D16</f>
        <v>y</v>
      </c>
      <c r="L316" s="261">
        <f>+'A DI'!E16</f>
        <v>396</v>
      </c>
      <c r="M316" s="261">
        <f>+'A DI'!F16</f>
        <v>392</v>
      </c>
      <c r="N316" s="261">
        <f>+'A DI'!G16</f>
        <v>788</v>
      </c>
      <c r="O316" s="3" t="str">
        <f t="shared" si="12"/>
        <v>NO</v>
      </c>
      <c r="P316" s="1">
        <f t="shared" si="13"/>
        <v>125</v>
      </c>
      <c r="Q316" s="3" t="str">
        <f t="shared" si="14"/>
        <v/>
      </c>
    </row>
    <row r="317" spans="1:17" hidden="1" x14ac:dyDescent="0.25">
      <c r="A317" s="258" t="str">
        <f>+Master!A317</f>
        <v>Chattooga</v>
      </c>
      <c r="B317" s="259" t="str">
        <f>+Master!B317</f>
        <v>1A DI</v>
      </c>
      <c r="C317" s="259">
        <f>+Master!C317</f>
        <v>7</v>
      </c>
      <c r="D317" s="259">
        <f>+Master!D317</f>
        <v>0</v>
      </c>
      <c r="E317" s="259">
        <f>+Master!E317</f>
        <v>222</v>
      </c>
      <c r="F317" s="259">
        <f>+Master!F317</f>
        <v>75</v>
      </c>
      <c r="G317" s="259">
        <f>+Master!G317</f>
        <v>297</v>
      </c>
      <c r="H317" s="261" t="str">
        <f>+'A DI'!A17</f>
        <v>Mt. Pisgah Christian</v>
      </c>
      <c r="I317" s="260" t="str">
        <f>+'A DI'!B17</f>
        <v>1A DI</v>
      </c>
      <c r="J317" s="260">
        <f>+'A DI'!C17</f>
        <v>5</v>
      </c>
      <c r="K317" s="260" t="str">
        <f>+'A DI'!D17</f>
        <v>y</v>
      </c>
      <c r="L317" s="261">
        <f>+'A DI'!E17</f>
        <v>399</v>
      </c>
      <c r="M317" s="261">
        <f>+'A DI'!F17</f>
        <v>387</v>
      </c>
      <c r="N317" s="261">
        <f>+'A DI'!G17</f>
        <v>786</v>
      </c>
      <c r="O317" s="3" t="str">
        <f t="shared" si="12"/>
        <v>NO</v>
      </c>
      <c r="P317" s="1">
        <f t="shared" si="13"/>
        <v>0</v>
      </c>
      <c r="Q317" s="3" t="str">
        <f t="shared" si="14"/>
        <v/>
      </c>
    </row>
    <row r="318" spans="1:17" hidden="1" x14ac:dyDescent="0.25">
      <c r="A318" s="258" t="str">
        <f>+Master!A318</f>
        <v>Christian Heritage</v>
      </c>
      <c r="B318" s="259" t="str">
        <f>+Master!B318</f>
        <v>1A DI</v>
      </c>
      <c r="C318" s="259">
        <f>+Master!C318</f>
        <v>7</v>
      </c>
      <c r="D318" s="259" t="str">
        <f>+Master!D318</f>
        <v>y</v>
      </c>
      <c r="E318" s="259">
        <f>+Master!E318</f>
        <v>226</v>
      </c>
      <c r="F318" s="259">
        <f>+Master!F318</f>
        <v>343</v>
      </c>
      <c r="G318" s="259">
        <f>+Master!G318</f>
        <v>569</v>
      </c>
      <c r="H318" s="261" t="str">
        <f>+'A DI'!A18</f>
        <v>Providence Christian</v>
      </c>
      <c r="I318" s="260" t="str">
        <f>+'A DI'!B18</f>
        <v>1A DI</v>
      </c>
      <c r="J318" s="260">
        <f>+'A DI'!C18</f>
        <v>8</v>
      </c>
      <c r="K318" s="260" t="str">
        <f>+'A DI'!D18</f>
        <v>y</v>
      </c>
      <c r="L318" s="261">
        <f>+'A DI'!E18</f>
        <v>405</v>
      </c>
      <c r="M318" s="261">
        <f>+'A DI'!F18</f>
        <v>366</v>
      </c>
      <c r="N318" s="261">
        <f>+'A DI'!G18</f>
        <v>771</v>
      </c>
      <c r="O318" s="3" t="str">
        <f t="shared" si="12"/>
        <v>NO</v>
      </c>
      <c r="P318" s="1">
        <f t="shared" si="13"/>
        <v>569</v>
      </c>
      <c r="Q318" s="3" t="str">
        <f t="shared" si="14"/>
        <v/>
      </c>
    </row>
    <row r="319" spans="1:17" x14ac:dyDescent="0.25">
      <c r="A319" s="258" t="str">
        <f>+Master!A319</f>
        <v>Commerce</v>
      </c>
      <c r="B319" s="259" t="str">
        <f>+Master!B319</f>
        <v>1A DI</v>
      </c>
      <c r="C319" s="259">
        <f>+Master!C319</f>
        <v>8</v>
      </c>
      <c r="D319" s="259" t="str">
        <f>+Master!D319</f>
        <v>y</v>
      </c>
      <c r="E319" s="259">
        <f>+Master!E319</f>
        <v>346</v>
      </c>
      <c r="F319" s="259">
        <f>+Master!F319</f>
        <v>389</v>
      </c>
      <c r="G319" s="259">
        <f>+Master!G319</f>
        <v>735</v>
      </c>
      <c r="H319" s="261" t="str">
        <f>+'A DI'!A19</f>
        <v>ACE Charter</v>
      </c>
      <c r="I319" s="260" t="str">
        <f>+'A DI'!B19</f>
        <v>1A DI</v>
      </c>
      <c r="J319" s="260">
        <f>+'A DI'!C19</f>
        <v>2</v>
      </c>
      <c r="K319" s="260" t="str">
        <f>+'A DI'!D19</f>
        <v>y</v>
      </c>
      <c r="L319" s="261">
        <f>+'A DI'!E19</f>
        <v>431</v>
      </c>
      <c r="M319" s="261">
        <f>+'A DI'!F19</f>
        <v>336</v>
      </c>
      <c r="N319" s="261">
        <f>+'A DI'!G19</f>
        <v>767</v>
      </c>
      <c r="O319" s="3" t="str">
        <f t="shared" si="12"/>
        <v>NO</v>
      </c>
      <c r="P319" s="1">
        <f t="shared" si="13"/>
        <v>735</v>
      </c>
      <c r="Q319" s="3" t="str">
        <f t="shared" si="14"/>
        <v/>
      </c>
    </row>
    <row r="320" spans="1:17" hidden="1" x14ac:dyDescent="0.25">
      <c r="A320" s="258" t="str">
        <f>+Master!A320</f>
        <v>Coosa</v>
      </c>
      <c r="B320" s="259" t="str">
        <f>+Master!B320</f>
        <v>1A DI</v>
      </c>
      <c r="C320" s="259">
        <f>+Master!C320</f>
        <v>7</v>
      </c>
      <c r="D320" s="259" t="str">
        <f>+Master!D320</f>
        <v>y</v>
      </c>
      <c r="E320" s="259">
        <f>+Master!E320</f>
        <v>158</v>
      </c>
      <c r="F320" s="259">
        <f>+Master!F320</f>
        <v>50</v>
      </c>
      <c r="G320" s="259">
        <f>+Master!G320</f>
        <v>208</v>
      </c>
      <c r="H320" s="261" t="str">
        <f>+'A DI'!A20</f>
        <v>Elbert County</v>
      </c>
      <c r="I320" s="260" t="str">
        <f>+'A DI'!B20</f>
        <v>1A DI</v>
      </c>
      <c r="J320" s="260">
        <f>+'A DI'!C20</f>
        <v>8</v>
      </c>
      <c r="K320" s="260" t="str">
        <f>+'A DI'!D20</f>
        <v>y</v>
      </c>
      <c r="L320" s="261">
        <f>+'A DI'!E20</f>
        <v>377</v>
      </c>
      <c r="M320" s="261">
        <f>+'A DI'!F20</f>
        <v>366</v>
      </c>
      <c r="N320" s="261">
        <f>+'A DI'!G20</f>
        <v>743</v>
      </c>
      <c r="O320" s="3" t="str">
        <f t="shared" si="12"/>
        <v>NO</v>
      </c>
      <c r="P320" s="1">
        <f t="shared" si="13"/>
        <v>208</v>
      </c>
      <c r="Q320" s="3" t="str">
        <f t="shared" si="14"/>
        <v/>
      </c>
    </row>
    <row r="321" spans="1:17" hidden="1" x14ac:dyDescent="0.25">
      <c r="A321" s="258" t="str">
        <f>+Master!A321</f>
        <v>Dade County</v>
      </c>
      <c r="B321" s="259" t="str">
        <f>+Master!B321</f>
        <v>1A DI</v>
      </c>
      <c r="C321" s="259">
        <f>+Master!C321</f>
        <v>7</v>
      </c>
      <c r="D321" s="259" t="str">
        <f>+Master!D321</f>
        <v>y</v>
      </c>
      <c r="E321" s="259">
        <f>+Master!E321</f>
        <v>273</v>
      </c>
      <c r="F321" s="259">
        <f>+Master!F321</f>
        <v>76</v>
      </c>
      <c r="G321" s="259">
        <f>+Master!G321</f>
        <v>349</v>
      </c>
      <c r="H321" s="261" t="str">
        <f>+'A DI'!A21</f>
        <v>Heard County</v>
      </c>
      <c r="I321" s="260" t="str">
        <f>+'A DI'!B21</f>
        <v>1A DI</v>
      </c>
      <c r="J321" s="260">
        <f>+'A DI'!C21</f>
        <v>6</v>
      </c>
      <c r="K321" s="260" t="str">
        <f>+'A DI'!D21</f>
        <v>y</v>
      </c>
      <c r="L321" s="261">
        <f>+'A DI'!E21</f>
        <v>427</v>
      </c>
      <c r="M321" s="261">
        <f>+'A DI'!F21</f>
        <v>300</v>
      </c>
      <c r="N321" s="261">
        <f>+'A DI'!G21</f>
        <v>727</v>
      </c>
      <c r="O321" s="3" t="str">
        <f t="shared" si="12"/>
        <v>NO</v>
      </c>
      <c r="P321" s="1">
        <f t="shared" si="13"/>
        <v>349</v>
      </c>
      <c r="Q321" s="3" t="str">
        <f t="shared" si="14"/>
        <v/>
      </c>
    </row>
    <row r="322" spans="1:17" hidden="1" x14ac:dyDescent="0.25">
      <c r="A322" s="258" t="str">
        <f>+Master!A322</f>
        <v>Dalton Academy</v>
      </c>
      <c r="B322" s="259" t="str">
        <f>+Master!B322</f>
        <v>1A DI</v>
      </c>
      <c r="C322" s="259">
        <f>+Master!C322</f>
        <v>7</v>
      </c>
      <c r="D322" s="259" t="str">
        <f>+Master!D322</f>
        <v>y</v>
      </c>
      <c r="E322" s="259">
        <f>+Master!E322</f>
        <v>0</v>
      </c>
      <c r="F322" s="259">
        <f>+Master!F322</f>
        <v>25</v>
      </c>
      <c r="G322" s="259">
        <f>+Master!G322</f>
        <v>25</v>
      </c>
      <c r="H322" s="261" t="str">
        <f>+'A DI'!A22</f>
        <v>Savannah Christian</v>
      </c>
      <c r="I322" s="260" t="str">
        <f>+'A DI'!B22</f>
        <v>1A DI</v>
      </c>
      <c r="J322" s="260">
        <f>+'A DI'!C22</f>
        <v>3</v>
      </c>
      <c r="K322" s="260" t="str">
        <f>+'A DI'!D22</f>
        <v>y</v>
      </c>
      <c r="L322" s="261">
        <f>+'A DI'!E22</f>
        <v>410</v>
      </c>
      <c r="M322" s="261">
        <f>+'A DI'!F22</f>
        <v>304</v>
      </c>
      <c r="N322" s="261">
        <f>+'A DI'!G22</f>
        <v>714</v>
      </c>
      <c r="O322" s="3" t="str">
        <f t="shared" si="12"/>
        <v>NO</v>
      </c>
      <c r="P322" s="1">
        <f t="shared" si="13"/>
        <v>25</v>
      </c>
      <c r="Q322" s="3" t="str">
        <f t="shared" si="14"/>
        <v/>
      </c>
    </row>
    <row r="323" spans="1:17" hidden="1" x14ac:dyDescent="0.25">
      <c r="A323" s="258" t="str">
        <f>+Master!A323</f>
        <v>Darlington</v>
      </c>
      <c r="B323" s="259" t="str">
        <f>+Master!B323</f>
        <v>1A DI</v>
      </c>
      <c r="C323" s="259">
        <f>+Master!C323</f>
        <v>6</v>
      </c>
      <c r="D323" s="259">
        <f>+Master!D323</f>
        <v>0</v>
      </c>
      <c r="E323" s="259">
        <f>+Master!E323</f>
        <v>377</v>
      </c>
      <c r="F323" s="259">
        <f>+Master!F323</f>
        <v>482</v>
      </c>
      <c r="G323" s="259">
        <f>+Master!G323</f>
        <v>859</v>
      </c>
      <c r="H323" s="261" t="str">
        <f>+'A DI'!A23</f>
        <v>Paideia</v>
      </c>
      <c r="I323" s="260" t="str">
        <f>+'A DI'!B23</f>
        <v>1A DI</v>
      </c>
      <c r="J323" s="260">
        <f>+'A DI'!C23</f>
        <v>5</v>
      </c>
      <c r="K323" s="260" t="str">
        <f>+'A DI'!D23</f>
        <v>y</v>
      </c>
      <c r="L323" s="261">
        <f>+'A DI'!E23</f>
        <v>373</v>
      </c>
      <c r="M323" s="261">
        <f>+'A DI'!F23</f>
        <v>329</v>
      </c>
      <c r="N323" s="261">
        <f>+'A DI'!G23</f>
        <v>702</v>
      </c>
      <c r="O323" s="3" t="str">
        <f t="shared" si="12"/>
        <v>NO</v>
      </c>
      <c r="P323" s="1">
        <f t="shared" si="13"/>
        <v>0</v>
      </c>
      <c r="Q323" s="3" t="str">
        <f t="shared" si="14"/>
        <v/>
      </c>
    </row>
    <row r="324" spans="1:17" hidden="1" x14ac:dyDescent="0.25">
      <c r="A324" s="258" t="str">
        <f>+Master!A324</f>
        <v>DeKalb School of the Arts</v>
      </c>
      <c r="B324" s="259" t="str">
        <f>+Master!B324</f>
        <v>1A DI</v>
      </c>
      <c r="C324" s="259">
        <f>+Master!C324</f>
        <v>5</v>
      </c>
      <c r="D324" s="259">
        <f>+Master!D324</f>
        <v>0</v>
      </c>
      <c r="E324" s="259">
        <f>+Master!E324</f>
        <v>0</v>
      </c>
      <c r="F324" s="259">
        <f>+Master!F324</f>
        <v>0</v>
      </c>
      <c r="G324" s="259">
        <f>+Master!G324</f>
        <v>0</v>
      </c>
      <c r="H324" s="261" t="str">
        <f>+'A DI'!A24</f>
        <v>Fitzgerald</v>
      </c>
      <c r="I324" s="260" t="str">
        <f>+'A DI'!B24</f>
        <v>1A DI</v>
      </c>
      <c r="J324" s="260">
        <f>+'A DI'!C24</f>
        <v>1</v>
      </c>
      <c r="K324" s="260" t="str">
        <f>+'A DI'!D24</f>
        <v>y</v>
      </c>
      <c r="L324" s="261">
        <f>+'A DI'!E24</f>
        <v>283</v>
      </c>
      <c r="M324" s="261">
        <f>+'A DI'!F24</f>
        <v>374</v>
      </c>
      <c r="N324" s="261">
        <f>+'A DI'!G24</f>
        <v>657</v>
      </c>
      <c r="O324" s="3" t="str">
        <f t="shared" ref="O324:O387" si="15">IF(H324=A324,"YES","NO")</f>
        <v>NO</v>
      </c>
      <c r="P324" s="1">
        <f t="shared" ref="P324:P387" si="16">IF(D324="y",G324,0)</f>
        <v>0</v>
      </c>
      <c r="Q324" s="3" t="str">
        <f t="shared" ref="Q324:Q387" si="17">IF(N324=P324,"good","")</f>
        <v/>
      </c>
    </row>
    <row r="325" spans="1:17" hidden="1" x14ac:dyDescent="0.25">
      <c r="A325" s="258" t="str">
        <f>+Master!A325</f>
        <v>Dodge County</v>
      </c>
      <c r="B325" s="259" t="str">
        <f>+Master!B325</f>
        <v>1A DI</v>
      </c>
      <c r="C325" s="259">
        <f>+Master!C325</f>
        <v>2</v>
      </c>
      <c r="D325" s="259">
        <f>+Master!D325</f>
        <v>0</v>
      </c>
      <c r="E325" s="259">
        <f>+Master!E325</f>
        <v>174</v>
      </c>
      <c r="F325" s="259">
        <f>+Master!F325</f>
        <v>265</v>
      </c>
      <c r="G325" s="259">
        <f>+Master!G325</f>
        <v>439</v>
      </c>
      <c r="H325" s="261" t="str">
        <f>+'A DI'!A25</f>
        <v>Commerce</v>
      </c>
      <c r="I325" s="260" t="str">
        <f>+'A DI'!B25</f>
        <v>1A DI</v>
      </c>
      <c r="J325" s="260">
        <f>+'A DI'!C25</f>
        <v>8</v>
      </c>
      <c r="K325" s="260" t="str">
        <f>+'A DI'!D25</f>
        <v>y</v>
      </c>
      <c r="L325" s="261">
        <f>+'A DI'!E25</f>
        <v>346</v>
      </c>
      <c r="M325" s="261">
        <f>+'A DI'!F25</f>
        <v>304</v>
      </c>
      <c r="N325" s="261">
        <f>+'A DI'!G25</f>
        <v>650</v>
      </c>
      <c r="O325" s="3" t="str">
        <f t="shared" si="15"/>
        <v>NO</v>
      </c>
      <c r="P325" s="1">
        <f t="shared" si="16"/>
        <v>0</v>
      </c>
      <c r="Q325" s="3" t="str">
        <f t="shared" si="17"/>
        <v/>
      </c>
    </row>
    <row r="326" spans="1:17" hidden="1" x14ac:dyDescent="0.25">
      <c r="A326" s="258" t="str">
        <f>+Master!A326</f>
        <v>Dublin</v>
      </c>
      <c r="B326" s="259" t="str">
        <f>+Master!B326</f>
        <v>1A DI</v>
      </c>
      <c r="C326" s="259">
        <f>+Master!C326</f>
        <v>2</v>
      </c>
      <c r="D326" s="259">
        <f>+Master!D326</f>
        <v>0</v>
      </c>
      <c r="E326" s="259">
        <f>+Master!E326</f>
        <v>67</v>
      </c>
      <c r="F326" s="259">
        <f>+Master!F326</f>
        <v>216</v>
      </c>
      <c r="G326" s="259">
        <f>+Master!G326</f>
        <v>283</v>
      </c>
      <c r="H326" s="261" t="str">
        <f>+'A DI'!A26</f>
        <v>Walker</v>
      </c>
      <c r="I326" s="260" t="str">
        <f>+'A DI'!B26</f>
        <v>1A DI</v>
      </c>
      <c r="J326" s="260">
        <f>+'A DI'!C26</f>
        <v>5</v>
      </c>
      <c r="K326" s="260" t="str">
        <f>+'A DI'!D26</f>
        <v>y</v>
      </c>
      <c r="L326" s="261">
        <f>+'A DI'!E26</f>
        <v>233</v>
      </c>
      <c r="M326" s="261">
        <f>+'A DI'!F26</f>
        <v>360</v>
      </c>
      <c r="N326" s="261">
        <f>+'A DI'!G26</f>
        <v>593</v>
      </c>
      <c r="O326" s="3" t="str">
        <f t="shared" si="15"/>
        <v>NO</v>
      </c>
      <c r="P326" s="1">
        <f t="shared" si="16"/>
        <v>0</v>
      </c>
      <c r="Q326" s="3" t="str">
        <f t="shared" si="17"/>
        <v/>
      </c>
    </row>
    <row r="327" spans="1:17" hidden="1" x14ac:dyDescent="0.25">
      <c r="A327" s="258" t="str">
        <f>+Master!A327</f>
        <v>East Laurens</v>
      </c>
      <c r="B327" s="259" t="str">
        <f>+Master!B327</f>
        <v>1A DI</v>
      </c>
      <c r="C327" s="259">
        <f>+Master!C327</f>
        <v>2</v>
      </c>
      <c r="D327" s="259">
        <f>+Master!D327</f>
        <v>0</v>
      </c>
      <c r="E327" s="259">
        <f>+Master!E327</f>
        <v>350</v>
      </c>
      <c r="F327" s="259">
        <f>+Master!F327</f>
        <v>227</v>
      </c>
      <c r="G327" s="259">
        <f>+Master!G327</f>
        <v>577</v>
      </c>
      <c r="H327" s="261" t="str">
        <f>+'A DI'!A27</f>
        <v>Christian Heritage</v>
      </c>
      <c r="I327" s="260" t="str">
        <f>+'A DI'!B27</f>
        <v>1A DI</v>
      </c>
      <c r="J327" s="260">
        <f>+'A DI'!C27</f>
        <v>7</v>
      </c>
      <c r="K327" s="260" t="str">
        <f>+'A DI'!D27</f>
        <v>y</v>
      </c>
      <c r="L327" s="261">
        <f>+'A DI'!E27</f>
        <v>226</v>
      </c>
      <c r="M327" s="261">
        <f>+'A DI'!F27</f>
        <v>343</v>
      </c>
      <c r="N327" s="261">
        <f>+'A DI'!G27</f>
        <v>569</v>
      </c>
      <c r="O327" s="3" t="str">
        <f t="shared" si="15"/>
        <v>NO</v>
      </c>
      <c r="P327" s="1">
        <f t="shared" si="16"/>
        <v>0</v>
      </c>
      <c r="Q327" s="3" t="str">
        <f t="shared" si="17"/>
        <v/>
      </c>
    </row>
    <row r="328" spans="1:17" x14ac:dyDescent="0.25">
      <c r="A328" s="258" t="str">
        <f>+Master!A328</f>
        <v>Elbert County</v>
      </c>
      <c r="B328" s="259" t="str">
        <f>+Master!B328</f>
        <v>1A DI</v>
      </c>
      <c r="C328" s="259">
        <f>+Master!C328</f>
        <v>8</v>
      </c>
      <c r="D328" s="259" t="str">
        <f>+Master!D328</f>
        <v>y</v>
      </c>
      <c r="E328" s="259">
        <f>+Master!E328</f>
        <v>377</v>
      </c>
      <c r="F328" s="259">
        <f>+Master!F328</f>
        <v>435</v>
      </c>
      <c r="G328" s="259">
        <f>+Master!G328</f>
        <v>812</v>
      </c>
      <c r="H328" s="261" t="str">
        <f>+'A DI'!A28</f>
        <v>Landmark Christian</v>
      </c>
      <c r="I328" s="260" t="str">
        <f>+'A DI'!B28</f>
        <v>1A DI</v>
      </c>
      <c r="J328" s="260">
        <f>+'A DI'!C28</f>
        <v>5</v>
      </c>
      <c r="K328" s="260" t="str">
        <f>+'A DI'!D28</f>
        <v>y</v>
      </c>
      <c r="L328" s="261">
        <f>+'A DI'!E28</f>
        <v>230</v>
      </c>
      <c r="M328" s="261">
        <f>+'A DI'!F28</f>
        <v>312</v>
      </c>
      <c r="N328" s="261">
        <f>+'A DI'!G28</f>
        <v>542</v>
      </c>
      <c r="O328" s="3" t="str">
        <f t="shared" si="15"/>
        <v>NO</v>
      </c>
      <c r="P328" s="1">
        <f t="shared" si="16"/>
        <v>812</v>
      </c>
      <c r="Q328" s="3" t="str">
        <f t="shared" si="17"/>
        <v/>
      </c>
    </row>
    <row r="329" spans="1:17" hidden="1" x14ac:dyDescent="0.25">
      <c r="A329" s="258" t="str">
        <f>+Master!A329</f>
        <v>Fannin County</v>
      </c>
      <c r="B329" s="259" t="str">
        <f>+Master!B329</f>
        <v>1A DI</v>
      </c>
      <c r="C329" s="259">
        <f>+Master!C329</f>
        <v>7</v>
      </c>
      <c r="D329" s="259" t="str">
        <f>+Master!D329</f>
        <v>y</v>
      </c>
      <c r="E329" s="259">
        <f>+Master!E329</f>
        <v>396</v>
      </c>
      <c r="F329" s="259">
        <f>+Master!F329</f>
        <v>392</v>
      </c>
      <c r="G329" s="259">
        <f>+Master!G329</f>
        <v>788</v>
      </c>
      <c r="H329" s="261" t="str">
        <f>+'A DI'!A29</f>
        <v>Brantley County</v>
      </c>
      <c r="I329" s="260" t="str">
        <f>+'A DI'!B29</f>
        <v>1A DI</v>
      </c>
      <c r="J329" s="260">
        <f>+'A DI'!C29</f>
        <v>1</v>
      </c>
      <c r="K329" s="260" t="str">
        <f>+'A DI'!D29</f>
        <v>y</v>
      </c>
      <c r="L329" s="261">
        <f>+'A DI'!E29</f>
        <v>287</v>
      </c>
      <c r="M329" s="261">
        <f>+'A DI'!F29</f>
        <v>254</v>
      </c>
      <c r="N329" s="261">
        <f>+'A DI'!G29</f>
        <v>541</v>
      </c>
      <c r="O329" s="3" t="str">
        <f t="shared" si="15"/>
        <v>NO</v>
      </c>
      <c r="P329" s="1">
        <f t="shared" si="16"/>
        <v>788</v>
      </c>
      <c r="Q329" s="3" t="str">
        <f t="shared" si="17"/>
        <v/>
      </c>
    </row>
    <row r="330" spans="1:17" hidden="1" x14ac:dyDescent="0.25">
      <c r="A330" s="258" t="str">
        <f>+Master!A330</f>
        <v>Fellowship Christian</v>
      </c>
      <c r="B330" s="259" t="str">
        <f>+Master!B330</f>
        <v>1A DI</v>
      </c>
      <c r="C330" s="259">
        <f>+Master!C330</f>
        <v>5</v>
      </c>
      <c r="D330" s="259" t="str">
        <f>+Master!D330</f>
        <v>y</v>
      </c>
      <c r="E330" s="259">
        <f>+Master!E330</f>
        <v>325</v>
      </c>
      <c r="F330" s="259">
        <f>+Master!F330</f>
        <v>471</v>
      </c>
      <c r="G330" s="259">
        <f>+Master!G330</f>
        <v>796</v>
      </c>
      <c r="H330" s="261" t="str">
        <f>+'A DI'!A30</f>
        <v>Atlanta International</v>
      </c>
      <c r="I330" s="260" t="str">
        <f>+'A DI'!B30</f>
        <v>1A DI</v>
      </c>
      <c r="J330" s="260">
        <f>+'A DI'!C30</f>
        <v>5</v>
      </c>
      <c r="K330" s="260" t="str">
        <f>+'A DI'!D30</f>
        <v>y</v>
      </c>
      <c r="L330" s="261">
        <f>+'A DI'!E30</f>
        <v>350</v>
      </c>
      <c r="M330" s="261">
        <f>+'A DI'!F30</f>
        <v>179</v>
      </c>
      <c r="N330" s="261">
        <f>+'A DI'!G30</f>
        <v>529</v>
      </c>
      <c r="O330" s="3" t="str">
        <f t="shared" si="15"/>
        <v>NO</v>
      </c>
      <c r="P330" s="1">
        <f t="shared" si="16"/>
        <v>796</v>
      </c>
      <c r="Q330" s="3" t="str">
        <f t="shared" si="17"/>
        <v/>
      </c>
    </row>
    <row r="331" spans="1:17" x14ac:dyDescent="0.25">
      <c r="A331" s="258" t="str">
        <f>+Master!A331</f>
        <v>Fitzgerald</v>
      </c>
      <c r="B331" s="259" t="str">
        <f>+Master!B331</f>
        <v>1A DI</v>
      </c>
      <c r="C331" s="259">
        <f>+Master!C331</f>
        <v>1</v>
      </c>
      <c r="D331" s="259" t="str">
        <f>+Master!D331</f>
        <v>y</v>
      </c>
      <c r="E331" s="259">
        <f>+Master!E331</f>
        <v>283</v>
      </c>
      <c r="F331" s="259">
        <f>+Master!F331</f>
        <v>431</v>
      </c>
      <c r="G331" s="259">
        <f>+Master!G331</f>
        <v>714</v>
      </c>
      <c r="H331" s="261" t="str">
        <f>+'A DI'!A31</f>
        <v>Lamar County</v>
      </c>
      <c r="I331" s="260" t="str">
        <f>+'A DI'!B31</f>
        <v>1A DI</v>
      </c>
      <c r="J331" s="260">
        <f>+'A DI'!C31</f>
        <v>4</v>
      </c>
      <c r="K331" s="260" t="str">
        <f>+'A DI'!D31</f>
        <v>y</v>
      </c>
      <c r="L331" s="261">
        <f>+'A DI'!E31</f>
        <v>322</v>
      </c>
      <c r="M331" s="261">
        <f>+'A DI'!F31</f>
        <v>204</v>
      </c>
      <c r="N331" s="261">
        <f>+'A DI'!G31</f>
        <v>526</v>
      </c>
      <c r="O331" s="3" t="str">
        <f t="shared" si="15"/>
        <v>NO</v>
      </c>
      <c r="P331" s="1">
        <f t="shared" si="16"/>
        <v>714</v>
      </c>
      <c r="Q331" s="3" t="str">
        <f t="shared" si="17"/>
        <v/>
      </c>
    </row>
    <row r="332" spans="1:17" hidden="1" x14ac:dyDescent="0.25">
      <c r="A332" s="258" t="str">
        <f>+Master!A332</f>
        <v>Galloway</v>
      </c>
      <c r="B332" s="259" t="str">
        <f>+Master!B332</f>
        <v>1A DI</v>
      </c>
      <c r="C332" s="259">
        <f>+Master!C332</f>
        <v>5</v>
      </c>
      <c r="D332" s="259" t="str">
        <f>+Master!D332</f>
        <v>y</v>
      </c>
      <c r="E332" s="259">
        <f>+Master!E332</f>
        <v>270</v>
      </c>
      <c r="F332" s="259">
        <f>+Master!F332</f>
        <v>115</v>
      </c>
      <c r="G332" s="259">
        <f>+Master!G332</f>
        <v>385</v>
      </c>
      <c r="H332" s="261" t="str">
        <f>+'A DI'!A32</f>
        <v>Mt. Bethel Christian</v>
      </c>
      <c r="I332" s="260" t="str">
        <f>+'A DI'!B32</f>
        <v>1A DI</v>
      </c>
      <c r="J332" s="260">
        <f>+'A DI'!C32</f>
        <v>5</v>
      </c>
      <c r="K332" s="260" t="str">
        <f>+'A DI'!D32</f>
        <v>y</v>
      </c>
      <c r="L332" s="261">
        <f>+'A DI'!E32</f>
        <v>263</v>
      </c>
      <c r="M332" s="261">
        <f>+'A DI'!F32</f>
        <v>188</v>
      </c>
      <c r="N332" s="261">
        <f>+'A DI'!G32</f>
        <v>451</v>
      </c>
      <c r="O332" s="3" t="str">
        <f t="shared" si="15"/>
        <v>NO</v>
      </c>
      <c r="P332" s="1">
        <f t="shared" si="16"/>
        <v>385</v>
      </c>
      <c r="Q332" s="3" t="str">
        <f t="shared" si="17"/>
        <v/>
      </c>
    </row>
    <row r="333" spans="1:17" hidden="1" x14ac:dyDescent="0.25">
      <c r="A333" s="258" t="str">
        <f>+Master!A333</f>
        <v>Gordon Central</v>
      </c>
      <c r="B333" s="259" t="str">
        <f>+Master!B333</f>
        <v>1A DI</v>
      </c>
      <c r="C333" s="259">
        <f>+Master!C333</f>
        <v>7</v>
      </c>
      <c r="D333" s="259">
        <f>+Master!D333</f>
        <v>0</v>
      </c>
      <c r="E333" s="259">
        <f>+Master!E333</f>
        <v>78</v>
      </c>
      <c r="F333" s="259">
        <f>+Master!F333</f>
        <v>114</v>
      </c>
      <c r="G333" s="259">
        <f>+Master!G333</f>
        <v>192</v>
      </c>
      <c r="H333" s="261" t="str">
        <f>+'A DI'!A33</f>
        <v>King's Ridge</v>
      </c>
      <c r="I333" s="260" t="str">
        <f>+'A DI'!B33</f>
        <v>1A DI</v>
      </c>
      <c r="J333" s="260">
        <f>+'A DI'!C33</f>
        <v>5</v>
      </c>
      <c r="K333" s="260" t="str">
        <f>+'A DI'!D33</f>
        <v>y</v>
      </c>
      <c r="L333" s="261">
        <f>+'A DI'!E33</f>
        <v>207</v>
      </c>
      <c r="M333" s="261">
        <f>+'A DI'!F33</f>
        <v>201</v>
      </c>
      <c r="N333" s="261">
        <f>+'A DI'!G33</f>
        <v>408</v>
      </c>
      <c r="O333" s="3" t="str">
        <f t="shared" si="15"/>
        <v>NO</v>
      </c>
      <c r="P333" s="1">
        <f t="shared" si="16"/>
        <v>0</v>
      </c>
      <c r="Q333" s="3" t="str">
        <f t="shared" si="17"/>
        <v/>
      </c>
    </row>
    <row r="334" spans="1:17" x14ac:dyDescent="0.25">
      <c r="A334" s="258" t="str">
        <f>+Master!A334</f>
        <v>Gordon Lee</v>
      </c>
      <c r="B334" s="259" t="str">
        <f>+Master!B334</f>
        <v>1A DI</v>
      </c>
      <c r="C334" s="259">
        <f>+Master!C334</f>
        <v>7</v>
      </c>
      <c r="D334" s="259" t="str">
        <f>+Master!D334</f>
        <v>y</v>
      </c>
      <c r="E334" s="259">
        <f>+Master!E334</f>
        <v>488</v>
      </c>
      <c r="F334" s="259">
        <f>+Master!F334</f>
        <v>482</v>
      </c>
      <c r="G334" s="259">
        <f>+Master!G334</f>
        <v>970</v>
      </c>
      <c r="H334" s="261" t="str">
        <f>+'A DI'!A34</f>
        <v>Galloway</v>
      </c>
      <c r="I334" s="260" t="str">
        <f>+'A DI'!B34</f>
        <v>1A DI</v>
      </c>
      <c r="J334" s="260">
        <f>+'A DI'!C34</f>
        <v>5</v>
      </c>
      <c r="K334" s="260" t="str">
        <f>+'A DI'!D34</f>
        <v>y</v>
      </c>
      <c r="L334" s="261">
        <f>+'A DI'!E34</f>
        <v>270</v>
      </c>
      <c r="M334" s="261">
        <f>+'A DI'!F34</f>
        <v>115</v>
      </c>
      <c r="N334" s="261">
        <f>+'A DI'!G34</f>
        <v>385</v>
      </c>
      <c r="O334" s="3" t="str">
        <f t="shared" si="15"/>
        <v>NO</v>
      </c>
      <c r="P334" s="1">
        <f t="shared" si="16"/>
        <v>970</v>
      </c>
      <c r="Q334" s="3" t="str">
        <f t="shared" si="17"/>
        <v/>
      </c>
    </row>
    <row r="335" spans="1:17" hidden="1" x14ac:dyDescent="0.25">
      <c r="A335" s="258" t="str">
        <f>+Master!A335</f>
        <v>Greenforest Christian</v>
      </c>
      <c r="B335" s="259" t="str">
        <f>+Master!B335</f>
        <v>1A DI</v>
      </c>
      <c r="C335" s="259">
        <f>+Master!C335</f>
        <v>4</v>
      </c>
      <c r="D335" s="259">
        <f>+Master!D335</f>
        <v>0</v>
      </c>
      <c r="E335" s="259">
        <f>+Master!E335</f>
        <v>0</v>
      </c>
      <c r="F335" s="259">
        <f>+Master!F335</f>
        <v>70</v>
      </c>
      <c r="G335" s="259">
        <f>+Master!G335</f>
        <v>70</v>
      </c>
      <c r="H335" s="261" t="str">
        <f>+'A DI'!A35</f>
        <v>Berrien</v>
      </c>
      <c r="I335" s="260" t="str">
        <f>+'A DI'!B35</f>
        <v>1A DI</v>
      </c>
      <c r="J335" s="260">
        <f>+'A DI'!C35</f>
        <v>1</v>
      </c>
      <c r="K335" s="260" t="str">
        <f>+'A DI'!D35</f>
        <v>y</v>
      </c>
      <c r="L335" s="261">
        <f>+'A DI'!E35</f>
        <v>133</v>
      </c>
      <c r="M335" s="261">
        <f>+'A DI'!F35</f>
        <v>249</v>
      </c>
      <c r="N335" s="261">
        <f>+'A DI'!G35</f>
        <v>382</v>
      </c>
      <c r="O335" s="3" t="str">
        <f t="shared" si="15"/>
        <v>NO</v>
      </c>
      <c r="P335" s="1">
        <f t="shared" si="16"/>
        <v>0</v>
      </c>
      <c r="Q335" s="3" t="str">
        <f t="shared" si="17"/>
        <v/>
      </c>
    </row>
    <row r="336" spans="1:17" hidden="1" x14ac:dyDescent="0.25">
      <c r="A336" s="258" t="str">
        <f>+Master!A336</f>
        <v>Haralson County</v>
      </c>
      <c r="B336" s="259" t="str">
        <f>+Master!B336</f>
        <v>1A DI</v>
      </c>
      <c r="C336" s="259">
        <f>+Master!C336</f>
        <v>6</v>
      </c>
      <c r="D336" s="259">
        <f>+Master!D336</f>
        <v>0</v>
      </c>
      <c r="E336" s="259">
        <f>+Master!E336</f>
        <v>320</v>
      </c>
      <c r="F336" s="259">
        <f>+Master!F336</f>
        <v>75</v>
      </c>
      <c r="G336" s="259">
        <f>+Master!G336</f>
        <v>395</v>
      </c>
      <c r="H336" s="261" t="str">
        <f>+'A DI'!A36</f>
        <v>Woodville-Tompkins</v>
      </c>
      <c r="I336" s="260" t="str">
        <f>+'A DI'!B36</f>
        <v>1A DI</v>
      </c>
      <c r="J336" s="260">
        <f>+'A DI'!C36</f>
        <v>3</v>
      </c>
      <c r="K336" s="260" t="str">
        <f>+'A DI'!D36</f>
        <v>y</v>
      </c>
      <c r="L336" s="261">
        <f>+'A DI'!E36</f>
        <v>262</v>
      </c>
      <c r="M336" s="261">
        <f>+'A DI'!F36</f>
        <v>120</v>
      </c>
      <c r="N336" s="261">
        <f>+'A DI'!G36</f>
        <v>382</v>
      </c>
      <c r="O336" s="3" t="str">
        <f t="shared" si="15"/>
        <v>NO</v>
      </c>
      <c r="P336" s="1">
        <f t="shared" si="16"/>
        <v>0</v>
      </c>
      <c r="Q336" s="3" t="str">
        <f t="shared" si="17"/>
        <v/>
      </c>
    </row>
    <row r="337" spans="1:17" hidden="1" x14ac:dyDescent="0.25">
      <c r="A337" s="258" t="str">
        <f>+Master!A337</f>
        <v>Heard County</v>
      </c>
      <c r="B337" s="259" t="str">
        <f>+Master!B337</f>
        <v>1A DI</v>
      </c>
      <c r="C337" s="259">
        <f>+Master!C337</f>
        <v>6</v>
      </c>
      <c r="D337" s="259" t="str">
        <f>+Master!D337</f>
        <v>y</v>
      </c>
      <c r="E337" s="259">
        <f>+Master!E337</f>
        <v>427</v>
      </c>
      <c r="F337" s="259">
        <f>+Master!F337</f>
        <v>300</v>
      </c>
      <c r="G337" s="259">
        <f>+Master!G337</f>
        <v>727</v>
      </c>
      <c r="H337" s="261" t="str">
        <f>+'A DI'!A37</f>
        <v>St. Vincent's Academy</v>
      </c>
      <c r="I337" s="260" t="str">
        <f>+'A DI'!B37</f>
        <v>1A DI</v>
      </c>
      <c r="J337" s="260">
        <f>+'A DI'!C37</f>
        <v>3</v>
      </c>
      <c r="K337" s="260" t="str">
        <f>+'A DI'!D37</f>
        <v>y</v>
      </c>
      <c r="L337" s="261">
        <f>+'A DI'!E37</f>
        <v>367</v>
      </c>
      <c r="M337" s="261">
        <f>+'A DI'!F37</f>
        <v>0</v>
      </c>
      <c r="N337" s="261">
        <f>+'A DI'!G37</f>
        <v>367</v>
      </c>
      <c r="O337" s="3" t="str">
        <f t="shared" si="15"/>
        <v>NO</v>
      </c>
      <c r="P337" s="1">
        <f t="shared" si="16"/>
        <v>727</v>
      </c>
      <c r="Q337" s="3" t="str">
        <f t="shared" si="17"/>
        <v/>
      </c>
    </row>
    <row r="338" spans="1:17" hidden="1" x14ac:dyDescent="0.25">
      <c r="A338" s="258" t="str">
        <f>+Master!A338</f>
        <v>Jasper County</v>
      </c>
      <c r="B338" s="259" t="str">
        <f>+Master!B338</f>
        <v>1A DI</v>
      </c>
      <c r="C338" s="259">
        <f>+Master!C338</f>
        <v>4</v>
      </c>
      <c r="D338" s="259">
        <f>+Master!D338</f>
        <v>0</v>
      </c>
      <c r="E338" s="259">
        <f>+Master!E338</f>
        <v>200</v>
      </c>
      <c r="F338" s="259">
        <f>+Master!F338</f>
        <v>307</v>
      </c>
      <c r="G338" s="259">
        <f>+Master!G338</f>
        <v>507</v>
      </c>
      <c r="H338" s="261" t="str">
        <f>+'A DI'!A38</f>
        <v>Bacon County</v>
      </c>
      <c r="I338" s="260" t="str">
        <f>+'A DI'!B38</f>
        <v>1A DI</v>
      </c>
      <c r="J338" s="260">
        <f>+'A DI'!C38</f>
        <v>1</v>
      </c>
      <c r="K338" s="260" t="str">
        <f>+'A DI'!D38</f>
        <v>y</v>
      </c>
      <c r="L338" s="261">
        <f>+'A DI'!E38</f>
        <v>303</v>
      </c>
      <c r="M338" s="261">
        <f>+'A DI'!F38</f>
        <v>50</v>
      </c>
      <c r="N338" s="261">
        <f>+'A DI'!G38</f>
        <v>353</v>
      </c>
      <c r="O338" s="3" t="str">
        <f t="shared" si="15"/>
        <v>NO</v>
      </c>
      <c r="P338" s="1">
        <f t="shared" si="16"/>
        <v>0</v>
      </c>
      <c r="Q338" s="3" t="str">
        <f t="shared" si="17"/>
        <v/>
      </c>
    </row>
    <row r="339" spans="1:17" hidden="1" x14ac:dyDescent="0.25">
      <c r="A339" s="258" t="str">
        <f>+Master!A339</f>
        <v>Jeff Davis</v>
      </c>
      <c r="B339" s="259" t="str">
        <f>+Master!B339</f>
        <v>1A DI</v>
      </c>
      <c r="C339" s="259">
        <f>+Master!C339</f>
        <v>1</v>
      </c>
      <c r="D339" s="259">
        <f>+Master!D339</f>
        <v>0</v>
      </c>
      <c r="E339" s="259">
        <f>+Master!E339</f>
        <v>417</v>
      </c>
      <c r="F339" s="259">
        <f>+Master!F339</f>
        <v>466</v>
      </c>
      <c r="G339" s="259">
        <f>+Master!G339</f>
        <v>883</v>
      </c>
      <c r="H339" s="261" t="str">
        <f>+'A DI'!A39</f>
        <v>Dade County</v>
      </c>
      <c r="I339" s="260" t="str">
        <f>+'A DI'!B39</f>
        <v>1A DI</v>
      </c>
      <c r="J339" s="260">
        <f>+'A DI'!C39</f>
        <v>7</v>
      </c>
      <c r="K339" s="260" t="str">
        <f>+'A DI'!D39</f>
        <v>y</v>
      </c>
      <c r="L339" s="261">
        <f>+'A DI'!E39</f>
        <v>273</v>
      </c>
      <c r="M339" s="261">
        <f>+'A DI'!F39</f>
        <v>76</v>
      </c>
      <c r="N339" s="261">
        <f>+'A DI'!G39</f>
        <v>349</v>
      </c>
      <c r="O339" s="3" t="str">
        <f t="shared" si="15"/>
        <v>NO</v>
      </c>
      <c r="P339" s="1">
        <f t="shared" si="16"/>
        <v>0</v>
      </c>
      <c r="Q339" s="3" t="str">
        <f t="shared" si="17"/>
        <v/>
      </c>
    </row>
    <row r="340" spans="1:17" hidden="1" x14ac:dyDescent="0.25">
      <c r="A340" s="258" t="str">
        <f>+Master!A340</f>
        <v>Jefferson County</v>
      </c>
      <c r="B340" s="259" t="str">
        <f>+Master!B340</f>
        <v>1A DI</v>
      </c>
      <c r="C340" s="259">
        <f>+Master!C340</f>
        <v>2</v>
      </c>
      <c r="D340" s="259">
        <f>+Master!D340</f>
        <v>0</v>
      </c>
      <c r="E340" s="259">
        <f>+Master!E340</f>
        <v>79</v>
      </c>
      <c r="F340" s="259">
        <f>+Master!F340</f>
        <v>50</v>
      </c>
      <c r="G340" s="259">
        <f>+Master!G340</f>
        <v>129</v>
      </c>
      <c r="H340" s="261" t="str">
        <f>+'A DI'!A40</f>
        <v>Weber School</v>
      </c>
      <c r="I340" s="260" t="str">
        <f>+'A DI'!B40</f>
        <v>1A DI</v>
      </c>
      <c r="J340" s="260">
        <f>+'A DI'!C40</f>
        <v>5</v>
      </c>
      <c r="K340" s="260" t="str">
        <f>+'A DI'!D40</f>
        <v>y</v>
      </c>
      <c r="L340" s="261">
        <f>+'A DI'!E40</f>
        <v>100</v>
      </c>
      <c r="M340" s="261">
        <f>+'A DI'!F40</f>
        <v>185</v>
      </c>
      <c r="N340" s="261">
        <f>+'A DI'!G40</f>
        <v>285</v>
      </c>
      <c r="O340" s="3" t="str">
        <f t="shared" si="15"/>
        <v>NO</v>
      </c>
      <c r="P340" s="1">
        <f t="shared" si="16"/>
        <v>0</v>
      </c>
      <c r="Q340" s="3" t="str">
        <f t="shared" si="17"/>
        <v/>
      </c>
    </row>
    <row r="341" spans="1:17" hidden="1" x14ac:dyDescent="0.25">
      <c r="A341" s="258" t="str">
        <f>+Master!A341</f>
        <v>King's Ridge</v>
      </c>
      <c r="B341" s="259" t="str">
        <f>+Master!B341</f>
        <v>1A DI</v>
      </c>
      <c r="C341" s="259">
        <f>+Master!C341</f>
        <v>5</v>
      </c>
      <c r="D341" s="259" t="str">
        <f>+Master!D341</f>
        <v>y</v>
      </c>
      <c r="E341" s="259">
        <f>+Master!E341</f>
        <v>207</v>
      </c>
      <c r="F341" s="259">
        <f>+Master!F341</f>
        <v>201</v>
      </c>
      <c r="G341" s="259">
        <f>+Master!G341</f>
        <v>408</v>
      </c>
      <c r="H341" s="261" t="str">
        <f>+'A DI'!A41</f>
        <v>Northeast</v>
      </c>
      <c r="I341" s="260" t="str">
        <f>+'A DI'!B41</f>
        <v>1A DI</v>
      </c>
      <c r="J341" s="260">
        <f>+'A DI'!C41</f>
        <v>2</v>
      </c>
      <c r="K341" s="260" t="str">
        <f>+'A DI'!D41</f>
        <v>y</v>
      </c>
      <c r="L341" s="261">
        <f>+'A DI'!E41</f>
        <v>25</v>
      </c>
      <c r="M341" s="261">
        <f>+'A DI'!F41</f>
        <v>227</v>
      </c>
      <c r="N341" s="261">
        <f>+'A DI'!G41</f>
        <v>252</v>
      </c>
      <c r="O341" s="3" t="str">
        <f t="shared" si="15"/>
        <v>NO</v>
      </c>
      <c r="P341" s="1">
        <f t="shared" si="16"/>
        <v>408</v>
      </c>
      <c r="Q341" s="3" t="str">
        <f t="shared" si="17"/>
        <v/>
      </c>
    </row>
    <row r="342" spans="1:17" hidden="1" x14ac:dyDescent="0.25">
      <c r="A342" s="258" t="str">
        <f>+Master!A342</f>
        <v>Lamar County</v>
      </c>
      <c r="B342" s="259" t="str">
        <f>+Master!B342</f>
        <v>1A DI</v>
      </c>
      <c r="C342" s="259">
        <f>+Master!C342</f>
        <v>4</v>
      </c>
      <c r="D342" s="259" t="str">
        <f>+Master!D342</f>
        <v>y</v>
      </c>
      <c r="E342" s="259">
        <f>+Master!E342</f>
        <v>322</v>
      </c>
      <c r="F342" s="259">
        <f>+Master!F342</f>
        <v>204</v>
      </c>
      <c r="G342" s="259">
        <f>+Master!G342</f>
        <v>526</v>
      </c>
      <c r="H342" s="261" t="str">
        <f>+'A DI'!A42</f>
        <v>Coosa</v>
      </c>
      <c r="I342" s="260" t="str">
        <f>+'A DI'!B42</f>
        <v>1A DI</v>
      </c>
      <c r="J342" s="260">
        <f>+'A DI'!C42</f>
        <v>7</v>
      </c>
      <c r="K342" s="260" t="str">
        <f>+'A DI'!D42</f>
        <v>y</v>
      </c>
      <c r="L342" s="261">
        <f>+'A DI'!E42</f>
        <v>158</v>
      </c>
      <c r="M342" s="261">
        <f>+'A DI'!F42</f>
        <v>50</v>
      </c>
      <c r="N342" s="261">
        <f>+'A DI'!G42</f>
        <v>208</v>
      </c>
      <c r="O342" s="3" t="str">
        <f t="shared" si="15"/>
        <v>NO</v>
      </c>
      <c r="P342" s="1">
        <f t="shared" si="16"/>
        <v>526</v>
      </c>
      <c r="Q342" s="3" t="str">
        <f t="shared" si="17"/>
        <v/>
      </c>
    </row>
    <row r="343" spans="1:17" hidden="1" x14ac:dyDescent="0.25">
      <c r="A343" s="258" t="str">
        <f>+Master!A343</f>
        <v>Landmark Christian</v>
      </c>
      <c r="B343" s="259" t="str">
        <f>+Master!B343</f>
        <v>1A DI</v>
      </c>
      <c r="C343" s="259">
        <f>+Master!C343</f>
        <v>5</v>
      </c>
      <c r="D343" s="259" t="str">
        <f>+Master!D343</f>
        <v>y</v>
      </c>
      <c r="E343" s="259">
        <f>+Master!E343</f>
        <v>230</v>
      </c>
      <c r="F343" s="259">
        <f>+Master!F343</f>
        <v>312</v>
      </c>
      <c r="G343" s="259">
        <f>+Master!G343</f>
        <v>542</v>
      </c>
      <c r="H343" s="261" t="str">
        <f>+'A DI'!A43</f>
        <v>Towers</v>
      </c>
      <c r="I343" s="260" t="str">
        <f>+'A DI'!B43</f>
        <v>1A DI</v>
      </c>
      <c r="J343" s="260">
        <f>+'A DI'!C43</f>
        <v>4</v>
      </c>
      <c r="K343" s="260" t="str">
        <f>+'A DI'!D43</f>
        <v>y</v>
      </c>
      <c r="L343" s="261">
        <f>+'A DI'!E43</f>
        <v>32</v>
      </c>
      <c r="M343" s="261">
        <f>+'A DI'!F43</f>
        <v>122</v>
      </c>
      <c r="N343" s="261">
        <f>+'A DI'!G43</f>
        <v>154</v>
      </c>
      <c r="O343" s="3" t="str">
        <f t="shared" si="15"/>
        <v>NO</v>
      </c>
      <c r="P343" s="1">
        <f t="shared" si="16"/>
        <v>542</v>
      </c>
      <c r="Q343" s="3" t="str">
        <f t="shared" si="17"/>
        <v/>
      </c>
    </row>
    <row r="344" spans="1:17" hidden="1" x14ac:dyDescent="0.25">
      <c r="A344" s="258" t="str">
        <f>+Master!A344</f>
        <v>McNair</v>
      </c>
      <c r="B344" s="259" t="str">
        <f>+Master!B344</f>
        <v>1A DI</v>
      </c>
      <c r="C344" s="259">
        <f>+Master!C344</f>
        <v>4</v>
      </c>
      <c r="D344" s="259">
        <f>+Master!D344</f>
        <v>0</v>
      </c>
      <c r="E344" s="259">
        <f>+Master!E344</f>
        <v>60</v>
      </c>
      <c r="F344" s="259">
        <f>+Master!F344</f>
        <v>84</v>
      </c>
      <c r="G344" s="259">
        <f>+Master!G344</f>
        <v>144</v>
      </c>
      <c r="H344" s="261" t="str">
        <f>+'A DI'!A44</f>
        <v>Central, Macon</v>
      </c>
      <c r="I344" s="260" t="str">
        <f>+'A DI'!B44</f>
        <v>1A DI</v>
      </c>
      <c r="J344" s="260">
        <f>+'A DI'!C44</f>
        <v>2</v>
      </c>
      <c r="K344" s="260" t="str">
        <f>+'A DI'!D44</f>
        <v>y</v>
      </c>
      <c r="L344" s="261">
        <f>+'A DI'!E44</f>
        <v>100</v>
      </c>
      <c r="M344" s="261">
        <f>+'A DI'!F44</f>
        <v>25</v>
      </c>
      <c r="N344" s="261">
        <f>+'A DI'!G44</f>
        <v>125</v>
      </c>
      <c r="O344" s="3" t="str">
        <f t="shared" si="15"/>
        <v>NO</v>
      </c>
      <c r="P344" s="1">
        <f t="shared" si="16"/>
        <v>0</v>
      </c>
      <c r="Q344" s="3" t="str">
        <f t="shared" si="17"/>
        <v/>
      </c>
    </row>
    <row r="345" spans="1:17" hidden="1" x14ac:dyDescent="0.25">
      <c r="A345" s="258" t="str">
        <f>+Master!A345</f>
        <v>Model</v>
      </c>
      <c r="B345" s="259" t="str">
        <f>+Master!B345</f>
        <v>1A DI</v>
      </c>
      <c r="C345" s="259">
        <f>+Master!C345</f>
        <v>6</v>
      </c>
      <c r="D345" s="259" t="str">
        <f>+Master!D345</f>
        <v>y</v>
      </c>
      <c r="E345" s="259">
        <f>+Master!E345</f>
        <v>602</v>
      </c>
      <c r="F345" s="259">
        <f>+Master!F345</f>
        <v>442</v>
      </c>
      <c r="G345" s="259">
        <f>+Master!G345</f>
        <v>1044</v>
      </c>
      <c r="H345" s="261" t="str">
        <f>+'A DI'!A45</f>
        <v>B.E.S.T Academy</v>
      </c>
      <c r="I345" s="260" t="str">
        <f>+'A DI'!B45</f>
        <v>1A DI</v>
      </c>
      <c r="J345" s="260">
        <f>+'A DI'!C45</f>
        <v>5</v>
      </c>
      <c r="K345" s="260" t="str">
        <f>+'A DI'!D45</f>
        <v>y</v>
      </c>
      <c r="L345" s="261">
        <f>+'A DI'!E45</f>
        <v>0</v>
      </c>
      <c r="M345" s="261">
        <f>+'A DI'!F45</f>
        <v>76</v>
      </c>
      <c r="N345" s="261">
        <f>+'A DI'!G45</f>
        <v>76</v>
      </c>
      <c r="O345" s="3" t="str">
        <f t="shared" si="15"/>
        <v>NO</v>
      </c>
      <c r="P345" s="1">
        <f t="shared" si="16"/>
        <v>1044</v>
      </c>
      <c r="Q345" s="3" t="str">
        <f t="shared" si="17"/>
        <v/>
      </c>
    </row>
    <row r="346" spans="1:17" hidden="1" x14ac:dyDescent="0.25">
      <c r="A346" s="258" t="str">
        <f>+Master!A346</f>
        <v>Mount Vernon</v>
      </c>
      <c r="B346" s="259" t="str">
        <f>+Master!B346</f>
        <v>1A DI</v>
      </c>
      <c r="C346" s="259">
        <f>+Master!C346</f>
        <v>5</v>
      </c>
      <c r="D346" s="259" t="str">
        <f>+Master!D346</f>
        <v>y</v>
      </c>
      <c r="E346" s="259">
        <f>+Master!E346</f>
        <v>575</v>
      </c>
      <c r="F346" s="259">
        <f>+Master!F346</f>
        <v>498</v>
      </c>
      <c r="G346" s="259">
        <f>+Master!G346</f>
        <v>1073</v>
      </c>
      <c r="H346" s="261" t="str">
        <f>+'A DI'!A46</f>
        <v>Dalton Academy</v>
      </c>
      <c r="I346" s="260" t="str">
        <f>+'A DI'!B46</f>
        <v>1A DI</v>
      </c>
      <c r="J346" s="260">
        <f>+'A DI'!C46</f>
        <v>7</v>
      </c>
      <c r="K346" s="260" t="str">
        <f>+'A DI'!D46</f>
        <v>y</v>
      </c>
      <c r="L346" s="261">
        <f>+'A DI'!E46</f>
        <v>0</v>
      </c>
      <c r="M346" s="261">
        <f>+'A DI'!F46</f>
        <v>25</v>
      </c>
      <c r="N346" s="261">
        <f>+'A DI'!G46</f>
        <v>25</v>
      </c>
      <c r="O346" s="3" t="str">
        <f t="shared" si="15"/>
        <v>NO</v>
      </c>
      <c r="P346" s="1">
        <f t="shared" si="16"/>
        <v>1073</v>
      </c>
      <c r="Q346" s="3" t="str">
        <f t="shared" si="17"/>
        <v/>
      </c>
    </row>
    <row r="347" spans="1:17" hidden="1" x14ac:dyDescent="0.25">
      <c r="A347" s="258" t="str">
        <f>+Master!A347</f>
        <v>Mt. Bethel Christian</v>
      </c>
      <c r="B347" s="259" t="str">
        <f>+Master!B347</f>
        <v>1A DI</v>
      </c>
      <c r="C347" s="259">
        <f>+Master!C347</f>
        <v>5</v>
      </c>
      <c r="D347" s="259" t="str">
        <f>+Master!D347</f>
        <v>y</v>
      </c>
      <c r="E347" s="259">
        <f>+Master!E347</f>
        <v>263</v>
      </c>
      <c r="F347" s="259">
        <f>+Master!F347</f>
        <v>188</v>
      </c>
      <c r="G347" s="259">
        <f>+Master!G347</f>
        <v>451</v>
      </c>
      <c r="H347" s="261" t="str">
        <f>+'A DI'!A47</f>
        <v>Armuchee</v>
      </c>
      <c r="I347" s="260" t="str">
        <f>+'A DI'!B47</f>
        <v>1A DI</v>
      </c>
      <c r="J347" s="260">
        <f>+'A DI'!C47</f>
        <v>7</v>
      </c>
      <c r="K347" s="260">
        <f>+'A DI'!D47</f>
        <v>0</v>
      </c>
      <c r="L347" s="261">
        <f>+'A DI'!E47</f>
        <v>0</v>
      </c>
      <c r="M347" s="261">
        <f>+'A DI'!F47</f>
        <v>0</v>
      </c>
      <c r="N347" s="261">
        <f>+'A DI'!G47</f>
        <v>0</v>
      </c>
      <c r="O347" s="3" t="str">
        <f t="shared" si="15"/>
        <v>NO</v>
      </c>
      <c r="P347" s="1">
        <f t="shared" si="16"/>
        <v>451</v>
      </c>
      <c r="Q347" s="3" t="str">
        <f t="shared" si="17"/>
        <v/>
      </c>
    </row>
    <row r="348" spans="1:17" hidden="1" x14ac:dyDescent="0.25">
      <c r="A348" s="258" t="str">
        <f>+Master!A348</f>
        <v>Mt. Paran Christian</v>
      </c>
      <c r="B348" s="259" t="str">
        <f>+Master!B348</f>
        <v>1A DI</v>
      </c>
      <c r="C348" s="259">
        <f>+Master!C348</f>
        <v>5</v>
      </c>
      <c r="D348" s="259" t="str">
        <f>+Master!D348</f>
        <v>y</v>
      </c>
      <c r="E348" s="259">
        <f>+Master!E348</f>
        <v>500</v>
      </c>
      <c r="F348" s="259">
        <f>+Master!F348</f>
        <v>361</v>
      </c>
      <c r="G348" s="259">
        <f>+Master!G348</f>
        <v>861</v>
      </c>
      <c r="H348" s="261" t="str">
        <f>+'A DI'!A48</f>
        <v>Banks County</v>
      </c>
      <c r="I348" s="260" t="str">
        <f>+'A DI'!B48</f>
        <v>1A DI</v>
      </c>
      <c r="J348" s="260">
        <f>+'A DI'!C48</f>
        <v>8</v>
      </c>
      <c r="K348" s="260">
        <f>+'A DI'!D48</f>
        <v>0</v>
      </c>
      <c r="L348" s="261">
        <f>+'A DI'!E48</f>
        <v>0</v>
      </c>
      <c r="M348" s="261">
        <f>+'A DI'!F48</f>
        <v>0</v>
      </c>
      <c r="N348" s="261">
        <f>+'A DI'!G48</f>
        <v>0</v>
      </c>
      <c r="O348" s="3" t="str">
        <f t="shared" si="15"/>
        <v>NO</v>
      </c>
      <c r="P348" s="1">
        <f t="shared" si="16"/>
        <v>861</v>
      </c>
      <c r="Q348" s="3" t="str">
        <f t="shared" si="17"/>
        <v/>
      </c>
    </row>
    <row r="349" spans="1:17" x14ac:dyDescent="0.25">
      <c r="A349" s="258" t="str">
        <f>+Master!A349</f>
        <v>Mt. Pisgah Christian</v>
      </c>
      <c r="B349" s="259" t="str">
        <f>+Master!B349</f>
        <v>1A DI</v>
      </c>
      <c r="C349" s="259">
        <f>+Master!C349</f>
        <v>5</v>
      </c>
      <c r="D349" s="259" t="str">
        <f>+Master!D349</f>
        <v>y</v>
      </c>
      <c r="E349" s="259">
        <f>+Master!E349</f>
        <v>399</v>
      </c>
      <c r="F349" s="259">
        <f>+Master!F349</f>
        <v>428</v>
      </c>
      <c r="G349" s="259">
        <f>+Master!G349</f>
        <v>827</v>
      </c>
      <c r="H349" s="261" t="str">
        <f>+'A DI'!A49</f>
        <v>Barrow</v>
      </c>
      <c r="I349" s="260" t="str">
        <f>+'A DI'!B49</f>
        <v>1A DI</v>
      </c>
      <c r="J349" s="260">
        <f>+'A DI'!C49</f>
        <v>8</v>
      </c>
      <c r="K349" s="260">
        <f>+'A DI'!D49</f>
        <v>0</v>
      </c>
      <c r="L349" s="261">
        <f>+'A DI'!E49</f>
        <v>0</v>
      </c>
      <c r="M349" s="261">
        <f>+'A DI'!F49</f>
        <v>0</v>
      </c>
      <c r="N349" s="261">
        <f>+'A DI'!G49</f>
        <v>0</v>
      </c>
      <c r="O349" s="3" t="str">
        <f t="shared" si="15"/>
        <v>NO</v>
      </c>
      <c r="P349" s="1">
        <f t="shared" si="16"/>
        <v>827</v>
      </c>
      <c r="Q349" s="3" t="str">
        <f t="shared" si="17"/>
        <v/>
      </c>
    </row>
    <row r="350" spans="1:17" x14ac:dyDescent="0.25">
      <c r="A350" s="258" t="str">
        <f>+Master!A350</f>
        <v>Northeast</v>
      </c>
      <c r="B350" s="259" t="str">
        <f>+Master!B350</f>
        <v>1A DI</v>
      </c>
      <c r="C350" s="259">
        <f>+Master!C350</f>
        <v>2</v>
      </c>
      <c r="D350" s="259" t="str">
        <f>+Master!D350</f>
        <v>y</v>
      </c>
      <c r="E350" s="259">
        <f>+Master!E350</f>
        <v>25</v>
      </c>
      <c r="F350" s="259">
        <f>+Master!F350</f>
        <v>237</v>
      </c>
      <c r="G350" s="259">
        <f>+Master!G350</f>
        <v>262</v>
      </c>
      <c r="H350" s="261" t="str">
        <f>+'A DI'!A50</f>
        <v>Ben Franklin Academy</v>
      </c>
      <c r="I350" s="260" t="str">
        <f>+'A DI'!B50</f>
        <v>1A DI</v>
      </c>
      <c r="J350" s="260">
        <f>+'A DI'!C50</f>
        <v>5</v>
      </c>
      <c r="K350" s="260">
        <f>+'A DI'!D50</f>
        <v>0</v>
      </c>
      <c r="L350" s="261">
        <f>+'A DI'!E50</f>
        <v>0</v>
      </c>
      <c r="M350" s="261">
        <f>+'A DI'!F50</f>
        <v>0</v>
      </c>
      <c r="N350" s="261">
        <f>+'A DI'!G50</f>
        <v>0</v>
      </c>
      <c r="O350" s="3" t="str">
        <f t="shared" si="15"/>
        <v>NO</v>
      </c>
      <c r="P350" s="1">
        <f t="shared" si="16"/>
        <v>262</v>
      </c>
      <c r="Q350" s="3" t="str">
        <f t="shared" si="17"/>
        <v/>
      </c>
    </row>
    <row r="351" spans="1:17" hidden="1" x14ac:dyDescent="0.25">
      <c r="A351" s="258" t="str">
        <f>+Master!A351</f>
        <v>Oglethorpe County</v>
      </c>
      <c r="B351" s="259" t="str">
        <f>+Master!B351</f>
        <v>1A DI</v>
      </c>
      <c r="C351" s="259">
        <f>+Master!C351</f>
        <v>8</v>
      </c>
      <c r="D351" s="259">
        <f>+Master!D351</f>
        <v>0</v>
      </c>
      <c r="E351" s="259">
        <f>+Master!E351</f>
        <v>315</v>
      </c>
      <c r="F351" s="259">
        <f>+Master!F351</f>
        <v>145</v>
      </c>
      <c r="G351" s="259">
        <f>+Master!G351</f>
        <v>460</v>
      </c>
      <c r="H351" s="261" t="str">
        <f>+'A DI'!A51</f>
        <v>Bleckley County</v>
      </c>
      <c r="I351" s="260" t="str">
        <f>+'A DI'!B51</f>
        <v>1A DI</v>
      </c>
      <c r="J351" s="260">
        <f>+'A DI'!C51</f>
        <v>2</v>
      </c>
      <c r="K351" s="260">
        <f>+'A DI'!D51</f>
        <v>0</v>
      </c>
      <c r="L351" s="261">
        <f>+'A DI'!E51</f>
        <v>0</v>
      </c>
      <c r="M351" s="261">
        <f>+'A DI'!F51</f>
        <v>0</v>
      </c>
      <c r="N351" s="261">
        <f>+'A DI'!G51</f>
        <v>0</v>
      </c>
      <c r="O351" s="3" t="str">
        <f t="shared" si="15"/>
        <v>NO</v>
      </c>
      <c r="P351" s="1">
        <f t="shared" si="16"/>
        <v>0</v>
      </c>
      <c r="Q351" s="3" t="str">
        <f t="shared" si="17"/>
        <v>good</v>
      </c>
    </row>
    <row r="352" spans="1:17" hidden="1" x14ac:dyDescent="0.25">
      <c r="A352" s="258" t="str">
        <f>+Master!A352</f>
        <v>Paideia</v>
      </c>
      <c r="B352" s="259" t="str">
        <f>+Master!B352</f>
        <v>1A DI</v>
      </c>
      <c r="C352" s="259">
        <f>+Master!C352</f>
        <v>5</v>
      </c>
      <c r="D352" s="259" t="str">
        <f>+Master!D352</f>
        <v>y</v>
      </c>
      <c r="E352" s="259">
        <f>+Master!E352</f>
        <v>373</v>
      </c>
      <c r="F352" s="259">
        <f>+Master!F352</f>
        <v>329</v>
      </c>
      <c r="G352" s="259">
        <f>+Master!G352</f>
        <v>702</v>
      </c>
      <c r="H352" s="261" t="str">
        <f>+'A DI'!A52</f>
        <v>Chattooga</v>
      </c>
      <c r="I352" s="260" t="str">
        <f>+'A DI'!B52</f>
        <v>1A DI</v>
      </c>
      <c r="J352" s="260">
        <f>+'A DI'!C52</f>
        <v>7</v>
      </c>
      <c r="K352" s="260">
        <f>+'A DI'!D52</f>
        <v>0</v>
      </c>
      <c r="L352" s="261">
        <f>+'A DI'!E52</f>
        <v>0</v>
      </c>
      <c r="M352" s="261">
        <f>+'A DI'!F52</f>
        <v>0</v>
      </c>
      <c r="N352" s="261">
        <f>+'A DI'!G52</f>
        <v>0</v>
      </c>
      <c r="O352" s="3" t="str">
        <f t="shared" si="15"/>
        <v>NO</v>
      </c>
      <c r="P352" s="1">
        <f t="shared" si="16"/>
        <v>702</v>
      </c>
      <c r="Q352" s="3" t="str">
        <f t="shared" si="17"/>
        <v/>
      </c>
    </row>
    <row r="353" spans="1:17" hidden="1" x14ac:dyDescent="0.25">
      <c r="A353" s="258" t="str">
        <f>+Master!A353</f>
        <v>Pepperell</v>
      </c>
      <c r="B353" s="259" t="str">
        <f>+Master!B353</f>
        <v>1A DI</v>
      </c>
      <c r="C353" s="259">
        <f>+Master!C353</f>
        <v>6</v>
      </c>
      <c r="D353" s="259">
        <f>+Master!D353</f>
        <v>0</v>
      </c>
      <c r="E353" s="259">
        <f>+Master!E353</f>
        <v>204</v>
      </c>
      <c r="F353" s="259">
        <f>+Master!F353</f>
        <v>210</v>
      </c>
      <c r="G353" s="259">
        <f>+Master!G353</f>
        <v>414</v>
      </c>
      <c r="H353" s="261" t="str">
        <f>+'A DI'!A53</f>
        <v>Darlington</v>
      </c>
      <c r="I353" s="260" t="str">
        <f>+'A DI'!B53</f>
        <v>1A DI</v>
      </c>
      <c r="J353" s="260">
        <f>+'A DI'!C53</f>
        <v>6</v>
      </c>
      <c r="K353" s="260">
        <f>+'A DI'!D53</f>
        <v>0</v>
      </c>
      <c r="L353" s="261">
        <f>+'A DI'!E53</f>
        <v>0</v>
      </c>
      <c r="M353" s="261">
        <f>+'A DI'!F53</f>
        <v>0</v>
      </c>
      <c r="N353" s="261">
        <f>+'A DI'!G53</f>
        <v>0</v>
      </c>
      <c r="O353" s="3" t="str">
        <f t="shared" si="15"/>
        <v>NO</v>
      </c>
      <c r="P353" s="1">
        <f t="shared" si="16"/>
        <v>0</v>
      </c>
      <c r="Q353" s="3" t="str">
        <f t="shared" si="17"/>
        <v>good</v>
      </c>
    </row>
    <row r="354" spans="1:17" hidden="1" x14ac:dyDescent="0.25">
      <c r="A354" s="258" t="str">
        <f>+Master!A354</f>
        <v>Providence Christian</v>
      </c>
      <c r="B354" s="259" t="str">
        <f>+Master!B354</f>
        <v>1A DI</v>
      </c>
      <c r="C354" s="259">
        <f>+Master!C354</f>
        <v>8</v>
      </c>
      <c r="D354" s="259" t="str">
        <f>+Master!D354</f>
        <v>y</v>
      </c>
      <c r="E354" s="259">
        <f>+Master!E354</f>
        <v>405</v>
      </c>
      <c r="F354" s="259">
        <f>+Master!F354</f>
        <v>366</v>
      </c>
      <c r="G354" s="259">
        <f>+Master!G354</f>
        <v>771</v>
      </c>
      <c r="H354" s="261" t="str">
        <f>+'A DI'!A54</f>
        <v>DeKalb School of the Arts</v>
      </c>
      <c r="I354" s="260" t="str">
        <f>+'A DI'!B54</f>
        <v>1A DI</v>
      </c>
      <c r="J354" s="260">
        <f>+'A DI'!C54</f>
        <v>5</v>
      </c>
      <c r="K354" s="260">
        <f>+'A DI'!D54</f>
        <v>0</v>
      </c>
      <c r="L354" s="261">
        <f>+'A DI'!E54</f>
        <v>0</v>
      </c>
      <c r="M354" s="261">
        <f>+'A DI'!F54</f>
        <v>0</v>
      </c>
      <c r="N354" s="261">
        <f>+'A DI'!G54</f>
        <v>0</v>
      </c>
      <c r="O354" s="3" t="str">
        <f t="shared" si="15"/>
        <v>NO</v>
      </c>
      <c r="P354" s="1">
        <f t="shared" si="16"/>
        <v>771</v>
      </c>
      <c r="Q354" s="3" t="str">
        <f t="shared" si="17"/>
        <v/>
      </c>
    </row>
    <row r="355" spans="1:17" hidden="1" x14ac:dyDescent="0.25">
      <c r="A355" s="258" t="str">
        <f>+Master!A355</f>
        <v>Putnam County</v>
      </c>
      <c r="B355" s="259" t="str">
        <f>+Master!B355</f>
        <v>1A DI</v>
      </c>
      <c r="C355" s="259">
        <f>+Master!C355</f>
        <v>4</v>
      </c>
      <c r="D355" s="259">
        <f>+Master!D355</f>
        <v>0</v>
      </c>
      <c r="E355" s="259">
        <f>+Master!E355</f>
        <v>243</v>
      </c>
      <c r="F355" s="259">
        <f>+Master!F355</f>
        <v>277</v>
      </c>
      <c r="G355" s="259">
        <f>+Master!G355</f>
        <v>520</v>
      </c>
      <c r="H355" s="261" t="str">
        <f>+'A DI'!A55</f>
        <v>Dodge County</v>
      </c>
      <c r="I355" s="260" t="str">
        <f>+'A DI'!B55</f>
        <v>1A DI</v>
      </c>
      <c r="J355" s="260">
        <f>+'A DI'!C55</f>
        <v>2</v>
      </c>
      <c r="K355" s="260">
        <f>+'A DI'!D55</f>
        <v>0</v>
      </c>
      <c r="L355" s="261">
        <f>+'A DI'!E55</f>
        <v>0</v>
      </c>
      <c r="M355" s="261">
        <f>+'A DI'!F55</f>
        <v>0</v>
      </c>
      <c r="N355" s="261">
        <f>+'A DI'!G55</f>
        <v>0</v>
      </c>
      <c r="O355" s="3" t="str">
        <f t="shared" si="15"/>
        <v>NO</v>
      </c>
      <c r="P355" s="1">
        <f t="shared" si="16"/>
        <v>0</v>
      </c>
      <c r="Q355" s="3" t="str">
        <f t="shared" si="17"/>
        <v>good</v>
      </c>
    </row>
    <row r="356" spans="1:17" hidden="1" x14ac:dyDescent="0.25">
      <c r="A356" s="258" t="str">
        <f>+Master!A356</f>
        <v>Rabun County</v>
      </c>
      <c r="B356" s="259" t="str">
        <f>+Master!B356</f>
        <v>1A DI</v>
      </c>
      <c r="C356" s="259">
        <f>+Master!C356</f>
        <v>8</v>
      </c>
      <c r="D356" s="259">
        <f>+Master!D356</f>
        <v>0</v>
      </c>
      <c r="E356" s="259">
        <f>+Master!E356</f>
        <v>322</v>
      </c>
      <c r="F356" s="259">
        <f>+Master!F356</f>
        <v>328</v>
      </c>
      <c r="G356" s="259">
        <f>+Master!G356</f>
        <v>650</v>
      </c>
      <c r="H356" s="261" t="str">
        <f>+'A DI'!A56</f>
        <v>Dublin</v>
      </c>
      <c r="I356" s="260" t="str">
        <f>+'A DI'!B56</f>
        <v>1A DI</v>
      </c>
      <c r="J356" s="260">
        <f>+'A DI'!C56</f>
        <v>2</v>
      </c>
      <c r="K356" s="260">
        <f>+'A DI'!D56</f>
        <v>0</v>
      </c>
      <c r="L356" s="261">
        <f>+'A DI'!E56</f>
        <v>0</v>
      </c>
      <c r="M356" s="261">
        <f>+'A DI'!F56</f>
        <v>0</v>
      </c>
      <c r="N356" s="261">
        <f>+'A DI'!G56</f>
        <v>0</v>
      </c>
      <c r="O356" s="3" t="str">
        <f t="shared" si="15"/>
        <v>NO</v>
      </c>
      <c r="P356" s="1">
        <f t="shared" si="16"/>
        <v>0</v>
      </c>
      <c r="Q356" s="3" t="str">
        <f t="shared" si="17"/>
        <v>good</v>
      </c>
    </row>
    <row r="357" spans="1:17" hidden="1" x14ac:dyDescent="0.25">
      <c r="A357" s="258" t="str">
        <f>+Master!A357</f>
        <v>Savannah Christian</v>
      </c>
      <c r="B357" s="259" t="str">
        <f>+Master!B357</f>
        <v>1A DI</v>
      </c>
      <c r="C357" s="259">
        <f>+Master!C357</f>
        <v>3</v>
      </c>
      <c r="D357" s="259" t="str">
        <f>+Master!D357</f>
        <v>y</v>
      </c>
      <c r="E357" s="259">
        <f>+Master!E357</f>
        <v>410</v>
      </c>
      <c r="F357" s="259">
        <f>+Master!F357</f>
        <v>304</v>
      </c>
      <c r="G357" s="259">
        <f>+Master!G357</f>
        <v>714</v>
      </c>
      <c r="H357" s="261" t="str">
        <f>+'A DI'!A57</f>
        <v>East Laurens</v>
      </c>
      <c r="I357" s="260" t="str">
        <f>+'A DI'!B57</f>
        <v>1A DI</v>
      </c>
      <c r="J357" s="260">
        <f>+'A DI'!C57</f>
        <v>2</v>
      </c>
      <c r="K357" s="260">
        <f>+'A DI'!D57</f>
        <v>0</v>
      </c>
      <c r="L357" s="261">
        <f>+'A DI'!E57</f>
        <v>0</v>
      </c>
      <c r="M357" s="261">
        <f>+'A DI'!F57</f>
        <v>0</v>
      </c>
      <c r="N357" s="261">
        <f>+'A DI'!G57</f>
        <v>0</v>
      </c>
      <c r="O357" s="3" t="str">
        <f t="shared" si="15"/>
        <v>NO</v>
      </c>
      <c r="P357" s="1">
        <f t="shared" si="16"/>
        <v>714</v>
      </c>
      <c r="Q357" s="3" t="str">
        <f t="shared" si="17"/>
        <v/>
      </c>
    </row>
    <row r="358" spans="1:17" hidden="1" x14ac:dyDescent="0.25">
      <c r="A358" s="258" t="str">
        <f>+Master!A358</f>
        <v>Savannah Country Day</v>
      </c>
      <c r="B358" s="259" t="str">
        <f>+Master!B358</f>
        <v>1A DI</v>
      </c>
      <c r="C358" s="259">
        <f>+Master!C358</f>
        <v>3</v>
      </c>
      <c r="D358" s="259">
        <f>+Master!D358</f>
        <v>0</v>
      </c>
      <c r="E358" s="259">
        <f>+Master!E358</f>
        <v>330</v>
      </c>
      <c r="F358" s="259">
        <f>+Master!F358</f>
        <v>352</v>
      </c>
      <c r="G358" s="259">
        <f>+Master!G358</f>
        <v>682</v>
      </c>
      <c r="H358" s="261" t="str">
        <f>+'A DI'!A58</f>
        <v>Gordon Central</v>
      </c>
      <c r="I358" s="260" t="str">
        <f>+'A DI'!B58</f>
        <v>1A DI</v>
      </c>
      <c r="J358" s="260">
        <f>+'A DI'!C58</f>
        <v>7</v>
      </c>
      <c r="K358" s="260">
        <f>+'A DI'!D58</f>
        <v>0</v>
      </c>
      <c r="L358" s="261">
        <f>+'A DI'!E58</f>
        <v>0</v>
      </c>
      <c r="M358" s="261">
        <f>+'A DI'!F58</f>
        <v>0</v>
      </c>
      <c r="N358" s="261">
        <f>+'A DI'!G58</f>
        <v>0</v>
      </c>
      <c r="O358" s="3" t="str">
        <f t="shared" si="15"/>
        <v>NO</v>
      </c>
      <c r="P358" s="1">
        <f t="shared" si="16"/>
        <v>0</v>
      </c>
      <c r="Q358" s="3" t="str">
        <f t="shared" si="17"/>
        <v>good</v>
      </c>
    </row>
    <row r="359" spans="1:17" x14ac:dyDescent="0.25">
      <c r="A359" s="258" t="str">
        <f>+Master!A359</f>
        <v>Social Circle</v>
      </c>
      <c r="B359" s="259" t="str">
        <f>+Master!B359</f>
        <v>1A DI</v>
      </c>
      <c r="C359" s="259">
        <f>+Master!C359</f>
        <v>4</v>
      </c>
      <c r="D359" s="259" t="str">
        <f>+Master!D359</f>
        <v>y</v>
      </c>
      <c r="E359" s="259">
        <f>+Master!E359</f>
        <v>297</v>
      </c>
      <c r="F359" s="259">
        <f>+Master!F359</f>
        <v>572</v>
      </c>
      <c r="G359" s="259">
        <f>+Master!G359</f>
        <v>869</v>
      </c>
      <c r="H359" s="261" t="str">
        <f>+'A DI'!A59</f>
        <v>Greenforest Christian</v>
      </c>
      <c r="I359" s="260" t="str">
        <f>+'A DI'!B59</f>
        <v>1A DI</v>
      </c>
      <c r="J359" s="260">
        <f>+'A DI'!C59</f>
        <v>4</v>
      </c>
      <c r="K359" s="260">
        <f>+'A DI'!D59</f>
        <v>0</v>
      </c>
      <c r="L359" s="261">
        <f>+'A DI'!E59</f>
        <v>0</v>
      </c>
      <c r="M359" s="261">
        <f>+'A DI'!F59</f>
        <v>0</v>
      </c>
      <c r="N359" s="261">
        <f>+'A DI'!G59</f>
        <v>0</v>
      </c>
      <c r="O359" s="3" t="str">
        <f t="shared" si="15"/>
        <v>NO</v>
      </c>
      <c r="P359" s="1">
        <f t="shared" si="16"/>
        <v>869</v>
      </c>
      <c r="Q359" s="3" t="str">
        <f t="shared" si="17"/>
        <v/>
      </c>
    </row>
    <row r="360" spans="1:17" hidden="1" x14ac:dyDescent="0.25">
      <c r="A360" s="258" t="str">
        <f>+Master!A360</f>
        <v>Southwest</v>
      </c>
      <c r="B360" s="259" t="str">
        <f>+Master!B360</f>
        <v>1A DI</v>
      </c>
      <c r="C360" s="259">
        <f>+Master!C360</f>
        <v>2</v>
      </c>
      <c r="D360" s="259">
        <f>+Master!D360</f>
        <v>0</v>
      </c>
      <c r="E360" s="259">
        <f>+Master!E360</f>
        <v>25</v>
      </c>
      <c r="F360" s="259">
        <f>+Master!F360</f>
        <v>90</v>
      </c>
      <c r="G360" s="259">
        <f>+Master!G360</f>
        <v>115</v>
      </c>
      <c r="H360" s="261" t="str">
        <f>+'A DI'!A60</f>
        <v>Haralson County</v>
      </c>
      <c r="I360" s="260" t="str">
        <f>+'A DI'!B60</f>
        <v>1A DI</v>
      </c>
      <c r="J360" s="260">
        <f>+'A DI'!C60</f>
        <v>6</v>
      </c>
      <c r="K360" s="260">
        <f>+'A DI'!D60</f>
        <v>0</v>
      </c>
      <c r="L360" s="261">
        <f>+'A DI'!E60</f>
        <v>0</v>
      </c>
      <c r="M360" s="261">
        <f>+'A DI'!F60</f>
        <v>0</v>
      </c>
      <c r="N360" s="261">
        <f>+'A DI'!G60</f>
        <v>0</v>
      </c>
      <c r="O360" s="3" t="str">
        <f t="shared" si="15"/>
        <v>NO</v>
      </c>
      <c r="P360" s="1">
        <f t="shared" si="16"/>
        <v>0</v>
      </c>
      <c r="Q360" s="3" t="str">
        <f t="shared" si="17"/>
        <v>good</v>
      </c>
    </row>
    <row r="361" spans="1:17" hidden="1" x14ac:dyDescent="0.25">
      <c r="A361" s="258" t="str">
        <f>+Master!A361</f>
        <v>Southwest Atlanta Christian</v>
      </c>
      <c r="B361" s="259" t="str">
        <f>+Master!B361</f>
        <v>1A DI</v>
      </c>
      <c r="C361" s="259">
        <f>+Master!C361</f>
        <v>4</v>
      </c>
      <c r="D361" s="259">
        <f>+Master!D361</f>
        <v>0</v>
      </c>
      <c r="E361" s="259">
        <f>+Master!E361</f>
        <v>0</v>
      </c>
      <c r="F361" s="259">
        <f>+Master!F361</f>
        <v>93</v>
      </c>
      <c r="G361" s="259">
        <f>+Master!G361</f>
        <v>93</v>
      </c>
      <c r="H361" s="261" t="str">
        <f>+'A DI'!A61</f>
        <v>Jasper County</v>
      </c>
      <c r="I361" s="260" t="str">
        <f>+'A DI'!B61</f>
        <v>1A DI</v>
      </c>
      <c r="J361" s="260">
        <f>+'A DI'!C61</f>
        <v>4</v>
      </c>
      <c r="K361" s="260">
        <f>+'A DI'!D61</f>
        <v>0</v>
      </c>
      <c r="L361" s="261">
        <f>+'A DI'!E61</f>
        <v>0</v>
      </c>
      <c r="M361" s="261">
        <f>+'A DI'!F61</f>
        <v>0</v>
      </c>
      <c r="N361" s="261">
        <f>+'A DI'!G61</f>
        <v>0</v>
      </c>
      <c r="O361" s="3" t="str">
        <f t="shared" si="15"/>
        <v>NO</v>
      </c>
      <c r="P361" s="1">
        <f t="shared" si="16"/>
        <v>0</v>
      </c>
      <c r="Q361" s="3" t="str">
        <f t="shared" si="17"/>
        <v>good</v>
      </c>
    </row>
    <row r="362" spans="1:17" hidden="1" x14ac:dyDescent="0.25">
      <c r="A362" s="258" t="str">
        <f>+Master!A362</f>
        <v>St. Francis</v>
      </c>
      <c r="B362" s="259" t="str">
        <f>+Master!B362</f>
        <v>1A DI</v>
      </c>
      <c r="C362" s="259">
        <f>+Master!C362</f>
        <v>5</v>
      </c>
      <c r="D362" s="259">
        <f>+Master!D362</f>
        <v>0</v>
      </c>
      <c r="E362" s="259">
        <f>+Master!E362</f>
        <v>269</v>
      </c>
      <c r="F362" s="259">
        <f>+Master!F362</f>
        <v>194</v>
      </c>
      <c r="G362" s="259">
        <f>+Master!G362</f>
        <v>463</v>
      </c>
      <c r="H362" s="261" t="str">
        <f>+'A DI'!A62</f>
        <v>Jeff Davis</v>
      </c>
      <c r="I362" s="260" t="str">
        <f>+'A DI'!B62</f>
        <v>1A DI</v>
      </c>
      <c r="J362" s="260">
        <f>+'A DI'!C62</f>
        <v>1</v>
      </c>
      <c r="K362" s="260">
        <f>+'A DI'!D62</f>
        <v>0</v>
      </c>
      <c r="L362" s="261">
        <f>+'A DI'!E62</f>
        <v>0</v>
      </c>
      <c r="M362" s="261">
        <f>+'A DI'!F62</f>
        <v>0</v>
      </c>
      <c r="N362" s="261">
        <f>+'A DI'!G62</f>
        <v>0</v>
      </c>
      <c r="O362" s="3" t="str">
        <f t="shared" si="15"/>
        <v>NO</v>
      </c>
      <c r="P362" s="1">
        <f t="shared" si="16"/>
        <v>0</v>
      </c>
      <c r="Q362" s="3" t="str">
        <f t="shared" si="17"/>
        <v>good</v>
      </c>
    </row>
    <row r="363" spans="1:17" hidden="1" x14ac:dyDescent="0.25">
      <c r="A363" s="258" t="str">
        <f>+Master!A363</f>
        <v>St. Vincent's Academy</v>
      </c>
      <c r="B363" s="259" t="str">
        <f>+Master!B363</f>
        <v>1A DI</v>
      </c>
      <c r="C363" s="259">
        <f>+Master!C363</f>
        <v>3</v>
      </c>
      <c r="D363" s="259" t="str">
        <f>+Master!D363</f>
        <v>y</v>
      </c>
      <c r="E363" s="259">
        <f>+Master!E363</f>
        <v>367</v>
      </c>
      <c r="F363" s="259">
        <f>+Master!F363</f>
        <v>0</v>
      </c>
      <c r="G363" s="259">
        <f>+Master!G363</f>
        <v>367</v>
      </c>
      <c r="H363" s="261" t="str">
        <f>+'A DI'!A63</f>
        <v>Jefferson County</v>
      </c>
      <c r="I363" s="260" t="str">
        <f>+'A DI'!B63</f>
        <v>1A DI</v>
      </c>
      <c r="J363" s="260">
        <f>+'A DI'!C63</f>
        <v>2</v>
      </c>
      <c r="K363" s="260">
        <f>+'A DI'!D63</f>
        <v>0</v>
      </c>
      <c r="L363" s="261">
        <f>+'A DI'!E63</f>
        <v>0</v>
      </c>
      <c r="M363" s="261">
        <f>+'A DI'!F63</f>
        <v>0</v>
      </c>
      <c r="N363" s="261">
        <f>+'A DI'!G63</f>
        <v>0</v>
      </c>
      <c r="O363" s="3" t="str">
        <f t="shared" si="15"/>
        <v>NO</v>
      </c>
      <c r="P363" s="1">
        <f t="shared" si="16"/>
        <v>367</v>
      </c>
      <c r="Q363" s="3" t="str">
        <f t="shared" si="17"/>
        <v/>
      </c>
    </row>
    <row r="364" spans="1:17" hidden="1" x14ac:dyDescent="0.25">
      <c r="A364" s="258" t="str">
        <f>+Master!A364</f>
        <v>Swainsboro</v>
      </c>
      <c r="B364" s="259" t="str">
        <f>+Master!B364</f>
        <v>1A DI</v>
      </c>
      <c r="C364" s="259">
        <f>+Master!C364</f>
        <v>3</v>
      </c>
      <c r="D364" s="259">
        <f>+Master!D364</f>
        <v>0</v>
      </c>
      <c r="E364" s="259">
        <f>+Master!E364</f>
        <v>210</v>
      </c>
      <c r="F364" s="259">
        <f>+Master!F364</f>
        <v>268</v>
      </c>
      <c r="G364" s="259">
        <f>+Master!G364</f>
        <v>478</v>
      </c>
      <c r="H364" s="261" t="str">
        <f>+'A DI'!A64</f>
        <v>McNair</v>
      </c>
      <c r="I364" s="260" t="str">
        <f>+'A DI'!B64</f>
        <v>1A DI</v>
      </c>
      <c r="J364" s="260">
        <f>+'A DI'!C64</f>
        <v>4</v>
      </c>
      <c r="K364" s="260">
        <f>+'A DI'!D64</f>
        <v>0</v>
      </c>
      <c r="L364" s="261">
        <f>+'A DI'!E64</f>
        <v>0</v>
      </c>
      <c r="M364" s="261">
        <f>+'A DI'!F64</f>
        <v>0</v>
      </c>
      <c r="N364" s="261">
        <f>+'A DI'!G64</f>
        <v>0</v>
      </c>
      <c r="O364" s="3" t="str">
        <f t="shared" si="15"/>
        <v>NO</v>
      </c>
      <c r="P364" s="1">
        <f t="shared" si="16"/>
        <v>0</v>
      </c>
      <c r="Q364" s="3" t="str">
        <f t="shared" si="17"/>
        <v>good</v>
      </c>
    </row>
    <row r="365" spans="1:17" hidden="1" x14ac:dyDescent="0.25">
      <c r="A365" s="258" t="str">
        <f>+Master!A365</f>
        <v>Temple</v>
      </c>
      <c r="B365" s="259" t="str">
        <f>+Master!B365</f>
        <v>1A DI</v>
      </c>
      <c r="C365" s="259">
        <f>+Master!C365</f>
        <v>6</v>
      </c>
      <c r="D365" s="259">
        <f>+Master!D365</f>
        <v>0</v>
      </c>
      <c r="E365" s="259">
        <f>+Master!E365</f>
        <v>164</v>
      </c>
      <c r="F365" s="259">
        <f>+Master!F365</f>
        <v>279</v>
      </c>
      <c r="G365" s="259">
        <f>+Master!G365</f>
        <v>443</v>
      </c>
      <c r="H365" s="261" t="str">
        <f>+'A DI'!A65</f>
        <v>Oglethorpe County</v>
      </c>
      <c r="I365" s="260" t="str">
        <f>+'A DI'!B65</f>
        <v>1A DI</v>
      </c>
      <c r="J365" s="260">
        <f>+'A DI'!C65</f>
        <v>8</v>
      </c>
      <c r="K365" s="260">
        <f>+'A DI'!D65</f>
        <v>0</v>
      </c>
      <c r="L365" s="261">
        <f>+'A DI'!E65</f>
        <v>0</v>
      </c>
      <c r="M365" s="261">
        <f>+'A DI'!F65</f>
        <v>0</v>
      </c>
      <c r="N365" s="261">
        <f>+'A DI'!G65</f>
        <v>0</v>
      </c>
      <c r="O365" s="3" t="str">
        <f t="shared" si="15"/>
        <v>NO</v>
      </c>
      <c r="P365" s="1">
        <f t="shared" si="16"/>
        <v>0</v>
      </c>
      <c r="Q365" s="3" t="str">
        <f t="shared" si="17"/>
        <v>good</v>
      </c>
    </row>
    <row r="366" spans="1:17" hidden="1" x14ac:dyDescent="0.25">
      <c r="A366" s="258" t="str">
        <f>+Master!A366</f>
        <v>Thomasville</v>
      </c>
      <c r="B366" s="259" t="str">
        <f>+Master!B366</f>
        <v>1A DI</v>
      </c>
      <c r="C366" s="259">
        <f>+Master!C366</f>
        <v>1</v>
      </c>
      <c r="D366" s="259" t="str">
        <f>+Master!D366</f>
        <v>y</v>
      </c>
      <c r="E366" s="259">
        <f>+Master!E366</f>
        <v>447</v>
      </c>
      <c r="F366" s="259">
        <f>+Master!F366</f>
        <v>369</v>
      </c>
      <c r="G366" s="259">
        <f>+Master!G366</f>
        <v>816</v>
      </c>
      <c r="H366" s="261" t="str">
        <f>+'A DI'!A66</f>
        <v>Pepperell</v>
      </c>
      <c r="I366" s="260" t="str">
        <f>+'A DI'!B66</f>
        <v>1A DI</v>
      </c>
      <c r="J366" s="260">
        <f>+'A DI'!C66</f>
        <v>6</v>
      </c>
      <c r="K366" s="260">
        <f>+'A DI'!D66</f>
        <v>0</v>
      </c>
      <c r="L366" s="261">
        <f>+'A DI'!E66</f>
        <v>0</v>
      </c>
      <c r="M366" s="261">
        <f>+'A DI'!F66</f>
        <v>0</v>
      </c>
      <c r="N366" s="261">
        <f>+'A DI'!G66</f>
        <v>0</v>
      </c>
      <c r="O366" s="3" t="str">
        <f t="shared" si="15"/>
        <v>NO</v>
      </c>
      <c r="P366" s="1">
        <f t="shared" si="16"/>
        <v>816</v>
      </c>
      <c r="Q366" s="3" t="str">
        <f t="shared" si="17"/>
        <v/>
      </c>
    </row>
    <row r="367" spans="1:17" x14ac:dyDescent="0.25">
      <c r="A367" s="258" t="str">
        <f>+Master!A367</f>
        <v>Toombs County</v>
      </c>
      <c r="B367" s="259" t="str">
        <f>+Master!B367</f>
        <v>1A DI</v>
      </c>
      <c r="C367" s="259">
        <f>+Master!C367</f>
        <v>3</v>
      </c>
      <c r="D367" s="259" t="str">
        <f>+Master!D367</f>
        <v>y</v>
      </c>
      <c r="E367" s="259">
        <f>+Master!E367</f>
        <v>434</v>
      </c>
      <c r="F367" s="259">
        <f>+Master!F367</f>
        <v>537</v>
      </c>
      <c r="G367" s="259">
        <f>+Master!G367</f>
        <v>971</v>
      </c>
      <c r="H367" s="261" t="str">
        <f>+'A DI'!A67</f>
        <v>Putnam County</v>
      </c>
      <c r="I367" s="260" t="str">
        <f>+'A DI'!B67</f>
        <v>1A DI</v>
      </c>
      <c r="J367" s="260">
        <f>+'A DI'!C67</f>
        <v>4</v>
      </c>
      <c r="K367" s="260">
        <f>+'A DI'!D67</f>
        <v>0</v>
      </c>
      <c r="L367" s="261">
        <f>+'A DI'!E67</f>
        <v>0</v>
      </c>
      <c r="M367" s="261">
        <f>+'A DI'!F67</f>
        <v>0</v>
      </c>
      <c r="N367" s="261">
        <f>+'A DI'!G67</f>
        <v>0</v>
      </c>
      <c r="O367" s="3" t="str">
        <f t="shared" si="15"/>
        <v>NO</v>
      </c>
      <c r="P367" s="1">
        <f t="shared" si="16"/>
        <v>971</v>
      </c>
      <c r="Q367" s="3" t="str">
        <f t="shared" si="17"/>
        <v/>
      </c>
    </row>
    <row r="368" spans="1:17" hidden="1" x14ac:dyDescent="0.25">
      <c r="A368" s="258" t="str">
        <f>+Master!A368</f>
        <v>Towers</v>
      </c>
      <c r="B368" s="259" t="str">
        <f>+Master!B368</f>
        <v>1A DI</v>
      </c>
      <c r="C368" s="259">
        <f>+Master!C368</f>
        <v>4</v>
      </c>
      <c r="D368" s="259" t="str">
        <f>+Master!D368</f>
        <v>y</v>
      </c>
      <c r="E368" s="259">
        <f>+Master!E368</f>
        <v>32</v>
      </c>
      <c r="F368" s="259">
        <f>+Master!F368</f>
        <v>122</v>
      </c>
      <c r="G368" s="259">
        <f>+Master!G368</f>
        <v>154</v>
      </c>
      <c r="H368" s="261" t="str">
        <f>+'A DI'!A68</f>
        <v>Rabun County</v>
      </c>
      <c r="I368" s="260" t="str">
        <f>+'A DI'!B68</f>
        <v>1A DI</v>
      </c>
      <c r="J368" s="260">
        <f>+'A DI'!C68</f>
        <v>8</v>
      </c>
      <c r="K368" s="260">
        <f>+'A DI'!D68</f>
        <v>0</v>
      </c>
      <c r="L368" s="261">
        <f>+'A DI'!E68</f>
        <v>0</v>
      </c>
      <c r="M368" s="261">
        <f>+'A DI'!F68</f>
        <v>0</v>
      </c>
      <c r="N368" s="261">
        <f>+'A DI'!G68</f>
        <v>0</v>
      </c>
      <c r="O368" s="3" t="str">
        <f t="shared" si="15"/>
        <v>NO</v>
      </c>
      <c r="P368" s="1">
        <f t="shared" si="16"/>
        <v>154</v>
      </c>
      <c r="Q368" s="3" t="str">
        <f t="shared" si="17"/>
        <v/>
      </c>
    </row>
    <row r="369" spans="1:17" hidden="1" x14ac:dyDescent="0.25">
      <c r="A369" s="258" t="str">
        <f>+Master!A369</f>
        <v>Utopian Academy</v>
      </c>
      <c r="B369" s="259" t="str">
        <f>+Master!B369</f>
        <v>1A DI</v>
      </c>
      <c r="C369" s="259">
        <f>+Master!C369</f>
        <v>4</v>
      </c>
      <c r="D369" s="259" t="str">
        <f>+Master!D369</f>
        <v>y</v>
      </c>
      <c r="E369" s="259">
        <f>+Master!E369</f>
        <v>0</v>
      </c>
      <c r="F369" s="259">
        <f>+Master!F369</f>
        <v>0</v>
      </c>
      <c r="G369" s="259">
        <f>+Master!G369</f>
        <v>0</v>
      </c>
      <c r="H369" s="261" t="str">
        <f>+'A DI'!A69</f>
        <v>Savannah Country Day</v>
      </c>
      <c r="I369" s="260" t="str">
        <f>+'A DI'!B69</f>
        <v>1A DI</v>
      </c>
      <c r="J369" s="260">
        <f>+'A DI'!C69</f>
        <v>3</v>
      </c>
      <c r="K369" s="260">
        <f>+'A DI'!D69</f>
        <v>0</v>
      </c>
      <c r="L369" s="261">
        <f>+'A DI'!E69</f>
        <v>0</v>
      </c>
      <c r="M369" s="261">
        <f>+'A DI'!F69</f>
        <v>0</v>
      </c>
      <c r="N369" s="261">
        <f>+'A DI'!G69</f>
        <v>0</v>
      </c>
      <c r="O369" s="3" t="str">
        <f t="shared" si="15"/>
        <v>NO</v>
      </c>
      <c r="P369" s="1">
        <f t="shared" si="16"/>
        <v>0</v>
      </c>
      <c r="Q369" s="3" t="str">
        <f t="shared" si="17"/>
        <v>good</v>
      </c>
    </row>
    <row r="370" spans="1:17" hidden="1" x14ac:dyDescent="0.25">
      <c r="A370" s="258" t="str">
        <f>+Master!A370</f>
        <v>Vidalia</v>
      </c>
      <c r="B370" s="259" t="str">
        <f>+Master!B370</f>
        <v>1A DI</v>
      </c>
      <c r="C370" s="259">
        <f>+Master!C370</f>
        <v>3</v>
      </c>
      <c r="D370" s="259" t="str">
        <f>+Master!D370</f>
        <v>y</v>
      </c>
      <c r="E370" s="259">
        <f>+Master!E370</f>
        <v>549</v>
      </c>
      <c r="F370" s="259">
        <f>+Master!F370</f>
        <v>550</v>
      </c>
      <c r="G370" s="259">
        <f>+Master!G370</f>
        <v>1099</v>
      </c>
      <c r="H370" s="261" t="str">
        <f>+'A DI'!A70</f>
        <v>Southwest</v>
      </c>
      <c r="I370" s="260" t="str">
        <f>+'A DI'!B70</f>
        <v>1A DI</v>
      </c>
      <c r="J370" s="260">
        <f>+'A DI'!C70</f>
        <v>2</v>
      </c>
      <c r="K370" s="260">
        <f>+'A DI'!D70</f>
        <v>0</v>
      </c>
      <c r="L370" s="261">
        <f>+'A DI'!E70</f>
        <v>0</v>
      </c>
      <c r="M370" s="261">
        <f>+'A DI'!F70</f>
        <v>0</v>
      </c>
      <c r="N370" s="261">
        <f>+'A DI'!G70</f>
        <v>0</v>
      </c>
      <c r="O370" s="3" t="str">
        <f t="shared" si="15"/>
        <v>NO</v>
      </c>
      <c r="P370" s="1">
        <f t="shared" si="16"/>
        <v>1099</v>
      </c>
      <c r="Q370" s="3" t="str">
        <f t="shared" si="17"/>
        <v/>
      </c>
    </row>
    <row r="371" spans="1:17" hidden="1" x14ac:dyDescent="0.25">
      <c r="A371" s="258" t="str">
        <f>+Master!A371</f>
        <v>W. D. Mohammed</v>
      </c>
      <c r="B371" s="259" t="str">
        <f>+Master!B371</f>
        <v>1A DI</v>
      </c>
      <c r="C371" s="259">
        <f>+Master!C371</f>
        <v>4</v>
      </c>
      <c r="D371" s="259">
        <f>+Master!D371</f>
        <v>0</v>
      </c>
      <c r="E371" s="259">
        <f>+Master!E371</f>
        <v>0</v>
      </c>
      <c r="F371" s="259">
        <f>+Master!F371</f>
        <v>25</v>
      </c>
      <c r="G371" s="259">
        <f>+Master!G371</f>
        <v>25</v>
      </c>
      <c r="H371" s="261" t="str">
        <f>+'A DI'!A71</f>
        <v>Southwest Atlanta Christian</v>
      </c>
      <c r="I371" s="260" t="str">
        <f>+'A DI'!B71</f>
        <v>1A DI</v>
      </c>
      <c r="J371" s="260">
        <f>+'A DI'!C71</f>
        <v>4</v>
      </c>
      <c r="K371" s="260">
        <f>+'A DI'!D71</f>
        <v>0</v>
      </c>
      <c r="L371" s="261">
        <f>+'A DI'!E71</f>
        <v>0</v>
      </c>
      <c r="M371" s="261">
        <f>+'A DI'!F71</f>
        <v>0</v>
      </c>
      <c r="N371" s="261">
        <f>+'A DI'!G71</f>
        <v>0</v>
      </c>
      <c r="O371" s="3" t="str">
        <f t="shared" si="15"/>
        <v>NO</v>
      </c>
      <c r="P371" s="1">
        <f t="shared" si="16"/>
        <v>0</v>
      </c>
      <c r="Q371" s="3" t="str">
        <f t="shared" si="17"/>
        <v>good</v>
      </c>
    </row>
    <row r="372" spans="1:17" hidden="1" x14ac:dyDescent="0.25">
      <c r="A372" s="258" t="str">
        <f>+Master!A372</f>
        <v>Walker</v>
      </c>
      <c r="B372" s="259" t="str">
        <f>+Master!B372</f>
        <v>1A DI</v>
      </c>
      <c r="C372" s="259">
        <f>+Master!C372</f>
        <v>5</v>
      </c>
      <c r="D372" s="259" t="str">
        <f>+Master!D372</f>
        <v>y</v>
      </c>
      <c r="E372" s="259">
        <f>+Master!E372</f>
        <v>233</v>
      </c>
      <c r="F372" s="259">
        <f>+Master!F372</f>
        <v>360</v>
      </c>
      <c r="G372" s="259">
        <f>+Master!G372</f>
        <v>593</v>
      </c>
      <c r="H372" s="261" t="str">
        <f>+'A DI'!A72</f>
        <v>St. Francis</v>
      </c>
      <c r="I372" s="260" t="str">
        <f>+'A DI'!B72</f>
        <v>1A DI</v>
      </c>
      <c r="J372" s="260">
        <f>+'A DI'!C72</f>
        <v>5</v>
      </c>
      <c r="K372" s="260">
        <f>+'A DI'!D72</f>
        <v>0</v>
      </c>
      <c r="L372" s="261">
        <f>+'A DI'!E72</f>
        <v>0</v>
      </c>
      <c r="M372" s="261">
        <f>+'A DI'!F72</f>
        <v>0</v>
      </c>
      <c r="N372" s="261">
        <f>+'A DI'!G72</f>
        <v>0</v>
      </c>
      <c r="O372" s="3" t="str">
        <f t="shared" si="15"/>
        <v>NO</v>
      </c>
      <c r="P372" s="1">
        <f t="shared" si="16"/>
        <v>593</v>
      </c>
      <c r="Q372" s="3" t="str">
        <f t="shared" si="17"/>
        <v/>
      </c>
    </row>
    <row r="373" spans="1:17" hidden="1" x14ac:dyDescent="0.25">
      <c r="A373" s="258" t="str">
        <f>+Master!A373</f>
        <v>Washington County</v>
      </c>
      <c r="B373" s="259" t="str">
        <f>+Master!B373</f>
        <v>1A DI</v>
      </c>
      <c r="C373" s="259">
        <f>+Master!C373</f>
        <v>2</v>
      </c>
      <c r="D373" s="259">
        <f>+Master!D373</f>
        <v>0</v>
      </c>
      <c r="E373" s="259">
        <f>+Master!E373</f>
        <v>260</v>
      </c>
      <c r="F373" s="259">
        <f>+Master!F373</f>
        <v>223</v>
      </c>
      <c r="G373" s="259">
        <f>+Master!G373</f>
        <v>483</v>
      </c>
      <c r="H373" s="261" t="str">
        <f>+'A DI'!A73</f>
        <v>Swainsboro</v>
      </c>
      <c r="I373" s="260" t="str">
        <f>+'A DI'!B73</f>
        <v>1A DI</v>
      </c>
      <c r="J373" s="260">
        <f>+'A DI'!C73</f>
        <v>3</v>
      </c>
      <c r="K373" s="260">
        <f>+'A DI'!D73</f>
        <v>0</v>
      </c>
      <c r="L373" s="261">
        <f>+'A DI'!E73</f>
        <v>0</v>
      </c>
      <c r="M373" s="261">
        <f>+'A DI'!F73</f>
        <v>0</v>
      </c>
      <c r="N373" s="261">
        <f>+'A DI'!G73</f>
        <v>0</v>
      </c>
      <c r="O373" s="3" t="str">
        <f t="shared" si="15"/>
        <v>NO</v>
      </c>
      <c r="P373" s="1">
        <f t="shared" si="16"/>
        <v>0</v>
      </c>
      <c r="Q373" s="3" t="str">
        <f t="shared" si="17"/>
        <v>good</v>
      </c>
    </row>
    <row r="374" spans="1:17" hidden="1" x14ac:dyDescent="0.25">
      <c r="A374" s="258" t="str">
        <f>+Master!A374</f>
        <v>Weber School</v>
      </c>
      <c r="B374" s="259" t="str">
        <f>+Master!B374</f>
        <v>1A DI</v>
      </c>
      <c r="C374" s="259">
        <f>+Master!C374</f>
        <v>5</v>
      </c>
      <c r="D374" s="259" t="str">
        <f>+Master!D374</f>
        <v>y</v>
      </c>
      <c r="E374" s="259">
        <f>+Master!E374</f>
        <v>100</v>
      </c>
      <c r="F374" s="259">
        <f>+Master!F374</f>
        <v>185</v>
      </c>
      <c r="G374" s="259">
        <f>+Master!G374</f>
        <v>285</v>
      </c>
      <c r="H374" s="261" t="str">
        <f>+'A DI'!A74</f>
        <v>Temple</v>
      </c>
      <c r="I374" s="260" t="str">
        <f>+'A DI'!B74</f>
        <v>1A DI</v>
      </c>
      <c r="J374" s="260">
        <f>+'A DI'!C74</f>
        <v>6</v>
      </c>
      <c r="K374" s="260">
        <f>+'A DI'!D74</f>
        <v>0</v>
      </c>
      <c r="L374" s="261">
        <f>+'A DI'!E74</f>
        <v>0</v>
      </c>
      <c r="M374" s="261">
        <f>+'A DI'!F74</f>
        <v>0</v>
      </c>
      <c r="N374" s="261">
        <f>+'A DI'!G74</f>
        <v>0</v>
      </c>
      <c r="O374" s="3" t="str">
        <f t="shared" si="15"/>
        <v>NO</v>
      </c>
      <c r="P374" s="1">
        <f t="shared" si="16"/>
        <v>285</v>
      </c>
      <c r="Q374" s="3" t="str">
        <f t="shared" si="17"/>
        <v/>
      </c>
    </row>
    <row r="375" spans="1:17" x14ac:dyDescent="0.25">
      <c r="A375" s="258" t="str">
        <f>+Master!A375</f>
        <v>Wesleyan</v>
      </c>
      <c r="B375" s="259" t="str">
        <f>+Master!B375</f>
        <v>1A DI</v>
      </c>
      <c r="C375" s="259">
        <f>+Master!C375</f>
        <v>5</v>
      </c>
      <c r="D375" s="259" t="str">
        <f>+Master!D375</f>
        <v>y</v>
      </c>
      <c r="E375" s="259">
        <f>+Master!E375</f>
        <v>700</v>
      </c>
      <c r="F375" s="259">
        <f>+Master!F375</f>
        <v>615</v>
      </c>
      <c r="G375" s="259">
        <f>+Master!G375</f>
        <v>1315</v>
      </c>
      <c r="H375" s="261" t="str">
        <f>+'A DI'!A75</f>
        <v>Utopian Academy</v>
      </c>
      <c r="I375" s="260" t="str">
        <f>+'A DI'!B75</f>
        <v>1A DI</v>
      </c>
      <c r="J375" s="260">
        <f>+'A DI'!C75</f>
        <v>4</v>
      </c>
      <c r="K375" s="260" t="str">
        <f>+'A DI'!D75</f>
        <v>y</v>
      </c>
      <c r="L375" s="261">
        <f>+'A DI'!E75</f>
        <v>0</v>
      </c>
      <c r="M375" s="261">
        <f>+'A DI'!F75</f>
        <v>0</v>
      </c>
      <c r="N375" s="261">
        <f>+'A DI'!G75</f>
        <v>0</v>
      </c>
      <c r="O375" s="3" t="str">
        <f t="shared" si="15"/>
        <v>NO</v>
      </c>
      <c r="P375" s="1">
        <f t="shared" si="16"/>
        <v>1315</v>
      </c>
      <c r="Q375" s="3" t="str">
        <f t="shared" si="17"/>
        <v/>
      </c>
    </row>
    <row r="376" spans="1:17" hidden="1" x14ac:dyDescent="0.25">
      <c r="A376" s="258" t="str">
        <f>+Master!A376</f>
        <v>Whitefield Academy</v>
      </c>
      <c r="B376" s="259" t="str">
        <f>+Master!B376</f>
        <v>1A DI</v>
      </c>
      <c r="C376" s="259">
        <f>+Master!C376</f>
        <v>5</v>
      </c>
      <c r="D376" s="259" t="str">
        <f>+Master!D376</f>
        <v>y</v>
      </c>
      <c r="E376" s="259">
        <f>+Master!E376</f>
        <v>415</v>
      </c>
      <c r="F376" s="259">
        <f>+Master!F376</f>
        <v>467</v>
      </c>
      <c r="G376" s="259">
        <f>+Master!G376</f>
        <v>882</v>
      </c>
      <c r="H376" s="261" t="str">
        <f>+'A DI'!A76</f>
        <v>W. D. Mohammed</v>
      </c>
      <c r="I376" s="260" t="str">
        <f>+'A DI'!B76</f>
        <v>1A DI</v>
      </c>
      <c r="J376" s="260">
        <f>+'A DI'!C76</f>
        <v>4</v>
      </c>
      <c r="K376" s="260">
        <f>+'A DI'!D76</f>
        <v>0</v>
      </c>
      <c r="L376" s="261">
        <f>+'A DI'!E76</f>
        <v>0</v>
      </c>
      <c r="M376" s="261">
        <f>+'A DI'!F76</f>
        <v>0</v>
      </c>
      <c r="N376" s="261">
        <f>+'A DI'!G76</f>
        <v>0</v>
      </c>
      <c r="O376" s="3" t="str">
        <f t="shared" si="15"/>
        <v>NO</v>
      </c>
      <c r="P376" s="1">
        <f t="shared" si="16"/>
        <v>882</v>
      </c>
      <c r="Q376" s="3" t="str">
        <f t="shared" si="17"/>
        <v/>
      </c>
    </row>
    <row r="377" spans="1:17" hidden="1" x14ac:dyDescent="0.25">
      <c r="A377" s="258" t="str">
        <f>+Master!A377</f>
        <v>Woodville-Tompkins</v>
      </c>
      <c r="B377" s="259" t="str">
        <f>+Master!B377</f>
        <v>1A DI</v>
      </c>
      <c r="C377" s="259">
        <f>+Master!C377</f>
        <v>3</v>
      </c>
      <c r="D377" s="259" t="str">
        <f>+Master!D377</f>
        <v>y</v>
      </c>
      <c r="E377" s="259">
        <f>+Master!E377</f>
        <v>262</v>
      </c>
      <c r="F377" s="259">
        <f>+Master!F377</f>
        <v>120</v>
      </c>
      <c r="G377" s="259">
        <f>+Master!G377</f>
        <v>382</v>
      </c>
      <c r="H377" s="261" t="str">
        <f>+'A DI'!A77</f>
        <v>Washington County</v>
      </c>
      <c r="I377" s="260" t="str">
        <f>+'A DI'!B77</f>
        <v>1A DI</v>
      </c>
      <c r="J377" s="260">
        <f>+'A DI'!C77</f>
        <v>2</v>
      </c>
      <c r="K377" s="260">
        <f>+'A DI'!D77</f>
        <v>0</v>
      </c>
      <c r="L377" s="261">
        <f>+'A DI'!E77</f>
        <v>0</v>
      </c>
      <c r="M377" s="261">
        <f>+'A DI'!F77</f>
        <v>0</v>
      </c>
      <c r="N377" s="261">
        <f>+'A DI'!G77</f>
        <v>0</v>
      </c>
      <c r="O377" s="3" t="str">
        <f t="shared" si="15"/>
        <v>NO</v>
      </c>
      <c r="P377" s="1">
        <f t="shared" si="16"/>
        <v>382</v>
      </c>
      <c r="Q377" s="3" t="str">
        <f t="shared" si="17"/>
        <v/>
      </c>
    </row>
    <row r="378" spans="1:17" hidden="1" x14ac:dyDescent="0.25">
      <c r="A378" s="258" t="str">
        <f>+Master!A378</f>
        <v>Worth County</v>
      </c>
      <c r="B378" s="259" t="str">
        <f>+Master!B378</f>
        <v>1A DI</v>
      </c>
      <c r="C378" s="259">
        <f>+Master!C378</f>
        <v>1</v>
      </c>
      <c r="D378" s="259">
        <f>+Master!D378</f>
        <v>0</v>
      </c>
      <c r="E378" s="259">
        <f>+Master!E378</f>
        <v>200</v>
      </c>
      <c r="F378" s="259">
        <f>+Master!F378</f>
        <v>405</v>
      </c>
      <c r="G378" s="259">
        <f>+Master!G378</f>
        <v>605</v>
      </c>
      <c r="H378" s="261" t="str">
        <f>+'A DI'!A78</f>
        <v>Worth County</v>
      </c>
      <c r="I378" s="260" t="str">
        <f>+'A DI'!B78</f>
        <v>1A DI</v>
      </c>
      <c r="J378" s="260">
        <f>+'A DI'!C78</f>
        <v>1</v>
      </c>
      <c r="K378" s="260">
        <f>+'A DI'!D78</f>
        <v>0</v>
      </c>
      <c r="L378" s="261">
        <f>+'A DI'!E78</f>
        <v>0</v>
      </c>
      <c r="M378" s="261">
        <f>+'A DI'!F78</f>
        <v>0</v>
      </c>
      <c r="N378" s="261">
        <f>+'A DI'!G78</f>
        <v>0</v>
      </c>
      <c r="O378" s="3" t="str">
        <f t="shared" si="15"/>
        <v>YES</v>
      </c>
      <c r="P378" s="1">
        <f t="shared" si="16"/>
        <v>0</v>
      </c>
      <c r="Q378" s="3" t="str">
        <f t="shared" si="17"/>
        <v>good</v>
      </c>
    </row>
    <row r="379" spans="1:17" hidden="1" x14ac:dyDescent="0.25">
      <c r="A379" s="258" t="str">
        <f>+Master!A379</f>
        <v>Atkinson County</v>
      </c>
      <c r="B379" s="259" t="str">
        <f>+Master!B379</f>
        <v>1A DII</v>
      </c>
      <c r="C379" s="259">
        <f>+Master!C379</f>
        <v>2</v>
      </c>
      <c r="D379" s="259">
        <f>+Master!D379</f>
        <v>0</v>
      </c>
      <c r="E379" s="259">
        <f>+Master!E379</f>
        <v>95</v>
      </c>
      <c r="F379" s="259">
        <f>+Master!F379</f>
        <v>184</v>
      </c>
      <c r="G379" s="259">
        <f>+Master!G379</f>
        <v>279</v>
      </c>
      <c r="H379" s="261" t="str">
        <f>+'A DII'!A3</f>
        <v>Lake Oconee Academy</v>
      </c>
      <c r="I379" s="260" t="str">
        <f>+'A DII'!B3</f>
        <v>1A DII</v>
      </c>
      <c r="J379" s="260">
        <f>+'A DII'!C3</f>
        <v>8</v>
      </c>
      <c r="K379" s="260" t="str">
        <f>+'A DII'!D3</f>
        <v>y</v>
      </c>
      <c r="L379" s="261">
        <f>+'A DII'!E3</f>
        <v>623</v>
      </c>
      <c r="M379" s="261">
        <f>+'A DII'!F3</f>
        <v>390</v>
      </c>
      <c r="N379" s="261">
        <f>+'A DII'!G3</f>
        <v>1013</v>
      </c>
      <c r="O379" s="3" t="str">
        <f t="shared" si="15"/>
        <v>NO</v>
      </c>
      <c r="P379" s="1">
        <f t="shared" si="16"/>
        <v>0</v>
      </c>
      <c r="Q379" s="3" t="str">
        <f t="shared" si="17"/>
        <v/>
      </c>
    </row>
    <row r="380" spans="1:17" hidden="1" x14ac:dyDescent="0.25">
      <c r="A380" s="258" t="str">
        <f>+Master!A380</f>
        <v>Atlanta Classical</v>
      </c>
      <c r="B380" s="259" t="str">
        <f>+Master!B380</f>
        <v>1A DII</v>
      </c>
      <c r="C380" s="259">
        <f>+Master!C380</f>
        <v>7</v>
      </c>
      <c r="D380" s="259">
        <f>+Master!D380</f>
        <v>0</v>
      </c>
      <c r="E380" s="259">
        <f>+Master!E380</f>
        <v>184</v>
      </c>
      <c r="F380" s="259">
        <f>+Master!F380</f>
        <v>238</v>
      </c>
      <c r="G380" s="259">
        <f>+Master!G380</f>
        <v>422</v>
      </c>
      <c r="H380" s="261" t="str">
        <f>+'A DII'!A4</f>
        <v>Trion</v>
      </c>
      <c r="I380" s="260" t="str">
        <f>+'A DII'!B4</f>
        <v>1A DII</v>
      </c>
      <c r="J380" s="260">
        <f>+'A DII'!C4</f>
        <v>7</v>
      </c>
      <c r="K380" s="260" t="str">
        <f>+'A DII'!D4</f>
        <v>y</v>
      </c>
      <c r="L380" s="261">
        <f>+'A DII'!E4</f>
        <v>476</v>
      </c>
      <c r="M380" s="261">
        <f>+'A DII'!F4</f>
        <v>450</v>
      </c>
      <c r="N380" s="261">
        <f>+'A DII'!G4</f>
        <v>926</v>
      </c>
      <c r="O380" s="3" t="str">
        <f t="shared" si="15"/>
        <v>NO</v>
      </c>
      <c r="P380" s="1">
        <f t="shared" si="16"/>
        <v>0</v>
      </c>
      <c r="Q380" s="3" t="str">
        <f t="shared" si="17"/>
        <v/>
      </c>
    </row>
    <row r="381" spans="1:17" hidden="1" x14ac:dyDescent="0.25">
      <c r="A381" s="258" t="str">
        <f>+Master!A381</f>
        <v>Baconton</v>
      </c>
      <c r="B381" s="259" t="str">
        <f>+Master!B381</f>
        <v>1A DII</v>
      </c>
      <c r="C381" s="259">
        <f>+Master!C381</f>
        <v>1</v>
      </c>
      <c r="D381" s="259">
        <f>+Master!D381</f>
        <v>0</v>
      </c>
      <c r="E381" s="259">
        <f>+Master!E381</f>
        <v>122</v>
      </c>
      <c r="F381" s="259">
        <f>+Master!F381</f>
        <v>207</v>
      </c>
      <c r="G381" s="259">
        <f>+Master!G381</f>
        <v>329</v>
      </c>
      <c r="H381" s="261" t="str">
        <f>+'A DII'!A5</f>
        <v>Metter</v>
      </c>
      <c r="I381" s="260" t="str">
        <f>+'A DII'!B5</f>
        <v>1A DII</v>
      </c>
      <c r="J381" s="260">
        <f>+'A DII'!C5</f>
        <v>3</v>
      </c>
      <c r="K381" s="260" t="str">
        <f>+'A DII'!D5</f>
        <v>y</v>
      </c>
      <c r="L381" s="261">
        <f>+'A DII'!E5</f>
        <v>568</v>
      </c>
      <c r="M381" s="261">
        <f>+'A DII'!F5</f>
        <v>356</v>
      </c>
      <c r="N381" s="261">
        <f>+'A DII'!G5</f>
        <v>924</v>
      </c>
      <c r="O381" s="3" t="str">
        <f t="shared" si="15"/>
        <v>NO</v>
      </c>
      <c r="P381" s="1">
        <f t="shared" si="16"/>
        <v>0</v>
      </c>
      <c r="Q381" s="3" t="str">
        <f t="shared" si="17"/>
        <v/>
      </c>
    </row>
    <row r="382" spans="1:17" hidden="1" x14ac:dyDescent="0.25">
      <c r="A382" s="258" t="str">
        <f>+Master!A382</f>
        <v>Baker County</v>
      </c>
      <c r="B382" s="259" t="str">
        <f>+Master!B382</f>
        <v>1A DII</v>
      </c>
      <c r="C382" s="259">
        <f>+Master!C382</f>
        <v>1</v>
      </c>
      <c r="D382" s="259">
        <f>+Master!D382</f>
        <v>0</v>
      </c>
      <c r="E382" s="259">
        <f>+Master!E382</f>
        <v>0</v>
      </c>
      <c r="F382" s="259">
        <f>+Master!F382</f>
        <v>0</v>
      </c>
      <c r="G382" s="259">
        <f>+Master!G382</f>
        <v>0</v>
      </c>
      <c r="H382" s="261" t="str">
        <f>+'A DII'!A6</f>
        <v>Screven County</v>
      </c>
      <c r="I382" s="260" t="str">
        <f>+'A DII'!B6</f>
        <v>1A DII</v>
      </c>
      <c r="J382" s="260">
        <f>+'A DII'!C6</f>
        <v>3</v>
      </c>
      <c r="K382" s="260" t="str">
        <f>+'A DII'!D6</f>
        <v>y</v>
      </c>
      <c r="L382" s="261">
        <f>+'A DII'!E6</f>
        <v>423</v>
      </c>
      <c r="M382" s="261">
        <f>+'A DII'!F6</f>
        <v>361</v>
      </c>
      <c r="N382" s="261">
        <f>+'A DII'!G6</f>
        <v>784</v>
      </c>
      <c r="O382" s="3" t="str">
        <f t="shared" si="15"/>
        <v>NO</v>
      </c>
      <c r="P382" s="1">
        <f t="shared" si="16"/>
        <v>0</v>
      </c>
      <c r="Q382" s="3" t="str">
        <f t="shared" si="17"/>
        <v/>
      </c>
    </row>
    <row r="383" spans="1:17" hidden="1" x14ac:dyDescent="0.25">
      <c r="A383" s="258" t="str">
        <f>+Master!A383</f>
        <v>Bowdon</v>
      </c>
      <c r="B383" s="259" t="str">
        <f>+Master!B383</f>
        <v>1A DII</v>
      </c>
      <c r="C383" s="259">
        <f>+Master!C383</f>
        <v>7</v>
      </c>
      <c r="D383" s="259">
        <f>+Master!D383</f>
        <v>0</v>
      </c>
      <c r="E383" s="259">
        <f>+Master!E383</f>
        <v>228</v>
      </c>
      <c r="F383" s="259">
        <f>+Master!F383</f>
        <v>284</v>
      </c>
      <c r="G383" s="259">
        <f>+Master!G383</f>
        <v>512</v>
      </c>
      <c r="H383" s="261" t="str">
        <f>+'A DII'!A7</f>
        <v>Georgia Military College</v>
      </c>
      <c r="I383" s="260" t="str">
        <f>+'A DII'!B7</f>
        <v>1A DII</v>
      </c>
      <c r="J383" s="260">
        <f>+'A DII'!C7</f>
        <v>5</v>
      </c>
      <c r="K383" s="260" t="str">
        <f>+'A DII'!D7</f>
        <v>y</v>
      </c>
      <c r="L383" s="261">
        <f>+'A DII'!E7</f>
        <v>322</v>
      </c>
      <c r="M383" s="261">
        <f>+'A DII'!F7</f>
        <v>325</v>
      </c>
      <c r="N383" s="261">
        <f>+'A DII'!G7</f>
        <v>647</v>
      </c>
      <c r="O383" s="3" t="str">
        <f t="shared" si="15"/>
        <v>NO</v>
      </c>
      <c r="P383" s="1">
        <f t="shared" si="16"/>
        <v>0</v>
      </c>
      <c r="Q383" s="3" t="str">
        <f t="shared" si="17"/>
        <v/>
      </c>
    </row>
    <row r="384" spans="1:17" hidden="1" x14ac:dyDescent="0.25">
      <c r="A384" s="258" t="str">
        <f>+Master!A384</f>
        <v>Brooks County</v>
      </c>
      <c r="B384" s="259" t="str">
        <f>+Master!B384</f>
        <v>1A DII</v>
      </c>
      <c r="C384" s="259">
        <f>+Master!C384</f>
        <v>2</v>
      </c>
      <c r="D384" s="259">
        <f>+Master!D384</f>
        <v>0</v>
      </c>
      <c r="E384" s="259">
        <f>+Master!E384</f>
        <v>148</v>
      </c>
      <c r="F384" s="259">
        <f>+Master!F384</f>
        <v>315</v>
      </c>
      <c r="G384" s="259">
        <f>+Master!G384</f>
        <v>463</v>
      </c>
      <c r="H384" s="261" t="str">
        <f>+'A DII'!A8</f>
        <v>Schley County</v>
      </c>
      <c r="I384" s="260" t="str">
        <f>+'A DII'!B8</f>
        <v>1A DII</v>
      </c>
      <c r="J384" s="260">
        <f>+'A DII'!C8</f>
        <v>6</v>
      </c>
      <c r="K384" s="260" t="str">
        <f>+'A DII'!D8</f>
        <v>y</v>
      </c>
      <c r="L384" s="261">
        <f>+'A DII'!E8</f>
        <v>378</v>
      </c>
      <c r="M384" s="261">
        <f>+'A DII'!F8</f>
        <v>209</v>
      </c>
      <c r="N384" s="261">
        <f>+'A DII'!G8</f>
        <v>587</v>
      </c>
      <c r="O384" s="3" t="str">
        <f t="shared" si="15"/>
        <v>NO</v>
      </c>
      <c r="P384" s="1">
        <f t="shared" si="16"/>
        <v>0</v>
      </c>
      <c r="Q384" s="3" t="str">
        <f t="shared" si="17"/>
        <v/>
      </c>
    </row>
    <row r="385" spans="1:17" hidden="1" x14ac:dyDescent="0.25">
      <c r="A385" s="258" t="str">
        <f>+Master!A385</f>
        <v>Bryan County</v>
      </c>
      <c r="B385" s="259" t="str">
        <f>+Master!B385</f>
        <v>1A DII</v>
      </c>
      <c r="C385" s="259">
        <f>+Master!C385</f>
        <v>3</v>
      </c>
      <c r="D385" s="259" t="str">
        <f>+Master!D385</f>
        <v>y</v>
      </c>
      <c r="E385" s="259">
        <f>+Master!E385</f>
        <v>290</v>
      </c>
      <c r="F385" s="259">
        <f>+Master!F385</f>
        <v>238</v>
      </c>
      <c r="G385" s="259">
        <f>+Master!G385</f>
        <v>528</v>
      </c>
      <c r="H385" s="261" t="str">
        <f>+'A DII'!A9</f>
        <v>Lanier County</v>
      </c>
      <c r="I385" s="260" t="str">
        <f>+'A DII'!B9</f>
        <v>1A DII</v>
      </c>
      <c r="J385" s="260">
        <f>+'A DII'!C9</f>
        <v>2</v>
      </c>
      <c r="K385" s="260" t="str">
        <f>+'A DII'!D9</f>
        <v>y</v>
      </c>
      <c r="L385" s="261">
        <f>+'A DII'!E9</f>
        <v>323</v>
      </c>
      <c r="M385" s="261">
        <f>+'A DII'!F9</f>
        <v>252</v>
      </c>
      <c r="N385" s="261">
        <f>+'A DII'!G9</f>
        <v>575</v>
      </c>
      <c r="O385" s="3" t="str">
        <f t="shared" si="15"/>
        <v>NO</v>
      </c>
      <c r="P385" s="1">
        <f t="shared" si="16"/>
        <v>528</v>
      </c>
      <c r="Q385" s="3" t="str">
        <f t="shared" si="17"/>
        <v/>
      </c>
    </row>
    <row r="386" spans="1:17" hidden="1" x14ac:dyDescent="0.25">
      <c r="A386" s="258" t="str">
        <f>+Master!A386</f>
        <v>Calhoun County</v>
      </c>
      <c r="B386" s="259" t="str">
        <f>+Master!B386</f>
        <v>1A DII</v>
      </c>
      <c r="C386" s="259">
        <f>+Master!C386</f>
        <v>1</v>
      </c>
      <c r="D386" s="259">
        <f>+Master!D386</f>
        <v>0</v>
      </c>
      <c r="E386" s="259">
        <f>+Master!E386</f>
        <v>72</v>
      </c>
      <c r="F386" s="259">
        <f>+Master!F386</f>
        <v>0</v>
      </c>
      <c r="G386" s="259">
        <f>+Master!G386</f>
        <v>72</v>
      </c>
      <c r="H386" s="261" t="str">
        <f>+'A DII'!A10</f>
        <v>Washington-Wilkes</v>
      </c>
      <c r="I386" s="260" t="str">
        <f>+'A DII'!B10</f>
        <v>1A DII</v>
      </c>
      <c r="J386" s="260">
        <f>+'A DII'!C10</f>
        <v>8</v>
      </c>
      <c r="K386" s="260" t="str">
        <f>+'A DII'!D10</f>
        <v>y</v>
      </c>
      <c r="L386" s="261">
        <f>+'A DII'!E10</f>
        <v>321</v>
      </c>
      <c r="M386" s="261">
        <f>+'A DII'!F10</f>
        <v>232</v>
      </c>
      <c r="N386" s="261">
        <f>+'A DII'!G10</f>
        <v>553</v>
      </c>
      <c r="O386" s="3" t="str">
        <f t="shared" si="15"/>
        <v>NO</v>
      </c>
      <c r="P386" s="1">
        <f t="shared" si="16"/>
        <v>0</v>
      </c>
      <c r="Q386" s="3" t="str">
        <f t="shared" si="17"/>
        <v/>
      </c>
    </row>
    <row r="387" spans="1:17" hidden="1" x14ac:dyDescent="0.25">
      <c r="A387" s="258" t="str">
        <f>+Master!A387</f>
        <v>Central, Talbotton</v>
      </c>
      <c r="B387" s="259" t="str">
        <f>+Master!B387</f>
        <v>1A DII</v>
      </c>
      <c r="C387" s="259">
        <f>+Master!C387</f>
        <v>6</v>
      </c>
      <c r="D387" s="259">
        <f>+Master!D387</f>
        <v>0</v>
      </c>
      <c r="E387" s="259">
        <f>+Master!E387</f>
        <v>0</v>
      </c>
      <c r="F387" s="259">
        <f>+Master!F387</f>
        <v>0</v>
      </c>
      <c r="G387" s="259">
        <f>+Master!G387</f>
        <v>0</v>
      </c>
      <c r="H387" s="261" t="str">
        <f>+'A DII'!A11</f>
        <v>Bryan County</v>
      </c>
      <c r="I387" s="260" t="str">
        <f>+'A DII'!B11</f>
        <v>1A DII</v>
      </c>
      <c r="J387" s="260">
        <f>+'A DII'!C11</f>
        <v>3</v>
      </c>
      <c r="K387" s="260" t="str">
        <f>+'A DII'!D11</f>
        <v>y</v>
      </c>
      <c r="L387" s="261">
        <f>+'A DII'!E11</f>
        <v>290</v>
      </c>
      <c r="M387" s="261">
        <f>+'A DII'!F11</f>
        <v>238</v>
      </c>
      <c r="N387" s="261">
        <f>+'A DII'!G11</f>
        <v>528</v>
      </c>
      <c r="O387" s="3" t="str">
        <f t="shared" si="15"/>
        <v>NO</v>
      </c>
      <c r="P387" s="1">
        <f t="shared" si="16"/>
        <v>0</v>
      </c>
      <c r="Q387" s="3" t="str">
        <f t="shared" si="17"/>
        <v/>
      </c>
    </row>
    <row r="388" spans="1:17" hidden="1" x14ac:dyDescent="0.25">
      <c r="A388" s="258" t="str">
        <f>+Master!A388</f>
        <v>Charlton County</v>
      </c>
      <c r="B388" s="259" t="str">
        <f>+Master!B388</f>
        <v>1A DII</v>
      </c>
      <c r="C388" s="259">
        <f>+Master!C388</f>
        <v>2</v>
      </c>
      <c r="D388" s="259" t="str">
        <f>+Master!D388</f>
        <v>y</v>
      </c>
      <c r="E388" s="259">
        <f>+Master!E388</f>
        <v>237</v>
      </c>
      <c r="F388" s="259">
        <f>+Master!F388</f>
        <v>213</v>
      </c>
      <c r="G388" s="259">
        <f>+Master!G388</f>
        <v>450</v>
      </c>
      <c r="H388" s="261" t="str">
        <f>+'A DII'!A12</f>
        <v>Elite Scholars Academy</v>
      </c>
      <c r="I388" s="260" t="str">
        <f>+'A DII'!B12</f>
        <v>1A DII</v>
      </c>
      <c r="J388" s="260">
        <f>+'A DII'!C12</f>
        <v>7</v>
      </c>
      <c r="K388" s="260" t="str">
        <f>+'A DII'!D12</f>
        <v>y</v>
      </c>
      <c r="L388" s="261">
        <f>+'A DII'!E12</f>
        <v>213</v>
      </c>
      <c r="M388" s="261">
        <f>+'A DII'!F12</f>
        <v>290</v>
      </c>
      <c r="N388" s="261">
        <f>+'A DII'!G12</f>
        <v>503</v>
      </c>
      <c r="O388" s="3" t="str">
        <f t="shared" ref="O388:O451" si="18">IF(H388=A388,"YES","NO")</f>
        <v>NO</v>
      </c>
      <c r="P388" s="1">
        <f t="shared" ref="P388:P451" si="19">IF(D388="y",G388,0)</f>
        <v>450</v>
      </c>
      <c r="Q388" s="3" t="str">
        <f t="shared" ref="Q388:Q451" si="20">IF(N388=P388,"good","")</f>
        <v/>
      </c>
    </row>
    <row r="389" spans="1:17" hidden="1" x14ac:dyDescent="0.25">
      <c r="A389" s="258" t="str">
        <f>+Master!A389</f>
        <v>Chattahoochee County</v>
      </c>
      <c r="B389" s="259" t="str">
        <f>+Master!B389</f>
        <v>1A DII</v>
      </c>
      <c r="C389" s="259">
        <f>+Master!C389</f>
        <v>6</v>
      </c>
      <c r="D389" s="259">
        <f>+Master!D389</f>
        <v>0</v>
      </c>
      <c r="E389" s="259">
        <f>+Master!E389</f>
        <v>78</v>
      </c>
      <c r="F389" s="259">
        <f>+Master!F389</f>
        <v>202</v>
      </c>
      <c r="G389" s="259">
        <f>+Master!G389</f>
        <v>280</v>
      </c>
      <c r="H389" s="261" t="str">
        <f>+'A DII'!A13</f>
        <v>Charlton County</v>
      </c>
      <c r="I389" s="260" t="str">
        <f>+'A DII'!B13</f>
        <v>1A DII</v>
      </c>
      <c r="J389" s="260">
        <f>+'A DII'!C13</f>
        <v>2</v>
      </c>
      <c r="K389" s="260" t="str">
        <f>+'A DII'!D13</f>
        <v>y</v>
      </c>
      <c r="L389" s="261">
        <f>+'A DII'!E13</f>
        <v>237</v>
      </c>
      <c r="M389" s="261">
        <f>+'A DII'!F13</f>
        <v>213</v>
      </c>
      <c r="N389" s="261">
        <f>+'A DII'!G13</f>
        <v>450</v>
      </c>
      <c r="O389" s="3" t="str">
        <f t="shared" si="18"/>
        <v>NO</v>
      </c>
      <c r="P389" s="1">
        <f t="shared" si="19"/>
        <v>0</v>
      </c>
      <c r="Q389" s="3" t="str">
        <f t="shared" si="20"/>
        <v/>
      </c>
    </row>
    <row r="390" spans="1:17" hidden="1" x14ac:dyDescent="0.25">
      <c r="A390" s="258" t="str">
        <f>+Master!A390</f>
        <v>Claxton</v>
      </c>
      <c r="B390" s="259" t="str">
        <f>+Master!B390</f>
        <v>1A DII</v>
      </c>
      <c r="C390" s="259">
        <f>+Master!C390</f>
        <v>3</v>
      </c>
      <c r="D390" s="259">
        <f>+Master!D390</f>
        <v>0</v>
      </c>
      <c r="E390" s="259">
        <f>+Master!E390</f>
        <v>203</v>
      </c>
      <c r="F390" s="259">
        <f>+Master!F390</f>
        <v>106</v>
      </c>
      <c r="G390" s="259">
        <f>+Master!G390</f>
        <v>309</v>
      </c>
      <c r="H390" s="261" t="str">
        <f>+'A DII'!A14</f>
        <v>Early County</v>
      </c>
      <c r="I390" s="260" t="str">
        <f>+'A DII'!B14</f>
        <v>1A DII</v>
      </c>
      <c r="J390" s="260">
        <f>+'A DII'!C14</f>
        <v>1</v>
      </c>
      <c r="K390" s="260" t="str">
        <f>+'A DII'!D14</f>
        <v>y</v>
      </c>
      <c r="L390" s="261">
        <f>+'A DII'!E14</f>
        <v>76</v>
      </c>
      <c r="M390" s="261">
        <f>+'A DII'!F14</f>
        <v>304</v>
      </c>
      <c r="N390" s="261">
        <f>+'A DII'!G14</f>
        <v>380</v>
      </c>
      <c r="O390" s="3" t="str">
        <f t="shared" si="18"/>
        <v>NO</v>
      </c>
      <c r="P390" s="1">
        <f t="shared" si="19"/>
        <v>0</v>
      </c>
      <c r="Q390" s="3" t="str">
        <f t="shared" si="20"/>
        <v/>
      </c>
    </row>
    <row r="391" spans="1:17" hidden="1" x14ac:dyDescent="0.25">
      <c r="A391" s="258" t="str">
        <f>+Master!A391</f>
        <v>Clinch County</v>
      </c>
      <c r="B391" s="259" t="str">
        <f>+Master!B391</f>
        <v>1A DII</v>
      </c>
      <c r="C391" s="259">
        <f>+Master!C391</f>
        <v>2</v>
      </c>
      <c r="D391" s="259">
        <f>+Master!D391</f>
        <v>0</v>
      </c>
      <c r="E391" s="259">
        <f>+Master!E391</f>
        <v>106</v>
      </c>
      <c r="F391" s="259">
        <f>+Master!F391</f>
        <v>279</v>
      </c>
      <c r="G391" s="259">
        <f>+Master!G391</f>
        <v>385</v>
      </c>
      <c r="H391" s="261" t="str">
        <f>+'A DII'!A15</f>
        <v>Treutlen</v>
      </c>
      <c r="I391" s="260" t="str">
        <f>+'A DII'!B15</f>
        <v>1A DII</v>
      </c>
      <c r="J391" s="260">
        <f>+'A DII'!C15</f>
        <v>4</v>
      </c>
      <c r="K391" s="260" t="str">
        <f>+'A DII'!D15</f>
        <v>y</v>
      </c>
      <c r="L391" s="261">
        <f>+'A DII'!E15</f>
        <v>120</v>
      </c>
      <c r="M391" s="261">
        <f>+'A DII'!F15</f>
        <v>160</v>
      </c>
      <c r="N391" s="261">
        <f>+'A DII'!G15</f>
        <v>280</v>
      </c>
      <c r="O391" s="3" t="str">
        <f t="shared" si="18"/>
        <v>NO</v>
      </c>
      <c r="P391" s="1">
        <f t="shared" si="19"/>
        <v>0</v>
      </c>
      <c r="Q391" s="3" t="str">
        <f t="shared" si="20"/>
        <v/>
      </c>
    </row>
    <row r="392" spans="1:17" hidden="1" x14ac:dyDescent="0.25">
      <c r="A392" s="258" t="str">
        <f>+Master!A392</f>
        <v>Crawford County</v>
      </c>
      <c r="B392" s="259" t="str">
        <f>+Master!B392</f>
        <v>1A DII</v>
      </c>
      <c r="C392" s="259">
        <f>+Master!C392</f>
        <v>6</v>
      </c>
      <c r="D392" s="259">
        <f>+Master!D392</f>
        <v>0</v>
      </c>
      <c r="E392" s="259">
        <f>+Master!E392</f>
        <v>103</v>
      </c>
      <c r="F392" s="259">
        <f>+Master!F392</f>
        <v>50</v>
      </c>
      <c r="G392" s="259">
        <f>+Master!G392</f>
        <v>153</v>
      </c>
      <c r="H392" s="261" t="str">
        <f>+'A DII'!A16</f>
        <v>Marion County</v>
      </c>
      <c r="I392" s="260" t="str">
        <f>+'A DII'!B16</f>
        <v>1A DII</v>
      </c>
      <c r="J392" s="260">
        <f>+'A DII'!C16</f>
        <v>6</v>
      </c>
      <c r="K392" s="260" t="str">
        <f>+'A DII'!D16</f>
        <v>y</v>
      </c>
      <c r="L392" s="261">
        <f>+'A DII'!E16</f>
        <v>103</v>
      </c>
      <c r="M392" s="261">
        <f>+'A DII'!F16</f>
        <v>117</v>
      </c>
      <c r="N392" s="261">
        <f>+'A DII'!G16</f>
        <v>220</v>
      </c>
      <c r="O392" s="3" t="str">
        <f t="shared" si="18"/>
        <v>NO</v>
      </c>
      <c r="P392" s="1">
        <f t="shared" si="19"/>
        <v>0</v>
      </c>
      <c r="Q392" s="3" t="str">
        <f t="shared" si="20"/>
        <v/>
      </c>
    </row>
    <row r="393" spans="1:17" hidden="1" x14ac:dyDescent="0.25">
      <c r="A393" s="258" t="str">
        <f>+Master!A393</f>
        <v>Dooly County</v>
      </c>
      <c r="B393" s="259" t="str">
        <f>+Master!B393</f>
        <v>1A DII</v>
      </c>
      <c r="C393" s="259">
        <f>+Master!C393</f>
        <v>4</v>
      </c>
      <c r="D393" s="259">
        <f>+Master!D393</f>
        <v>0</v>
      </c>
      <c r="E393" s="259">
        <f>+Master!E393</f>
        <v>75</v>
      </c>
      <c r="F393" s="259">
        <f>+Master!F393</f>
        <v>50</v>
      </c>
      <c r="G393" s="259">
        <f>+Master!G393</f>
        <v>125</v>
      </c>
      <c r="H393" s="261" t="str">
        <f>+'A DII'!A17</f>
        <v>Pelham</v>
      </c>
      <c r="I393" s="260" t="str">
        <f>+'A DII'!B17</f>
        <v>1A DII</v>
      </c>
      <c r="J393" s="260">
        <f>+'A DII'!C17</f>
        <v>1</v>
      </c>
      <c r="K393" s="260" t="str">
        <f>+'A DII'!D17</f>
        <v>y</v>
      </c>
      <c r="L393" s="261">
        <f>+'A DII'!E17</f>
        <v>120</v>
      </c>
      <c r="M393" s="261">
        <f>+'A DII'!F17</f>
        <v>25</v>
      </c>
      <c r="N393" s="261">
        <f>+'A DII'!G17</f>
        <v>145</v>
      </c>
      <c r="O393" s="3" t="str">
        <f t="shared" si="18"/>
        <v>NO</v>
      </c>
      <c r="P393" s="1">
        <f t="shared" si="19"/>
        <v>0</v>
      </c>
      <c r="Q393" s="3" t="str">
        <f t="shared" si="20"/>
        <v/>
      </c>
    </row>
    <row r="394" spans="1:17" hidden="1" x14ac:dyDescent="0.25">
      <c r="A394" s="258" t="str">
        <f>+Master!A394</f>
        <v>Early County</v>
      </c>
      <c r="B394" s="259" t="str">
        <f>+Master!B394</f>
        <v>1A DII</v>
      </c>
      <c r="C394" s="259">
        <f>+Master!C394</f>
        <v>1</v>
      </c>
      <c r="D394" s="259" t="str">
        <f>+Master!D394</f>
        <v>y</v>
      </c>
      <c r="E394" s="259">
        <f>+Master!E394</f>
        <v>76</v>
      </c>
      <c r="F394" s="259">
        <f>+Master!F394</f>
        <v>304</v>
      </c>
      <c r="G394" s="259">
        <f>+Master!G394</f>
        <v>380</v>
      </c>
      <c r="H394" s="261" t="str">
        <f>+'A DII'!A18</f>
        <v>Greene County</v>
      </c>
      <c r="I394" s="260" t="str">
        <f>+'A DII'!B18</f>
        <v>1A DII</v>
      </c>
      <c r="J394" s="260">
        <f>+'A DII'!C18</f>
        <v>8</v>
      </c>
      <c r="K394" s="260" t="str">
        <f>+'A DII'!D18</f>
        <v>y</v>
      </c>
      <c r="L394" s="261">
        <f>+'A DII'!E18</f>
        <v>26</v>
      </c>
      <c r="M394" s="261">
        <f>+'A DII'!F18</f>
        <v>84</v>
      </c>
      <c r="N394" s="261">
        <f>+'A DII'!G18</f>
        <v>110</v>
      </c>
      <c r="O394" s="3" t="str">
        <f t="shared" si="18"/>
        <v>NO</v>
      </c>
      <c r="P394" s="1">
        <f t="shared" si="19"/>
        <v>380</v>
      </c>
      <c r="Q394" s="3" t="str">
        <f t="shared" si="20"/>
        <v/>
      </c>
    </row>
    <row r="395" spans="1:17" hidden="1" x14ac:dyDescent="0.25">
      <c r="A395" s="258" t="str">
        <f>+Master!A395</f>
        <v>Echols County</v>
      </c>
      <c r="B395" s="259" t="str">
        <f>+Master!B395</f>
        <v>1A DII</v>
      </c>
      <c r="C395" s="259">
        <f>+Master!C395</f>
        <v>2</v>
      </c>
      <c r="D395" s="259">
        <f>+Master!D395</f>
        <v>0</v>
      </c>
      <c r="E395" s="259">
        <f>+Master!E395</f>
        <v>114</v>
      </c>
      <c r="F395" s="259">
        <f>+Master!F395</f>
        <v>98</v>
      </c>
      <c r="G395" s="259">
        <f>+Master!G395</f>
        <v>212</v>
      </c>
      <c r="H395" s="261" t="str">
        <f>+'A DII'!A19</f>
        <v>Turner County</v>
      </c>
      <c r="I395" s="260" t="str">
        <f>+'A DII'!B19</f>
        <v>1A DII</v>
      </c>
      <c r="J395" s="260">
        <f>+'A DII'!C19</f>
        <v>2</v>
      </c>
      <c r="K395" s="260" t="str">
        <f>+'A DII'!D19</f>
        <v>y</v>
      </c>
      <c r="L395" s="261">
        <f>+'A DII'!E19</f>
        <v>25</v>
      </c>
      <c r="M395" s="261">
        <f>+'A DII'!F19</f>
        <v>70</v>
      </c>
      <c r="N395" s="261">
        <f>+'A DII'!G19</f>
        <v>95</v>
      </c>
      <c r="O395" s="3" t="str">
        <f t="shared" si="18"/>
        <v>NO</v>
      </c>
      <c r="P395" s="1">
        <f t="shared" si="19"/>
        <v>0</v>
      </c>
      <c r="Q395" s="3" t="str">
        <f t="shared" si="20"/>
        <v/>
      </c>
    </row>
    <row r="396" spans="1:17" hidden="1" x14ac:dyDescent="0.25">
      <c r="A396" s="258" t="str">
        <f>+Master!A396</f>
        <v>Elite Scholars Academy</v>
      </c>
      <c r="B396" s="259" t="str">
        <f>+Master!B396</f>
        <v>1A DII</v>
      </c>
      <c r="C396" s="259">
        <f>+Master!C396</f>
        <v>7</v>
      </c>
      <c r="D396" s="259" t="str">
        <f>+Master!D396</f>
        <v>y</v>
      </c>
      <c r="E396" s="259">
        <f>+Master!E396</f>
        <v>213</v>
      </c>
      <c r="F396" s="259">
        <f>+Master!F396</f>
        <v>290</v>
      </c>
      <c r="G396" s="259">
        <f>+Master!G396</f>
        <v>503</v>
      </c>
      <c r="H396" s="261" t="str">
        <f>+'A DII'!A20</f>
        <v>Hancock Central</v>
      </c>
      <c r="I396" s="260" t="str">
        <f>+'A DII'!B20</f>
        <v>1A DII</v>
      </c>
      <c r="J396" s="260">
        <f>+'A DII'!C20</f>
        <v>5</v>
      </c>
      <c r="K396" s="260" t="str">
        <f>+'A DII'!D20</f>
        <v>y</v>
      </c>
      <c r="L396" s="261">
        <f>+'A DII'!E20</f>
        <v>25</v>
      </c>
      <c r="M396" s="261">
        <f>+'A DII'!F20</f>
        <v>67</v>
      </c>
      <c r="N396" s="261">
        <f>+'A DII'!G20</f>
        <v>92</v>
      </c>
      <c r="O396" s="3" t="str">
        <f t="shared" si="18"/>
        <v>NO</v>
      </c>
      <c r="P396" s="1">
        <f t="shared" si="19"/>
        <v>503</v>
      </c>
      <c r="Q396" s="3" t="str">
        <f t="shared" si="20"/>
        <v/>
      </c>
    </row>
    <row r="397" spans="1:17" hidden="1" x14ac:dyDescent="0.25">
      <c r="A397" s="258" t="str">
        <f>+Master!A397</f>
        <v>Emanuel County Institute</v>
      </c>
      <c r="B397" s="259" t="str">
        <f>+Master!B397</f>
        <v>1A DII</v>
      </c>
      <c r="C397" s="259">
        <f>+Master!C397</f>
        <v>3</v>
      </c>
      <c r="D397" s="259">
        <f>+Master!D397</f>
        <v>0</v>
      </c>
      <c r="E397" s="259">
        <f>+Master!E397</f>
        <v>239</v>
      </c>
      <c r="F397" s="259">
        <f>+Master!F397</f>
        <v>165</v>
      </c>
      <c r="G397" s="259">
        <f>+Master!G397</f>
        <v>404</v>
      </c>
      <c r="H397" s="261" t="str">
        <f>+'A DII'!A21</f>
        <v>Rainey-McCullers</v>
      </c>
      <c r="I397" s="260" t="str">
        <f>+'A DII'!B21</f>
        <v>1A DII</v>
      </c>
      <c r="J397" s="260">
        <f>+'A DII'!C21</f>
        <v>6</v>
      </c>
      <c r="K397" s="260" t="str">
        <f>+'A DII'!D21</f>
        <v>y</v>
      </c>
      <c r="L397" s="261">
        <f>+'A DII'!E21</f>
        <v>0</v>
      </c>
      <c r="M397" s="261">
        <f>+'A DII'!F21</f>
        <v>38</v>
      </c>
      <c r="N397" s="261">
        <f>+'A DII'!G21</f>
        <v>38</v>
      </c>
      <c r="O397" s="3" t="str">
        <f t="shared" si="18"/>
        <v>NO</v>
      </c>
      <c r="P397" s="1">
        <f t="shared" si="19"/>
        <v>0</v>
      </c>
      <c r="Q397" s="3" t="str">
        <f t="shared" si="20"/>
        <v/>
      </c>
    </row>
    <row r="398" spans="1:17" hidden="1" x14ac:dyDescent="0.25">
      <c r="A398" s="258" t="str">
        <f>+Master!A398</f>
        <v xml:space="preserve">Fulton Leadership Academy </v>
      </c>
      <c r="B398" s="259" t="str">
        <f>+Master!B398</f>
        <v>1A DII</v>
      </c>
      <c r="C398" s="259">
        <f>+Master!C398</f>
        <v>7</v>
      </c>
      <c r="D398" s="259">
        <f>+Master!D398</f>
        <v>0</v>
      </c>
      <c r="E398" s="259">
        <f>+Master!E398</f>
        <v>0</v>
      </c>
      <c r="F398" s="259">
        <f>+Master!F398</f>
        <v>0</v>
      </c>
      <c r="G398" s="259">
        <f>+Master!G398</f>
        <v>0</v>
      </c>
      <c r="H398" s="261" t="str">
        <f>+'A DII'!A22</f>
        <v>Atkinson County</v>
      </c>
      <c r="I398" s="260" t="str">
        <f>+'A DII'!B22</f>
        <v>1A DII</v>
      </c>
      <c r="J398" s="260">
        <f>+'A DII'!C22</f>
        <v>2</v>
      </c>
      <c r="K398" s="260">
        <f>+'A DII'!D22</f>
        <v>0</v>
      </c>
      <c r="L398" s="261">
        <f>+'A DII'!E22</f>
        <v>0</v>
      </c>
      <c r="M398" s="261">
        <f>+'A DII'!F22</f>
        <v>0</v>
      </c>
      <c r="N398" s="261">
        <f>+'A DII'!G22</f>
        <v>0</v>
      </c>
      <c r="O398" s="3" t="str">
        <f t="shared" si="18"/>
        <v>NO</v>
      </c>
      <c r="P398" s="1">
        <f t="shared" si="19"/>
        <v>0</v>
      </c>
      <c r="Q398" s="3" t="str">
        <f t="shared" si="20"/>
        <v>good</v>
      </c>
    </row>
    <row r="399" spans="1:17" hidden="1" x14ac:dyDescent="0.25">
      <c r="A399" s="258" t="str">
        <f>+Master!A399</f>
        <v>Furlow Charter</v>
      </c>
      <c r="B399" s="259" t="str">
        <f>+Master!B399</f>
        <v>1A DII</v>
      </c>
      <c r="C399" s="259">
        <f>+Master!C399</f>
        <v>6</v>
      </c>
      <c r="D399" s="259">
        <f>+Master!D399</f>
        <v>0</v>
      </c>
      <c r="E399" s="259">
        <f>+Master!E399</f>
        <v>157</v>
      </c>
      <c r="F399" s="259">
        <f>+Master!F399</f>
        <v>195</v>
      </c>
      <c r="G399" s="259">
        <f>+Master!G399</f>
        <v>352</v>
      </c>
      <c r="H399" s="261" t="str">
        <f>+'A DII'!A23</f>
        <v>Atlanta Classical</v>
      </c>
      <c r="I399" s="260" t="str">
        <f>+'A DII'!B23</f>
        <v>1A DII</v>
      </c>
      <c r="J399" s="260">
        <f>+'A DII'!C23</f>
        <v>7</v>
      </c>
      <c r="K399" s="260">
        <f>+'A DII'!D23</f>
        <v>0</v>
      </c>
      <c r="L399" s="261">
        <f>+'A DII'!E23</f>
        <v>0</v>
      </c>
      <c r="M399" s="261">
        <f>+'A DII'!F23</f>
        <v>0</v>
      </c>
      <c r="N399" s="261">
        <f>+'A DII'!G23</f>
        <v>0</v>
      </c>
      <c r="O399" s="3" t="str">
        <f t="shared" si="18"/>
        <v>NO</v>
      </c>
      <c r="P399" s="1">
        <f t="shared" si="19"/>
        <v>0</v>
      </c>
      <c r="Q399" s="3" t="str">
        <f t="shared" si="20"/>
        <v>good</v>
      </c>
    </row>
    <row r="400" spans="1:17" hidden="1" x14ac:dyDescent="0.25">
      <c r="A400" s="258" t="str">
        <f>+Master!A400</f>
        <v>Georgia Academy for Blind</v>
      </c>
      <c r="B400" s="259" t="str">
        <f>+Master!B400</f>
        <v>1A DII</v>
      </c>
      <c r="C400" s="259">
        <f>+Master!C400</f>
        <v>5</v>
      </c>
      <c r="D400" s="259">
        <f>+Master!D400</f>
        <v>0</v>
      </c>
      <c r="E400" s="259">
        <f>+Master!E400</f>
        <v>0</v>
      </c>
      <c r="F400" s="259">
        <f>+Master!F400</f>
        <v>0</v>
      </c>
      <c r="G400" s="259">
        <f>+Master!G400</f>
        <v>0</v>
      </c>
      <c r="H400" s="261" t="str">
        <f>+'A DII'!A24</f>
        <v>Baconton</v>
      </c>
      <c r="I400" s="260" t="str">
        <f>+'A DII'!B24</f>
        <v>1A DII</v>
      </c>
      <c r="J400" s="260">
        <f>+'A DII'!C24</f>
        <v>1</v>
      </c>
      <c r="K400" s="260">
        <f>+'A DII'!D24</f>
        <v>0</v>
      </c>
      <c r="L400" s="261">
        <f>+'A DII'!E24</f>
        <v>0</v>
      </c>
      <c r="M400" s="261">
        <f>+'A DII'!F24</f>
        <v>0</v>
      </c>
      <c r="N400" s="261">
        <f>+'A DII'!G24</f>
        <v>0</v>
      </c>
      <c r="O400" s="3" t="str">
        <f t="shared" si="18"/>
        <v>NO</v>
      </c>
      <c r="P400" s="1">
        <f t="shared" si="19"/>
        <v>0</v>
      </c>
      <c r="Q400" s="3" t="str">
        <f t="shared" si="20"/>
        <v>good</v>
      </c>
    </row>
    <row r="401" spans="1:17" hidden="1" x14ac:dyDescent="0.25">
      <c r="A401" s="258" t="str">
        <f>+Master!A401</f>
        <v>Georgia Fugees Academy</v>
      </c>
      <c r="B401" s="259" t="str">
        <f>+Master!B401</f>
        <v>1A DII</v>
      </c>
      <c r="C401" s="259">
        <f>+Master!C401</f>
        <v>7</v>
      </c>
      <c r="D401" s="259">
        <f>+Master!D401</f>
        <v>0</v>
      </c>
      <c r="E401" s="259">
        <f>+Master!E401</f>
        <v>0</v>
      </c>
      <c r="F401" s="259">
        <f>+Master!F401</f>
        <v>0</v>
      </c>
      <c r="G401" s="259">
        <f>+Master!G401</f>
        <v>0</v>
      </c>
      <c r="H401" s="261" t="str">
        <f>+'A DII'!A25</f>
        <v>Baker County</v>
      </c>
      <c r="I401" s="260" t="str">
        <f>+'A DII'!B25</f>
        <v>1A DII</v>
      </c>
      <c r="J401" s="260">
        <f>+'A DII'!C25</f>
        <v>1</v>
      </c>
      <c r="K401" s="260">
        <f>+'A DII'!D25</f>
        <v>0</v>
      </c>
      <c r="L401" s="261">
        <f>+'A DII'!E25</f>
        <v>0</v>
      </c>
      <c r="M401" s="261">
        <f>+'A DII'!F25</f>
        <v>0</v>
      </c>
      <c r="N401" s="261">
        <f>+'A DII'!G25</f>
        <v>0</v>
      </c>
      <c r="O401" s="3" t="str">
        <f t="shared" si="18"/>
        <v>NO</v>
      </c>
      <c r="P401" s="1">
        <f t="shared" si="19"/>
        <v>0</v>
      </c>
      <c r="Q401" s="3" t="str">
        <f t="shared" si="20"/>
        <v>good</v>
      </c>
    </row>
    <row r="402" spans="1:17" hidden="1" x14ac:dyDescent="0.25">
      <c r="A402" s="258" t="str">
        <f>+Master!A402</f>
        <v>Georgia Military College</v>
      </c>
      <c r="B402" s="259" t="str">
        <f>+Master!B402</f>
        <v>1A DII</v>
      </c>
      <c r="C402" s="259">
        <f>+Master!C402</f>
        <v>5</v>
      </c>
      <c r="D402" s="259" t="str">
        <f>+Master!D402</f>
        <v>y</v>
      </c>
      <c r="E402" s="259">
        <f>+Master!E402</f>
        <v>322</v>
      </c>
      <c r="F402" s="259">
        <f>+Master!F402</f>
        <v>325</v>
      </c>
      <c r="G402" s="259">
        <f>+Master!G402</f>
        <v>647</v>
      </c>
      <c r="H402" s="261" t="str">
        <f>+'A DII'!A26</f>
        <v>Bowdon</v>
      </c>
      <c r="I402" s="260" t="str">
        <f>+'A DII'!B26</f>
        <v>1A DII</v>
      </c>
      <c r="J402" s="260">
        <f>+'A DII'!C26</f>
        <v>7</v>
      </c>
      <c r="K402" s="260">
        <f>+'A DII'!D26</f>
        <v>0</v>
      </c>
      <c r="L402" s="261">
        <f>+'A DII'!E26</f>
        <v>0</v>
      </c>
      <c r="M402" s="261">
        <f>+'A DII'!F26</f>
        <v>0</v>
      </c>
      <c r="N402" s="261">
        <f>+'A DII'!G26</f>
        <v>0</v>
      </c>
      <c r="O402" s="3" t="str">
        <f t="shared" si="18"/>
        <v>NO</v>
      </c>
      <c r="P402" s="1">
        <f t="shared" si="19"/>
        <v>647</v>
      </c>
      <c r="Q402" s="3" t="str">
        <f t="shared" si="20"/>
        <v/>
      </c>
    </row>
    <row r="403" spans="1:17" hidden="1" x14ac:dyDescent="0.25">
      <c r="A403" s="258" t="str">
        <f>+Master!A403</f>
        <v>Georgia School for Deaf</v>
      </c>
      <c r="B403" s="259" t="str">
        <f>+Master!B403</f>
        <v>1A DII</v>
      </c>
      <c r="C403" s="259">
        <f>+Master!C403</f>
        <v>7</v>
      </c>
      <c r="D403" s="259">
        <f>+Master!D403</f>
        <v>0</v>
      </c>
      <c r="E403" s="259">
        <f>+Master!E403</f>
        <v>0</v>
      </c>
      <c r="F403" s="259">
        <f>+Master!F403</f>
        <v>0</v>
      </c>
      <c r="G403" s="259">
        <f>+Master!G403</f>
        <v>0</v>
      </c>
      <c r="H403" s="261" t="str">
        <f>+'A DII'!A27</f>
        <v>Brooks County</v>
      </c>
      <c r="I403" s="260" t="str">
        <f>+'A DII'!B27</f>
        <v>1A DII</v>
      </c>
      <c r="J403" s="260">
        <f>+'A DII'!C27</f>
        <v>2</v>
      </c>
      <c r="K403" s="260">
        <f>+'A DII'!D27</f>
        <v>0</v>
      </c>
      <c r="L403" s="261">
        <f>+'A DII'!E27</f>
        <v>0</v>
      </c>
      <c r="M403" s="261">
        <f>+'A DII'!F27</f>
        <v>0</v>
      </c>
      <c r="N403" s="261">
        <f>+'A DII'!G27</f>
        <v>0</v>
      </c>
      <c r="O403" s="3" t="str">
        <f t="shared" si="18"/>
        <v>NO</v>
      </c>
      <c r="P403" s="1">
        <f t="shared" si="19"/>
        <v>0</v>
      </c>
      <c r="Q403" s="3" t="str">
        <f t="shared" si="20"/>
        <v>good</v>
      </c>
    </row>
    <row r="404" spans="1:17" hidden="1" x14ac:dyDescent="0.25">
      <c r="A404" s="258" t="str">
        <f>+Master!A404</f>
        <v>Georgia School for Innovation **</v>
      </c>
      <c r="B404" s="259" t="str">
        <f>+Master!B404</f>
        <v>1A DII</v>
      </c>
      <c r="C404" s="259">
        <f>+Master!C404</f>
        <v>5</v>
      </c>
      <c r="D404" s="259">
        <f>+Master!D404</f>
        <v>0</v>
      </c>
      <c r="E404" s="259">
        <f>+Master!E404</f>
        <v>25</v>
      </c>
      <c r="F404" s="259">
        <f>+Master!F404</f>
        <v>25</v>
      </c>
      <c r="G404" s="259">
        <f>+Master!G404</f>
        <v>50</v>
      </c>
      <c r="H404" s="261" t="str">
        <f>+'A DII'!A28</f>
        <v>Calhoun County</v>
      </c>
      <c r="I404" s="260" t="str">
        <f>+'A DII'!B28</f>
        <v>1A DII</v>
      </c>
      <c r="J404" s="260">
        <f>+'A DII'!C28</f>
        <v>1</v>
      </c>
      <c r="K404" s="260">
        <f>+'A DII'!D28</f>
        <v>0</v>
      </c>
      <c r="L404" s="261">
        <f>+'A DII'!E28</f>
        <v>0</v>
      </c>
      <c r="M404" s="261">
        <f>+'A DII'!F28</f>
        <v>0</v>
      </c>
      <c r="N404" s="261">
        <f>+'A DII'!G28</f>
        <v>0</v>
      </c>
      <c r="O404" s="3" t="str">
        <f t="shared" si="18"/>
        <v>NO</v>
      </c>
      <c r="P404" s="1">
        <f t="shared" si="19"/>
        <v>0</v>
      </c>
      <c r="Q404" s="3" t="str">
        <f t="shared" si="20"/>
        <v>good</v>
      </c>
    </row>
    <row r="405" spans="1:17" hidden="1" x14ac:dyDescent="0.25">
      <c r="A405" s="258" t="str">
        <f>+Master!A405</f>
        <v>Glascock County</v>
      </c>
      <c r="B405" s="259" t="str">
        <f>+Master!B405</f>
        <v>1A DII</v>
      </c>
      <c r="C405" s="259">
        <f>+Master!C405</f>
        <v>5</v>
      </c>
      <c r="D405" s="259">
        <f>+Master!D405</f>
        <v>0</v>
      </c>
      <c r="E405" s="259">
        <f>+Master!E405</f>
        <v>50</v>
      </c>
      <c r="F405" s="259">
        <f>+Master!F405</f>
        <v>50</v>
      </c>
      <c r="G405" s="259">
        <f>+Master!G405</f>
        <v>100</v>
      </c>
      <c r="H405" s="261" t="str">
        <f>+'A DII'!A29</f>
        <v>Central, Talbotton</v>
      </c>
      <c r="I405" s="260" t="str">
        <f>+'A DII'!B29</f>
        <v>1A DII</v>
      </c>
      <c r="J405" s="260">
        <f>+'A DII'!C29</f>
        <v>6</v>
      </c>
      <c r="K405" s="260">
        <f>+'A DII'!D29</f>
        <v>0</v>
      </c>
      <c r="L405" s="261">
        <f>+'A DII'!E29</f>
        <v>0</v>
      </c>
      <c r="M405" s="261">
        <f>+'A DII'!F29</f>
        <v>0</v>
      </c>
      <c r="N405" s="261">
        <f>+'A DII'!G29</f>
        <v>0</v>
      </c>
      <c r="O405" s="3" t="str">
        <f t="shared" si="18"/>
        <v>NO</v>
      </c>
      <c r="P405" s="1">
        <f t="shared" si="19"/>
        <v>0</v>
      </c>
      <c r="Q405" s="3" t="str">
        <f t="shared" si="20"/>
        <v>good</v>
      </c>
    </row>
    <row r="406" spans="1:17" hidden="1" x14ac:dyDescent="0.25">
      <c r="A406" s="258" t="str">
        <f>+Master!A406</f>
        <v>Greene County</v>
      </c>
      <c r="B406" s="259" t="str">
        <f>+Master!B406</f>
        <v>1A DII</v>
      </c>
      <c r="C406" s="259">
        <f>+Master!C406</f>
        <v>8</v>
      </c>
      <c r="D406" s="259" t="str">
        <f>+Master!D406</f>
        <v>y</v>
      </c>
      <c r="E406" s="259">
        <f>+Master!E406</f>
        <v>26</v>
      </c>
      <c r="F406" s="259">
        <f>+Master!F406</f>
        <v>84</v>
      </c>
      <c r="G406" s="259">
        <f>+Master!G406</f>
        <v>110</v>
      </c>
      <c r="H406" s="261" t="str">
        <f>+'A DII'!A30</f>
        <v>Chattahoochee County</v>
      </c>
      <c r="I406" s="260" t="str">
        <f>+'A DII'!B30</f>
        <v>1A DII</v>
      </c>
      <c r="J406" s="260">
        <f>+'A DII'!C30</f>
        <v>6</v>
      </c>
      <c r="K406" s="260">
        <f>+'A DII'!D30</f>
        <v>0</v>
      </c>
      <c r="L406" s="261">
        <f>+'A DII'!E30</f>
        <v>0</v>
      </c>
      <c r="M406" s="261">
        <f>+'A DII'!F30</f>
        <v>0</v>
      </c>
      <c r="N406" s="261">
        <f>+'A DII'!G30</f>
        <v>0</v>
      </c>
      <c r="O406" s="3" t="str">
        <f t="shared" si="18"/>
        <v>NO</v>
      </c>
      <c r="P406" s="1">
        <f t="shared" si="19"/>
        <v>110</v>
      </c>
      <c r="Q406" s="3" t="str">
        <f t="shared" si="20"/>
        <v/>
      </c>
    </row>
    <row r="407" spans="1:17" hidden="1" x14ac:dyDescent="0.25">
      <c r="A407" s="258" t="str">
        <f>+Master!A407</f>
        <v>Greenville</v>
      </c>
      <c r="B407" s="259" t="str">
        <f>+Master!B407</f>
        <v>1A DII</v>
      </c>
      <c r="C407" s="259">
        <f>+Master!C407</f>
        <v>7</v>
      </c>
      <c r="D407" s="259">
        <f>+Master!D407</f>
        <v>0</v>
      </c>
      <c r="E407" s="259">
        <f>+Master!E407</f>
        <v>65</v>
      </c>
      <c r="F407" s="259">
        <f>+Master!F407</f>
        <v>0</v>
      </c>
      <c r="G407" s="259">
        <f>+Master!G407</f>
        <v>65</v>
      </c>
      <c r="H407" s="261" t="str">
        <f>+'A DII'!A31</f>
        <v>Claxton</v>
      </c>
      <c r="I407" s="260" t="str">
        <f>+'A DII'!B31</f>
        <v>1A DII</v>
      </c>
      <c r="J407" s="260">
        <f>+'A DII'!C31</f>
        <v>3</v>
      </c>
      <c r="K407" s="260">
        <f>+'A DII'!D31</f>
        <v>0</v>
      </c>
      <c r="L407" s="261">
        <f>+'A DII'!E31</f>
        <v>0</v>
      </c>
      <c r="M407" s="261">
        <f>+'A DII'!F31</f>
        <v>0</v>
      </c>
      <c r="N407" s="261">
        <f>+'A DII'!G31</f>
        <v>0</v>
      </c>
      <c r="O407" s="3" t="str">
        <f t="shared" si="18"/>
        <v>NO</v>
      </c>
      <c r="P407" s="1">
        <f t="shared" si="19"/>
        <v>0</v>
      </c>
      <c r="Q407" s="3" t="str">
        <f t="shared" si="20"/>
        <v>good</v>
      </c>
    </row>
    <row r="408" spans="1:17" hidden="1" x14ac:dyDescent="0.25">
      <c r="A408" s="258" t="str">
        <f>+Master!A408</f>
        <v>Hancock Central</v>
      </c>
      <c r="B408" s="259" t="str">
        <f>+Master!B408</f>
        <v>1A DII</v>
      </c>
      <c r="C408" s="259">
        <f>+Master!C408</f>
        <v>5</v>
      </c>
      <c r="D408" s="259" t="str">
        <f>+Master!D408</f>
        <v>y</v>
      </c>
      <c r="E408" s="259">
        <f>+Master!E408</f>
        <v>25</v>
      </c>
      <c r="F408" s="259">
        <f>+Master!F408</f>
        <v>67</v>
      </c>
      <c r="G408" s="259">
        <f>+Master!G408</f>
        <v>92</v>
      </c>
      <c r="H408" s="261" t="str">
        <f>+'A DII'!A32</f>
        <v>Clinch County</v>
      </c>
      <c r="I408" s="260" t="str">
        <f>+'A DII'!B32</f>
        <v>1A DII</v>
      </c>
      <c r="J408" s="260">
        <f>+'A DII'!C32</f>
        <v>2</v>
      </c>
      <c r="K408" s="260">
        <f>+'A DII'!D32</f>
        <v>0</v>
      </c>
      <c r="L408" s="261">
        <f>+'A DII'!E32</f>
        <v>0</v>
      </c>
      <c r="M408" s="261">
        <f>+'A DII'!F32</f>
        <v>0</v>
      </c>
      <c r="N408" s="261">
        <f>+'A DII'!G32</f>
        <v>0</v>
      </c>
      <c r="O408" s="3" t="str">
        <f t="shared" si="18"/>
        <v>NO</v>
      </c>
      <c r="P408" s="1">
        <f t="shared" si="19"/>
        <v>92</v>
      </c>
      <c r="Q408" s="3" t="str">
        <f t="shared" si="20"/>
        <v/>
      </c>
    </row>
    <row r="409" spans="1:17" hidden="1" x14ac:dyDescent="0.25">
      <c r="A409" s="258" t="str">
        <f>+Master!A409</f>
        <v>Hawkinsville</v>
      </c>
      <c r="B409" s="259" t="str">
        <f>+Master!B409</f>
        <v>1A DII</v>
      </c>
      <c r="C409" s="259">
        <f>+Master!C409</f>
        <v>4</v>
      </c>
      <c r="D409" s="259">
        <f>+Master!D409</f>
        <v>0</v>
      </c>
      <c r="E409" s="259">
        <f>+Master!E409</f>
        <v>120</v>
      </c>
      <c r="F409" s="259">
        <f>+Master!F409</f>
        <v>283</v>
      </c>
      <c r="G409" s="259">
        <f>+Master!G409</f>
        <v>403</v>
      </c>
      <c r="H409" s="261" t="str">
        <f>+'A DII'!A33</f>
        <v>Crawford County</v>
      </c>
      <c r="I409" s="260" t="str">
        <f>+'A DII'!B33</f>
        <v>1A DII</v>
      </c>
      <c r="J409" s="260">
        <f>+'A DII'!C33</f>
        <v>6</v>
      </c>
      <c r="K409" s="260">
        <f>+'A DII'!D33</f>
        <v>0</v>
      </c>
      <c r="L409" s="261">
        <f>+'A DII'!E33</f>
        <v>0</v>
      </c>
      <c r="M409" s="261">
        <f>+'A DII'!F33</f>
        <v>0</v>
      </c>
      <c r="N409" s="261">
        <f>+'A DII'!G33</f>
        <v>0</v>
      </c>
      <c r="O409" s="3" t="str">
        <f t="shared" si="18"/>
        <v>NO</v>
      </c>
      <c r="P409" s="1">
        <f t="shared" si="19"/>
        <v>0</v>
      </c>
      <c r="Q409" s="3" t="str">
        <f t="shared" si="20"/>
        <v>good</v>
      </c>
    </row>
    <row r="410" spans="1:17" hidden="1" x14ac:dyDescent="0.25">
      <c r="A410" s="258" t="str">
        <f>+Master!A410</f>
        <v>Irwin County</v>
      </c>
      <c r="B410" s="259" t="str">
        <f>+Master!B410</f>
        <v>1A DII</v>
      </c>
      <c r="C410" s="259">
        <f>+Master!C410</f>
        <v>2</v>
      </c>
      <c r="D410" s="259">
        <f>+Master!D410</f>
        <v>0</v>
      </c>
      <c r="E410" s="259">
        <f>+Master!E410</f>
        <v>369</v>
      </c>
      <c r="F410" s="259">
        <f>+Master!F410</f>
        <v>295</v>
      </c>
      <c r="G410" s="259">
        <f>+Master!G410</f>
        <v>664</v>
      </c>
      <c r="H410" s="261" t="str">
        <f>+'A DII'!A34</f>
        <v>Dooly County</v>
      </c>
      <c r="I410" s="260" t="str">
        <f>+'A DII'!B34</f>
        <v>1A DII</v>
      </c>
      <c r="J410" s="260">
        <f>+'A DII'!C34</f>
        <v>4</v>
      </c>
      <c r="K410" s="260">
        <f>+'A DII'!D34</f>
        <v>0</v>
      </c>
      <c r="L410" s="261">
        <f>+'A DII'!E34</f>
        <v>0</v>
      </c>
      <c r="M410" s="261">
        <f>+'A DII'!F34</f>
        <v>0</v>
      </c>
      <c r="N410" s="261">
        <f>+'A DII'!G34</f>
        <v>0</v>
      </c>
      <c r="O410" s="3" t="str">
        <f t="shared" si="18"/>
        <v>NO</v>
      </c>
      <c r="P410" s="1">
        <f t="shared" si="19"/>
        <v>0</v>
      </c>
      <c r="Q410" s="3" t="str">
        <f t="shared" si="20"/>
        <v>good</v>
      </c>
    </row>
    <row r="411" spans="1:17" hidden="1" x14ac:dyDescent="0.25">
      <c r="A411" s="258" t="str">
        <f>+Master!A411</f>
        <v>Jenkins County</v>
      </c>
      <c r="B411" s="259" t="str">
        <f>+Master!B411</f>
        <v>1A DII</v>
      </c>
      <c r="C411" s="259">
        <f>+Master!C411</f>
        <v>3</v>
      </c>
      <c r="D411" s="259">
        <f>+Master!D411</f>
        <v>0</v>
      </c>
      <c r="E411" s="259">
        <f>+Master!E411</f>
        <v>10</v>
      </c>
      <c r="F411" s="259">
        <f>+Master!F411</f>
        <v>158</v>
      </c>
      <c r="G411" s="259">
        <f>+Master!G411</f>
        <v>168</v>
      </c>
      <c r="H411" s="261" t="str">
        <f>+'A DII'!A35</f>
        <v>Echols County</v>
      </c>
      <c r="I411" s="260" t="str">
        <f>+'A DII'!B35</f>
        <v>1A DII</v>
      </c>
      <c r="J411" s="260">
        <f>+'A DII'!C35</f>
        <v>2</v>
      </c>
      <c r="K411" s="260">
        <f>+'A DII'!D35</f>
        <v>0</v>
      </c>
      <c r="L411" s="261">
        <f>+'A DII'!E35</f>
        <v>0</v>
      </c>
      <c r="M411" s="261">
        <f>+'A DII'!F35</f>
        <v>0</v>
      </c>
      <c r="N411" s="261">
        <f>+'A DII'!G35</f>
        <v>0</v>
      </c>
      <c r="O411" s="3" t="str">
        <f t="shared" si="18"/>
        <v>NO</v>
      </c>
      <c r="P411" s="1">
        <f t="shared" si="19"/>
        <v>0</v>
      </c>
      <c r="Q411" s="3" t="str">
        <f t="shared" si="20"/>
        <v>good</v>
      </c>
    </row>
    <row r="412" spans="1:17" hidden="1" x14ac:dyDescent="0.25">
      <c r="A412" s="258" t="str">
        <f>+Master!A412</f>
        <v>Johnson County</v>
      </c>
      <c r="B412" s="259" t="str">
        <f>+Master!B412</f>
        <v>1A DII</v>
      </c>
      <c r="C412" s="259">
        <f>+Master!C412</f>
        <v>5</v>
      </c>
      <c r="D412" s="259">
        <f>+Master!D412</f>
        <v>0</v>
      </c>
      <c r="E412" s="259">
        <f>+Master!E412</f>
        <v>162</v>
      </c>
      <c r="F412" s="259">
        <f>+Master!F412</f>
        <v>265</v>
      </c>
      <c r="G412" s="259">
        <f>+Master!G412</f>
        <v>427</v>
      </c>
      <c r="H412" s="261" t="str">
        <f>+'A DII'!A36</f>
        <v>Emanuel County Institute</v>
      </c>
      <c r="I412" s="260" t="str">
        <f>+'A DII'!B36</f>
        <v>1A DII</v>
      </c>
      <c r="J412" s="260">
        <f>+'A DII'!C36</f>
        <v>3</v>
      </c>
      <c r="K412" s="260">
        <f>+'A DII'!D36</f>
        <v>0</v>
      </c>
      <c r="L412" s="261">
        <f>+'A DII'!E36</f>
        <v>0</v>
      </c>
      <c r="M412" s="261">
        <f>+'A DII'!F36</f>
        <v>0</v>
      </c>
      <c r="N412" s="261">
        <f>+'A DII'!G36</f>
        <v>0</v>
      </c>
      <c r="O412" s="3" t="str">
        <f t="shared" si="18"/>
        <v>NO</v>
      </c>
      <c r="P412" s="1">
        <f t="shared" si="19"/>
        <v>0</v>
      </c>
      <c r="Q412" s="3" t="str">
        <f t="shared" si="20"/>
        <v>good</v>
      </c>
    </row>
    <row r="413" spans="1:17" hidden="1" x14ac:dyDescent="0.25">
      <c r="A413" s="258" t="str">
        <f>+Master!A413</f>
        <v>Lake Oconee Academy</v>
      </c>
      <c r="B413" s="259" t="str">
        <f>+Master!B413</f>
        <v>1A DII</v>
      </c>
      <c r="C413" s="259">
        <f>+Master!C413</f>
        <v>8</v>
      </c>
      <c r="D413" s="259" t="str">
        <f>+Master!D413</f>
        <v>y</v>
      </c>
      <c r="E413" s="259">
        <f>+Master!E413</f>
        <v>623</v>
      </c>
      <c r="F413" s="259">
        <f>+Master!F413</f>
        <v>390</v>
      </c>
      <c r="G413" s="259">
        <f>+Master!G413</f>
        <v>1013</v>
      </c>
      <c r="H413" s="261" t="str">
        <f>+'A DII'!A37</f>
        <v xml:space="preserve">Fulton Leadership Academy </v>
      </c>
      <c r="I413" s="260" t="str">
        <f>+'A DII'!B37</f>
        <v>1A DII</v>
      </c>
      <c r="J413" s="260">
        <f>+'A DII'!C37</f>
        <v>7</v>
      </c>
      <c r="K413" s="260">
        <f>+'A DII'!D37</f>
        <v>0</v>
      </c>
      <c r="L413" s="261">
        <f>+'A DII'!E37</f>
        <v>0</v>
      </c>
      <c r="M413" s="261">
        <f>+'A DII'!F37</f>
        <v>0</v>
      </c>
      <c r="N413" s="261">
        <f>+'A DII'!G37</f>
        <v>0</v>
      </c>
      <c r="O413" s="3" t="str">
        <f t="shared" si="18"/>
        <v>NO</v>
      </c>
      <c r="P413" s="1">
        <f t="shared" si="19"/>
        <v>1013</v>
      </c>
      <c r="Q413" s="3" t="str">
        <f t="shared" si="20"/>
        <v/>
      </c>
    </row>
    <row r="414" spans="1:17" hidden="1" x14ac:dyDescent="0.25">
      <c r="A414" s="258" t="str">
        <f>+Master!A414</f>
        <v>Lanier County</v>
      </c>
      <c r="B414" s="259" t="str">
        <f>+Master!B414</f>
        <v>1A DII</v>
      </c>
      <c r="C414" s="259">
        <f>+Master!C414</f>
        <v>2</v>
      </c>
      <c r="D414" s="259" t="str">
        <f>+Master!D414</f>
        <v>y</v>
      </c>
      <c r="E414" s="259">
        <f>+Master!E414</f>
        <v>323</v>
      </c>
      <c r="F414" s="259">
        <f>+Master!F414</f>
        <v>252</v>
      </c>
      <c r="G414" s="259">
        <f>+Master!G414</f>
        <v>575</v>
      </c>
      <c r="H414" s="261" t="str">
        <f>+'A DII'!A38</f>
        <v>Furlow Charter</v>
      </c>
      <c r="I414" s="260" t="str">
        <f>+'A DII'!B38</f>
        <v>1A DII</v>
      </c>
      <c r="J414" s="260">
        <f>+'A DII'!C38</f>
        <v>6</v>
      </c>
      <c r="K414" s="260">
        <f>+'A DII'!D38</f>
        <v>0</v>
      </c>
      <c r="L414" s="261">
        <f>+'A DII'!E38</f>
        <v>0</v>
      </c>
      <c r="M414" s="261">
        <f>+'A DII'!F38</f>
        <v>0</v>
      </c>
      <c r="N414" s="261">
        <f>+'A DII'!G38</f>
        <v>0</v>
      </c>
      <c r="O414" s="3" t="str">
        <f t="shared" si="18"/>
        <v>NO</v>
      </c>
      <c r="P414" s="1">
        <f t="shared" si="19"/>
        <v>575</v>
      </c>
      <c r="Q414" s="3" t="str">
        <f t="shared" si="20"/>
        <v/>
      </c>
    </row>
    <row r="415" spans="1:17" hidden="1" x14ac:dyDescent="0.25">
      <c r="A415" s="258" t="str">
        <f>+Master!A415</f>
        <v>Lincoln County</v>
      </c>
      <c r="B415" s="259" t="str">
        <f>+Master!B415</f>
        <v>1A DII</v>
      </c>
      <c r="C415" s="259">
        <f>+Master!C415</f>
        <v>8</v>
      </c>
      <c r="D415" s="259">
        <f>+Master!D415</f>
        <v>0</v>
      </c>
      <c r="E415" s="259">
        <f>+Master!E415</f>
        <v>270</v>
      </c>
      <c r="F415" s="259">
        <f>+Master!F415</f>
        <v>268</v>
      </c>
      <c r="G415" s="259">
        <f>+Master!G415</f>
        <v>538</v>
      </c>
      <c r="H415" s="261" t="str">
        <f>+'A DII'!A39</f>
        <v>Georgia Academy for Blind</v>
      </c>
      <c r="I415" s="260" t="str">
        <f>+'A DII'!B39</f>
        <v>1A DII</v>
      </c>
      <c r="J415" s="260">
        <f>+'A DII'!C39</f>
        <v>5</v>
      </c>
      <c r="K415" s="260">
        <f>+'A DII'!D39</f>
        <v>0</v>
      </c>
      <c r="L415" s="261">
        <f>+'A DII'!E39</f>
        <v>0</v>
      </c>
      <c r="M415" s="261">
        <f>+'A DII'!F39</f>
        <v>0</v>
      </c>
      <c r="N415" s="261">
        <f>+'A DII'!G39</f>
        <v>0</v>
      </c>
      <c r="O415" s="3" t="str">
        <f t="shared" si="18"/>
        <v>NO</v>
      </c>
      <c r="P415" s="1">
        <f t="shared" si="19"/>
        <v>0</v>
      </c>
      <c r="Q415" s="3" t="str">
        <f t="shared" si="20"/>
        <v>good</v>
      </c>
    </row>
    <row r="416" spans="1:17" hidden="1" x14ac:dyDescent="0.25">
      <c r="A416" s="258" t="str">
        <f>+Master!A416</f>
        <v>Macon County</v>
      </c>
      <c r="B416" s="259" t="str">
        <f>+Master!B416</f>
        <v>1A DII</v>
      </c>
      <c r="C416" s="259">
        <f>+Master!C416</f>
        <v>6</v>
      </c>
      <c r="D416" s="259">
        <f>+Master!D416</f>
        <v>0</v>
      </c>
      <c r="E416" s="259">
        <f>+Master!E416</f>
        <v>70</v>
      </c>
      <c r="F416" s="259">
        <f>+Master!F416</f>
        <v>121</v>
      </c>
      <c r="G416" s="259">
        <f>+Master!G416</f>
        <v>191</v>
      </c>
      <c r="H416" s="261" t="str">
        <f>+'A DII'!A40</f>
        <v>Georgia Fugees Academy</v>
      </c>
      <c r="I416" s="260" t="str">
        <f>+'A DII'!B40</f>
        <v>1A DII</v>
      </c>
      <c r="J416" s="260">
        <f>+'A DII'!C40</f>
        <v>7</v>
      </c>
      <c r="K416" s="260">
        <f>+'A DII'!D40</f>
        <v>0</v>
      </c>
      <c r="L416" s="261">
        <f>+'A DII'!E40</f>
        <v>0</v>
      </c>
      <c r="M416" s="261">
        <f>+'A DII'!F40</f>
        <v>0</v>
      </c>
      <c r="N416" s="261">
        <f>+'A DII'!G40</f>
        <v>0</v>
      </c>
      <c r="O416" s="3" t="str">
        <f t="shared" si="18"/>
        <v>NO</v>
      </c>
      <c r="P416" s="1">
        <f t="shared" si="19"/>
        <v>0</v>
      </c>
      <c r="Q416" s="3" t="str">
        <f t="shared" si="20"/>
        <v>good</v>
      </c>
    </row>
    <row r="417" spans="1:17" hidden="1" x14ac:dyDescent="0.25">
      <c r="A417" s="258" t="str">
        <f>+Master!A417</f>
        <v>Manchester</v>
      </c>
      <c r="B417" s="259" t="str">
        <f>+Master!B417</f>
        <v>1A DII</v>
      </c>
      <c r="C417" s="259">
        <f>+Master!C417</f>
        <v>7</v>
      </c>
      <c r="D417" s="259">
        <f>+Master!D417</f>
        <v>0</v>
      </c>
      <c r="E417" s="259">
        <f>+Master!E417</f>
        <v>120</v>
      </c>
      <c r="F417" s="259">
        <f>+Master!F417</f>
        <v>129</v>
      </c>
      <c r="G417" s="259">
        <f>+Master!G417</f>
        <v>249</v>
      </c>
      <c r="H417" s="261" t="str">
        <f>+'A DII'!A41</f>
        <v>Georgia School for Deaf</v>
      </c>
      <c r="I417" s="260" t="str">
        <f>+'A DII'!B41</f>
        <v>1A DII</v>
      </c>
      <c r="J417" s="260">
        <f>+'A DII'!C41</f>
        <v>7</v>
      </c>
      <c r="K417" s="260">
        <f>+'A DII'!D41</f>
        <v>0</v>
      </c>
      <c r="L417" s="261">
        <f>+'A DII'!E41</f>
        <v>0</v>
      </c>
      <c r="M417" s="261">
        <f>+'A DII'!F41</f>
        <v>0</v>
      </c>
      <c r="N417" s="261">
        <f>+'A DII'!G41</f>
        <v>0</v>
      </c>
      <c r="O417" s="3" t="str">
        <f t="shared" si="18"/>
        <v>NO</v>
      </c>
      <c r="P417" s="1">
        <f t="shared" si="19"/>
        <v>0</v>
      </c>
      <c r="Q417" s="3" t="str">
        <f t="shared" si="20"/>
        <v>good</v>
      </c>
    </row>
    <row r="418" spans="1:17" hidden="1" x14ac:dyDescent="0.25">
      <c r="A418" s="258" t="str">
        <f>+Master!A418</f>
        <v>Marion County</v>
      </c>
      <c r="B418" s="259" t="str">
        <f>+Master!B418</f>
        <v>1A DII</v>
      </c>
      <c r="C418" s="259">
        <f>+Master!C418</f>
        <v>6</v>
      </c>
      <c r="D418" s="259" t="str">
        <f>+Master!D418</f>
        <v>y</v>
      </c>
      <c r="E418" s="259">
        <f>+Master!E418</f>
        <v>103</v>
      </c>
      <c r="F418" s="259">
        <f>+Master!F418</f>
        <v>117</v>
      </c>
      <c r="G418" s="259">
        <f>+Master!G418</f>
        <v>220</v>
      </c>
      <c r="H418" s="261" t="str">
        <f>+'A DII'!A42</f>
        <v>Georgia School for Innovation **</v>
      </c>
      <c r="I418" s="260" t="str">
        <f>+'A DII'!B42</f>
        <v>1A DII</v>
      </c>
      <c r="J418" s="260">
        <f>+'A DII'!C42</f>
        <v>5</v>
      </c>
      <c r="K418" s="260">
        <f>+'A DII'!D42</f>
        <v>0</v>
      </c>
      <c r="L418" s="261">
        <f>+'A DII'!E42</f>
        <v>0</v>
      </c>
      <c r="M418" s="261">
        <f>+'A DII'!F42</f>
        <v>0</v>
      </c>
      <c r="N418" s="261">
        <f>+'A DII'!G42</f>
        <v>0</v>
      </c>
      <c r="O418" s="3" t="str">
        <f t="shared" si="18"/>
        <v>NO</v>
      </c>
      <c r="P418" s="1">
        <f t="shared" si="19"/>
        <v>220</v>
      </c>
      <c r="Q418" s="3" t="str">
        <f t="shared" si="20"/>
        <v/>
      </c>
    </row>
    <row r="419" spans="1:17" hidden="1" x14ac:dyDescent="0.25">
      <c r="A419" s="258" t="str">
        <f>+Master!A419</f>
        <v>McIntosh County Academy</v>
      </c>
      <c r="B419" s="259" t="str">
        <f>+Master!B419</f>
        <v>1A DII</v>
      </c>
      <c r="C419" s="259">
        <f>+Master!C419</f>
        <v>3</v>
      </c>
      <c r="D419" s="259">
        <f>+Master!D419</f>
        <v>0</v>
      </c>
      <c r="E419" s="259">
        <f>+Master!E419</f>
        <v>16</v>
      </c>
      <c r="F419" s="259">
        <f>+Master!F419</f>
        <v>152</v>
      </c>
      <c r="G419" s="259">
        <f>+Master!G419</f>
        <v>168</v>
      </c>
      <c r="H419" s="261" t="str">
        <f>+'A DII'!A43</f>
        <v>Glascock County</v>
      </c>
      <c r="I419" s="260" t="str">
        <f>+'A DII'!B43</f>
        <v>1A DII</v>
      </c>
      <c r="J419" s="260">
        <f>+'A DII'!C43</f>
        <v>5</v>
      </c>
      <c r="K419" s="260">
        <f>+'A DII'!D43</f>
        <v>0</v>
      </c>
      <c r="L419" s="261">
        <f>+'A DII'!E43</f>
        <v>0</v>
      </c>
      <c r="M419" s="261">
        <f>+'A DII'!F43</f>
        <v>0</v>
      </c>
      <c r="N419" s="261">
        <f>+'A DII'!G43</f>
        <v>0</v>
      </c>
      <c r="O419" s="3" t="str">
        <f t="shared" si="18"/>
        <v>NO</v>
      </c>
      <c r="P419" s="1">
        <f t="shared" si="19"/>
        <v>0</v>
      </c>
      <c r="Q419" s="3" t="str">
        <f t="shared" si="20"/>
        <v>good</v>
      </c>
    </row>
    <row r="420" spans="1:17" hidden="1" x14ac:dyDescent="0.25">
      <c r="A420" s="258" t="str">
        <f>+Master!A420</f>
        <v>Metter</v>
      </c>
      <c r="B420" s="259" t="str">
        <f>+Master!B420</f>
        <v>1A DII</v>
      </c>
      <c r="C420" s="259">
        <f>+Master!C420</f>
        <v>3</v>
      </c>
      <c r="D420" s="259" t="str">
        <f>+Master!D420</f>
        <v>y</v>
      </c>
      <c r="E420" s="259">
        <f>+Master!E420</f>
        <v>568</v>
      </c>
      <c r="F420" s="259">
        <f>+Master!F420</f>
        <v>356</v>
      </c>
      <c r="G420" s="259">
        <f>+Master!G420</f>
        <v>924</v>
      </c>
      <c r="H420" s="261" t="str">
        <f>+'A DII'!A44</f>
        <v>Greenville</v>
      </c>
      <c r="I420" s="260" t="str">
        <f>+'A DII'!B44</f>
        <v>1A DII</v>
      </c>
      <c r="J420" s="260">
        <f>+'A DII'!C44</f>
        <v>7</v>
      </c>
      <c r="K420" s="260">
        <f>+'A DII'!D44</f>
        <v>0</v>
      </c>
      <c r="L420" s="261">
        <f>+'A DII'!E44</f>
        <v>0</v>
      </c>
      <c r="M420" s="261">
        <f>+'A DII'!F44</f>
        <v>0</v>
      </c>
      <c r="N420" s="261">
        <f>+'A DII'!G44</f>
        <v>0</v>
      </c>
      <c r="O420" s="3" t="str">
        <f t="shared" si="18"/>
        <v>NO</v>
      </c>
      <c r="P420" s="1">
        <f t="shared" si="19"/>
        <v>924</v>
      </c>
      <c r="Q420" s="3" t="str">
        <f t="shared" si="20"/>
        <v/>
      </c>
    </row>
    <row r="421" spans="1:17" hidden="1" x14ac:dyDescent="0.25">
      <c r="A421" s="258" t="str">
        <f>+Master!A421</f>
        <v>Miller County</v>
      </c>
      <c r="B421" s="259" t="str">
        <f>+Master!B421</f>
        <v>1A DII</v>
      </c>
      <c r="C421" s="259">
        <f>+Master!C421</f>
        <v>1</v>
      </c>
      <c r="D421" s="259">
        <f>+Master!D421</f>
        <v>0</v>
      </c>
      <c r="E421" s="259">
        <f>+Master!E421</f>
        <v>109</v>
      </c>
      <c r="F421" s="259">
        <f>+Master!F421</f>
        <v>123</v>
      </c>
      <c r="G421" s="259">
        <f>+Master!G421</f>
        <v>232</v>
      </c>
      <c r="H421" s="261" t="str">
        <f>+'A DII'!A45</f>
        <v>Hawkinsville</v>
      </c>
      <c r="I421" s="260" t="str">
        <f>+'A DII'!B45</f>
        <v>1A DII</v>
      </c>
      <c r="J421" s="260">
        <f>+'A DII'!C45</f>
        <v>4</v>
      </c>
      <c r="K421" s="260">
        <f>+'A DII'!D45</f>
        <v>0</v>
      </c>
      <c r="L421" s="261">
        <f>+'A DII'!E45</f>
        <v>0</v>
      </c>
      <c r="M421" s="261">
        <f>+'A DII'!F45</f>
        <v>0</v>
      </c>
      <c r="N421" s="261">
        <f>+'A DII'!G45</f>
        <v>0</v>
      </c>
      <c r="O421" s="3" t="str">
        <f t="shared" si="18"/>
        <v>NO</v>
      </c>
      <c r="P421" s="1">
        <f t="shared" si="19"/>
        <v>0</v>
      </c>
      <c r="Q421" s="3" t="str">
        <f t="shared" si="20"/>
        <v>good</v>
      </c>
    </row>
    <row r="422" spans="1:17" hidden="1" x14ac:dyDescent="0.25">
      <c r="A422" s="258" t="str">
        <f>+Master!A422</f>
        <v>Mitchell County</v>
      </c>
      <c r="B422" s="259" t="str">
        <f>+Master!B422</f>
        <v>1A DII</v>
      </c>
      <c r="C422" s="259">
        <f>+Master!C422</f>
        <v>1</v>
      </c>
      <c r="D422" s="259">
        <f>+Master!D422</f>
        <v>0</v>
      </c>
      <c r="E422" s="259">
        <f>+Master!E422</f>
        <v>113</v>
      </c>
      <c r="F422" s="259">
        <f>+Master!F422</f>
        <v>195</v>
      </c>
      <c r="G422" s="259">
        <f>+Master!G422</f>
        <v>308</v>
      </c>
      <c r="H422" s="261" t="str">
        <f>+'A DII'!A46</f>
        <v>Irwin County</v>
      </c>
      <c r="I422" s="260" t="str">
        <f>+'A DII'!B46</f>
        <v>1A DII</v>
      </c>
      <c r="J422" s="260">
        <f>+'A DII'!C46</f>
        <v>2</v>
      </c>
      <c r="K422" s="260">
        <f>+'A DII'!D46</f>
        <v>0</v>
      </c>
      <c r="L422" s="261">
        <f>+'A DII'!E46</f>
        <v>0</v>
      </c>
      <c r="M422" s="261">
        <f>+'A DII'!F46</f>
        <v>0</v>
      </c>
      <c r="N422" s="261">
        <f>+'A DII'!G46</f>
        <v>0</v>
      </c>
      <c r="O422" s="3" t="str">
        <f t="shared" si="18"/>
        <v>NO</v>
      </c>
      <c r="P422" s="1">
        <f t="shared" si="19"/>
        <v>0</v>
      </c>
      <c r="Q422" s="3" t="str">
        <f t="shared" si="20"/>
        <v>good</v>
      </c>
    </row>
    <row r="423" spans="1:17" hidden="1" x14ac:dyDescent="0.25">
      <c r="A423" s="258" t="str">
        <f>+Master!A423</f>
        <v>Montgomery County</v>
      </c>
      <c r="B423" s="259" t="str">
        <f>+Master!B423</f>
        <v>1A DII</v>
      </c>
      <c r="C423" s="259">
        <f>+Master!C423</f>
        <v>4</v>
      </c>
      <c r="D423" s="259">
        <f>+Master!D423</f>
        <v>0</v>
      </c>
      <c r="E423" s="259">
        <f>+Master!E423</f>
        <v>73</v>
      </c>
      <c r="F423" s="259">
        <f>+Master!F423</f>
        <v>110</v>
      </c>
      <c r="G423" s="259">
        <f>+Master!G423</f>
        <v>183</v>
      </c>
      <c r="H423" s="261" t="str">
        <f>+'A DII'!A47</f>
        <v>Jenkins County</v>
      </c>
      <c r="I423" s="260" t="str">
        <f>+'A DII'!B47</f>
        <v>1A DII</v>
      </c>
      <c r="J423" s="260">
        <f>+'A DII'!C47</f>
        <v>3</v>
      </c>
      <c r="K423" s="260">
        <f>+'A DII'!D47</f>
        <v>0</v>
      </c>
      <c r="L423" s="261">
        <f>+'A DII'!E47</f>
        <v>0</v>
      </c>
      <c r="M423" s="261">
        <f>+'A DII'!F47</f>
        <v>0</v>
      </c>
      <c r="N423" s="261">
        <f>+'A DII'!G47</f>
        <v>0</v>
      </c>
      <c r="O423" s="3" t="str">
        <f t="shared" si="18"/>
        <v>NO</v>
      </c>
      <c r="P423" s="1">
        <f t="shared" si="19"/>
        <v>0</v>
      </c>
      <c r="Q423" s="3" t="str">
        <f t="shared" si="20"/>
        <v>good</v>
      </c>
    </row>
    <row r="424" spans="1:17" hidden="1" x14ac:dyDescent="0.25">
      <c r="A424" s="258" t="str">
        <f>+Master!A424</f>
        <v>Mt. Zion, Carroll</v>
      </c>
      <c r="B424" s="259" t="str">
        <f>+Master!B424</f>
        <v>1A DII</v>
      </c>
      <c r="C424" s="259">
        <f>+Master!C424</f>
        <v>7</v>
      </c>
      <c r="D424" s="259">
        <f>+Master!D424</f>
        <v>0</v>
      </c>
      <c r="E424" s="259">
        <f>+Master!E424</f>
        <v>216</v>
      </c>
      <c r="F424" s="259">
        <f>+Master!F424</f>
        <v>236</v>
      </c>
      <c r="G424" s="259">
        <f>+Master!G424</f>
        <v>452</v>
      </c>
      <c r="H424" s="261" t="str">
        <f>+'A DII'!A48</f>
        <v>Johnson County</v>
      </c>
      <c r="I424" s="260" t="str">
        <f>+'A DII'!B48</f>
        <v>1A DII</v>
      </c>
      <c r="J424" s="260">
        <f>+'A DII'!C48</f>
        <v>5</v>
      </c>
      <c r="K424" s="260">
        <f>+'A DII'!D48</f>
        <v>0</v>
      </c>
      <c r="L424" s="261">
        <f>+'A DII'!E48</f>
        <v>0</v>
      </c>
      <c r="M424" s="261">
        <f>+'A DII'!F48</f>
        <v>0</v>
      </c>
      <c r="N424" s="261">
        <f>+'A DII'!G48</f>
        <v>0</v>
      </c>
      <c r="O424" s="3" t="str">
        <f t="shared" si="18"/>
        <v>NO</v>
      </c>
      <c r="P424" s="1">
        <f t="shared" si="19"/>
        <v>0</v>
      </c>
      <c r="Q424" s="3" t="str">
        <f t="shared" si="20"/>
        <v>good</v>
      </c>
    </row>
    <row r="425" spans="1:17" hidden="1" x14ac:dyDescent="0.25">
      <c r="A425" s="258" t="str">
        <f>+Master!A425</f>
        <v>Northwest Classical Academy **</v>
      </c>
      <c r="B425" s="259" t="str">
        <f>+Master!B425</f>
        <v>1A DII</v>
      </c>
      <c r="C425" s="259">
        <f>+Master!C425</f>
        <v>7</v>
      </c>
      <c r="D425" s="259">
        <f>+Master!D425</f>
        <v>0</v>
      </c>
      <c r="E425" s="259">
        <f>+Master!E425</f>
        <v>0</v>
      </c>
      <c r="F425" s="259">
        <f>+Master!F425</f>
        <v>75</v>
      </c>
      <c r="G425" s="259">
        <f>+Master!G425</f>
        <v>75</v>
      </c>
      <c r="H425" s="261" t="str">
        <f>+'A DII'!A49</f>
        <v>Lincoln County</v>
      </c>
      <c r="I425" s="260" t="str">
        <f>+'A DII'!B49</f>
        <v>1A DII</v>
      </c>
      <c r="J425" s="260">
        <f>+'A DII'!C49</f>
        <v>8</v>
      </c>
      <c r="K425" s="260">
        <f>+'A DII'!D49</f>
        <v>0</v>
      </c>
      <c r="L425" s="261">
        <f>+'A DII'!E49</f>
        <v>0</v>
      </c>
      <c r="M425" s="261">
        <f>+'A DII'!F49</f>
        <v>0</v>
      </c>
      <c r="N425" s="261">
        <f>+'A DII'!G49</f>
        <v>0</v>
      </c>
      <c r="O425" s="3" t="str">
        <f t="shared" si="18"/>
        <v>NO</v>
      </c>
      <c r="P425" s="1">
        <f t="shared" si="19"/>
        <v>0</v>
      </c>
      <c r="Q425" s="3" t="str">
        <f t="shared" si="20"/>
        <v>good</v>
      </c>
    </row>
    <row r="426" spans="1:17" hidden="1" x14ac:dyDescent="0.25">
      <c r="A426" s="258" t="str">
        <f>+Master!A426</f>
        <v>Pataula Charter</v>
      </c>
      <c r="B426" s="259" t="str">
        <f>+Master!B426</f>
        <v>1A DII</v>
      </c>
      <c r="C426" s="259">
        <f>+Master!C426</f>
        <v>1</v>
      </c>
      <c r="D426" s="259">
        <f>+Master!D426</f>
        <v>0</v>
      </c>
      <c r="E426" s="259">
        <f>+Master!E426</f>
        <v>0</v>
      </c>
      <c r="F426" s="259">
        <f>+Master!F426</f>
        <v>0</v>
      </c>
      <c r="G426" s="259">
        <f>+Master!G426</f>
        <v>0</v>
      </c>
      <c r="H426" s="261" t="str">
        <f>+'A DII'!A50</f>
        <v>Macon County</v>
      </c>
      <c r="I426" s="260" t="str">
        <f>+'A DII'!B50</f>
        <v>1A DII</v>
      </c>
      <c r="J426" s="260">
        <f>+'A DII'!C50</f>
        <v>6</v>
      </c>
      <c r="K426" s="260">
        <f>+'A DII'!D50</f>
        <v>0</v>
      </c>
      <c r="L426" s="261">
        <f>+'A DII'!E50</f>
        <v>0</v>
      </c>
      <c r="M426" s="261">
        <f>+'A DII'!F50</f>
        <v>0</v>
      </c>
      <c r="N426" s="261">
        <f>+'A DII'!G50</f>
        <v>0</v>
      </c>
      <c r="O426" s="3" t="str">
        <f t="shared" si="18"/>
        <v>NO</v>
      </c>
      <c r="P426" s="1">
        <f t="shared" si="19"/>
        <v>0</v>
      </c>
      <c r="Q426" s="3" t="str">
        <f t="shared" si="20"/>
        <v>good</v>
      </c>
    </row>
    <row r="427" spans="1:17" hidden="1" x14ac:dyDescent="0.25">
      <c r="A427" s="258" t="str">
        <f>+Master!A427</f>
        <v>Pelham</v>
      </c>
      <c r="B427" s="259" t="str">
        <f>+Master!B427</f>
        <v>1A DII</v>
      </c>
      <c r="C427" s="259">
        <f>+Master!C427</f>
        <v>1</v>
      </c>
      <c r="D427" s="259" t="str">
        <f>+Master!D427</f>
        <v>y</v>
      </c>
      <c r="E427" s="259">
        <f>+Master!E427</f>
        <v>120</v>
      </c>
      <c r="F427" s="259">
        <f>+Master!F427</f>
        <v>25</v>
      </c>
      <c r="G427" s="259">
        <f>+Master!G427</f>
        <v>145</v>
      </c>
      <c r="H427" s="261" t="str">
        <f>+'A DII'!A51</f>
        <v>Manchester</v>
      </c>
      <c r="I427" s="260" t="str">
        <f>+'A DII'!B51</f>
        <v>1A DII</v>
      </c>
      <c r="J427" s="260">
        <f>+'A DII'!C51</f>
        <v>7</v>
      </c>
      <c r="K427" s="260">
        <f>+'A DII'!D51</f>
        <v>0</v>
      </c>
      <c r="L427" s="261">
        <f>+'A DII'!E51</f>
        <v>0</v>
      </c>
      <c r="M427" s="261">
        <f>+'A DII'!F51</f>
        <v>0</v>
      </c>
      <c r="N427" s="261">
        <f>+'A DII'!G51</f>
        <v>0</v>
      </c>
      <c r="O427" s="3" t="str">
        <f t="shared" si="18"/>
        <v>NO</v>
      </c>
      <c r="P427" s="1">
        <f t="shared" si="19"/>
        <v>145</v>
      </c>
      <c r="Q427" s="3" t="str">
        <f t="shared" si="20"/>
        <v/>
      </c>
    </row>
    <row r="428" spans="1:17" hidden="1" x14ac:dyDescent="0.25">
      <c r="A428" s="258" t="str">
        <f>+Master!A428</f>
        <v>Portal</v>
      </c>
      <c r="B428" s="259" t="str">
        <f>+Master!B428</f>
        <v>1A DII</v>
      </c>
      <c r="C428" s="259">
        <f>+Master!C428</f>
        <v>3</v>
      </c>
      <c r="D428" s="259">
        <f>+Master!D428</f>
        <v>0</v>
      </c>
      <c r="E428" s="259">
        <f>+Master!E428</f>
        <v>241</v>
      </c>
      <c r="F428" s="259">
        <f>+Master!F428</f>
        <v>247</v>
      </c>
      <c r="G428" s="259">
        <f>+Master!G428</f>
        <v>488</v>
      </c>
      <c r="H428" s="261" t="str">
        <f>+'A DII'!A52</f>
        <v>McIntosh County Academy</v>
      </c>
      <c r="I428" s="260" t="str">
        <f>+'A DII'!B52</f>
        <v>1A DII</v>
      </c>
      <c r="J428" s="260">
        <f>+'A DII'!C52</f>
        <v>3</v>
      </c>
      <c r="K428" s="260">
        <f>+'A DII'!D52</f>
        <v>0</v>
      </c>
      <c r="L428" s="261">
        <f>+'A DII'!E52</f>
        <v>0</v>
      </c>
      <c r="M428" s="261">
        <f>+'A DII'!F52</f>
        <v>0</v>
      </c>
      <c r="N428" s="261">
        <f>+'A DII'!G52</f>
        <v>0</v>
      </c>
      <c r="O428" s="3" t="str">
        <f t="shared" si="18"/>
        <v>NO</v>
      </c>
      <c r="P428" s="1">
        <f t="shared" si="19"/>
        <v>0</v>
      </c>
      <c r="Q428" s="3" t="str">
        <f t="shared" si="20"/>
        <v>good</v>
      </c>
    </row>
    <row r="429" spans="1:17" hidden="1" x14ac:dyDescent="0.25">
      <c r="A429" s="258" t="str">
        <f>+Master!A429</f>
        <v>Quitman County</v>
      </c>
      <c r="B429" s="259" t="str">
        <f>+Master!B429</f>
        <v>1A DII</v>
      </c>
      <c r="C429" s="259">
        <f>+Master!C429</f>
        <v>1</v>
      </c>
      <c r="D429" s="259">
        <f>+Master!D429</f>
        <v>0</v>
      </c>
      <c r="E429" s="259">
        <f>+Master!E429</f>
        <v>0</v>
      </c>
      <c r="F429" s="259">
        <f>+Master!F429</f>
        <v>0</v>
      </c>
      <c r="G429" s="259">
        <f>+Master!G429</f>
        <v>0</v>
      </c>
      <c r="H429" s="261" t="str">
        <f>+'A DII'!A53</f>
        <v>Miller County</v>
      </c>
      <c r="I429" s="260" t="str">
        <f>+'A DII'!B53</f>
        <v>1A DII</v>
      </c>
      <c r="J429" s="260">
        <f>+'A DII'!C53</f>
        <v>1</v>
      </c>
      <c r="K429" s="260">
        <f>+'A DII'!D53</f>
        <v>0</v>
      </c>
      <c r="L429" s="261">
        <f>+'A DII'!E53</f>
        <v>0</v>
      </c>
      <c r="M429" s="261">
        <f>+'A DII'!F53</f>
        <v>0</v>
      </c>
      <c r="N429" s="261">
        <f>+'A DII'!G53</f>
        <v>0</v>
      </c>
      <c r="O429" s="3" t="str">
        <f t="shared" si="18"/>
        <v>NO</v>
      </c>
      <c r="P429" s="1">
        <f t="shared" si="19"/>
        <v>0</v>
      </c>
      <c r="Q429" s="3" t="str">
        <f t="shared" si="20"/>
        <v>good</v>
      </c>
    </row>
    <row r="430" spans="1:17" hidden="1" x14ac:dyDescent="0.25">
      <c r="A430" s="258" t="str">
        <f>+Master!A430</f>
        <v>Rainey-McCullers</v>
      </c>
      <c r="B430" s="259" t="str">
        <f>+Master!B430</f>
        <v>1A DII</v>
      </c>
      <c r="C430" s="259">
        <f>+Master!C430</f>
        <v>6</v>
      </c>
      <c r="D430" s="259" t="str">
        <f>+Master!D430</f>
        <v>y</v>
      </c>
      <c r="E430" s="259">
        <f>+Master!E430</f>
        <v>0</v>
      </c>
      <c r="F430" s="259">
        <f>+Master!F430</f>
        <v>38</v>
      </c>
      <c r="G430" s="259">
        <f>+Master!G430</f>
        <v>38</v>
      </c>
      <c r="H430" s="261" t="str">
        <f>+'A DII'!A54</f>
        <v>Mitchell County</v>
      </c>
      <c r="I430" s="260" t="str">
        <f>+'A DII'!B54</f>
        <v>1A DII</v>
      </c>
      <c r="J430" s="260">
        <f>+'A DII'!C54</f>
        <v>1</v>
      </c>
      <c r="K430" s="260">
        <f>+'A DII'!D54</f>
        <v>0</v>
      </c>
      <c r="L430" s="261">
        <f>+'A DII'!E54</f>
        <v>0</v>
      </c>
      <c r="M430" s="261">
        <f>+'A DII'!F54</f>
        <v>0</v>
      </c>
      <c r="N430" s="261">
        <f>+'A DII'!G54</f>
        <v>0</v>
      </c>
      <c r="O430" s="3" t="str">
        <f t="shared" si="18"/>
        <v>NO</v>
      </c>
      <c r="P430" s="1">
        <f t="shared" si="19"/>
        <v>38</v>
      </c>
      <c r="Q430" s="3" t="str">
        <f t="shared" si="20"/>
        <v/>
      </c>
    </row>
    <row r="431" spans="1:17" hidden="1" x14ac:dyDescent="0.25">
      <c r="A431" s="258" t="str">
        <f>+Master!A431</f>
        <v>Randolph-Clay</v>
      </c>
      <c r="B431" s="259" t="str">
        <f>+Master!B431</f>
        <v>1A DII</v>
      </c>
      <c r="C431" s="259">
        <f>+Master!C431</f>
        <v>1</v>
      </c>
      <c r="D431" s="259">
        <f>+Master!D431</f>
        <v>0</v>
      </c>
      <c r="E431" s="259">
        <f>+Master!E431</f>
        <v>51</v>
      </c>
      <c r="F431" s="259">
        <f>+Master!F431</f>
        <v>72</v>
      </c>
      <c r="G431" s="259">
        <f>+Master!G431</f>
        <v>123</v>
      </c>
      <c r="H431" s="261" t="str">
        <f>+'A DII'!A55</f>
        <v>Montgomery County</v>
      </c>
      <c r="I431" s="260" t="str">
        <f>+'A DII'!B55</f>
        <v>1A DII</v>
      </c>
      <c r="J431" s="260">
        <f>+'A DII'!C55</f>
        <v>4</v>
      </c>
      <c r="K431" s="260">
        <f>+'A DII'!D55</f>
        <v>0</v>
      </c>
      <c r="L431" s="261">
        <f>+'A DII'!E55</f>
        <v>0</v>
      </c>
      <c r="M431" s="261">
        <f>+'A DII'!F55</f>
        <v>0</v>
      </c>
      <c r="N431" s="261">
        <f>+'A DII'!G55</f>
        <v>0</v>
      </c>
      <c r="O431" s="3" t="str">
        <f t="shared" si="18"/>
        <v>NO</v>
      </c>
      <c r="P431" s="1">
        <f t="shared" si="19"/>
        <v>0</v>
      </c>
      <c r="Q431" s="3" t="str">
        <f t="shared" si="20"/>
        <v>good</v>
      </c>
    </row>
    <row r="432" spans="1:17" hidden="1" x14ac:dyDescent="0.25">
      <c r="A432" s="258" t="str">
        <f>+Master!A432</f>
        <v>Savannah</v>
      </c>
      <c r="B432" s="259" t="str">
        <f>+Master!B432</f>
        <v>1A DII</v>
      </c>
      <c r="C432" s="259">
        <f>+Master!C432</f>
        <v>3</v>
      </c>
      <c r="D432" s="259">
        <f>+Master!D432</f>
        <v>0</v>
      </c>
      <c r="E432" s="259">
        <f>+Master!E432</f>
        <v>25</v>
      </c>
      <c r="F432" s="259">
        <f>+Master!F432</f>
        <v>53</v>
      </c>
      <c r="G432" s="259">
        <f>+Master!G432</f>
        <v>78</v>
      </c>
      <c r="H432" s="261" t="str">
        <f>+'A DII'!A56</f>
        <v>Mt. Zion, Carroll</v>
      </c>
      <c r="I432" s="260" t="str">
        <f>+'A DII'!B56</f>
        <v>1A DII</v>
      </c>
      <c r="J432" s="260">
        <f>+'A DII'!C56</f>
        <v>7</v>
      </c>
      <c r="K432" s="260">
        <f>+'A DII'!D56</f>
        <v>0</v>
      </c>
      <c r="L432" s="261">
        <f>+'A DII'!E56</f>
        <v>0</v>
      </c>
      <c r="M432" s="261">
        <f>+'A DII'!F56</f>
        <v>0</v>
      </c>
      <c r="N432" s="261">
        <f>+'A DII'!G56</f>
        <v>0</v>
      </c>
      <c r="O432" s="3" t="str">
        <f t="shared" si="18"/>
        <v>NO</v>
      </c>
      <c r="P432" s="1">
        <f t="shared" si="19"/>
        <v>0</v>
      </c>
      <c r="Q432" s="3" t="str">
        <f t="shared" si="20"/>
        <v>good</v>
      </c>
    </row>
    <row r="433" spans="1:17" hidden="1" x14ac:dyDescent="0.25">
      <c r="A433" s="258" t="str">
        <f>+Master!A433</f>
        <v>Savannah Classical</v>
      </c>
      <c r="B433" s="259" t="str">
        <f>+Master!B433</f>
        <v>1A DII</v>
      </c>
      <c r="C433" s="259">
        <f>+Master!C433</f>
        <v>3</v>
      </c>
      <c r="D433" s="259" t="str">
        <f>+Master!D433</f>
        <v>y</v>
      </c>
      <c r="E433" s="259">
        <f>+Master!E433</f>
        <v>0</v>
      </c>
      <c r="F433" s="259">
        <f>+Master!F433</f>
        <v>0</v>
      </c>
      <c r="G433" s="259">
        <f>+Master!G433</f>
        <v>0</v>
      </c>
      <c r="H433" s="261" t="str">
        <f>+'A DII'!A57</f>
        <v>Northwest Classical Academy **</v>
      </c>
      <c r="I433" s="260" t="str">
        <f>+'A DII'!B57</f>
        <v>1A DII</v>
      </c>
      <c r="J433" s="260">
        <f>+'A DII'!C57</f>
        <v>7</v>
      </c>
      <c r="K433" s="260">
        <f>+'A DII'!D57</f>
        <v>0</v>
      </c>
      <c r="L433" s="261">
        <f>+'A DII'!E57</f>
        <v>0</v>
      </c>
      <c r="M433" s="261">
        <f>+'A DII'!F57</f>
        <v>0</v>
      </c>
      <c r="N433" s="261">
        <f>+'A DII'!G57</f>
        <v>0</v>
      </c>
      <c r="O433" s="3" t="str">
        <f t="shared" si="18"/>
        <v>NO</v>
      </c>
      <c r="P433" s="1">
        <f t="shared" si="19"/>
        <v>0</v>
      </c>
      <c r="Q433" s="3" t="str">
        <f t="shared" si="20"/>
        <v>good</v>
      </c>
    </row>
    <row r="434" spans="1:17" hidden="1" x14ac:dyDescent="0.25">
      <c r="A434" s="258" t="str">
        <f>+Master!A434</f>
        <v>Savannah Early College</v>
      </c>
      <c r="B434" s="259" t="str">
        <f>+Master!B434</f>
        <v>1A DII</v>
      </c>
      <c r="C434" s="259">
        <f>+Master!C434</f>
        <v>3</v>
      </c>
      <c r="D434" s="259">
        <f>+Master!D434</f>
        <v>0</v>
      </c>
      <c r="E434" s="259">
        <f>+Master!E434</f>
        <v>0</v>
      </c>
      <c r="F434" s="259">
        <f>+Master!F434</f>
        <v>10</v>
      </c>
      <c r="G434" s="259">
        <f>+Master!G434</f>
        <v>10</v>
      </c>
      <c r="H434" s="261" t="str">
        <f>+'A DII'!A58</f>
        <v>Pataula Charter</v>
      </c>
      <c r="I434" s="260" t="str">
        <f>+'A DII'!B58</f>
        <v>1A DII</v>
      </c>
      <c r="J434" s="260">
        <f>+'A DII'!C58</f>
        <v>1</v>
      </c>
      <c r="K434" s="260">
        <f>+'A DII'!D58</f>
        <v>0</v>
      </c>
      <c r="L434" s="261">
        <f>+'A DII'!E58</f>
        <v>0</v>
      </c>
      <c r="M434" s="261">
        <f>+'A DII'!F58</f>
        <v>0</v>
      </c>
      <c r="N434" s="261">
        <f>+'A DII'!G58</f>
        <v>0</v>
      </c>
      <c r="O434" s="3" t="str">
        <f t="shared" si="18"/>
        <v>NO</v>
      </c>
      <c r="P434" s="1">
        <f t="shared" si="19"/>
        <v>0</v>
      </c>
      <c r="Q434" s="3" t="str">
        <f t="shared" si="20"/>
        <v>good</v>
      </c>
    </row>
    <row r="435" spans="1:17" hidden="1" x14ac:dyDescent="0.25">
      <c r="A435" s="258" t="str">
        <f>+Master!A435</f>
        <v>Schley County</v>
      </c>
      <c r="B435" s="259" t="str">
        <f>+Master!B435</f>
        <v>1A DII</v>
      </c>
      <c r="C435" s="259">
        <f>+Master!C435</f>
        <v>6</v>
      </c>
      <c r="D435" s="259" t="str">
        <f>+Master!D435</f>
        <v>y</v>
      </c>
      <c r="E435" s="259">
        <f>+Master!E435</f>
        <v>378</v>
      </c>
      <c r="F435" s="259">
        <f>+Master!F435</f>
        <v>209</v>
      </c>
      <c r="G435" s="259">
        <f>+Master!G435</f>
        <v>587</v>
      </c>
      <c r="H435" s="261" t="str">
        <f>+'A DII'!A59</f>
        <v>Portal</v>
      </c>
      <c r="I435" s="260" t="str">
        <f>+'A DII'!B59</f>
        <v>1A DII</v>
      </c>
      <c r="J435" s="260">
        <f>+'A DII'!C59</f>
        <v>3</v>
      </c>
      <c r="K435" s="260">
        <f>+'A DII'!D59</f>
        <v>0</v>
      </c>
      <c r="L435" s="261">
        <f>+'A DII'!E59</f>
        <v>0</v>
      </c>
      <c r="M435" s="261">
        <f>+'A DII'!F59</f>
        <v>0</v>
      </c>
      <c r="N435" s="261">
        <f>+'A DII'!G59</f>
        <v>0</v>
      </c>
      <c r="O435" s="3" t="str">
        <f t="shared" si="18"/>
        <v>NO</v>
      </c>
      <c r="P435" s="1">
        <f t="shared" si="19"/>
        <v>587</v>
      </c>
      <c r="Q435" s="3" t="str">
        <f t="shared" si="20"/>
        <v/>
      </c>
    </row>
    <row r="436" spans="1:17" hidden="1" x14ac:dyDescent="0.25">
      <c r="A436" s="258" t="str">
        <f>+Master!A436</f>
        <v>Screven County</v>
      </c>
      <c r="B436" s="259" t="str">
        <f>+Master!B436</f>
        <v>1A DII</v>
      </c>
      <c r="C436" s="259">
        <f>+Master!C436</f>
        <v>3</v>
      </c>
      <c r="D436" s="259" t="str">
        <f>+Master!D436</f>
        <v>y</v>
      </c>
      <c r="E436" s="259">
        <f>+Master!E436</f>
        <v>423</v>
      </c>
      <c r="F436" s="259">
        <f>+Master!F436</f>
        <v>361</v>
      </c>
      <c r="G436" s="259">
        <f>+Master!G436</f>
        <v>784</v>
      </c>
      <c r="H436" s="261" t="str">
        <f>+'A DII'!A60</f>
        <v>Quitman County</v>
      </c>
      <c r="I436" s="260" t="str">
        <f>+'A DII'!B60</f>
        <v>1A DII</v>
      </c>
      <c r="J436" s="260">
        <f>+'A DII'!C60</f>
        <v>1</v>
      </c>
      <c r="K436" s="260">
        <f>+'A DII'!D60</f>
        <v>0</v>
      </c>
      <c r="L436" s="261">
        <f>+'A DII'!E60</f>
        <v>0</v>
      </c>
      <c r="M436" s="261">
        <f>+'A DII'!F60</f>
        <v>0</v>
      </c>
      <c r="N436" s="261">
        <f>+'A DII'!G60</f>
        <v>0</v>
      </c>
      <c r="O436" s="3" t="str">
        <f t="shared" si="18"/>
        <v>NO</v>
      </c>
      <c r="P436" s="1">
        <f t="shared" si="19"/>
        <v>784</v>
      </c>
      <c r="Q436" s="3" t="str">
        <f t="shared" si="20"/>
        <v/>
      </c>
    </row>
    <row r="437" spans="1:17" hidden="1" x14ac:dyDescent="0.25">
      <c r="A437" s="258" t="str">
        <f>+Master!A437</f>
        <v>Seminole County</v>
      </c>
      <c r="B437" s="259" t="str">
        <f>+Master!B437</f>
        <v>1A DII</v>
      </c>
      <c r="C437" s="259">
        <f>+Master!C437</f>
        <v>1</v>
      </c>
      <c r="D437" s="259">
        <f>+Master!D437</f>
        <v>0</v>
      </c>
      <c r="E437" s="259">
        <f>+Master!E437</f>
        <v>203</v>
      </c>
      <c r="F437" s="259">
        <f>+Master!F437</f>
        <v>225</v>
      </c>
      <c r="G437" s="259">
        <f>+Master!G437</f>
        <v>428</v>
      </c>
      <c r="H437" s="261" t="str">
        <f>+'A DII'!A61</f>
        <v>Randolph-Clay</v>
      </c>
      <c r="I437" s="260" t="str">
        <f>+'A DII'!B61</f>
        <v>1A DII</v>
      </c>
      <c r="J437" s="260">
        <f>+'A DII'!C61</f>
        <v>1</v>
      </c>
      <c r="K437" s="260">
        <f>+'A DII'!D61</f>
        <v>0</v>
      </c>
      <c r="L437" s="261">
        <f>+'A DII'!E61</f>
        <v>0</v>
      </c>
      <c r="M437" s="261">
        <f>+'A DII'!F61</f>
        <v>0</v>
      </c>
      <c r="N437" s="261">
        <f>+'A DII'!G61</f>
        <v>0</v>
      </c>
      <c r="O437" s="3" t="str">
        <f t="shared" si="18"/>
        <v>NO</v>
      </c>
      <c r="P437" s="1">
        <f t="shared" si="19"/>
        <v>0</v>
      </c>
      <c r="Q437" s="3" t="str">
        <f t="shared" si="20"/>
        <v>good</v>
      </c>
    </row>
    <row r="438" spans="1:17" hidden="1" x14ac:dyDescent="0.25">
      <c r="A438" s="258" t="str">
        <f>+Master!A438</f>
        <v>Southwest Georgia STEM</v>
      </c>
      <c r="B438" s="259" t="str">
        <f>+Master!B438</f>
        <v>1A DII</v>
      </c>
      <c r="C438" s="259">
        <f>+Master!C438</f>
        <v>1</v>
      </c>
      <c r="D438" s="259">
        <f>+Master!D438</f>
        <v>0</v>
      </c>
      <c r="E438" s="259">
        <f>+Master!E438</f>
        <v>25</v>
      </c>
      <c r="F438" s="259">
        <f>+Master!F438</f>
        <v>0</v>
      </c>
      <c r="G438" s="259">
        <f>+Master!G438</f>
        <v>25</v>
      </c>
      <c r="H438" s="261" t="str">
        <f>+'A DII'!A62</f>
        <v>Savannah</v>
      </c>
      <c r="I438" s="260" t="str">
        <f>+'A DII'!B62</f>
        <v>1A DII</v>
      </c>
      <c r="J438" s="260">
        <f>+'A DII'!C62</f>
        <v>3</v>
      </c>
      <c r="K438" s="260">
        <f>+'A DII'!D62</f>
        <v>0</v>
      </c>
      <c r="L438" s="261">
        <f>+'A DII'!E62</f>
        <v>0</v>
      </c>
      <c r="M438" s="261">
        <f>+'A DII'!F62</f>
        <v>0</v>
      </c>
      <c r="N438" s="261">
        <f>+'A DII'!G62</f>
        <v>0</v>
      </c>
      <c r="O438" s="3" t="str">
        <f t="shared" si="18"/>
        <v>NO</v>
      </c>
      <c r="P438" s="1">
        <f t="shared" si="19"/>
        <v>0</v>
      </c>
      <c r="Q438" s="3" t="str">
        <f t="shared" si="20"/>
        <v>good</v>
      </c>
    </row>
    <row r="439" spans="1:17" hidden="1" x14ac:dyDescent="0.25">
      <c r="A439" s="258" t="str">
        <f>+Master!A439</f>
        <v>Spring Creek</v>
      </c>
      <c r="B439" s="259" t="str">
        <f>+Master!B439</f>
        <v>1A DII</v>
      </c>
      <c r="C439" s="259">
        <f>+Master!C439</f>
        <v>1</v>
      </c>
      <c r="D439" s="259">
        <f>+Master!D439</f>
        <v>0</v>
      </c>
      <c r="E439" s="259">
        <f>+Master!E439</f>
        <v>0</v>
      </c>
      <c r="F439" s="259">
        <f>+Master!F439</f>
        <v>0</v>
      </c>
      <c r="G439" s="259">
        <f>+Master!G439</f>
        <v>0</v>
      </c>
      <c r="H439" s="261" t="str">
        <f>+'A DII'!A63</f>
        <v>Savannah Classical</v>
      </c>
      <c r="I439" s="260" t="str">
        <f>+'A DII'!B63</f>
        <v>1A DII</v>
      </c>
      <c r="J439" s="260">
        <f>+'A DII'!C63</f>
        <v>3</v>
      </c>
      <c r="K439" s="260" t="str">
        <f>+'A DII'!D63</f>
        <v>y</v>
      </c>
      <c r="L439" s="261">
        <f>+'A DII'!E63</f>
        <v>0</v>
      </c>
      <c r="M439" s="261">
        <f>+'A DII'!F63</f>
        <v>0</v>
      </c>
      <c r="N439" s="261">
        <f>+'A DII'!G63</f>
        <v>0</v>
      </c>
      <c r="O439" s="3" t="str">
        <f t="shared" si="18"/>
        <v>NO</v>
      </c>
      <c r="P439" s="1">
        <f t="shared" si="19"/>
        <v>0</v>
      </c>
      <c r="Q439" s="3" t="str">
        <f t="shared" si="20"/>
        <v>good</v>
      </c>
    </row>
    <row r="440" spans="1:17" hidden="1" x14ac:dyDescent="0.25">
      <c r="A440" s="258" t="str">
        <f>+Master!A440</f>
        <v>Steam Academy</v>
      </c>
      <c r="B440" s="259" t="str">
        <f>+Master!B440</f>
        <v>1A DII</v>
      </c>
      <c r="C440" s="259">
        <f>+Master!C440</f>
        <v>3</v>
      </c>
      <c r="D440" s="259">
        <f>+Master!D440</f>
        <v>0</v>
      </c>
      <c r="E440" s="259">
        <f>+Master!E440</f>
        <v>0</v>
      </c>
      <c r="F440" s="259">
        <f>+Master!F440</f>
        <v>0</v>
      </c>
      <c r="G440" s="259">
        <f>+Master!G440</f>
        <v>0</v>
      </c>
      <c r="H440" s="261" t="str">
        <f>+'A DII'!A64</f>
        <v>Savannah Early College</v>
      </c>
      <c r="I440" s="260" t="str">
        <f>+'A DII'!B64</f>
        <v>1A DII</v>
      </c>
      <c r="J440" s="260">
        <f>+'A DII'!C64</f>
        <v>3</v>
      </c>
      <c r="K440" s="260">
        <f>+'A DII'!D64</f>
        <v>0</v>
      </c>
      <c r="L440" s="261">
        <f>+'A DII'!E64</f>
        <v>0</v>
      </c>
      <c r="M440" s="261">
        <f>+'A DII'!F64</f>
        <v>0</v>
      </c>
      <c r="N440" s="261">
        <f>+'A DII'!G64</f>
        <v>0</v>
      </c>
      <c r="O440" s="3" t="str">
        <f t="shared" si="18"/>
        <v>NO</v>
      </c>
      <c r="P440" s="1">
        <f t="shared" si="19"/>
        <v>0</v>
      </c>
      <c r="Q440" s="3" t="str">
        <f t="shared" si="20"/>
        <v>good</v>
      </c>
    </row>
    <row r="441" spans="1:17" hidden="1" x14ac:dyDescent="0.25">
      <c r="A441" s="258" t="str">
        <f>+Master!A441</f>
        <v>Stewart County</v>
      </c>
      <c r="B441" s="259" t="str">
        <f>+Master!B441</f>
        <v>1A DII</v>
      </c>
      <c r="C441" s="259">
        <f>+Master!C441</f>
        <v>1</v>
      </c>
      <c r="D441" s="259">
        <f>+Master!D441</f>
        <v>0</v>
      </c>
      <c r="E441" s="259">
        <f>+Master!E441</f>
        <v>0</v>
      </c>
      <c r="F441" s="259">
        <f>+Master!F441</f>
        <v>0</v>
      </c>
      <c r="G441" s="259">
        <f>+Master!G441</f>
        <v>0</v>
      </c>
      <c r="H441" s="261" t="str">
        <f>+'A DII'!A65</f>
        <v>Seminole County</v>
      </c>
      <c r="I441" s="260" t="str">
        <f>+'A DII'!B65</f>
        <v>1A DII</v>
      </c>
      <c r="J441" s="260">
        <f>+'A DII'!C65</f>
        <v>1</v>
      </c>
      <c r="K441" s="260">
        <f>+'A DII'!D65</f>
        <v>0</v>
      </c>
      <c r="L441" s="261">
        <f>+'A DII'!E65</f>
        <v>0</v>
      </c>
      <c r="M441" s="261">
        <f>+'A DII'!F65</f>
        <v>0</v>
      </c>
      <c r="N441" s="261">
        <f>+'A DII'!G65</f>
        <v>0</v>
      </c>
      <c r="O441" s="3" t="str">
        <f t="shared" si="18"/>
        <v>NO</v>
      </c>
      <c r="P441" s="1">
        <f t="shared" si="19"/>
        <v>0</v>
      </c>
      <c r="Q441" s="3" t="str">
        <f t="shared" si="20"/>
        <v>good</v>
      </c>
    </row>
    <row r="442" spans="1:17" hidden="1" x14ac:dyDescent="0.25">
      <c r="A442" s="258" t="str">
        <f>+Master!A442</f>
        <v>Stilwell Arts</v>
      </c>
      <c r="B442" s="259" t="str">
        <f>+Master!B442</f>
        <v>1A DII</v>
      </c>
      <c r="C442" s="259">
        <f>+Master!C442</f>
        <v>5</v>
      </c>
      <c r="D442" s="259">
        <f>+Master!D442</f>
        <v>0</v>
      </c>
      <c r="E442" s="259">
        <f>+Master!E442</f>
        <v>0</v>
      </c>
      <c r="F442" s="259">
        <f>+Master!F442</f>
        <v>0</v>
      </c>
      <c r="G442" s="259">
        <f>+Master!G442</f>
        <v>0</v>
      </c>
      <c r="H442" s="261" t="str">
        <f>+'A DII'!A66</f>
        <v>Southwest Georgia STEM</v>
      </c>
      <c r="I442" s="260" t="str">
        <f>+'A DII'!B66</f>
        <v>1A DII</v>
      </c>
      <c r="J442" s="260">
        <f>+'A DII'!C66</f>
        <v>1</v>
      </c>
      <c r="K442" s="260">
        <f>+'A DII'!D66</f>
        <v>0</v>
      </c>
      <c r="L442" s="261">
        <f>+'A DII'!E66</f>
        <v>0</v>
      </c>
      <c r="M442" s="261">
        <f>+'A DII'!F66</f>
        <v>0</v>
      </c>
      <c r="N442" s="261">
        <f>+'A DII'!G66</f>
        <v>0</v>
      </c>
      <c r="O442" s="3" t="str">
        <f t="shared" si="18"/>
        <v>NO</v>
      </c>
      <c r="P442" s="1">
        <f t="shared" si="19"/>
        <v>0</v>
      </c>
      <c r="Q442" s="3" t="str">
        <f t="shared" si="20"/>
        <v>good</v>
      </c>
    </row>
    <row r="443" spans="1:17" hidden="1" x14ac:dyDescent="0.25">
      <c r="A443" s="258" t="str">
        <f>+Master!A443</f>
        <v>Taliaferro County</v>
      </c>
      <c r="B443" s="259" t="str">
        <f>+Master!B443</f>
        <v>1A DII</v>
      </c>
      <c r="C443" s="259">
        <f>+Master!C443</f>
        <v>8</v>
      </c>
      <c r="D443" s="259">
        <f>+Master!D443</f>
        <v>0</v>
      </c>
      <c r="E443" s="259">
        <f>+Master!E443</f>
        <v>0</v>
      </c>
      <c r="F443" s="259">
        <f>+Master!F443</f>
        <v>0</v>
      </c>
      <c r="G443" s="259">
        <f>+Master!G443</f>
        <v>0</v>
      </c>
      <c r="H443" s="261" t="str">
        <f>+'A DII'!A67</f>
        <v>Spring Creek</v>
      </c>
      <c r="I443" s="260" t="str">
        <f>+'A DII'!B67</f>
        <v>1A DII</v>
      </c>
      <c r="J443" s="260">
        <f>+'A DII'!C67</f>
        <v>1</v>
      </c>
      <c r="K443" s="260">
        <f>+'A DII'!D67</f>
        <v>0</v>
      </c>
      <c r="L443" s="261">
        <f>+'A DII'!E67</f>
        <v>0</v>
      </c>
      <c r="M443" s="261">
        <f>+'A DII'!F67</f>
        <v>0</v>
      </c>
      <c r="N443" s="261">
        <f>+'A DII'!G67</f>
        <v>0</v>
      </c>
      <c r="O443" s="3" t="str">
        <f t="shared" si="18"/>
        <v>NO</v>
      </c>
      <c r="P443" s="1">
        <f t="shared" si="19"/>
        <v>0</v>
      </c>
      <c r="Q443" s="3" t="str">
        <f t="shared" si="20"/>
        <v>good</v>
      </c>
    </row>
    <row r="444" spans="1:17" hidden="1" x14ac:dyDescent="0.25">
      <c r="A444" s="258" t="str">
        <f>+Master!A444</f>
        <v>Taylor County</v>
      </c>
      <c r="B444" s="259" t="str">
        <f>+Master!B444</f>
        <v>1A DII</v>
      </c>
      <c r="C444" s="259">
        <f>+Master!C444</f>
        <v>6</v>
      </c>
      <c r="D444" s="259">
        <f>+Master!D444</f>
        <v>0</v>
      </c>
      <c r="E444" s="259">
        <f>+Master!E444</f>
        <v>343</v>
      </c>
      <c r="F444" s="259">
        <f>+Master!F444</f>
        <v>278</v>
      </c>
      <c r="G444" s="259">
        <f>+Master!G444</f>
        <v>621</v>
      </c>
      <c r="H444" s="261" t="str">
        <f>+'A DII'!A68</f>
        <v>Steam Academy</v>
      </c>
      <c r="I444" s="260" t="str">
        <f>+'A DII'!B68</f>
        <v>1A DII</v>
      </c>
      <c r="J444" s="260">
        <f>+'A DII'!C68</f>
        <v>3</v>
      </c>
      <c r="K444" s="260">
        <f>+'A DII'!D68</f>
        <v>0</v>
      </c>
      <c r="L444" s="261">
        <f>+'A DII'!E68</f>
        <v>0</v>
      </c>
      <c r="M444" s="261">
        <f>+'A DII'!F68</f>
        <v>0</v>
      </c>
      <c r="N444" s="261">
        <f>+'A DII'!G68</f>
        <v>0</v>
      </c>
      <c r="O444" s="3" t="str">
        <f t="shared" si="18"/>
        <v>NO</v>
      </c>
      <c r="P444" s="1">
        <f t="shared" si="19"/>
        <v>0</v>
      </c>
      <c r="Q444" s="3" t="str">
        <f t="shared" si="20"/>
        <v>good</v>
      </c>
    </row>
    <row r="445" spans="1:17" hidden="1" x14ac:dyDescent="0.25">
      <c r="A445" s="258" t="str">
        <f>+Master!A445</f>
        <v>Telfair County</v>
      </c>
      <c r="B445" s="259" t="str">
        <f>+Master!B445</f>
        <v>1A DII</v>
      </c>
      <c r="C445" s="259">
        <f>+Master!C445</f>
        <v>4</v>
      </c>
      <c r="D445" s="259">
        <f>+Master!D445</f>
        <v>0</v>
      </c>
      <c r="E445" s="259">
        <f>+Master!E445</f>
        <v>344</v>
      </c>
      <c r="F445" s="259">
        <f>+Master!F445</f>
        <v>162</v>
      </c>
      <c r="G445" s="259">
        <f>+Master!G445</f>
        <v>506</v>
      </c>
      <c r="H445" s="261" t="str">
        <f>+'A DII'!A69</f>
        <v>Stewart County</v>
      </c>
      <c r="I445" s="260" t="str">
        <f>+'A DII'!B69</f>
        <v>1A DII</v>
      </c>
      <c r="J445" s="260">
        <f>+'A DII'!C69</f>
        <v>1</v>
      </c>
      <c r="K445" s="260">
        <f>+'A DII'!D69</f>
        <v>0</v>
      </c>
      <c r="L445" s="261">
        <f>+'A DII'!E69</f>
        <v>0</v>
      </c>
      <c r="M445" s="261">
        <f>+'A DII'!F69</f>
        <v>0</v>
      </c>
      <c r="N445" s="261">
        <f>+'A DII'!G69</f>
        <v>0</v>
      </c>
      <c r="O445" s="3" t="str">
        <f t="shared" si="18"/>
        <v>NO</v>
      </c>
      <c r="P445" s="1">
        <f t="shared" si="19"/>
        <v>0</v>
      </c>
      <c r="Q445" s="3" t="str">
        <f t="shared" si="20"/>
        <v>good</v>
      </c>
    </row>
    <row r="446" spans="1:17" hidden="1" x14ac:dyDescent="0.25">
      <c r="A446" s="258" t="str">
        <f>+Master!A446</f>
        <v>Terrell County</v>
      </c>
      <c r="B446" s="259" t="str">
        <f>+Master!B446</f>
        <v>1A DII</v>
      </c>
      <c r="C446" s="259">
        <f>+Master!C446</f>
        <v>1</v>
      </c>
      <c r="D446" s="259">
        <f>+Master!D446</f>
        <v>0</v>
      </c>
      <c r="E446" s="259">
        <f>+Master!E446</f>
        <v>104</v>
      </c>
      <c r="F446" s="259">
        <f>+Master!F446</f>
        <v>36</v>
      </c>
      <c r="G446" s="259">
        <f>+Master!G446</f>
        <v>140</v>
      </c>
      <c r="H446" s="261" t="str">
        <f>+'A DII'!A70</f>
        <v>Stilwell Arts</v>
      </c>
      <c r="I446" s="260" t="str">
        <f>+'A DII'!B70</f>
        <v>1A DII</v>
      </c>
      <c r="J446" s="260">
        <f>+'A DII'!C70</f>
        <v>5</v>
      </c>
      <c r="K446" s="260">
        <f>+'A DII'!D70</f>
        <v>0</v>
      </c>
      <c r="L446" s="261">
        <f>+'A DII'!E70</f>
        <v>0</v>
      </c>
      <c r="M446" s="261">
        <f>+'A DII'!F70</f>
        <v>0</v>
      </c>
      <c r="N446" s="261">
        <f>+'A DII'!G70</f>
        <v>0</v>
      </c>
      <c r="O446" s="3" t="str">
        <f t="shared" si="18"/>
        <v>NO</v>
      </c>
      <c r="P446" s="1">
        <f t="shared" si="19"/>
        <v>0</v>
      </c>
      <c r="Q446" s="3" t="str">
        <f t="shared" si="20"/>
        <v>good</v>
      </c>
    </row>
    <row r="447" spans="1:17" hidden="1" x14ac:dyDescent="0.25">
      <c r="A447" s="258" t="str">
        <f>+Master!A447</f>
        <v>Towns County</v>
      </c>
      <c r="B447" s="259" t="str">
        <f>+Master!B447</f>
        <v>1A DII</v>
      </c>
      <c r="C447" s="259">
        <f>+Master!C447</f>
        <v>8</v>
      </c>
      <c r="D447" s="259">
        <f>+Master!D447</f>
        <v>0</v>
      </c>
      <c r="E447" s="259">
        <f>+Master!E447</f>
        <v>123</v>
      </c>
      <c r="F447" s="259">
        <f>+Master!F447</f>
        <v>191</v>
      </c>
      <c r="G447" s="259">
        <f>+Master!G447</f>
        <v>314</v>
      </c>
      <c r="H447" s="261" t="str">
        <f>+'A DII'!A71</f>
        <v>Taliaferro County</v>
      </c>
      <c r="I447" s="260" t="str">
        <f>+'A DII'!B71</f>
        <v>1A DII</v>
      </c>
      <c r="J447" s="260">
        <f>+'A DII'!C71</f>
        <v>8</v>
      </c>
      <c r="K447" s="260">
        <f>+'A DII'!D71</f>
        <v>0</v>
      </c>
      <c r="L447" s="261">
        <f>+'A DII'!E71</f>
        <v>0</v>
      </c>
      <c r="M447" s="261">
        <f>+'A DII'!F71</f>
        <v>0</v>
      </c>
      <c r="N447" s="261">
        <f>+'A DII'!G71</f>
        <v>0</v>
      </c>
      <c r="O447" s="3" t="str">
        <f t="shared" si="18"/>
        <v>NO</v>
      </c>
      <c r="P447" s="1">
        <f t="shared" si="19"/>
        <v>0</v>
      </c>
      <c r="Q447" s="3" t="str">
        <f t="shared" si="20"/>
        <v>good</v>
      </c>
    </row>
    <row r="448" spans="1:17" hidden="1" x14ac:dyDescent="0.25">
      <c r="A448" s="258" t="str">
        <f>+Master!A448</f>
        <v>Treutlen</v>
      </c>
      <c r="B448" s="259" t="str">
        <f>+Master!B448</f>
        <v>1A DII</v>
      </c>
      <c r="C448" s="259">
        <f>+Master!C448</f>
        <v>4</v>
      </c>
      <c r="D448" s="259" t="str">
        <f>+Master!D448</f>
        <v>y</v>
      </c>
      <c r="E448" s="259">
        <f>+Master!E448</f>
        <v>120</v>
      </c>
      <c r="F448" s="259">
        <f>+Master!F448</f>
        <v>160</v>
      </c>
      <c r="G448" s="259">
        <f>+Master!G448</f>
        <v>280</v>
      </c>
      <c r="H448" s="261" t="str">
        <f>+'A DII'!A72</f>
        <v>Taylor County</v>
      </c>
      <c r="I448" s="260" t="str">
        <f>+'A DII'!B72</f>
        <v>1A DII</v>
      </c>
      <c r="J448" s="260">
        <f>+'A DII'!C72</f>
        <v>6</v>
      </c>
      <c r="K448" s="260">
        <f>+'A DII'!D72</f>
        <v>0</v>
      </c>
      <c r="L448" s="261">
        <f>+'A DII'!E72</f>
        <v>0</v>
      </c>
      <c r="M448" s="261">
        <f>+'A DII'!F72</f>
        <v>0</v>
      </c>
      <c r="N448" s="261">
        <f>+'A DII'!G72</f>
        <v>0</v>
      </c>
      <c r="O448" s="3" t="str">
        <f t="shared" si="18"/>
        <v>NO</v>
      </c>
      <c r="P448" s="1">
        <f t="shared" si="19"/>
        <v>280</v>
      </c>
      <c r="Q448" s="3" t="str">
        <f t="shared" si="20"/>
        <v/>
      </c>
    </row>
    <row r="449" spans="1:17" x14ac:dyDescent="0.25">
      <c r="A449" s="258" t="str">
        <f>+Master!A449</f>
        <v>Trion</v>
      </c>
      <c r="B449" s="259" t="str">
        <f>+Master!B449</f>
        <v>1A DII</v>
      </c>
      <c r="C449" s="259">
        <f>+Master!C449</f>
        <v>7</v>
      </c>
      <c r="D449" s="259" t="str">
        <f>+Master!D449</f>
        <v>y</v>
      </c>
      <c r="E449" s="259">
        <f>+Master!E449</f>
        <v>476</v>
      </c>
      <c r="F449" s="259">
        <f>+Master!F449</f>
        <v>497</v>
      </c>
      <c r="G449" s="259">
        <f>+Master!G449</f>
        <v>973</v>
      </c>
      <c r="H449" s="261" t="str">
        <f>+'A DII'!A73</f>
        <v>Telfair County</v>
      </c>
      <c r="I449" s="260" t="str">
        <f>+'A DII'!B73</f>
        <v>1A DII</v>
      </c>
      <c r="J449" s="260">
        <f>+'A DII'!C73</f>
        <v>4</v>
      </c>
      <c r="K449" s="260">
        <f>+'A DII'!D73</f>
        <v>0</v>
      </c>
      <c r="L449" s="261">
        <f>+'A DII'!E73</f>
        <v>0</v>
      </c>
      <c r="M449" s="261">
        <f>+'A DII'!F73</f>
        <v>0</v>
      </c>
      <c r="N449" s="261">
        <f>+'A DII'!G73</f>
        <v>0</v>
      </c>
      <c r="O449" s="3" t="str">
        <f t="shared" si="18"/>
        <v>NO</v>
      </c>
      <c r="P449" s="1">
        <f t="shared" si="19"/>
        <v>973</v>
      </c>
      <c r="Q449" s="3" t="str">
        <f t="shared" si="20"/>
        <v/>
      </c>
    </row>
    <row r="450" spans="1:17" hidden="1" x14ac:dyDescent="0.25">
      <c r="A450" s="258" t="str">
        <f>+Master!A450</f>
        <v>Turner County</v>
      </c>
      <c r="B450" s="259" t="str">
        <f>+Master!B450</f>
        <v>1A DII</v>
      </c>
      <c r="C450" s="259">
        <f>+Master!C450</f>
        <v>2</v>
      </c>
      <c r="D450" s="259" t="str">
        <f>+Master!D450</f>
        <v>y</v>
      </c>
      <c r="E450" s="259">
        <f>+Master!E450</f>
        <v>25</v>
      </c>
      <c r="F450" s="259">
        <f>+Master!F450</f>
        <v>70</v>
      </c>
      <c r="G450" s="259">
        <f>+Master!G450</f>
        <v>95</v>
      </c>
      <c r="H450" s="261" t="str">
        <f>+'A DII'!A74</f>
        <v>Terrell County</v>
      </c>
      <c r="I450" s="260" t="str">
        <f>+'A DII'!B74</f>
        <v>1A DII</v>
      </c>
      <c r="J450" s="260">
        <f>+'A DII'!C74</f>
        <v>1</v>
      </c>
      <c r="K450" s="260">
        <f>+'A DII'!D74</f>
        <v>0</v>
      </c>
      <c r="L450" s="261">
        <f>+'A DII'!E74</f>
        <v>0</v>
      </c>
      <c r="M450" s="261">
        <f>+'A DII'!F74</f>
        <v>0</v>
      </c>
      <c r="N450" s="261">
        <f>+'A DII'!G74</f>
        <v>0</v>
      </c>
      <c r="O450" s="3" t="str">
        <f t="shared" si="18"/>
        <v>NO</v>
      </c>
      <c r="P450" s="1">
        <f t="shared" si="19"/>
        <v>95</v>
      </c>
      <c r="Q450" s="3" t="str">
        <f t="shared" si="20"/>
        <v/>
      </c>
    </row>
    <row r="451" spans="1:17" hidden="1" x14ac:dyDescent="0.25">
      <c r="A451" s="258" t="str">
        <f>+Master!A451</f>
        <v>Twiggs County</v>
      </c>
      <c r="B451" s="259" t="str">
        <f>+Master!B451</f>
        <v>1A DII</v>
      </c>
      <c r="C451" s="259">
        <f>+Master!C451</f>
        <v>5</v>
      </c>
      <c r="D451" s="259">
        <f>+Master!D451</f>
        <v>0</v>
      </c>
      <c r="E451" s="259">
        <f>+Master!E451</f>
        <v>0</v>
      </c>
      <c r="F451" s="259">
        <f>+Master!F451</f>
        <v>25</v>
      </c>
      <c r="G451" s="259">
        <f>+Master!G451</f>
        <v>25</v>
      </c>
      <c r="H451" s="261" t="str">
        <f>+'A DII'!A75</f>
        <v>Towns County</v>
      </c>
      <c r="I451" s="260" t="str">
        <f>+'A DII'!B75</f>
        <v>1A DII</v>
      </c>
      <c r="J451" s="260">
        <f>+'A DII'!C75</f>
        <v>8</v>
      </c>
      <c r="K451" s="260">
        <f>+'A DII'!D75</f>
        <v>0</v>
      </c>
      <c r="L451" s="261">
        <f>+'A DII'!E75</f>
        <v>0</v>
      </c>
      <c r="M451" s="261">
        <f>+'A DII'!F75</f>
        <v>0</v>
      </c>
      <c r="N451" s="261">
        <f>+'A DII'!G75</f>
        <v>0</v>
      </c>
      <c r="O451" s="3" t="str">
        <f t="shared" si="18"/>
        <v>NO</v>
      </c>
      <c r="P451" s="1">
        <f t="shared" si="19"/>
        <v>0</v>
      </c>
      <c r="Q451" s="3" t="str">
        <f t="shared" si="20"/>
        <v>good</v>
      </c>
    </row>
    <row r="452" spans="1:17" hidden="1" x14ac:dyDescent="0.25">
      <c r="A452" s="258" t="str">
        <f>+Master!A452</f>
        <v>Warren County</v>
      </c>
      <c r="B452" s="259" t="str">
        <f>+Master!B452</f>
        <v>1A DII</v>
      </c>
      <c r="C452" s="259">
        <f>+Master!C452</f>
        <v>8</v>
      </c>
      <c r="D452" s="259">
        <f>+Master!D452</f>
        <v>0</v>
      </c>
      <c r="E452" s="259">
        <f>+Master!E452</f>
        <v>110</v>
      </c>
      <c r="F452" s="259">
        <f>+Master!F452</f>
        <v>163</v>
      </c>
      <c r="G452" s="259">
        <f>+Master!G452</f>
        <v>273</v>
      </c>
      <c r="H452" s="261" t="str">
        <f>+'A DII'!A76</f>
        <v>Twiggs County</v>
      </c>
      <c r="I452" s="260" t="str">
        <f>+'A DII'!B76</f>
        <v>1A DII</v>
      </c>
      <c r="J452" s="260">
        <f>+'A DII'!C76</f>
        <v>5</v>
      </c>
      <c r="K452" s="260">
        <f>+'A DII'!D76</f>
        <v>0</v>
      </c>
      <c r="L452" s="261">
        <f>+'A DII'!E76</f>
        <v>0</v>
      </c>
      <c r="M452" s="261">
        <f>+'A DII'!F76</f>
        <v>0</v>
      </c>
      <c r="N452" s="261">
        <f>+'A DII'!G76</f>
        <v>0</v>
      </c>
      <c r="O452" s="3" t="str">
        <f t="shared" ref="O452:O458" si="21">IF(H452=A452,"YES","NO")</f>
        <v>NO</v>
      </c>
      <c r="P452" s="1">
        <f t="shared" ref="P452:P458" si="22">IF(D452="y",G452,0)</f>
        <v>0</v>
      </c>
      <c r="Q452" s="3" t="str">
        <f t="shared" ref="Q452:Q458" si="23">IF(N452=P452,"good","")</f>
        <v>good</v>
      </c>
    </row>
    <row r="453" spans="1:17" hidden="1" x14ac:dyDescent="0.25">
      <c r="A453" s="258" t="str">
        <f>+Master!A453</f>
        <v>Washington-Wilkes</v>
      </c>
      <c r="B453" s="259" t="str">
        <f>+Master!B453</f>
        <v>1A DII</v>
      </c>
      <c r="C453" s="259">
        <f>+Master!C453</f>
        <v>8</v>
      </c>
      <c r="D453" s="259" t="str">
        <f>+Master!D453</f>
        <v>y</v>
      </c>
      <c r="E453" s="259">
        <f>+Master!E453</f>
        <v>321</v>
      </c>
      <c r="F453" s="259">
        <f>+Master!F453</f>
        <v>232</v>
      </c>
      <c r="G453" s="259">
        <f>+Master!G453</f>
        <v>553</v>
      </c>
      <c r="H453" s="261" t="str">
        <f>+'A DII'!A77</f>
        <v>Warren County</v>
      </c>
      <c r="I453" s="260" t="str">
        <f>+'A DII'!B77</f>
        <v>1A DII</v>
      </c>
      <c r="J453" s="260">
        <f>+'A DII'!C77</f>
        <v>8</v>
      </c>
      <c r="K453" s="260">
        <f>+'A DII'!D77</f>
        <v>0</v>
      </c>
      <c r="L453" s="261">
        <f>+'A DII'!E77</f>
        <v>0</v>
      </c>
      <c r="M453" s="261">
        <f>+'A DII'!F77</f>
        <v>0</v>
      </c>
      <c r="N453" s="261">
        <f>+'A DII'!G77</f>
        <v>0</v>
      </c>
      <c r="O453" s="3" t="str">
        <f t="shared" si="21"/>
        <v>NO</v>
      </c>
      <c r="P453" s="1">
        <f t="shared" si="22"/>
        <v>553</v>
      </c>
      <c r="Q453" s="3" t="str">
        <f t="shared" si="23"/>
        <v/>
      </c>
    </row>
    <row r="454" spans="1:17" hidden="1" x14ac:dyDescent="0.25">
      <c r="A454" s="258" t="str">
        <f>+Master!A454</f>
        <v>Webster County</v>
      </c>
      <c r="B454" s="259" t="str">
        <f>+Master!B454</f>
        <v>1A DII</v>
      </c>
      <c r="C454" s="259">
        <f>+Master!C454</f>
        <v>6</v>
      </c>
      <c r="D454" s="259">
        <f>+Master!D454</f>
        <v>0</v>
      </c>
      <c r="E454" s="259">
        <f>+Master!E454</f>
        <v>0</v>
      </c>
      <c r="F454" s="259">
        <f>+Master!F454</f>
        <v>0</v>
      </c>
      <c r="G454" s="259">
        <f>+Master!G454</f>
        <v>0</v>
      </c>
      <c r="H454" s="261" t="str">
        <f>+'A DII'!A78</f>
        <v>Webster County</v>
      </c>
      <c r="I454" s="260" t="str">
        <f>+'A DII'!B78</f>
        <v>1A DII</v>
      </c>
      <c r="J454" s="260">
        <f>+'A DII'!C78</f>
        <v>6</v>
      </c>
      <c r="K454" s="260">
        <f>+'A DII'!D78</f>
        <v>0</v>
      </c>
      <c r="L454" s="261">
        <f>+'A DII'!E78</f>
        <v>0</v>
      </c>
      <c r="M454" s="261">
        <f>+'A DII'!F78</f>
        <v>0</v>
      </c>
      <c r="N454" s="261">
        <f>+'A DII'!G78</f>
        <v>0</v>
      </c>
      <c r="O454" s="3" t="str">
        <f t="shared" si="21"/>
        <v>YES</v>
      </c>
      <c r="P454" s="1">
        <f t="shared" si="22"/>
        <v>0</v>
      </c>
      <c r="Q454" s="3" t="str">
        <f t="shared" si="23"/>
        <v>good</v>
      </c>
    </row>
    <row r="455" spans="1:17" hidden="1" x14ac:dyDescent="0.25">
      <c r="A455" s="258" t="str">
        <f>+Master!A455</f>
        <v>Wheeler County</v>
      </c>
      <c r="B455" s="259" t="str">
        <f>+Master!B455</f>
        <v>1A DII</v>
      </c>
      <c r="C455" s="259">
        <f>+Master!C455</f>
        <v>4</v>
      </c>
      <c r="D455" s="259">
        <f>+Master!D455</f>
        <v>0</v>
      </c>
      <c r="E455" s="259">
        <f>+Master!E455</f>
        <v>147</v>
      </c>
      <c r="F455" s="259">
        <f>+Master!F455</f>
        <v>140</v>
      </c>
      <c r="G455" s="259">
        <f>+Master!G455</f>
        <v>287</v>
      </c>
      <c r="H455" s="261" t="str">
        <f>+'A DII'!A79</f>
        <v>Wheeler County</v>
      </c>
      <c r="I455" s="260" t="str">
        <f>+'A DII'!B79</f>
        <v>1A DII</v>
      </c>
      <c r="J455" s="260">
        <f>+'A DII'!C79</f>
        <v>4</v>
      </c>
      <c r="K455" s="260">
        <f>+'A DII'!D79</f>
        <v>0</v>
      </c>
      <c r="L455" s="261">
        <f>+'A DII'!E79</f>
        <v>0</v>
      </c>
      <c r="M455" s="261">
        <f>+'A DII'!F79</f>
        <v>0</v>
      </c>
      <c r="N455" s="261">
        <f>+'A DII'!G79</f>
        <v>0</v>
      </c>
      <c r="O455" s="3" t="str">
        <f t="shared" si="21"/>
        <v>YES</v>
      </c>
      <c r="P455" s="1">
        <f t="shared" si="22"/>
        <v>0</v>
      </c>
      <c r="Q455" s="3" t="str">
        <f t="shared" si="23"/>
        <v>good</v>
      </c>
    </row>
    <row r="456" spans="1:17" hidden="1" x14ac:dyDescent="0.25">
      <c r="A456" s="258" t="str">
        <f>+Master!A456</f>
        <v>Wilcox County</v>
      </c>
      <c r="B456" s="259" t="str">
        <f>+Master!B456</f>
        <v>1A DII</v>
      </c>
      <c r="C456" s="259">
        <f>+Master!C456</f>
        <v>4</v>
      </c>
      <c r="D456" s="259">
        <f>+Master!D456</f>
        <v>0</v>
      </c>
      <c r="E456" s="259">
        <f>+Master!E456</f>
        <v>408</v>
      </c>
      <c r="F456" s="259">
        <f>+Master!F456</f>
        <v>258</v>
      </c>
      <c r="G456" s="259">
        <f>+Master!G456</f>
        <v>666</v>
      </c>
      <c r="H456" s="261" t="str">
        <f>+'A DII'!A80</f>
        <v>Wilcox County</v>
      </c>
      <c r="I456" s="260" t="str">
        <f>+'A DII'!B80</f>
        <v>1A DII</v>
      </c>
      <c r="J456" s="260">
        <f>+'A DII'!C80</f>
        <v>4</v>
      </c>
      <c r="K456" s="260">
        <f>+'A DII'!D80</f>
        <v>0</v>
      </c>
      <c r="L456" s="261">
        <f>+'A DII'!E80</f>
        <v>0</v>
      </c>
      <c r="M456" s="261">
        <f>+'A DII'!F80</f>
        <v>0</v>
      </c>
      <c r="N456" s="261">
        <f>+'A DII'!G80</f>
        <v>0</v>
      </c>
      <c r="O456" s="3" t="str">
        <f t="shared" si="21"/>
        <v>YES</v>
      </c>
      <c r="P456" s="1">
        <f t="shared" si="22"/>
        <v>0</v>
      </c>
      <c r="Q456" s="3" t="str">
        <f t="shared" si="23"/>
        <v>good</v>
      </c>
    </row>
    <row r="457" spans="1:17" hidden="1" x14ac:dyDescent="0.25">
      <c r="A457" s="258" t="str">
        <f>+Master!A457</f>
        <v>Wilkinson County</v>
      </c>
      <c r="B457" s="259" t="str">
        <f>+Master!B457</f>
        <v>1A DII</v>
      </c>
      <c r="C457" s="259">
        <f>+Master!C457</f>
        <v>5</v>
      </c>
      <c r="D457" s="259">
        <f>+Master!D457</f>
        <v>0</v>
      </c>
      <c r="E457" s="259">
        <f>+Master!E457</f>
        <v>25</v>
      </c>
      <c r="F457" s="259">
        <f>+Master!F457</f>
        <v>93</v>
      </c>
      <c r="G457" s="259">
        <f>+Master!G457</f>
        <v>118</v>
      </c>
      <c r="H457" s="261" t="str">
        <f>+'A DII'!A81</f>
        <v>Wilkinson County</v>
      </c>
      <c r="I457" s="260" t="str">
        <f>+'A DII'!B81</f>
        <v>1A DII</v>
      </c>
      <c r="J457" s="260">
        <f>+'A DII'!C81</f>
        <v>5</v>
      </c>
      <c r="K457" s="260">
        <f>+'A DII'!D81</f>
        <v>0</v>
      </c>
      <c r="L457" s="261">
        <f>+'A DII'!E81</f>
        <v>0</v>
      </c>
      <c r="M457" s="261">
        <f>+'A DII'!F81</f>
        <v>0</v>
      </c>
      <c r="N457" s="261">
        <f>+'A DII'!G81</f>
        <v>0</v>
      </c>
      <c r="O457" s="3" t="str">
        <f t="shared" si="21"/>
        <v>YES</v>
      </c>
      <c r="P457" s="1">
        <f t="shared" si="22"/>
        <v>0</v>
      </c>
      <c r="Q457" s="3" t="str">
        <f t="shared" si="23"/>
        <v>good</v>
      </c>
    </row>
    <row r="458" spans="1:17" hidden="1" x14ac:dyDescent="0.25">
      <c r="A458" s="258" t="str">
        <f>+Master!A458</f>
        <v>Woody Gap</v>
      </c>
      <c r="B458" s="259" t="str">
        <f>+Master!B458</f>
        <v>1A DII</v>
      </c>
      <c r="C458" s="259">
        <f>+Master!C458</f>
        <v>8</v>
      </c>
      <c r="D458" s="259">
        <f>+Master!D458</f>
        <v>0</v>
      </c>
      <c r="E458" s="259">
        <f>+Master!E458</f>
        <v>0</v>
      </c>
      <c r="F458" s="259">
        <f>+Master!F458</f>
        <v>0</v>
      </c>
      <c r="G458" s="259">
        <f>+Master!G458</f>
        <v>0</v>
      </c>
      <c r="H458" s="261" t="str">
        <f>+'A DII'!A82</f>
        <v>Woody Gap</v>
      </c>
      <c r="I458" s="260" t="str">
        <f>+'A DII'!B82</f>
        <v>1A DII</v>
      </c>
      <c r="J458" s="260">
        <f>+'A DII'!C82</f>
        <v>8</v>
      </c>
      <c r="K458" s="260">
        <f>+'A DII'!D82</f>
        <v>0</v>
      </c>
      <c r="L458" s="261">
        <f>+'A DII'!E82</f>
        <v>0</v>
      </c>
      <c r="M458" s="261">
        <f>+'A DII'!F82</f>
        <v>0</v>
      </c>
      <c r="N458" s="261">
        <f>+'A DII'!G82</f>
        <v>0</v>
      </c>
      <c r="O458" s="3" t="str">
        <f t="shared" si="21"/>
        <v>YES</v>
      </c>
      <c r="P458" s="1">
        <f t="shared" si="22"/>
        <v>0</v>
      </c>
      <c r="Q458" s="3" t="str">
        <f t="shared" si="23"/>
        <v>good</v>
      </c>
    </row>
  </sheetData>
  <autoFilter ref="A2:Q458" xr:uid="{4ADC4D55-EFC7-4118-ABC9-21AE14B5A153}">
    <filterColumn colId="16">
      <filters blank="1"/>
    </filterColumn>
  </autoFilter>
  <mergeCells count="3">
    <mergeCell ref="O1:Q1"/>
    <mergeCell ref="H1:N1"/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6A60C-7C36-4971-876B-85CF048FA786}">
  <sheetPr codeName="Sheet2"/>
  <dimension ref="A1:BQ59"/>
  <sheetViews>
    <sheetView tabSelected="1" zoomScale="85" zoomScaleNormal="85" workbookViewId="0">
      <pane xSplit="7" ySplit="2" topLeftCell="AA3" activePane="bottomRight" state="frozen"/>
      <selection pane="topRight" activeCell="BO3" sqref="H3:BO82"/>
      <selection pane="bottomLeft" activeCell="BO3" sqref="H3:BO82"/>
      <selection pane="bottomRight" activeCell="AY6" sqref="AY6"/>
    </sheetView>
  </sheetViews>
  <sheetFormatPr defaultColWidth="9.140625" defaultRowHeight="15" x14ac:dyDescent="0.25"/>
  <cols>
    <col min="1" max="1" width="30.140625" style="95" customWidth="1"/>
    <col min="2" max="2" width="5.42578125" style="96" bestFit="1" customWidth="1"/>
    <col min="3" max="3" width="7.140625" style="96" bestFit="1" customWidth="1"/>
    <col min="4" max="7" width="7.140625" style="96" customWidth="1"/>
    <col min="8" max="8" width="10.28515625" style="96" bestFit="1" customWidth="1"/>
    <col min="9" max="9" width="11.140625" style="96" bestFit="1" customWidth="1"/>
    <col min="10" max="10" width="10.28515625" style="88" bestFit="1" customWidth="1"/>
    <col min="11" max="11" width="11.140625" style="88" bestFit="1" customWidth="1"/>
    <col min="12" max="12" width="10.28515625" style="88" bestFit="1" customWidth="1"/>
    <col min="13" max="13" width="11.140625" style="88" bestFit="1" customWidth="1"/>
    <col min="14" max="14" width="10.28515625" style="88" bestFit="1" customWidth="1"/>
    <col min="15" max="15" width="11.140625" style="88" bestFit="1" customWidth="1"/>
    <col min="16" max="16" width="10.28515625" style="88" bestFit="1" customWidth="1"/>
    <col min="17" max="17" width="11.140625" style="88" bestFit="1" customWidth="1"/>
    <col min="18" max="18" width="10.28515625" style="88" bestFit="1" customWidth="1"/>
    <col min="19" max="19" width="11.140625" style="88" bestFit="1" customWidth="1"/>
    <col min="20" max="20" width="10.28515625" style="88" bestFit="1" customWidth="1"/>
    <col min="21" max="21" width="11.140625" style="88" bestFit="1" customWidth="1"/>
    <col min="22" max="22" width="10.28515625" style="88" bestFit="1" customWidth="1"/>
    <col min="23" max="23" width="11.140625" style="88" bestFit="1" customWidth="1"/>
    <col min="24" max="24" width="10.28515625" style="88" bestFit="1" customWidth="1"/>
    <col min="25" max="25" width="11.140625" style="88" bestFit="1" customWidth="1"/>
    <col min="26" max="26" width="10.28515625" style="88" bestFit="1" customWidth="1"/>
    <col min="27" max="27" width="11.140625" style="88" bestFit="1" customWidth="1"/>
    <col min="28" max="28" width="10.28515625" style="88" bestFit="1" customWidth="1"/>
    <col min="29" max="29" width="11.140625" style="88" bestFit="1" customWidth="1"/>
    <col min="30" max="30" width="10.28515625" style="88" bestFit="1" customWidth="1"/>
    <col min="31" max="31" width="11.140625" style="88" bestFit="1" customWidth="1"/>
    <col min="32" max="32" width="10.28515625" style="88" bestFit="1" customWidth="1"/>
    <col min="33" max="33" width="11.140625" style="88" bestFit="1" customWidth="1"/>
    <col min="34" max="34" width="10.28515625" style="88" bestFit="1" customWidth="1"/>
    <col min="35" max="35" width="11.140625" style="88" bestFit="1" customWidth="1"/>
    <col min="36" max="36" width="10.28515625" style="88" bestFit="1" customWidth="1"/>
    <col min="37" max="37" width="11.140625" style="88" bestFit="1" customWidth="1"/>
    <col min="38" max="38" width="10.28515625" style="88" bestFit="1" customWidth="1"/>
    <col min="39" max="39" width="11.140625" style="88" bestFit="1" customWidth="1"/>
    <col min="40" max="40" width="10.28515625" style="88" bestFit="1" customWidth="1"/>
    <col min="41" max="41" width="11.140625" style="88" bestFit="1" customWidth="1"/>
    <col min="42" max="42" width="10.28515625" style="88" bestFit="1" customWidth="1"/>
    <col min="43" max="43" width="11.140625" style="88" bestFit="1" customWidth="1"/>
    <col min="44" max="44" width="10.28515625" style="88" bestFit="1" customWidth="1"/>
    <col min="45" max="45" width="11.140625" style="88" bestFit="1" customWidth="1"/>
    <col min="46" max="46" width="10.28515625" style="88" bestFit="1" customWidth="1"/>
    <col min="47" max="47" width="11.140625" style="88" bestFit="1" customWidth="1"/>
    <col min="48" max="48" width="10.28515625" style="88" bestFit="1" customWidth="1"/>
    <col min="49" max="49" width="11.140625" style="88" bestFit="1" customWidth="1"/>
    <col min="50" max="50" width="10.28515625" style="88" bestFit="1" customWidth="1"/>
    <col min="51" max="51" width="11.140625" style="88" bestFit="1" customWidth="1"/>
    <col min="52" max="52" width="10.28515625" style="88" bestFit="1" customWidth="1"/>
    <col min="53" max="53" width="11.140625" style="88" bestFit="1" customWidth="1"/>
    <col min="54" max="54" width="10.28515625" style="88" bestFit="1" customWidth="1"/>
    <col min="55" max="55" width="11.140625" style="88" bestFit="1" customWidth="1"/>
    <col min="56" max="56" width="10.28515625" style="88" bestFit="1" customWidth="1"/>
    <col min="57" max="57" width="11.140625" style="88" bestFit="1" customWidth="1"/>
    <col min="58" max="58" width="10.28515625" style="88" bestFit="1" customWidth="1"/>
    <col min="59" max="59" width="11.140625" style="88" bestFit="1" customWidth="1"/>
    <col min="60" max="60" width="10.28515625" style="88" bestFit="1" customWidth="1"/>
    <col min="61" max="61" width="11.140625" style="88" bestFit="1" customWidth="1"/>
    <col min="62" max="62" width="10.28515625" style="88" bestFit="1" customWidth="1"/>
    <col min="63" max="63" width="11.140625" style="88" bestFit="1" customWidth="1"/>
    <col min="64" max="64" width="10.28515625" style="88" bestFit="1" customWidth="1"/>
    <col min="65" max="65" width="11.140625" style="88" bestFit="1" customWidth="1"/>
    <col min="66" max="67" width="9.140625" style="88" customWidth="1"/>
    <col min="68" max="68" width="10.28515625" style="88" hidden="1" customWidth="1"/>
    <col min="69" max="69" width="11.140625" style="88" hidden="1" customWidth="1"/>
    <col min="70" max="70" width="9.140625" style="88" customWidth="1"/>
    <col min="71" max="16384" width="9.140625" style="88"/>
  </cols>
  <sheetData>
    <row r="1" spans="1:69" ht="33.75" customHeight="1" thickBot="1" x14ac:dyDescent="0.3">
      <c r="A1" s="143" t="s">
        <v>0</v>
      </c>
      <c r="B1" s="144" t="s">
        <v>1</v>
      </c>
      <c r="C1" s="145" t="s">
        <v>2</v>
      </c>
      <c r="D1" s="146" t="s">
        <v>3</v>
      </c>
      <c r="E1" s="296" t="s">
        <v>507</v>
      </c>
      <c r="F1" s="283"/>
      <c r="G1" s="284"/>
      <c r="H1" s="294" t="s">
        <v>5</v>
      </c>
      <c r="I1" s="288"/>
      <c r="J1" s="287" t="s">
        <v>6</v>
      </c>
      <c r="K1" s="288"/>
      <c r="L1" s="285" t="s">
        <v>7</v>
      </c>
      <c r="M1" s="286"/>
      <c r="N1" s="287" t="s">
        <v>8</v>
      </c>
      <c r="O1" s="288"/>
      <c r="P1" s="285" t="s">
        <v>9</v>
      </c>
      <c r="Q1" s="286"/>
      <c r="R1" s="287" t="s">
        <v>10</v>
      </c>
      <c r="S1" s="288"/>
      <c r="T1" s="287" t="s">
        <v>11</v>
      </c>
      <c r="U1" s="295"/>
      <c r="V1" s="294" t="s">
        <v>12</v>
      </c>
      <c r="W1" s="288"/>
      <c r="X1" s="285" t="s">
        <v>13</v>
      </c>
      <c r="Y1" s="286"/>
      <c r="Z1" s="287" t="s">
        <v>14</v>
      </c>
      <c r="AA1" s="288"/>
      <c r="AB1" s="287" t="s">
        <v>15</v>
      </c>
      <c r="AC1" s="288"/>
      <c r="AD1" s="285" t="s">
        <v>16</v>
      </c>
      <c r="AE1" s="286"/>
      <c r="AF1" s="287" t="s">
        <v>17</v>
      </c>
      <c r="AG1" s="288"/>
      <c r="AH1" s="285" t="s">
        <v>18</v>
      </c>
      <c r="AI1" s="291"/>
      <c r="AJ1" s="294" t="s">
        <v>19</v>
      </c>
      <c r="AK1" s="288"/>
      <c r="AL1" s="285" t="s">
        <v>20</v>
      </c>
      <c r="AM1" s="286"/>
      <c r="AN1" s="292" t="s">
        <v>21</v>
      </c>
      <c r="AO1" s="293"/>
      <c r="AP1" s="287" t="s">
        <v>22</v>
      </c>
      <c r="AQ1" s="288"/>
      <c r="AR1" s="285" t="s">
        <v>23</v>
      </c>
      <c r="AS1" s="286"/>
      <c r="AT1" s="287" t="s">
        <v>24</v>
      </c>
      <c r="AU1" s="288"/>
      <c r="AV1" s="287" t="s">
        <v>25</v>
      </c>
      <c r="AW1" s="288"/>
      <c r="AX1" s="285" t="s">
        <v>26</v>
      </c>
      <c r="AY1" s="286"/>
      <c r="AZ1" s="287" t="s">
        <v>27</v>
      </c>
      <c r="BA1" s="288"/>
      <c r="BB1" s="287" t="s">
        <v>28</v>
      </c>
      <c r="BC1" s="288"/>
      <c r="BD1" s="285" t="s">
        <v>29</v>
      </c>
      <c r="BE1" s="286"/>
      <c r="BF1" s="287" t="s">
        <v>30</v>
      </c>
      <c r="BG1" s="288"/>
      <c r="BH1" s="285" t="s">
        <v>31</v>
      </c>
      <c r="BI1" s="286"/>
      <c r="BJ1" s="287" t="s">
        <v>32</v>
      </c>
      <c r="BK1" s="288"/>
      <c r="BL1" s="285" t="s">
        <v>33</v>
      </c>
      <c r="BM1" s="286"/>
      <c r="BN1" s="287" t="s">
        <v>34</v>
      </c>
      <c r="BO1" s="288"/>
      <c r="BP1" s="287" t="s">
        <v>35</v>
      </c>
      <c r="BQ1" s="295"/>
    </row>
    <row r="2" spans="1:69" s="20" customFormat="1" ht="30.75" thickBot="1" x14ac:dyDescent="0.3">
      <c r="A2" s="112"/>
      <c r="B2" s="102"/>
      <c r="C2" s="103"/>
      <c r="D2" s="104" t="s">
        <v>36</v>
      </c>
      <c r="E2" s="18" t="s">
        <v>37</v>
      </c>
      <c r="F2" s="19" t="s">
        <v>38</v>
      </c>
      <c r="G2" s="106" t="s">
        <v>39</v>
      </c>
      <c r="H2" s="9" t="s">
        <v>40</v>
      </c>
      <c r="I2" s="16" t="s">
        <v>41</v>
      </c>
      <c r="J2" s="9" t="s">
        <v>40</v>
      </c>
      <c r="K2" s="16" t="s">
        <v>41</v>
      </c>
      <c r="L2" s="9" t="s">
        <v>40</v>
      </c>
      <c r="M2" s="16" t="s">
        <v>41</v>
      </c>
      <c r="N2" s="9" t="s">
        <v>40</v>
      </c>
      <c r="O2" s="16" t="s">
        <v>41</v>
      </c>
      <c r="P2" s="9" t="s">
        <v>40</v>
      </c>
      <c r="Q2" s="16" t="s">
        <v>41</v>
      </c>
      <c r="R2" s="9" t="s">
        <v>40</v>
      </c>
      <c r="S2" s="16" t="s">
        <v>41</v>
      </c>
      <c r="T2" s="9" t="s">
        <v>40</v>
      </c>
      <c r="U2" s="105" t="s">
        <v>41</v>
      </c>
      <c r="V2" s="9" t="s">
        <v>40</v>
      </c>
      <c r="W2" s="16" t="s">
        <v>41</v>
      </c>
      <c r="X2" s="9" t="s">
        <v>40</v>
      </c>
      <c r="Y2" s="16" t="s">
        <v>41</v>
      </c>
      <c r="Z2" s="9" t="s">
        <v>40</v>
      </c>
      <c r="AA2" s="16" t="s">
        <v>41</v>
      </c>
      <c r="AB2" s="9" t="s">
        <v>40</v>
      </c>
      <c r="AC2" s="16" t="s">
        <v>41</v>
      </c>
      <c r="AD2" s="9" t="s">
        <v>40</v>
      </c>
      <c r="AE2" s="16" t="s">
        <v>41</v>
      </c>
      <c r="AF2" s="9" t="s">
        <v>40</v>
      </c>
      <c r="AG2" s="16" t="s">
        <v>41</v>
      </c>
      <c r="AH2" s="9" t="s">
        <v>40</v>
      </c>
      <c r="AI2" s="17" t="s">
        <v>41</v>
      </c>
      <c r="AJ2" s="9" t="s">
        <v>40</v>
      </c>
      <c r="AK2" s="16" t="s">
        <v>41</v>
      </c>
      <c r="AL2" s="9" t="s">
        <v>40</v>
      </c>
      <c r="AM2" s="17" t="s">
        <v>41</v>
      </c>
      <c r="AN2" s="9" t="s">
        <v>40</v>
      </c>
      <c r="AO2" s="16" t="s">
        <v>41</v>
      </c>
      <c r="AP2" s="9" t="s">
        <v>40</v>
      </c>
      <c r="AQ2" s="16" t="s">
        <v>41</v>
      </c>
      <c r="AR2" s="9" t="s">
        <v>40</v>
      </c>
      <c r="AS2" s="16" t="s">
        <v>41</v>
      </c>
      <c r="AT2" s="9" t="s">
        <v>40</v>
      </c>
      <c r="AU2" s="16" t="s">
        <v>41</v>
      </c>
      <c r="AV2" s="9" t="s">
        <v>40</v>
      </c>
      <c r="AW2" s="16" t="s">
        <v>41</v>
      </c>
      <c r="AX2" s="9" t="s">
        <v>40</v>
      </c>
      <c r="AY2" s="16" t="s">
        <v>41</v>
      </c>
      <c r="AZ2" s="9" t="s">
        <v>40</v>
      </c>
      <c r="BA2" s="16" t="s">
        <v>41</v>
      </c>
      <c r="BB2" s="9" t="s">
        <v>40</v>
      </c>
      <c r="BC2" s="16" t="s">
        <v>41</v>
      </c>
      <c r="BD2" s="9" t="s">
        <v>40</v>
      </c>
      <c r="BE2" s="16" t="s">
        <v>41</v>
      </c>
      <c r="BF2" s="9" t="s">
        <v>40</v>
      </c>
      <c r="BG2" s="16" t="s">
        <v>41</v>
      </c>
      <c r="BH2" s="9" t="s">
        <v>40</v>
      </c>
      <c r="BI2" s="16" t="s">
        <v>41</v>
      </c>
      <c r="BJ2" s="9" t="s">
        <v>40</v>
      </c>
      <c r="BK2" s="16" t="s">
        <v>41</v>
      </c>
      <c r="BL2" s="9" t="s">
        <v>40</v>
      </c>
      <c r="BM2" s="16" t="s">
        <v>41</v>
      </c>
      <c r="BN2" s="9" t="s">
        <v>40</v>
      </c>
      <c r="BO2" s="108" t="s">
        <v>41</v>
      </c>
      <c r="BP2" s="9" t="s">
        <v>40</v>
      </c>
      <c r="BQ2" s="17" t="s">
        <v>41</v>
      </c>
    </row>
    <row r="3" spans="1:69" ht="15.75" thickTop="1" x14ac:dyDescent="0.25">
      <c r="A3" s="147" t="str">
        <f>+Master!A7</f>
        <v>Buford</v>
      </c>
      <c r="B3" s="148" t="str">
        <f>+Master!B7</f>
        <v>6A</v>
      </c>
      <c r="C3" s="148">
        <f>+Master!C7</f>
        <v>8</v>
      </c>
      <c r="D3" s="149" t="str">
        <f>+Master!D7</f>
        <v>y</v>
      </c>
      <c r="E3" s="150">
        <f>IFERROR(LARGE((I3,K3,O3,S3,U3,W3,AA3,AC3,AG3,AK3,AQ3,AU3,AW3,BA3,BC3,BG3,BK3,BO3,BQ3),1)+LARGE((I3,K3,O3,S3,U3,W3,AA3,AC3,AG3,AK3,AQ3,AU3,AW3,BA3,BC3,BG3,BK3,BO3,BQ3),2)+LARGE((I3,K3,O3,S3,U3,W3,AA3,AC3,AG3,AK3,AQ3,AU3,AW3,BA3,BC3,BG3,BK3,BO3,BQ3),3)+LARGE((I3,K3,O3,S3,U3,W3,AA3,AC3,AG3,AK3,AQ3,AU3,AW3,BA3,BC3,BG3,BK3,BO3,BQ3),4)+LARGE((I3,K3,O3,S3,U3,W3,AA3,AC3,AG3,AK3,AQ3,AU3,AW3,BA3,BC3,BG3,BK3,BO3,BQ3),5)+LARGE((I3,K3,O3,S3,U3,W3,AA3,AC3,AG3,AK3,AQ3,AU3,AW3,BA3,BC3,BG3,BK3,BO3,BQ3),6)+LARGE((I3,K3,O3,S3,U3,W3,AA3,AC3,AG3,AK3,AQ3,AU3,AW3,BA3,BC3,BG3,BK3,BO3,BQ3),7)+LARGE((I3,K3,O3,S3,U3,W3,AA3,AC3,AG3,AK3,AQ3,AU3,AW3,BA3,BC3,BG3,BK3,BO3,BQ3),8),0)</f>
        <v>675</v>
      </c>
      <c r="F3" s="151">
        <f>IFERROR(LARGE((M3,Q3,Y3,AE3,AI3,AM3,AO3,AS3,AY3,BE3,BI3,BM3),1)+LARGE((M3,Q3,Y3,AE3,AI3,AM3,AO3,AS3,AY3,BE3,BI3,BM3),2)+LARGE((M3,Q3,Y3,AE3,AI3,AM3,AO3,AS3,AY3,BE3,BI3,BM3),3)+LARGE((M3,Q3,Y3,AE3,AI3,AM3,AO3,AS3,AY3,BE3,BI3,BM3),4)+LARGE((M3,Q3,Y3,AE3,AI3,AM3,AO3,AS3,AY3,BE3,BI3,BM3),5)+LARGE((M3,Q3,Y3,AE3,AI3,AM3,AO3,AS3,AY3,BE3,BI3,BM3),6)+LARGE((M3,Q3,Y3,AE3,AI3,AM3,AO3,AS3,AY3,BE3,BI3,BM3),7)+LARGE((M3,Q3,Y3,AE3,AI3,AM3,AO3,AS3,AY3,BE3,BI3,BM3),8),0)</f>
        <v>622</v>
      </c>
      <c r="G3" s="152">
        <f>+E3+F3</f>
        <v>1297</v>
      </c>
      <c r="H3" s="162">
        <f>IF(Master!$D7="Y",Master!H7,"")</f>
        <v>2</v>
      </c>
      <c r="I3" s="58">
        <f>IF(Master!$D7="Y",Master!I7,"")</f>
        <v>90</v>
      </c>
      <c r="J3" s="58">
        <f>IF(Master!$D7="Y",Master!J7,"")</f>
        <v>14</v>
      </c>
      <c r="K3" s="58">
        <f>IF(Master!$D7="Y",Master!K7,"")</f>
        <v>48</v>
      </c>
      <c r="L3" s="58">
        <f>IF(Master!$D7="Y",Master!L7,"")</f>
        <v>14</v>
      </c>
      <c r="M3" s="58">
        <f>IF(Master!$D7="Y",Master!M7,"")</f>
        <v>48</v>
      </c>
      <c r="N3" s="58">
        <f>IF(Master!$D7="Y",Master!N7,"")</f>
        <v>5</v>
      </c>
      <c r="O3" s="58">
        <f>IF(Master!$D7="Y",Master!O7,"")</f>
        <v>70</v>
      </c>
      <c r="P3" s="58">
        <f>IF(Master!$D7="Y",Master!P7,"")</f>
        <v>1</v>
      </c>
      <c r="Q3" s="58">
        <f>IF(Master!$D7="Y",Master!Q7,"")</f>
        <v>100</v>
      </c>
      <c r="R3" s="58">
        <f>IF(Master!$D7="Y",Master!R7,"")</f>
        <v>1</v>
      </c>
      <c r="S3" s="58">
        <f>IF(Master!$D7="Y",Master!S7,"")</f>
        <v>100</v>
      </c>
      <c r="T3" s="58">
        <f>IF(Master!$D7="Y",Master!T7,"")</f>
        <v>5</v>
      </c>
      <c r="U3" s="59">
        <f>IF(Master!$D7="Y",Master!U7,"")</f>
        <v>70</v>
      </c>
      <c r="V3" s="154">
        <f>IF(Master!$D7="Y",Master!V7,"")</f>
        <v>9</v>
      </c>
      <c r="W3" s="58">
        <f>IF(Master!$D7="Y",Master!W7,"")</f>
        <v>53</v>
      </c>
      <c r="X3" s="58">
        <f>IF(Master!$D7="Y",Master!X7,"")</f>
        <v>9</v>
      </c>
      <c r="Y3" s="58">
        <f>IF(Master!$D7="Y",Master!Y7,"")</f>
        <v>53</v>
      </c>
      <c r="Z3" s="58">
        <f>IF(Master!$D7="Y",Master!Z7,"")</f>
        <v>3</v>
      </c>
      <c r="AA3" s="58">
        <f>IF(Master!$D7="Y",Master!AA7,"")</f>
        <v>85</v>
      </c>
      <c r="AB3" s="58">
        <f>IF(Master!$D7="Y",Master!AB7,"")</f>
        <v>30</v>
      </c>
      <c r="AC3" s="58">
        <f>IF(Master!$D7="Y",Master!AC7,"")</f>
        <v>14</v>
      </c>
      <c r="AD3" s="58">
        <f>IF(Master!$D7="Y",Master!AD7,"")</f>
        <v>15</v>
      </c>
      <c r="AE3" s="58">
        <f>IF(Master!$D7="Y",Master!AE7,"")</f>
        <v>45</v>
      </c>
      <c r="AF3" s="58">
        <f>IF(Master!$D7="Y",Master!AF7,"")</f>
        <v>0</v>
      </c>
      <c r="AG3" s="58">
        <f>IF(AND($D3="Y",Master!AG7&gt;= Master!AK7),Master!AG7,0)</f>
        <v>0</v>
      </c>
      <c r="AH3" s="58">
        <f>IF(Master!$D7="Y",Master!AH7,"")</f>
        <v>2</v>
      </c>
      <c r="AI3" s="58">
        <f>IF(AND($D3="Y",Master!AI7&gt;= Master!AM7),Master!AI7,0)</f>
        <v>90</v>
      </c>
      <c r="AJ3" s="58">
        <f>IF(Master!$D7="Y",Master!AJ7,"")</f>
        <v>0</v>
      </c>
      <c r="AK3" s="58">
        <f>IF(AND($D3="Y",Master!AK7&gt;= Master!AG7),Master!AK7,0)</f>
        <v>0</v>
      </c>
      <c r="AL3" s="58">
        <f>IF(Master!$D7="Y",Master!AL7,"")</f>
        <v>2</v>
      </c>
      <c r="AM3" s="59">
        <f>IF(AND($D3="Y",Master!AM7&gt; Master!AI7),Master!AM7,0)</f>
        <v>0</v>
      </c>
      <c r="AN3" s="154">
        <f>IF(Master!$D7="Y",Master!AN7,"")</f>
        <v>5</v>
      </c>
      <c r="AO3" s="58">
        <f>IF(Master!$D7="Y",Master!AO7,"")</f>
        <v>70</v>
      </c>
      <c r="AP3" s="58">
        <f>IF(Master!$D7="Y",Master!AP7,"")</f>
        <v>9</v>
      </c>
      <c r="AQ3" s="58">
        <f>IF(Master!$D7="Y",Master!AQ7,"")</f>
        <v>63</v>
      </c>
      <c r="AR3" s="58">
        <f>IF(Master!$D7="Y",Master!AR7,"")</f>
        <v>0</v>
      </c>
      <c r="AS3" s="58">
        <f>IF(Master!$D7="Y",Master!AS7,"")</f>
        <v>0</v>
      </c>
      <c r="AT3" s="58">
        <f>IF(Master!$D7="Y",Master!AT7,"")</f>
        <v>2</v>
      </c>
      <c r="AU3" s="58">
        <f>IF(Master!$D7="Y",Master!AU7,"")</f>
        <v>90</v>
      </c>
      <c r="AV3" s="58">
        <f>IF(Master!$D7="Y",Master!AV7,"")</f>
        <v>9</v>
      </c>
      <c r="AW3" s="58">
        <f>IF(Master!$D7="Y",Master!AW7,"")</f>
        <v>53</v>
      </c>
      <c r="AX3" s="58">
        <f>IF(Master!$D7="Y",Master!AX7,"")</f>
        <v>1</v>
      </c>
      <c r="AY3" s="58">
        <f>IF(Master!$D7="Y",Master!AY7,"")</f>
        <v>100</v>
      </c>
      <c r="AZ3" s="58">
        <f>IF(Master!$D7="Y",Master!AZ7,"")</f>
        <v>0</v>
      </c>
      <c r="BA3" s="58">
        <f>IF(Master!$D7="Y",Master!BA7,"")</f>
        <v>0</v>
      </c>
      <c r="BB3" s="58">
        <f>IF(Master!$D7="Y",Master!BB7,"")</f>
        <v>5</v>
      </c>
      <c r="BC3" s="58">
        <f>IF(Master!$D7="Y",Master!BC7,"")</f>
        <v>70</v>
      </c>
      <c r="BD3" s="58">
        <f>IF(Master!$D7="Y",Master!BD7,"")</f>
        <v>5</v>
      </c>
      <c r="BE3" s="58">
        <f>IF(Master!$D7="Y",Master!BE7,"")</f>
        <v>70</v>
      </c>
      <c r="BF3" s="58">
        <f>IF(Master!$D7="Y",Master!BF7,"")</f>
        <v>5</v>
      </c>
      <c r="BG3" s="58">
        <f>IF(Master!$D7="Y",Master!BG7,"")</f>
        <v>70</v>
      </c>
      <c r="BH3" s="58">
        <f>IF(Master!$D7="Y",Master!BH7,"")</f>
        <v>5</v>
      </c>
      <c r="BI3" s="58">
        <f>IF(Master!$D7="Y",Master!BI7,"")</f>
        <v>70</v>
      </c>
      <c r="BJ3" s="58">
        <f>IF(Master!$D7="Y",Master!BJ7,"")</f>
        <v>1</v>
      </c>
      <c r="BK3" s="58">
        <f>IF(Master!$D7="Y",Master!BK7,"")</f>
        <v>100</v>
      </c>
      <c r="BL3" s="58">
        <f>IF(Master!$D7="Y",Master!BL7,"")</f>
        <v>7</v>
      </c>
      <c r="BM3" s="58">
        <f>IF(Master!$D7="Y",Master!BM7,"")</f>
        <v>69</v>
      </c>
      <c r="BN3" s="153">
        <f>IF(Master!$D7="Y",Master!BN7,"")</f>
        <v>15</v>
      </c>
      <c r="BO3" s="58">
        <f>IF(Master!$D7="Y",Master!BO7,"")</f>
        <v>45</v>
      </c>
      <c r="BP3" s="73">
        <f>IF(Master!$D7="Y",Master!BP7,"")</f>
        <v>0</v>
      </c>
      <c r="BQ3" s="58">
        <f>IF(Master!$D7="Y",Master!BQ7,"")</f>
        <v>0</v>
      </c>
    </row>
    <row r="4" spans="1:69" x14ac:dyDescent="0.25">
      <c r="A4" s="155" t="str">
        <f>+Master!A56</f>
        <v>Walton</v>
      </c>
      <c r="B4" s="156" t="str">
        <f>+Master!B56</f>
        <v>6A</v>
      </c>
      <c r="C4" s="156">
        <f>+Master!C56</f>
        <v>5</v>
      </c>
      <c r="D4" s="157" t="str">
        <f>+Master!D56</f>
        <v>y</v>
      </c>
      <c r="E4" s="158">
        <f>IFERROR(LARGE((I4,K4,O4,S4,U4,W4,AA4,AC4,AG4,AK4,AQ4,AU4,AW4,BA4,BC4,BG4,BK4,BO4,BQ4),1)+LARGE((I4,K4,O4,S4,U4,W4,AA4,AC4,AG4,AK4,AQ4,AU4,AW4,BA4,BC4,BG4,BK4,BO4,BQ4),2)+LARGE((I4,K4,O4,S4,U4,W4,AA4,AC4,AG4,AK4,AQ4,AU4,AW4,BA4,BC4,BG4,BK4,BO4,BQ4),3)+LARGE((I4,K4,O4,S4,U4,W4,AA4,AC4,AG4,AK4,AQ4,AU4,AW4,BA4,BC4,BG4,BK4,BO4,BQ4),4)+LARGE((I4,K4,O4,S4,U4,W4,AA4,AC4,AG4,AK4,AQ4,AU4,AW4,BA4,BC4,BG4,BK4,BO4,BQ4),5)+LARGE((I4,K4,O4,S4,U4,W4,AA4,AC4,AG4,AK4,AQ4,AU4,AW4,BA4,BC4,BG4,BK4,BO4,BQ4),6)+LARGE((I4,K4,O4,S4,U4,W4,AA4,AC4,AG4,AK4,AQ4,AU4,AW4,BA4,BC4,BG4,BK4,BO4,BQ4),7)+LARGE((I4,K4,O4,S4,U4,W4,AA4,AC4,AG4,AK4,AQ4,AU4,AW4,BA4,BC4,BG4,BK4,BO4,BQ4),8),0)</f>
        <v>696</v>
      </c>
      <c r="F4" s="156">
        <f>IFERROR(LARGE((M4,Q4,Y4,AE4,AI4,AM4,AO4,AS4,AY4,BE4,BI4,BM4),1)+LARGE((M4,Q4,Y4,AE4,AI4,AM4,AO4,AS4,AY4,BE4,BI4,BM4),2)+LARGE((M4,Q4,Y4,AE4,AI4,AM4,AO4,AS4,AY4,BE4,BI4,BM4),3)+LARGE((M4,Q4,Y4,AE4,AI4,AM4,AO4,AS4,AY4,BE4,BI4,BM4),4)+LARGE((M4,Q4,Y4,AE4,AI4,AM4,AO4,AS4,AY4,BE4,BI4,BM4),5)+LARGE((M4,Q4,Y4,AE4,AI4,AM4,AO4,AS4,AY4,BE4,BI4,BM4),6)+LARGE((M4,Q4,Y4,AE4,AI4,AM4,AO4,AS4,AY4,BE4,BI4,BM4),7)+LARGE((M4,Q4,Y4,AE4,AI4,AM4,AO4,AS4,AY4,BE4,BI4,BM4),8),0)</f>
        <v>570</v>
      </c>
      <c r="G4" s="159">
        <f>+E4+F4</f>
        <v>1266</v>
      </c>
      <c r="H4" s="140">
        <f>IF(Master!$D56="Y",Master!H56,"")</f>
        <v>6</v>
      </c>
      <c r="I4" s="47">
        <f>IF(Master!$D56="Y",Master!I56,"")</f>
        <v>72</v>
      </c>
      <c r="J4" s="47">
        <f>IF(Master!$D56="Y",Master!J56,"")</f>
        <v>4</v>
      </c>
      <c r="K4" s="47">
        <f>IF(Master!$D56="Y",Master!K56,"")</f>
        <v>80</v>
      </c>
      <c r="L4" s="47">
        <f>IF(Master!$D56="Y",Master!L56,"")</f>
        <v>7</v>
      </c>
      <c r="M4" s="47">
        <f>IF(Master!$D56="Y",Master!M56,"")</f>
        <v>69</v>
      </c>
      <c r="N4" s="47">
        <f>IF(Master!$D56="Y",Master!N56,"")</f>
        <v>0</v>
      </c>
      <c r="O4" s="47">
        <f>IF(Master!$D56="Y",Master!O56,"")</f>
        <v>0</v>
      </c>
      <c r="P4" s="47">
        <f>IF(Master!$D56="Y",Master!P56,"")</f>
        <v>5</v>
      </c>
      <c r="Q4" s="47">
        <f>IF(Master!$D56="Y",Master!Q56,"")</f>
        <v>70</v>
      </c>
      <c r="R4" s="47">
        <f>IF(Master!$D56="Y",Master!R56,"")</f>
        <v>7</v>
      </c>
      <c r="S4" s="47">
        <f>IF(Master!$D56="Y",Master!S56,"")</f>
        <v>69</v>
      </c>
      <c r="T4" s="47">
        <f>IF(Master!$D56="Y",Master!T56,"")</f>
        <v>1</v>
      </c>
      <c r="U4" s="52">
        <f>IF(Master!$D56="Y",Master!U56,"")</f>
        <v>100</v>
      </c>
      <c r="V4" s="161">
        <f>IF(Master!$D56="Y",Master!V56,"")</f>
        <v>0</v>
      </c>
      <c r="W4" s="75">
        <f>IF(Master!$D56="Y",Master!W56,"")</f>
        <v>0</v>
      </c>
      <c r="X4" s="75">
        <f>IF(Master!$D56="Y",Master!X56,"")</f>
        <v>17</v>
      </c>
      <c r="Y4" s="75">
        <f>IF(Master!$D56="Y",Master!Y56,"")</f>
        <v>25</v>
      </c>
      <c r="Z4" s="75">
        <f>IF(Master!$D56="Y",Master!Z56,"")</f>
        <v>0</v>
      </c>
      <c r="AA4" s="75">
        <f>IF(Master!$D56="Y",Master!AA56,"")</f>
        <v>0</v>
      </c>
      <c r="AB4" s="75">
        <f>IF(Master!$D56="Y",Master!AB56,"")</f>
        <v>11</v>
      </c>
      <c r="AC4" s="75">
        <f>IF(Master!$D56="Y",Master!AC56,"")</f>
        <v>57</v>
      </c>
      <c r="AD4" s="75">
        <f>IF(Master!$D56="Y",Master!AD56,"")</f>
        <v>8</v>
      </c>
      <c r="AE4" s="75">
        <f>IF(Master!$D56="Y",Master!AE56,"")</f>
        <v>66</v>
      </c>
      <c r="AF4" s="75">
        <f>IF(Master!$D56="Y",Master!AF56,"")</f>
        <v>0</v>
      </c>
      <c r="AG4" s="75">
        <f>IF(AND($D4="Y",Master!AG56&gt;= Master!AK56),Master!AG56,0)</f>
        <v>0</v>
      </c>
      <c r="AH4" s="75">
        <f>IF(Master!$D56="Y",Master!AH56,"")</f>
        <v>5</v>
      </c>
      <c r="AI4" s="75">
        <f>IF(AND($D4="Y",Master!AI56&gt;= Master!AM56),Master!AI56,0)</f>
        <v>0</v>
      </c>
      <c r="AJ4" s="75">
        <f>IF(Master!$D56="Y",Master!AJ56,"")</f>
        <v>0</v>
      </c>
      <c r="AK4" s="75">
        <f>IF(AND($D4="Y",Master!AK56&gt;= Master!AG56),Master!AK56,0)</f>
        <v>0</v>
      </c>
      <c r="AL4" s="75">
        <f>IF(Master!$D56="Y",Master!AL56,"")</f>
        <v>3</v>
      </c>
      <c r="AM4" s="76">
        <f>IF(AND($D4="Y",Master!AM56&gt; Master!AI56),Master!AM56,0)</f>
        <v>85</v>
      </c>
      <c r="AN4" s="161">
        <f>IF(Master!$D56="Y",Master!AN56,"")</f>
        <v>9</v>
      </c>
      <c r="AO4" s="75">
        <f>IF(Master!$D56="Y",Master!AO56,"")</f>
        <v>53</v>
      </c>
      <c r="AP4" s="75">
        <f>IF(Master!$D56="Y",Master!AP56,"")</f>
        <v>12</v>
      </c>
      <c r="AQ4" s="75">
        <f>IF(Master!$D56="Y",Master!AQ56,"")</f>
        <v>54</v>
      </c>
      <c r="AR4" s="75">
        <f>IF(Master!$D56="Y",Master!AR56,"")</f>
        <v>0</v>
      </c>
      <c r="AS4" s="75">
        <f>IF(Master!$D56="Y",Master!AS56,"")</f>
        <v>0</v>
      </c>
      <c r="AT4" s="75">
        <f>IF(Master!$D56="Y",Master!AT56,"")</f>
        <v>3</v>
      </c>
      <c r="AU4" s="75">
        <f>IF(Master!$D56="Y",Master!AU56,"")</f>
        <v>85</v>
      </c>
      <c r="AV4" s="75">
        <f>IF(Master!$D56="Y",Master!AV56,"")</f>
        <v>3</v>
      </c>
      <c r="AW4" s="75">
        <f>IF(Master!$D56="Y",Master!AW56,"")</f>
        <v>84</v>
      </c>
      <c r="AX4" s="75">
        <f>IF(Master!$D56="Y",Master!AX56,"")</f>
        <v>3</v>
      </c>
      <c r="AY4" s="75">
        <f>IF(Master!$D56="Y",Master!AY56,"")</f>
        <v>84</v>
      </c>
      <c r="AZ4" s="75">
        <f>IF(Master!$D56="Y",Master!AZ56,"")</f>
        <v>0</v>
      </c>
      <c r="BA4" s="75">
        <f>IF(Master!$D56="Y",Master!BA56,"")</f>
        <v>0</v>
      </c>
      <c r="BB4" s="75">
        <f>IF(Master!$D56="Y",Master!BB56,"")</f>
        <v>2</v>
      </c>
      <c r="BC4" s="75">
        <f>IF(Master!$D56="Y",Master!BC56,"")</f>
        <v>90</v>
      </c>
      <c r="BD4" s="75">
        <f>IF(Master!$D56="Y",Master!BD56,"")</f>
        <v>2</v>
      </c>
      <c r="BE4" s="75">
        <f>IF(Master!$D56="Y",Master!BE56,"")</f>
        <v>90</v>
      </c>
      <c r="BF4" s="75">
        <f>IF(Master!$D56="Y",Master!BF56,"")</f>
        <v>1</v>
      </c>
      <c r="BG4" s="75">
        <f>IF(Master!$D56="Y",Master!BG56,"")</f>
        <v>100</v>
      </c>
      <c r="BH4" s="75">
        <f>IF(Master!$D56="Y",Master!BH56,"")</f>
        <v>9</v>
      </c>
      <c r="BI4" s="75">
        <f>IF(Master!$D56="Y",Master!BI56,"")</f>
        <v>53</v>
      </c>
      <c r="BJ4" s="75">
        <f>IF(Master!$D56="Y",Master!BJ56,"")</f>
        <v>3</v>
      </c>
      <c r="BK4" s="75">
        <f>IF(Master!$D56="Y",Master!BK56,"")</f>
        <v>85</v>
      </c>
      <c r="BL4" s="75">
        <f>IF(Master!$D56="Y",Master!BL56,"")</f>
        <v>21</v>
      </c>
      <c r="BM4" s="75">
        <f>IF(Master!$D56="Y",Master!BM56,"")</f>
        <v>32</v>
      </c>
      <c r="BN4" s="160">
        <f>IF(Master!$D56="Y",Master!BN56,"")</f>
        <v>0</v>
      </c>
      <c r="BO4" s="75">
        <f>IF(Master!$D56="Y",Master!BO56,"")</f>
        <v>0</v>
      </c>
      <c r="BP4" s="74">
        <f>IF(Master!$D56="Y",Master!BP56,"")</f>
        <v>0</v>
      </c>
      <c r="BQ4" s="75">
        <f>IF(Master!$D56="Y",Master!BQ56,"")</f>
        <v>0</v>
      </c>
    </row>
    <row r="5" spans="1:69" x14ac:dyDescent="0.25">
      <c r="A5" s="155" t="str">
        <f>+Master!A57</f>
        <v>West Forsyth</v>
      </c>
      <c r="B5" s="156" t="str">
        <f>+Master!B57</f>
        <v>6A</v>
      </c>
      <c r="C5" s="156">
        <f>+Master!C57</f>
        <v>6</v>
      </c>
      <c r="D5" s="157" t="str">
        <f>+Master!D57</f>
        <v>y</v>
      </c>
      <c r="E5" s="158">
        <f>IFERROR(LARGE((I5,K5,O5,S5,U5,W5,AA5,AC5,AG5,AK5,AQ5,AU5,AW5,BA5,BC5,BG5,BK5,BO5,BQ5),1)+LARGE((I5,K5,O5,S5,U5,W5,AA5,AC5,AG5,AK5,AQ5,AU5,AW5,BA5,BC5,BG5,BK5,BO5,BQ5),2)+LARGE((I5,K5,O5,S5,U5,W5,AA5,AC5,AG5,AK5,AQ5,AU5,AW5,BA5,BC5,BG5,BK5,BO5,BQ5),3)+LARGE((I5,K5,O5,S5,U5,W5,AA5,AC5,AG5,AK5,AQ5,AU5,AW5,BA5,BC5,BG5,BK5,BO5,BQ5),4)+LARGE((I5,K5,O5,S5,U5,W5,AA5,AC5,AG5,AK5,AQ5,AU5,AW5,BA5,BC5,BG5,BK5,BO5,BQ5),5)+LARGE((I5,K5,O5,S5,U5,W5,AA5,AC5,AG5,AK5,AQ5,AU5,AW5,BA5,BC5,BG5,BK5,BO5,BQ5),6)+LARGE((I5,K5,O5,S5,U5,W5,AA5,AC5,AG5,AK5,AQ5,AU5,AW5,BA5,BC5,BG5,BK5,BO5,BQ5),7)+LARGE((I5,K5,O5,S5,U5,W5,AA5,AC5,AG5,AK5,AQ5,AU5,AW5,BA5,BC5,BG5,BK5,BO5,BQ5),8),0)</f>
        <v>627</v>
      </c>
      <c r="F5" s="156">
        <f>IFERROR(LARGE((M5,Q5,Y5,AE5,AI5,AM5,AO5,AS5,AY5,BE5,BI5,BM5),1)+LARGE((M5,Q5,Y5,AE5,AI5,AM5,AO5,AS5,AY5,BE5,BI5,BM5),2)+LARGE((M5,Q5,Y5,AE5,AI5,AM5,AO5,AS5,AY5,BE5,BI5,BM5),3)+LARGE((M5,Q5,Y5,AE5,AI5,AM5,AO5,AS5,AY5,BE5,BI5,BM5),4)+LARGE((M5,Q5,Y5,AE5,AI5,AM5,AO5,AS5,AY5,BE5,BI5,BM5),5)+LARGE((M5,Q5,Y5,AE5,AI5,AM5,AO5,AS5,AY5,BE5,BI5,BM5),6)+LARGE((M5,Q5,Y5,AE5,AI5,AM5,AO5,AS5,AY5,BE5,BI5,BM5),7)+LARGE((M5,Q5,Y5,AE5,AI5,AM5,AO5,AS5,AY5,BE5,BI5,BM5),8),0)</f>
        <v>622</v>
      </c>
      <c r="G5" s="159">
        <f>+E5+F5</f>
        <v>1249</v>
      </c>
      <c r="H5" s="134">
        <f>IF(Master!$D57="Y",Master!H57,"")</f>
        <v>11</v>
      </c>
      <c r="I5" s="75">
        <f>IF(Master!$D57="Y",Master!I57,"")</f>
        <v>57</v>
      </c>
      <c r="J5" s="75">
        <f>IF(Master!$D57="Y",Master!J57,"")</f>
        <v>3</v>
      </c>
      <c r="K5" s="75">
        <f>IF(Master!$D57="Y",Master!K57,"")</f>
        <v>85</v>
      </c>
      <c r="L5" s="75">
        <f>IF(Master!$D57="Y",Master!L57,"")</f>
        <v>1</v>
      </c>
      <c r="M5" s="75">
        <f>IF(Master!$D57="Y",Master!M57,"")</f>
        <v>100</v>
      </c>
      <c r="N5" s="75">
        <f>IF(Master!$D57="Y",Master!N57,"")</f>
        <v>9</v>
      </c>
      <c r="O5" s="75">
        <f>IF(Master!$D57="Y",Master!O57,"")</f>
        <v>53</v>
      </c>
      <c r="P5" s="75">
        <f>IF(Master!$D57="Y",Master!P57,"")</f>
        <v>5</v>
      </c>
      <c r="Q5" s="75">
        <f>IF(Master!$D57="Y",Master!Q57,"")</f>
        <v>70</v>
      </c>
      <c r="R5" s="75">
        <f>IF(Master!$D57="Y",Master!R57,"")</f>
        <v>17</v>
      </c>
      <c r="S5" s="75">
        <f>IF(Master!$D57="Y",Master!S57,"")</f>
        <v>25</v>
      </c>
      <c r="T5" s="75">
        <f>IF(Master!$D57="Y",Master!T57,"")</f>
        <v>17</v>
      </c>
      <c r="U5" s="76">
        <f>IF(Master!$D57="Y",Master!U57,"")</f>
        <v>25</v>
      </c>
      <c r="V5" s="161">
        <f>IF(Master!$D57="Y",Master!V57,"")</f>
        <v>17</v>
      </c>
      <c r="W5" s="75">
        <f>IF(Master!$D57="Y",Master!W57,"")</f>
        <v>25</v>
      </c>
      <c r="X5" s="75">
        <f>IF(Master!$D57="Y",Master!X57,"")</f>
        <v>0</v>
      </c>
      <c r="Y5" s="75">
        <f>IF(Master!$D57="Y",Master!Y57,"")</f>
        <v>0</v>
      </c>
      <c r="Z5" s="75">
        <f>IF(Master!$D57="Y",Master!Z57,"")</f>
        <v>6</v>
      </c>
      <c r="AA5" s="75">
        <f>IF(Master!$D57="Y",Master!AA57,"")</f>
        <v>72</v>
      </c>
      <c r="AB5" s="75">
        <f>IF(Master!$D57="Y",Master!AB57,"")</f>
        <v>6</v>
      </c>
      <c r="AC5" s="75">
        <f>IF(Master!$D57="Y",Master!AC57,"")</f>
        <v>72</v>
      </c>
      <c r="AD5" s="75">
        <f>IF(Master!$D57="Y",Master!AD57,"")</f>
        <v>4</v>
      </c>
      <c r="AE5" s="75">
        <f>IF(Master!$D57="Y",Master!AE57,"")</f>
        <v>80</v>
      </c>
      <c r="AF5" s="75">
        <f>IF(Master!$D57="Y",Master!AF57,"")</f>
        <v>0</v>
      </c>
      <c r="AG5" s="75">
        <f>IF(AND($D5="Y",Master!AG57&gt;= Master!AK57),Master!AG57,0)</f>
        <v>0</v>
      </c>
      <c r="AH5" s="75">
        <f>IF(Master!$D57="Y",Master!AH57,"")</f>
        <v>4</v>
      </c>
      <c r="AI5" s="75">
        <f>IF(AND($D5="Y",Master!AI57&gt;= Master!AM57),Master!AI57,0)</f>
        <v>80</v>
      </c>
      <c r="AJ5" s="75">
        <f>IF(Master!$D57="Y",Master!AJ57,"")</f>
        <v>25</v>
      </c>
      <c r="AK5" s="75">
        <f>IF(AND($D5="Y",Master!AK57&gt;= Master!AG57),Master!AK57,0)</f>
        <v>24</v>
      </c>
      <c r="AL5" s="75">
        <f>IF(Master!$D57="Y",Master!AL57,"")</f>
        <v>4</v>
      </c>
      <c r="AM5" s="76">
        <f>IF(AND($D5="Y",Master!AM57&gt; Master!AI57),Master!AM57,0)</f>
        <v>0</v>
      </c>
      <c r="AN5" s="161">
        <f>IF(Master!$D57="Y",Master!AN57,"")</f>
        <v>9</v>
      </c>
      <c r="AO5" s="75">
        <f>IF(Master!$D57="Y",Master!AO57,"")</f>
        <v>53</v>
      </c>
      <c r="AP5" s="75">
        <f>IF(Master!$D57="Y",Master!AP57,"")</f>
        <v>11</v>
      </c>
      <c r="AQ5" s="75">
        <f>IF(Master!$D57="Y",Master!AQ57,"")</f>
        <v>57</v>
      </c>
      <c r="AR5" s="75">
        <f>IF(Master!$D57="Y",Master!AR57,"")</f>
        <v>7</v>
      </c>
      <c r="AS5" s="75">
        <f>IF(Master!$D57="Y",Master!AS57,"")</f>
        <v>69</v>
      </c>
      <c r="AT5" s="75">
        <f>IF(Master!$D57="Y",Master!AT57,"")</f>
        <v>0</v>
      </c>
      <c r="AU5" s="75">
        <f>IF(Master!$D57="Y",Master!AU57,"")</f>
        <v>0</v>
      </c>
      <c r="AV5" s="75">
        <f>IF(Master!$D57="Y",Master!AV57,"")</f>
        <v>1</v>
      </c>
      <c r="AW5" s="75">
        <f>IF(Master!$D57="Y",Master!AW57,"")</f>
        <v>100</v>
      </c>
      <c r="AX5" s="75">
        <f>IF(Master!$D57="Y",Master!AX57,"")</f>
        <v>5</v>
      </c>
      <c r="AY5" s="75">
        <f>IF(Master!$D57="Y",Master!AY57,"")</f>
        <v>70</v>
      </c>
      <c r="AZ5" s="75">
        <f>IF(Master!$D57="Y",Master!AZ57,"")</f>
        <v>0</v>
      </c>
      <c r="BA5" s="75">
        <f>IF(Master!$D57="Y",Master!BA57,"")</f>
        <v>0</v>
      </c>
      <c r="BB5" s="75">
        <f>IF(Master!$D57="Y",Master!BB57,"")</f>
        <v>1</v>
      </c>
      <c r="BC5" s="75">
        <f>IF(Master!$D57="Y",Master!BC57,"")</f>
        <v>100</v>
      </c>
      <c r="BD5" s="75">
        <f>IF(Master!$D57="Y",Master!BD57,"")</f>
        <v>0</v>
      </c>
      <c r="BE5" s="75">
        <f>IF(Master!$D57="Y",Master!BE57,"")</f>
        <v>0</v>
      </c>
      <c r="BF5" s="75">
        <f>IF(Master!$D57="Y",Master!BF57,"")</f>
        <v>3</v>
      </c>
      <c r="BG5" s="75">
        <f>IF(Master!$D57="Y",Master!BG57,"")</f>
        <v>84</v>
      </c>
      <c r="BH5" s="75">
        <f>IF(Master!$D57="Y",Master!BH57,"")</f>
        <v>1</v>
      </c>
      <c r="BI5" s="75">
        <f>IF(Master!$D57="Y",Master!BI57,"")</f>
        <v>100</v>
      </c>
      <c r="BJ5" s="75">
        <f>IF(Master!$D57="Y",Master!BJ57,"")</f>
        <v>21</v>
      </c>
      <c r="BK5" s="75">
        <f>IF(Master!$D57="Y",Master!BK57,"")</f>
        <v>32</v>
      </c>
      <c r="BL5" s="75">
        <f>IF(Master!$D57="Y",Master!BL57,"")</f>
        <v>22</v>
      </c>
      <c r="BM5" s="75">
        <f>IF(Master!$D57="Y",Master!BM57,"")</f>
        <v>30</v>
      </c>
      <c r="BN5" s="160">
        <f>IF(Master!$D57="Y",Master!BN57,"")</f>
        <v>11</v>
      </c>
      <c r="BO5" s="48">
        <f>IF(Master!$D57="Y",Master!BO57,"")</f>
        <v>57</v>
      </c>
      <c r="BP5" s="74">
        <f>IF(Master!$D57="Y",Master!BP57,"")</f>
        <v>0</v>
      </c>
      <c r="BQ5" s="75">
        <f>IF(Master!$D57="Y",Master!BQ57,"")</f>
        <v>0</v>
      </c>
    </row>
    <row r="6" spans="1:69" x14ac:dyDescent="0.25">
      <c r="A6" s="155" t="str">
        <f>+Master!A10</f>
        <v>Carrollton</v>
      </c>
      <c r="B6" s="156" t="str">
        <f>+Master!B10</f>
        <v>6A</v>
      </c>
      <c r="C6" s="156">
        <f>+Master!C10</f>
        <v>2</v>
      </c>
      <c r="D6" s="157" t="str">
        <f>+Master!D10</f>
        <v>y</v>
      </c>
      <c r="E6" s="158">
        <f>IFERROR(LARGE((I6,K6,O6,S6,U6,W6,AA6,AC6,AG6,AK6,AQ6,AU6,AW6,BA6,BC6,BG6,BK6,BO6,BQ6),1)+LARGE((I6,K6,O6,S6,U6,W6,AA6,AC6,AG6,AK6,AQ6,AU6,AW6,BA6,BC6,BG6,BK6,BO6,BQ6),2)+LARGE((I6,K6,O6,S6,U6,W6,AA6,AC6,AG6,AK6,AQ6,AU6,AW6,BA6,BC6,BG6,BK6,BO6,BQ6),3)+LARGE((I6,K6,O6,S6,U6,W6,AA6,AC6,AG6,AK6,AQ6,AU6,AW6,BA6,BC6,BG6,BK6,BO6,BQ6),4)+LARGE((I6,K6,O6,S6,U6,W6,AA6,AC6,AG6,AK6,AQ6,AU6,AW6,BA6,BC6,BG6,BK6,BO6,BQ6),5)+LARGE((I6,K6,O6,S6,U6,W6,AA6,AC6,AG6,AK6,AQ6,AU6,AW6,BA6,BC6,BG6,BK6,BO6,BQ6),6)+LARGE((I6,K6,O6,S6,U6,W6,AA6,AC6,AG6,AK6,AQ6,AU6,AW6,BA6,BC6,BG6,BK6,BO6,BQ6),7)+LARGE((I6,K6,O6,S6,U6,W6,AA6,AC6,AG6,AK6,AQ6,AU6,AW6,BA6,BC6,BG6,BK6,BO6,BQ6),8),0)</f>
        <v>577</v>
      </c>
      <c r="F6" s="156">
        <f>IFERROR(LARGE((M6,Q6,Y6,AE6,AI6,AM6,AO6,AS6,AY6,BE6,BI6,BM6),1)+LARGE((M6,Q6,Y6,AE6,AI6,AM6,AO6,AS6,AY6,BE6,BI6,BM6),2)+LARGE((M6,Q6,Y6,AE6,AI6,AM6,AO6,AS6,AY6,BE6,BI6,BM6),3)+LARGE((M6,Q6,Y6,AE6,AI6,AM6,AO6,AS6,AY6,BE6,BI6,BM6),4)+LARGE((M6,Q6,Y6,AE6,AI6,AM6,AO6,AS6,AY6,BE6,BI6,BM6),5)+LARGE((M6,Q6,Y6,AE6,AI6,AM6,AO6,AS6,AY6,BE6,BI6,BM6),6)+LARGE((M6,Q6,Y6,AE6,AI6,AM6,AO6,AS6,AY6,BE6,BI6,BM6),7)+LARGE((M6,Q6,Y6,AE6,AI6,AM6,AO6,AS6,AY6,BE6,BI6,BM6),8),0)</f>
        <v>653</v>
      </c>
      <c r="G6" s="159">
        <f>+E6+F6</f>
        <v>1230</v>
      </c>
      <c r="H6" s="134">
        <f>IF(Master!$D10="Y",Master!H10,"")</f>
        <v>6</v>
      </c>
      <c r="I6" s="75">
        <f>IF(Master!$D10="Y",Master!I10,"")</f>
        <v>72</v>
      </c>
      <c r="J6" s="75">
        <f>IF(Master!$D10="Y",Master!J10,"")</f>
        <v>7</v>
      </c>
      <c r="K6" s="75">
        <f>IF(Master!$D10="Y",Master!K10,"")</f>
        <v>69</v>
      </c>
      <c r="L6" s="75">
        <f>IF(Master!$D10="Y",Master!L10,"")</f>
        <v>2</v>
      </c>
      <c r="M6" s="75">
        <f>IF(Master!$D10="Y",Master!M10,"")</f>
        <v>90</v>
      </c>
      <c r="N6" s="75">
        <f>IF(Master!$D10="Y",Master!N10,"")</f>
        <v>9</v>
      </c>
      <c r="O6" s="75">
        <f>IF(Master!$D10="Y",Master!O10,"")</f>
        <v>53</v>
      </c>
      <c r="P6" s="75">
        <f>IF(Master!$D10="Y",Master!P10,"")</f>
        <v>2</v>
      </c>
      <c r="Q6" s="75">
        <f>IF(Master!$D10="Y",Master!Q10,"")</f>
        <v>90</v>
      </c>
      <c r="R6" s="75">
        <f>IF(Master!$D10="Y",Master!R10,"")</f>
        <v>9</v>
      </c>
      <c r="S6" s="75">
        <f>IF(Master!$D10="Y",Master!S10,"")</f>
        <v>53</v>
      </c>
      <c r="T6" s="75">
        <f>IF(Master!$D10="Y",Master!T10,"")</f>
        <v>17</v>
      </c>
      <c r="U6" s="76">
        <f>IF(Master!$D10="Y",Master!U10,"")</f>
        <v>25</v>
      </c>
      <c r="V6" s="161">
        <f>IF(Master!$D10="Y",Master!V10,"")</f>
        <v>9</v>
      </c>
      <c r="W6" s="75">
        <f>IF(Master!$D10="Y",Master!W10,"")</f>
        <v>53</v>
      </c>
      <c r="X6" s="75">
        <f>IF(Master!$D10="Y",Master!X10,"")</f>
        <v>0</v>
      </c>
      <c r="Y6" s="75">
        <f>IF(Master!$D10="Y",Master!Y10,"")</f>
        <v>0</v>
      </c>
      <c r="Z6" s="75">
        <f>IF(Master!$D10="Y",Master!Z10,"")</f>
        <v>4</v>
      </c>
      <c r="AA6" s="75">
        <f>IF(Master!$D10="Y",Master!AA10,"")</f>
        <v>80</v>
      </c>
      <c r="AB6" s="75">
        <f>IF(Master!$D10="Y",Master!AB10,"")</f>
        <v>27</v>
      </c>
      <c r="AC6" s="75">
        <f>IF(Master!$D10="Y",Master!AC10,"")</f>
        <v>20</v>
      </c>
      <c r="AD6" s="75">
        <f>IF(Master!$D10="Y",Master!AD10,"")</f>
        <v>30</v>
      </c>
      <c r="AE6" s="75">
        <f>IF(Master!$D10="Y",Master!AE10,"")</f>
        <v>14</v>
      </c>
      <c r="AF6" s="75">
        <f>IF(Master!$D10="Y",Master!AF10,"")</f>
        <v>0</v>
      </c>
      <c r="AG6" s="75">
        <f>IF(AND($D6="Y",Master!AG10&gt;= Master!AK10),Master!AG10,0)</f>
        <v>0</v>
      </c>
      <c r="AH6" s="75">
        <f>IF(Master!$D10="Y",Master!AH10,"")</f>
        <v>6</v>
      </c>
      <c r="AI6" s="75">
        <f>IF(AND($D6="Y",Master!AI10&gt;= Master!AM10),Master!AI10,0)</f>
        <v>72</v>
      </c>
      <c r="AJ6" s="75">
        <f>IF(Master!$D10="Y",Master!AJ10,"")</f>
        <v>2</v>
      </c>
      <c r="AK6" s="75">
        <f>IF(AND($D6="Y",Master!AK10&gt;= Master!AG10),Master!AK10,0)</f>
        <v>90</v>
      </c>
      <c r="AL6" s="75">
        <f>IF(Master!$D10="Y",Master!AL10,"")</f>
        <v>17</v>
      </c>
      <c r="AM6" s="76">
        <f>IF(AND($D6="Y",Master!AM10&gt; Master!AI10),Master!AM10,0)</f>
        <v>0</v>
      </c>
      <c r="AN6" s="161">
        <f>IF(Master!$D10="Y",Master!AN10,"")</f>
        <v>3</v>
      </c>
      <c r="AO6" s="75">
        <f>IF(Master!$D10="Y",Master!AO10,"")</f>
        <v>84</v>
      </c>
      <c r="AP6" s="75">
        <f>IF(Master!$D10="Y",Master!AP10,"")</f>
        <v>3</v>
      </c>
      <c r="AQ6" s="75">
        <f>IF(Master!$D10="Y",Master!AQ10,"")</f>
        <v>85</v>
      </c>
      <c r="AR6" s="75">
        <f>IF(Master!$D10="Y",Master!AR10,"")</f>
        <v>4</v>
      </c>
      <c r="AS6" s="75">
        <f>IF(Master!$D10="Y",Master!AS10,"")</f>
        <v>80</v>
      </c>
      <c r="AT6" s="75">
        <f>IF(Master!$D10="Y",Master!AT10,"")</f>
        <v>0</v>
      </c>
      <c r="AU6" s="75">
        <f>IF(Master!$D10="Y",Master!AU10,"")</f>
        <v>0</v>
      </c>
      <c r="AV6" s="75">
        <f>IF(Master!$D10="Y",Master!AV10,"")</f>
        <v>9</v>
      </c>
      <c r="AW6" s="75">
        <f>IF(Master!$D10="Y",Master!AW10,"")</f>
        <v>53</v>
      </c>
      <c r="AX6" s="75">
        <f>IF(Master!$D10="Y",Master!AX10,"")</f>
        <v>9</v>
      </c>
      <c r="AY6" s="75">
        <f>IF(Master!$D10="Y",Master!AY10,"")</f>
        <v>53</v>
      </c>
      <c r="AZ6" s="75">
        <f>IF(Master!$D10="Y",Master!AZ10,"")</f>
        <v>0</v>
      </c>
      <c r="BA6" s="75">
        <f>IF(Master!$D10="Y",Master!BA10,"")</f>
        <v>0</v>
      </c>
      <c r="BB6" s="75">
        <f>IF(Master!$D10="Y",Master!BB10,"")</f>
        <v>17</v>
      </c>
      <c r="BC6" s="75">
        <f>IF(Master!$D10="Y",Master!BC10,"")</f>
        <v>25</v>
      </c>
      <c r="BD6" s="75">
        <f>IF(Master!$D10="Y",Master!BD10,"")</f>
        <v>3</v>
      </c>
      <c r="BE6" s="75">
        <f>IF(Master!$D10="Y",Master!BE10,"")</f>
        <v>84</v>
      </c>
      <c r="BF6" s="75">
        <f>IF(Master!$D10="Y",Master!BF10,"")</f>
        <v>17</v>
      </c>
      <c r="BG6" s="75">
        <f>IF(Master!$D10="Y",Master!BG10,"")</f>
        <v>25</v>
      </c>
      <c r="BH6" s="75">
        <f>IF(Master!$D10="Y",Master!BH10,"")</f>
        <v>17</v>
      </c>
      <c r="BI6" s="75">
        <f>IF(Master!$D10="Y",Master!BI10,"")</f>
        <v>25</v>
      </c>
      <c r="BJ6" s="75">
        <f>IF(Master!$D10="Y",Master!BJ10,"")</f>
        <v>0</v>
      </c>
      <c r="BK6" s="75">
        <f>IF(Master!$D10="Y",Master!BK10,"")</f>
        <v>0</v>
      </c>
      <c r="BL6" s="75">
        <f>IF(Master!$D10="Y",Master!BL10,"")</f>
        <v>1</v>
      </c>
      <c r="BM6" s="75">
        <f>IF(Master!$D10="Y",Master!BM10,"")</f>
        <v>100</v>
      </c>
      <c r="BN6" s="160">
        <f>IF(Master!$D10="Y",Master!BN10,"")</f>
        <v>5</v>
      </c>
      <c r="BO6" s="75">
        <f>IF(Master!$D10="Y",Master!BO10,"")</f>
        <v>75</v>
      </c>
      <c r="BP6" s="74">
        <f>IF(Master!$D10="Y",Master!BP10,"")</f>
        <v>0</v>
      </c>
      <c r="BQ6" s="75">
        <f>IF(Master!$D10="Y",Master!BQ10,"")</f>
        <v>0</v>
      </c>
    </row>
    <row r="7" spans="1:69" x14ac:dyDescent="0.25">
      <c r="A7" s="155" t="str">
        <f>+Master!A42</f>
        <v>North Gwinnett</v>
      </c>
      <c r="B7" s="156" t="str">
        <f>+Master!B42</f>
        <v>6A</v>
      </c>
      <c r="C7" s="156">
        <f>+Master!C42</f>
        <v>7</v>
      </c>
      <c r="D7" s="157" t="str">
        <f>+Master!D42</f>
        <v>y</v>
      </c>
      <c r="E7" s="158">
        <f>IFERROR(LARGE((I7,K7,O7,S7,U7,W7,AA7,AC7,AG7,AK7,AQ7,AU7,AW7,BA7,BC7,BG7,BK7,BO7,BQ7),1)+LARGE((I7,K7,O7,S7,U7,W7,AA7,AC7,AG7,AK7,AQ7,AU7,AW7,BA7,BC7,BG7,BK7,BO7,BQ7),2)+LARGE((I7,K7,O7,S7,U7,W7,AA7,AC7,AG7,AK7,AQ7,AU7,AW7,BA7,BC7,BG7,BK7,BO7,BQ7),3)+LARGE((I7,K7,O7,S7,U7,W7,AA7,AC7,AG7,AK7,AQ7,AU7,AW7,BA7,BC7,BG7,BK7,BO7,BQ7),4)+LARGE((I7,K7,O7,S7,U7,W7,AA7,AC7,AG7,AK7,AQ7,AU7,AW7,BA7,BC7,BG7,BK7,BO7,BQ7),5)+LARGE((I7,K7,O7,S7,U7,W7,AA7,AC7,AG7,AK7,AQ7,AU7,AW7,BA7,BC7,BG7,BK7,BO7,BQ7),6)+LARGE((I7,K7,O7,S7,U7,W7,AA7,AC7,AG7,AK7,AQ7,AU7,AW7,BA7,BC7,BG7,BK7,BO7,BQ7),7)+LARGE((I7,K7,O7,S7,U7,W7,AA7,AC7,AG7,AK7,AQ7,AU7,AW7,BA7,BC7,BG7,BK7,BO7,BQ7),8),0)</f>
        <v>636</v>
      </c>
      <c r="F7" s="156">
        <f>IFERROR(LARGE((M7,Q7,Y7,AE7,AI7,AM7,AO7,AS7,AY7,BE7,BI7,BM7),1)+LARGE((M7,Q7,Y7,AE7,AI7,AM7,AO7,AS7,AY7,BE7,BI7,BM7),2)+LARGE((M7,Q7,Y7,AE7,AI7,AM7,AO7,AS7,AY7,BE7,BI7,BM7),3)+LARGE((M7,Q7,Y7,AE7,AI7,AM7,AO7,AS7,AY7,BE7,BI7,BM7),4)+LARGE((M7,Q7,Y7,AE7,AI7,AM7,AO7,AS7,AY7,BE7,BI7,BM7),5)+LARGE((M7,Q7,Y7,AE7,AI7,AM7,AO7,AS7,AY7,BE7,BI7,BM7),6)+LARGE((M7,Q7,Y7,AE7,AI7,AM7,AO7,AS7,AY7,BE7,BI7,BM7),7)+LARGE((M7,Q7,Y7,AE7,AI7,AM7,AO7,AS7,AY7,BE7,BI7,BM7),8),0)</f>
        <v>592</v>
      </c>
      <c r="G7" s="159">
        <f>+E7+F7</f>
        <v>1228</v>
      </c>
      <c r="H7" s="134">
        <f>IF(Master!$D42="Y",Master!H42,"")</f>
        <v>8</v>
      </c>
      <c r="I7" s="75">
        <f>IF(Master!$D42="Y",Master!I42,"")</f>
        <v>66</v>
      </c>
      <c r="J7" s="75">
        <f>IF(Master!$D42="Y",Master!J42,"")</f>
        <v>5</v>
      </c>
      <c r="K7" s="75">
        <f>IF(Master!$D42="Y",Master!K42,"")</f>
        <v>75</v>
      </c>
      <c r="L7" s="75">
        <f>IF(Master!$D42="Y",Master!L42,"")</f>
        <v>5</v>
      </c>
      <c r="M7" s="75">
        <f>IF(Master!$D42="Y",Master!M42,"")</f>
        <v>75</v>
      </c>
      <c r="N7" s="75">
        <f>IF(Master!$D42="Y",Master!N42,"")</f>
        <v>17</v>
      </c>
      <c r="O7" s="75">
        <f>IF(Master!$D42="Y",Master!O42,"")</f>
        <v>25</v>
      </c>
      <c r="P7" s="75">
        <f>IF(Master!$D42="Y",Master!P42,"")</f>
        <v>3</v>
      </c>
      <c r="Q7" s="75">
        <f>IF(Master!$D42="Y",Master!Q42,"")</f>
        <v>84</v>
      </c>
      <c r="R7" s="75">
        <f>IF(Master!$D42="Y",Master!R42,"")</f>
        <v>9</v>
      </c>
      <c r="S7" s="75">
        <f>IF(Master!$D42="Y",Master!S42,"")</f>
        <v>53</v>
      </c>
      <c r="T7" s="75">
        <f>IF(Master!$D42="Y",Master!T42,"")</f>
        <v>9</v>
      </c>
      <c r="U7" s="76">
        <f>IF(Master!$D42="Y",Master!U42,"")</f>
        <v>53</v>
      </c>
      <c r="V7" s="161">
        <f>IF(Master!$D42="Y",Master!V42,"")</f>
        <v>17</v>
      </c>
      <c r="W7" s="75">
        <f>IF(Master!$D42="Y",Master!W42,"")</f>
        <v>25</v>
      </c>
      <c r="X7" s="75">
        <f>IF(Master!$D42="Y",Master!X42,"")</f>
        <v>5</v>
      </c>
      <c r="Y7" s="75">
        <f>IF(Master!$D42="Y",Master!Y42,"")</f>
        <v>70</v>
      </c>
      <c r="Z7" s="75">
        <f>IF(Master!$D42="Y",Master!Z42,"")</f>
        <v>1</v>
      </c>
      <c r="AA7" s="75">
        <f>IF(Master!$D42="Y",Master!AA42,"")</f>
        <v>100</v>
      </c>
      <c r="AB7" s="75">
        <f>IF(Master!$D42="Y",Master!AB42,"")</f>
        <v>5</v>
      </c>
      <c r="AC7" s="75">
        <f>IF(Master!$D42="Y",Master!AC42,"")</f>
        <v>75</v>
      </c>
      <c r="AD7" s="75">
        <f>IF(Master!$D42="Y",Master!AD42,"")</f>
        <v>3</v>
      </c>
      <c r="AE7" s="75">
        <f>IF(Master!$D42="Y",Master!AE42,"")</f>
        <v>85</v>
      </c>
      <c r="AF7" s="75">
        <f>IF(Master!$D42="Y",Master!AF42,"")</f>
        <v>0</v>
      </c>
      <c r="AG7" s="75">
        <f>IF(AND($D7="Y",Master!AG42&gt;= Master!AK42),Master!AG42,0)</f>
        <v>0</v>
      </c>
      <c r="AH7" s="75">
        <f>IF(Master!$D42="Y",Master!AH42,"")</f>
        <v>8</v>
      </c>
      <c r="AI7" s="75">
        <f>IF(AND($D7="Y",Master!AI42&gt;= Master!AM42),Master!AI42,0)</f>
        <v>66</v>
      </c>
      <c r="AJ7" s="75">
        <f>IF(Master!$D42="Y",Master!AJ42,"")</f>
        <v>0</v>
      </c>
      <c r="AK7" s="75">
        <f>IF(AND($D7="Y",Master!AK42&gt;= Master!AG42),Master!AK42,0)</f>
        <v>0</v>
      </c>
      <c r="AL7" s="75">
        <f>IF(Master!$D42="Y",Master!AL42,"")</f>
        <v>13</v>
      </c>
      <c r="AM7" s="76">
        <f>IF(AND($D7="Y",Master!AM42&gt; Master!AI42),Master!AM42,0)</f>
        <v>0</v>
      </c>
      <c r="AN7" s="161">
        <f>IF(Master!$D42="Y",Master!AN42,"")</f>
        <v>5</v>
      </c>
      <c r="AO7" s="75">
        <f>IF(Master!$D42="Y",Master!AO42,"")</f>
        <v>70</v>
      </c>
      <c r="AP7" s="75">
        <f>IF(Master!$D42="Y",Master!AP42,"")</f>
        <v>6</v>
      </c>
      <c r="AQ7" s="75">
        <f>IF(Master!$D42="Y",Master!AQ42,"")</f>
        <v>72</v>
      </c>
      <c r="AR7" s="75">
        <f>IF(Master!$D42="Y",Master!AR42,"")</f>
        <v>6</v>
      </c>
      <c r="AS7" s="75">
        <f>IF(Master!$D42="Y",Master!AS42,"")</f>
        <v>72</v>
      </c>
      <c r="AT7" s="75">
        <f>IF(Master!$D42="Y",Master!AT42,"")</f>
        <v>0</v>
      </c>
      <c r="AU7" s="75">
        <f>IF(Master!$D42="Y",Master!AU42,"")</f>
        <v>0</v>
      </c>
      <c r="AV7" s="75">
        <f>IF(Master!$D42="Y",Master!AV42,"")</f>
        <v>3</v>
      </c>
      <c r="AW7" s="75">
        <f>IF(Master!$D42="Y",Master!AW42,"")</f>
        <v>84</v>
      </c>
      <c r="AX7" s="75">
        <f>IF(Master!$D42="Y",Master!AX42,"")</f>
        <v>17</v>
      </c>
      <c r="AY7" s="75">
        <f>IF(Master!$D42="Y",Master!AY42,"")</f>
        <v>25</v>
      </c>
      <c r="AZ7" s="75">
        <f>IF(Master!$D42="Y",Master!AZ42,"")</f>
        <v>0</v>
      </c>
      <c r="BA7" s="75">
        <f>IF(Master!$D42="Y",Master!BA42,"")</f>
        <v>0</v>
      </c>
      <c r="BB7" s="75">
        <f>IF(Master!$D42="Y",Master!BB42,"")</f>
        <v>5</v>
      </c>
      <c r="BC7" s="75">
        <f>IF(Master!$D42="Y",Master!BC42,"")</f>
        <v>70</v>
      </c>
      <c r="BD7" s="75">
        <f>IF(Master!$D42="Y",Master!BD42,"")</f>
        <v>0</v>
      </c>
      <c r="BE7" s="75">
        <f>IF(Master!$D42="Y",Master!BE42,"")</f>
        <v>0</v>
      </c>
      <c r="BF7" s="75">
        <f>IF(Master!$D42="Y",Master!BF42,"")</f>
        <v>5</v>
      </c>
      <c r="BG7" s="75">
        <f>IF(Master!$D42="Y",Master!BG42,"")</f>
        <v>70</v>
      </c>
      <c r="BH7" s="75">
        <f>IF(Master!$D42="Y",Master!BH42,"")</f>
        <v>5</v>
      </c>
      <c r="BI7" s="75">
        <f>IF(Master!$D42="Y",Master!BI42,"")</f>
        <v>70</v>
      </c>
      <c r="BJ7" s="75">
        <f>IF(Master!$D42="Y",Master!BJ42,"")</f>
        <v>11</v>
      </c>
      <c r="BK7" s="75">
        <f>IF(Master!$D42="Y",Master!BK42,"")</f>
        <v>57</v>
      </c>
      <c r="BL7" s="75">
        <f>IF(Master!$D42="Y",Master!BL42,"")</f>
        <v>25</v>
      </c>
      <c r="BM7" s="75">
        <f>IF(Master!$D42="Y",Master!BM42,"")</f>
        <v>24</v>
      </c>
      <c r="BN7" s="160">
        <f>IF(Master!$D42="Y",Master!BN42,"")</f>
        <v>2</v>
      </c>
      <c r="BO7" s="75">
        <f>IF(Master!$D42="Y",Master!BO42,"")</f>
        <v>90</v>
      </c>
      <c r="BP7" s="74">
        <f>IF(Master!$D42="Y",Master!BP42,"")</f>
        <v>0</v>
      </c>
      <c r="BQ7" s="75">
        <f>IF(Master!$D42="Y",Master!BQ42,"")</f>
        <v>0</v>
      </c>
    </row>
    <row r="8" spans="1:69" x14ac:dyDescent="0.25">
      <c r="A8" s="155" t="str">
        <f>+Master!A30</f>
        <v>Lambert</v>
      </c>
      <c r="B8" s="156" t="str">
        <f>+Master!B30</f>
        <v>6A</v>
      </c>
      <c r="C8" s="156">
        <f>+Master!C30</f>
        <v>6</v>
      </c>
      <c r="D8" s="157" t="str">
        <f>+Master!D30</f>
        <v>y</v>
      </c>
      <c r="E8" s="158">
        <f>IFERROR(LARGE((I8,K8,O8,S8,U8,W8,AA8,AC8,AG8,AK8,AQ8,AU8,AW8,BA8,BC8,BG8,BK8,BO8,BQ8),1)+LARGE((I8,K8,O8,S8,U8,W8,AA8,AC8,AG8,AK8,AQ8,AU8,AW8,BA8,BC8,BG8,BK8,BO8,BQ8),2)+LARGE((I8,K8,O8,S8,U8,W8,AA8,AC8,AG8,AK8,AQ8,AU8,AW8,BA8,BC8,BG8,BK8,BO8,BQ8),3)+LARGE((I8,K8,O8,S8,U8,W8,AA8,AC8,AG8,AK8,AQ8,AU8,AW8,BA8,BC8,BG8,BK8,BO8,BQ8),4)+LARGE((I8,K8,O8,S8,U8,W8,AA8,AC8,AG8,AK8,AQ8,AU8,AW8,BA8,BC8,BG8,BK8,BO8,BQ8),5)+LARGE((I8,K8,O8,S8,U8,W8,AA8,AC8,AG8,AK8,AQ8,AU8,AW8,BA8,BC8,BG8,BK8,BO8,BQ8),6)+LARGE((I8,K8,O8,S8,U8,W8,AA8,AC8,AG8,AK8,AQ8,AU8,AW8,BA8,BC8,BG8,BK8,BO8,BQ8),7)+LARGE((I8,K8,O8,S8,U8,W8,AA8,AC8,AG8,AK8,AQ8,AU8,AW8,BA8,BC8,BG8,BK8,BO8,BQ8),8),0)</f>
        <v>580</v>
      </c>
      <c r="F8" s="156">
        <f>IFERROR(LARGE((M8,Q8,Y8,AE8,AI8,AM8,AO8,AS8,AY8,BE8,BI8,BM8),1)+LARGE((M8,Q8,Y8,AE8,AI8,AM8,AO8,AS8,AY8,BE8,BI8,BM8),2)+LARGE((M8,Q8,Y8,AE8,AI8,AM8,AO8,AS8,AY8,BE8,BI8,BM8),3)+LARGE((M8,Q8,Y8,AE8,AI8,AM8,AO8,AS8,AY8,BE8,BI8,BM8),4)+LARGE((M8,Q8,Y8,AE8,AI8,AM8,AO8,AS8,AY8,BE8,BI8,BM8),5)+LARGE((M8,Q8,Y8,AE8,AI8,AM8,AO8,AS8,AY8,BE8,BI8,BM8),6)+LARGE((M8,Q8,Y8,AE8,AI8,AM8,AO8,AS8,AY8,BE8,BI8,BM8),7)+LARGE((M8,Q8,Y8,AE8,AI8,AM8,AO8,AS8,AY8,BE8,BI8,BM8),8),0)</f>
        <v>557</v>
      </c>
      <c r="G8" s="159">
        <f>+E8+F8</f>
        <v>1137</v>
      </c>
      <c r="H8" s="134">
        <f>IF(Master!$D30="Y",Master!H30,"")</f>
        <v>10</v>
      </c>
      <c r="I8" s="75">
        <f>IF(Master!$D30="Y",Master!I30,"")</f>
        <v>60</v>
      </c>
      <c r="J8" s="75">
        <f>IF(Master!$D30="Y",Master!J30,"")</f>
        <v>12</v>
      </c>
      <c r="K8" s="75">
        <f>IF(Master!$D30="Y",Master!K30,"")</f>
        <v>54</v>
      </c>
      <c r="L8" s="75">
        <f>IF(Master!$D30="Y",Master!L30,"")</f>
        <v>10</v>
      </c>
      <c r="M8" s="75">
        <f>IF(Master!$D30="Y",Master!M30,"")</f>
        <v>60</v>
      </c>
      <c r="N8" s="75">
        <f>IF(Master!$D30="Y",Master!N30,"")</f>
        <v>3</v>
      </c>
      <c r="O8" s="75">
        <f>IF(Master!$D30="Y",Master!O30,"")</f>
        <v>84</v>
      </c>
      <c r="P8" s="75">
        <f>IF(Master!$D30="Y",Master!P30,"")</f>
        <v>17</v>
      </c>
      <c r="Q8" s="75">
        <f>IF(Master!$D30="Y",Master!Q30,"")</f>
        <v>25</v>
      </c>
      <c r="R8" s="75">
        <f>IF(Master!$D30="Y",Master!R30,"")</f>
        <v>17</v>
      </c>
      <c r="S8" s="75">
        <f>IF(Master!$D30="Y",Master!S30,"")</f>
        <v>25</v>
      </c>
      <c r="T8" s="75">
        <f>IF(Master!$D30="Y",Master!T30,"")</f>
        <v>0</v>
      </c>
      <c r="U8" s="76">
        <f>IF(Master!$D30="Y",Master!U30,"")</f>
        <v>0</v>
      </c>
      <c r="V8" s="161">
        <f>IF(Master!$D30="Y",Master!V30,"")</f>
        <v>17</v>
      </c>
      <c r="W8" s="75">
        <f>IF(Master!$D30="Y",Master!W30,"")</f>
        <v>25</v>
      </c>
      <c r="X8" s="75">
        <f>IF(Master!$D30="Y",Master!X30,"")</f>
        <v>9</v>
      </c>
      <c r="Y8" s="75">
        <f>IF(Master!$D30="Y",Master!Y30,"")</f>
        <v>53</v>
      </c>
      <c r="Z8" s="75">
        <f>IF(Master!$D30="Y",Master!Z30,"")</f>
        <v>3</v>
      </c>
      <c r="AA8" s="75">
        <f>IF(Master!$D30="Y",Master!AA30,"")</f>
        <v>85</v>
      </c>
      <c r="AB8" s="75">
        <f>IF(Master!$D30="Y",Master!AB30,"")</f>
        <v>19</v>
      </c>
      <c r="AC8" s="75">
        <f>IF(Master!$D30="Y",Master!AC30,"")</f>
        <v>36</v>
      </c>
      <c r="AD8" s="75">
        <f>IF(Master!$D30="Y",Master!AD30,"")</f>
        <v>7</v>
      </c>
      <c r="AE8" s="75">
        <f>IF(Master!$D30="Y",Master!AE30,"")</f>
        <v>69</v>
      </c>
      <c r="AF8" s="75">
        <f>IF(Master!$D30="Y",Master!AF30,"")</f>
        <v>0</v>
      </c>
      <c r="AG8" s="75">
        <f>IF(AND($D8="Y",Master!AG30&gt;= Master!AK30),Master!AG30,0)</f>
        <v>0</v>
      </c>
      <c r="AH8" s="75">
        <f>IF(Master!$D30="Y",Master!AH30,"")</f>
        <v>0</v>
      </c>
      <c r="AI8" s="75">
        <f>IF(AND($D8="Y",Master!AI30&gt;= Master!AM30),Master!AI30,0)</f>
        <v>0</v>
      </c>
      <c r="AJ8" s="75">
        <f>IF(Master!$D30="Y",Master!AJ30,"")</f>
        <v>29</v>
      </c>
      <c r="AK8" s="75">
        <f>IF(AND($D8="Y",Master!AK30&gt;= Master!AG30),Master!AK30,0)</f>
        <v>16</v>
      </c>
      <c r="AL8" s="75">
        <f>IF(Master!$D30="Y",Master!AL30,"")</f>
        <v>0</v>
      </c>
      <c r="AM8" s="76">
        <f>IF(AND($D8="Y",Master!AM30&gt; Master!AI30),Master!AM30,0)</f>
        <v>0</v>
      </c>
      <c r="AN8" s="161">
        <f>IF(Master!$D30="Y",Master!AN30,"")</f>
        <v>0</v>
      </c>
      <c r="AO8" s="75">
        <f>IF(Master!$D30="Y",Master!AO30,"")</f>
        <v>0</v>
      </c>
      <c r="AP8" s="75">
        <f>IF(Master!$D30="Y",Master!AP30,"")</f>
        <v>1</v>
      </c>
      <c r="AQ8" s="75">
        <f>IF(Master!$D30="Y",Master!AQ30,"")</f>
        <v>100</v>
      </c>
      <c r="AR8" s="75">
        <f>IF(Master!$D30="Y",Master!AR30,"")</f>
        <v>1</v>
      </c>
      <c r="AS8" s="75">
        <f>IF(Master!$D30="Y",Master!AS30,"")</f>
        <v>100</v>
      </c>
      <c r="AT8" s="75">
        <f>IF(Master!$D30="Y",Master!AT30,"")</f>
        <v>0</v>
      </c>
      <c r="AU8" s="75">
        <f>IF(Master!$D30="Y",Master!AU30,"")</f>
        <v>0</v>
      </c>
      <c r="AV8" s="75">
        <f>IF(Master!$D30="Y",Master!AV30,"")</f>
        <v>2</v>
      </c>
      <c r="AW8" s="75">
        <f>IF(Master!$D30="Y",Master!AW30,"")</f>
        <v>90</v>
      </c>
      <c r="AX8" s="75">
        <f>IF(Master!$D30="Y",Master!AX30,"")</f>
        <v>2</v>
      </c>
      <c r="AY8" s="75">
        <f>IF(Master!$D30="Y",Master!AY30,"")</f>
        <v>90</v>
      </c>
      <c r="AZ8" s="75">
        <f>IF(Master!$D30="Y",Master!AZ30,"")</f>
        <v>0</v>
      </c>
      <c r="BA8" s="75">
        <f>IF(Master!$D30="Y",Master!BA30,"")</f>
        <v>0</v>
      </c>
      <c r="BB8" s="75">
        <f>IF(Master!$D30="Y",Master!BB30,"")</f>
        <v>9</v>
      </c>
      <c r="BC8" s="75">
        <f>IF(Master!$D30="Y",Master!BC30,"")</f>
        <v>53</v>
      </c>
      <c r="BD8" s="75">
        <f>IF(Master!$D30="Y",Master!BD30,"")</f>
        <v>5</v>
      </c>
      <c r="BE8" s="75">
        <f>IF(Master!$D30="Y",Master!BE30,"")</f>
        <v>70</v>
      </c>
      <c r="BF8" s="75">
        <f>IF(Master!$D30="Y",Master!BF30,"")</f>
        <v>9</v>
      </c>
      <c r="BG8" s="75">
        <f>IF(Master!$D30="Y",Master!BG30,"")</f>
        <v>53</v>
      </c>
      <c r="BH8" s="75">
        <f>IF(Master!$D30="Y",Master!BH30,"")</f>
        <v>2</v>
      </c>
      <c r="BI8" s="75">
        <f>IF(Master!$D30="Y",Master!BI30,"")</f>
        <v>90</v>
      </c>
      <c r="BJ8" s="75">
        <f>IF(Master!$D30="Y",Master!BJ30,"")</f>
        <v>0</v>
      </c>
      <c r="BK8" s="75">
        <f>IF(Master!$D30="Y",Master!BK30,"")</f>
        <v>0</v>
      </c>
      <c r="BL8" s="75">
        <f>IF(Master!$D30="Y",Master!BL30,"")</f>
        <v>0</v>
      </c>
      <c r="BM8" s="75">
        <f>IF(Master!$D30="Y",Master!BM30,"")</f>
        <v>0</v>
      </c>
      <c r="BN8" s="160">
        <f>IF(Master!$D30="Y",Master!BN30,"")</f>
        <v>12</v>
      </c>
      <c r="BO8" s="75">
        <f>IF(Master!$D30="Y",Master!BO30,"")</f>
        <v>54</v>
      </c>
      <c r="BP8" s="74">
        <f>IF(Master!$D30="Y",Master!BP30,"")</f>
        <v>0</v>
      </c>
      <c r="BQ8" s="75">
        <f>IF(Master!$D30="Y",Master!BQ30,"")</f>
        <v>0</v>
      </c>
    </row>
    <row r="9" spans="1:69" x14ac:dyDescent="0.25">
      <c r="A9" s="155" t="str">
        <f>+Master!A49</f>
        <v>Richmond Hill</v>
      </c>
      <c r="B9" s="156" t="str">
        <f>+Master!B49</f>
        <v>6A</v>
      </c>
      <c r="C9" s="156">
        <f>+Master!C49</f>
        <v>1</v>
      </c>
      <c r="D9" s="157" t="str">
        <f>+Master!D49</f>
        <v>y</v>
      </c>
      <c r="E9" s="158">
        <f>IFERROR(LARGE((I9,K9,O9,S9,U9,W9,AA9,AC9,AG9,AK9,AQ9,AU9,AW9,BA9,BC9,BG9,BK9,BO9,BQ9),1)+LARGE((I9,K9,O9,S9,U9,W9,AA9,AC9,AG9,AK9,AQ9,AU9,AW9,BA9,BC9,BG9,BK9,BO9,BQ9),2)+LARGE((I9,K9,O9,S9,U9,W9,AA9,AC9,AG9,AK9,AQ9,AU9,AW9,BA9,BC9,BG9,BK9,BO9,BQ9),3)+LARGE((I9,K9,O9,S9,U9,W9,AA9,AC9,AG9,AK9,AQ9,AU9,AW9,BA9,BC9,BG9,BK9,BO9,BQ9),4)+LARGE((I9,K9,O9,S9,U9,W9,AA9,AC9,AG9,AK9,AQ9,AU9,AW9,BA9,BC9,BG9,BK9,BO9,BQ9),5)+LARGE((I9,K9,O9,S9,U9,W9,AA9,AC9,AG9,AK9,AQ9,AU9,AW9,BA9,BC9,BG9,BK9,BO9,BQ9),6)+LARGE((I9,K9,O9,S9,U9,W9,AA9,AC9,AG9,AK9,AQ9,AU9,AW9,BA9,BC9,BG9,BK9,BO9,BQ9),7)+LARGE((I9,K9,O9,S9,U9,W9,AA9,AC9,AG9,AK9,AQ9,AU9,AW9,BA9,BC9,BG9,BK9,BO9,BQ9),8),0)</f>
        <v>631</v>
      </c>
      <c r="F9" s="156">
        <f>IFERROR(LARGE((M9,Q9,Y9,AE9,AI9,AM9,AO9,AS9,AY9,BE9,BI9,BM9),1)+LARGE((M9,Q9,Y9,AE9,AI9,AM9,AO9,AS9,AY9,BE9,BI9,BM9),2)+LARGE((M9,Q9,Y9,AE9,AI9,AM9,AO9,AS9,AY9,BE9,BI9,BM9),3)+LARGE((M9,Q9,Y9,AE9,AI9,AM9,AO9,AS9,AY9,BE9,BI9,BM9),4)+LARGE((M9,Q9,Y9,AE9,AI9,AM9,AO9,AS9,AY9,BE9,BI9,BM9),5)+LARGE((M9,Q9,Y9,AE9,AI9,AM9,AO9,AS9,AY9,BE9,BI9,BM9),6)+LARGE((M9,Q9,Y9,AE9,AI9,AM9,AO9,AS9,AY9,BE9,BI9,BM9),7)+LARGE((M9,Q9,Y9,AE9,AI9,AM9,AO9,AS9,AY9,BE9,BI9,BM9),8),0)</f>
        <v>454</v>
      </c>
      <c r="G9" s="159">
        <f>+E9+F9</f>
        <v>1085</v>
      </c>
      <c r="H9" s="134">
        <f>IF(Master!$D49="Y",Master!H49,"")</f>
        <v>3</v>
      </c>
      <c r="I9" s="75">
        <f>IF(Master!$D49="Y",Master!I49,"")</f>
        <v>85</v>
      </c>
      <c r="J9" s="75">
        <f>IF(Master!$D49="Y",Master!J49,"")</f>
        <v>10</v>
      </c>
      <c r="K9" s="75">
        <f>IF(Master!$D49="Y",Master!K49,"")</f>
        <v>60</v>
      </c>
      <c r="L9" s="75">
        <f>IF(Master!$D49="Y",Master!L49,"")</f>
        <v>6</v>
      </c>
      <c r="M9" s="75">
        <f>IF(Master!$D49="Y",Master!M49,"")</f>
        <v>72</v>
      </c>
      <c r="N9" s="75">
        <f>IF(Master!$D49="Y",Master!N49,"")</f>
        <v>3</v>
      </c>
      <c r="O9" s="75">
        <f>IF(Master!$D49="Y",Master!O49,"")</f>
        <v>84</v>
      </c>
      <c r="P9" s="75">
        <f>IF(Master!$D49="Y",Master!P49,"")</f>
        <v>17</v>
      </c>
      <c r="Q9" s="75">
        <f>IF(Master!$D49="Y",Master!Q49,"")</f>
        <v>25</v>
      </c>
      <c r="R9" s="75">
        <f>IF(Master!$D49="Y",Master!R49,"")</f>
        <v>5</v>
      </c>
      <c r="S9" s="75">
        <f>IF(Master!$D49="Y",Master!S49,"")</f>
        <v>75</v>
      </c>
      <c r="T9" s="75">
        <f>IF(Master!$D49="Y",Master!T49,"")</f>
        <v>5</v>
      </c>
      <c r="U9" s="76">
        <f>IF(Master!$D49="Y",Master!U49,"")</f>
        <v>70</v>
      </c>
      <c r="V9" s="161">
        <f>IF(Master!$D49="Y",Master!V49,"")</f>
        <v>0</v>
      </c>
      <c r="W9" s="75">
        <f>IF(Master!$D49="Y",Master!W49,"")</f>
        <v>0</v>
      </c>
      <c r="X9" s="75">
        <f>IF(Master!$D49="Y",Master!X49,"")</f>
        <v>17</v>
      </c>
      <c r="Y9" s="75">
        <f>IF(Master!$D49="Y",Master!Y49,"")</f>
        <v>25</v>
      </c>
      <c r="Z9" s="75">
        <f>IF(Master!$D49="Y",Master!Z49,"")</f>
        <v>9</v>
      </c>
      <c r="AA9" s="75">
        <f>IF(Master!$D49="Y",Master!AA49,"")</f>
        <v>63</v>
      </c>
      <c r="AB9" s="75">
        <f>IF(Master!$D49="Y",Master!AB49,"")</f>
        <v>9</v>
      </c>
      <c r="AC9" s="75">
        <f>IF(Master!$D49="Y",Master!AC49,"")</f>
        <v>63</v>
      </c>
      <c r="AD9" s="75">
        <f>IF(Master!$D49="Y",Master!AD49,"")</f>
        <v>6</v>
      </c>
      <c r="AE9" s="75">
        <f>IF(Master!$D49="Y",Master!AE49,"")</f>
        <v>72</v>
      </c>
      <c r="AF9" s="75">
        <f>IF(Master!$D49="Y",Master!AF49,"")</f>
        <v>0</v>
      </c>
      <c r="AG9" s="75">
        <f>IF(AND($D9="Y",Master!AG49&gt;= Master!AK49),Master!AG49,0)</f>
        <v>0</v>
      </c>
      <c r="AH9" s="75">
        <f>IF(Master!$D49="Y",Master!AH49,"")</f>
        <v>0</v>
      </c>
      <c r="AI9" s="75">
        <f>IF(AND($D9="Y",Master!AI49&gt;= Master!AM49),Master!AI49,0)</f>
        <v>0</v>
      </c>
      <c r="AJ9" s="75">
        <f>IF(Master!$D49="Y",Master!AJ49,"")</f>
        <v>0</v>
      </c>
      <c r="AK9" s="75">
        <f>IF(AND($D9="Y",Master!AK49&gt;= Master!AG49),Master!AK49,0)</f>
        <v>0</v>
      </c>
      <c r="AL9" s="75">
        <f>IF(Master!$D49="Y",Master!AL49,"")</f>
        <v>12</v>
      </c>
      <c r="AM9" s="76">
        <f>IF(AND($D9="Y",Master!AM49&gt; Master!AI49),Master!AM49,0)</f>
        <v>54</v>
      </c>
      <c r="AN9" s="161">
        <f>IF(Master!$D49="Y",Master!AN49,"")</f>
        <v>17</v>
      </c>
      <c r="AO9" s="75">
        <f>IF(Master!$D49="Y",Master!AO49,"")</f>
        <v>25</v>
      </c>
      <c r="AP9" s="75">
        <f>IF(Master!$D49="Y",Master!AP49,"")</f>
        <v>2</v>
      </c>
      <c r="AQ9" s="75">
        <f>IF(Master!$D49="Y",Master!AQ49,"")</f>
        <v>90</v>
      </c>
      <c r="AR9" s="75">
        <f>IF(Master!$D49="Y",Master!AR49,"")</f>
        <v>9</v>
      </c>
      <c r="AS9" s="75">
        <f>IF(Master!$D49="Y",Master!AS49,"")</f>
        <v>63</v>
      </c>
      <c r="AT9" s="75">
        <f>IF(Master!$D49="Y",Master!AT49,"")</f>
        <v>0</v>
      </c>
      <c r="AU9" s="75">
        <f>IF(Master!$D49="Y",Master!AU49,"")</f>
        <v>0</v>
      </c>
      <c r="AV9" s="75">
        <f>IF(Master!$D49="Y",Master!AV49,"")</f>
        <v>17</v>
      </c>
      <c r="AW9" s="75">
        <f>IF(Master!$D49="Y",Master!AW49,"")</f>
        <v>25</v>
      </c>
      <c r="AX9" s="75">
        <f>IF(Master!$D49="Y",Master!AX49,"")</f>
        <v>9</v>
      </c>
      <c r="AY9" s="75">
        <f>IF(Master!$D49="Y",Master!AY49,"")</f>
        <v>53</v>
      </c>
      <c r="AZ9" s="75">
        <f>IF(Master!$D49="Y",Master!AZ49,"")</f>
        <v>3</v>
      </c>
      <c r="BA9" s="75">
        <f>IF(Master!$D49="Y",Master!BA49,"")</f>
        <v>85</v>
      </c>
      <c r="BB9" s="75">
        <f>IF(Master!$D49="Y",Master!BB49,"")</f>
        <v>5</v>
      </c>
      <c r="BC9" s="75">
        <f>IF(Master!$D49="Y",Master!BC49,"")</f>
        <v>70</v>
      </c>
      <c r="BD9" s="75">
        <f>IF(Master!$D49="Y",Master!BD49,"")</f>
        <v>17</v>
      </c>
      <c r="BE9" s="75">
        <f>IF(Master!$D49="Y",Master!BE49,"")</f>
        <v>25</v>
      </c>
      <c r="BF9" s="75">
        <f>IF(Master!$D49="Y",Master!BF49,"")</f>
        <v>9</v>
      </c>
      <c r="BG9" s="75">
        <f>IF(Master!$D49="Y",Master!BG49,"")</f>
        <v>53</v>
      </c>
      <c r="BH9" s="75">
        <f>IF(Master!$D49="Y",Master!BH49,"")</f>
        <v>17</v>
      </c>
      <c r="BI9" s="75">
        <f>IF(Master!$D49="Y",Master!BI49,"")</f>
        <v>25</v>
      </c>
      <c r="BJ9" s="75">
        <f>IF(Master!$D49="Y",Master!BJ49,"")</f>
        <v>6</v>
      </c>
      <c r="BK9" s="75">
        <f>IF(Master!$D49="Y",Master!BK49,"")</f>
        <v>72</v>
      </c>
      <c r="BL9" s="75">
        <f>IF(Master!$D49="Y",Master!BL49,"")</f>
        <v>2</v>
      </c>
      <c r="BM9" s="75">
        <f>IF(Master!$D49="Y",Master!BM49,"")</f>
        <v>90</v>
      </c>
      <c r="BN9" s="160">
        <f>IF(Master!$D49="Y",Master!BN49,"")</f>
        <v>8</v>
      </c>
      <c r="BO9" s="75">
        <f>IF(Master!$D49="Y",Master!BO49,"")</f>
        <v>66</v>
      </c>
      <c r="BP9" s="74">
        <f>IF(Master!$D49="Y",Master!BP49,"")</f>
        <v>0</v>
      </c>
      <c r="BQ9" s="75">
        <f>IF(Master!$D49="Y",Master!BQ49,"")</f>
        <v>0</v>
      </c>
    </row>
    <row r="10" spans="1:69" x14ac:dyDescent="0.25">
      <c r="A10" s="155" t="str">
        <f>+Master!A52</f>
        <v>South Forsyth</v>
      </c>
      <c r="B10" s="156" t="str">
        <f>+Master!B52</f>
        <v>6A</v>
      </c>
      <c r="C10" s="156">
        <f>+Master!C52</f>
        <v>6</v>
      </c>
      <c r="D10" s="157" t="str">
        <f>+Master!D52</f>
        <v>y</v>
      </c>
      <c r="E10" s="158">
        <f>IFERROR(LARGE((I10,K10,O10,S10,U10,W10,AA10,AC10,AG10,AK10,AQ10,AU10,AW10,BA10,BC10,BG10,BK10,BO10,BQ10),1)+LARGE((I10,K10,O10,S10,U10,W10,AA10,AC10,AG10,AK10,AQ10,AU10,AW10,BA10,BC10,BG10,BK10,BO10,BQ10),2)+LARGE((I10,K10,O10,S10,U10,W10,AA10,AC10,AG10,AK10,AQ10,AU10,AW10,BA10,BC10,BG10,BK10,BO10,BQ10),3)+LARGE((I10,K10,O10,S10,U10,W10,AA10,AC10,AG10,AK10,AQ10,AU10,AW10,BA10,BC10,BG10,BK10,BO10,BQ10),4)+LARGE((I10,K10,O10,S10,U10,W10,AA10,AC10,AG10,AK10,AQ10,AU10,AW10,BA10,BC10,BG10,BK10,BO10,BQ10),5)+LARGE((I10,K10,O10,S10,U10,W10,AA10,AC10,AG10,AK10,AQ10,AU10,AW10,BA10,BC10,BG10,BK10,BO10,BQ10),6)+LARGE((I10,K10,O10,S10,U10,W10,AA10,AC10,AG10,AK10,AQ10,AU10,AW10,BA10,BC10,BG10,BK10,BO10,BQ10),7)+LARGE((I10,K10,O10,S10,U10,W10,AA10,AC10,AG10,AK10,AQ10,AU10,AW10,BA10,BC10,BG10,BK10,BO10,BQ10),8),0)</f>
        <v>562</v>
      </c>
      <c r="F10" s="156">
        <f>IFERROR(LARGE((M10,Q10,Y10,AE10,AI10,AM10,AO10,AS10,AY10,BE10,BI10,BM10),1)+LARGE((M10,Q10,Y10,AE10,AI10,AM10,AO10,AS10,AY10,BE10,BI10,BM10),2)+LARGE((M10,Q10,Y10,AE10,AI10,AM10,AO10,AS10,AY10,BE10,BI10,BM10),3)+LARGE((M10,Q10,Y10,AE10,AI10,AM10,AO10,AS10,AY10,BE10,BI10,BM10),4)+LARGE((M10,Q10,Y10,AE10,AI10,AM10,AO10,AS10,AY10,BE10,BI10,BM10),5)+LARGE((M10,Q10,Y10,AE10,AI10,AM10,AO10,AS10,AY10,BE10,BI10,BM10),6)+LARGE((M10,Q10,Y10,AE10,AI10,AM10,AO10,AS10,AY10,BE10,BI10,BM10),7)+LARGE((M10,Q10,Y10,AE10,AI10,AM10,AO10,AS10,AY10,BE10,BI10,BM10),8),0)</f>
        <v>513</v>
      </c>
      <c r="G10" s="159">
        <f>+E10+F10</f>
        <v>1075</v>
      </c>
      <c r="H10" s="134">
        <f>IF(Master!$D52="Y",Master!H52,"")</f>
        <v>7</v>
      </c>
      <c r="I10" s="75">
        <f>IF(Master!$D52="Y",Master!I52,"")</f>
        <v>69</v>
      </c>
      <c r="J10" s="75">
        <f>IF(Master!$D52="Y",Master!J52,"")</f>
        <v>8</v>
      </c>
      <c r="K10" s="75">
        <f>IF(Master!$D52="Y",Master!K52,"")</f>
        <v>66</v>
      </c>
      <c r="L10" s="75">
        <f>IF(Master!$D52="Y",Master!L52,"")</f>
        <v>12</v>
      </c>
      <c r="M10" s="75">
        <f>IF(Master!$D52="Y",Master!M52,"")</f>
        <v>54</v>
      </c>
      <c r="N10" s="75">
        <f>IF(Master!$D52="Y",Master!N52,"")</f>
        <v>17</v>
      </c>
      <c r="O10" s="75">
        <f>IF(Master!$D52="Y",Master!O52,"")</f>
        <v>25</v>
      </c>
      <c r="P10" s="75">
        <f>IF(Master!$D52="Y",Master!P52,"")</f>
        <v>0</v>
      </c>
      <c r="Q10" s="75">
        <f>IF(Master!$D52="Y",Master!Q52,"")</f>
        <v>0</v>
      </c>
      <c r="R10" s="75">
        <f>IF(Master!$D52="Y",Master!R52,"")</f>
        <v>0</v>
      </c>
      <c r="S10" s="75">
        <f>IF(Master!$D52="Y",Master!S52,"")</f>
        <v>0</v>
      </c>
      <c r="T10" s="75">
        <f>IF(Master!$D52="Y",Master!T52,"")</f>
        <v>0</v>
      </c>
      <c r="U10" s="76">
        <f>IF(Master!$D52="Y",Master!U52,"")</f>
        <v>0</v>
      </c>
      <c r="V10" s="161">
        <f>IF(Master!$D52="Y",Master!V52,"")</f>
        <v>5</v>
      </c>
      <c r="W10" s="75">
        <f>IF(Master!$D52="Y",Master!W52,"")</f>
        <v>70</v>
      </c>
      <c r="X10" s="75">
        <f>IF(Master!$D52="Y",Master!X52,"")</f>
        <v>9</v>
      </c>
      <c r="Y10" s="75">
        <f>IF(Master!$D52="Y",Master!Y52,"")</f>
        <v>53</v>
      </c>
      <c r="Z10" s="75">
        <f>IF(Master!$D52="Y",Master!Z52,"")</f>
        <v>0</v>
      </c>
      <c r="AA10" s="75">
        <f>IF(Master!$D52="Y",Master!AA52,"")</f>
        <v>0</v>
      </c>
      <c r="AB10" s="75">
        <f>IF(Master!$D52="Y",Master!AB52,"")</f>
        <v>1</v>
      </c>
      <c r="AC10" s="75">
        <f>IF(Master!$D52="Y",Master!AC52,"")</f>
        <v>100</v>
      </c>
      <c r="AD10" s="75">
        <f>IF(Master!$D52="Y",Master!AD52,"")</f>
        <v>2</v>
      </c>
      <c r="AE10" s="75">
        <f>IF(Master!$D52="Y",Master!AE52,"")</f>
        <v>90</v>
      </c>
      <c r="AF10" s="75">
        <f>IF(Master!$D52="Y",Master!AF52,"")</f>
        <v>0</v>
      </c>
      <c r="AG10" s="75">
        <f>IF(AND($D10="Y",Master!AG52&gt;= Master!AK52),Master!AG52,0)</f>
        <v>0</v>
      </c>
      <c r="AH10" s="75">
        <f>IF(Master!$D52="Y",Master!AH52,"")</f>
        <v>0</v>
      </c>
      <c r="AI10" s="75">
        <f>IF(AND($D10="Y",Master!AI52&gt;= Master!AM52),Master!AI52,0)</f>
        <v>0</v>
      </c>
      <c r="AJ10" s="75">
        <f>IF(Master!$D52="Y",Master!AJ52,"")</f>
        <v>0</v>
      </c>
      <c r="AK10" s="75">
        <f>IF(AND($D10="Y",Master!AK52&gt;= Master!AG52),Master!AK52,0)</f>
        <v>0</v>
      </c>
      <c r="AL10" s="75">
        <f>IF(Master!$D52="Y",Master!AL52,"")</f>
        <v>16</v>
      </c>
      <c r="AM10" s="76">
        <f>IF(AND($D10="Y",Master!AM52&gt; Master!AI52),Master!AM52,0)</f>
        <v>42</v>
      </c>
      <c r="AN10" s="161">
        <f>IF(Master!$D52="Y",Master!AN52,"")</f>
        <v>9</v>
      </c>
      <c r="AO10" s="75">
        <f>IF(Master!$D52="Y",Master!AO52,"")</f>
        <v>53</v>
      </c>
      <c r="AP10" s="75">
        <f>IF(Master!$D52="Y",Master!AP52,"")</f>
        <v>0</v>
      </c>
      <c r="AQ10" s="75">
        <f>IF(Master!$D52="Y",Master!AQ52,"")</f>
        <v>0</v>
      </c>
      <c r="AR10" s="75">
        <f>IF(Master!$D52="Y",Master!AR52,"")</f>
        <v>0</v>
      </c>
      <c r="AS10" s="75">
        <f>IF(Master!$D52="Y",Master!AS52,"")</f>
        <v>0</v>
      </c>
      <c r="AT10" s="75">
        <f>IF(Master!$D52="Y",Master!AT52,"")</f>
        <v>0</v>
      </c>
      <c r="AU10" s="75">
        <f>IF(Master!$D52="Y",Master!AU52,"")</f>
        <v>0</v>
      </c>
      <c r="AV10" s="75">
        <f>IF(Master!$D52="Y",Master!AV52,"")</f>
        <v>5</v>
      </c>
      <c r="AW10" s="75">
        <f>IF(Master!$D52="Y",Master!AW52,"")</f>
        <v>70</v>
      </c>
      <c r="AX10" s="75">
        <f>IF(Master!$D52="Y",Master!AX52,"")</f>
        <v>3</v>
      </c>
      <c r="AY10" s="75">
        <f>IF(Master!$D52="Y",Master!AY52,"")</f>
        <v>84</v>
      </c>
      <c r="AZ10" s="75">
        <f>IF(Master!$D52="Y",Master!AZ52,"")</f>
        <v>0</v>
      </c>
      <c r="BA10" s="75">
        <f>IF(Master!$D52="Y",Master!BA52,"")</f>
        <v>0</v>
      </c>
      <c r="BB10" s="75">
        <f>IF(Master!$D52="Y",Master!BB52,"")</f>
        <v>0</v>
      </c>
      <c r="BC10" s="75">
        <f>IF(Master!$D52="Y",Master!BC52,"")</f>
        <v>0</v>
      </c>
      <c r="BD10" s="75">
        <f>IF(Master!$D52="Y",Master!BD52,"")</f>
        <v>9</v>
      </c>
      <c r="BE10" s="75">
        <f>IF(Master!$D52="Y",Master!BE52,"")</f>
        <v>53</v>
      </c>
      <c r="BF10" s="75">
        <f>IF(Master!$D52="Y",Master!BF52,"")</f>
        <v>2</v>
      </c>
      <c r="BG10" s="75">
        <f>IF(Master!$D52="Y",Master!BG52,"")</f>
        <v>90</v>
      </c>
      <c r="BH10" s="75">
        <f>IF(Master!$D52="Y",Master!BH52,"")</f>
        <v>3</v>
      </c>
      <c r="BI10" s="75">
        <f>IF(Master!$D52="Y",Master!BI52,"")</f>
        <v>84</v>
      </c>
      <c r="BJ10" s="75">
        <f>IF(Master!$D52="Y",Master!BJ52,"")</f>
        <v>0</v>
      </c>
      <c r="BK10" s="75">
        <f>IF(Master!$D52="Y",Master!BK52,"")</f>
        <v>0</v>
      </c>
      <c r="BL10" s="75">
        <f>IF(Master!$D52="Y",Master!BL52,"")</f>
        <v>29</v>
      </c>
      <c r="BM10" s="75">
        <f>IF(Master!$D52="Y",Master!BM52,"")</f>
        <v>16</v>
      </c>
      <c r="BN10" s="160">
        <f>IF(Master!$D52="Y",Master!BN52,"")</f>
        <v>6</v>
      </c>
      <c r="BO10" s="75">
        <f>IF(Master!$D52="Y",Master!BO52,"")</f>
        <v>72</v>
      </c>
      <c r="BP10" s="74">
        <f>IF(Master!$D52="Y",Master!BP52,"")</f>
        <v>0</v>
      </c>
      <c r="BQ10" s="75">
        <f>IF(Master!$D52="Y",Master!BQ52,"")</f>
        <v>0</v>
      </c>
    </row>
    <row r="11" spans="1:69" x14ac:dyDescent="0.25">
      <c r="A11" s="155" t="str">
        <f>+Master!A6</f>
        <v>Brookwood</v>
      </c>
      <c r="B11" s="156" t="str">
        <f>+Master!B6</f>
        <v>6A</v>
      </c>
      <c r="C11" s="156">
        <f>+Master!C6</f>
        <v>7</v>
      </c>
      <c r="D11" s="157" t="str">
        <f>+Master!D6</f>
        <v>y</v>
      </c>
      <c r="E11" s="158">
        <f>IFERROR(LARGE((I11,K11,O11,S11,U11,W11,AA11,AC11,AG11,AK11,AQ11,AU11,AW11,BA11,BC11,BG11,BK11,BO11,BQ11),1)+LARGE((I11,K11,O11,S11,U11,W11,AA11,AC11,AG11,AK11,AQ11,AU11,AW11,BA11,BC11,BG11,BK11,BO11,BQ11),2)+LARGE((I11,K11,O11,S11,U11,W11,AA11,AC11,AG11,AK11,AQ11,AU11,AW11,BA11,BC11,BG11,BK11,BO11,BQ11),3)+LARGE((I11,K11,O11,S11,U11,W11,AA11,AC11,AG11,AK11,AQ11,AU11,AW11,BA11,BC11,BG11,BK11,BO11,BQ11),4)+LARGE((I11,K11,O11,S11,U11,W11,AA11,AC11,AG11,AK11,AQ11,AU11,AW11,BA11,BC11,BG11,BK11,BO11,BQ11),5)+LARGE((I11,K11,O11,S11,U11,W11,AA11,AC11,AG11,AK11,AQ11,AU11,AW11,BA11,BC11,BG11,BK11,BO11,BQ11),6)+LARGE((I11,K11,O11,S11,U11,W11,AA11,AC11,AG11,AK11,AQ11,AU11,AW11,BA11,BC11,BG11,BK11,BO11,BQ11),7)+LARGE((I11,K11,O11,S11,U11,W11,AA11,AC11,AG11,AK11,AQ11,AU11,AW11,BA11,BC11,BG11,BK11,BO11,BQ11),8),0)</f>
        <v>532</v>
      </c>
      <c r="F11" s="156">
        <f>IFERROR(LARGE((M11,Q11,Y11,AE11,AI11,AM11,AO11,AS11,AY11,BE11,BI11,BM11),1)+LARGE((M11,Q11,Y11,AE11,AI11,AM11,AO11,AS11,AY11,BE11,BI11,BM11),2)+LARGE((M11,Q11,Y11,AE11,AI11,AM11,AO11,AS11,AY11,BE11,BI11,BM11),3)+LARGE((M11,Q11,Y11,AE11,AI11,AM11,AO11,AS11,AY11,BE11,BI11,BM11),4)+LARGE((M11,Q11,Y11,AE11,AI11,AM11,AO11,AS11,AY11,BE11,BI11,BM11),5)+LARGE((M11,Q11,Y11,AE11,AI11,AM11,AO11,AS11,AY11,BE11,BI11,BM11),6)+LARGE((M11,Q11,Y11,AE11,AI11,AM11,AO11,AS11,AY11,BE11,BI11,BM11),7)+LARGE((M11,Q11,Y11,AE11,AI11,AM11,AO11,AS11,AY11,BE11,BI11,BM11),8),0)</f>
        <v>523</v>
      </c>
      <c r="G11" s="159">
        <f>+E11+F11</f>
        <v>1055</v>
      </c>
      <c r="H11" s="134">
        <f>IF(Master!$D6="Y",Master!H6,"")</f>
        <v>12</v>
      </c>
      <c r="I11" s="75">
        <f>IF(Master!$D6="Y",Master!I6,"")</f>
        <v>54</v>
      </c>
      <c r="J11" s="75">
        <f>IF(Master!$D6="Y",Master!J6,"")</f>
        <v>6</v>
      </c>
      <c r="K11" s="75">
        <f>IF(Master!$D6="Y",Master!K6,"")</f>
        <v>72</v>
      </c>
      <c r="L11" s="75">
        <f>IF(Master!$D6="Y",Master!L6,"")</f>
        <v>4</v>
      </c>
      <c r="M11" s="75">
        <f>IF(Master!$D6="Y",Master!M6,"")</f>
        <v>80</v>
      </c>
      <c r="N11" s="75">
        <f>IF(Master!$D6="Y",Master!N6,"")</f>
        <v>17</v>
      </c>
      <c r="O11" s="75">
        <f>IF(Master!$D6="Y",Master!O6,"")</f>
        <v>25</v>
      </c>
      <c r="P11" s="75">
        <f>IF(Master!$D6="Y",Master!P6,"")</f>
        <v>9</v>
      </c>
      <c r="Q11" s="75">
        <f>IF(Master!$D6="Y",Master!Q6,"")</f>
        <v>53</v>
      </c>
      <c r="R11" s="75">
        <f>IF(Master!$D6="Y",Master!R6,"")</f>
        <v>3</v>
      </c>
      <c r="S11" s="75">
        <f>IF(Master!$D6="Y",Master!S6,"")</f>
        <v>85</v>
      </c>
      <c r="T11" s="75">
        <f>IF(Master!$D6="Y",Master!T6,"")</f>
        <v>17</v>
      </c>
      <c r="U11" s="76">
        <f>IF(Master!$D6="Y",Master!U6,"")</f>
        <v>25</v>
      </c>
      <c r="V11" s="161">
        <f>IF(Master!$D6="Y",Master!V6,"")</f>
        <v>17</v>
      </c>
      <c r="W11" s="75">
        <f>IF(Master!$D6="Y",Master!W6,"")</f>
        <v>25</v>
      </c>
      <c r="X11" s="75">
        <f>IF(Master!$D6="Y",Master!X6,"")</f>
        <v>0</v>
      </c>
      <c r="Y11" s="75">
        <f>IF(Master!$D6="Y",Master!Y6,"")</f>
        <v>0</v>
      </c>
      <c r="Z11" s="75">
        <f>IF(Master!$D6="Y",Master!Z6,"")</f>
        <v>8</v>
      </c>
      <c r="AA11" s="75">
        <f>IF(Master!$D6="Y",Master!AA6,"")</f>
        <v>66</v>
      </c>
      <c r="AB11" s="75">
        <f>IF(Master!$D6="Y",Master!AB6,"")</f>
        <v>2</v>
      </c>
      <c r="AC11" s="75">
        <f>IF(Master!$D6="Y",Master!AC6,"")</f>
        <v>90</v>
      </c>
      <c r="AD11" s="75">
        <f>IF(Master!$D6="Y",Master!AD6,"")</f>
        <v>1</v>
      </c>
      <c r="AE11" s="75">
        <f>IF(Master!$D6="Y",Master!AE6,"")</f>
        <v>100</v>
      </c>
      <c r="AF11" s="75">
        <f>IF(Master!$D6="Y",Master!AF6,"")</f>
        <v>0</v>
      </c>
      <c r="AG11" s="75">
        <f>IF(AND($D11="Y",Master!AG6&gt;= Master!AK6),Master!AG6,0)</f>
        <v>0</v>
      </c>
      <c r="AH11" s="75">
        <f>IF(Master!$D6="Y",Master!AH6,"")</f>
        <v>8</v>
      </c>
      <c r="AI11" s="75">
        <f>IF(AND($D11="Y",Master!AI6&gt;= Master!AM6),Master!AI6,0)</f>
        <v>66</v>
      </c>
      <c r="AJ11" s="75">
        <f>IF(Master!$D6="Y",Master!AJ6,"")</f>
        <v>0</v>
      </c>
      <c r="AK11" s="75">
        <f>IF(AND($D11="Y",Master!AK6&gt;= Master!AG6),Master!AK6,0)</f>
        <v>0</v>
      </c>
      <c r="AL11" s="75">
        <f>IF(Master!$D6="Y",Master!AL6,"")</f>
        <v>18</v>
      </c>
      <c r="AM11" s="76">
        <f>IF(AND($D11="Y",Master!AM6&gt; Master!AI6),Master!AM6,0)</f>
        <v>0</v>
      </c>
      <c r="AN11" s="161">
        <f>IF(Master!$D6="Y",Master!AN6,"")</f>
        <v>9</v>
      </c>
      <c r="AO11" s="75">
        <f>IF(Master!$D6="Y",Master!AO6,"")</f>
        <v>53</v>
      </c>
      <c r="AP11" s="75">
        <f>IF(Master!$D6="Y",Master!AP6,"")</f>
        <v>0</v>
      </c>
      <c r="AQ11" s="75">
        <f>IF(Master!$D6="Y",Master!AQ6,"")</f>
        <v>0</v>
      </c>
      <c r="AR11" s="75">
        <f>IF(Master!$D6="Y",Master!AR6,"")</f>
        <v>0</v>
      </c>
      <c r="AS11" s="75">
        <f>IF(Master!$D6="Y",Master!AS6,"")</f>
        <v>0</v>
      </c>
      <c r="AT11" s="75">
        <f>IF(Master!$D6="Y",Master!AT6,"")</f>
        <v>0</v>
      </c>
      <c r="AU11" s="75">
        <f>IF(Master!$D6="Y",Master!AU6,"")</f>
        <v>0</v>
      </c>
      <c r="AV11" s="75">
        <f>IF(Master!$D6="Y",Master!AV6,"")</f>
        <v>0</v>
      </c>
      <c r="AW11" s="75">
        <f>IF(Master!$D6="Y",Master!AW6,"")</f>
        <v>0</v>
      </c>
      <c r="AX11" s="75">
        <f>IF(Master!$D6="Y",Master!AX6,"")</f>
        <v>9</v>
      </c>
      <c r="AY11" s="75">
        <f>IF(Master!$D6="Y",Master!AY6,"")</f>
        <v>53</v>
      </c>
      <c r="AZ11" s="75">
        <f>IF(Master!$D6="Y",Master!AZ6,"")</f>
        <v>0</v>
      </c>
      <c r="BA11" s="75">
        <f>IF(Master!$D6="Y",Master!BA6,"")</f>
        <v>0</v>
      </c>
      <c r="BB11" s="75">
        <f>IF(Master!$D6="Y",Master!BB6,"")</f>
        <v>5</v>
      </c>
      <c r="BC11" s="75">
        <f>IF(Master!$D6="Y",Master!BC6,"")</f>
        <v>70</v>
      </c>
      <c r="BD11" s="75">
        <f>IF(Master!$D6="Y",Master!BD6,"")</f>
        <v>0</v>
      </c>
      <c r="BE11" s="75">
        <f>IF(Master!$D6="Y",Master!BE6,"")</f>
        <v>0</v>
      </c>
      <c r="BF11" s="75">
        <f>IF(Master!$D6="Y",Master!BF6,"")</f>
        <v>5</v>
      </c>
      <c r="BG11" s="75">
        <f>IF(Master!$D6="Y",Master!BG6,"")</f>
        <v>70</v>
      </c>
      <c r="BH11" s="75">
        <f>IF(Master!$D6="Y",Master!BH6,"")</f>
        <v>5</v>
      </c>
      <c r="BI11" s="75">
        <f>IF(Master!$D6="Y",Master!BI6,"")</f>
        <v>70</v>
      </c>
      <c r="BJ11" s="75">
        <f>IF(Master!$D6="Y",Master!BJ6,"")</f>
        <v>0</v>
      </c>
      <c r="BK11" s="75">
        <f>IF(Master!$D6="Y",Master!BK6,"")</f>
        <v>0</v>
      </c>
      <c r="BL11" s="75">
        <f>IF(Master!$D6="Y",Master!BL6,"")</f>
        <v>14</v>
      </c>
      <c r="BM11" s="75">
        <f>IF(Master!$D6="Y",Master!BM6,"")</f>
        <v>48</v>
      </c>
      <c r="BN11" s="160">
        <f>IF(Master!$D6="Y",Master!BN6,"")</f>
        <v>0</v>
      </c>
      <c r="BO11" s="75">
        <f>IF(Master!$D6="Y",Master!BO6,"")</f>
        <v>0</v>
      </c>
      <c r="BP11" s="74">
        <f>IF(Master!$D6="Y",Master!BP6,"")</f>
        <v>0</v>
      </c>
      <c r="BQ11" s="75">
        <f>IF(Master!$D6="Y",Master!BQ6,"")</f>
        <v>0</v>
      </c>
    </row>
    <row r="12" spans="1:69" x14ac:dyDescent="0.25">
      <c r="A12" s="155" t="str">
        <f>+Master!A26</f>
        <v>Harrison</v>
      </c>
      <c r="B12" s="156" t="str">
        <f>+Master!B26</f>
        <v>6A</v>
      </c>
      <c r="C12" s="156">
        <f>+Master!C26</f>
        <v>3</v>
      </c>
      <c r="D12" s="157" t="str">
        <f>+Master!D26</f>
        <v>y</v>
      </c>
      <c r="E12" s="158">
        <f>IFERROR(LARGE((I12,K12,O12,S12,U12,W12,AA12,AC12,AG12,AK12,AQ12,AU12,AW12,BA12,BC12,BG12,BK12,BO12,BQ12),1)+LARGE((I12,K12,O12,S12,U12,W12,AA12,AC12,AG12,AK12,AQ12,AU12,AW12,BA12,BC12,BG12,BK12,BO12,BQ12),2)+LARGE((I12,K12,O12,S12,U12,W12,AA12,AC12,AG12,AK12,AQ12,AU12,AW12,BA12,BC12,BG12,BK12,BO12,BQ12),3)+LARGE((I12,K12,O12,S12,U12,W12,AA12,AC12,AG12,AK12,AQ12,AU12,AW12,BA12,BC12,BG12,BK12,BO12,BQ12),4)+LARGE((I12,K12,O12,S12,U12,W12,AA12,AC12,AG12,AK12,AQ12,AU12,AW12,BA12,BC12,BG12,BK12,BO12,BQ12),5)+LARGE((I12,K12,O12,S12,U12,W12,AA12,AC12,AG12,AK12,AQ12,AU12,AW12,BA12,BC12,BG12,BK12,BO12,BQ12),6)+LARGE((I12,K12,O12,S12,U12,W12,AA12,AC12,AG12,AK12,AQ12,AU12,AW12,BA12,BC12,BG12,BK12,BO12,BQ12),7)+LARGE((I12,K12,O12,S12,U12,W12,AA12,AC12,AG12,AK12,AQ12,AU12,AW12,BA12,BC12,BG12,BK12,BO12,BQ12),8),0)</f>
        <v>522</v>
      </c>
      <c r="F12" s="156">
        <f>IFERROR(LARGE((M12,Q12,Y12,AE12,AI12,AM12,AO12,AS12,AY12,BE12,BI12,BM12),1)+LARGE((M12,Q12,Y12,AE12,AI12,AM12,AO12,AS12,AY12,BE12,BI12,BM12),2)+LARGE((M12,Q12,Y12,AE12,AI12,AM12,AO12,AS12,AY12,BE12,BI12,BM12),3)+LARGE((M12,Q12,Y12,AE12,AI12,AM12,AO12,AS12,AY12,BE12,BI12,BM12),4)+LARGE((M12,Q12,Y12,AE12,AI12,AM12,AO12,AS12,AY12,BE12,BI12,BM12),5)+LARGE((M12,Q12,Y12,AE12,AI12,AM12,AO12,AS12,AY12,BE12,BI12,BM12),6)+LARGE((M12,Q12,Y12,AE12,AI12,AM12,AO12,AS12,AY12,BE12,BI12,BM12),7)+LARGE((M12,Q12,Y12,AE12,AI12,AM12,AO12,AS12,AY12,BE12,BI12,BM12),8),0)</f>
        <v>523</v>
      </c>
      <c r="G12" s="159">
        <f>+E12+F12</f>
        <v>1045</v>
      </c>
      <c r="H12" s="134">
        <f>IF(Master!$D26="Y",Master!H26,"")</f>
        <v>8</v>
      </c>
      <c r="I12" s="75">
        <f>IF(Master!$D26="Y",Master!I26,"")</f>
        <v>66</v>
      </c>
      <c r="J12" s="75">
        <f>IF(Master!$D26="Y",Master!J26,"")</f>
        <v>2</v>
      </c>
      <c r="K12" s="75">
        <f>IF(Master!$D26="Y",Master!K26,"")</f>
        <v>90</v>
      </c>
      <c r="L12" s="75">
        <f>IF(Master!$D26="Y",Master!L26,"")</f>
        <v>3</v>
      </c>
      <c r="M12" s="75">
        <f>IF(Master!$D26="Y",Master!M26,"")</f>
        <v>85</v>
      </c>
      <c r="N12" s="75">
        <f>IF(Master!$D26="Y",Master!N26,"")</f>
        <v>0</v>
      </c>
      <c r="O12" s="75">
        <f>IF(Master!$D26="Y",Master!O26,"")</f>
        <v>0</v>
      </c>
      <c r="P12" s="75">
        <f>IF(Master!$D26="Y",Master!P26,"")</f>
        <v>9</v>
      </c>
      <c r="Q12" s="75">
        <f>IF(Master!$D26="Y",Master!Q26,"")</f>
        <v>53</v>
      </c>
      <c r="R12" s="75">
        <f>IF(Master!$D26="Y",Master!R26,"")</f>
        <v>17</v>
      </c>
      <c r="S12" s="75">
        <f>IF(Master!$D26="Y",Master!S26,"")</f>
        <v>25</v>
      </c>
      <c r="T12" s="75">
        <f>IF(Master!$D26="Y",Master!T26,"")</f>
        <v>9</v>
      </c>
      <c r="U12" s="76">
        <f>IF(Master!$D26="Y",Master!U26,"")</f>
        <v>53</v>
      </c>
      <c r="V12" s="161">
        <f>IF(Master!$D26="Y",Master!V26,"")</f>
        <v>0</v>
      </c>
      <c r="W12" s="75">
        <f>IF(Master!$D26="Y",Master!W26,"")</f>
        <v>0</v>
      </c>
      <c r="X12" s="75">
        <f>IF(Master!$D26="Y",Master!X26,"")</f>
        <v>0</v>
      </c>
      <c r="Y12" s="75">
        <f>IF(Master!$D26="Y",Master!Y26,"")</f>
        <v>0</v>
      </c>
      <c r="Z12" s="75">
        <f>IF(Master!$D26="Y",Master!Z26,"")</f>
        <v>0</v>
      </c>
      <c r="AA12" s="75">
        <f>IF(Master!$D26="Y",Master!AA26,"")</f>
        <v>0</v>
      </c>
      <c r="AB12" s="75">
        <f>IF(Master!$D26="Y",Master!AB26,"")</f>
        <v>4</v>
      </c>
      <c r="AC12" s="75">
        <f>IF(Master!$D26="Y",Master!AC26,"")</f>
        <v>80</v>
      </c>
      <c r="AD12" s="75">
        <f>IF(Master!$D26="Y",Master!AD26,"")</f>
        <v>9</v>
      </c>
      <c r="AE12" s="75">
        <f>IF(Master!$D26="Y",Master!AE26,"")</f>
        <v>63</v>
      </c>
      <c r="AF12" s="75">
        <f>IF(Master!$D26="Y",Master!AF26,"")</f>
        <v>0</v>
      </c>
      <c r="AG12" s="75">
        <f>IF(AND($D12="Y",Master!AG26&gt;= Master!AK26),Master!AG26,0)</f>
        <v>0</v>
      </c>
      <c r="AH12" s="75">
        <f>IF(Master!$D26="Y",Master!AH26,"")</f>
        <v>8</v>
      </c>
      <c r="AI12" s="75">
        <f>IF(AND($D12="Y",Master!AI26&gt;= Master!AM26),Master!AI26,0)</f>
        <v>66</v>
      </c>
      <c r="AJ12" s="75">
        <f>IF(Master!$D26="Y",Master!AJ26,"")</f>
        <v>0</v>
      </c>
      <c r="AK12" s="75">
        <f>IF(AND($D12="Y",Master!AK26&gt;= Master!AG26),Master!AK26,0)</f>
        <v>0</v>
      </c>
      <c r="AL12" s="75">
        <f>IF(Master!$D26="Y",Master!AL26,"")</f>
        <v>11</v>
      </c>
      <c r="AM12" s="76">
        <f>IF(AND($D12="Y",Master!AM26&gt; Master!AI26),Master!AM26,0)</f>
        <v>0</v>
      </c>
      <c r="AN12" s="161">
        <f>IF(Master!$D26="Y",Master!AN26,"")</f>
        <v>17</v>
      </c>
      <c r="AO12" s="75">
        <f>IF(Master!$D26="Y",Master!AO26,"")</f>
        <v>25</v>
      </c>
      <c r="AP12" s="75">
        <f>IF(Master!$D26="Y",Master!AP26,"")</f>
        <v>0</v>
      </c>
      <c r="AQ12" s="75">
        <f>IF(Master!$D26="Y",Master!AQ26,"")</f>
        <v>0</v>
      </c>
      <c r="AR12" s="75">
        <f>IF(Master!$D26="Y",Master!AR26,"")</f>
        <v>4</v>
      </c>
      <c r="AS12" s="75">
        <f>IF(Master!$D26="Y",Master!AS26,"")</f>
        <v>80</v>
      </c>
      <c r="AT12" s="75">
        <f>IF(Master!$D26="Y",Master!AT26,"")</f>
        <v>0</v>
      </c>
      <c r="AU12" s="75">
        <f>IF(Master!$D26="Y",Master!AU26,"")</f>
        <v>0</v>
      </c>
      <c r="AV12" s="75">
        <f>IF(Master!$D26="Y",Master!AV26,"")</f>
        <v>5</v>
      </c>
      <c r="AW12" s="75">
        <f>IF(Master!$D26="Y",Master!AW26,"")</f>
        <v>70</v>
      </c>
      <c r="AX12" s="75">
        <f>IF(Master!$D26="Y",Master!AX26,"")</f>
        <v>5</v>
      </c>
      <c r="AY12" s="75">
        <f>IF(Master!$D26="Y",Master!AY26,"")</f>
        <v>70</v>
      </c>
      <c r="AZ12" s="75">
        <f>IF(Master!$D26="Y",Master!AZ26,"")</f>
        <v>0</v>
      </c>
      <c r="BA12" s="75">
        <f>IF(Master!$D26="Y",Master!BA26,"")</f>
        <v>0</v>
      </c>
      <c r="BB12" s="75">
        <f>IF(Master!$D26="Y",Master!BB26,"")</f>
        <v>3</v>
      </c>
      <c r="BC12" s="75">
        <f>IF(Master!$D26="Y",Master!BC26,"")</f>
        <v>84</v>
      </c>
      <c r="BD12" s="75">
        <f>IF(Master!$D26="Y",Master!BD26,"")</f>
        <v>9</v>
      </c>
      <c r="BE12" s="75">
        <f>IF(Master!$D26="Y",Master!BE26,"")</f>
        <v>53</v>
      </c>
      <c r="BF12" s="75">
        <f>IF(Master!$D26="Y",Master!BF26,"")</f>
        <v>17</v>
      </c>
      <c r="BG12" s="75">
        <f>IF(Master!$D26="Y",Master!BG26,"")</f>
        <v>25</v>
      </c>
      <c r="BH12" s="75">
        <f>IF(Master!$D26="Y",Master!BH26,"")</f>
        <v>9</v>
      </c>
      <c r="BI12" s="75">
        <f>IF(Master!$D26="Y",Master!BI26,"")</f>
        <v>53</v>
      </c>
      <c r="BJ12" s="75">
        <f>IF(Master!$D26="Y",Master!BJ26,"")</f>
        <v>12</v>
      </c>
      <c r="BK12" s="75">
        <f>IF(Master!$D26="Y",Master!BK26,"")</f>
        <v>54</v>
      </c>
      <c r="BL12" s="75">
        <f>IF(Master!$D26="Y",Master!BL26,"")</f>
        <v>13</v>
      </c>
      <c r="BM12" s="75">
        <f>IF(Master!$D26="Y",Master!BM26,"")</f>
        <v>51</v>
      </c>
      <c r="BN12" s="160">
        <f>IF(Master!$D26="Y",Master!BN26,"")</f>
        <v>0</v>
      </c>
      <c r="BO12" s="75">
        <f>IF(Master!$D26="Y",Master!BO26,"")</f>
        <v>0</v>
      </c>
      <c r="BP12" s="74">
        <f>IF(Master!$D26="Y",Master!BP26,"")</f>
        <v>0</v>
      </c>
      <c r="BQ12" s="75">
        <f>IF(Master!$D26="Y",Master!BQ26,"")</f>
        <v>0</v>
      </c>
    </row>
    <row r="13" spans="1:69" x14ac:dyDescent="0.25">
      <c r="A13" s="155" t="str">
        <f>+Master!A43</f>
        <v>North Paulding</v>
      </c>
      <c r="B13" s="156" t="str">
        <f>+Master!B43</f>
        <v>6A</v>
      </c>
      <c r="C13" s="156">
        <f>+Master!C43</f>
        <v>5</v>
      </c>
      <c r="D13" s="157" t="str">
        <f>+Master!D43</f>
        <v>y</v>
      </c>
      <c r="E13" s="158">
        <f>IFERROR(LARGE((I13,K13,O13,S13,U13,W13,AA13,AC13,AG13,AK13,AQ13,AU13,AW13,BA13,BC13,BG13,BK13,BO13,BQ13),1)+LARGE((I13,K13,O13,S13,U13,W13,AA13,AC13,AG13,AK13,AQ13,AU13,AW13,BA13,BC13,BG13,BK13,BO13,BQ13),2)+LARGE((I13,K13,O13,S13,U13,W13,AA13,AC13,AG13,AK13,AQ13,AU13,AW13,BA13,BC13,BG13,BK13,BO13,BQ13),3)+LARGE((I13,K13,O13,S13,U13,W13,AA13,AC13,AG13,AK13,AQ13,AU13,AW13,BA13,BC13,BG13,BK13,BO13,BQ13),4)+LARGE((I13,K13,O13,S13,U13,W13,AA13,AC13,AG13,AK13,AQ13,AU13,AW13,BA13,BC13,BG13,BK13,BO13,BQ13),5)+LARGE((I13,K13,O13,S13,U13,W13,AA13,AC13,AG13,AK13,AQ13,AU13,AW13,BA13,BC13,BG13,BK13,BO13,BQ13),6)+LARGE((I13,K13,O13,S13,U13,W13,AA13,AC13,AG13,AK13,AQ13,AU13,AW13,BA13,BC13,BG13,BK13,BO13,BQ13),7)+LARGE((I13,K13,O13,S13,U13,W13,AA13,AC13,AG13,AK13,AQ13,AU13,AW13,BA13,BC13,BG13,BK13,BO13,BQ13),8),0)</f>
        <v>567</v>
      </c>
      <c r="F13" s="156">
        <f>IFERROR(LARGE((M13,Q13,Y13,AE13,AI13,AM13,AO13,AS13,AY13,BE13,BI13,BM13),1)+LARGE((M13,Q13,Y13,AE13,AI13,AM13,AO13,AS13,AY13,BE13,BI13,BM13),2)+LARGE((M13,Q13,Y13,AE13,AI13,AM13,AO13,AS13,AY13,BE13,BI13,BM13),3)+LARGE((M13,Q13,Y13,AE13,AI13,AM13,AO13,AS13,AY13,BE13,BI13,BM13),4)+LARGE((M13,Q13,Y13,AE13,AI13,AM13,AO13,AS13,AY13,BE13,BI13,BM13),5)+LARGE((M13,Q13,Y13,AE13,AI13,AM13,AO13,AS13,AY13,BE13,BI13,BM13),6)+LARGE((M13,Q13,Y13,AE13,AI13,AM13,AO13,AS13,AY13,BE13,BI13,BM13),7)+LARGE((M13,Q13,Y13,AE13,AI13,AM13,AO13,AS13,AY13,BE13,BI13,BM13),8),0)</f>
        <v>412</v>
      </c>
      <c r="G13" s="159">
        <f>+E13+F13</f>
        <v>979</v>
      </c>
      <c r="H13" s="134">
        <f>IF(Master!$D43="Y",Master!H43,"")</f>
        <v>1</v>
      </c>
      <c r="I13" s="75">
        <f>IF(Master!$D43="Y",Master!I43,"")</f>
        <v>100</v>
      </c>
      <c r="J13" s="75">
        <f>IF(Master!$D43="Y",Master!J43,"")</f>
        <v>19</v>
      </c>
      <c r="K13" s="75">
        <f>IF(Master!$D43="Y",Master!K43,"")</f>
        <v>36</v>
      </c>
      <c r="L13" s="75">
        <f>IF(Master!$D43="Y",Master!L43,"")</f>
        <v>0</v>
      </c>
      <c r="M13" s="75">
        <f>IF(Master!$D43="Y",Master!M43,"")</f>
        <v>0</v>
      </c>
      <c r="N13" s="75">
        <f>IF(Master!$D43="Y",Master!N43,"")</f>
        <v>9</v>
      </c>
      <c r="O13" s="75">
        <f>IF(Master!$D43="Y",Master!O43,"")</f>
        <v>53</v>
      </c>
      <c r="P13" s="75">
        <f>IF(Master!$D43="Y",Master!P43,"")</f>
        <v>17</v>
      </c>
      <c r="Q13" s="75">
        <f>IF(Master!$D43="Y",Master!Q43,"")</f>
        <v>25</v>
      </c>
      <c r="R13" s="75">
        <f>IF(Master!$D43="Y",Master!R43,"")</f>
        <v>5</v>
      </c>
      <c r="S13" s="75">
        <f>IF(Master!$D43="Y",Master!S43,"")</f>
        <v>75</v>
      </c>
      <c r="T13" s="75">
        <f>IF(Master!$D43="Y",Master!T43,"")</f>
        <v>17</v>
      </c>
      <c r="U13" s="76">
        <f>IF(Master!$D43="Y",Master!U43,"")</f>
        <v>25</v>
      </c>
      <c r="V13" s="161">
        <f>IF(Master!$D43="Y",Master!V43,"")</f>
        <v>1</v>
      </c>
      <c r="W13" s="75">
        <f>IF(Master!$D43="Y",Master!W43,"")</f>
        <v>100</v>
      </c>
      <c r="X13" s="75">
        <f>IF(Master!$D43="Y",Master!X43,"")</f>
        <v>0</v>
      </c>
      <c r="Y13" s="75">
        <f>IF(Master!$D43="Y",Master!Y43,"")</f>
        <v>0</v>
      </c>
      <c r="Z13" s="75">
        <f>IF(Master!$D43="Y",Master!Z43,"")</f>
        <v>0</v>
      </c>
      <c r="AA13" s="75">
        <f>IF(Master!$D43="Y",Master!AA43,"")</f>
        <v>0</v>
      </c>
      <c r="AB13" s="75">
        <f>IF(Master!$D43="Y",Master!AB43,"")</f>
        <v>0</v>
      </c>
      <c r="AC13" s="75">
        <f>IF(Master!$D43="Y",Master!AC43,"")</f>
        <v>0</v>
      </c>
      <c r="AD13" s="75">
        <f>IF(Master!$D43="Y",Master!AD43,"")</f>
        <v>0</v>
      </c>
      <c r="AE13" s="75">
        <f>IF(Master!$D43="Y",Master!AE43,"")</f>
        <v>0</v>
      </c>
      <c r="AF13" s="75">
        <f>IF(Master!$D43="Y",Master!AF43,"")</f>
        <v>0</v>
      </c>
      <c r="AG13" s="75">
        <f>IF(AND($D13="Y",Master!AG43&gt;= Master!AK43),Master!AG43,0)</f>
        <v>0</v>
      </c>
      <c r="AH13" s="75">
        <f>IF(Master!$D43="Y",Master!AH43,"")</f>
        <v>7</v>
      </c>
      <c r="AI13" s="75">
        <f>IF(AND($D13="Y",Master!AI43&gt;= Master!AM43),Master!AI43,0)</f>
        <v>69</v>
      </c>
      <c r="AJ13" s="75">
        <f>IF(Master!$D43="Y",Master!AJ43,"")</f>
        <v>0</v>
      </c>
      <c r="AK13" s="75">
        <f>IF(AND($D13="Y",Master!AK43&gt;= Master!AG43),Master!AK43,0)</f>
        <v>0</v>
      </c>
      <c r="AL13" s="75">
        <f>IF(Master!$D43="Y",Master!AL43,"")</f>
        <v>13</v>
      </c>
      <c r="AM13" s="76">
        <f>IF(AND($D13="Y",Master!AM43&gt; Master!AI43),Master!AM43,0)</f>
        <v>0</v>
      </c>
      <c r="AN13" s="161">
        <f>IF(Master!$D43="Y",Master!AN43,"")</f>
        <v>2</v>
      </c>
      <c r="AO13" s="75">
        <f>IF(Master!$D43="Y",Master!AO43,"")</f>
        <v>90</v>
      </c>
      <c r="AP13" s="75">
        <f>IF(Master!$D43="Y",Master!AP43,"")</f>
        <v>0</v>
      </c>
      <c r="AQ13" s="75">
        <f>IF(Master!$D43="Y",Master!AQ43,"")</f>
        <v>0</v>
      </c>
      <c r="AR13" s="75">
        <f>IF(Master!$D43="Y",Master!AR43,"")</f>
        <v>3</v>
      </c>
      <c r="AS13" s="75">
        <f>IF(Master!$D43="Y",Master!AS43,"")</f>
        <v>85</v>
      </c>
      <c r="AT13" s="75">
        <f>IF(Master!$D43="Y",Master!AT43,"")</f>
        <v>0</v>
      </c>
      <c r="AU13" s="75">
        <f>IF(Master!$D43="Y",Master!AU43,"")</f>
        <v>0</v>
      </c>
      <c r="AV13" s="75">
        <f>IF(Master!$D43="Y",Master!AV43,"")</f>
        <v>9</v>
      </c>
      <c r="AW13" s="75">
        <f>IF(Master!$D43="Y",Master!AW43,"")</f>
        <v>53</v>
      </c>
      <c r="AX13" s="75">
        <f>IF(Master!$D43="Y",Master!AX43,"")</f>
        <v>5</v>
      </c>
      <c r="AY13" s="75">
        <f>IF(Master!$D43="Y",Master!AY43,"")</f>
        <v>70</v>
      </c>
      <c r="AZ13" s="75">
        <f>IF(Master!$D43="Y",Master!AZ43,"")</f>
        <v>0</v>
      </c>
      <c r="BA13" s="75">
        <f>IF(Master!$D43="Y",Master!BA43,"")</f>
        <v>0</v>
      </c>
      <c r="BB13" s="75">
        <f>IF(Master!$D43="Y",Master!BB43,"")</f>
        <v>9</v>
      </c>
      <c r="BC13" s="75">
        <f>IF(Master!$D43="Y",Master!BC43,"")</f>
        <v>53</v>
      </c>
      <c r="BD13" s="75">
        <f>IF(Master!$D43="Y",Master!BD43,"")</f>
        <v>0</v>
      </c>
      <c r="BE13" s="75">
        <f>IF(Master!$D43="Y",Master!BE43,"")</f>
        <v>0</v>
      </c>
      <c r="BF13" s="75">
        <f>IF(Master!$D43="Y",Master!BF43,"")</f>
        <v>9</v>
      </c>
      <c r="BG13" s="75">
        <f>IF(Master!$D43="Y",Master!BG43,"")</f>
        <v>53</v>
      </c>
      <c r="BH13" s="75">
        <f>IF(Master!$D43="Y",Master!BH43,"")</f>
        <v>17</v>
      </c>
      <c r="BI13" s="75">
        <f>IF(Master!$D43="Y",Master!BI43,"")</f>
        <v>25</v>
      </c>
      <c r="BJ13" s="75">
        <f>IF(Master!$D43="Y",Master!BJ43,"")</f>
        <v>22</v>
      </c>
      <c r="BK13" s="75">
        <f>IF(Master!$D43="Y",Master!BK43,"")</f>
        <v>30</v>
      </c>
      <c r="BL13" s="75">
        <f>IF(Master!$D43="Y",Master!BL43,"")</f>
        <v>14</v>
      </c>
      <c r="BM13" s="75">
        <f>IF(Master!$D43="Y",Master!BM43,"")</f>
        <v>48</v>
      </c>
      <c r="BN13" s="160">
        <f>IF(Master!$D43="Y",Master!BN43,"")</f>
        <v>4</v>
      </c>
      <c r="BO13" s="75">
        <f>IF(Master!$D43="Y",Master!BO43,"")</f>
        <v>80</v>
      </c>
      <c r="BP13" s="74">
        <f>IF(Master!$D43="Y",Master!BP43,"")</f>
        <v>0</v>
      </c>
      <c r="BQ13" s="75">
        <f>IF(Master!$D43="Y",Master!BQ43,"")</f>
        <v>0</v>
      </c>
    </row>
    <row r="14" spans="1:69" x14ac:dyDescent="0.25">
      <c r="A14" s="155" t="str">
        <f>+Master!A35</f>
        <v>Mill Creek</v>
      </c>
      <c r="B14" s="156" t="str">
        <f>+Master!B35</f>
        <v>6A</v>
      </c>
      <c r="C14" s="156">
        <f>+Master!C35</f>
        <v>8</v>
      </c>
      <c r="D14" s="157" t="str">
        <f>+Master!D35</f>
        <v>y</v>
      </c>
      <c r="E14" s="158">
        <f>IFERROR(LARGE((I14,K14,O14,S14,U14,W14,AA14,AC14,AG14,AK14,AQ14,AU14,AW14,BA14,BC14,BG14,BK14,BO14,BQ14),1)+LARGE((I14,K14,O14,S14,U14,W14,AA14,AC14,AG14,AK14,AQ14,AU14,AW14,BA14,BC14,BG14,BK14,BO14,BQ14),2)+LARGE((I14,K14,O14,S14,U14,W14,AA14,AC14,AG14,AK14,AQ14,AU14,AW14,BA14,BC14,BG14,BK14,BO14,BQ14),3)+LARGE((I14,K14,O14,S14,U14,W14,AA14,AC14,AG14,AK14,AQ14,AU14,AW14,BA14,BC14,BG14,BK14,BO14,BQ14),4)+LARGE((I14,K14,O14,S14,U14,W14,AA14,AC14,AG14,AK14,AQ14,AU14,AW14,BA14,BC14,BG14,BK14,BO14,BQ14),5)+LARGE((I14,K14,O14,S14,U14,W14,AA14,AC14,AG14,AK14,AQ14,AU14,AW14,BA14,BC14,BG14,BK14,BO14,BQ14),6)+LARGE((I14,K14,O14,S14,U14,W14,AA14,AC14,AG14,AK14,AQ14,AU14,AW14,BA14,BC14,BG14,BK14,BO14,BQ14),7)+LARGE((I14,K14,O14,S14,U14,W14,AA14,AC14,AG14,AK14,AQ14,AU14,AW14,BA14,BC14,BG14,BK14,BO14,BQ14),8),0)</f>
        <v>554</v>
      </c>
      <c r="F14" s="156">
        <f>IFERROR(LARGE((M14,Q14,Y14,AE14,AI14,AM14,AO14,AS14,AY14,BE14,BI14,BM14),1)+LARGE((M14,Q14,Y14,AE14,AI14,AM14,AO14,AS14,AY14,BE14,BI14,BM14),2)+LARGE((M14,Q14,Y14,AE14,AI14,AM14,AO14,AS14,AY14,BE14,BI14,BM14),3)+LARGE((M14,Q14,Y14,AE14,AI14,AM14,AO14,AS14,AY14,BE14,BI14,BM14),4)+LARGE((M14,Q14,Y14,AE14,AI14,AM14,AO14,AS14,AY14,BE14,BI14,BM14),5)+LARGE((M14,Q14,Y14,AE14,AI14,AM14,AO14,AS14,AY14,BE14,BI14,BM14),6)+LARGE((M14,Q14,Y14,AE14,AI14,AM14,AO14,AS14,AY14,BE14,BI14,BM14),7)+LARGE((M14,Q14,Y14,AE14,AI14,AM14,AO14,AS14,AY14,BE14,BI14,BM14),8),0)</f>
        <v>424</v>
      </c>
      <c r="G14" s="159">
        <f>+E14+F14</f>
        <v>978</v>
      </c>
      <c r="H14" s="134">
        <f>IF(Master!$D35="Y",Master!H35,"")</f>
        <v>5</v>
      </c>
      <c r="I14" s="75">
        <f>IF(Master!$D35="Y",Master!I35,"")</f>
        <v>75</v>
      </c>
      <c r="J14" s="75">
        <f>IF(Master!$D35="Y",Master!J35,"")</f>
        <v>11</v>
      </c>
      <c r="K14" s="75">
        <f>IF(Master!$D35="Y",Master!K35,"")</f>
        <v>57</v>
      </c>
      <c r="L14" s="75">
        <f>IF(Master!$D35="Y",Master!L35,"")</f>
        <v>18</v>
      </c>
      <c r="M14" s="75">
        <f>IF(Master!$D35="Y",Master!M35,"")</f>
        <v>38</v>
      </c>
      <c r="N14" s="75">
        <f>IF(Master!$D35="Y",Master!N35,"")</f>
        <v>0</v>
      </c>
      <c r="O14" s="75">
        <f>IF(Master!$D35="Y",Master!O35,"")</f>
        <v>0</v>
      </c>
      <c r="P14" s="75">
        <f>IF(Master!$D35="Y",Master!P35,"")</f>
        <v>17</v>
      </c>
      <c r="Q14" s="75">
        <f>IF(Master!$D35="Y",Master!Q35,"")</f>
        <v>25</v>
      </c>
      <c r="R14" s="75">
        <f>IF(Master!$D35="Y",Master!R35,"")</f>
        <v>17</v>
      </c>
      <c r="S14" s="75">
        <f>IF(Master!$D35="Y",Master!S35,"")</f>
        <v>25</v>
      </c>
      <c r="T14" s="75">
        <f>IF(Master!$D35="Y",Master!T35,"")</f>
        <v>17</v>
      </c>
      <c r="U14" s="76">
        <f>IF(Master!$D35="Y",Master!U35,"")</f>
        <v>25</v>
      </c>
      <c r="V14" s="161">
        <f>IF(Master!$D35="Y",Master!V35,"")</f>
        <v>17</v>
      </c>
      <c r="W14" s="75">
        <f>IF(Master!$D35="Y",Master!W35,"")</f>
        <v>25</v>
      </c>
      <c r="X14" s="75">
        <f>IF(Master!$D35="Y",Master!X35,"")</f>
        <v>17</v>
      </c>
      <c r="Y14" s="75">
        <f>IF(Master!$D35="Y",Master!Y35,"")</f>
        <v>25</v>
      </c>
      <c r="Z14" s="75">
        <f>IF(Master!$D35="Y",Master!Z35,"")</f>
        <v>1</v>
      </c>
      <c r="AA14" s="75">
        <f>IF(Master!$D35="Y",Master!AA35,"")</f>
        <v>100</v>
      </c>
      <c r="AB14" s="75">
        <f>IF(Master!$D35="Y",Master!AB35,"")</f>
        <v>13</v>
      </c>
      <c r="AC14" s="75">
        <f>IF(Master!$D35="Y",Master!AC35,"")</f>
        <v>51</v>
      </c>
      <c r="AD14" s="75">
        <f>IF(Master!$D35="Y",Master!AD35,"")</f>
        <v>12</v>
      </c>
      <c r="AE14" s="75">
        <f>IF(Master!$D35="Y",Master!AE35,"")</f>
        <v>54</v>
      </c>
      <c r="AF14" s="75">
        <f>IF(Master!$D35="Y",Master!AF35,"")</f>
        <v>0</v>
      </c>
      <c r="AG14" s="75">
        <f>IF(AND($D14="Y",Master!AG35&gt;= Master!AK35),Master!AG35,0)</f>
        <v>0</v>
      </c>
      <c r="AH14" s="75">
        <f>IF(Master!$D35="Y",Master!AH35,"")</f>
        <v>7</v>
      </c>
      <c r="AI14" s="75">
        <f>IF(AND($D14="Y",Master!AI35&gt;= Master!AM35),Master!AI35,0)</f>
        <v>0</v>
      </c>
      <c r="AJ14" s="75">
        <f>IF(Master!$D35="Y",Master!AJ35,"")</f>
        <v>4</v>
      </c>
      <c r="AK14" s="75">
        <f>IF(AND($D14="Y",Master!AK35&gt;= Master!AG35),Master!AK35,0)</f>
        <v>80</v>
      </c>
      <c r="AL14" s="75">
        <f>IF(Master!$D35="Y",Master!AL35,"")</f>
        <v>6</v>
      </c>
      <c r="AM14" s="76">
        <f>IF(AND($D14="Y",Master!AM35&gt; Master!AI35),Master!AM35,0)</f>
        <v>72</v>
      </c>
      <c r="AN14" s="161">
        <f>IF(Master!$D35="Y",Master!AN35,"")</f>
        <v>5</v>
      </c>
      <c r="AO14" s="75">
        <f>IF(Master!$D35="Y",Master!AO35,"")</f>
        <v>70</v>
      </c>
      <c r="AP14" s="75">
        <f>IF(Master!$D35="Y",Master!AP35,"")</f>
        <v>0</v>
      </c>
      <c r="AQ14" s="75">
        <f>IF(Master!$D35="Y",Master!AQ35,"")</f>
        <v>0</v>
      </c>
      <c r="AR14" s="75">
        <f>IF(Master!$D35="Y",Master!AR35,"")</f>
        <v>0</v>
      </c>
      <c r="AS14" s="75">
        <f>IF(Master!$D35="Y",Master!AS35,"")</f>
        <v>0</v>
      </c>
      <c r="AT14" s="75">
        <f>IF(Master!$D35="Y",Master!AT35,"")</f>
        <v>0</v>
      </c>
      <c r="AU14" s="75">
        <f>IF(Master!$D35="Y",Master!AU35,"")</f>
        <v>0</v>
      </c>
      <c r="AV14" s="75">
        <f>IF(Master!$D35="Y",Master!AV35,"")</f>
        <v>5</v>
      </c>
      <c r="AW14" s="75">
        <f>IF(Master!$D35="Y",Master!AW35,"")</f>
        <v>70</v>
      </c>
      <c r="AX14" s="75">
        <f>IF(Master!$D35="Y",Master!AX35,"")</f>
        <v>5</v>
      </c>
      <c r="AY14" s="75">
        <f>IF(Master!$D35="Y",Master!AY35,"")</f>
        <v>70</v>
      </c>
      <c r="AZ14" s="75">
        <f>IF(Master!$D35="Y",Master!AZ35,"")</f>
        <v>0</v>
      </c>
      <c r="BA14" s="75">
        <f>IF(Master!$D35="Y",Master!BA35,"")</f>
        <v>0</v>
      </c>
      <c r="BB14" s="75">
        <f>IF(Master!$D35="Y",Master!BB35,"")</f>
        <v>9</v>
      </c>
      <c r="BC14" s="75">
        <f>IF(Master!$D35="Y",Master!BC35,"")</f>
        <v>53</v>
      </c>
      <c r="BD14" s="75">
        <f>IF(Master!$D35="Y",Master!BD35,"")</f>
        <v>9</v>
      </c>
      <c r="BE14" s="75">
        <f>IF(Master!$D35="Y",Master!BE35,"")</f>
        <v>53</v>
      </c>
      <c r="BF14" s="75">
        <f>IF(Master!$D35="Y",Master!BF35,"")</f>
        <v>9</v>
      </c>
      <c r="BG14" s="75">
        <f>IF(Master!$D35="Y",Master!BG35,"")</f>
        <v>53</v>
      </c>
      <c r="BH14" s="75">
        <f>IF(Master!$D35="Y",Master!BH35,"")</f>
        <v>17</v>
      </c>
      <c r="BI14" s="75">
        <f>IF(Master!$D35="Y",Master!BI35,"")</f>
        <v>25</v>
      </c>
      <c r="BJ14" s="75">
        <f>IF(Master!$D35="Y",Master!BJ35,"")</f>
        <v>8</v>
      </c>
      <c r="BK14" s="75">
        <f>IF(Master!$D35="Y",Master!BK35,"")</f>
        <v>66</v>
      </c>
      <c r="BL14" s="75">
        <f>IF(Master!$D35="Y",Master!BL35,"")</f>
        <v>16</v>
      </c>
      <c r="BM14" s="75">
        <f>IF(Master!$D35="Y",Master!BM35,"")</f>
        <v>42</v>
      </c>
      <c r="BN14" s="160">
        <f>IF(Master!$D35="Y",Master!BN35,"")</f>
        <v>17</v>
      </c>
      <c r="BO14" s="75">
        <f>IF(Master!$D35="Y",Master!BO35,"")</f>
        <v>40</v>
      </c>
      <c r="BP14" s="74">
        <f>IF(Master!$D35="Y",Master!BP35,"")</f>
        <v>0</v>
      </c>
      <c r="BQ14" s="75">
        <f>IF(Master!$D35="Y",Master!BQ35,"")</f>
        <v>0</v>
      </c>
    </row>
    <row r="15" spans="1:69" x14ac:dyDescent="0.25">
      <c r="A15" s="155" t="str">
        <f>+Master!A41</f>
        <v>North Forsyth</v>
      </c>
      <c r="B15" s="156" t="str">
        <f>+Master!B41</f>
        <v>6A</v>
      </c>
      <c r="C15" s="156">
        <f>+Master!C41</f>
        <v>6</v>
      </c>
      <c r="D15" s="157" t="str">
        <f>+Master!D41</f>
        <v>y</v>
      </c>
      <c r="E15" s="158">
        <f>IFERROR(LARGE((I15,K15,O15,S15,U15,W15,AA15,AC15,AG15,AK15,AQ15,AU15,AW15,BA15,BC15,BG15,BK15,BO15,BQ15),1)+LARGE((I15,K15,O15,S15,U15,W15,AA15,AC15,AG15,AK15,AQ15,AU15,AW15,BA15,BC15,BG15,BK15,BO15,BQ15),2)+LARGE((I15,K15,O15,S15,U15,W15,AA15,AC15,AG15,AK15,AQ15,AU15,AW15,BA15,BC15,BG15,BK15,BO15,BQ15),3)+LARGE((I15,K15,O15,S15,U15,W15,AA15,AC15,AG15,AK15,AQ15,AU15,AW15,BA15,BC15,BG15,BK15,BO15,BQ15),4)+LARGE((I15,K15,O15,S15,U15,W15,AA15,AC15,AG15,AK15,AQ15,AU15,AW15,BA15,BC15,BG15,BK15,BO15,BQ15),5)+LARGE((I15,K15,O15,S15,U15,W15,AA15,AC15,AG15,AK15,AQ15,AU15,AW15,BA15,BC15,BG15,BK15,BO15,BQ15),6)+LARGE((I15,K15,O15,S15,U15,W15,AA15,AC15,AG15,AK15,AQ15,AU15,AW15,BA15,BC15,BG15,BK15,BO15,BQ15),7)+LARGE((I15,K15,O15,S15,U15,W15,AA15,AC15,AG15,AK15,AQ15,AU15,AW15,BA15,BC15,BG15,BK15,BO15,BQ15),8),0)</f>
        <v>635</v>
      </c>
      <c r="F15" s="156">
        <f>IFERROR(LARGE((M15,Q15,Y15,AE15,AI15,AM15,AO15,AS15,AY15,BE15,BI15,BM15),1)+LARGE((M15,Q15,Y15,AE15,AI15,AM15,AO15,AS15,AY15,BE15,BI15,BM15),2)+LARGE((M15,Q15,Y15,AE15,AI15,AM15,AO15,AS15,AY15,BE15,BI15,BM15),3)+LARGE((M15,Q15,Y15,AE15,AI15,AM15,AO15,AS15,AY15,BE15,BI15,BM15),4)+LARGE((M15,Q15,Y15,AE15,AI15,AM15,AO15,AS15,AY15,BE15,BI15,BM15),5)+LARGE((M15,Q15,Y15,AE15,AI15,AM15,AO15,AS15,AY15,BE15,BI15,BM15),6)+LARGE((M15,Q15,Y15,AE15,AI15,AM15,AO15,AS15,AY15,BE15,BI15,BM15),7)+LARGE((M15,Q15,Y15,AE15,AI15,AM15,AO15,AS15,AY15,BE15,BI15,BM15),8),0)</f>
        <v>300</v>
      </c>
      <c r="G15" s="159">
        <f>+E15+F15</f>
        <v>935</v>
      </c>
      <c r="H15" s="134">
        <f>IF(Master!$D41="Y",Master!H41,"")</f>
        <v>4</v>
      </c>
      <c r="I15" s="75">
        <f>IF(Master!$D41="Y",Master!I41,"")</f>
        <v>80</v>
      </c>
      <c r="J15" s="75">
        <f>IF(Master!$D41="Y",Master!J41,"")</f>
        <v>0</v>
      </c>
      <c r="K15" s="75">
        <f>IF(Master!$D41="Y",Master!K41,"")</f>
        <v>0</v>
      </c>
      <c r="L15" s="75">
        <f>IF(Master!$D41="Y",Master!L41,"")</f>
        <v>0</v>
      </c>
      <c r="M15" s="75">
        <f>IF(Master!$D41="Y",Master!M41,"")</f>
        <v>0</v>
      </c>
      <c r="N15" s="75">
        <f>IF(Master!$D41="Y",Master!N41,"")</f>
        <v>3</v>
      </c>
      <c r="O15" s="75">
        <f>IF(Master!$D41="Y",Master!O41,"")</f>
        <v>84</v>
      </c>
      <c r="P15" s="75">
        <f>IF(Master!$D41="Y",Master!P41,"")</f>
        <v>17</v>
      </c>
      <c r="Q15" s="75">
        <f>IF(Master!$D41="Y",Master!Q41,"")</f>
        <v>25</v>
      </c>
      <c r="R15" s="75">
        <f>IF(Master!$D41="Y",Master!R41,"")</f>
        <v>9</v>
      </c>
      <c r="S15" s="75">
        <f>IF(Master!$D41="Y",Master!S41,"")</f>
        <v>53</v>
      </c>
      <c r="T15" s="75">
        <f>IF(Master!$D41="Y",Master!T41,"")</f>
        <v>3</v>
      </c>
      <c r="U15" s="76">
        <f>IF(Master!$D41="Y",Master!U41,"")</f>
        <v>84</v>
      </c>
      <c r="V15" s="161">
        <f>IF(Master!$D41="Y",Master!V41,"")</f>
        <v>9</v>
      </c>
      <c r="W15" s="75">
        <f>IF(Master!$D41="Y",Master!W41,"")</f>
        <v>53</v>
      </c>
      <c r="X15" s="75">
        <f>IF(Master!$D41="Y",Master!X41,"")</f>
        <v>0</v>
      </c>
      <c r="Y15" s="75">
        <f>IF(Master!$D41="Y",Master!Y41,"")</f>
        <v>0</v>
      </c>
      <c r="Z15" s="75">
        <f>IF(Master!$D41="Y",Master!Z41,"")</f>
        <v>4</v>
      </c>
      <c r="AA15" s="75">
        <f>IF(Master!$D41="Y",Master!AA41,"")</f>
        <v>80</v>
      </c>
      <c r="AB15" s="75">
        <f>IF(Master!$D41="Y",Master!AB41,"")</f>
        <v>7</v>
      </c>
      <c r="AC15" s="75">
        <f>IF(Master!$D41="Y",Master!AC41,"")</f>
        <v>69</v>
      </c>
      <c r="AD15" s="75">
        <f>IF(Master!$D41="Y",Master!AD41,"")</f>
        <v>13</v>
      </c>
      <c r="AE15" s="75">
        <f>IF(Master!$D41="Y",Master!AE41,"")</f>
        <v>51</v>
      </c>
      <c r="AF15" s="75">
        <f>IF(Master!$D41="Y",Master!AF41,"")</f>
        <v>0</v>
      </c>
      <c r="AG15" s="75">
        <f>IF(AND($D15="Y",Master!AG41&gt;= Master!AK41),Master!AG41,0)</f>
        <v>0</v>
      </c>
      <c r="AH15" s="75">
        <f>IF(Master!$D41="Y",Master!AH41,"")</f>
        <v>7</v>
      </c>
      <c r="AI15" s="75">
        <f>IF(AND($D15="Y",Master!AI41&gt;= Master!AM41),Master!AI41,0)</f>
        <v>69</v>
      </c>
      <c r="AJ15" s="75">
        <f>IF(Master!$D41="Y",Master!AJ41,"")</f>
        <v>15</v>
      </c>
      <c r="AK15" s="75">
        <f>IF(AND($D15="Y",Master!AK41&gt;= Master!AG41),Master!AK41,0)</f>
        <v>45</v>
      </c>
      <c r="AL15" s="75">
        <f>IF(Master!$D41="Y",Master!AL41,"")</f>
        <v>0</v>
      </c>
      <c r="AM15" s="76">
        <f>IF(AND($D15="Y",Master!AM41&gt; Master!AI41),Master!AM41,0)</f>
        <v>0</v>
      </c>
      <c r="AN15" s="161">
        <f>IF(Master!$D41="Y",Master!AN41,"")</f>
        <v>17</v>
      </c>
      <c r="AO15" s="75">
        <f>IF(Master!$D41="Y",Master!AO41,"")</f>
        <v>25</v>
      </c>
      <c r="AP15" s="75">
        <f>IF(Master!$D41="Y",Master!AP41,"")</f>
        <v>0</v>
      </c>
      <c r="AQ15" s="75">
        <f>IF(Master!$D41="Y",Master!AQ41,"")</f>
        <v>0</v>
      </c>
      <c r="AR15" s="75">
        <f>IF(Master!$D41="Y",Master!AR41,"")</f>
        <v>0</v>
      </c>
      <c r="AS15" s="75">
        <f>IF(Master!$D41="Y",Master!AS41,"")</f>
        <v>0</v>
      </c>
      <c r="AT15" s="75">
        <f>IF(Master!$D41="Y",Master!AT41,"")</f>
        <v>1</v>
      </c>
      <c r="AU15" s="75">
        <f>IF(Master!$D41="Y",Master!AU41,"")</f>
        <v>100</v>
      </c>
      <c r="AV15" s="75">
        <f>IF(Master!$D41="Y",Master!AV41,"")</f>
        <v>17</v>
      </c>
      <c r="AW15" s="75">
        <f>IF(Master!$D41="Y",Master!AW41,"")</f>
        <v>25</v>
      </c>
      <c r="AX15" s="75">
        <f>IF(Master!$D41="Y",Master!AX41,"")</f>
        <v>9</v>
      </c>
      <c r="AY15" s="75">
        <f>IF(Master!$D41="Y",Master!AY41,"")</f>
        <v>53</v>
      </c>
      <c r="AZ15" s="75">
        <f>IF(Master!$D41="Y",Master!AZ41,"")</f>
        <v>0</v>
      </c>
      <c r="BA15" s="75">
        <f>IF(Master!$D41="Y",Master!BA41,"")</f>
        <v>0</v>
      </c>
      <c r="BB15" s="75">
        <f>IF(Master!$D41="Y",Master!BB41,"")</f>
        <v>0</v>
      </c>
      <c r="BC15" s="75">
        <f>IF(Master!$D41="Y",Master!BC41,"")</f>
        <v>0</v>
      </c>
      <c r="BD15" s="75">
        <f>IF(Master!$D41="Y",Master!BD41,"")</f>
        <v>9</v>
      </c>
      <c r="BE15" s="75">
        <f>IF(Master!$D41="Y",Master!BE41,"")</f>
        <v>53</v>
      </c>
      <c r="BF15" s="75">
        <f>IF(Master!$D41="Y",Master!BF41,"")</f>
        <v>0</v>
      </c>
      <c r="BG15" s="75">
        <f>IF(Master!$D41="Y",Master!BG41,"")</f>
        <v>0</v>
      </c>
      <c r="BH15" s="75">
        <f>IF(Master!$D41="Y",Master!BH41,"")</f>
        <v>0</v>
      </c>
      <c r="BI15" s="75">
        <f>IF(Master!$D41="Y",Master!BI41,"")</f>
        <v>0</v>
      </c>
      <c r="BJ15" s="75">
        <f>IF(Master!$D41="Y",Master!BJ41,"")</f>
        <v>23</v>
      </c>
      <c r="BK15" s="75">
        <f>IF(Master!$D41="Y",Master!BK41,"")</f>
        <v>28</v>
      </c>
      <c r="BL15" s="75">
        <f>IF(Master!$D41="Y",Master!BL41,"")</f>
        <v>25</v>
      </c>
      <c r="BM15" s="75">
        <f>IF(Master!$D41="Y",Master!BM41,"")</f>
        <v>24</v>
      </c>
      <c r="BN15" s="160">
        <f>IF(Master!$D41="Y",Master!BN41,"")</f>
        <v>3</v>
      </c>
      <c r="BO15" s="75">
        <f>IF(Master!$D41="Y",Master!BO41,"")</f>
        <v>85</v>
      </c>
      <c r="BP15" s="74">
        <f>IF(Master!$D41="Y",Master!BP41,"")</f>
        <v>0</v>
      </c>
      <c r="BQ15" s="75">
        <f>IF(Master!$D41="Y",Master!BQ41,"")</f>
        <v>0</v>
      </c>
    </row>
    <row r="16" spans="1:69" x14ac:dyDescent="0.25">
      <c r="A16" s="155" t="str">
        <f>+Master!A31</f>
        <v>Lowndes</v>
      </c>
      <c r="B16" s="156" t="str">
        <f>+Master!B31</f>
        <v>6A</v>
      </c>
      <c r="C16" s="156">
        <f>+Master!C31</f>
        <v>1</v>
      </c>
      <c r="D16" s="157" t="str">
        <f>+Master!D31</f>
        <v>y</v>
      </c>
      <c r="E16" s="158">
        <f>IFERROR(LARGE((I16,K16,O16,S16,U16,W16,AA16,AC16,AG16,AK16,AQ16,AU16,AW16,BA16,BC16,BG16,BK16,BO16,BQ16),1)+LARGE((I16,K16,O16,S16,U16,W16,AA16,AC16,AG16,AK16,AQ16,AU16,AW16,BA16,BC16,BG16,BK16,BO16,BQ16),2)+LARGE((I16,K16,O16,S16,U16,W16,AA16,AC16,AG16,AK16,AQ16,AU16,AW16,BA16,BC16,BG16,BK16,BO16,BQ16),3)+LARGE((I16,K16,O16,S16,U16,W16,AA16,AC16,AG16,AK16,AQ16,AU16,AW16,BA16,BC16,BG16,BK16,BO16,BQ16),4)+LARGE((I16,K16,O16,S16,U16,W16,AA16,AC16,AG16,AK16,AQ16,AU16,AW16,BA16,BC16,BG16,BK16,BO16,BQ16),5)+LARGE((I16,K16,O16,S16,U16,W16,AA16,AC16,AG16,AK16,AQ16,AU16,AW16,BA16,BC16,BG16,BK16,BO16,BQ16),6)+LARGE((I16,K16,O16,S16,U16,W16,AA16,AC16,AG16,AK16,AQ16,AU16,AW16,BA16,BC16,BG16,BK16,BO16,BQ16),7)+LARGE((I16,K16,O16,S16,U16,W16,AA16,AC16,AG16,AK16,AQ16,AU16,AW16,BA16,BC16,BG16,BK16,BO16,BQ16),8),0)</f>
        <v>417</v>
      </c>
      <c r="F16" s="156">
        <f>IFERROR(LARGE((M16,Q16,Y16,AE16,AI16,AM16,AO16,AS16,AY16,BE16,BI16,BM16),1)+LARGE((M16,Q16,Y16,AE16,AI16,AM16,AO16,AS16,AY16,BE16,BI16,BM16),2)+LARGE((M16,Q16,Y16,AE16,AI16,AM16,AO16,AS16,AY16,BE16,BI16,BM16),3)+LARGE((M16,Q16,Y16,AE16,AI16,AM16,AO16,AS16,AY16,BE16,BI16,BM16),4)+LARGE((M16,Q16,Y16,AE16,AI16,AM16,AO16,AS16,AY16,BE16,BI16,BM16),5)+LARGE((M16,Q16,Y16,AE16,AI16,AM16,AO16,AS16,AY16,BE16,BI16,BM16),6)+LARGE((M16,Q16,Y16,AE16,AI16,AM16,AO16,AS16,AY16,BE16,BI16,BM16),7)+LARGE((M16,Q16,Y16,AE16,AI16,AM16,AO16,AS16,AY16,BE16,BI16,BM16),8),0)</f>
        <v>409</v>
      </c>
      <c r="G16" s="159">
        <f>+E16+F16</f>
        <v>826</v>
      </c>
      <c r="H16" s="134">
        <f>IF(Master!$D31="Y",Master!H31,"")</f>
        <v>14</v>
      </c>
      <c r="I16" s="75">
        <f>IF(Master!$D31="Y",Master!I31,"")</f>
        <v>48</v>
      </c>
      <c r="J16" s="75">
        <f>IF(Master!$D31="Y",Master!J31,"")</f>
        <v>0</v>
      </c>
      <c r="K16" s="75">
        <f>IF(Master!$D31="Y",Master!K31,"")</f>
        <v>0</v>
      </c>
      <c r="L16" s="75">
        <f>IF(Master!$D31="Y",Master!L31,"")</f>
        <v>16</v>
      </c>
      <c r="M16" s="75">
        <f>IF(Master!$D31="Y",Master!M31,"")</f>
        <v>42</v>
      </c>
      <c r="N16" s="75">
        <f>IF(Master!$D31="Y",Master!N31,"")</f>
        <v>17</v>
      </c>
      <c r="O16" s="75">
        <f>IF(Master!$D31="Y",Master!O31,"")</f>
        <v>25</v>
      </c>
      <c r="P16" s="75">
        <f>IF(Master!$D31="Y",Master!P31,"")</f>
        <v>9</v>
      </c>
      <c r="Q16" s="75">
        <f>IF(Master!$D31="Y",Master!Q31,"")</f>
        <v>53</v>
      </c>
      <c r="R16" s="75">
        <f>IF(Master!$D31="Y",Master!R31,"")</f>
        <v>0</v>
      </c>
      <c r="S16" s="75">
        <f>IF(Master!$D31="Y",Master!S31,"")</f>
        <v>0</v>
      </c>
      <c r="T16" s="75">
        <f>IF(Master!$D31="Y",Master!T31,"")</f>
        <v>9</v>
      </c>
      <c r="U16" s="76">
        <f>IF(Master!$D31="Y",Master!U31,"")</f>
        <v>53</v>
      </c>
      <c r="V16" s="161">
        <f>IF(Master!$D31="Y",Master!V31,"")</f>
        <v>5</v>
      </c>
      <c r="W16" s="75">
        <f>IF(Master!$D31="Y",Master!W31,"")</f>
        <v>70</v>
      </c>
      <c r="X16" s="75">
        <f>IF(Master!$D31="Y",Master!X31,"")</f>
        <v>9</v>
      </c>
      <c r="Y16" s="75">
        <f>IF(Master!$D31="Y",Master!Y31,"")</f>
        <v>53</v>
      </c>
      <c r="Z16" s="75">
        <f>IF(Master!$D31="Y",Master!Z31,"")</f>
        <v>0</v>
      </c>
      <c r="AA16" s="75">
        <f>IF(Master!$D31="Y",Master!AA31,"")</f>
        <v>0</v>
      </c>
      <c r="AB16" s="75">
        <f>IF(Master!$D31="Y",Master!AB31,"")</f>
        <v>0</v>
      </c>
      <c r="AC16" s="75">
        <f>IF(Master!$D31="Y",Master!AC31,"")</f>
        <v>0</v>
      </c>
      <c r="AD16" s="75">
        <f>IF(Master!$D31="Y",Master!AD31,"")</f>
        <v>0</v>
      </c>
      <c r="AE16" s="75">
        <f>IF(Master!$D31="Y",Master!AE31,"")</f>
        <v>0</v>
      </c>
      <c r="AF16" s="75">
        <f>IF(Master!$D31="Y",Master!AF31,"")</f>
        <v>0</v>
      </c>
      <c r="AG16" s="75">
        <f>IF(AND($D16="Y",Master!AG31&gt;= Master!AK31),Master!AG31,0)</f>
        <v>0</v>
      </c>
      <c r="AH16" s="75">
        <f>IF(Master!$D31="Y",Master!AH31,"")</f>
        <v>0</v>
      </c>
      <c r="AI16" s="75">
        <f>IF(AND($D16="Y",Master!AI31&gt;= Master!AM31),Master!AI31,0)</f>
        <v>0</v>
      </c>
      <c r="AJ16" s="75">
        <f>IF(Master!$D31="Y",Master!AJ31,"")</f>
        <v>0</v>
      </c>
      <c r="AK16" s="75">
        <f>IF(AND($D16="Y",Master!AK31&gt;= Master!AG31),Master!AK31,0)</f>
        <v>0</v>
      </c>
      <c r="AL16" s="75">
        <f>IF(Master!$D31="Y",Master!AL31,"")</f>
        <v>0</v>
      </c>
      <c r="AM16" s="76">
        <f>IF(AND($D16="Y",Master!AM31&gt; Master!AI31),Master!AM31,0)</f>
        <v>0</v>
      </c>
      <c r="AN16" s="161">
        <f>IF(Master!$D31="Y",Master!AN31,"")</f>
        <v>9</v>
      </c>
      <c r="AO16" s="75">
        <f>IF(Master!$D31="Y",Master!AO31,"")</f>
        <v>53</v>
      </c>
      <c r="AP16" s="75">
        <f>IF(Master!$D31="Y",Master!AP31,"")</f>
        <v>4</v>
      </c>
      <c r="AQ16" s="75">
        <f>IF(Master!$D31="Y",Master!AQ31,"")</f>
        <v>80</v>
      </c>
      <c r="AR16" s="75">
        <f>IF(Master!$D31="Y",Master!AR31,"")</f>
        <v>2</v>
      </c>
      <c r="AS16" s="75">
        <f>IF(Master!$D31="Y",Master!AS31,"")</f>
        <v>90</v>
      </c>
      <c r="AT16" s="75">
        <f>IF(Master!$D31="Y",Master!AT31,"")</f>
        <v>0</v>
      </c>
      <c r="AU16" s="75">
        <f>IF(Master!$D31="Y",Master!AU31,"")</f>
        <v>0</v>
      </c>
      <c r="AV16" s="75">
        <f>IF(Master!$D31="Y",Master!AV31,"")</f>
        <v>0</v>
      </c>
      <c r="AW16" s="75">
        <f>IF(Master!$D31="Y",Master!AW31,"")</f>
        <v>0</v>
      </c>
      <c r="AX16" s="75">
        <f>IF(Master!$D31="Y",Master!AX31,"")</f>
        <v>0</v>
      </c>
      <c r="AY16" s="75">
        <f>IF(Master!$D31="Y",Master!AY31,"")</f>
        <v>0</v>
      </c>
      <c r="AZ16" s="75">
        <f>IF(Master!$D31="Y",Master!AZ31,"")</f>
        <v>0</v>
      </c>
      <c r="BA16" s="75">
        <f>IF(Master!$D31="Y",Master!BA31,"")</f>
        <v>0</v>
      </c>
      <c r="BB16" s="75">
        <f>IF(Master!$D31="Y",Master!BB31,"")</f>
        <v>17</v>
      </c>
      <c r="BC16" s="75">
        <f>IF(Master!$D31="Y",Master!BC31,"")</f>
        <v>25</v>
      </c>
      <c r="BD16" s="75">
        <f>IF(Master!$D31="Y",Master!BD31,"")</f>
        <v>17</v>
      </c>
      <c r="BE16" s="75">
        <f>IF(Master!$D31="Y",Master!BE31,"")</f>
        <v>25</v>
      </c>
      <c r="BF16" s="75">
        <f>IF(Master!$D31="Y",Master!BF31,"")</f>
        <v>9</v>
      </c>
      <c r="BG16" s="75">
        <f>IF(Master!$D31="Y",Master!BG31,"")</f>
        <v>53</v>
      </c>
      <c r="BH16" s="75">
        <f>IF(Master!$D31="Y",Master!BH31,"")</f>
        <v>9</v>
      </c>
      <c r="BI16" s="75">
        <f>IF(Master!$D31="Y",Master!BI31,"")</f>
        <v>53</v>
      </c>
      <c r="BJ16" s="75">
        <f>IF(Master!$D31="Y",Master!BJ31,"")</f>
        <v>9</v>
      </c>
      <c r="BK16" s="75">
        <f>IF(Master!$D31="Y",Master!BK31,"")</f>
        <v>63</v>
      </c>
      <c r="BL16" s="75">
        <f>IF(Master!$D31="Y",Master!BL31,"")</f>
        <v>17</v>
      </c>
      <c r="BM16" s="75">
        <f>IF(Master!$D31="Y",Master!BM31,"")</f>
        <v>40</v>
      </c>
      <c r="BN16" s="160">
        <f>IF(Master!$D31="Y",Master!BN31,"")</f>
        <v>0</v>
      </c>
      <c r="BO16" s="75">
        <f>IF(Master!$D31="Y",Master!BO31,"")</f>
        <v>0</v>
      </c>
      <c r="BP16" s="74">
        <f>IF(Master!$D31="Y",Master!BP31,"")</f>
        <v>0</v>
      </c>
      <c r="BQ16" s="75">
        <f>IF(Master!$D31="Y",Master!BQ31,"")</f>
        <v>0</v>
      </c>
    </row>
    <row r="17" spans="1:69" x14ac:dyDescent="0.25">
      <c r="A17" s="155" t="str">
        <f>+Master!A17</f>
        <v>Denmark</v>
      </c>
      <c r="B17" s="156" t="str">
        <f>+Master!B17</f>
        <v>6A</v>
      </c>
      <c r="C17" s="156">
        <f>+Master!C17</f>
        <v>6</v>
      </c>
      <c r="D17" s="157" t="str">
        <f>+Master!D17</f>
        <v>y</v>
      </c>
      <c r="E17" s="158">
        <f>IFERROR(LARGE((I17,K17,O17,S17,U17,W17,AA17,AC17,AG17,AK17,AQ17,AU17,AW17,BA17,BC17,BG17,BK17,BO17,BQ17),1)+LARGE((I17,K17,O17,S17,U17,W17,AA17,AC17,AG17,AK17,AQ17,AU17,AW17,BA17,BC17,BG17,BK17,BO17,BQ17),2)+LARGE((I17,K17,O17,S17,U17,W17,AA17,AC17,AG17,AK17,AQ17,AU17,AW17,BA17,BC17,BG17,BK17,BO17,BQ17),3)+LARGE((I17,K17,O17,S17,U17,W17,AA17,AC17,AG17,AK17,AQ17,AU17,AW17,BA17,BC17,BG17,BK17,BO17,BQ17),4)+LARGE((I17,K17,O17,S17,U17,W17,AA17,AC17,AG17,AK17,AQ17,AU17,AW17,BA17,BC17,BG17,BK17,BO17,BQ17),5)+LARGE((I17,K17,O17,S17,U17,W17,AA17,AC17,AG17,AK17,AQ17,AU17,AW17,BA17,BC17,BG17,BK17,BO17,BQ17),6)+LARGE((I17,K17,O17,S17,U17,W17,AA17,AC17,AG17,AK17,AQ17,AU17,AW17,BA17,BC17,BG17,BK17,BO17,BQ17),7)+LARGE((I17,K17,O17,S17,U17,W17,AA17,AC17,AG17,AK17,AQ17,AU17,AW17,BA17,BC17,BG17,BK17,BO17,BQ17),8),0)</f>
        <v>506</v>
      </c>
      <c r="F17" s="156">
        <f>IFERROR(LARGE((M17,Q17,Y17,AE17,AI17,AM17,AO17,AS17,AY17,BE17,BI17,BM17),1)+LARGE((M17,Q17,Y17,AE17,AI17,AM17,AO17,AS17,AY17,BE17,BI17,BM17),2)+LARGE((M17,Q17,Y17,AE17,AI17,AM17,AO17,AS17,AY17,BE17,BI17,BM17),3)+LARGE((M17,Q17,Y17,AE17,AI17,AM17,AO17,AS17,AY17,BE17,BI17,BM17),4)+LARGE((M17,Q17,Y17,AE17,AI17,AM17,AO17,AS17,AY17,BE17,BI17,BM17),5)+LARGE((M17,Q17,Y17,AE17,AI17,AM17,AO17,AS17,AY17,BE17,BI17,BM17),6)+LARGE((M17,Q17,Y17,AE17,AI17,AM17,AO17,AS17,AY17,BE17,BI17,BM17),7)+LARGE((M17,Q17,Y17,AE17,AI17,AM17,AO17,AS17,AY17,BE17,BI17,BM17),8),0)</f>
        <v>302</v>
      </c>
      <c r="G17" s="159">
        <f>+E17+F17</f>
        <v>808</v>
      </c>
      <c r="H17" s="134">
        <f>IF(Master!$D17="Y",Master!H17,"")</f>
        <v>2</v>
      </c>
      <c r="I17" s="75">
        <f>IF(Master!$D17="Y",Master!I17,"")</f>
        <v>90</v>
      </c>
      <c r="J17" s="75">
        <f>IF(Master!$D17="Y",Master!J17,"")</f>
        <v>18</v>
      </c>
      <c r="K17" s="75">
        <f>IF(Master!$D17="Y",Master!K17,"")</f>
        <v>38</v>
      </c>
      <c r="L17" s="75">
        <f>IF(Master!$D17="Y",Master!L17,"")</f>
        <v>9</v>
      </c>
      <c r="M17" s="75">
        <f>IF(Master!$D17="Y",Master!M17,"")</f>
        <v>63</v>
      </c>
      <c r="N17" s="75">
        <f>IF(Master!$D17="Y",Master!N17,"")</f>
        <v>0</v>
      </c>
      <c r="O17" s="75">
        <f>IF(Master!$D17="Y",Master!O17,"")</f>
        <v>0</v>
      </c>
      <c r="P17" s="75">
        <f>IF(Master!$D17="Y",Master!P17,"")</f>
        <v>17</v>
      </c>
      <c r="Q17" s="75">
        <f>IF(Master!$D17="Y",Master!Q17,"")</f>
        <v>25</v>
      </c>
      <c r="R17" s="75">
        <f>IF(Master!$D17="Y",Master!R17,"")</f>
        <v>9</v>
      </c>
      <c r="S17" s="75">
        <f>IF(Master!$D17="Y",Master!S17,"")</f>
        <v>53</v>
      </c>
      <c r="T17" s="75">
        <f>IF(Master!$D17="Y",Master!T17,"")</f>
        <v>0</v>
      </c>
      <c r="U17" s="76">
        <f>IF(Master!$D17="Y",Master!U17,"")</f>
        <v>0</v>
      </c>
      <c r="V17" s="161">
        <f>IF(Master!$D17="Y",Master!V17,"")</f>
        <v>0</v>
      </c>
      <c r="W17" s="75">
        <f>IF(Master!$D17="Y",Master!W17,"")</f>
        <v>0</v>
      </c>
      <c r="X17" s="75">
        <f>IF(Master!$D17="Y",Master!X17,"")</f>
        <v>0</v>
      </c>
      <c r="Y17" s="75">
        <f>IF(Master!$D17="Y",Master!Y17,"")</f>
        <v>0</v>
      </c>
      <c r="Z17" s="75">
        <f>IF(Master!$D17="Y",Master!Z17,"")</f>
        <v>1</v>
      </c>
      <c r="AA17" s="75">
        <f>IF(Master!$D17="Y",Master!AA17,"")</f>
        <v>100</v>
      </c>
      <c r="AB17" s="75">
        <f>IF(Master!$D17="Y",Master!AB17,"")</f>
        <v>23</v>
      </c>
      <c r="AC17" s="75">
        <f>IF(Master!$D17="Y",Master!AC17,"")</f>
        <v>28</v>
      </c>
      <c r="AD17" s="75">
        <f>IF(Master!$D17="Y",Master!AD17,"")</f>
        <v>16</v>
      </c>
      <c r="AE17" s="75">
        <f>IF(Master!$D17="Y",Master!AE17,"")</f>
        <v>42</v>
      </c>
      <c r="AF17" s="75">
        <f>IF(Master!$D17="Y",Master!AF17,"")</f>
        <v>0</v>
      </c>
      <c r="AG17" s="75">
        <f>IF(AND($D17="Y",Master!AG17&gt;= Master!AK17),Master!AG17,0)</f>
        <v>0</v>
      </c>
      <c r="AH17" s="75">
        <f>IF(Master!$D17="Y",Master!AH17,"")</f>
        <v>0</v>
      </c>
      <c r="AI17" s="75">
        <f>IF(AND($D17="Y",Master!AI17&gt;= Master!AM17),Master!AI17,0)</f>
        <v>0</v>
      </c>
      <c r="AJ17" s="75">
        <f>IF(Master!$D17="Y",Master!AJ17,"")</f>
        <v>0</v>
      </c>
      <c r="AK17" s="75">
        <f>IF(AND($D17="Y",Master!AK17&gt;= Master!AG17),Master!AK17,0)</f>
        <v>0</v>
      </c>
      <c r="AL17" s="75">
        <f>IF(Master!$D17="Y",Master!AL17,"")</f>
        <v>8</v>
      </c>
      <c r="AM17" s="76">
        <f>IF(AND($D17="Y",Master!AM17&gt; Master!AI17),Master!AM17,0)</f>
        <v>66</v>
      </c>
      <c r="AN17" s="161">
        <f>IF(Master!$D17="Y",Master!AN17,"")</f>
        <v>9</v>
      </c>
      <c r="AO17" s="75">
        <f>IF(Master!$D17="Y",Master!AO17,"")</f>
        <v>53</v>
      </c>
      <c r="AP17" s="75">
        <f>IF(Master!$D17="Y",Master!AP17,"")</f>
        <v>0</v>
      </c>
      <c r="AQ17" s="75">
        <f>IF(Master!$D17="Y",Master!AQ17,"")</f>
        <v>0</v>
      </c>
      <c r="AR17" s="75">
        <f>IF(Master!$D17="Y",Master!AR17,"")</f>
        <v>0</v>
      </c>
      <c r="AS17" s="75">
        <f>IF(Master!$D17="Y",Master!AS17,"")</f>
        <v>0</v>
      </c>
      <c r="AT17" s="75">
        <f>IF(Master!$D17="Y",Master!AT17,"")</f>
        <v>0</v>
      </c>
      <c r="AU17" s="75">
        <f>IF(Master!$D17="Y",Master!AU17,"")</f>
        <v>0</v>
      </c>
      <c r="AV17" s="75">
        <f>IF(Master!$D17="Y",Master!AV17,"")</f>
        <v>9</v>
      </c>
      <c r="AW17" s="75">
        <f>IF(Master!$D17="Y",Master!AW17,"")</f>
        <v>53</v>
      </c>
      <c r="AX17" s="75">
        <f>IF(Master!$D17="Y",Master!AX17,"")</f>
        <v>9</v>
      </c>
      <c r="AY17" s="75">
        <f>IF(Master!$D17="Y",Master!AY17,"")</f>
        <v>53</v>
      </c>
      <c r="AZ17" s="75">
        <f>IF(Master!$D17="Y",Master!AZ17,"")</f>
        <v>0</v>
      </c>
      <c r="BA17" s="75">
        <f>IF(Master!$D17="Y",Master!BA17,"")</f>
        <v>0</v>
      </c>
      <c r="BB17" s="75">
        <f>IF(Master!$D17="Y",Master!BB17,"")</f>
        <v>3</v>
      </c>
      <c r="BC17" s="75">
        <f>IF(Master!$D17="Y",Master!BC17,"")</f>
        <v>84</v>
      </c>
      <c r="BD17" s="75">
        <f>IF(Master!$D17="Y",Master!BD17,"")</f>
        <v>0</v>
      </c>
      <c r="BE17" s="75">
        <f>IF(Master!$D17="Y",Master!BE17,"")</f>
        <v>0</v>
      </c>
      <c r="BF17" s="75">
        <f>IF(Master!$D17="Y",Master!BF17,"")</f>
        <v>0</v>
      </c>
      <c r="BG17" s="75">
        <f>IF(Master!$D17="Y",Master!BG17,"")</f>
        <v>0</v>
      </c>
      <c r="BH17" s="75">
        <f>IF(Master!$D17="Y",Master!BH17,"")</f>
        <v>0</v>
      </c>
      <c r="BI17" s="75">
        <f>IF(Master!$D17="Y",Master!BI17,"")</f>
        <v>0</v>
      </c>
      <c r="BJ17" s="75">
        <f>IF(Master!$D17="Y",Master!BJ17,"")</f>
        <v>0</v>
      </c>
      <c r="BK17" s="75">
        <f>IF(Master!$D17="Y",Master!BK17,"")</f>
        <v>0</v>
      </c>
      <c r="BL17" s="75">
        <f>IF(Master!$D17="Y",Master!BL17,"")</f>
        <v>0</v>
      </c>
      <c r="BM17" s="75">
        <f>IF(Master!$D17="Y",Master!BM17,"")</f>
        <v>0</v>
      </c>
      <c r="BN17" s="160">
        <f>IF(Master!$D17="Y",Master!BN17,"")</f>
        <v>10</v>
      </c>
      <c r="BO17" s="75">
        <f>IF(Master!$D17="Y",Master!BO17,"")</f>
        <v>60</v>
      </c>
      <c r="BP17" s="74">
        <f>IF(Master!$D17="Y",Master!BP17,"")</f>
        <v>0</v>
      </c>
      <c r="BQ17" s="75">
        <f>IF(Master!$D17="Y",Master!BQ17,"")</f>
        <v>0</v>
      </c>
    </row>
    <row r="18" spans="1:69" x14ac:dyDescent="0.25">
      <c r="A18" s="155" t="str">
        <f>+Master!A13</f>
        <v>Cherokee</v>
      </c>
      <c r="B18" s="156" t="str">
        <f>+Master!B13</f>
        <v>6A</v>
      </c>
      <c r="C18" s="156">
        <f>+Master!C13</f>
        <v>5</v>
      </c>
      <c r="D18" s="157" t="str">
        <f>+Master!D13</f>
        <v>y</v>
      </c>
      <c r="E18" s="158">
        <f>IFERROR(LARGE((I18,K18,O18,S18,U18,W18,AA18,AC18,AG18,AK18,AQ18,AU18,AW18,BA18,BC18,BG18,BK18,BO18,BQ18),1)+LARGE((I18,K18,O18,S18,U18,W18,AA18,AC18,AG18,AK18,AQ18,AU18,AW18,BA18,BC18,BG18,BK18,BO18,BQ18),2)+LARGE((I18,K18,O18,S18,U18,W18,AA18,AC18,AG18,AK18,AQ18,AU18,AW18,BA18,BC18,BG18,BK18,BO18,BQ18),3)+LARGE((I18,K18,O18,S18,U18,W18,AA18,AC18,AG18,AK18,AQ18,AU18,AW18,BA18,BC18,BG18,BK18,BO18,BQ18),4)+LARGE((I18,K18,O18,S18,U18,W18,AA18,AC18,AG18,AK18,AQ18,AU18,AW18,BA18,BC18,BG18,BK18,BO18,BQ18),5)+LARGE((I18,K18,O18,S18,U18,W18,AA18,AC18,AG18,AK18,AQ18,AU18,AW18,BA18,BC18,BG18,BK18,BO18,BQ18),6)+LARGE((I18,K18,O18,S18,U18,W18,AA18,AC18,AG18,AK18,AQ18,AU18,AW18,BA18,BC18,BG18,BK18,BO18,BQ18),7)+LARGE((I18,K18,O18,S18,U18,W18,AA18,AC18,AG18,AK18,AQ18,AU18,AW18,BA18,BC18,BG18,BK18,BO18,BQ18),8),0)</f>
        <v>477</v>
      </c>
      <c r="F18" s="156">
        <f>IFERROR(LARGE((M18,Q18,Y18,AE18,AI18,AM18,AO18,AS18,AY18,BE18,BI18,BM18),1)+LARGE((M18,Q18,Y18,AE18,AI18,AM18,AO18,AS18,AY18,BE18,BI18,BM18),2)+LARGE((M18,Q18,Y18,AE18,AI18,AM18,AO18,AS18,AY18,BE18,BI18,BM18),3)+LARGE((M18,Q18,Y18,AE18,AI18,AM18,AO18,AS18,AY18,BE18,BI18,BM18),4)+LARGE((M18,Q18,Y18,AE18,AI18,AM18,AO18,AS18,AY18,BE18,BI18,BM18),5)+LARGE((M18,Q18,Y18,AE18,AI18,AM18,AO18,AS18,AY18,BE18,BI18,BM18),6)+LARGE((M18,Q18,Y18,AE18,AI18,AM18,AO18,AS18,AY18,BE18,BI18,BM18),7)+LARGE((M18,Q18,Y18,AE18,AI18,AM18,AO18,AS18,AY18,BE18,BI18,BM18),8),0)</f>
        <v>319</v>
      </c>
      <c r="G18" s="159">
        <f>+E18+F18</f>
        <v>796</v>
      </c>
      <c r="H18" s="134">
        <f>IF(Master!$D13="Y",Master!H13,"")</f>
        <v>9</v>
      </c>
      <c r="I18" s="75">
        <f>IF(Master!$D13="Y",Master!I13,"")</f>
        <v>63</v>
      </c>
      <c r="J18" s="75">
        <f>IF(Master!$D13="Y",Master!J13,"")</f>
        <v>17</v>
      </c>
      <c r="K18" s="75">
        <f>IF(Master!$D13="Y",Master!K13,"")</f>
        <v>40</v>
      </c>
      <c r="L18" s="75">
        <f>IF(Master!$D13="Y",Master!L13,"")</f>
        <v>11</v>
      </c>
      <c r="M18" s="75">
        <f>IF(Master!$D13="Y",Master!M13,"")</f>
        <v>57</v>
      </c>
      <c r="N18" s="75">
        <f>IF(Master!$D13="Y",Master!N13,"")</f>
        <v>17</v>
      </c>
      <c r="O18" s="75">
        <f>IF(Master!$D13="Y",Master!O13,"")</f>
        <v>25</v>
      </c>
      <c r="P18" s="75">
        <f>IF(Master!$D13="Y",Master!P13,"")</f>
        <v>0</v>
      </c>
      <c r="Q18" s="75">
        <f>IF(Master!$D13="Y",Master!Q13,"")</f>
        <v>0</v>
      </c>
      <c r="R18" s="75">
        <f>IF(Master!$D13="Y",Master!R13,"")</f>
        <v>9</v>
      </c>
      <c r="S18" s="75">
        <f>IF(Master!$D13="Y",Master!S13,"")</f>
        <v>53</v>
      </c>
      <c r="T18" s="75">
        <f>IF(Master!$D13="Y",Master!T13,"")</f>
        <v>0</v>
      </c>
      <c r="U18" s="76">
        <f>IF(Master!$D13="Y",Master!U13,"")</f>
        <v>0</v>
      </c>
      <c r="V18" s="161">
        <f>IF(Master!$D13="Y",Master!V13,"")</f>
        <v>9</v>
      </c>
      <c r="W18" s="75">
        <f>IF(Master!$D13="Y",Master!W13,"")</f>
        <v>53</v>
      </c>
      <c r="X18" s="75">
        <f>IF(Master!$D13="Y",Master!X13,"")</f>
        <v>17</v>
      </c>
      <c r="Y18" s="75">
        <f>IF(Master!$D13="Y",Master!Y13,"")</f>
        <v>25</v>
      </c>
      <c r="Z18" s="75">
        <f>IF(Master!$D13="Y",Master!Z13,"")</f>
        <v>0</v>
      </c>
      <c r="AA18" s="75">
        <f>IF(Master!$D13="Y",Master!AA13,"")</f>
        <v>0</v>
      </c>
      <c r="AB18" s="75">
        <f>IF(Master!$D13="Y",Master!AB13,"")</f>
        <v>0</v>
      </c>
      <c r="AC18" s="75">
        <f>IF(Master!$D13="Y",Master!AC13,"")</f>
        <v>0</v>
      </c>
      <c r="AD18" s="75">
        <f>IF(Master!$D13="Y",Master!AD13,"")</f>
        <v>0</v>
      </c>
      <c r="AE18" s="75">
        <f>IF(Master!$D13="Y",Master!AE13,"")</f>
        <v>0</v>
      </c>
      <c r="AF18" s="75">
        <f>IF(Master!$D13="Y",Master!AF13,"")</f>
        <v>0</v>
      </c>
      <c r="AG18" s="75">
        <f>IF(AND($D18="Y",Master!AG13&gt;= Master!AK13),Master!AG13,0)</f>
        <v>0</v>
      </c>
      <c r="AH18" s="75">
        <f>IF(Master!$D13="Y",Master!AH13,"")</f>
        <v>0</v>
      </c>
      <c r="AI18" s="75">
        <f>IF(AND($D18="Y",Master!AI13&gt;= Master!AM13),Master!AI13,0)</f>
        <v>0</v>
      </c>
      <c r="AJ18" s="75">
        <f>IF(Master!$D13="Y",Master!AJ13,"")</f>
        <v>8</v>
      </c>
      <c r="AK18" s="75">
        <f>IF(AND($D18="Y",Master!AK13&gt;= Master!AG13),Master!AK13,0)</f>
        <v>66</v>
      </c>
      <c r="AL18" s="75">
        <f>IF(Master!$D13="Y",Master!AL13,"")</f>
        <v>29</v>
      </c>
      <c r="AM18" s="76">
        <f>IF(AND($D18="Y",Master!AM13&gt; Master!AI13),Master!AM13,0)</f>
        <v>16</v>
      </c>
      <c r="AN18" s="161">
        <f>IF(Master!$D13="Y",Master!AN13,"")</f>
        <v>5</v>
      </c>
      <c r="AO18" s="75">
        <f>IF(Master!$D13="Y",Master!AO13,"")</f>
        <v>70</v>
      </c>
      <c r="AP18" s="75">
        <f>IF(Master!$D13="Y",Master!AP13,"")</f>
        <v>0</v>
      </c>
      <c r="AQ18" s="75">
        <f>IF(Master!$D13="Y",Master!AQ13,"")</f>
        <v>0</v>
      </c>
      <c r="AR18" s="75">
        <f>IF(Master!$D13="Y",Master!AR13,"")</f>
        <v>7</v>
      </c>
      <c r="AS18" s="75">
        <f>IF(Master!$D13="Y",Master!AS13,"")</f>
        <v>69</v>
      </c>
      <c r="AT18" s="75">
        <f>IF(Master!$D13="Y",Master!AT13,"")</f>
        <v>0</v>
      </c>
      <c r="AU18" s="75">
        <f>IF(Master!$D13="Y",Master!AU13,"")</f>
        <v>0</v>
      </c>
      <c r="AV18" s="75">
        <f>IF(Master!$D13="Y",Master!AV13,"")</f>
        <v>5</v>
      </c>
      <c r="AW18" s="75">
        <f>IF(Master!$D13="Y",Master!AW13,"")</f>
        <v>70</v>
      </c>
      <c r="AX18" s="75">
        <f>IF(Master!$D13="Y",Master!AX13,"")</f>
        <v>17</v>
      </c>
      <c r="AY18" s="75">
        <f>IF(Master!$D13="Y",Master!AY13,"")</f>
        <v>25</v>
      </c>
      <c r="AZ18" s="75">
        <f>IF(Master!$D13="Y",Master!AZ13,"")</f>
        <v>2</v>
      </c>
      <c r="BA18" s="75">
        <f>IF(Master!$D13="Y",Master!BA13,"")</f>
        <v>90</v>
      </c>
      <c r="BB18" s="75">
        <f>IF(Master!$D13="Y",Master!BB13,"")</f>
        <v>17</v>
      </c>
      <c r="BC18" s="75">
        <f>IF(Master!$D13="Y",Master!BC13,"")</f>
        <v>25</v>
      </c>
      <c r="BD18" s="75">
        <f>IF(Master!$D13="Y",Master!BD13,"")</f>
        <v>0</v>
      </c>
      <c r="BE18" s="75">
        <f>IF(Master!$D13="Y",Master!BE13,"")</f>
        <v>0</v>
      </c>
      <c r="BF18" s="75">
        <f>IF(Master!$D13="Y",Master!BF13,"")</f>
        <v>0</v>
      </c>
      <c r="BG18" s="75">
        <f>IF(Master!$D13="Y",Master!BG13,"")</f>
        <v>0</v>
      </c>
      <c r="BH18" s="75">
        <f>IF(Master!$D13="Y",Master!BH13,"")</f>
        <v>0</v>
      </c>
      <c r="BI18" s="75">
        <f>IF(Master!$D13="Y",Master!BI13,"")</f>
        <v>0</v>
      </c>
      <c r="BJ18" s="75">
        <f>IF(Master!$D13="Y",Master!BJ13,"")</f>
        <v>16</v>
      </c>
      <c r="BK18" s="75">
        <f>IF(Master!$D13="Y",Master!BK13,"")</f>
        <v>42</v>
      </c>
      <c r="BL18" s="75">
        <f>IF(Master!$D13="Y",Master!BL13,"")</f>
        <v>11</v>
      </c>
      <c r="BM18" s="75">
        <f>IF(Master!$D13="Y",Master!BM13,"")</f>
        <v>57</v>
      </c>
      <c r="BN18" s="160">
        <f>IF(Master!$D13="Y",Master!BN13,"")</f>
        <v>0</v>
      </c>
      <c r="BO18" s="75">
        <f>IF(Master!$D13="Y",Master!BO13,"")</f>
        <v>0</v>
      </c>
      <c r="BP18" s="74">
        <f>IF(Master!$D13="Y",Master!BP13,"")</f>
        <v>0</v>
      </c>
      <c r="BQ18" s="75">
        <f>IF(Master!$D13="Y",Master!BQ13,"")</f>
        <v>0</v>
      </c>
    </row>
    <row r="19" spans="1:69" x14ac:dyDescent="0.25">
      <c r="A19" s="155" t="str">
        <f>+Master!A22</f>
        <v>Etowah</v>
      </c>
      <c r="B19" s="156" t="str">
        <f>+Master!B22</f>
        <v>6A</v>
      </c>
      <c r="C19" s="156">
        <f>+Master!C22</f>
        <v>5</v>
      </c>
      <c r="D19" s="157" t="str">
        <f>+Master!D22</f>
        <v>y</v>
      </c>
      <c r="E19" s="158">
        <f>IFERROR(LARGE((I19,K19,O19,S19,U19,W19,AA19,AC19,AG19,AK19,AQ19,AU19,AW19,BA19,BC19,BG19,BK19,BO19,BQ19),1)+LARGE((I19,K19,O19,S19,U19,W19,AA19,AC19,AG19,AK19,AQ19,AU19,AW19,BA19,BC19,BG19,BK19,BO19,BQ19),2)+LARGE((I19,K19,O19,S19,U19,W19,AA19,AC19,AG19,AK19,AQ19,AU19,AW19,BA19,BC19,BG19,BK19,BO19,BQ19),3)+LARGE((I19,K19,O19,S19,U19,W19,AA19,AC19,AG19,AK19,AQ19,AU19,AW19,BA19,BC19,BG19,BK19,BO19,BQ19),4)+LARGE((I19,K19,O19,S19,U19,W19,AA19,AC19,AG19,AK19,AQ19,AU19,AW19,BA19,BC19,BG19,BK19,BO19,BQ19),5)+LARGE((I19,K19,O19,S19,U19,W19,AA19,AC19,AG19,AK19,AQ19,AU19,AW19,BA19,BC19,BG19,BK19,BO19,BQ19),6)+LARGE((I19,K19,O19,S19,U19,W19,AA19,AC19,AG19,AK19,AQ19,AU19,AW19,BA19,BC19,BG19,BK19,BO19,BQ19),7)+LARGE((I19,K19,O19,S19,U19,W19,AA19,AC19,AG19,AK19,AQ19,AU19,AW19,BA19,BC19,BG19,BK19,BO19,BQ19),8),0)</f>
        <v>324</v>
      </c>
      <c r="F19" s="156">
        <f>IFERROR(LARGE((M19,Q19,Y19,AE19,AI19,AM19,AO19,AS19,AY19,BE19,BI19,BM19),1)+LARGE((M19,Q19,Y19,AE19,AI19,AM19,AO19,AS19,AY19,BE19,BI19,BM19),2)+LARGE((M19,Q19,Y19,AE19,AI19,AM19,AO19,AS19,AY19,BE19,BI19,BM19),3)+LARGE((M19,Q19,Y19,AE19,AI19,AM19,AO19,AS19,AY19,BE19,BI19,BM19),4)+LARGE((M19,Q19,Y19,AE19,AI19,AM19,AO19,AS19,AY19,BE19,BI19,BM19),5)+LARGE((M19,Q19,Y19,AE19,AI19,AM19,AO19,AS19,AY19,BE19,BI19,BM19),6)+LARGE((M19,Q19,Y19,AE19,AI19,AM19,AO19,AS19,AY19,BE19,BI19,BM19),7)+LARGE((M19,Q19,Y19,AE19,AI19,AM19,AO19,AS19,AY19,BE19,BI19,BM19),8),0)</f>
        <v>389</v>
      </c>
      <c r="G19" s="159">
        <f>+E19+F19</f>
        <v>713</v>
      </c>
      <c r="H19" s="134">
        <f>IF(Master!$D22="Y",Master!H22,"")</f>
        <v>0</v>
      </c>
      <c r="I19" s="75">
        <f>IF(Master!$D22="Y",Master!I22,"")</f>
        <v>0</v>
      </c>
      <c r="J19" s="75">
        <f>IF(Master!$D22="Y",Master!J22,"")</f>
        <v>13</v>
      </c>
      <c r="K19" s="75">
        <f>IF(Master!$D22="Y",Master!K22,"")</f>
        <v>51</v>
      </c>
      <c r="L19" s="75">
        <f>IF(Master!$D22="Y",Master!L22,"")</f>
        <v>17</v>
      </c>
      <c r="M19" s="75">
        <f>IF(Master!$D22="Y",Master!M22,"")</f>
        <v>40</v>
      </c>
      <c r="N19" s="75">
        <f>IF(Master!$D22="Y",Master!N22,"")</f>
        <v>0</v>
      </c>
      <c r="O19" s="75">
        <f>IF(Master!$D22="Y",Master!O22,"")</f>
        <v>0</v>
      </c>
      <c r="P19" s="75">
        <f>IF(Master!$D22="Y",Master!P22,"")</f>
        <v>0</v>
      </c>
      <c r="Q19" s="75">
        <f>IF(Master!$D22="Y",Master!Q22,"")</f>
        <v>0</v>
      </c>
      <c r="R19" s="75">
        <f>IF(Master!$D22="Y",Master!R22,"")</f>
        <v>0</v>
      </c>
      <c r="S19" s="75">
        <f>IF(Master!$D22="Y",Master!S22,"")</f>
        <v>0</v>
      </c>
      <c r="T19" s="75">
        <f>IF(Master!$D22="Y",Master!T22,"")</f>
        <v>17</v>
      </c>
      <c r="U19" s="76">
        <f>IF(Master!$D22="Y",Master!U22,"")</f>
        <v>25</v>
      </c>
      <c r="V19" s="161">
        <f>IF(Master!$D22="Y",Master!V22,"")</f>
        <v>0</v>
      </c>
      <c r="W19" s="75">
        <f>IF(Master!$D22="Y",Master!W22,"")</f>
        <v>0</v>
      </c>
      <c r="X19" s="75">
        <f>IF(Master!$D22="Y",Master!X22,"")</f>
        <v>0</v>
      </c>
      <c r="Y19" s="75">
        <f>IF(Master!$D22="Y",Master!Y22,"")</f>
        <v>0</v>
      </c>
      <c r="Z19" s="75">
        <f>IF(Master!$D22="Y",Master!Z22,"")</f>
        <v>2</v>
      </c>
      <c r="AA19" s="75">
        <f>IF(Master!$D22="Y",Master!AA22,"")</f>
        <v>90</v>
      </c>
      <c r="AB19" s="75">
        <f>IF(Master!$D22="Y",Master!AB22,"")</f>
        <v>21</v>
      </c>
      <c r="AC19" s="75">
        <f>IF(Master!$D22="Y",Master!AC22,"")</f>
        <v>32</v>
      </c>
      <c r="AD19" s="75">
        <f>IF(Master!$D22="Y",Master!AD22,"")</f>
        <v>24</v>
      </c>
      <c r="AE19" s="75">
        <f>IF(Master!$D22="Y",Master!AE22,"")</f>
        <v>26</v>
      </c>
      <c r="AF19" s="75">
        <f>IF(Master!$D22="Y",Master!AF22,"")</f>
        <v>0</v>
      </c>
      <c r="AG19" s="75">
        <f>IF(AND($D19="Y",Master!AG22&gt;= Master!AK22),Master!AG22,0)</f>
        <v>0</v>
      </c>
      <c r="AH19" s="75">
        <f>IF(Master!$D22="Y",Master!AH22,"")</f>
        <v>0</v>
      </c>
      <c r="AI19" s="75">
        <f>IF(AND($D19="Y",Master!AI22&gt;= Master!AM22),Master!AI22,0)</f>
        <v>0</v>
      </c>
      <c r="AJ19" s="75">
        <f>IF(Master!$D22="Y",Master!AJ22,"")</f>
        <v>0</v>
      </c>
      <c r="AK19" s="75">
        <f>IF(AND($D19="Y",Master!AK22&gt;= Master!AG22),Master!AK22,0)</f>
        <v>0</v>
      </c>
      <c r="AL19" s="75">
        <f>IF(Master!$D22="Y",Master!AL22,"")</f>
        <v>21</v>
      </c>
      <c r="AM19" s="76">
        <f>IF(AND($D19="Y",Master!AM22&gt; Master!AI22),Master!AM22,0)</f>
        <v>32</v>
      </c>
      <c r="AN19" s="161">
        <f>IF(Master!$D22="Y",Master!AN22,"")</f>
        <v>1</v>
      </c>
      <c r="AO19" s="75">
        <f>IF(Master!$D22="Y",Master!AO22,"")</f>
        <v>100</v>
      </c>
      <c r="AP19" s="75">
        <f>IF(Master!$D22="Y",Master!AP22,"")</f>
        <v>0</v>
      </c>
      <c r="AQ19" s="75">
        <f>IF(Master!$D22="Y",Master!AQ22,"")</f>
        <v>0</v>
      </c>
      <c r="AR19" s="75">
        <f>IF(Master!$D22="Y",Master!AR22,"")</f>
        <v>0</v>
      </c>
      <c r="AS19" s="75">
        <f>IF(Master!$D22="Y",Master!AS22,"")</f>
        <v>0</v>
      </c>
      <c r="AT19" s="75">
        <f>IF(Master!$D22="Y",Master!AT22,"")</f>
        <v>0</v>
      </c>
      <c r="AU19" s="75">
        <f>IF(Master!$D22="Y",Master!AU22,"")</f>
        <v>0</v>
      </c>
      <c r="AV19" s="75">
        <f>IF(Master!$D22="Y",Master!AV22,"")</f>
        <v>17</v>
      </c>
      <c r="AW19" s="75">
        <f>IF(Master!$D22="Y",Master!AW22,"")</f>
        <v>25</v>
      </c>
      <c r="AX19" s="75">
        <f>IF(Master!$D22="Y",Master!AX22,"")</f>
        <v>9</v>
      </c>
      <c r="AY19" s="75">
        <f>IF(Master!$D22="Y",Master!AY22,"")</f>
        <v>53</v>
      </c>
      <c r="AZ19" s="75">
        <f>IF(Master!$D22="Y",Master!AZ22,"")</f>
        <v>0</v>
      </c>
      <c r="BA19" s="75">
        <f>IF(Master!$D22="Y",Master!BA22,"")</f>
        <v>0</v>
      </c>
      <c r="BB19" s="75">
        <f>IF(Master!$D22="Y",Master!BB22,"")</f>
        <v>0</v>
      </c>
      <c r="BC19" s="75">
        <f>IF(Master!$D22="Y",Master!BC22,"")</f>
        <v>0</v>
      </c>
      <c r="BD19" s="75">
        <f>IF(Master!$D22="Y",Master!BD22,"")</f>
        <v>17</v>
      </c>
      <c r="BE19" s="75">
        <f>IF(Master!$D22="Y",Master!BE22,"")</f>
        <v>25</v>
      </c>
      <c r="BF19" s="75">
        <f>IF(Master!$D22="Y",Master!BF22,"")</f>
        <v>17</v>
      </c>
      <c r="BG19" s="75">
        <f>IF(Master!$D22="Y",Master!BG22,"")</f>
        <v>25</v>
      </c>
      <c r="BH19" s="75">
        <f>IF(Master!$D22="Y",Master!BH22,"")</f>
        <v>9</v>
      </c>
      <c r="BI19" s="75">
        <f>IF(Master!$D22="Y",Master!BI22,"")</f>
        <v>53</v>
      </c>
      <c r="BJ19" s="75">
        <f>IF(Master!$D22="Y",Master!BJ22,"")</f>
        <v>17</v>
      </c>
      <c r="BK19" s="75">
        <f>IF(Master!$D22="Y",Master!BK22,"")</f>
        <v>40</v>
      </c>
      <c r="BL19" s="75">
        <f>IF(Master!$D22="Y",Master!BL22,"")</f>
        <v>10</v>
      </c>
      <c r="BM19" s="75">
        <f>IF(Master!$D22="Y",Master!BM22,"")</f>
        <v>60</v>
      </c>
      <c r="BN19" s="160">
        <f>IF(Master!$D22="Y",Master!BN22,"")</f>
        <v>19</v>
      </c>
      <c r="BO19" s="75">
        <f>IF(Master!$D22="Y",Master!BO22,"")</f>
        <v>36</v>
      </c>
      <c r="BP19" s="74">
        <f>IF(Master!$D22="Y",Master!BP22,"")</f>
        <v>0</v>
      </c>
      <c r="BQ19" s="75">
        <f>IF(Master!$D22="Y",Master!BQ22,"")</f>
        <v>0</v>
      </c>
    </row>
    <row r="20" spans="1:69" x14ac:dyDescent="0.25">
      <c r="A20" s="155" t="str">
        <f>+Master!A47</f>
        <v>Peachtree Ridge</v>
      </c>
      <c r="B20" s="156" t="str">
        <f>+Master!B47</f>
        <v>6A</v>
      </c>
      <c r="C20" s="156">
        <f>+Master!C47</f>
        <v>7</v>
      </c>
      <c r="D20" s="157" t="str">
        <f>+Master!D47</f>
        <v>y</v>
      </c>
      <c r="E20" s="158">
        <f>IFERROR(LARGE((I20,K20,O20,S20,U20,W20,AA20,AC20,AG20,AK20,AQ20,AU20,AW20,BA20,BC20,BG20,BK20,BO20,BQ20),1)+LARGE((I20,K20,O20,S20,U20,W20,AA20,AC20,AG20,AK20,AQ20,AU20,AW20,BA20,BC20,BG20,BK20,BO20,BQ20),2)+LARGE((I20,K20,O20,S20,U20,W20,AA20,AC20,AG20,AK20,AQ20,AU20,AW20,BA20,BC20,BG20,BK20,BO20,BQ20),3)+LARGE((I20,K20,O20,S20,U20,W20,AA20,AC20,AG20,AK20,AQ20,AU20,AW20,BA20,BC20,BG20,BK20,BO20,BQ20),4)+LARGE((I20,K20,O20,S20,U20,W20,AA20,AC20,AG20,AK20,AQ20,AU20,AW20,BA20,BC20,BG20,BK20,BO20,BQ20),5)+LARGE((I20,K20,O20,S20,U20,W20,AA20,AC20,AG20,AK20,AQ20,AU20,AW20,BA20,BC20,BG20,BK20,BO20,BQ20),6)+LARGE((I20,K20,O20,S20,U20,W20,AA20,AC20,AG20,AK20,AQ20,AU20,AW20,BA20,BC20,BG20,BK20,BO20,BQ20),7)+LARGE((I20,K20,O20,S20,U20,W20,AA20,AC20,AG20,AK20,AQ20,AU20,AW20,BA20,BC20,BG20,BK20,BO20,BQ20),8),0)</f>
        <v>314</v>
      </c>
      <c r="F20" s="156">
        <f>IFERROR(LARGE((M20,Q20,Y20,AE20,AI20,AM20,AO20,AS20,AY20,BE20,BI20,BM20),1)+LARGE((M20,Q20,Y20,AE20,AI20,AM20,AO20,AS20,AY20,BE20,BI20,BM20),2)+LARGE((M20,Q20,Y20,AE20,AI20,AM20,AO20,AS20,AY20,BE20,BI20,BM20),3)+LARGE((M20,Q20,Y20,AE20,AI20,AM20,AO20,AS20,AY20,BE20,BI20,BM20),4)+LARGE((M20,Q20,Y20,AE20,AI20,AM20,AO20,AS20,AY20,BE20,BI20,BM20),5)+LARGE((M20,Q20,Y20,AE20,AI20,AM20,AO20,AS20,AY20,BE20,BI20,BM20),6)+LARGE((M20,Q20,Y20,AE20,AI20,AM20,AO20,AS20,AY20,BE20,BI20,BM20),7)+LARGE((M20,Q20,Y20,AE20,AI20,AM20,AO20,AS20,AY20,BE20,BI20,BM20),8),0)</f>
        <v>370</v>
      </c>
      <c r="G20" s="159">
        <f>+E20+F20</f>
        <v>684</v>
      </c>
      <c r="H20" s="134">
        <f>IF(Master!$D47="Y",Master!H47,"")</f>
        <v>0</v>
      </c>
      <c r="I20" s="75">
        <f>IF(Master!$D47="Y",Master!I47,"")</f>
        <v>0</v>
      </c>
      <c r="J20" s="75">
        <f>IF(Master!$D47="Y",Master!J47,"")</f>
        <v>21</v>
      </c>
      <c r="K20" s="75">
        <f>IF(Master!$D47="Y",Master!K47,"")</f>
        <v>32</v>
      </c>
      <c r="L20" s="75">
        <f>IF(Master!$D47="Y",Master!L47,"")</f>
        <v>0</v>
      </c>
      <c r="M20" s="75">
        <f>IF(Master!$D47="Y",Master!M47,"")</f>
        <v>0</v>
      </c>
      <c r="N20" s="75">
        <f>IF(Master!$D47="Y",Master!N47,"")</f>
        <v>9</v>
      </c>
      <c r="O20" s="75">
        <f>IF(Master!$D47="Y",Master!O47,"")</f>
        <v>53</v>
      </c>
      <c r="P20" s="75">
        <f>IF(Master!$D47="Y",Master!P47,"")</f>
        <v>17</v>
      </c>
      <c r="Q20" s="75">
        <f>IF(Master!$D47="Y",Master!Q47,"")</f>
        <v>25</v>
      </c>
      <c r="R20" s="75">
        <f>IF(Master!$D47="Y",Master!R47,"")</f>
        <v>0</v>
      </c>
      <c r="S20" s="75">
        <f>IF(Master!$D47="Y",Master!S47,"")</f>
        <v>0</v>
      </c>
      <c r="T20" s="75">
        <f>IF(Master!$D47="Y",Master!T47,"")</f>
        <v>0</v>
      </c>
      <c r="U20" s="76">
        <f>IF(Master!$D47="Y",Master!U47,"")</f>
        <v>0</v>
      </c>
      <c r="V20" s="161">
        <f>IF(Master!$D47="Y",Master!V47,"")</f>
        <v>0</v>
      </c>
      <c r="W20" s="75">
        <f>IF(Master!$D47="Y",Master!W47,"")</f>
        <v>0</v>
      </c>
      <c r="X20" s="75">
        <f>IF(Master!$D47="Y",Master!X47,"")</f>
        <v>5</v>
      </c>
      <c r="Y20" s="75">
        <f>IF(Master!$D47="Y",Master!Y47,"")</f>
        <v>70</v>
      </c>
      <c r="Z20" s="75">
        <f>IF(Master!$D47="Y",Master!Z47,"")</f>
        <v>2</v>
      </c>
      <c r="AA20" s="75">
        <f>IF(Master!$D47="Y",Master!AA47,"")</f>
        <v>90</v>
      </c>
      <c r="AB20" s="75">
        <f>IF(Master!$D47="Y",Master!AB47,"")</f>
        <v>15</v>
      </c>
      <c r="AC20" s="75">
        <f>IF(Master!$D47="Y",Master!AC47,"")</f>
        <v>45</v>
      </c>
      <c r="AD20" s="75">
        <f>IF(Master!$D47="Y",Master!AD47,"")</f>
        <v>18</v>
      </c>
      <c r="AE20" s="75">
        <f>IF(Master!$D47="Y",Master!AE47,"")</f>
        <v>38</v>
      </c>
      <c r="AF20" s="75">
        <f>IF(Master!$D47="Y",Master!AF47,"")</f>
        <v>0</v>
      </c>
      <c r="AG20" s="75">
        <f>IF(AND($D20="Y",Master!AG47&gt;= Master!AK47),Master!AG47,0)</f>
        <v>0</v>
      </c>
      <c r="AH20" s="75">
        <f>IF(Master!$D47="Y",Master!AH47,"")</f>
        <v>0</v>
      </c>
      <c r="AI20" s="75">
        <f>IF(AND($D20="Y",Master!AI47&gt;= Master!AM47),Master!AI47,0)</f>
        <v>0</v>
      </c>
      <c r="AJ20" s="75">
        <f>IF(Master!$D47="Y",Master!AJ47,"")</f>
        <v>0</v>
      </c>
      <c r="AK20" s="75">
        <f>IF(AND($D20="Y",Master!AK47&gt;= Master!AG47),Master!AK47,0)</f>
        <v>0</v>
      </c>
      <c r="AL20" s="75">
        <f>IF(Master!$D47="Y",Master!AL47,"")</f>
        <v>19</v>
      </c>
      <c r="AM20" s="76">
        <f>IF(AND($D20="Y",Master!AM47&gt; Master!AI47),Master!AM47,0)</f>
        <v>36</v>
      </c>
      <c r="AN20" s="161">
        <f>IF(Master!$D47="Y",Master!AN47,"")</f>
        <v>9</v>
      </c>
      <c r="AO20" s="75">
        <f>IF(Master!$D47="Y",Master!AO47,"")</f>
        <v>53</v>
      </c>
      <c r="AP20" s="75">
        <f>IF(Master!$D47="Y",Master!AP47,"")</f>
        <v>7</v>
      </c>
      <c r="AQ20" s="75">
        <f>IF(Master!$D47="Y",Master!AQ47,"")</f>
        <v>69</v>
      </c>
      <c r="AR20" s="75">
        <f>IF(Master!$D47="Y",Master!AR47,"")</f>
        <v>0</v>
      </c>
      <c r="AS20" s="75">
        <f>IF(Master!$D47="Y",Master!AS47,"")</f>
        <v>0</v>
      </c>
      <c r="AT20" s="75">
        <f>IF(Master!$D47="Y",Master!AT47,"")</f>
        <v>0</v>
      </c>
      <c r="AU20" s="75">
        <f>IF(Master!$D47="Y",Master!AU47,"")</f>
        <v>0</v>
      </c>
      <c r="AV20" s="75">
        <f>IF(Master!$D47="Y",Master!AV47,"")</f>
        <v>0</v>
      </c>
      <c r="AW20" s="75">
        <f>IF(Master!$D47="Y",Master!AW47,"")</f>
        <v>0</v>
      </c>
      <c r="AX20" s="75">
        <f>IF(Master!$D47="Y",Master!AX47,"")</f>
        <v>17</v>
      </c>
      <c r="AY20" s="75">
        <f>IF(Master!$D47="Y",Master!AY47,"")</f>
        <v>25</v>
      </c>
      <c r="AZ20" s="75">
        <f>IF(Master!$D47="Y",Master!AZ47,"")</f>
        <v>0</v>
      </c>
      <c r="BA20" s="75">
        <f>IF(Master!$D47="Y",Master!BA47,"")</f>
        <v>0</v>
      </c>
      <c r="BB20" s="75">
        <f>IF(Master!$D47="Y",Master!BB47,"")</f>
        <v>0</v>
      </c>
      <c r="BC20" s="75">
        <f>IF(Master!$D47="Y",Master!BC47,"")</f>
        <v>0</v>
      </c>
      <c r="BD20" s="75">
        <f>IF(Master!$D47="Y",Master!BD47,"")</f>
        <v>5</v>
      </c>
      <c r="BE20" s="75">
        <f>IF(Master!$D47="Y",Master!BE47,"")</f>
        <v>70</v>
      </c>
      <c r="BF20" s="75">
        <f>IF(Master!$D47="Y",Master!BF47,"")</f>
        <v>17</v>
      </c>
      <c r="BG20" s="75">
        <f>IF(Master!$D47="Y",Master!BG47,"")</f>
        <v>25</v>
      </c>
      <c r="BH20" s="75">
        <f>IF(Master!$D47="Y",Master!BH47,"")</f>
        <v>9</v>
      </c>
      <c r="BI20" s="75">
        <f>IF(Master!$D47="Y",Master!BI47,"")</f>
        <v>53</v>
      </c>
      <c r="BJ20" s="75">
        <f>IF(Master!$D47="Y",Master!BJ47,"")</f>
        <v>0</v>
      </c>
      <c r="BK20" s="75">
        <f>IF(Master!$D47="Y",Master!BK47,"")</f>
        <v>0</v>
      </c>
      <c r="BL20" s="75">
        <f>IF(Master!$D47="Y",Master!BL47,"")</f>
        <v>0</v>
      </c>
      <c r="BM20" s="75">
        <f>IF(Master!$D47="Y",Master!BM47,"")</f>
        <v>0</v>
      </c>
      <c r="BN20" s="160">
        <f>IF(Master!$D47="Y",Master!BN47,"")</f>
        <v>0</v>
      </c>
      <c r="BO20" s="75">
        <f>IF(Master!$D47="Y",Master!BO47,"")</f>
        <v>0</v>
      </c>
      <c r="BP20" s="74">
        <f>IF(Master!$D47="Y",Master!BP47,"")</f>
        <v>0</v>
      </c>
      <c r="BQ20" s="75">
        <f>IF(Master!$D47="Y",Master!BQ47,"")</f>
        <v>0</v>
      </c>
    </row>
    <row r="21" spans="1:69" x14ac:dyDescent="0.25">
      <c r="A21" s="155" t="str">
        <f>+Master!A32</f>
        <v>Marietta</v>
      </c>
      <c r="B21" s="156" t="str">
        <f>+Master!B32</f>
        <v>6A</v>
      </c>
      <c r="C21" s="156">
        <f>+Master!C32</f>
        <v>5</v>
      </c>
      <c r="D21" s="157" t="str">
        <f>+Master!D32</f>
        <v>y</v>
      </c>
      <c r="E21" s="158">
        <f>IFERROR(LARGE((I21,K21,O21,S21,U21,W21,AA21,AC21,AG21,AK21,AQ21,AU21,AW21,BA21,BC21,BG21,BK21,BO21,BQ21),1)+LARGE((I21,K21,O21,S21,U21,W21,AA21,AC21,AG21,AK21,AQ21,AU21,AW21,BA21,BC21,BG21,BK21,BO21,BQ21),2)+LARGE((I21,K21,O21,S21,U21,W21,AA21,AC21,AG21,AK21,AQ21,AU21,AW21,BA21,BC21,BG21,BK21,BO21,BQ21),3)+LARGE((I21,K21,O21,S21,U21,W21,AA21,AC21,AG21,AK21,AQ21,AU21,AW21,BA21,BC21,BG21,BK21,BO21,BQ21),4)+LARGE((I21,K21,O21,S21,U21,W21,AA21,AC21,AG21,AK21,AQ21,AU21,AW21,BA21,BC21,BG21,BK21,BO21,BQ21),5)+LARGE((I21,K21,O21,S21,U21,W21,AA21,AC21,AG21,AK21,AQ21,AU21,AW21,BA21,BC21,BG21,BK21,BO21,BQ21),6)+LARGE((I21,K21,O21,S21,U21,W21,AA21,AC21,AG21,AK21,AQ21,AU21,AW21,BA21,BC21,BG21,BK21,BO21,BQ21),7)+LARGE((I21,K21,O21,S21,U21,W21,AA21,AC21,AG21,AK21,AQ21,AU21,AW21,BA21,BC21,BG21,BK21,BO21,BQ21),8),0)</f>
        <v>463</v>
      </c>
      <c r="F21" s="156">
        <f>IFERROR(LARGE((M21,Q21,Y21,AE21,AI21,AM21,AO21,AS21,AY21,BE21,BI21,BM21),1)+LARGE((M21,Q21,Y21,AE21,AI21,AM21,AO21,AS21,AY21,BE21,BI21,BM21),2)+LARGE((M21,Q21,Y21,AE21,AI21,AM21,AO21,AS21,AY21,BE21,BI21,BM21),3)+LARGE((M21,Q21,Y21,AE21,AI21,AM21,AO21,AS21,AY21,BE21,BI21,BM21),4)+LARGE((M21,Q21,Y21,AE21,AI21,AM21,AO21,AS21,AY21,BE21,BI21,BM21),5)+LARGE((M21,Q21,Y21,AE21,AI21,AM21,AO21,AS21,AY21,BE21,BI21,BM21),6)+LARGE((M21,Q21,Y21,AE21,AI21,AM21,AO21,AS21,AY21,BE21,BI21,BM21),7)+LARGE((M21,Q21,Y21,AE21,AI21,AM21,AO21,AS21,AY21,BE21,BI21,BM21),8),0)</f>
        <v>219</v>
      </c>
      <c r="G21" s="159">
        <f>+E21+F21</f>
        <v>682</v>
      </c>
      <c r="H21" s="134">
        <f>IF(Master!$D32="Y",Master!H32,"")</f>
        <v>0</v>
      </c>
      <c r="I21" s="75">
        <f>IF(Master!$D32="Y",Master!I32,"")</f>
        <v>0</v>
      </c>
      <c r="J21" s="75">
        <f>IF(Master!$D32="Y",Master!J32,"")</f>
        <v>1</v>
      </c>
      <c r="K21" s="75">
        <f>IF(Master!$D32="Y",Master!K32,"")</f>
        <v>100</v>
      </c>
      <c r="L21" s="75">
        <f>IF(Master!$D32="Y",Master!L32,"")</f>
        <v>13</v>
      </c>
      <c r="M21" s="75">
        <f>IF(Master!$D32="Y",Master!M32,"")</f>
        <v>51</v>
      </c>
      <c r="N21" s="75">
        <f>IF(Master!$D32="Y",Master!N32,"")</f>
        <v>5</v>
      </c>
      <c r="O21" s="75">
        <f>IF(Master!$D32="Y",Master!O32,"")</f>
        <v>70</v>
      </c>
      <c r="P21" s="75">
        <f>IF(Master!$D32="Y",Master!P32,"")</f>
        <v>17</v>
      </c>
      <c r="Q21" s="75">
        <f>IF(Master!$D32="Y",Master!Q32,"")</f>
        <v>25</v>
      </c>
      <c r="R21" s="75">
        <f>IF(Master!$D32="Y",Master!R32,"")</f>
        <v>0</v>
      </c>
      <c r="S21" s="75">
        <f>IF(Master!$D32="Y",Master!S32,"")</f>
        <v>0</v>
      </c>
      <c r="T21" s="75">
        <f>IF(Master!$D32="Y",Master!T32,"")</f>
        <v>9</v>
      </c>
      <c r="U21" s="76">
        <f>IF(Master!$D32="Y",Master!U32,"")</f>
        <v>53</v>
      </c>
      <c r="V21" s="161">
        <f>IF(Master!$D32="Y",Master!V32,"")</f>
        <v>17</v>
      </c>
      <c r="W21" s="75">
        <f>IF(Master!$D32="Y",Master!W32,"")</f>
        <v>25</v>
      </c>
      <c r="X21" s="75">
        <f>IF(Master!$D32="Y",Master!X32,"")</f>
        <v>17</v>
      </c>
      <c r="Y21" s="75">
        <f>IF(Master!$D32="Y",Master!Y32,"")</f>
        <v>25</v>
      </c>
      <c r="Z21" s="75">
        <f>IF(Master!$D32="Y",Master!Z32,"")</f>
        <v>0</v>
      </c>
      <c r="AA21" s="75">
        <f>IF(Master!$D32="Y",Master!AA32,"")</f>
        <v>0</v>
      </c>
      <c r="AB21" s="75">
        <f>IF(Master!$D32="Y",Master!AB32,"")</f>
        <v>0</v>
      </c>
      <c r="AC21" s="75">
        <f>IF(Master!$D32="Y",Master!AC32,"")</f>
        <v>0</v>
      </c>
      <c r="AD21" s="75">
        <f>IF(Master!$D32="Y",Master!AD32,"")</f>
        <v>0</v>
      </c>
      <c r="AE21" s="75">
        <f>IF(Master!$D32="Y",Master!AE32,"")</f>
        <v>0</v>
      </c>
      <c r="AF21" s="75">
        <f>IF(Master!$D32="Y",Master!AF32,"")</f>
        <v>0</v>
      </c>
      <c r="AG21" s="75">
        <f>IF(AND($D21="Y",Master!AG32&gt;= Master!AK32),Master!AG32,0)</f>
        <v>0</v>
      </c>
      <c r="AH21" s="75">
        <f>IF(Master!$D32="Y",Master!AH32,"")</f>
        <v>0</v>
      </c>
      <c r="AI21" s="75">
        <f>IF(AND($D21="Y",Master!AI32&gt;= Master!AM32),Master!AI32,0)</f>
        <v>0</v>
      </c>
      <c r="AJ21" s="75">
        <f>IF(Master!$D32="Y",Master!AJ32,"")</f>
        <v>22</v>
      </c>
      <c r="AK21" s="75">
        <f>IF(AND($D21="Y",Master!AK32&gt;= Master!AG32),Master!AK32,0)</f>
        <v>30</v>
      </c>
      <c r="AL21" s="75">
        <f>IF(Master!$D32="Y",Master!AL32,"")</f>
        <v>0</v>
      </c>
      <c r="AM21" s="76">
        <f>IF(AND($D21="Y",Master!AM32&gt; Master!AI32),Master!AM32,0)</f>
        <v>0</v>
      </c>
      <c r="AN21" s="161">
        <f>IF(Master!$D32="Y",Master!AN32,"")</f>
        <v>0</v>
      </c>
      <c r="AO21" s="75">
        <f>IF(Master!$D32="Y",Master!AO32,"")</f>
        <v>0</v>
      </c>
      <c r="AP21" s="75">
        <f>IF(Master!$D32="Y",Master!AP32,"")</f>
        <v>0</v>
      </c>
      <c r="AQ21" s="75">
        <f>IF(Master!$D32="Y",Master!AQ32,"")</f>
        <v>0</v>
      </c>
      <c r="AR21" s="75">
        <f>IF(Master!$D32="Y",Master!AR32,"")</f>
        <v>0</v>
      </c>
      <c r="AS21" s="75">
        <f>IF(Master!$D32="Y",Master!AS32,"")</f>
        <v>0</v>
      </c>
      <c r="AT21" s="75">
        <f>IF(Master!$D32="Y",Master!AT32,"")</f>
        <v>0</v>
      </c>
      <c r="AU21" s="75">
        <f>IF(Master!$D32="Y",Master!AU32,"")</f>
        <v>0</v>
      </c>
      <c r="AV21" s="75">
        <f>IF(Master!$D32="Y",Master!AV32,"")</f>
        <v>9</v>
      </c>
      <c r="AW21" s="75">
        <f>IF(Master!$D32="Y",Master!AW32,"")</f>
        <v>53</v>
      </c>
      <c r="AX21" s="75">
        <f>IF(Master!$D32="Y",Master!AX32,"")</f>
        <v>9</v>
      </c>
      <c r="AY21" s="75">
        <f>IF(Master!$D32="Y",Master!AY32,"")</f>
        <v>53</v>
      </c>
      <c r="AZ21" s="75">
        <f>IF(Master!$D32="Y",Master!AZ32,"")</f>
        <v>0</v>
      </c>
      <c r="BA21" s="75">
        <f>IF(Master!$D32="Y",Master!BA32,"")</f>
        <v>0</v>
      </c>
      <c r="BB21" s="75">
        <f>IF(Master!$D32="Y",Master!BB32,"")</f>
        <v>17</v>
      </c>
      <c r="BC21" s="75">
        <f>IF(Master!$D32="Y",Master!BC32,"")</f>
        <v>25</v>
      </c>
      <c r="BD21" s="75">
        <f>IF(Master!$D32="Y",Master!BD32,"")</f>
        <v>17</v>
      </c>
      <c r="BE21" s="75">
        <f>IF(Master!$D32="Y",Master!BE32,"")</f>
        <v>25</v>
      </c>
      <c r="BF21" s="75">
        <f>IF(Master!$D32="Y",Master!BF32,"")</f>
        <v>0</v>
      </c>
      <c r="BG21" s="75">
        <f>IF(Master!$D32="Y",Master!BG32,"")</f>
        <v>0</v>
      </c>
      <c r="BH21" s="75">
        <f>IF(Master!$D32="Y",Master!BH32,"")</f>
        <v>0</v>
      </c>
      <c r="BI21" s="75">
        <f>IF(Master!$D32="Y",Master!BI32,"")</f>
        <v>0</v>
      </c>
      <c r="BJ21" s="75">
        <f>IF(Master!$D32="Y",Master!BJ32,"")</f>
        <v>2</v>
      </c>
      <c r="BK21" s="75">
        <f>IF(Master!$D32="Y",Master!BK32,"")</f>
        <v>90</v>
      </c>
      <c r="BL21" s="75">
        <f>IF(Master!$D32="Y",Master!BL32,"")</f>
        <v>17</v>
      </c>
      <c r="BM21" s="75">
        <f>IF(Master!$D32="Y",Master!BM32,"")</f>
        <v>40</v>
      </c>
      <c r="BN21" s="160">
        <f>IF(Master!$D32="Y",Master!BN32,"")</f>
        <v>16</v>
      </c>
      <c r="BO21" s="75">
        <f>IF(Master!$D32="Y",Master!BO32,"")</f>
        <v>42</v>
      </c>
      <c r="BP21" s="74">
        <f>IF(Master!$D32="Y",Master!BP32,"")</f>
        <v>0</v>
      </c>
      <c r="BQ21" s="75">
        <f>IF(Master!$D32="Y",Master!BQ32,"")</f>
        <v>0</v>
      </c>
    </row>
    <row r="22" spans="1:69" x14ac:dyDescent="0.25">
      <c r="A22" s="155" t="str">
        <f>+Master!A3</f>
        <v>Alpharetta</v>
      </c>
      <c r="B22" s="156" t="str">
        <f>+Master!B3</f>
        <v>6A</v>
      </c>
      <c r="C22" s="156">
        <f>+Master!C3</f>
        <v>6</v>
      </c>
      <c r="D22" s="157" t="str">
        <f>+Master!D3</f>
        <v>y</v>
      </c>
      <c r="E22" s="158">
        <f>IFERROR(LARGE((I22,K22,O22,S22,U22,W22,AA22,AC22,AG22,AK22,AQ22,AU22,AW22,BA22,BC22,BG22,BK22,BO22,BQ22),1)+LARGE((I22,K22,O22,S22,U22,W22,AA22,AC22,AG22,AK22,AQ22,AU22,AW22,BA22,BC22,BG22,BK22,BO22,BQ22),2)+LARGE((I22,K22,O22,S22,U22,W22,AA22,AC22,AG22,AK22,AQ22,AU22,AW22,BA22,BC22,BG22,BK22,BO22,BQ22),3)+LARGE((I22,K22,O22,S22,U22,W22,AA22,AC22,AG22,AK22,AQ22,AU22,AW22,BA22,BC22,BG22,BK22,BO22,BQ22),4)+LARGE((I22,K22,O22,S22,U22,W22,AA22,AC22,AG22,AK22,AQ22,AU22,AW22,BA22,BC22,BG22,BK22,BO22,BQ22),5)+LARGE((I22,K22,O22,S22,U22,W22,AA22,AC22,AG22,AK22,AQ22,AU22,AW22,BA22,BC22,BG22,BK22,BO22,BQ22),6)+LARGE((I22,K22,O22,S22,U22,W22,AA22,AC22,AG22,AK22,AQ22,AU22,AW22,BA22,BC22,BG22,BK22,BO22,BQ22),7)+LARGE((I22,K22,O22,S22,U22,W22,AA22,AC22,AG22,AK22,AQ22,AU22,AW22,BA22,BC22,BG22,BK22,BO22,BQ22),8),"ERROR")</f>
        <v>446</v>
      </c>
      <c r="F22" s="156">
        <f>IFERROR(LARGE((M22,Q22,Y22,AE22,AI22,AM22,AO22,AS22,AY22,BE22,BI22,BM22),1)+LARGE((M22,Q22,Y22,AE22,AI22,AM22,AO22,AS22,AY22,BE22,BI22,BM22),2)+LARGE((M22,Q22,Y22,AE22,AI22,AM22,AO22,AS22,AY22,BE22,BI22,BM22),3)+LARGE((M22,Q22,Y22,AE22,AI22,AM22,AO22,AS22,AY22,BE22,BI22,BM22),4)+LARGE((M22,Q22,Y22,AE22,AI22,AM22,AO22,AS22,AY22,BE22,BI22,BM22),5)+LARGE((M22,Q22,Y22,AE22,AI22,AM22,AO22,AS22,AY22,BE22,BI22,BM22),6)+LARGE((M22,Q22,Y22,AE22,AI22,AM22,AO22,AS22,AY22,BE22,BI22,BM22),7)+LARGE((M22,Q22,Y22,AE22,AI22,AM22,AO22,AS22,AY22,BE22,BI22,BM22),8),0)</f>
        <v>218</v>
      </c>
      <c r="G22" s="159">
        <f>+E22+F22</f>
        <v>664</v>
      </c>
      <c r="H22" s="134">
        <f>IF(Master!$D3="Y",Master!H3,"")</f>
        <v>0</v>
      </c>
      <c r="I22" s="75">
        <f>IF(Master!$D3="Y",Master!I3,"")</f>
        <v>0</v>
      </c>
      <c r="J22" s="75">
        <f>IF(Master!$D3="Y",Master!J3,"")</f>
        <v>15</v>
      </c>
      <c r="K22" s="75">
        <f>IF(Master!$D3="Y",Master!K3,"")</f>
        <v>45</v>
      </c>
      <c r="L22" s="75">
        <f>IF(Master!$D3="Y",Master!L3,"")</f>
        <v>15</v>
      </c>
      <c r="M22" s="75">
        <f>IF(Master!$D3="Y",Master!M3,"")</f>
        <v>45</v>
      </c>
      <c r="N22" s="75">
        <f>IF(Master!$D3="Y",Master!N3,"")</f>
        <v>0</v>
      </c>
      <c r="O22" s="75">
        <f>IF(Master!$D3="Y",Master!O3,"")</f>
        <v>0</v>
      </c>
      <c r="P22" s="75">
        <f>IF(Master!$D3="Y",Master!P3,"")</f>
        <v>0</v>
      </c>
      <c r="Q22" s="75">
        <f>IF(Master!$D3="Y",Master!Q3,"")</f>
        <v>0</v>
      </c>
      <c r="R22" s="75">
        <f>IF(Master!$D3="Y",Master!R3,"")</f>
        <v>0</v>
      </c>
      <c r="S22" s="75">
        <f>IF(Master!$D3="Y",Master!S3,"")</f>
        <v>0</v>
      </c>
      <c r="T22" s="75">
        <f>IF(Master!$D3="Y",Master!T3,"")</f>
        <v>2</v>
      </c>
      <c r="U22" s="76">
        <f>IF(Master!$D3="Y",Master!U3,"")</f>
        <v>90</v>
      </c>
      <c r="V22" s="161">
        <f>IF(Master!$D3="Y",Master!V3,"")</f>
        <v>0</v>
      </c>
      <c r="W22" s="75">
        <f>IF(Master!$D3="Y",Master!W3,"")</f>
        <v>0</v>
      </c>
      <c r="X22" s="75">
        <f>IF(Master!$D3="Y",Master!X3,"")</f>
        <v>0</v>
      </c>
      <c r="Y22" s="75">
        <f>IF(Master!$D3="Y",Master!Y3,"")</f>
        <v>0</v>
      </c>
      <c r="Z22" s="75">
        <f>IF(Master!$D3="Y",Master!Z3,"")</f>
        <v>0</v>
      </c>
      <c r="AA22" s="75">
        <f>IF(Master!$D3="Y",Master!AA3,"")</f>
        <v>0</v>
      </c>
      <c r="AB22" s="75">
        <f>IF(Master!$D3="Y",Master!AB3,"")</f>
        <v>8</v>
      </c>
      <c r="AC22" s="75">
        <f>IF(Master!$D3="Y",Master!AC3,"")</f>
        <v>66</v>
      </c>
      <c r="AD22" s="75">
        <f>IF(Master!$D3="Y",Master!AD3,"")</f>
        <v>10</v>
      </c>
      <c r="AE22" s="75">
        <f>IF(Master!$D3="Y",Master!AE3,"")</f>
        <v>60</v>
      </c>
      <c r="AF22" s="75">
        <f>IF(Master!$D3="Y",Master!AF3,"")</f>
        <v>0</v>
      </c>
      <c r="AG22" s="75">
        <f>IF(AND($D22="Y",Master!AG3&gt;= Master!AK3),Master!AG3,0)</f>
        <v>0</v>
      </c>
      <c r="AH22" s="75">
        <f>IF(Master!$D3="Y",Master!AH3,"")</f>
        <v>0</v>
      </c>
      <c r="AI22" s="75">
        <f>IF(AND($D22="Y",Master!AI3&gt;= Master!AM3),Master!AI3,0)</f>
        <v>0</v>
      </c>
      <c r="AJ22" s="75">
        <f>IF(Master!$D3="Y",Master!AJ3,"")</f>
        <v>0</v>
      </c>
      <c r="AK22" s="75">
        <f>IF(AND($D22="Y",Master!AK3&gt;= Master!AG3),Master!AK3,0)</f>
        <v>0</v>
      </c>
      <c r="AL22" s="75">
        <f>IF(Master!$D3="Y",Master!AL3,"")</f>
        <v>0</v>
      </c>
      <c r="AM22" s="76">
        <f>IF(AND($D22="Y",Master!AM3&gt;= Master!AI3),Master!AM3,0)</f>
        <v>0</v>
      </c>
      <c r="AN22" s="161">
        <f>IF(Master!$D3="Y",Master!AN3,"")</f>
        <v>0</v>
      </c>
      <c r="AO22" s="75">
        <f>IF(Master!$D3="Y",Master!AO3,"")</f>
        <v>0</v>
      </c>
      <c r="AP22" s="75">
        <f>IF(Master!$D3="Y",Master!AP3,"")</f>
        <v>10</v>
      </c>
      <c r="AQ22" s="75">
        <f>IF(Master!$D3="Y",Master!AQ3,"")</f>
        <v>60</v>
      </c>
      <c r="AR22" s="75">
        <f>IF(Master!$D3="Y",Master!AR3,"")</f>
        <v>0</v>
      </c>
      <c r="AS22" s="75">
        <f>IF(Master!$D3="Y",Master!AS3,"")</f>
        <v>0</v>
      </c>
      <c r="AT22" s="75">
        <f>IF(Master!$D3="Y",Master!AT3,"")</f>
        <v>0</v>
      </c>
      <c r="AU22" s="75">
        <f>IF(Master!$D3="Y",Master!AU3,"")</f>
        <v>0</v>
      </c>
      <c r="AV22" s="75">
        <f>IF(Master!$D3="Y",Master!AV3,"")</f>
        <v>9</v>
      </c>
      <c r="AW22" s="75">
        <f>IF(Master!$D3="Y",Master!AW3,"")</f>
        <v>53</v>
      </c>
      <c r="AX22" s="75">
        <f>IF(Master!$D3="Y",Master!AX3,"")</f>
        <v>17</v>
      </c>
      <c r="AY22" s="75">
        <f>IF(Master!$D3="Y",Master!AY3,"")</f>
        <v>25</v>
      </c>
      <c r="AZ22" s="75">
        <f>IF(Master!$D3="Y",Master!AZ3,"")</f>
        <v>0</v>
      </c>
      <c r="BA22" s="75">
        <f>IF(Master!$D3="Y",Master!BA3,"")</f>
        <v>0</v>
      </c>
      <c r="BB22" s="75">
        <f>IF(Master!$D3="Y",Master!BB3,"")</f>
        <v>0</v>
      </c>
      <c r="BC22" s="75">
        <f>IF(Master!$D3="Y",Master!BC3,"")</f>
        <v>0</v>
      </c>
      <c r="BD22" s="75">
        <f>IF(Master!$D3="Y",Master!BD3,"")</f>
        <v>17</v>
      </c>
      <c r="BE22" s="75">
        <f>IF(Master!$D3="Y",Master!BE3,"")</f>
        <v>25</v>
      </c>
      <c r="BF22" s="75">
        <f>IF(Master!$D3="Y",Master!BF3,"")</f>
        <v>3</v>
      </c>
      <c r="BG22" s="75">
        <f>IF(Master!$D3="Y",Master!BG3,"")</f>
        <v>84</v>
      </c>
      <c r="BH22" s="75">
        <f>IF(Master!$D3="Y",Master!BH3,"")</f>
        <v>0</v>
      </c>
      <c r="BI22" s="75">
        <f>IF(Master!$D3="Y",Master!BI3,"")</f>
        <v>0</v>
      </c>
      <c r="BJ22" s="75">
        <f>IF(Master!$D3="Y",Master!BJ3,"")</f>
        <v>14</v>
      </c>
      <c r="BK22" s="75">
        <f>IF(Master!$D3="Y",Master!BK3,"")</f>
        <v>48</v>
      </c>
      <c r="BL22" s="75">
        <f>IF(Master!$D3="Y",Master!BL3,"")</f>
        <v>9</v>
      </c>
      <c r="BM22" s="75">
        <f>IF(Master!$D3="Y",Master!BM3,"")</f>
        <v>63</v>
      </c>
      <c r="BN22" s="160">
        <f>IF(Master!$D3="Y",Master!BN3,"")</f>
        <v>0</v>
      </c>
      <c r="BO22" s="75"/>
      <c r="BP22" s="74">
        <f>IF(Master!$D3="Y",Master!BP3,"")</f>
        <v>0</v>
      </c>
      <c r="BQ22" s="75">
        <f>IF(Master!$D3="Y",Master!BQ3,"")</f>
        <v>0</v>
      </c>
    </row>
    <row r="23" spans="1:69" x14ac:dyDescent="0.25">
      <c r="A23" s="155" t="str">
        <f>+Master!A38</f>
        <v>Norcross</v>
      </c>
      <c r="B23" s="156" t="str">
        <f>+Master!B38</f>
        <v>6A</v>
      </c>
      <c r="C23" s="156">
        <f>+Master!C38</f>
        <v>7</v>
      </c>
      <c r="D23" s="157" t="str">
        <f>+Master!D38</f>
        <v>y</v>
      </c>
      <c r="E23" s="158">
        <f>IFERROR(LARGE((I23,K23,O23,S23,U23,W23,AA23,AC23,AG23,AK23,AQ23,AU23,AW23,BA23,BC23,BG23,BK23,BO23,BQ23),1)+LARGE((I23,K23,O23,S23,U23,W23,AA23,AC23,AG23,AK23,AQ23,AU23,AW23,BA23,BC23,BG23,BK23,BO23,BQ23),2)+LARGE((I23,K23,O23,S23,U23,W23,AA23,AC23,AG23,AK23,AQ23,AU23,AW23,BA23,BC23,BG23,BK23,BO23,BQ23),3)+LARGE((I23,K23,O23,S23,U23,W23,AA23,AC23,AG23,AK23,AQ23,AU23,AW23,BA23,BC23,BG23,BK23,BO23,BQ23),4)+LARGE((I23,K23,O23,S23,U23,W23,AA23,AC23,AG23,AK23,AQ23,AU23,AW23,BA23,BC23,BG23,BK23,BO23,BQ23),5)+LARGE((I23,K23,O23,S23,U23,W23,AA23,AC23,AG23,AK23,AQ23,AU23,AW23,BA23,BC23,BG23,BK23,BO23,BQ23),6)+LARGE((I23,K23,O23,S23,U23,W23,AA23,AC23,AG23,AK23,AQ23,AU23,AW23,BA23,BC23,BG23,BK23,BO23,BQ23),7)+LARGE((I23,K23,O23,S23,U23,W23,AA23,AC23,AG23,AK23,AQ23,AU23,AW23,BA23,BC23,BG23,BK23,BO23,BQ23),8),0)</f>
        <v>336</v>
      </c>
      <c r="F23" s="156">
        <f>IFERROR(LARGE((M23,Q23,Y23,AE23,AI23,AM23,AO23,AS23,AY23,BE23,BI23,BM23),1)+LARGE((M23,Q23,Y23,AE23,AI23,AM23,AO23,AS23,AY23,BE23,BI23,BM23),2)+LARGE((M23,Q23,Y23,AE23,AI23,AM23,AO23,AS23,AY23,BE23,BI23,BM23),3)+LARGE((M23,Q23,Y23,AE23,AI23,AM23,AO23,AS23,AY23,BE23,BI23,BM23),4)+LARGE((M23,Q23,Y23,AE23,AI23,AM23,AO23,AS23,AY23,BE23,BI23,BM23),5)+LARGE((M23,Q23,Y23,AE23,AI23,AM23,AO23,AS23,AY23,BE23,BI23,BM23),6)+LARGE((M23,Q23,Y23,AE23,AI23,AM23,AO23,AS23,AY23,BE23,BI23,BM23),7)+LARGE((M23,Q23,Y23,AE23,AI23,AM23,AO23,AS23,AY23,BE23,BI23,BM23),8),0)</f>
        <v>327</v>
      </c>
      <c r="G23" s="159">
        <f>+E23+F23</f>
        <v>663</v>
      </c>
      <c r="H23" s="134">
        <f>IF(Master!$D38="Y",Master!H38,"")</f>
        <v>0</v>
      </c>
      <c r="I23" s="75">
        <f>IF(Master!$D38="Y",Master!I38,"")</f>
        <v>0</v>
      </c>
      <c r="J23" s="75">
        <f>IF(Master!$D38="Y",Master!J38,"")</f>
        <v>24</v>
      </c>
      <c r="K23" s="75">
        <f>IF(Master!$D38="Y",Master!K38,"")</f>
        <v>26</v>
      </c>
      <c r="L23" s="75">
        <f>IF(Master!$D38="Y",Master!L38,"")</f>
        <v>23</v>
      </c>
      <c r="M23" s="75">
        <f>IF(Master!$D38="Y",Master!M38,"")</f>
        <v>28</v>
      </c>
      <c r="N23" s="75">
        <f>IF(Master!$D38="Y",Master!N38,"")</f>
        <v>0</v>
      </c>
      <c r="O23" s="75">
        <f>IF(Master!$D38="Y",Master!O38,"")</f>
        <v>0</v>
      </c>
      <c r="P23" s="75">
        <f>IF(Master!$D38="Y",Master!P38,"")</f>
        <v>17</v>
      </c>
      <c r="Q23" s="75">
        <f>IF(Master!$D38="Y",Master!Q38,"")</f>
        <v>25</v>
      </c>
      <c r="R23" s="75">
        <f>IF(Master!$D38="Y",Master!R38,"")</f>
        <v>0</v>
      </c>
      <c r="S23" s="75">
        <f>IF(Master!$D38="Y",Master!S38,"")</f>
        <v>0</v>
      </c>
      <c r="T23" s="75">
        <f>IF(Master!$D38="Y",Master!T38,"")</f>
        <v>5</v>
      </c>
      <c r="U23" s="76">
        <f>IF(Master!$D38="Y",Master!U38,"")</f>
        <v>70</v>
      </c>
      <c r="V23" s="161">
        <f>IF(Master!$D38="Y",Master!V38,"")</f>
        <v>17</v>
      </c>
      <c r="W23" s="75">
        <f>IF(Master!$D38="Y",Master!W38,"")</f>
        <v>25</v>
      </c>
      <c r="X23" s="75">
        <f>IF(Master!$D38="Y",Master!X38,"")</f>
        <v>17</v>
      </c>
      <c r="Y23" s="75">
        <f>IF(Master!$D38="Y",Master!Y38,"")</f>
        <v>25</v>
      </c>
      <c r="Z23" s="75">
        <f>IF(Master!$D38="Y",Master!Z38,"")</f>
        <v>0</v>
      </c>
      <c r="AA23" s="75">
        <f>IF(Master!$D38="Y",Master!AA38,"")</f>
        <v>0</v>
      </c>
      <c r="AB23" s="75">
        <f>IF(Master!$D38="Y",Master!AB38,"")</f>
        <v>12</v>
      </c>
      <c r="AC23" s="75">
        <f>IF(Master!$D38="Y",Master!AC38,"")</f>
        <v>54</v>
      </c>
      <c r="AD23" s="75">
        <f>IF(Master!$D38="Y",Master!AD38,"")</f>
        <v>11</v>
      </c>
      <c r="AE23" s="75">
        <f>IF(Master!$D38="Y",Master!AE38,"")</f>
        <v>57</v>
      </c>
      <c r="AF23" s="75">
        <f>IF(Master!$D38="Y",Master!AF38,"")</f>
        <v>0</v>
      </c>
      <c r="AG23" s="75">
        <f>IF(AND($D23="Y",Master!AG38&gt;= Master!AK38),Master!AG38,0)</f>
        <v>0</v>
      </c>
      <c r="AH23" s="75">
        <f>IF(Master!$D38="Y",Master!AH38,"")</f>
        <v>0</v>
      </c>
      <c r="AI23" s="75">
        <f>IF(AND($D23="Y",Master!AI38&gt;= Master!AM38),Master!AI38,0)</f>
        <v>0</v>
      </c>
      <c r="AJ23" s="75">
        <f>IF(Master!$D38="Y",Master!AJ38,"")</f>
        <v>0</v>
      </c>
      <c r="AK23" s="75">
        <f>IF(AND($D23="Y",Master!AK38&gt;= Master!AG38),Master!AK38,0)</f>
        <v>0</v>
      </c>
      <c r="AL23" s="75">
        <f>IF(Master!$D38="Y",Master!AL38,"")</f>
        <v>0</v>
      </c>
      <c r="AM23" s="76">
        <f>IF(AND($D23="Y",Master!AM38&gt; Master!AI38),Master!AM38,0)</f>
        <v>0</v>
      </c>
      <c r="AN23" s="161">
        <f>IF(Master!$D38="Y",Master!AN38,"")</f>
        <v>0</v>
      </c>
      <c r="AO23" s="75">
        <f>IF(Master!$D38="Y",Master!AO38,"")</f>
        <v>0</v>
      </c>
      <c r="AP23" s="75">
        <f>IF(Master!$D38="Y",Master!AP38,"")</f>
        <v>0</v>
      </c>
      <c r="AQ23" s="75">
        <f>IF(Master!$D38="Y",Master!AQ38,"")</f>
        <v>0</v>
      </c>
      <c r="AR23" s="75">
        <f>IF(Master!$D38="Y",Master!AR38,"")</f>
        <v>12</v>
      </c>
      <c r="AS23" s="75">
        <f>IF(Master!$D38="Y",Master!AS38,"")</f>
        <v>54</v>
      </c>
      <c r="AT23" s="75">
        <f>IF(Master!$D38="Y",Master!AT38,"")</f>
        <v>0</v>
      </c>
      <c r="AU23" s="75">
        <f>IF(Master!$D38="Y",Master!AU38,"")</f>
        <v>0</v>
      </c>
      <c r="AV23" s="75">
        <f>IF(Master!$D38="Y",Master!AV38,"")</f>
        <v>0</v>
      </c>
      <c r="AW23" s="75">
        <f>IF(Master!$D38="Y",Master!AW38,"")</f>
        <v>0</v>
      </c>
      <c r="AX23" s="75">
        <f>IF(Master!$D38="Y",Master!AX38,"")</f>
        <v>0</v>
      </c>
      <c r="AY23" s="75">
        <f>IF(Master!$D38="Y",Master!AY38,"")</f>
        <v>0</v>
      </c>
      <c r="AZ23" s="75">
        <f>IF(Master!$D38="Y",Master!AZ38,"")</f>
        <v>0</v>
      </c>
      <c r="BA23" s="75">
        <f>IF(Master!$D38="Y",Master!BA38,"")</f>
        <v>0</v>
      </c>
      <c r="BB23" s="75">
        <f>IF(Master!$D38="Y",Master!BB38,"")</f>
        <v>9</v>
      </c>
      <c r="BC23" s="75">
        <f>IF(Master!$D38="Y",Master!BC38,"")</f>
        <v>53</v>
      </c>
      <c r="BD23" s="75">
        <f>IF(Master!$D38="Y",Master!BD38,"")</f>
        <v>0</v>
      </c>
      <c r="BE23" s="75">
        <f>IF(Master!$D38="Y",Master!BE38,"")</f>
        <v>0</v>
      </c>
      <c r="BF23" s="75">
        <f>IF(Master!$D38="Y",Master!BF38,"")</f>
        <v>5</v>
      </c>
      <c r="BG23" s="75">
        <f>IF(Master!$D38="Y",Master!BG38,"")</f>
        <v>70</v>
      </c>
      <c r="BH23" s="75">
        <f>IF(Master!$D38="Y",Master!BH38,"")</f>
        <v>9</v>
      </c>
      <c r="BI23" s="75">
        <f>IF(Master!$D38="Y",Master!BI38,"")</f>
        <v>53</v>
      </c>
      <c r="BJ23" s="75">
        <f>IF(Master!$D38="Y",Master!BJ38,"")</f>
        <v>18</v>
      </c>
      <c r="BK23" s="75">
        <f>IF(Master!$D38="Y",Master!BK38,"")</f>
        <v>38</v>
      </c>
      <c r="BL23" s="75">
        <f>IF(Master!$D38="Y",Master!BL38,"")</f>
        <v>3</v>
      </c>
      <c r="BM23" s="75">
        <f>IF(Master!$D38="Y",Master!BM38,"")</f>
        <v>85</v>
      </c>
      <c r="BN23" s="160">
        <f>IF(Master!$D38="Y",Master!BN38,"")</f>
        <v>0</v>
      </c>
      <c r="BO23" s="75">
        <f>IF(Master!$D38="Y",Master!BO38,"")</f>
        <v>0</v>
      </c>
      <c r="BP23" s="74">
        <f>IF(Master!$D38="Y",Master!BP38,"")</f>
        <v>0</v>
      </c>
      <c r="BQ23" s="75">
        <f>IF(Master!$D38="Y",Master!BQ38,"")</f>
        <v>0</v>
      </c>
    </row>
    <row r="24" spans="1:69" x14ac:dyDescent="0.25">
      <c r="A24" s="155" t="str">
        <f>+Master!A24</f>
        <v>Grayson</v>
      </c>
      <c r="B24" s="156" t="str">
        <f>+Master!B24</f>
        <v>6A</v>
      </c>
      <c r="C24" s="156">
        <f>+Master!C24</f>
        <v>4</v>
      </c>
      <c r="D24" s="157" t="str">
        <f>+Master!D24</f>
        <v>y</v>
      </c>
      <c r="E24" s="158">
        <f>IFERROR(LARGE((I24,K24,O24,S24,U24,W24,AA24,AC24,AG24,AK24,AQ24,AU24,AW24,BA24,BC24,BG24,BK24,BO24,BQ24),1)+LARGE((I24,K24,O24,S24,U24,W24,AA24,AC24,AG24,AK24,AQ24,AU24,AW24,BA24,BC24,BG24,BK24,BO24,BQ24),2)+LARGE((I24,K24,O24,S24,U24,W24,AA24,AC24,AG24,AK24,AQ24,AU24,AW24,BA24,BC24,BG24,BK24,BO24,BQ24),3)+LARGE((I24,K24,O24,S24,U24,W24,AA24,AC24,AG24,AK24,AQ24,AU24,AW24,BA24,BC24,BG24,BK24,BO24,BQ24),4)+LARGE((I24,K24,O24,S24,U24,W24,AA24,AC24,AG24,AK24,AQ24,AU24,AW24,BA24,BC24,BG24,BK24,BO24,BQ24),5)+LARGE((I24,K24,O24,S24,U24,W24,AA24,AC24,AG24,AK24,AQ24,AU24,AW24,BA24,BC24,BG24,BK24,BO24,BQ24),6)+LARGE((I24,K24,O24,S24,U24,W24,AA24,AC24,AG24,AK24,AQ24,AU24,AW24,BA24,BC24,BG24,BK24,BO24,BQ24),7)+LARGE((I24,K24,O24,S24,U24,W24,AA24,AC24,AG24,AK24,AQ24,AU24,AW24,BA24,BC24,BG24,BK24,BO24,BQ24),8),0)</f>
        <v>336</v>
      </c>
      <c r="F24" s="156">
        <f>IFERROR(LARGE((M24,Q24,Y24,AE24,AI24,AM24,AO24,AS24,AY24,BE24,BI24,BM24),1)+LARGE((M24,Q24,Y24,AE24,AI24,AM24,AO24,AS24,AY24,BE24,BI24,BM24),2)+LARGE((M24,Q24,Y24,AE24,AI24,AM24,AO24,AS24,AY24,BE24,BI24,BM24),3)+LARGE((M24,Q24,Y24,AE24,AI24,AM24,AO24,AS24,AY24,BE24,BI24,BM24),4)+LARGE((M24,Q24,Y24,AE24,AI24,AM24,AO24,AS24,AY24,BE24,BI24,BM24),5)+LARGE((M24,Q24,Y24,AE24,AI24,AM24,AO24,AS24,AY24,BE24,BI24,BM24),6)+LARGE((M24,Q24,Y24,AE24,AI24,AM24,AO24,AS24,AY24,BE24,BI24,BM24),7)+LARGE((M24,Q24,Y24,AE24,AI24,AM24,AO24,AS24,AY24,BE24,BI24,BM24),8),0)</f>
        <v>295</v>
      </c>
      <c r="G24" s="159">
        <f>+E24+F24</f>
        <v>631</v>
      </c>
      <c r="H24" s="134">
        <f>IF(Master!$D24="Y",Master!H24,"")</f>
        <v>0</v>
      </c>
      <c r="I24" s="75">
        <f>IF(Master!$D24="Y",Master!I24,"")</f>
        <v>0</v>
      </c>
      <c r="J24" s="75">
        <f>IF(Master!$D24="Y",Master!J24,"")</f>
        <v>0</v>
      </c>
      <c r="K24" s="75">
        <f>IF(Master!$D24="Y",Master!K24,"")</f>
        <v>0</v>
      </c>
      <c r="L24" s="75">
        <f>IF(Master!$D24="Y",Master!L24,"")</f>
        <v>0</v>
      </c>
      <c r="M24" s="75">
        <f>IF(Master!$D24="Y",Master!M24,"")</f>
        <v>0</v>
      </c>
      <c r="N24" s="75">
        <f>IF(Master!$D24="Y",Master!N24,"")</f>
        <v>9</v>
      </c>
      <c r="O24" s="75">
        <f>IF(Master!$D24="Y",Master!O24,"")</f>
        <v>53</v>
      </c>
      <c r="P24" s="75">
        <f>IF(Master!$D24="Y",Master!P24,"")</f>
        <v>5</v>
      </c>
      <c r="Q24" s="75">
        <f>IF(Master!$D24="Y",Master!Q24,"")</f>
        <v>70</v>
      </c>
      <c r="R24" s="75">
        <f>IF(Master!$D24="Y",Master!R24,"")</f>
        <v>17</v>
      </c>
      <c r="S24" s="75">
        <f>IF(Master!$D24="Y",Master!S24,"")</f>
        <v>25</v>
      </c>
      <c r="T24" s="75">
        <f>IF(Master!$D24="Y",Master!T24,"")</f>
        <v>9</v>
      </c>
      <c r="U24" s="76">
        <f>IF(Master!$D24="Y",Master!U24,"")</f>
        <v>53</v>
      </c>
      <c r="V24" s="161">
        <f>IF(Master!$D24="Y",Master!V24,"")</f>
        <v>2</v>
      </c>
      <c r="W24" s="75">
        <f>IF(Master!$D24="Y",Master!W24,"")</f>
        <v>90</v>
      </c>
      <c r="X24" s="75">
        <f>IF(Master!$D24="Y",Master!X24,"")</f>
        <v>5</v>
      </c>
      <c r="Y24" s="75">
        <f>IF(Master!$D24="Y",Master!Y24,"")</f>
        <v>70</v>
      </c>
      <c r="Z24" s="75">
        <f>IF(Master!$D24="Y",Master!Z24,"")</f>
        <v>0</v>
      </c>
      <c r="AA24" s="75">
        <f>IF(Master!$D24="Y",Master!AA24,"")</f>
        <v>0</v>
      </c>
      <c r="AB24" s="75">
        <f>IF(Master!$D24="Y",Master!AB24,"")</f>
        <v>19</v>
      </c>
      <c r="AC24" s="75">
        <f>IF(Master!$D24="Y",Master!AC24,"")</f>
        <v>36</v>
      </c>
      <c r="AD24" s="75">
        <f>IF(Master!$D24="Y",Master!AD24,"")</f>
        <v>0</v>
      </c>
      <c r="AE24" s="75">
        <f>IF(Master!$D24="Y",Master!AE24,"")</f>
        <v>0</v>
      </c>
      <c r="AF24" s="75">
        <f>IF(Master!$D24="Y",Master!AF24,"")</f>
        <v>0</v>
      </c>
      <c r="AG24" s="75">
        <f>IF(AND($D24="Y",Master!AG24&gt;= Master!AK24),Master!AG24,0)</f>
        <v>0</v>
      </c>
      <c r="AH24" s="75">
        <f>IF(Master!$D24="Y",Master!AH24,"")</f>
        <v>0</v>
      </c>
      <c r="AI24" s="75">
        <f>IF(AND($D24="Y",Master!AI24&gt;= Master!AM24),Master!AI24,0)</f>
        <v>0</v>
      </c>
      <c r="AJ24" s="75">
        <f>IF(Master!$D24="Y",Master!AJ24,"")</f>
        <v>0</v>
      </c>
      <c r="AK24" s="75">
        <f>IF(AND($D24="Y",Master!AK24&gt;= Master!AG24),Master!AK24,0)</f>
        <v>0</v>
      </c>
      <c r="AL24" s="75">
        <f>IF(Master!$D24="Y",Master!AL24,"")</f>
        <v>0</v>
      </c>
      <c r="AM24" s="76">
        <f>IF(AND($D24="Y",Master!AM24&gt; Master!AI24),Master!AM24,0)</f>
        <v>0</v>
      </c>
      <c r="AN24" s="161">
        <f>IF(Master!$D24="Y",Master!AN24,"")</f>
        <v>17</v>
      </c>
      <c r="AO24" s="75">
        <f>IF(Master!$D24="Y",Master!AO24,"")</f>
        <v>25</v>
      </c>
      <c r="AP24" s="75">
        <f>IF(Master!$D24="Y",Master!AP24,"")</f>
        <v>0</v>
      </c>
      <c r="AQ24" s="75">
        <f>IF(Master!$D24="Y",Master!AQ24,"")</f>
        <v>0</v>
      </c>
      <c r="AR24" s="75">
        <f>IF(Master!$D24="Y",Master!AR24,"")</f>
        <v>0</v>
      </c>
      <c r="AS24" s="75">
        <f>IF(Master!$D24="Y",Master!AS24,"")</f>
        <v>0</v>
      </c>
      <c r="AT24" s="75">
        <f>IF(Master!$D24="Y",Master!AT24,"")</f>
        <v>0</v>
      </c>
      <c r="AU24" s="75">
        <f>IF(Master!$D24="Y",Master!AU24,"")</f>
        <v>0</v>
      </c>
      <c r="AV24" s="75">
        <f>IF(Master!$D24="Y",Master!AV24,"")</f>
        <v>0</v>
      </c>
      <c r="AW24" s="75">
        <f>IF(Master!$D24="Y",Master!AW24,"")</f>
        <v>0</v>
      </c>
      <c r="AX24" s="75">
        <f>IF(Master!$D24="Y",Master!AX24,"")</f>
        <v>0</v>
      </c>
      <c r="AY24" s="75">
        <f>IF(Master!$D24="Y",Master!AY24,"")</f>
        <v>0</v>
      </c>
      <c r="AZ24" s="75">
        <f>IF(Master!$D24="Y",Master!AZ24,"")</f>
        <v>0</v>
      </c>
      <c r="BA24" s="75">
        <f>IF(Master!$D24="Y",Master!BA24,"")</f>
        <v>0</v>
      </c>
      <c r="BB24" s="75">
        <f>IF(Master!$D24="Y",Master!BB24,"")</f>
        <v>0</v>
      </c>
      <c r="BC24" s="75">
        <f>IF(Master!$D24="Y",Master!BC24,"")</f>
        <v>0</v>
      </c>
      <c r="BD24" s="75">
        <f>IF(Master!$D24="Y",Master!BD24,"")</f>
        <v>17</v>
      </c>
      <c r="BE24" s="75">
        <f>IF(Master!$D24="Y",Master!BE24,"")</f>
        <v>25</v>
      </c>
      <c r="BF24" s="75">
        <f>IF(Master!$D24="Y",Master!BF24,"")</f>
        <v>9</v>
      </c>
      <c r="BG24" s="75">
        <f>IF(Master!$D24="Y",Master!BG24,"")</f>
        <v>53</v>
      </c>
      <c r="BH24" s="75">
        <f>IF(Master!$D24="Y",Master!BH24,"")</f>
        <v>17</v>
      </c>
      <c r="BI24" s="75">
        <f>IF(Master!$D24="Y",Master!BI24,"")</f>
        <v>25</v>
      </c>
      <c r="BJ24" s="75">
        <f>IF(Master!$D24="Y",Master!BJ24,"")</f>
        <v>24</v>
      </c>
      <c r="BK24" s="75">
        <f>IF(Master!$D24="Y",Master!BK24,"")</f>
        <v>26</v>
      </c>
      <c r="BL24" s="75">
        <f>IF(Master!$D24="Y",Master!BL24,"")</f>
        <v>4</v>
      </c>
      <c r="BM24" s="75">
        <f>IF(Master!$D24="Y",Master!BM24,"")</f>
        <v>80</v>
      </c>
      <c r="BN24" s="160">
        <f>IF(Master!$D24="Y",Master!BN24,"")</f>
        <v>0</v>
      </c>
      <c r="BO24" s="75">
        <f>IF(Master!$D24="Y",Master!BO24,"")</f>
        <v>0</v>
      </c>
      <c r="BP24" s="74">
        <f>IF(Master!$D24="Y",Master!BP24,"")</f>
        <v>0</v>
      </c>
      <c r="BQ24" s="75">
        <f>IF(Master!$D24="Y",Master!BQ24,"")</f>
        <v>0</v>
      </c>
    </row>
    <row r="25" spans="1:69" x14ac:dyDescent="0.25">
      <c r="A25" s="155" t="str">
        <f>+Master!A45</f>
        <v>Parkview</v>
      </c>
      <c r="B25" s="156" t="str">
        <f>+Master!B45</f>
        <v>6A</v>
      </c>
      <c r="C25" s="156">
        <f>+Master!C45</f>
        <v>7</v>
      </c>
      <c r="D25" s="157" t="str">
        <f>+Master!D45</f>
        <v>y</v>
      </c>
      <c r="E25" s="158">
        <f>IFERROR(LARGE((I25,K25,O25,S25,U25,W25,AA25,AC25,AG25,AK25,AQ25,AU25,AW25,BA25,BC25,BG25,BK25,BO25,BQ25),1)+LARGE((I25,K25,O25,S25,U25,W25,AA25,AC25,AG25,AK25,AQ25,AU25,AW25,BA25,BC25,BG25,BK25,BO25,BQ25),2)+LARGE((I25,K25,O25,S25,U25,W25,AA25,AC25,AG25,AK25,AQ25,AU25,AW25,BA25,BC25,BG25,BK25,BO25,BQ25),3)+LARGE((I25,K25,O25,S25,U25,W25,AA25,AC25,AG25,AK25,AQ25,AU25,AW25,BA25,BC25,BG25,BK25,BO25,BQ25),4)+LARGE((I25,K25,O25,S25,U25,W25,AA25,AC25,AG25,AK25,AQ25,AU25,AW25,BA25,BC25,BG25,BK25,BO25,BQ25),5)+LARGE((I25,K25,O25,S25,U25,W25,AA25,AC25,AG25,AK25,AQ25,AU25,AW25,BA25,BC25,BG25,BK25,BO25,BQ25),6)+LARGE((I25,K25,O25,S25,U25,W25,AA25,AC25,AG25,AK25,AQ25,AU25,AW25,BA25,BC25,BG25,BK25,BO25,BQ25),7)+LARGE((I25,K25,O25,S25,U25,W25,AA25,AC25,AG25,AK25,AQ25,AU25,AW25,BA25,BC25,BG25,BK25,BO25,BQ25),8),0)</f>
        <v>348</v>
      </c>
      <c r="F25" s="156">
        <f>IFERROR(LARGE((M25,Q25,Y25,AE25,AI25,AM25,AO25,AS25,AY25,BE25,BI25,BM25),1)+LARGE((M25,Q25,Y25,AE25,AI25,AM25,AO25,AS25,AY25,BE25,BI25,BM25),2)+LARGE((M25,Q25,Y25,AE25,AI25,AM25,AO25,AS25,AY25,BE25,BI25,BM25),3)+LARGE((M25,Q25,Y25,AE25,AI25,AM25,AO25,AS25,AY25,BE25,BI25,BM25),4)+LARGE((M25,Q25,Y25,AE25,AI25,AM25,AO25,AS25,AY25,BE25,BI25,BM25),5)+LARGE((M25,Q25,Y25,AE25,AI25,AM25,AO25,AS25,AY25,BE25,BI25,BM25),6)+LARGE((M25,Q25,Y25,AE25,AI25,AM25,AO25,AS25,AY25,BE25,BI25,BM25),7)+LARGE((M25,Q25,Y25,AE25,AI25,AM25,AO25,AS25,AY25,BE25,BI25,BM25),8),0)</f>
        <v>283</v>
      </c>
      <c r="G25" s="159">
        <f>+E25+F25</f>
        <v>631</v>
      </c>
      <c r="H25" s="134">
        <f>IF(Master!$D45="Y",Master!H45,"")</f>
        <v>0</v>
      </c>
      <c r="I25" s="75">
        <f>IF(Master!$D45="Y",Master!I45,"")</f>
        <v>0</v>
      </c>
      <c r="J25" s="75">
        <f>IF(Master!$D45="Y",Master!J45,"")</f>
        <v>20</v>
      </c>
      <c r="K25" s="75">
        <f>IF(Master!$D45="Y",Master!K45,"")</f>
        <v>34</v>
      </c>
      <c r="L25" s="75">
        <f>IF(Master!$D45="Y",Master!L45,"")</f>
        <v>20</v>
      </c>
      <c r="M25" s="75">
        <f>IF(Master!$D45="Y",Master!M45,"")</f>
        <v>34</v>
      </c>
      <c r="N25" s="75">
        <f>IF(Master!$D45="Y",Master!N45,"")</f>
        <v>17</v>
      </c>
      <c r="O25" s="75">
        <f>IF(Master!$D45="Y",Master!O45,"")</f>
        <v>25</v>
      </c>
      <c r="P25" s="75">
        <f>IF(Master!$D45="Y",Master!P45,"")</f>
        <v>0</v>
      </c>
      <c r="Q25" s="75">
        <f>IF(Master!$D45="Y",Master!Q45,"")</f>
        <v>0</v>
      </c>
      <c r="R25" s="75">
        <f>IF(Master!$D45="Y",Master!R45,"")</f>
        <v>17</v>
      </c>
      <c r="S25" s="75">
        <f>IF(Master!$D45="Y",Master!S45,"")</f>
        <v>25</v>
      </c>
      <c r="T25" s="75">
        <f>IF(Master!$D45="Y",Master!T45,"")</f>
        <v>17</v>
      </c>
      <c r="U25" s="76">
        <f>IF(Master!$D45="Y",Master!U45,"")</f>
        <v>25</v>
      </c>
      <c r="V25" s="161">
        <f>IF(Master!$D45="Y",Master!V45,"")</f>
        <v>0</v>
      </c>
      <c r="W25" s="75">
        <f>IF(Master!$D45="Y",Master!W45,"")</f>
        <v>0</v>
      </c>
      <c r="X25" s="75">
        <f>IF(Master!$D45="Y",Master!X45,"")</f>
        <v>0</v>
      </c>
      <c r="Y25" s="75">
        <f>IF(Master!$D45="Y",Master!Y45,"")</f>
        <v>0</v>
      </c>
      <c r="Z25" s="75">
        <f>IF(Master!$D45="Y",Master!Z45,"")</f>
        <v>10</v>
      </c>
      <c r="AA25" s="75">
        <f>IF(Master!$D45="Y",Master!AA45,"")</f>
        <v>60</v>
      </c>
      <c r="AB25" s="75">
        <f>IF(Master!$D45="Y",Master!AB45,"")</f>
        <v>3</v>
      </c>
      <c r="AC25" s="75">
        <f>IF(Master!$D45="Y",Master!AC45,"")</f>
        <v>85</v>
      </c>
      <c r="AD25" s="75">
        <f>IF(Master!$D45="Y",Master!AD45,"")</f>
        <v>5</v>
      </c>
      <c r="AE25" s="75">
        <f>IF(Master!$D45="Y",Master!AE45,"")</f>
        <v>75</v>
      </c>
      <c r="AF25" s="75">
        <f>IF(Master!$D45="Y",Master!AF45,"")</f>
        <v>0</v>
      </c>
      <c r="AG25" s="75">
        <f>IF(AND($D25="Y",Master!AG45&gt;= Master!AK45),Master!AG45,0)</f>
        <v>0</v>
      </c>
      <c r="AH25" s="75">
        <f>IF(Master!$D45="Y",Master!AH45,"")</f>
        <v>0</v>
      </c>
      <c r="AI25" s="75">
        <f>IF(AND($D25="Y",Master!AI45&gt;= Master!AM45),Master!AI45,0)</f>
        <v>0</v>
      </c>
      <c r="AJ25" s="75">
        <f>IF(Master!$D45="Y",Master!AJ45,"")</f>
        <v>0</v>
      </c>
      <c r="AK25" s="75">
        <f>IF(AND($D25="Y",Master!AK45&gt;= Master!AG45),Master!AK45,0)</f>
        <v>0</v>
      </c>
      <c r="AL25" s="75">
        <f>IF(Master!$D45="Y",Master!AL45,"")</f>
        <v>15</v>
      </c>
      <c r="AM25" s="76">
        <f>IF(AND($D25="Y",Master!AM45&gt; Master!AI45),Master!AM45,0)</f>
        <v>45</v>
      </c>
      <c r="AN25" s="161">
        <f>IF(Master!$D45="Y",Master!AN45,"")</f>
        <v>3</v>
      </c>
      <c r="AO25" s="75">
        <f>IF(Master!$D45="Y",Master!AO45,"")</f>
        <v>84</v>
      </c>
      <c r="AP25" s="75">
        <f>IF(Master!$D45="Y",Master!AP45,"")</f>
        <v>0</v>
      </c>
      <c r="AQ25" s="75">
        <f>IF(Master!$D45="Y",Master!AQ45,"")</f>
        <v>0</v>
      </c>
      <c r="AR25" s="75">
        <f>IF(Master!$D45="Y",Master!AR45,"")</f>
        <v>0</v>
      </c>
      <c r="AS25" s="75">
        <f>IF(Master!$D45="Y",Master!AS45,"")</f>
        <v>0</v>
      </c>
      <c r="AT25" s="75">
        <f>IF(Master!$D45="Y",Master!AT45,"")</f>
        <v>0</v>
      </c>
      <c r="AU25" s="75">
        <f>IF(Master!$D45="Y",Master!AU45,"")</f>
        <v>0</v>
      </c>
      <c r="AV25" s="75">
        <f>IF(Master!$D45="Y",Master!AV45,"")</f>
        <v>17</v>
      </c>
      <c r="AW25" s="75">
        <f>IF(Master!$D45="Y",Master!AW45,"")</f>
        <v>25</v>
      </c>
      <c r="AX25" s="75">
        <f>IF(Master!$D45="Y",Master!AX45,"")</f>
        <v>0</v>
      </c>
      <c r="AY25" s="75">
        <f>IF(Master!$D45="Y",Master!AY45,"")</f>
        <v>0</v>
      </c>
      <c r="AZ25" s="75">
        <f>IF(Master!$D45="Y",Master!AZ45,"")</f>
        <v>0</v>
      </c>
      <c r="BA25" s="75">
        <f>IF(Master!$D45="Y",Master!BA45,"")</f>
        <v>0</v>
      </c>
      <c r="BB25" s="75">
        <f>IF(Master!$D45="Y",Master!BB45,"")</f>
        <v>9</v>
      </c>
      <c r="BC25" s="75">
        <f>IF(Master!$D45="Y",Master!BC45,"")</f>
        <v>53</v>
      </c>
      <c r="BD25" s="75">
        <f>IF(Master!$D45="Y",Master!BD45,"")</f>
        <v>17</v>
      </c>
      <c r="BE25" s="75">
        <f>IF(Master!$D45="Y",Master!BE45,"")</f>
        <v>25</v>
      </c>
      <c r="BF25" s="75">
        <f>IF(Master!$D45="Y",Master!BF45,"")</f>
        <v>0</v>
      </c>
      <c r="BG25" s="75">
        <f>IF(Master!$D45="Y",Master!BG45,"")</f>
        <v>0</v>
      </c>
      <c r="BH25" s="75">
        <f>IF(Master!$D45="Y",Master!BH45,"")</f>
        <v>0</v>
      </c>
      <c r="BI25" s="75">
        <f>IF(Master!$D45="Y",Master!BI45,"")</f>
        <v>0</v>
      </c>
      <c r="BJ25" s="75">
        <f>IF(Master!$D45="Y",Master!BJ45,"")</f>
        <v>23</v>
      </c>
      <c r="BK25" s="75">
        <f>IF(Master!$D45="Y",Master!BK45,"")</f>
        <v>28</v>
      </c>
      <c r="BL25" s="75">
        <f>IF(Master!$D45="Y",Master!BL45,"")</f>
        <v>27</v>
      </c>
      <c r="BM25" s="75">
        <f>IF(Master!$D45="Y",Master!BM45,"")</f>
        <v>20</v>
      </c>
      <c r="BN25" s="160">
        <f>IF(Master!$D45="Y",Master!BN45,"")</f>
        <v>18</v>
      </c>
      <c r="BO25" s="75">
        <f>IF(Master!$D45="Y",Master!BO45,"")</f>
        <v>38</v>
      </c>
      <c r="BP25" s="74">
        <f>IF(Master!$D45="Y",Master!BP45,"")</f>
        <v>0</v>
      </c>
      <c r="BQ25" s="75">
        <f>IF(Master!$D45="Y",Master!BQ45,"")</f>
        <v>0</v>
      </c>
    </row>
    <row r="26" spans="1:69" x14ac:dyDescent="0.25">
      <c r="A26" s="155" t="str">
        <f>+Master!A8</f>
        <v>Camden County</v>
      </c>
      <c r="B26" s="156" t="str">
        <f>+Master!B8</f>
        <v>6A</v>
      </c>
      <c r="C26" s="156">
        <f>+Master!C8</f>
        <v>1</v>
      </c>
      <c r="D26" s="157" t="str">
        <f>+Master!D8</f>
        <v>y</v>
      </c>
      <c r="E26" s="158">
        <f>IFERROR(LARGE((I26,K26,O26,S26,U26,W26,AA26,AC26,AG26,AK26,AQ26,AU26,AW26,BA26,BC26,BG26,BK26,BO26,BQ26),1)+LARGE((I26,K26,O26,S26,U26,W26,AA26,AC26,AG26,AK26,AQ26,AU26,AW26,BA26,BC26,BG26,BK26,BO26,BQ26),2)+LARGE((I26,K26,O26,S26,U26,W26,AA26,AC26,AG26,AK26,AQ26,AU26,AW26,BA26,BC26,BG26,BK26,BO26,BQ26),3)+LARGE((I26,K26,O26,S26,U26,W26,AA26,AC26,AG26,AK26,AQ26,AU26,AW26,BA26,BC26,BG26,BK26,BO26,BQ26),4)+LARGE((I26,K26,O26,S26,U26,W26,AA26,AC26,AG26,AK26,AQ26,AU26,AW26,BA26,BC26,BG26,BK26,BO26,BQ26),5)+LARGE((I26,K26,O26,S26,U26,W26,AA26,AC26,AG26,AK26,AQ26,AU26,AW26,BA26,BC26,BG26,BK26,BO26,BQ26),6)+LARGE((I26,K26,O26,S26,U26,W26,AA26,AC26,AG26,AK26,AQ26,AU26,AW26,BA26,BC26,BG26,BK26,BO26,BQ26),7)+LARGE((I26,K26,O26,S26,U26,W26,AA26,AC26,AG26,AK26,AQ26,AU26,AW26,BA26,BC26,BG26,BK26,BO26,BQ26),8),0)</f>
        <v>410</v>
      </c>
      <c r="F26" s="156">
        <f>IFERROR(LARGE((M26,Q26,Y26,AE26,AI26,AM26,AO26,AS26,AY26,BE26,BI26,BM26),1)+LARGE((M26,Q26,Y26,AE26,AI26,AM26,AO26,AS26,AY26,BE26,BI26,BM26),2)+LARGE((M26,Q26,Y26,AE26,AI26,AM26,AO26,AS26,AY26,BE26,BI26,BM26),3)+LARGE((M26,Q26,Y26,AE26,AI26,AM26,AO26,AS26,AY26,BE26,BI26,BM26),4)+LARGE((M26,Q26,Y26,AE26,AI26,AM26,AO26,AS26,AY26,BE26,BI26,BM26),5)+LARGE((M26,Q26,Y26,AE26,AI26,AM26,AO26,AS26,AY26,BE26,BI26,BM26),6)+LARGE((M26,Q26,Y26,AE26,AI26,AM26,AO26,AS26,AY26,BE26,BI26,BM26),7)+LARGE((M26,Q26,Y26,AE26,AI26,AM26,AO26,AS26,AY26,BE26,BI26,BM26),8),0)</f>
        <v>219</v>
      </c>
      <c r="G26" s="159">
        <f>+E26+F26</f>
        <v>629</v>
      </c>
      <c r="H26" s="134">
        <f>IF(Master!$D8="Y",Master!H8,"")</f>
        <v>0</v>
      </c>
      <c r="I26" s="75">
        <f>IF(Master!$D8="Y",Master!I8,"")</f>
        <v>0</v>
      </c>
      <c r="J26" s="75">
        <f>IF(Master!$D8="Y",Master!J8,"")</f>
        <v>0</v>
      </c>
      <c r="K26" s="75">
        <f>IF(Master!$D8="Y",Master!K8,"")</f>
        <v>0</v>
      </c>
      <c r="L26" s="75">
        <f>IF(Master!$D8="Y",Master!L8,"")</f>
        <v>0</v>
      </c>
      <c r="M26" s="75">
        <f>IF(Master!$D8="Y",Master!M8,"")</f>
        <v>0</v>
      </c>
      <c r="N26" s="75">
        <f>IF(Master!$D8="Y",Master!N8,"")</f>
        <v>17</v>
      </c>
      <c r="O26" s="75">
        <f>IF(Master!$D8="Y",Master!O8,"")</f>
        <v>25</v>
      </c>
      <c r="P26" s="75">
        <f>IF(Master!$D8="Y",Master!P8,"")</f>
        <v>0</v>
      </c>
      <c r="Q26" s="75">
        <f>IF(Master!$D8="Y",Master!Q8,"")</f>
        <v>0</v>
      </c>
      <c r="R26" s="75">
        <f>IF(Master!$D8="Y",Master!R8,"")</f>
        <v>17</v>
      </c>
      <c r="S26" s="75">
        <f>IF(Master!$D8="Y",Master!S8,"")</f>
        <v>25</v>
      </c>
      <c r="T26" s="75">
        <f>IF(Master!$D8="Y",Master!T8,"")</f>
        <v>9</v>
      </c>
      <c r="U26" s="76">
        <f>IF(Master!$D8="Y",Master!U8,"")</f>
        <v>53</v>
      </c>
      <c r="V26" s="161">
        <f>IF(Master!$D8="Y",Master!V8,"")</f>
        <v>9</v>
      </c>
      <c r="W26" s="75">
        <f>IF(Master!$D8="Y",Master!W8,"")</f>
        <v>53</v>
      </c>
      <c r="X26" s="75">
        <f>IF(Master!$D8="Y",Master!X8,"")</f>
        <v>0</v>
      </c>
      <c r="Y26" s="75">
        <f>IF(Master!$D8="Y",Master!Y8,"")</f>
        <v>0</v>
      </c>
      <c r="Z26" s="75">
        <f>IF(Master!$D8="Y",Master!Z8,"")</f>
        <v>9</v>
      </c>
      <c r="AA26" s="75">
        <f>IF(Master!$D8="Y",Master!AA8,"")</f>
        <v>63</v>
      </c>
      <c r="AB26" s="75">
        <f>IF(Master!$D8="Y",Master!AB8,"")</f>
        <v>0</v>
      </c>
      <c r="AC26" s="75">
        <f>IF(Master!$D8="Y",Master!AC8,"")</f>
        <v>0</v>
      </c>
      <c r="AD26" s="75">
        <f>IF(Master!$D8="Y",Master!AD8,"")</f>
        <v>14</v>
      </c>
      <c r="AE26" s="75">
        <f>IF(Master!$D8="Y",Master!AE8,"")</f>
        <v>48</v>
      </c>
      <c r="AF26" s="75">
        <f>IF(Master!$D8="Y",Master!AF8,"")</f>
        <v>1</v>
      </c>
      <c r="AG26" s="75">
        <f>IF(AND($D26="Y",Master!AG8&gt;= Master!AK8),Master!AG8,0)</f>
        <v>100</v>
      </c>
      <c r="AH26" s="75">
        <f>IF(Master!$D8="Y",Master!AH8,"")</f>
        <v>1</v>
      </c>
      <c r="AI26" s="75">
        <f>IF(AND($D26="Y",Master!AI8&gt;= Master!AM8),Master!AI8,0)</f>
        <v>100</v>
      </c>
      <c r="AJ26" s="75">
        <f>IF(Master!$D8="Y",Master!AJ8,"")</f>
        <v>5</v>
      </c>
      <c r="AK26" s="75">
        <f>IF(AND($D26="Y",Master!AK8&gt;= Master!AG8),Master!AK8,0)</f>
        <v>0</v>
      </c>
      <c r="AL26" s="75">
        <f>IF(Master!$D8="Y",Master!AL8,"")</f>
        <v>1</v>
      </c>
      <c r="AM26" s="76">
        <f>IF(AND($D26="Y",Master!AM8&gt; Master!AI8),Master!AM8,0)</f>
        <v>0</v>
      </c>
      <c r="AN26" s="161">
        <f>IF(Master!$D8="Y",Master!AN8,"")</f>
        <v>0</v>
      </c>
      <c r="AO26" s="75">
        <f>IF(Master!$D8="Y",Master!AO8,"")</f>
        <v>0</v>
      </c>
      <c r="AP26" s="75">
        <f>IF(Master!$D8="Y",Master!AP8,"")</f>
        <v>8</v>
      </c>
      <c r="AQ26" s="75">
        <f>IF(Master!$D8="Y",Master!AQ8,"")</f>
        <v>66</v>
      </c>
      <c r="AR26" s="75">
        <f>IF(Master!$D8="Y",Master!AR8,"")</f>
        <v>0</v>
      </c>
      <c r="AS26" s="75">
        <f>IF(Master!$D8="Y",Master!AS8,"")</f>
        <v>0</v>
      </c>
      <c r="AT26" s="75">
        <f>IF(Master!$D8="Y",Master!AT8,"")</f>
        <v>0</v>
      </c>
      <c r="AU26" s="75">
        <f>IF(Master!$D8="Y",Master!AU8,"")</f>
        <v>0</v>
      </c>
      <c r="AV26" s="75">
        <f>IF(Master!$D8="Y",Master!AV8,"")</f>
        <v>0</v>
      </c>
      <c r="AW26" s="75">
        <f>IF(Master!$D8="Y",Master!AW8,"")</f>
        <v>0</v>
      </c>
      <c r="AX26" s="75">
        <f>IF(Master!$D8="Y",Master!AX8,"")</f>
        <v>0</v>
      </c>
      <c r="AY26" s="75">
        <f>IF(Master!$D8="Y",Master!AY8,"")</f>
        <v>0</v>
      </c>
      <c r="AZ26" s="75">
        <f>IF(Master!$D8="Y",Master!AZ8,"")</f>
        <v>0</v>
      </c>
      <c r="BA26" s="75">
        <f>IF(Master!$D8="Y",Master!BA8,"")</f>
        <v>0</v>
      </c>
      <c r="BB26" s="75">
        <f>IF(Master!$D8="Y",Master!BB8,"")</f>
        <v>17</v>
      </c>
      <c r="BC26" s="75">
        <f>IF(Master!$D8="Y",Master!BC8,"")</f>
        <v>25</v>
      </c>
      <c r="BD26" s="75">
        <f>IF(Master!$D8="Y",Master!BD8,"")</f>
        <v>0</v>
      </c>
      <c r="BE26" s="75">
        <f>IF(Master!$D8="Y",Master!BE8,"")</f>
        <v>0</v>
      </c>
      <c r="BF26" s="75">
        <f>IF(Master!$D8="Y",Master!BF8,"")</f>
        <v>17</v>
      </c>
      <c r="BG26" s="75">
        <f>IF(Master!$D8="Y",Master!BG8,"")</f>
        <v>25</v>
      </c>
      <c r="BH26" s="75">
        <f>IF(Master!$D8="Y",Master!BH8,"")</f>
        <v>9</v>
      </c>
      <c r="BI26" s="75">
        <f>IF(Master!$D8="Y",Master!BI8,"")</f>
        <v>53</v>
      </c>
      <c r="BJ26" s="75">
        <f>IF(Master!$D8="Y",Master!BJ8,"")</f>
        <v>0</v>
      </c>
      <c r="BK26" s="75">
        <f>IF(Master!$D8="Y",Master!BK8,"")</f>
        <v>0</v>
      </c>
      <c r="BL26" s="75">
        <f>IF(Master!$D8="Y",Master!BL8,"")</f>
        <v>28</v>
      </c>
      <c r="BM26" s="75">
        <f>IF(Master!$D8="Y",Master!BM8,"")</f>
        <v>18</v>
      </c>
      <c r="BN26" s="160">
        <f>IF(Master!$D8="Y",Master!BN8,"")</f>
        <v>0</v>
      </c>
      <c r="BO26" s="75">
        <f>IF(Master!$D8="Y",Master!BO8,"")</f>
        <v>0</v>
      </c>
      <c r="BP26" s="74">
        <f>IF(Master!$D8="Y",Master!BP8,"")</f>
        <v>0</v>
      </c>
      <c r="BQ26" s="75">
        <f>IF(Master!$D8="Y",Master!BQ8,"")</f>
        <v>0</v>
      </c>
    </row>
    <row r="27" spans="1:69" x14ac:dyDescent="0.25">
      <c r="A27" s="155" t="str">
        <f>+Master!A15</f>
        <v>Colquitt County</v>
      </c>
      <c r="B27" s="156" t="str">
        <f>+Master!B15</f>
        <v>6A</v>
      </c>
      <c r="C27" s="156">
        <f>+Master!C15</f>
        <v>1</v>
      </c>
      <c r="D27" s="157" t="str">
        <f>+Master!D15</f>
        <v>y</v>
      </c>
      <c r="E27" s="158">
        <f>IFERROR(LARGE((I27,K27,O27,S27,U27,W27,AA27,AC27,AG27,AK27,AQ27,AU27,AW27,BA27,BC27,BG27,BK27,BO27,BQ27),1)+LARGE((I27,K27,O27,S27,U27,W27,AA27,AC27,AG27,AK27,AQ27,AU27,AW27,BA27,BC27,BG27,BK27,BO27,BQ27),2)+LARGE((I27,K27,O27,S27,U27,W27,AA27,AC27,AG27,AK27,AQ27,AU27,AW27,BA27,BC27,BG27,BK27,BO27,BQ27),3)+LARGE((I27,K27,O27,S27,U27,W27,AA27,AC27,AG27,AK27,AQ27,AU27,AW27,BA27,BC27,BG27,BK27,BO27,BQ27),4)+LARGE((I27,K27,O27,S27,U27,W27,AA27,AC27,AG27,AK27,AQ27,AU27,AW27,BA27,BC27,BG27,BK27,BO27,BQ27),5)+LARGE((I27,K27,O27,S27,U27,W27,AA27,AC27,AG27,AK27,AQ27,AU27,AW27,BA27,BC27,BG27,BK27,BO27,BQ27),6)+LARGE((I27,K27,O27,S27,U27,W27,AA27,AC27,AG27,AK27,AQ27,AU27,AW27,BA27,BC27,BG27,BK27,BO27,BQ27),7)+LARGE((I27,K27,O27,S27,U27,W27,AA27,AC27,AG27,AK27,AQ27,AU27,AW27,BA27,BC27,BG27,BK27,BO27,BQ27),8),0)</f>
        <v>335</v>
      </c>
      <c r="F27" s="156">
        <f>IFERROR(LARGE((M27,Q27,Y27,AE27,AI27,AM27,AO27,AS27,AY27,BE27,BI27,BM27),1)+LARGE((M27,Q27,Y27,AE27,AI27,AM27,AO27,AS27,AY27,BE27,BI27,BM27),2)+LARGE((M27,Q27,Y27,AE27,AI27,AM27,AO27,AS27,AY27,BE27,BI27,BM27),3)+LARGE((M27,Q27,Y27,AE27,AI27,AM27,AO27,AS27,AY27,BE27,BI27,BM27),4)+LARGE((M27,Q27,Y27,AE27,AI27,AM27,AO27,AS27,AY27,BE27,BI27,BM27),5)+LARGE((M27,Q27,Y27,AE27,AI27,AM27,AO27,AS27,AY27,BE27,BI27,BM27),6)+LARGE((M27,Q27,Y27,AE27,AI27,AM27,AO27,AS27,AY27,BE27,BI27,BM27),7)+LARGE((M27,Q27,Y27,AE27,AI27,AM27,AO27,AS27,AY27,BE27,BI27,BM27),8),0)</f>
        <v>257</v>
      </c>
      <c r="G27" s="159">
        <f>+E27+F27</f>
        <v>592</v>
      </c>
      <c r="H27" s="134">
        <f>IF(Master!$D15="Y",Master!H15,"")</f>
        <v>15</v>
      </c>
      <c r="I27" s="75">
        <f>IF(Master!$D15="Y",Master!I15,"")</f>
        <v>45</v>
      </c>
      <c r="J27" s="75">
        <f>IF(Master!$D15="Y",Master!J15,"")</f>
        <v>0</v>
      </c>
      <c r="K27" s="75">
        <f>IF(Master!$D15="Y",Master!K15,"")</f>
        <v>0</v>
      </c>
      <c r="L27" s="75">
        <f>IF(Master!$D15="Y",Master!L15,"")</f>
        <v>0</v>
      </c>
      <c r="M27" s="75">
        <f>IF(Master!$D15="Y",Master!M15,"")</f>
        <v>0</v>
      </c>
      <c r="N27" s="75">
        <f>IF(Master!$D15="Y",Master!N15,"")</f>
        <v>9</v>
      </c>
      <c r="O27" s="75">
        <f>IF(Master!$D15="Y",Master!O15,"")</f>
        <v>53</v>
      </c>
      <c r="P27" s="75">
        <f>IF(Master!$D15="Y",Master!P15,"")</f>
        <v>9</v>
      </c>
      <c r="Q27" s="75">
        <f>IF(Master!$D15="Y",Master!Q15,"")</f>
        <v>53</v>
      </c>
      <c r="R27" s="75">
        <f>IF(Master!$D15="Y",Master!R15,"")</f>
        <v>17</v>
      </c>
      <c r="S27" s="75">
        <f>IF(Master!$D15="Y",Master!S15,"")</f>
        <v>25</v>
      </c>
      <c r="T27" s="75">
        <f>IF(Master!$D15="Y",Master!T15,"")</f>
        <v>0</v>
      </c>
      <c r="U27" s="76">
        <f>IF(Master!$D15="Y",Master!U15,"")</f>
        <v>0</v>
      </c>
      <c r="V27" s="161">
        <f>IF(Master!$D15="Y",Master!V15,"")</f>
        <v>0</v>
      </c>
      <c r="W27" s="75">
        <f>IF(Master!$D15="Y",Master!W15,"")</f>
        <v>0</v>
      </c>
      <c r="X27" s="75">
        <f>IF(Master!$D15="Y",Master!X15,"")</f>
        <v>0</v>
      </c>
      <c r="Y27" s="75">
        <f>IF(Master!$D15="Y",Master!Y15,"")</f>
        <v>0</v>
      </c>
      <c r="Z27" s="75">
        <f>IF(Master!$D15="Y",Master!Z15,"")</f>
        <v>0</v>
      </c>
      <c r="AA27" s="75">
        <f>IF(Master!$D15="Y",Master!AA15,"")</f>
        <v>0</v>
      </c>
      <c r="AB27" s="75">
        <f>IF(Master!$D15="Y",Master!AB15,"")</f>
        <v>16</v>
      </c>
      <c r="AC27" s="75">
        <f>IF(Master!$D15="Y",Master!AC15,"")</f>
        <v>42</v>
      </c>
      <c r="AD27" s="75">
        <f>IF(Master!$D15="Y",Master!AD15,"")</f>
        <v>20</v>
      </c>
      <c r="AE27" s="75">
        <f>IF(Master!$D15="Y",Master!AE15,"")</f>
        <v>34</v>
      </c>
      <c r="AF27" s="75">
        <f>IF(Master!$D15="Y",Master!AF15,"")</f>
        <v>0</v>
      </c>
      <c r="AG27" s="75">
        <f>IF(AND($D27="Y",Master!AG15&gt;= Master!AK15),Master!AG15,0)</f>
        <v>0</v>
      </c>
      <c r="AH27" s="75">
        <f>IF(Master!$D15="Y",Master!AH15,"")</f>
        <v>0</v>
      </c>
      <c r="AI27" s="75">
        <f>IF(AND($D27="Y",Master!AI15&gt;= Master!AM15),Master!AI15,0)</f>
        <v>0</v>
      </c>
      <c r="AJ27" s="75">
        <f>IF(Master!$D15="Y",Master!AJ15,"")</f>
        <v>0</v>
      </c>
      <c r="AK27" s="75">
        <f>IF(AND($D27="Y",Master!AK15&gt;= Master!AG15),Master!AK15,0)</f>
        <v>0</v>
      </c>
      <c r="AL27" s="75">
        <f>IF(Master!$D15="Y",Master!AL15,"")</f>
        <v>26</v>
      </c>
      <c r="AM27" s="76">
        <f>IF(AND($D27="Y",Master!AM15&gt; Master!AI15),Master!AM15,0)</f>
        <v>22</v>
      </c>
      <c r="AN27" s="161">
        <f>IF(Master!$D15="Y",Master!AN15,"")</f>
        <v>9</v>
      </c>
      <c r="AO27" s="75">
        <f>IF(Master!$D15="Y",Master!AO15,"")</f>
        <v>53</v>
      </c>
      <c r="AP27" s="75">
        <f>IF(Master!$D15="Y",Master!AP15,"")</f>
        <v>0</v>
      </c>
      <c r="AQ27" s="75">
        <f>IF(Master!$D15="Y",Master!AQ15,"")</f>
        <v>0</v>
      </c>
      <c r="AR27" s="75">
        <f>IF(Master!$D15="Y",Master!AR15,"")</f>
        <v>10</v>
      </c>
      <c r="AS27" s="75">
        <f>IF(Master!$D15="Y",Master!AS15,"")</f>
        <v>60</v>
      </c>
      <c r="AT27" s="75">
        <f>IF(Master!$D15="Y",Master!AT15,"")</f>
        <v>0</v>
      </c>
      <c r="AU27" s="75">
        <f>IF(Master!$D15="Y",Master!AU15,"")</f>
        <v>0</v>
      </c>
      <c r="AV27" s="75">
        <f>IF(Master!$D15="Y",Master!AV15,"")</f>
        <v>0</v>
      </c>
      <c r="AW27" s="75">
        <f>IF(Master!$D15="Y",Master!AW15,"")</f>
        <v>0</v>
      </c>
      <c r="AX27" s="75">
        <f>IF(Master!$D15="Y",Master!AX15,"")</f>
        <v>0</v>
      </c>
      <c r="AY27" s="75">
        <f>IF(Master!$D15="Y",Master!AY15,"")</f>
        <v>0</v>
      </c>
      <c r="AZ27" s="75">
        <f>IF(Master!$D15="Y",Master!AZ15,"")</f>
        <v>7</v>
      </c>
      <c r="BA27" s="75">
        <f>IF(Master!$D15="Y",Master!BA15,"")</f>
        <v>69</v>
      </c>
      <c r="BB27" s="75">
        <f>IF(Master!$D15="Y",Master!BB15,"")</f>
        <v>17</v>
      </c>
      <c r="BC27" s="75">
        <f>IF(Master!$D15="Y",Master!BC15,"")</f>
        <v>25</v>
      </c>
      <c r="BD27" s="75">
        <f>IF(Master!$D15="Y",Master!BD15,"")</f>
        <v>17</v>
      </c>
      <c r="BE27" s="75">
        <f>IF(Master!$D15="Y",Master!BE15,"")</f>
        <v>25</v>
      </c>
      <c r="BF27" s="75">
        <f>IF(Master!$D15="Y",Master!BF15,"")</f>
        <v>17</v>
      </c>
      <c r="BG27" s="75">
        <f>IF(Master!$D15="Y",Master!BG15,"")</f>
        <v>25</v>
      </c>
      <c r="BH27" s="75">
        <f>IF(Master!$D15="Y",Master!BH15,"")</f>
        <v>0</v>
      </c>
      <c r="BI27" s="75">
        <f>IF(Master!$D15="Y",Master!BI15,"")</f>
        <v>0</v>
      </c>
      <c r="BJ27" s="75">
        <f>IF(Master!$D15="Y",Master!BJ15,"")</f>
        <v>0</v>
      </c>
      <c r="BK27" s="75">
        <f>IF(Master!$D15="Y",Master!BK15,"")</f>
        <v>0</v>
      </c>
      <c r="BL27" s="75">
        <f>IF(Master!$D15="Y",Master!BL15,"")</f>
        <v>32</v>
      </c>
      <c r="BM27" s="75">
        <f>IF(Master!$D15="Y",Master!BM15,"")</f>
        <v>10</v>
      </c>
      <c r="BN27" s="160">
        <f>IF(Master!$D15="Y",Master!BN15,"")</f>
        <v>13</v>
      </c>
      <c r="BO27" s="75">
        <f>IF(Master!$D15="Y",Master!BO15,"")</f>
        <v>51</v>
      </c>
      <c r="BP27" s="74">
        <f>IF(Master!$D15="Y",Master!BP15,"")</f>
        <v>0</v>
      </c>
      <c r="BQ27" s="75">
        <f>IF(Master!$D15="Y",Master!BQ15,"")</f>
        <v>0</v>
      </c>
    </row>
    <row r="28" spans="1:69" x14ac:dyDescent="0.25">
      <c r="A28" s="155" t="str">
        <f>+Master!A14</f>
        <v>Collins Hill</v>
      </c>
      <c r="B28" s="156" t="str">
        <f>+Master!B14</f>
        <v>6A</v>
      </c>
      <c r="C28" s="156">
        <f>+Master!C14</f>
        <v>8</v>
      </c>
      <c r="D28" s="157" t="str">
        <f>+Master!D14</f>
        <v>y</v>
      </c>
      <c r="E28" s="158">
        <f>IFERROR(LARGE((I28,K28,O28,S28,U28,W28,AA28,AC28,AG28,AK28,AQ28,AU28,AW28,BA28,BC28,BG28,BK28,BO28,BQ28),1)+LARGE((I28,K28,O28,S28,U28,W28,AA28,AC28,AG28,AK28,AQ28,AU28,AW28,BA28,BC28,BG28,BK28,BO28,BQ28),2)+LARGE((I28,K28,O28,S28,U28,W28,AA28,AC28,AG28,AK28,AQ28,AU28,AW28,BA28,BC28,BG28,BK28,BO28,BQ28),3)+LARGE((I28,K28,O28,S28,U28,W28,AA28,AC28,AG28,AK28,AQ28,AU28,AW28,BA28,BC28,BG28,BK28,BO28,BQ28),4)+LARGE((I28,K28,O28,S28,U28,W28,AA28,AC28,AG28,AK28,AQ28,AU28,AW28,BA28,BC28,BG28,BK28,BO28,BQ28),5)+LARGE((I28,K28,O28,S28,U28,W28,AA28,AC28,AG28,AK28,AQ28,AU28,AW28,BA28,BC28,BG28,BK28,BO28,BQ28),6)+LARGE((I28,K28,O28,S28,U28,W28,AA28,AC28,AG28,AK28,AQ28,AU28,AW28,BA28,BC28,BG28,BK28,BO28,BQ28),7)+LARGE((I28,K28,O28,S28,U28,W28,AA28,AC28,AG28,AK28,AQ28,AU28,AW28,BA28,BC28,BG28,BK28,BO28,BQ28),8),0)</f>
        <v>315</v>
      </c>
      <c r="F28" s="156">
        <f>IFERROR(LARGE((M28,Q28,Y28,AE28,AI28,AM28,AO28,AS28,AY28,BE28,BI28,BM28),1)+LARGE((M28,Q28,Y28,AE28,AI28,AM28,AO28,AS28,AY28,BE28,BI28,BM28),2)+LARGE((M28,Q28,Y28,AE28,AI28,AM28,AO28,AS28,AY28,BE28,BI28,BM28),3)+LARGE((M28,Q28,Y28,AE28,AI28,AM28,AO28,AS28,AY28,BE28,BI28,BM28),4)+LARGE((M28,Q28,Y28,AE28,AI28,AM28,AO28,AS28,AY28,BE28,BI28,BM28),5)+LARGE((M28,Q28,Y28,AE28,AI28,AM28,AO28,AS28,AY28,BE28,BI28,BM28),6)+LARGE((M28,Q28,Y28,AE28,AI28,AM28,AO28,AS28,AY28,BE28,BI28,BM28),7)+LARGE((M28,Q28,Y28,AE28,AI28,AM28,AO28,AS28,AY28,BE28,BI28,BM28),8),0)</f>
        <v>264</v>
      </c>
      <c r="G28" s="159">
        <f>+E28+F28</f>
        <v>579</v>
      </c>
      <c r="H28" s="134">
        <f>IF(Master!$D14="Y",Master!H14,"")</f>
        <v>0</v>
      </c>
      <c r="I28" s="75">
        <f>IF(Master!$D14="Y",Master!I14,"")</f>
        <v>0</v>
      </c>
      <c r="J28" s="75">
        <f>IF(Master!$D14="Y",Master!J14,"")</f>
        <v>0</v>
      </c>
      <c r="K28" s="75">
        <f>IF(Master!$D14="Y",Master!K14,"")</f>
        <v>0</v>
      </c>
      <c r="L28" s="75">
        <f>IF(Master!$D14="Y",Master!L14,"")</f>
        <v>0</v>
      </c>
      <c r="M28" s="75">
        <f>IF(Master!$D14="Y",Master!M14,"")</f>
        <v>0</v>
      </c>
      <c r="N28" s="75">
        <f>IF(Master!$D14="Y",Master!N14,"")</f>
        <v>17</v>
      </c>
      <c r="O28" s="75">
        <f>IF(Master!$D14="Y",Master!O14,"")</f>
        <v>25</v>
      </c>
      <c r="P28" s="75">
        <f>IF(Master!$D14="Y",Master!P14,"")</f>
        <v>17</v>
      </c>
      <c r="Q28" s="75">
        <f>IF(Master!$D14="Y",Master!Q14,"")</f>
        <v>25</v>
      </c>
      <c r="R28" s="75">
        <f>IF(Master!$D14="Y",Master!R14,"")</f>
        <v>17</v>
      </c>
      <c r="S28" s="75">
        <f>IF(Master!$D14="Y",Master!S14,"")</f>
        <v>25</v>
      </c>
      <c r="T28" s="75">
        <f>IF(Master!$D14="Y",Master!T14,"")</f>
        <v>17</v>
      </c>
      <c r="U28" s="76">
        <f>IF(Master!$D14="Y",Master!U14,"")</f>
        <v>25</v>
      </c>
      <c r="V28" s="161">
        <f>IF(Master!$D14="Y",Master!V14,"")</f>
        <v>17</v>
      </c>
      <c r="W28" s="75">
        <f>IF(Master!$D14="Y",Master!W14,"")</f>
        <v>25</v>
      </c>
      <c r="X28" s="75">
        <f>IF(Master!$D14="Y",Master!X14,"")</f>
        <v>0</v>
      </c>
      <c r="Y28" s="75">
        <f>IF(Master!$D14="Y",Master!Y14,"")</f>
        <v>0</v>
      </c>
      <c r="Z28" s="75">
        <f>IF(Master!$D14="Y",Master!Z14,"")</f>
        <v>10</v>
      </c>
      <c r="AA28" s="75">
        <f>IF(Master!$D14="Y",Master!AA14,"")</f>
        <v>60</v>
      </c>
      <c r="AB28" s="75">
        <f>IF(Master!$D14="Y",Master!AB14,"")</f>
        <v>22</v>
      </c>
      <c r="AC28" s="75">
        <f>IF(Master!$D14="Y",Master!AC14,"")</f>
        <v>30</v>
      </c>
      <c r="AD28" s="75">
        <f>IF(Master!$D14="Y",Master!AD14,"")</f>
        <v>22</v>
      </c>
      <c r="AE28" s="75">
        <f>IF(Master!$D14="Y",Master!AE14,"")</f>
        <v>30</v>
      </c>
      <c r="AF28" s="75">
        <f>IF(Master!$D14="Y",Master!AF14,"")</f>
        <v>0</v>
      </c>
      <c r="AG28" s="75">
        <f>IF(AND($D28="Y",Master!AG14&gt;= Master!AK14),Master!AG14,0)</f>
        <v>0</v>
      </c>
      <c r="AH28" s="75">
        <f>IF(Master!$D14="Y",Master!AH14,"")</f>
        <v>0</v>
      </c>
      <c r="AI28" s="75">
        <f>IF(AND($D28="Y",Master!AI14&gt;= Master!AM14),Master!AI14,0)</f>
        <v>0</v>
      </c>
      <c r="AJ28" s="75">
        <f>IF(Master!$D14="Y",Master!AJ14,"")</f>
        <v>0</v>
      </c>
      <c r="AK28" s="75">
        <f>IF(AND($D28="Y",Master!AK14&gt;= Master!AG14),Master!AK14,0)</f>
        <v>0</v>
      </c>
      <c r="AL28" s="75">
        <f>IF(Master!$D14="Y",Master!AL14,"")</f>
        <v>0</v>
      </c>
      <c r="AM28" s="76">
        <f>IF(AND($D28="Y",Master!AM14&gt; Master!AI14),Master!AM14,0)</f>
        <v>0</v>
      </c>
      <c r="AN28" s="161">
        <f>IF(Master!$D14="Y",Master!AN14,"")</f>
        <v>17</v>
      </c>
      <c r="AO28" s="75">
        <f>IF(Master!$D14="Y",Master!AO14,"")</f>
        <v>25</v>
      </c>
      <c r="AP28" s="75">
        <f>IF(Master!$D14="Y",Master!AP14,"")</f>
        <v>0</v>
      </c>
      <c r="AQ28" s="75">
        <f>IF(Master!$D14="Y",Master!AQ14,"")</f>
        <v>0</v>
      </c>
      <c r="AR28" s="75">
        <f>IF(Master!$D14="Y",Master!AR14,"")</f>
        <v>0</v>
      </c>
      <c r="AS28" s="75">
        <f>IF(Master!$D14="Y",Master!AS14,"")</f>
        <v>0</v>
      </c>
      <c r="AT28" s="75">
        <f>IF(Master!$D14="Y",Master!AT14,"")</f>
        <v>0</v>
      </c>
      <c r="AU28" s="75">
        <f>IF(Master!$D14="Y",Master!AU14,"")</f>
        <v>0</v>
      </c>
      <c r="AV28" s="75">
        <f>IF(Master!$D14="Y",Master!AV14,"")</f>
        <v>0</v>
      </c>
      <c r="AW28" s="75">
        <f>IF(Master!$D14="Y",Master!AW14,"")</f>
        <v>0</v>
      </c>
      <c r="AX28" s="75">
        <f>IF(Master!$D14="Y",Master!AX14,"")</f>
        <v>0</v>
      </c>
      <c r="AY28" s="75">
        <f>IF(Master!$D14="Y",Master!AY14,"")</f>
        <v>0</v>
      </c>
      <c r="AZ28" s="75">
        <f>IF(Master!$D14="Y",Master!AZ14,"")</f>
        <v>0</v>
      </c>
      <c r="BA28" s="75">
        <f>IF(Master!$D14="Y",Master!BA14,"")</f>
        <v>0</v>
      </c>
      <c r="BB28" s="75">
        <f>IF(Master!$D14="Y",Master!BB14,"")</f>
        <v>0</v>
      </c>
      <c r="BC28" s="75">
        <f>IF(Master!$D14="Y",Master!BC14,"")</f>
        <v>0</v>
      </c>
      <c r="BD28" s="75">
        <f>IF(Master!$D14="Y",Master!BD14,"")</f>
        <v>3</v>
      </c>
      <c r="BE28" s="75">
        <f>IF(Master!$D14="Y",Master!BE14,"")</f>
        <v>84</v>
      </c>
      <c r="BF28" s="75">
        <f>IF(Master!$D14="Y",Master!BF14,"")</f>
        <v>17</v>
      </c>
      <c r="BG28" s="75">
        <f>IF(Master!$D14="Y",Master!BG14,"")</f>
        <v>25</v>
      </c>
      <c r="BH28" s="75">
        <f>IF(Master!$D14="Y",Master!BH14,"")</f>
        <v>17</v>
      </c>
      <c r="BI28" s="75">
        <f>IF(Master!$D14="Y",Master!BI14,"")</f>
        <v>25</v>
      </c>
      <c r="BJ28" s="75">
        <f>IF(Master!$D14="Y",Master!BJ14,"")</f>
        <v>0</v>
      </c>
      <c r="BK28" s="75">
        <f>IF(Master!$D14="Y",Master!BK14,"")</f>
        <v>0</v>
      </c>
      <c r="BL28" s="75">
        <f>IF(Master!$D14="Y",Master!BL14,"")</f>
        <v>5</v>
      </c>
      <c r="BM28" s="75">
        <f>IF(Master!$D14="Y",Master!BM14,"")</f>
        <v>75</v>
      </c>
      <c r="BN28" s="160">
        <f>IF(Master!$D14="Y",Master!BN14,"")</f>
        <v>1</v>
      </c>
      <c r="BO28" s="75">
        <f>IF(Master!$D14="Y",Master!BO14,"")</f>
        <v>100</v>
      </c>
      <c r="BP28" s="74">
        <f>IF(Master!$D14="Y",Master!BP14,"")</f>
        <v>0</v>
      </c>
      <c r="BQ28" s="75">
        <f>IF(Master!$D14="Y",Master!BQ14,"")</f>
        <v>0</v>
      </c>
    </row>
    <row r="29" spans="1:69" x14ac:dyDescent="0.25">
      <c r="A29" s="155" t="str">
        <f>+Master!A25</f>
        <v>Grovetown</v>
      </c>
      <c r="B29" s="156" t="str">
        <f>+Master!B25</f>
        <v>6A</v>
      </c>
      <c r="C29" s="156">
        <f>+Master!C25</f>
        <v>4</v>
      </c>
      <c r="D29" s="157" t="str">
        <f>+Master!D25</f>
        <v>y</v>
      </c>
      <c r="E29" s="158">
        <f>IFERROR(LARGE((I29,K29,O29,S29,U29,W29,AA29,AC29,AG29,AK29,AQ29,AU29,AW29,BA29,BC29,BG29,BK29,BO29,BQ29),1)+LARGE((I29,K29,O29,S29,U29,W29,AA29,AC29,AG29,AK29,AQ29,AU29,AW29,BA29,BC29,BG29,BK29,BO29,BQ29),2)+LARGE((I29,K29,O29,S29,U29,W29,AA29,AC29,AG29,AK29,AQ29,AU29,AW29,BA29,BC29,BG29,BK29,BO29,BQ29),3)+LARGE((I29,K29,O29,S29,U29,W29,AA29,AC29,AG29,AK29,AQ29,AU29,AW29,BA29,BC29,BG29,BK29,BO29,BQ29),4)+LARGE((I29,K29,O29,S29,U29,W29,AA29,AC29,AG29,AK29,AQ29,AU29,AW29,BA29,BC29,BG29,BK29,BO29,BQ29),5)+LARGE((I29,K29,O29,S29,U29,W29,AA29,AC29,AG29,AK29,AQ29,AU29,AW29,BA29,BC29,BG29,BK29,BO29,BQ29),6)+LARGE((I29,K29,O29,S29,U29,W29,AA29,AC29,AG29,AK29,AQ29,AU29,AW29,BA29,BC29,BG29,BK29,BO29,BQ29),7)+LARGE((I29,K29,O29,S29,U29,W29,AA29,AC29,AG29,AK29,AQ29,AU29,AW29,BA29,BC29,BG29,BK29,BO29,BQ29),8),0)</f>
        <v>350</v>
      </c>
      <c r="F29" s="156">
        <f>IFERROR(LARGE((M29,Q29,Y29,AE29,AI29,AM29,AO29,AS29,AY29,BE29,BI29,BM29),1)+LARGE((M29,Q29,Y29,AE29,AI29,AM29,AO29,AS29,AY29,BE29,BI29,BM29),2)+LARGE((M29,Q29,Y29,AE29,AI29,AM29,AO29,AS29,AY29,BE29,BI29,BM29),3)+LARGE((M29,Q29,Y29,AE29,AI29,AM29,AO29,AS29,AY29,BE29,BI29,BM29),4)+LARGE((M29,Q29,Y29,AE29,AI29,AM29,AO29,AS29,AY29,BE29,BI29,BM29),5)+LARGE((M29,Q29,Y29,AE29,AI29,AM29,AO29,AS29,AY29,BE29,BI29,BM29),6)+LARGE((M29,Q29,Y29,AE29,AI29,AM29,AO29,AS29,AY29,BE29,BI29,BM29),7)+LARGE((M29,Q29,Y29,AE29,AI29,AM29,AO29,AS29,AY29,BE29,BI29,BM29),8),0)</f>
        <v>157</v>
      </c>
      <c r="G29" s="159">
        <f>+E29+F29</f>
        <v>507</v>
      </c>
      <c r="H29" s="134">
        <f>IF(Master!$D25="Y",Master!H25,"")</f>
        <v>0</v>
      </c>
      <c r="I29" s="75">
        <f>IF(Master!$D25="Y",Master!I25,"")</f>
        <v>0</v>
      </c>
      <c r="J29" s="75">
        <f>IF(Master!$D25="Y",Master!J25,"")</f>
        <v>0</v>
      </c>
      <c r="K29" s="75">
        <f>IF(Master!$D25="Y",Master!K25,"")</f>
        <v>0</v>
      </c>
      <c r="L29" s="75">
        <f>IF(Master!$D25="Y",Master!L25,"")</f>
        <v>0</v>
      </c>
      <c r="M29" s="75">
        <f>IF(Master!$D25="Y",Master!M25,"")</f>
        <v>0</v>
      </c>
      <c r="N29" s="75">
        <f>IF(Master!$D25="Y",Master!N25,"")</f>
        <v>3</v>
      </c>
      <c r="O29" s="75">
        <f>IF(Master!$D25="Y",Master!O25,"")</f>
        <v>84</v>
      </c>
      <c r="P29" s="75">
        <f>IF(Master!$D25="Y",Master!P25,"")</f>
        <v>0</v>
      </c>
      <c r="Q29" s="75">
        <f>IF(Master!$D25="Y",Master!Q25,"")</f>
        <v>0</v>
      </c>
      <c r="R29" s="75">
        <f>IF(Master!$D25="Y",Master!R25,"")</f>
        <v>9</v>
      </c>
      <c r="S29" s="75">
        <f>IF(Master!$D25="Y",Master!S25,"")</f>
        <v>53</v>
      </c>
      <c r="T29" s="75">
        <f>IF(Master!$D25="Y",Master!T25,"")</f>
        <v>17</v>
      </c>
      <c r="U29" s="76">
        <f>IF(Master!$D25="Y",Master!U25,"")</f>
        <v>25</v>
      </c>
      <c r="V29" s="161">
        <f>IF(Master!$D25="Y",Master!V25,"")</f>
        <v>9</v>
      </c>
      <c r="W29" s="75">
        <f>IF(Master!$D25="Y",Master!W25,"")</f>
        <v>53</v>
      </c>
      <c r="X29" s="75">
        <f>IF(Master!$D25="Y",Master!X25,"")</f>
        <v>0</v>
      </c>
      <c r="Y29" s="75">
        <f>IF(Master!$D25="Y",Master!Y25,"")</f>
        <v>0</v>
      </c>
      <c r="Z29" s="75">
        <f>IF(Master!$D25="Y",Master!Z25,"")</f>
        <v>0</v>
      </c>
      <c r="AA29" s="75">
        <f>IF(Master!$D25="Y",Master!AA25,"")</f>
        <v>0</v>
      </c>
      <c r="AB29" s="75">
        <f>IF(Master!$D25="Y",Master!AB25,"")</f>
        <v>0</v>
      </c>
      <c r="AC29" s="75">
        <f>IF(Master!$D25="Y",Master!AC25,"")</f>
        <v>0</v>
      </c>
      <c r="AD29" s="75">
        <f>IF(Master!$D25="Y",Master!AD25,"")</f>
        <v>26</v>
      </c>
      <c r="AE29" s="75">
        <f>IF(Master!$D25="Y",Master!AE25,"")</f>
        <v>22</v>
      </c>
      <c r="AF29" s="75">
        <f>IF(Master!$D25="Y",Master!AF25,"")</f>
        <v>0</v>
      </c>
      <c r="AG29" s="75">
        <f>IF(AND($D29="Y",Master!AG25&gt;= Master!AK25),Master!AG25,0)</f>
        <v>0</v>
      </c>
      <c r="AH29" s="75">
        <f>IF(Master!$D25="Y",Master!AH25,"")</f>
        <v>0</v>
      </c>
      <c r="AI29" s="75">
        <f>IF(AND($D29="Y",Master!AI25&gt;= Master!AM25),Master!AI25,0)</f>
        <v>0</v>
      </c>
      <c r="AJ29" s="75">
        <f>IF(Master!$D25="Y",Master!AJ25,"")</f>
        <v>7</v>
      </c>
      <c r="AK29" s="75">
        <f>IF(AND($D29="Y",Master!AK25&gt;= Master!AG25),Master!AK25,0)</f>
        <v>69</v>
      </c>
      <c r="AL29" s="75">
        <f>IF(Master!$D25="Y",Master!AL25,"")</f>
        <v>23</v>
      </c>
      <c r="AM29" s="76">
        <f>IF(AND($D29="Y",Master!AM25&gt; Master!AI25),Master!AM25,0)</f>
        <v>28</v>
      </c>
      <c r="AN29" s="161">
        <f>IF(Master!$D25="Y",Master!AN25,"")</f>
        <v>17</v>
      </c>
      <c r="AO29" s="75">
        <f>IF(Master!$D25="Y",Master!AO25,"")</f>
        <v>25</v>
      </c>
      <c r="AP29" s="75">
        <f>IF(Master!$D25="Y",Master!AP25,"")</f>
        <v>0</v>
      </c>
      <c r="AQ29" s="75">
        <f>IF(Master!$D25="Y",Master!AQ25,"")</f>
        <v>0</v>
      </c>
      <c r="AR29" s="75">
        <f>IF(Master!$D25="Y",Master!AR25,"")</f>
        <v>11</v>
      </c>
      <c r="AS29" s="75">
        <f>IF(Master!$D25="Y",Master!AS25,"")</f>
        <v>57</v>
      </c>
      <c r="AT29" s="75">
        <f>IF(Master!$D25="Y",Master!AT25,"")</f>
        <v>0</v>
      </c>
      <c r="AU29" s="75">
        <f>IF(Master!$D25="Y",Master!AU25,"")</f>
        <v>0</v>
      </c>
      <c r="AV29" s="75">
        <f>IF(Master!$D25="Y",Master!AV25,"")</f>
        <v>0</v>
      </c>
      <c r="AW29" s="75">
        <f>IF(Master!$D25="Y",Master!AW25,"")</f>
        <v>0</v>
      </c>
      <c r="AX29" s="75">
        <f>IF(Master!$D25="Y",Master!AX25,"")</f>
        <v>0</v>
      </c>
      <c r="AY29" s="75">
        <f>IF(Master!$D25="Y",Master!AY25,"")</f>
        <v>0</v>
      </c>
      <c r="AZ29" s="75">
        <f>IF(Master!$D25="Y",Master!AZ25,"")</f>
        <v>0</v>
      </c>
      <c r="BA29" s="75">
        <f>IF(Master!$D25="Y",Master!BA25,"")</f>
        <v>0</v>
      </c>
      <c r="BB29" s="75">
        <f>IF(Master!$D25="Y",Master!BB25,"")</f>
        <v>17</v>
      </c>
      <c r="BC29" s="75">
        <f>IF(Master!$D25="Y",Master!BC25,"")</f>
        <v>25</v>
      </c>
      <c r="BD29" s="75">
        <f>IF(Master!$D25="Y",Master!BD25,"")</f>
        <v>0</v>
      </c>
      <c r="BE29" s="75">
        <f>IF(Master!$D25="Y",Master!BE25,"")</f>
        <v>0</v>
      </c>
      <c r="BF29" s="75">
        <f>IF(Master!$D25="Y",Master!BF25,"")</f>
        <v>17</v>
      </c>
      <c r="BG29" s="75">
        <f>IF(Master!$D25="Y",Master!BG25,"")</f>
        <v>25</v>
      </c>
      <c r="BH29" s="75">
        <f>IF(Master!$D25="Y",Master!BH25,"")</f>
        <v>17</v>
      </c>
      <c r="BI29" s="75">
        <f>IF(Master!$D25="Y",Master!BI25,"")</f>
        <v>25</v>
      </c>
      <c r="BJ29" s="75">
        <f>IF(Master!$D25="Y",Master!BJ25,"")</f>
        <v>29</v>
      </c>
      <c r="BK29" s="75">
        <f>IF(Master!$D25="Y",Master!BK25,"")</f>
        <v>16</v>
      </c>
      <c r="BL29" s="75">
        <f>IF(Master!$D25="Y",Master!BL25,"")</f>
        <v>0</v>
      </c>
      <c r="BM29" s="75">
        <f>IF(Master!$D25="Y",Master!BM25,"")</f>
        <v>0</v>
      </c>
      <c r="BN29" s="160">
        <f>IF(Master!$D25="Y",Master!BN25,"")</f>
        <v>0</v>
      </c>
      <c r="BO29" s="75">
        <f>IF(Master!$D25="Y",Master!BO25,"")</f>
        <v>0</v>
      </c>
      <c r="BP29" s="74">
        <f>IF(Master!$D25="Y",Master!BP25,"")</f>
        <v>0</v>
      </c>
      <c r="BQ29" s="75">
        <f>IF(Master!$D25="Y",Master!BQ25,"")</f>
        <v>0</v>
      </c>
    </row>
    <row r="30" spans="1:69" x14ac:dyDescent="0.25">
      <c r="A30" s="155" t="str">
        <f>+Master!A58</f>
        <v>Westlake</v>
      </c>
      <c r="B30" s="156" t="str">
        <f>+Master!B58</f>
        <v>6A</v>
      </c>
      <c r="C30" s="156">
        <f>+Master!C58</f>
        <v>2</v>
      </c>
      <c r="D30" s="157" t="str">
        <f>+Master!D58</f>
        <v>y</v>
      </c>
      <c r="E30" s="158">
        <f>IFERROR(LARGE((I30,K30,O30,S30,U30,W30,AA30,AC30,AG30,AK30,AQ30,AU30,AW30,BA30,BC30,BG30,BK30,BO30,BQ30),1)+LARGE((I30,K30,O30,S30,U30,W30,AA30,AC30,AG30,AK30,AQ30,AU30,AW30,BA30,BC30,BG30,BK30,BO30,BQ30),2)+LARGE((I30,K30,O30,S30,U30,W30,AA30,AC30,AG30,AK30,AQ30,AU30,AW30,BA30,BC30,BG30,BK30,BO30,BQ30),3)+LARGE((I30,K30,O30,S30,U30,W30,AA30,AC30,AG30,AK30,AQ30,AU30,AW30,BA30,BC30,BG30,BK30,BO30,BQ30),4)+LARGE((I30,K30,O30,S30,U30,W30,AA30,AC30,AG30,AK30,AQ30,AU30,AW30,BA30,BC30,BG30,BK30,BO30,BQ30),5)+LARGE((I30,K30,O30,S30,U30,W30,AA30,AC30,AG30,AK30,AQ30,AU30,AW30,BA30,BC30,BG30,BK30,BO30,BQ30),6)+LARGE((I30,K30,O30,S30,U30,W30,AA30,AC30,AG30,AK30,AQ30,AU30,AW30,BA30,BC30,BG30,BK30,BO30,BQ30),7)+LARGE((I30,K30,O30,S30,U30,W30,AA30,AC30,AG30,AK30,AQ30,AU30,AW30,BA30,BC30,BG30,BK30,BO30,BQ30),8),0)</f>
        <v>208</v>
      </c>
      <c r="F30" s="156">
        <f>IFERROR(LARGE((M30,Q30,Y30,AE30,AI30,AM30,AO30,AS30,AY30,BE30,BI30,BM30),1)+LARGE((M30,Q30,Y30,AE30,AI30,AM30,AO30,AS30,AY30,BE30,BI30,BM30),2)+LARGE((M30,Q30,Y30,AE30,AI30,AM30,AO30,AS30,AY30,BE30,BI30,BM30),3)+LARGE((M30,Q30,Y30,AE30,AI30,AM30,AO30,AS30,AY30,BE30,BI30,BM30),4)+LARGE((M30,Q30,Y30,AE30,AI30,AM30,AO30,AS30,AY30,BE30,BI30,BM30),5)+LARGE((M30,Q30,Y30,AE30,AI30,AM30,AO30,AS30,AY30,BE30,BI30,BM30),6)+LARGE((M30,Q30,Y30,AE30,AI30,AM30,AO30,AS30,AY30,BE30,BI30,BM30),7)+LARGE((M30,Q30,Y30,AE30,AI30,AM30,AO30,AS30,AY30,BE30,BI30,BM30),8),0)</f>
        <v>200</v>
      </c>
      <c r="G30" s="159">
        <f>+E30+F30</f>
        <v>408</v>
      </c>
      <c r="H30" s="134">
        <f>IF(Master!$D58="Y",Master!H58,"")</f>
        <v>0</v>
      </c>
      <c r="I30" s="75">
        <f>IF(Master!$D58="Y",Master!I58,"")</f>
        <v>0</v>
      </c>
      <c r="J30" s="75">
        <f>IF(Master!$D58="Y",Master!J58,"")</f>
        <v>0</v>
      </c>
      <c r="K30" s="75">
        <f>IF(Master!$D58="Y",Master!K58,"")</f>
        <v>0</v>
      </c>
      <c r="L30" s="75">
        <f>IF(Master!$D58="Y",Master!L58,"")</f>
        <v>0</v>
      </c>
      <c r="M30" s="75">
        <f>IF(Master!$D58="Y",Master!M58,"")</f>
        <v>0</v>
      </c>
      <c r="N30" s="75">
        <f>IF(Master!$D58="Y",Master!N58,"")</f>
        <v>0</v>
      </c>
      <c r="O30" s="75">
        <f>IF(Master!$D58="Y",Master!O58,"")</f>
        <v>0</v>
      </c>
      <c r="P30" s="75">
        <f>IF(Master!$D58="Y",Master!P58,"")</f>
        <v>17</v>
      </c>
      <c r="Q30" s="75">
        <f>IF(Master!$D58="Y",Master!Q58,"")</f>
        <v>25</v>
      </c>
      <c r="R30" s="75">
        <f>IF(Master!$D58="Y",Master!R58,"")</f>
        <v>17</v>
      </c>
      <c r="S30" s="75">
        <f>IF(Master!$D58="Y",Master!S58,"")</f>
        <v>25</v>
      </c>
      <c r="T30" s="75">
        <f>IF(Master!$D58="Y",Master!T58,"")</f>
        <v>17</v>
      </c>
      <c r="U30" s="76">
        <f>IF(Master!$D58="Y",Master!U58,"")</f>
        <v>25</v>
      </c>
      <c r="V30" s="161">
        <f>IF(Master!$D58="Y",Master!V58,"")</f>
        <v>9</v>
      </c>
      <c r="W30" s="75">
        <f>IF(Master!$D58="Y",Master!W58,"")</f>
        <v>53</v>
      </c>
      <c r="X30" s="75">
        <f>IF(Master!$D58="Y",Master!X58,"")</f>
        <v>9</v>
      </c>
      <c r="Y30" s="75">
        <f>IF(Master!$D58="Y",Master!Y58,"")</f>
        <v>53</v>
      </c>
      <c r="Z30" s="75">
        <f>IF(Master!$D58="Y",Master!Z58,"")</f>
        <v>0</v>
      </c>
      <c r="AA30" s="75">
        <f>IF(Master!$D58="Y",Master!AA58,"")</f>
        <v>0</v>
      </c>
      <c r="AB30" s="75">
        <f>IF(Master!$D58="Y",Master!AB58,"")</f>
        <v>0</v>
      </c>
      <c r="AC30" s="75">
        <f>IF(Master!$D58="Y",Master!AC58,"")</f>
        <v>0</v>
      </c>
      <c r="AD30" s="75">
        <f>IF(Master!$D58="Y",Master!AD58,"")</f>
        <v>0</v>
      </c>
      <c r="AE30" s="75">
        <f>IF(Master!$D58="Y",Master!AE58,"")</f>
        <v>0</v>
      </c>
      <c r="AF30" s="75">
        <f>IF(Master!$D58="Y",Master!AF58,"")</f>
        <v>0</v>
      </c>
      <c r="AG30" s="75">
        <f>IF(AND($D30="Y",Master!AG58&gt;= Master!AK58),Master!AG58,0)</f>
        <v>0</v>
      </c>
      <c r="AH30" s="75">
        <f>IF(Master!$D58="Y",Master!AH58,"")</f>
        <v>0</v>
      </c>
      <c r="AI30" s="75">
        <f>IF(AND($D30="Y",Master!AI58&gt;= Master!AM58),Master!AI58,0)</f>
        <v>0</v>
      </c>
      <c r="AJ30" s="75">
        <f>IF(Master!$D58="Y",Master!AJ58,"")</f>
        <v>0</v>
      </c>
      <c r="AK30" s="75">
        <f>IF(AND($D30="Y",Master!AK58&gt;= Master!AG58),Master!AK58,0)</f>
        <v>0</v>
      </c>
      <c r="AL30" s="75">
        <f>IF(Master!$D58="Y",Master!AL58,"")</f>
        <v>0</v>
      </c>
      <c r="AM30" s="76">
        <f>IF(AND($D30="Y",Master!AM58&gt; Master!AI58),Master!AM58,0)</f>
        <v>0</v>
      </c>
      <c r="AN30" s="161">
        <f>IF(Master!$D58="Y",Master!AN58,"")</f>
        <v>17</v>
      </c>
      <c r="AO30" s="75">
        <f>IF(Master!$D58="Y",Master!AO58,"")</f>
        <v>25</v>
      </c>
      <c r="AP30" s="75">
        <f>IF(Master!$D58="Y",Master!AP58,"")</f>
        <v>0</v>
      </c>
      <c r="AQ30" s="75">
        <f>IF(Master!$D58="Y",Master!AQ58,"")</f>
        <v>0</v>
      </c>
      <c r="AR30" s="75">
        <f>IF(Master!$D58="Y",Master!AR58,"")</f>
        <v>0</v>
      </c>
      <c r="AS30" s="75">
        <f>IF(Master!$D58="Y",Master!AS58,"")</f>
        <v>0</v>
      </c>
      <c r="AT30" s="75">
        <f>IF(Master!$D58="Y",Master!AT58,"")</f>
        <v>0</v>
      </c>
      <c r="AU30" s="75">
        <f>IF(Master!$D58="Y",Master!AU58,"")</f>
        <v>0</v>
      </c>
      <c r="AV30" s="75">
        <f>IF(Master!$D58="Y",Master!AV58,"")</f>
        <v>0</v>
      </c>
      <c r="AW30" s="75">
        <f>IF(Master!$D58="Y",Master!AW58,"")</f>
        <v>0</v>
      </c>
      <c r="AX30" s="75">
        <f>IF(Master!$D58="Y",Master!AX58,"")</f>
        <v>0</v>
      </c>
      <c r="AY30" s="75">
        <f>IF(Master!$D58="Y",Master!AY58,"")</f>
        <v>0</v>
      </c>
      <c r="AZ30" s="75">
        <f>IF(Master!$D58="Y",Master!AZ58,"")</f>
        <v>0</v>
      </c>
      <c r="BA30" s="75">
        <f>IF(Master!$D58="Y",Master!BA58,"")</f>
        <v>0</v>
      </c>
      <c r="BB30" s="75">
        <f>IF(Master!$D58="Y",Master!BB58,"")</f>
        <v>0</v>
      </c>
      <c r="BC30" s="75">
        <f>IF(Master!$D58="Y",Master!BC58,"")</f>
        <v>0</v>
      </c>
      <c r="BD30" s="75">
        <f>IF(Master!$D58="Y",Master!BD58,"")</f>
        <v>0</v>
      </c>
      <c r="BE30" s="75">
        <f>IF(Master!$D58="Y",Master!BE58,"")</f>
        <v>0</v>
      </c>
      <c r="BF30" s="75">
        <f>IF(Master!$D58="Y",Master!BF58,"")</f>
        <v>17</v>
      </c>
      <c r="BG30" s="75">
        <f>IF(Master!$D58="Y",Master!BG58,"")</f>
        <v>25</v>
      </c>
      <c r="BH30" s="75">
        <f>IF(Master!$D58="Y",Master!BH58,"")</f>
        <v>17</v>
      </c>
      <c r="BI30" s="75">
        <f>IF(Master!$D58="Y",Master!BI58,"")</f>
        <v>25</v>
      </c>
      <c r="BJ30" s="75">
        <f>IF(Master!$D58="Y",Master!BJ58,"")</f>
        <v>4</v>
      </c>
      <c r="BK30" s="75">
        <f>IF(Master!$D58="Y",Master!BK58,"")</f>
        <v>80</v>
      </c>
      <c r="BL30" s="75">
        <f>IF(Master!$D58="Y",Master!BL58,"")</f>
        <v>6</v>
      </c>
      <c r="BM30" s="75">
        <f>IF(Master!$D58="Y",Master!BM58,"")</f>
        <v>72</v>
      </c>
      <c r="BN30" s="160">
        <f>IF(Master!$D58="Y",Master!BN58,"")</f>
        <v>0</v>
      </c>
      <c r="BO30" s="75">
        <f>IF(Master!$D58="Y",Master!BO58,"")</f>
        <v>0</v>
      </c>
      <c r="BP30" s="74">
        <f>IF(Master!$D58="Y",Master!BP58,"")</f>
        <v>0</v>
      </c>
      <c r="BQ30" s="75">
        <f>IF(Master!$D58="Y",Master!BQ58,"")</f>
        <v>0</v>
      </c>
    </row>
    <row r="31" spans="1:69" x14ac:dyDescent="0.25">
      <c r="A31" s="155" t="str">
        <f>+Master!A23</f>
        <v>Forsyth Central</v>
      </c>
      <c r="B31" s="156" t="str">
        <f>+Master!B23</f>
        <v>6A</v>
      </c>
      <c r="C31" s="156">
        <f>+Master!C23</f>
        <v>6</v>
      </c>
      <c r="D31" s="157" t="str">
        <f>+Master!D23</f>
        <v>y</v>
      </c>
      <c r="E31" s="158">
        <f>IFERROR(LARGE((I31,K31,O31,S31,U31,W31,AA31,AC31,AG31,AK31,AQ31,AU31,AW31,BA31,BC31,BG31,BK31,BO31,BQ31),1)+LARGE((I31,K31,O31,S31,U31,W31,AA31,AC31,AG31,AK31,AQ31,AU31,AW31,BA31,BC31,BG31,BK31,BO31,BQ31),2)+LARGE((I31,K31,O31,S31,U31,W31,AA31,AC31,AG31,AK31,AQ31,AU31,AW31,BA31,BC31,BG31,BK31,BO31,BQ31),3)+LARGE((I31,K31,O31,S31,U31,W31,AA31,AC31,AG31,AK31,AQ31,AU31,AW31,BA31,BC31,BG31,BK31,BO31,BQ31),4)+LARGE((I31,K31,O31,S31,U31,W31,AA31,AC31,AG31,AK31,AQ31,AU31,AW31,BA31,BC31,BG31,BK31,BO31,BQ31),5)+LARGE((I31,K31,O31,S31,U31,W31,AA31,AC31,AG31,AK31,AQ31,AU31,AW31,BA31,BC31,BG31,BK31,BO31,BQ31),6)+LARGE((I31,K31,O31,S31,U31,W31,AA31,AC31,AG31,AK31,AQ31,AU31,AW31,BA31,BC31,BG31,BK31,BO31,BQ31),7)+LARGE((I31,K31,O31,S31,U31,W31,AA31,AC31,AG31,AK31,AQ31,AU31,AW31,BA31,BC31,BG31,BK31,BO31,BQ31),8),0)</f>
        <v>243</v>
      </c>
      <c r="F31" s="156">
        <f>IFERROR(LARGE((M31,Q31,Y31,AE31,AI31,AM31,AO31,AS31,AY31,BE31,BI31,BM31),1)+LARGE((M31,Q31,Y31,AE31,AI31,AM31,AO31,AS31,AY31,BE31,BI31,BM31),2)+LARGE((M31,Q31,Y31,AE31,AI31,AM31,AO31,AS31,AY31,BE31,BI31,BM31),3)+LARGE((M31,Q31,Y31,AE31,AI31,AM31,AO31,AS31,AY31,BE31,BI31,BM31),4)+LARGE((M31,Q31,Y31,AE31,AI31,AM31,AO31,AS31,AY31,BE31,BI31,BM31),5)+LARGE((M31,Q31,Y31,AE31,AI31,AM31,AO31,AS31,AY31,BE31,BI31,BM31),6)+LARGE((M31,Q31,Y31,AE31,AI31,AM31,AO31,AS31,AY31,BE31,BI31,BM31),7)+LARGE((M31,Q31,Y31,AE31,AI31,AM31,AO31,AS31,AY31,BE31,BI31,BM31),8),0)</f>
        <v>162</v>
      </c>
      <c r="G31" s="159">
        <f>+E31+F31</f>
        <v>405</v>
      </c>
      <c r="H31" s="134">
        <f>IF(Master!$D23="Y",Master!H23,"")</f>
        <v>13</v>
      </c>
      <c r="I31" s="75">
        <f>IF(Master!$D23="Y",Master!I23,"")</f>
        <v>51</v>
      </c>
      <c r="J31" s="75">
        <f>IF(Master!$D23="Y",Master!J23,"")</f>
        <v>0</v>
      </c>
      <c r="K31" s="75">
        <f>IF(Master!$D23="Y",Master!K23,"")</f>
        <v>0</v>
      </c>
      <c r="L31" s="75">
        <f>IF(Master!$D23="Y",Master!L23,"")</f>
        <v>0</v>
      </c>
      <c r="M31" s="75">
        <f>IF(Master!$D23="Y",Master!M23,"")</f>
        <v>0</v>
      </c>
      <c r="N31" s="75">
        <f>IF(Master!$D23="Y",Master!N23,"")</f>
        <v>0</v>
      </c>
      <c r="O31" s="75">
        <f>IF(Master!$D23="Y",Master!O23,"")</f>
        <v>0</v>
      </c>
      <c r="P31" s="75">
        <f>IF(Master!$D23="Y",Master!P23,"")</f>
        <v>0</v>
      </c>
      <c r="Q31" s="75">
        <f>IF(Master!$D23="Y",Master!Q23,"")</f>
        <v>0</v>
      </c>
      <c r="R31" s="75">
        <f>IF(Master!$D23="Y",Master!R23,"")</f>
        <v>0</v>
      </c>
      <c r="S31" s="75">
        <f>IF(Master!$D23="Y",Master!S23,"")</f>
        <v>0</v>
      </c>
      <c r="T31" s="75">
        <f>IF(Master!$D23="Y",Master!T23,"")</f>
        <v>0</v>
      </c>
      <c r="U31" s="76">
        <f>IF(Master!$D23="Y",Master!U23,"")</f>
        <v>0</v>
      </c>
      <c r="V31" s="161">
        <f>IF(Master!$D23="Y",Master!V23,"")</f>
        <v>0</v>
      </c>
      <c r="W31" s="75">
        <f>IF(Master!$D23="Y",Master!W23,"")</f>
        <v>0</v>
      </c>
      <c r="X31" s="75">
        <f>IF(Master!$D23="Y",Master!X23,"")</f>
        <v>17</v>
      </c>
      <c r="Y31" s="75">
        <f>IF(Master!$D23="Y",Master!Y23,"")</f>
        <v>25</v>
      </c>
      <c r="Z31" s="75">
        <f>IF(Master!$D23="Y",Master!Z23,"")</f>
        <v>7</v>
      </c>
      <c r="AA31" s="75">
        <f>IF(Master!$D23="Y",Master!AA23,"")</f>
        <v>69</v>
      </c>
      <c r="AB31" s="75">
        <f>IF(Master!$D23="Y",Master!AB23,"")</f>
        <v>28</v>
      </c>
      <c r="AC31" s="75">
        <f>IF(Master!$D23="Y",Master!AC23,"")</f>
        <v>18</v>
      </c>
      <c r="AD31" s="75">
        <f>IF(Master!$D23="Y",Master!AD23,"")</f>
        <v>0</v>
      </c>
      <c r="AE31" s="75">
        <f>IF(Master!$D23="Y",Master!AE23,"")</f>
        <v>0</v>
      </c>
      <c r="AF31" s="75">
        <f>IF(Master!$D23="Y",Master!AF23,"")</f>
        <v>0</v>
      </c>
      <c r="AG31" s="75">
        <f>IF(AND($D31="Y",Master!AG23&gt;= Master!AK23),Master!AG23,0)</f>
        <v>0</v>
      </c>
      <c r="AH31" s="75">
        <f>IF(Master!$D23="Y",Master!AH23,"")</f>
        <v>0</v>
      </c>
      <c r="AI31" s="75">
        <f>IF(AND($D31="Y",Master!AI23&gt;= Master!AM23),Master!AI23,0)</f>
        <v>0</v>
      </c>
      <c r="AJ31" s="75">
        <f>IF(Master!$D23="Y",Master!AJ23,"")</f>
        <v>0</v>
      </c>
      <c r="AK31" s="75">
        <f>IF(AND($D31="Y",Master!AK23&gt;= Master!AG23),Master!AK23,0)</f>
        <v>0</v>
      </c>
      <c r="AL31" s="75">
        <f>IF(Master!$D23="Y",Master!AL23,"")</f>
        <v>0</v>
      </c>
      <c r="AM31" s="76">
        <f>IF(AND($D31="Y",Master!AM23&gt; Master!AI23),Master!AM23,0)</f>
        <v>0</v>
      </c>
      <c r="AN31" s="161">
        <f>IF(Master!$D23="Y",Master!AN23,"")</f>
        <v>0</v>
      </c>
      <c r="AO31" s="75">
        <f>IF(Master!$D23="Y",Master!AO23,"")</f>
        <v>0</v>
      </c>
      <c r="AP31" s="75">
        <f>IF(Master!$D23="Y",Master!AP23,"")</f>
        <v>0</v>
      </c>
      <c r="AQ31" s="75">
        <f>IF(Master!$D23="Y",Master!AQ23,"")</f>
        <v>0</v>
      </c>
      <c r="AR31" s="75">
        <f>IF(Master!$D23="Y",Master!AR23,"")</f>
        <v>0</v>
      </c>
      <c r="AS31" s="75">
        <f>IF(Master!$D23="Y",Master!AS23,"")</f>
        <v>0</v>
      </c>
      <c r="AT31" s="75">
        <f>IF(Master!$D23="Y",Master!AT23,"")</f>
        <v>4</v>
      </c>
      <c r="AU31" s="75">
        <f>IF(Master!$D23="Y",Master!AU23,"")</f>
        <v>80</v>
      </c>
      <c r="AV31" s="75">
        <f>IF(Master!$D23="Y",Master!AV23,"")</f>
        <v>17</v>
      </c>
      <c r="AW31" s="75">
        <f>IF(Master!$D23="Y",Master!AW23,"")</f>
        <v>25</v>
      </c>
      <c r="AX31" s="75">
        <f>IF(Master!$D23="Y",Master!AX23,"")</f>
        <v>17</v>
      </c>
      <c r="AY31" s="75">
        <f>IF(Master!$D23="Y",Master!AY23,"")</f>
        <v>25</v>
      </c>
      <c r="AZ31" s="75">
        <f>IF(Master!$D23="Y",Master!AZ23,"")</f>
        <v>0</v>
      </c>
      <c r="BA31" s="75">
        <f>IF(Master!$D23="Y",Master!BA23,"")</f>
        <v>0</v>
      </c>
      <c r="BB31" s="75">
        <f>IF(Master!$D23="Y",Master!BB23,"")</f>
        <v>0</v>
      </c>
      <c r="BC31" s="75">
        <f>IF(Master!$D23="Y",Master!BC23,"")</f>
        <v>0</v>
      </c>
      <c r="BD31" s="75">
        <f>IF(Master!$D23="Y",Master!BD23,"")</f>
        <v>0</v>
      </c>
      <c r="BE31" s="75">
        <f>IF(Master!$D23="Y",Master!BE23,"")</f>
        <v>0</v>
      </c>
      <c r="BF31" s="75">
        <f>IF(Master!$D23="Y",Master!BF23,"")</f>
        <v>0</v>
      </c>
      <c r="BG31" s="75">
        <f>IF(Master!$D23="Y",Master!BG23,"")</f>
        <v>0</v>
      </c>
      <c r="BH31" s="75">
        <f>IF(Master!$D23="Y",Master!BH23,"")</f>
        <v>3</v>
      </c>
      <c r="BI31" s="75">
        <f>IF(Master!$D23="Y",Master!BI23,"")</f>
        <v>84</v>
      </c>
      <c r="BJ31" s="75">
        <f>IF(Master!$D23="Y",Master!BJ23,"")</f>
        <v>0</v>
      </c>
      <c r="BK31" s="75">
        <f>IF(Master!$D23="Y",Master!BK23,"")</f>
        <v>0</v>
      </c>
      <c r="BL31" s="75">
        <f>IF(Master!$D23="Y",Master!BL23,"")</f>
        <v>23</v>
      </c>
      <c r="BM31" s="75">
        <f>IF(Master!$D23="Y",Master!BM23,"")</f>
        <v>28</v>
      </c>
      <c r="BN31" s="160">
        <f>IF(Master!$D23="Y",Master!BN23,"")</f>
        <v>0</v>
      </c>
      <c r="BO31" s="75">
        <f>IF(Master!$D23="Y",Master!BO23,"")</f>
        <v>0</v>
      </c>
      <c r="BP31" s="74">
        <f>IF(Master!$D23="Y",Master!BP23,"")</f>
        <v>0</v>
      </c>
      <c r="BQ31" s="75">
        <f>IF(Master!$D23="Y",Master!BQ23,"")</f>
        <v>0</v>
      </c>
    </row>
    <row r="32" spans="1:69" x14ac:dyDescent="0.25">
      <c r="A32" s="155" t="str">
        <f>+Master!A33</f>
        <v>McEachern</v>
      </c>
      <c r="B32" s="156" t="str">
        <f>+Master!B33</f>
        <v>6A</v>
      </c>
      <c r="C32" s="156">
        <f>+Master!C33</f>
        <v>3</v>
      </c>
      <c r="D32" s="157" t="str">
        <f>+Master!D33</f>
        <v>y</v>
      </c>
      <c r="E32" s="158">
        <f>IFERROR(LARGE((I32,K32,O32,S32,U32,W32,AA32,AC32,AG32,AK32,AQ32,AU32,AW32,BA32,BC32,BG32,BK32,BO32,BQ32),1)+LARGE((I32,K32,O32,S32,U32,W32,AA32,AC32,AG32,AK32,AQ32,AU32,AW32,BA32,BC32,BG32,BK32,BO32,BQ32),2)+LARGE((I32,K32,O32,S32,U32,W32,AA32,AC32,AG32,AK32,AQ32,AU32,AW32,BA32,BC32,BG32,BK32,BO32,BQ32),3)+LARGE((I32,K32,O32,S32,U32,W32,AA32,AC32,AG32,AK32,AQ32,AU32,AW32,BA32,BC32,BG32,BK32,BO32,BQ32),4)+LARGE((I32,K32,O32,S32,U32,W32,AA32,AC32,AG32,AK32,AQ32,AU32,AW32,BA32,BC32,BG32,BK32,BO32,BQ32),5)+LARGE((I32,K32,O32,S32,U32,W32,AA32,AC32,AG32,AK32,AQ32,AU32,AW32,BA32,BC32,BG32,BK32,BO32,BQ32),6)+LARGE((I32,K32,O32,S32,U32,W32,AA32,AC32,AG32,AK32,AQ32,AU32,AW32,BA32,BC32,BG32,BK32,BO32,BQ32),7)+LARGE((I32,K32,O32,S32,U32,W32,AA32,AC32,AG32,AK32,AQ32,AU32,AW32,BA32,BC32,BG32,BK32,BO32,BQ32),8),0)</f>
        <v>235</v>
      </c>
      <c r="F32" s="156">
        <f>IFERROR(LARGE((M32,Q32,Y32,AE32,AI32,AM32,AO32,AS32,AY32,BE32,BI32,BM32),1)+LARGE((M32,Q32,Y32,AE32,AI32,AM32,AO32,AS32,AY32,BE32,BI32,BM32),2)+LARGE((M32,Q32,Y32,AE32,AI32,AM32,AO32,AS32,AY32,BE32,BI32,BM32),3)+LARGE((M32,Q32,Y32,AE32,AI32,AM32,AO32,AS32,AY32,BE32,BI32,BM32),4)+LARGE((M32,Q32,Y32,AE32,AI32,AM32,AO32,AS32,AY32,BE32,BI32,BM32),5)+LARGE((M32,Q32,Y32,AE32,AI32,AM32,AO32,AS32,AY32,BE32,BI32,BM32),6)+LARGE((M32,Q32,Y32,AE32,AI32,AM32,AO32,AS32,AY32,BE32,BI32,BM32),7)+LARGE((M32,Q32,Y32,AE32,AI32,AM32,AO32,AS32,AY32,BE32,BI32,BM32),8),0)</f>
        <v>148</v>
      </c>
      <c r="G32" s="159">
        <f>+E32+F32</f>
        <v>383</v>
      </c>
      <c r="H32" s="134">
        <f>IF(Master!$D33="Y",Master!H33,"")</f>
        <v>0</v>
      </c>
      <c r="I32" s="75">
        <f>IF(Master!$D33="Y",Master!I33,"")</f>
        <v>0</v>
      </c>
      <c r="J32" s="75">
        <f>IF(Master!$D33="Y",Master!J33,"")</f>
        <v>0</v>
      </c>
      <c r="K32" s="75">
        <f>IF(Master!$D33="Y",Master!K33,"")</f>
        <v>0</v>
      </c>
      <c r="L32" s="75">
        <f>IF(Master!$D33="Y",Master!L33,"")</f>
        <v>0</v>
      </c>
      <c r="M32" s="75">
        <f>IF(Master!$D33="Y",Master!M33,"")</f>
        <v>0</v>
      </c>
      <c r="N32" s="75">
        <f>IF(Master!$D33="Y",Master!N33,"")</f>
        <v>2</v>
      </c>
      <c r="O32" s="75">
        <f>IF(Master!$D33="Y",Master!O33,"")</f>
        <v>90</v>
      </c>
      <c r="P32" s="75">
        <f>IF(Master!$D33="Y",Master!P33,"")</f>
        <v>17</v>
      </c>
      <c r="Q32" s="75">
        <f>IF(Master!$D33="Y",Master!Q33,"")</f>
        <v>25</v>
      </c>
      <c r="R32" s="75">
        <f>IF(Master!$D33="Y",Master!R33,"")</f>
        <v>0</v>
      </c>
      <c r="S32" s="75">
        <f>IF(Master!$D33="Y",Master!S33,"")</f>
        <v>0</v>
      </c>
      <c r="T32" s="75">
        <f>IF(Master!$D33="Y",Master!T33,"")</f>
        <v>0</v>
      </c>
      <c r="U32" s="76">
        <f>IF(Master!$D33="Y",Master!U33,"")</f>
        <v>0</v>
      </c>
      <c r="V32" s="161">
        <f>IF(Master!$D33="Y",Master!V33,"")</f>
        <v>17</v>
      </c>
      <c r="W32" s="75">
        <f>IF(Master!$D33="Y",Master!W33,"")</f>
        <v>25</v>
      </c>
      <c r="X32" s="75">
        <f>IF(Master!$D33="Y",Master!X33,"")</f>
        <v>3</v>
      </c>
      <c r="Y32" s="75">
        <f>IF(Master!$D33="Y",Master!Y33,"")</f>
        <v>84</v>
      </c>
      <c r="Z32" s="75">
        <f>IF(Master!$D33="Y",Master!Z33,"")</f>
        <v>0</v>
      </c>
      <c r="AA32" s="75">
        <f>IF(Master!$D33="Y",Master!AA33,"")</f>
        <v>0</v>
      </c>
      <c r="AB32" s="75">
        <f>IF(Master!$D33="Y",Master!AB33,"")</f>
        <v>0</v>
      </c>
      <c r="AC32" s="75">
        <f>IF(Master!$D33="Y",Master!AC33,"")</f>
        <v>0</v>
      </c>
      <c r="AD32" s="75">
        <f>IF(Master!$D33="Y",Master!AD33,"")</f>
        <v>0</v>
      </c>
      <c r="AE32" s="75">
        <f>IF(Master!$D33="Y",Master!AE33,"")</f>
        <v>0</v>
      </c>
      <c r="AF32" s="75">
        <f>IF(Master!$D33="Y",Master!AF33,"")</f>
        <v>0</v>
      </c>
      <c r="AG32" s="75">
        <f>IF(AND($D32="Y",Master!AG33&gt;= Master!AK33),Master!AG33,0)</f>
        <v>0</v>
      </c>
      <c r="AH32" s="75">
        <f>IF(Master!$D33="Y",Master!AH33,"")</f>
        <v>0</v>
      </c>
      <c r="AI32" s="75">
        <f>IF(AND($D32="Y",Master!AI33&gt;= Master!AM33),Master!AI33,0)</f>
        <v>0</v>
      </c>
      <c r="AJ32" s="75">
        <f>IF(Master!$D33="Y",Master!AJ33,"")</f>
        <v>13</v>
      </c>
      <c r="AK32" s="75">
        <f>IF(AND($D32="Y",Master!AK33&gt;= Master!AG33),Master!AK33,0)</f>
        <v>51</v>
      </c>
      <c r="AL32" s="75">
        <f>IF(Master!$D33="Y",Master!AL33,"")</f>
        <v>30</v>
      </c>
      <c r="AM32" s="76">
        <f>IF(AND($D32="Y",Master!AM33&gt; Master!AI33),Master!AM33,0)</f>
        <v>14</v>
      </c>
      <c r="AN32" s="161">
        <f>IF(Master!$D33="Y",Master!AN33,"")</f>
        <v>17</v>
      </c>
      <c r="AO32" s="75">
        <f>IF(Master!$D33="Y",Master!AO33,"")</f>
        <v>25</v>
      </c>
      <c r="AP32" s="75">
        <f>IF(Master!$D33="Y",Master!AP33,"")</f>
        <v>0</v>
      </c>
      <c r="AQ32" s="75">
        <f>IF(Master!$D33="Y",Master!AQ33,"")</f>
        <v>0</v>
      </c>
      <c r="AR32" s="75">
        <f>IF(Master!$D33="Y",Master!AR33,"")</f>
        <v>0</v>
      </c>
      <c r="AS32" s="75">
        <f>IF(Master!$D33="Y",Master!AS33,"")</f>
        <v>0</v>
      </c>
      <c r="AT32" s="75">
        <f>IF(Master!$D33="Y",Master!AT33,"")</f>
        <v>0</v>
      </c>
      <c r="AU32" s="75">
        <f>IF(Master!$D33="Y",Master!AU33,"")</f>
        <v>0</v>
      </c>
      <c r="AV32" s="75">
        <f>IF(Master!$D33="Y",Master!AV33,"")</f>
        <v>0</v>
      </c>
      <c r="AW32" s="75">
        <f>IF(Master!$D33="Y",Master!AW33,"")</f>
        <v>0</v>
      </c>
      <c r="AX32" s="75">
        <f>IF(Master!$D33="Y",Master!AX33,"")</f>
        <v>0</v>
      </c>
      <c r="AY32" s="75">
        <f>IF(Master!$D33="Y",Master!AY33,"")</f>
        <v>0</v>
      </c>
      <c r="AZ32" s="75">
        <f>IF(Master!$D33="Y",Master!AZ33,"")</f>
        <v>0</v>
      </c>
      <c r="BA32" s="75">
        <f>IF(Master!$D33="Y",Master!BA33,"")</f>
        <v>0</v>
      </c>
      <c r="BB32" s="75">
        <f>IF(Master!$D33="Y",Master!BB33,"")</f>
        <v>0</v>
      </c>
      <c r="BC32" s="75">
        <f>IF(Master!$D33="Y",Master!BC33,"")</f>
        <v>0</v>
      </c>
      <c r="BD32" s="75">
        <f>IF(Master!$D33="Y",Master!BD33,"")</f>
        <v>0</v>
      </c>
      <c r="BE32" s="75">
        <f>IF(Master!$D33="Y",Master!BE33,"")</f>
        <v>0</v>
      </c>
      <c r="BF32" s="75">
        <f>IF(Master!$D33="Y",Master!BF33,"")</f>
        <v>0</v>
      </c>
      <c r="BG32" s="75">
        <f>IF(Master!$D33="Y",Master!BG33,"")</f>
        <v>0</v>
      </c>
      <c r="BH32" s="75">
        <f>IF(Master!$D33="Y",Master!BH33,"")</f>
        <v>0</v>
      </c>
      <c r="BI32" s="75">
        <f>IF(Master!$D33="Y",Master!BI33,"")</f>
        <v>0</v>
      </c>
      <c r="BJ32" s="75">
        <f>IF(Master!$D33="Y",Master!BJ33,"")</f>
        <v>7</v>
      </c>
      <c r="BK32" s="75">
        <f>IF(Master!$D33="Y",Master!BK33,"")</f>
        <v>69</v>
      </c>
      <c r="BL32" s="75">
        <f>IF(Master!$D33="Y",Master!BL33,"")</f>
        <v>0</v>
      </c>
      <c r="BM32" s="75">
        <f>IF(Master!$D33="Y",Master!BM33,"")</f>
        <v>0</v>
      </c>
      <c r="BN32" s="160">
        <f>IF(Master!$D33="Y",Master!BN33,"")</f>
        <v>0</v>
      </c>
      <c r="BO32" s="75">
        <f>IF(Master!$D33="Y",Master!BO33,"")</f>
        <v>0</v>
      </c>
      <c r="BP32" s="74">
        <f>IF(Master!$D33="Y",Master!BP33,"")</f>
        <v>0</v>
      </c>
      <c r="BQ32" s="75">
        <f>IF(Master!$D33="Y",Master!BQ33,"")</f>
        <v>0</v>
      </c>
    </row>
    <row r="33" spans="1:69" x14ac:dyDescent="0.25">
      <c r="A33" s="155" t="str">
        <f>+Master!A40</f>
        <v>North Cobb</v>
      </c>
      <c r="B33" s="156" t="str">
        <f>+Master!B40</f>
        <v>6A</v>
      </c>
      <c r="C33" s="156">
        <f>+Master!C40</f>
        <v>5</v>
      </c>
      <c r="D33" s="157" t="str">
        <f>+Master!D40</f>
        <v>y</v>
      </c>
      <c r="E33" s="158">
        <f>IFERROR(LARGE((I33,K33,O33,S33,U33,W33,AA33,AC33,AG33,AK33,AQ33,AU33,AW33,BA33,BC33,BG33,BK33,BO33,BQ33),1)+LARGE((I33,K33,O33,S33,U33,W33,AA33,AC33,AG33,AK33,AQ33,AU33,AW33,BA33,BC33,BG33,BK33,BO33,BQ33),2)+LARGE((I33,K33,O33,S33,U33,W33,AA33,AC33,AG33,AK33,AQ33,AU33,AW33,BA33,BC33,BG33,BK33,BO33,BQ33),3)+LARGE((I33,K33,O33,S33,U33,W33,AA33,AC33,AG33,AK33,AQ33,AU33,AW33,BA33,BC33,BG33,BK33,BO33,BQ33),4)+LARGE((I33,K33,O33,S33,U33,W33,AA33,AC33,AG33,AK33,AQ33,AU33,AW33,BA33,BC33,BG33,BK33,BO33,BQ33),5)+LARGE((I33,K33,O33,S33,U33,W33,AA33,AC33,AG33,AK33,AQ33,AU33,AW33,BA33,BC33,BG33,BK33,BO33,BQ33),6)+LARGE((I33,K33,O33,S33,U33,W33,AA33,AC33,AG33,AK33,AQ33,AU33,AW33,BA33,BC33,BG33,BK33,BO33,BQ33),7)+LARGE((I33,K33,O33,S33,U33,W33,AA33,AC33,AG33,AK33,AQ33,AU33,AW33,BA33,BC33,BG33,BK33,BO33,BQ33),8),0)</f>
        <v>208</v>
      </c>
      <c r="F33" s="156">
        <f>IFERROR(LARGE((M33,Q33,Y33,AE33,AI33,AM33,AO33,AS33,AY33,BE33,BI33,BM33),1)+LARGE((M33,Q33,Y33,AE33,AI33,AM33,AO33,AS33,AY33,BE33,BI33,BM33),2)+LARGE((M33,Q33,Y33,AE33,AI33,AM33,AO33,AS33,AY33,BE33,BI33,BM33),3)+LARGE((M33,Q33,Y33,AE33,AI33,AM33,AO33,AS33,AY33,BE33,BI33,BM33),4)+LARGE((M33,Q33,Y33,AE33,AI33,AM33,AO33,AS33,AY33,BE33,BI33,BM33),5)+LARGE((M33,Q33,Y33,AE33,AI33,AM33,AO33,AS33,AY33,BE33,BI33,BM33),6)+LARGE((M33,Q33,Y33,AE33,AI33,AM33,AO33,AS33,AY33,BE33,BI33,BM33),7)+LARGE((M33,Q33,Y33,AE33,AI33,AM33,AO33,AS33,AY33,BE33,BI33,BM33),8),0)</f>
        <v>175</v>
      </c>
      <c r="G33" s="159">
        <f>+E33+F33</f>
        <v>383</v>
      </c>
      <c r="H33" s="134">
        <f>IF(Master!$D40="Y",Master!H40,"")</f>
        <v>0</v>
      </c>
      <c r="I33" s="75">
        <f>IF(Master!$D40="Y",Master!I40,"")</f>
        <v>0</v>
      </c>
      <c r="J33" s="75">
        <f>IF(Master!$D40="Y",Master!J40,"")</f>
        <v>0</v>
      </c>
      <c r="K33" s="75">
        <f>IF(Master!$D40="Y",Master!K40,"")</f>
        <v>0</v>
      </c>
      <c r="L33" s="75">
        <f>IF(Master!$D40="Y",Master!L40,"")</f>
        <v>0</v>
      </c>
      <c r="M33" s="75">
        <f>IF(Master!$D40="Y",Master!M40,"")</f>
        <v>0</v>
      </c>
      <c r="N33" s="75">
        <f>IF(Master!$D40="Y",Master!N40,"")</f>
        <v>17</v>
      </c>
      <c r="O33" s="75">
        <f>IF(Master!$D40="Y",Master!O40,"")</f>
        <v>25</v>
      </c>
      <c r="P33" s="75">
        <f>IF(Master!$D40="Y",Master!P40,"")</f>
        <v>9</v>
      </c>
      <c r="Q33" s="75">
        <f>IF(Master!$D40="Y",Master!Q40,"")</f>
        <v>53</v>
      </c>
      <c r="R33" s="75">
        <f>IF(Master!$D40="Y",Master!R40,"")</f>
        <v>4</v>
      </c>
      <c r="S33" s="75">
        <f>IF(Master!$D40="Y",Master!S40,"")</f>
        <v>80</v>
      </c>
      <c r="T33" s="75">
        <f>IF(Master!$D40="Y",Master!T40,"")</f>
        <v>0</v>
      </c>
      <c r="U33" s="76">
        <f>IF(Master!$D40="Y",Master!U40,"")</f>
        <v>0</v>
      </c>
      <c r="V33" s="161">
        <f>IF(Master!$D40="Y",Master!V40,"")</f>
        <v>0</v>
      </c>
      <c r="W33" s="75">
        <f>IF(Master!$D40="Y",Master!W40,"")</f>
        <v>0</v>
      </c>
      <c r="X33" s="75">
        <f>IF(Master!$D40="Y",Master!X40,"")</f>
        <v>0</v>
      </c>
      <c r="Y33" s="75">
        <f>IF(Master!$D40="Y",Master!Y40,"")</f>
        <v>0</v>
      </c>
      <c r="Z33" s="75">
        <f>IF(Master!$D40="Y",Master!Z40,"")</f>
        <v>0</v>
      </c>
      <c r="AA33" s="75">
        <f>IF(Master!$D40="Y",Master!AA40,"")</f>
        <v>0</v>
      </c>
      <c r="AB33" s="75">
        <f>IF(Master!$D40="Y",Master!AB40,"")</f>
        <v>0</v>
      </c>
      <c r="AC33" s="75">
        <f>IF(Master!$D40="Y",Master!AC40,"")</f>
        <v>0</v>
      </c>
      <c r="AD33" s="75">
        <f>IF(Master!$D40="Y",Master!AD40,"")</f>
        <v>0</v>
      </c>
      <c r="AE33" s="75">
        <f>IF(Master!$D40="Y",Master!AE40,"")</f>
        <v>0</v>
      </c>
      <c r="AF33" s="75">
        <f>IF(Master!$D40="Y",Master!AF40,"")</f>
        <v>0</v>
      </c>
      <c r="AG33" s="75">
        <f>IF(AND($D33="Y",Master!AG40&gt;= Master!AK40),Master!AG40,0)</f>
        <v>0</v>
      </c>
      <c r="AH33" s="75">
        <f>IF(Master!$D40="Y",Master!AH40,"")</f>
        <v>0</v>
      </c>
      <c r="AI33" s="75">
        <f>IF(AND($D33="Y",Master!AI40&gt;= Master!AM40),Master!AI40,0)</f>
        <v>0</v>
      </c>
      <c r="AJ33" s="75">
        <f>IF(Master!$D40="Y",Master!AJ40,"")</f>
        <v>25</v>
      </c>
      <c r="AK33" s="75">
        <f>IF(AND($D33="Y",Master!AK40&gt;= Master!AG40),Master!AK40,0)</f>
        <v>24</v>
      </c>
      <c r="AL33" s="75">
        <f>IF(Master!$D40="Y",Master!AL40,"")</f>
        <v>7</v>
      </c>
      <c r="AM33" s="76">
        <f>IF(AND($D33="Y",Master!AM40&gt; Master!AI40),Master!AM40,0)</f>
        <v>69</v>
      </c>
      <c r="AN33" s="161">
        <f>IF(Master!$D40="Y",Master!AN40,"")</f>
        <v>0</v>
      </c>
      <c r="AO33" s="75">
        <f>IF(Master!$D40="Y",Master!AO40,"")</f>
        <v>0</v>
      </c>
      <c r="AP33" s="75">
        <f>IF(Master!$D40="Y",Master!AP40,"")</f>
        <v>0</v>
      </c>
      <c r="AQ33" s="75">
        <f>IF(Master!$D40="Y",Master!AQ40,"")</f>
        <v>0</v>
      </c>
      <c r="AR33" s="75">
        <f>IF(Master!$D40="Y",Master!AR40,"")</f>
        <v>0</v>
      </c>
      <c r="AS33" s="75">
        <f>IF(Master!$D40="Y",Master!AS40,"")</f>
        <v>0</v>
      </c>
      <c r="AT33" s="75">
        <f>IF(Master!$D40="Y",Master!AT40,"")</f>
        <v>0</v>
      </c>
      <c r="AU33" s="75">
        <f>IF(Master!$D40="Y",Master!AU40,"")</f>
        <v>0</v>
      </c>
      <c r="AV33" s="75">
        <f>IF(Master!$D40="Y",Master!AV40,"")</f>
        <v>17</v>
      </c>
      <c r="AW33" s="75">
        <f>IF(Master!$D40="Y",Master!AW40,"")</f>
        <v>25</v>
      </c>
      <c r="AX33" s="75">
        <f>IF(Master!$D40="Y",Master!AX40,"")</f>
        <v>9</v>
      </c>
      <c r="AY33" s="75">
        <f>IF(Master!$D40="Y",Master!AY40,"")</f>
        <v>53</v>
      </c>
      <c r="AZ33" s="75">
        <f>IF(Master!$D40="Y",Master!AZ40,"")</f>
        <v>0</v>
      </c>
      <c r="BA33" s="75">
        <f>IF(Master!$D40="Y",Master!BA40,"")</f>
        <v>0</v>
      </c>
      <c r="BB33" s="75">
        <f>IF(Master!$D40="Y",Master!BB40,"")</f>
        <v>0</v>
      </c>
      <c r="BC33" s="75">
        <f>IF(Master!$D40="Y",Master!BC40,"")</f>
        <v>0</v>
      </c>
      <c r="BD33" s="75">
        <f>IF(Master!$D40="Y",Master!BD40,"")</f>
        <v>0</v>
      </c>
      <c r="BE33" s="75">
        <f>IF(Master!$D40="Y",Master!BE40,"")</f>
        <v>0</v>
      </c>
      <c r="BF33" s="75">
        <f>IF(Master!$D40="Y",Master!BF40,"")</f>
        <v>0</v>
      </c>
      <c r="BG33" s="75">
        <f>IF(Master!$D40="Y",Master!BG40,"")</f>
        <v>0</v>
      </c>
      <c r="BH33" s="75">
        <f>IF(Master!$D40="Y",Master!BH40,"")</f>
        <v>0</v>
      </c>
      <c r="BI33" s="75">
        <f>IF(Master!$D40="Y",Master!BI40,"")</f>
        <v>0</v>
      </c>
      <c r="BJ33" s="75">
        <f>IF(Master!$D40="Y",Master!BJ40,"")</f>
        <v>12</v>
      </c>
      <c r="BK33" s="75">
        <f>IF(Master!$D40="Y",Master!BK40,"")</f>
        <v>54</v>
      </c>
      <c r="BL33" s="75">
        <f>IF(Master!$D40="Y",Master!BL40,"")</f>
        <v>0</v>
      </c>
      <c r="BM33" s="75">
        <f>IF(Master!$D40="Y",Master!BM40,"")</f>
        <v>0</v>
      </c>
      <c r="BN33" s="160">
        <f>IF(Master!$D40="Y",Master!BN40,"")</f>
        <v>0</v>
      </c>
      <c r="BO33" s="75">
        <f>IF(Master!$D40="Y",Master!BO40,"")</f>
        <v>0</v>
      </c>
      <c r="BP33" s="74">
        <f>IF(Master!$D40="Y",Master!BP40,"")</f>
        <v>0</v>
      </c>
      <c r="BQ33" s="75">
        <f>IF(Master!$D40="Y",Master!BQ40,"")</f>
        <v>0</v>
      </c>
    </row>
    <row r="34" spans="1:69" x14ac:dyDescent="0.25">
      <c r="A34" s="155" t="str">
        <f>+Master!A39</f>
        <v>North Atlanta</v>
      </c>
      <c r="B34" s="156" t="str">
        <f>+Master!B39</f>
        <v>6A</v>
      </c>
      <c r="C34" s="156">
        <f>+Master!C39</f>
        <v>6</v>
      </c>
      <c r="D34" s="157" t="str">
        <f>+Master!D39</f>
        <v>y</v>
      </c>
      <c r="E34" s="158">
        <f>IFERROR(LARGE((I34,K34,O34,S34,U34,W34,AA34,AC34,AG34,AK34,AQ34,AU34,AW34,BA34,BC34,BG34,BK34,BO34,BQ34),1)+LARGE((I34,K34,O34,S34,U34,W34,AA34,AC34,AG34,AK34,AQ34,AU34,AW34,BA34,BC34,BG34,BK34,BO34,BQ34),2)+LARGE((I34,K34,O34,S34,U34,W34,AA34,AC34,AG34,AK34,AQ34,AU34,AW34,BA34,BC34,BG34,BK34,BO34,BQ34),3)+LARGE((I34,K34,O34,S34,U34,W34,AA34,AC34,AG34,AK34,AQ34,AU34,AW34,BA34,BC34,BG34,BK34,BO34,BQ34),4)+LARGE((I34,K34,O34,S34,U34,W34,AA34,AC34,AG34,AK34,AQ34,AU34,AW34,BA34,BC34,BG34,BK34,BO34,BQ34),5)+LARGE((I34,K34,O34,S34,U34,W34,AA34,AC34,AG34,AK34,AQ34,AU34,AW34,BA34,BC34,BG34,BK34,BO34,BQ34),6)+LARGE((I34,K34,O34,S34,U34,W34,AA34,AC34,AG34,AK34,AQ34,AU34,AW34,BA34,BC34,BG34,BK34,BO34,BQ34),7)+LARGE((I34,K34,O34,S34,U34,W34,AA34,AC34,AG34,AK34,AQ34,AU34,AW34,BA34,BC34,BG34,BK34,BO34,BQ34),8),0)</f>
        <v>218</v>
      </c>
      <c r="F34" s="156">
        <f>IFERROR(LARGE((M34,Q34,Y34,AE34,AI34,AM34,AO34,AS34,AY34,BE34,BI34,BM34),1)+LARGE((M34,Q34,Y34,AE34,AI34,AM34,AO34,AS34,AY34,BE34,BI34,BM34),2)+LARGE((M34,Q34,Y34,AE34,AI34,AM34,AO34,AS34,AY34,BE34,BI34,BM34),3)+LARGE((M34,Q34,Y34,AE34,AI34,AM34,AO34,AS34,AY34,BE34,BI34,BM34),4)+LARGE((M34,Q34,Y34,AE34,AI34,AM34,AO34,AS34,AY34,BE34,BI34,BM34),5)+LARGE((M34,Q34,Y34,AE34,AI34,AM34,AO34,AS34,AY34,BE34,BI34,BM34),6)+LARGE((M34,Q34,Y34,AE34,AI34,AM34,AO34,AS34,AY34,BE34,BI34,BM34),7)+LARGE((M34,Q34,Y34,AE34,AI34,AM34,AO34,AS34,AY34,BE34,BI34,BM34),8),0)</f>
        <v>160</v>
      </c>
      <c r="G34" s="159">
        <f>+E34+F34</f>
        <v>378</v>
      </c>
      <c r="H34" s="134">
        <f>IF(Master!$D39="Y",Master!H39,"")</f>
        <v>0</v>
      </c>
      <c r="I34" s="75">
        <f>IF(Master!$D39="Y",Master!I39,"")</f>
        <v>0</v>
      </c>
      <c r="J34" s="75">
        <f>IF(Master!$D39="Y",Master!J39,"")</f>
        <v>0</v>
      </c>
      <c r="K34" s="75">
        <f>IF(Master!$D39="Y",Master!K39,"")</f>
        <v>0</v>
      </c>
      <c r="L34" s="75">
        <f>IF(Master!$D39="Y",Master!L39,"")</f>
        <v>8</v>
      </c>
      <c r="M34" s="75">
        <f>IF(Master!$D39="Y",Master!M39,"")</f>
        <v>66</v>
      </c>
      <c r="N34" s="75">
        <f>IF(Master!$D39="Y",Master!N39,"")</f>
        <v>17</v>
      </c>
      <c r="O34" s="75">
        <f>IF(Master!$D39="Y",Master!O39,"")</f>
        <v>25</v>
      </c>
      <c r="P34" s="75">
        <f>IF(Master!$D39="Y",Master!P39,"")</f>
        <v>0</v>
      </c>
      <c r="Q34" s="75">
        <f>IF(Master!$D39="Y",Master!Q39,"")</f>
        <v>0</v>
      </c>
      <c r="R34" s="75">
        <f>IF(Master!$D39="Y",Master!R39,"")</f>
        <v>0</v>
      </c>
      <c r="S34" s="75">
        <f>IF(Master!$D39="Y",Master!S39,"")</f>
        <v>0</v>
      </c>
      <c r="T34" s="75">
        <f>IF(Master!$D39="Y",Master!T39,"")</f>
        <v>9</v>
      </c>
      <c r="U34" s="76">
        <f>IF(Master!$D39="Y",Master!U39,"")</f>
        <v>53</v>
      </c>
      <c r="V34" s="161">
        <f>IF(Master!$D39="Y",Master!V39,"")</f>
        <v>0</v>
      </c>
      <c r="W34" s="75">
        <f>IF(Master!$D39="Y",Master!W39,"")</f>
        <v>0</v>
      </c>
      <c r="X34" s="75">
        <f>IF(Master!$D39="Y",Master!X39,"")</f>
        <v>17</v>
      </c>
      <c r="Y34" s="75">
        <f>IF(Master!$D39="Y",Master!Y39,"")</f>
        <v>25</v>
      </c>
      <c r="Z34" s="75">
        <f>IF(Master!$D39="Y",Master!Z39,"")</f>
        <v>0</v>
      </c>
      <c r="AA34" s="75">
        <f>IF(Master!$D39="Y",Master!AA39,"")</f>
        <v>0</v>
      </c>
      <c r="AB34" s="75">
        <f>IF(Master!$D39="Y",Master!AB39,"")</f>
        <v>24</v>
      </c>
      <c r="AC34" s="75">
        <f>IF(Master!$D39="Y",Master!AC39,"")</f>
        <v>26</v>
      </c>
      <c r="AD34" s="75">
        <f>IF(Master!$D39="Y",Master!AD39,"")</f>
        <v>21</v>
      </c>
      <c r="AE34" s="75">
        <f>IF(Master!$D39="Y",Master!AE39,"")</f>
        <v>32</v>
      </c>
      <c r="AF34" s="75">
        <f>IF(Master!$D39="Y",Master!AF39,"")</f>
        <v>0</v>
      </c>
      <c r="AG34" s="75">
        <f>IF(AND($D34="Y",Master!AG39&gt;= Master!AK39),Master!AG39,0)</f>
        <v>0</v>
      </c>
      <c r="AH34" s="75">
        <f>IF(Master!$D39="Y",Master!AH39,"")</f>
        <v>0</v>
      </c>
      <c r="AI34" s="75">
        <f>IF(AND($D34="Y",Master!AI39&gt;= Master!AM39),Master!AI39,0)</f>
        <v>0</v>
      </c>
      <c r="AJ34" s="75">
        <f>IF(Master!$D39="Y",Master!AJ39,"")</f>
        <v>0</v>
      </c>
      <c r="AK34" s="75">
        <f>IF(AND($D34="Y",Master!AK39&gt;= Master!AG39),Master!AK39,0)</f>
        <v>0</v>
      </c>
      <c r="AL34" s="75">
        <f>IF(Master!$D39="Y",Master!AL39,"")</f>
        <v>31</v>
      </c>
      <c r="AM34" s="76">
        <f>IF(AND($D34="Y",Master!AM39&gt; Master!AI39),Master!AM39,0)</f>
        <v>12</v>
      </c>
      <c r="AN34" s="161">
        <f>IF(Master!$D39="Y",Master!AN39,"")</f>
        <v>0</v>
      </c>
      <c r="AO34" s="75">
        <f>IF(Master!$D39="Y",Master!AO39,"")</f>
        <v>0</v>
      </c>
      <c r="AP34" s="75">
        <f>IF(Master!$D39="Y",Master!AP39,"")</f>
        <v>0</v>
      </c>
      <c r="AQ34" s="75">
        <f>IF(Master!$D39="Y",Master!AQ39,"")</f>
        <v>0</v>
      </c>
      <c r="AR34" s="75">
        <f>IF(Master!$D39="Y",Master!AR39,"")</f>
        <v>0</v>
      </c>
      <c r="AS34" s="75">
        <f>IF(Master!$D39="Y",Master!AS39,"")</f>
        <v>0</v>
      </c>
      <c r="AT34" s="75">
        <f>IF(Master!$D39="Y",Master!AT39,"")</f>
        <v>0</v>
      </c>
      <c r="AU34" s="75">
        <f>IF(Master!$D39="Y",Master!AU39,"")</f>
        <v>0</v>
      </c>
      <c r="AV34" s="75">
        <f>IF(Master!$D39="Y",Master!AV39,"")</f>
        <v>17</v>
      </c>
      <c r="AW34" s="75">
        <f>IF(Master!$D39="Y",Master!AW39,"")</f>
        <v>25</v>
      </c>
      <c r="AX34" s="75">
        <f>IF(Master!$D39="Y",Master!AX39,"")</f>
        <v>17</v>
      </c>
      <c r="AY34" s="75">
        <f>IF(Master!$D39="Y",Master!AY39,"")</f>
        <v>25</v>
      </c>
      <c r="AZ34" s="75">
        <f>IF(Master!$D39="Y",Master!AZ39,"")</f>
        <v>0</v>
      </c>
      <c r="BA34" s="75">
        <f>IF(Master!$D39="Y",Master!BA39,"")</f>
        <v>0</v>
      </c>
      <c r="BB34" s="75">
        <f>IF(Master!$D39="Y",Master!BB39,"")</f>
        <v>9</v>
      </c>
      <c r="BC34" s="75">
        <f>IF(Master!$D39="Y",Master!BC39,"")</f>
        <v>53</v>
      </c>
      <c r="BD34" s="75">
        <f>IF(Master!$D39="Y",Master!BD39,"")</f>
        <v>0</v>
      </c>
      <c r="BE34" s="75">
        <f>IF(Master!$D39="Y",Master!BE39,"")</f>
        <v>0</v>
      </c>
      <c r="BF34" s="75">
        <f>IF(Master!$D39="Y",Master!BF39,"")</f>
        <v>0</v>
      </c>
      <c r="BG34" s="75">
        <f>IF(Master!$D39="Y",Master!BG39,"")</f>
        <v>0</v>
      </c>
      <c r="BH34" s="75">
        <f>IF(Master!$D39="Y",Master!BH39,"")</f>
        <v>0</v>
      </c>
      <c r="BI34" s="75">
        <f>IF(Master!$D39="Y",Master!BI39,"")</f>
        <v>0</v>
      </c>
      <c r="BJ34" s="75">
        <f>IF(Master!$D39="Y",Master!BJ39,"")</f>
        <v>19</v>
      </c>
      <c r="BK34" s="75">
        <f>IF(Master!$D39="Y",Master!BK39,"")</f>
        <v>36</v>
      </c>
      <c r="BL34" s="75">
        <f>IF(Master!$D39="Y",Master!BL39,"")</f>
        <v>0</v>
      </c>
      <c r="BM34" s="75">
        <f>IF(Master!$D39="Y",Master!BM39,"")</f>
        <v>0</v>
      </c>
      <c r="BN34" s="160">
        <f>IF(Master!$D39="Y",Master!BN39,"")</f>
        <v>0</v>
      </c>
      <c r="BO34" s="75">
        <f>IF(Master!$D39="Y",Master!BO39,"")</f>
        <v>0</v>
      </c>
      <c r="BP34" s="74">
        <f>IF(Master!$D39="Y",Master!BP39,"")</f>
        <v>0</v>
      </c>
      <c r="BQ34" s="75">
        <f>IF(Master!$D39="Y",Master!BQ39,"")</f>
        <v>0</v>
      </c>
    </row>
    <row r="35" spans="1:69" x14ac:dyDescent="0.25">
      <c r="A35" s="155" t="str">
        <f>+Master!A59</f>
        <v>Wheeler</v>
      </c>
      <c r="B35" s="156" t="str">
        <f>+Master!B59</f>
        <v>6A</v>
      </c>
      <c r="C35" s="156">
        <f>+Master!C59</f>
        <v>5</v>
      </c>
      <c r="D35" s="157" t="str">
        <f>+Master!D59</f>
        <v>y</v>
      </c>
      <c r="E35" s="158">
        <f>IFERROR(LARGE((I35,K35,O35,S35,U35,W35,AA35,AC35,AG35,AK35,AQ35,AU35,AW35,BA35,BC35,BG35,BK35,BO35,BQ35),1)+LARGE((I35,K35,O35,S35,U35,W35,AA35,AC35,AG35,AK35,AQ35,AU35,AW35,BA35,BC35,BG35,BK35,BO35,BQ35),2)+LARGE((I35,K35,O35,S35,U35,W35,AA35,AC35,AG35,AK35,AQ35,AU35,AW35,BA35,BC35,BG35,BK35,BO35,BQ35),3)+LARGE((I35,K35,O35,S35,U35,W35,AA35,AC35,AG35,AK35,AQ35,AU35,AW35,BA35,BC35,BG35,BK35,BO35,BQ35),4)+LARGE((I35,K35,O35,S35,U35,W35,AA35,AC35,AG35,AK35,AQ35,AU35,AW35,BA35,BC35,BG35,BK35,BO35,BQ35),5)+LARGE((I35,K35,O35,S35,U35,W35,AA35,AC35,AG35,AK35,AQ35,AU35,AW35,BA35,BC35,BG35,BK35,BO35,BQ35),6)+LARGE((I35,K35,O35,S35,U35,W35,AA35,AC35,AG35,AK35,AQ35,AU35,AW35,BA35,BC35,BG35,BK35,BO35,BQ35),7)+LARGE((I35,K35,O35,S35,U35,W35,AA35,AC35,AG35,AK35,AQ35,AU35,AW35,BA35,BC35,BG35,BK35,BO35,BQ35),8),0)</f>
        <v>175</v>
      </c>
      <c r="F35" s="156">
        <f>IFERROR(LARGE((M35,Q35,Y35,AE35,AI35,AM35,AO35,AS35,AY35,BE35,BI35,BM35),1)+LARGE((M35,Q35,Y35,AE35,AI35,AM35,AO35,AS35,AY35,BE35,BI35,BM35),2)+LARGE((M35,Q35,Y35,AE35,AI35,AM35,AO35,AS35,AY35,BE35,BI35,BM35),3)+LARGE((M35,Q35,Y35,AE35,AI35,AM35,AO35,AS35,AY35,BE35,BI35,BM35),4)+LARGE((M35,Q35,Y35,AE35,AI35,AM35,AO35,AS35,AY35,BE35,BI35,BM35),5)+LARGE((M35,Q35,Y35,AE35,AI35,AM35,AO35,AS35,AY35,BE35,BI35,BM35),6)+LARGE((M35,Q35,Y35,AE35,AI35,AM35,AO35,AS35,AY35,BE35,BI35,BM35),7)+LARGE((M35,Q35,Y35,AE35,AI35,AM35,AO35,AS35,AY35,BE35,BI35,BM35),8),0)</f>
        <v>191</v>
      </c>
      <c r="G35" s="159">
        <f>+E35+F35</f>
        <v>366</v>
      </c>
      <c r="H35" s="134">
        <f>IF(Master!$D59="Y",Master!H59,"")</f>
        <v>0</v>
      </c>
      <c r="I35" s="75">
        <f>IF(Master!$D59="Y",Master!I59,"")</f>
        <v>0</v>
      </c>
      <c r="J35" s="75">
        <f>IF(Master!$D59="Y",Master!J59,"")</f>
        <v>0</v>
      </c>
      <c r="K35" s="75">
        <f>IF(Master!$D59="Y",Master!K59,"")</f>
        <v>0</v>
      </c>
      <c r="L35" s="75">
        <f>IF(Master!$D59="Y",Master!L59,"")</f>
        <v>0</v>
      </c>
      <c r="M35" s="75">
        <f>IF(Master!$D59="Y",Master!M59,"")</f>
        <v>0</v>
      </c>
      <c r="N35" s="75">
        <f>IF(Master!$D59="Y",Master!N59,"")</f>
        <v>0</v>
      </c>
      <c r="O35" s="75">
        <f>IF(Master!$D59="Y",Master!O59,"")</f>
        <v>0</v>
      </c>
      <c r="P35" s="75">
        <f>IF(Master!$D59="Y",Master!P59,"")</f>
        <v>0</v>
      </c>
      <c r="Q35" s="75">
        <f>IF(Master!$D59="Y",Master!Q59,"")</f>
        <v>0</v>
      </c>
      <c r="R35" s="75">
        <f>IF(Master!$D59="Y",Master!R59,"")</f>
        <v>0</v>
      </c>
      <c r="S35" s="75">
        <f>IF(Master!$D59="Y",Master!S59,"")</f>
        <v>0</v>
      </c>
      <c r="T35" s="75">
        <f>IF(Master!$D59="Y",Master!T59,"")</f>
        <v>0</v>
      </c>
      <c r="U35" s="76">
        <f>IF(Master!$D59="Y",Master!U59,"")</f>
        <v>0</v>
      </c>
      <c r="V35" s="161">
        <f>IF(Master!$D59="Y",Master!V59,"")</f>
        <v>17</v>
      </c>
      <c r="W35" s="75">
        <f>IF(Master!$D59="Y",Master!W59,"")</f>
        <v>25</v>
      </c>
      <c r="X35" s="75">
        <f>IF(Master!$D59="Y",Master!X59,"")</f>
        <v>1</v>
      </c>
      <c r="Y35" s="75">
        <f>IF(Master!$D59="Y",Master!Y59,"")</f>
        <v>100</v>
      </c>
      <c r="Z35" s="75">
        <f>IF(Master!$D59="Y",Master!Z59,"")</f>
        <v>0</v>
      </c>
      <c r="AA35" s="75">
        <f>IF(Master!$D59="Y",Master!AA59,"")</f>
        <v>0</v>
      </c>
      <c r="AB35" s="75">
        <f>IF(Master!$D59="Y",Master!AB59,"")</f>
        <v>9</v>
      </c>
      <c r="AC35" s="75">
        <f>IF(Master!$D59="Y",Master!AC59,"")</f>
        <v>63</v>
      </c>
      <c r="AD35" s="75">
        <f>IF(Master!$D59="Y",Master!AD59,"")</f>
        <v>29</v>
      </c>
      <c r="AE35" s="75">
        <f>IF(Master!$D59="Y",Master!AE59,"")</f>
        <v>16</v>
      </c>
      <c r="AF35" s="75">
        <f>IF(Master!$D59="Y",Master!AF59,"")</f>
        <v>0</v>
      </c>
      <c r="AG35" s="75">
        <f>IF(AND($D35="Y",Master!AG59&gt;= Master!AK59),Master!AG59,0)</f>
        <v>0</v>
      </c>
      <c r="AH35" s="75">
        <f>IF(Master!$D59="Y",Master!AH59,"")</f>
        <v>0</v>
      </c>
      <c r="AI35" s="75">
        <f>IF(AND($D35="Y",Master!AI59&gt;= Master!AM59),Master!AI59,0)</f>
        <v>0</v>
      </c>
      <c r="AJ35" s="75">
        <f>IF(Master!$D59="Y",Master!AJ59,"")</f>
        <v>20</v>
      </c>
      <c r="AK35" s="75">
        <f>IF(AND($D35="Y",Master!AK59&gt;= Master!AG59),Master!AK59,0)</f>
        <v>34</v>
      </c>
      <c r="AL35" s="75">
        <f>IF(Master!$D59="Y",Master!AL59,"")</f>
        <v>0</v>
      </c>
      <c r="AM35" s="76">
        <f>IF(AND($D35="Y",Master!AM59&gt; Master!AI59),Master!AM59,0)</f>
        <v>0</v>
      </c>
      <c r="AN35" s="161">
        <f>IF(Master!$D59="Y",Master!AN59,"")</f>
        <v>0</v>
      </c>
      <c r="AO35" s="75">
        <f>IF(Master!$D59="Y",Master!AO59,"")</f>
        <v>0</v>
      </c>
      <c r="AP35" s="75">
        <f>IF(Master!$D59="Y",Master!AP59,"")</f>
        <v>0</v>
      </c>
      <c r="AQ35" s="75">
        <f>IF(Master!$D59="Y",Master!AQ59,"")</f>
        <v>0</v>
      </c>
      <c r="AR35" s="75">
        <f>IF(Master!$D59="Y",Master!AR59,"")</f>
        <v>0</v>
      </c>
      <c r="AS35" s="75">
        <f>IF(Master!$D59="Y",Master!AS59,"")</f>
        <v>0</v>
      </c>
      <c r="AT35" s="75">
        <f>IF(Master!$D59="Y",Master!AT59,"")</f>
        <v>0</v>
      </c>
      <c r="AU35" s="75">
        <f>IF(Master!$D59="Y",Master!AU59,"")</f>
        <v>0</v>
      </c>
      <c r="AV35" s="75">
        <f>IF(Master!$D59="Y",Master!AV59,"")</f>
        <v>0</v>
      </c>
      <c r="AW35" s="75">
        <f>IF(Master!$D59="Y",Master!AW59,"")</f>
        <v>0</v>
      </c>
      <c r="AX35" s="75">
        <f>IF(Master!$D59="Y",Master!AX59,"")</f>
        <v>17</v>
      </c>
      <c r="AY35" s="75">
        <f>IF(Master!$D59="Y",Master!AY59,"")</f>
        <v>25</v>
      </c>
      <c r="AZ35" s="75">
        <f>IF(Master!$D59="Y",Master!AZ59,"")</f>
        <v>0</v>
      </c>
      <c r="BA35" s="75">
        <f>IF(Master!$D59="Y",Master!BA59,"")</f>
        <v>0</v>
      </c>
      <c r="BB35" s="75">
        <f>IF(Master!$D59="Y",Master!BB59,"")</f>
        <v>0</v>
      </c>
      <c r="BC35" s="75">
        <f>IF(Master!$D59="Y",Master!BC59,"")</f>
        <v>0</v>
      </c>
      <c r="BD35" s="75">
        <f>IF(Master!$D59="Y",Master!BD59,"")</f>
        <v>17</v>
      </c>
      <c r="BE35" s="75">
        <f>IF(Master!$D59="Y",Master!BE59,"")</f>
        <v>25</v>
      </c>
      <c r="BF35" s="75">
        <f>IF(Master!$D59="Y",Master!BF59,"")</f>
        <v>9</v>
      </c>
      <c r="BG35" s="75">
        <f>IF(Master!$D59="Y",Master!BG59,"")</f>
        <v>53</v>
      </c>
      <c r="BH35" s="75">
        <f>IF(Master!$D59="Y",Master!BH59,"")</f>
        <v>17</v>
      </c>
      <c r="BI35" s="75">
        <f>IF(Master!$D59="Y",Master!BI59,"")</f>
        <v>25</v>
      </c>
      <c r="BJ35" s="75">
        <f>IF(Master!$D59="Y",Master!BJ59,"")</f>
        <v>0</v>
      </c>
      <c r="BK35" s="75">
        <f>IF(Master!$D59="Y",Master!BK59,"")</f>
        <v>0</v>
      </c>
      <c r="BL35" s="75">
        <f>IF(Master!$D59="Y",Master!BL59,"")</f>
        <v>0</v>
      </c>
      <c r="BM35" s="75">
        <f>IF(Master!$D59="Y",Master!BM59,"")</f>
        <v>0</v>
      </c>
      <c r="BN35" s="160">
        <f>IF(Master!$D59="Y",Master!BN59,"")</f>
        <v>0</v>
      </c>
      <c r="BO35" s="75">
        <f>IF(Master!$D59="Y",Master!BO59,"")</f>
        <v>0</v>
      </c>
      <c r="BP35" s="74">
        <f>IF(Master!$D59="Y",Master!BP59,"")</f>
        <v>0</v>
      </c>
      <c r="BQ35" s="75">
        <f>IF(Master!$D59="Y",Master!BQ59,"")</f>
        <v>0</v>
      </c>
    </row>
    <row r="36" spans="1:69" x14ac:dyDescent="0.25">
      <c r="A36" s="155" t="str">
        <f>+Master!A53</f>
        <v>South Gwinnett</v>
      </c>
      <c r="B36" s="156" t="str">
        <f>+Master!B53</f>
        <v>6A</v>
      </c>
      <c r="C36" s="156">
        <f>+Master!C53</f>
        <v>4</v>
      </c>
      <c r="D36" s="157" t="str">
        <f>+Master!D53</f>
        <v>y</v>
      </c>
      <c r="E36" s="158">
        <f>IFERROR(LARGE((I36,K36,O36,S36,U36,W36,AA36,AC36,AG36,AK36,AQ36,AU36,AW36,BA36,BC36,BG36,BK36,BO36,BQ36),1)+LARGE((I36,K36,O36,S36,U36,W36,AA36,AC36,AG36,AK36,AQ36,AU36,AW36,BA36,BC36,BG36,BK36,BO36,BQ36),2)+LARGE((I36,K36,O36,S36,U36,W36,AA36,AC36,AG36,AK36,AQ36,AU36,AW36,BA36,BC36,BG36,BK36,BO36,BQ36),3)+LARGE((I36,K36,O36,S36,U36,W36,AA36,AC36,AG36,AK36,AQ36,AU36,AW36,BA36,BC36,BG36,BK36,BO36,BQ36),4)+LARGE((I36,K36,O36,S36,U36,W36,AA36,AC36,AG36,AK36,AQ36,AU36,AW36,BA36,BC36,BG36,BK36,BO36,BQ36),5)+LARGE((I36,K36,O36,S36,U36,W36,AA36,AC36,AG36,AK36,AQ36,AU36,AW36,BA36,BC36,BG36,BK36,BO36,BQ36),6)+LARGE((I36,K36,O36,S36,U36,W36,AA36,AC36,AG36,AK36,AQ36,AU36,AW36,BA36,BC36,BG36,BK36,BO36,BQ36),7)+LARGE((I36,K36,O36,S36,U36,W36,AA36,AC36,AG36,AK36,AQ36,AU36,AW36,BA36,BC36,BG36,BK36,BO36,BQ36),8),0)</f>
        <v>72</v>
      </c>
      <c r="F36" s="156">
        <f>IFERROR(LARGE((M36,Q36,Y36,AE36,AI36,AM36,AO36,AS36,AY36,BE36,BI36,BM36),1)+LARGE((M36,Q36,Y36,AE36,AI36,AM36,AO36,AS36,AY36,BE36,BI36,BM36),2)+LARGE((M36,Q36,Y36,AE36,AI36,AM36,AO36,AS36,AY36,BE36,BI36,BM36),3)+LARGE((M36,Q36,Y36,AE36,AI36,AM36,AO36,AS36,AY36,BE36,BI36,BM36),4)+LARGE((M36,Q36,Y36,AE36,AI36,AM36,AO36,AS36,AY36,BE36,BI36,BM36),5)+LARGE((M36,Q36,Y36,AE36,AI36,AM36,AO36,AS36,AY36,BE36,BI36,BM36),6)+LARGE((M36,Q36,Y36,AE36,AI36,AM36,AO36,AS36,AY36,BE36,BI36,BM36),7)+LARGE((M36,Q36,Y36,AE36,AI36,AM36,AO36,AS36,AY36,BE36,BI36,BM36),8),0)</f>
        <v>194</v>
      </c>
      <c r="G36" s="159">
        <f>+E36+F36</f>
        <v>266</v>
      </c>
      <c r="H36" s="134">
        <f>IF(Master!$D53="Y",Master!H53,"")</f>
        <v>0</v>
      </c>
      <c r="I36" s="75">
        <f>IF(Master!$D53="Y",Master!I53,"")</f>
        <v>0</v>
      </c>
      <c r="J36" s="75">
        <f>IF(Master!$D53="Y",Master!J53,"")</f>
        <v>0</v>
      </c>
      <c r="K36" s="75">
        <f>IF(Master!$D53="Y",Master!K53,"")</f>
        <v>0</v>
      </c>
      <c r="L36" s="75">
        <f>IF(Master!$D53="Y",Master!L53,"")</f>
        <v>0</v>
      </c>
      <c r="M36" s="75">
        <f>IF(Master!$D53="Y",Master!M53,"")</f>
        <v>0</v>
      </c>
      <c r="N36" s="75">
        <f>IF(Master!$D53="Y",Master!N53,"")</f>
        <v>0</v>
      </c>
      <c r="O36" s="75">
        <f>IF(Master!$D53="Y",Master!O53,"")</f>
        <v>0</v>
      </c>
      <c r="P36" s="75">
        <f>IF(Master!$D53="Y",Master!P53,"")</f>
        <v>17</v>
      </c>
      <c r="Q36" s="75">
        <f>IF(Master!$D53="Y",Master!Q53,"")</f>
        <v>25</v>
      </c>
      <c r="R36" s="75">
        <f>IF(Master!$D53="Y",Master!R53,"")</f>
        <v>0</v>
      </c>
      <c r="S36" s="75">
        <f>IF(Master!$D53="Y",Master!S53,"")</f>
        <v>0</v>
      </c>
      <c r="T36" s="75">
        <f>IF(Master!$D53="Y",Master!T53,"")</f>
        <v>17</v>
      </c>
      <c r="U36" s="76">
        <f>IF(Master!$D53="Y",Master!U53,"")</f>
        <v>25</v>
      </c>
      <c r="V36" s="161">
        <f>IF(Master!$D53="Y",Master!V53,"")</f>
        <v>0</v>
      </c>
      <c r="W36" s="75">
        <f>IF(Master!$D53="Y",Master!W53,"")</f>
        <v>0</v>
      </c>
      <c r="X36" s="75">
        <f>IF(Master!$D53="Y",Master!X53,"")</f>
        <v>17</v>
      </c>
      <c r="Y36" s="75">
        <f>IF(Master!$D53="Y",Master!Y53,"")</f>
        <v>25</v>
      </c>
      <c r="Z36" s="75">
        <f>IF(Master!$D53="Y",Master!Z53,"")</f>
        <v>0</v>
      </c>
      <c r="AA36" s="75">
        <f>IF(Master!$D53="Y",Master!AA53,"")</f>
        <v>0</v>
      </c>
      <c r="AB36" s="75">
        <f>IF(Master!$D53="Y",Master!AB53,"")</f>
        <v>0</v>
      </c>
      <c r="AC36" s="75">
        <f>IF(Master!$D53="Y",Master!AC53,"")</f>
        <v>0</v>
      </c>
      <c r="AD36" s="75">
        <f>IF(Master!$D53="Y",Master!AD53,"")</f>
        <v>0</v>
      </c>
      <c r="AE36" s="75">
        <f>IF(Master!$D53="Y",Master!AE53,"")</f>
        <v>0</v>
      </c>
      <c r="AF36" s="75">
        <f>IF(Master!$D53="Y",Master!AF53,"")</f>
        <v>0</v>
      </c>
      <c r="AG36" s="75">
        <f>IF(AND($D36="Y",Master!AG53&gt;= Master!AK53),Master!AG53,0)</f>
        <v>0</v>
      </c>
      <c r="AH36" s="75">
        <f>IF(Master!$D53="Y",Master!AH53,"")</f>
        <v>8</v>
      </c>
      <c r="AI36" s="75">
        <f>IF(AND($D36="Y",Master!AI53&gt;= Master!AM53),Master!AI53,0)</f>
        <v>66</v>
      </c>
      <c r="AJ36" s="75">
        <f>IF(Master!$D53="Y",Master!AJ53,"")</f>
        <v>0</v>
      </c>
      <c r="AK36" s="75">
        <f>IF(AND($D36="Y",Master!AK53&gt;= Master!AG53),Master!AK53,0)</f>
        <v>0</v>
      </c>
      <c r="AL36" s="75">
        <f>IF(Master!$D53="Y",Master!AL53,"")</f>
        <v>27</v>
      </c>
      <c r="AM36" s="76">
        <f>IF(AND($D36="Y",Master!AM53&gt; Master!AI53),Master!AM53,0)</f>
        <v>0</v>
      </c>
      <c r="AN36" s="161">
        <f>IF(Master!$D53="Y",Master!AN53,"")</f>
        <v>0</v>
      </c>
      <c r="AO36" s="75">
        <f>IF(Master!$D53="Y",Master!AO53,"")</f>
        <v>0</v>
      </c>
      <c r="AP36" s="75">
        <f>IF(Master!$D53="Y",Master!AP53,"")</f>
        <v>0</v>
      </c>
      <c r="AQ36" s="75">
        <f>IF(Master!$D53="Y",Master!AQ53,"")</f>
        <v>0</v>
      </c>
      <c r="AR36" s="75">
        <f>IF(Master!$D53="Y",Master!AR53,"")</f>
        <v>0</v>
      </c>
      <c r="AS36" s="75">
        <f>IF(Master!$D53="Y",Master!AS53,"")</f>
        <v>0</v>
      </c>
      <c r="AT36" s="75">
        <f>IF(Master!$D53="Y",Master!AT53,"")</f>
        <v>0</v>
      </c>
      <c r="AU36" s="75">
        <f>IF(Master!$D53="Y",Master!AU53,"")</f>
        <v>0</v>
      </c>
      <c r="AV36" s="75">
        <f>IF(Master!$D53="Y",Master!AV53,"")</f>
        <v>0</v>
      </c>
      <c r="AW36" s="75">
        <f>IF(Master!$D53="Y",Master!AW53,"")</f>
        <v>0</v>
      </c>
      <c r="AX36" s="75">
        <f>IF(Master!$D53="Y",Master!AX53,"")</f>
        <v>0</v>
      </c>
      <c r="AY36" s="75">
        <f>IF(Master!$D53="Y",Master!AY53,"")</f>
        <v>0</v>
      </c>
      <c r="AZ36" s="75">
        <f>IF(Master!$D53="Y",Master!AZ53,"")</f>
        <v>0</v>
      </c>
      <c r="BA36" s="75">
        <f>IF(Master!$D53="Y",Master!BA53,"")</f>
        <v>0</v>
      </c>
      <c r="BB36" s="75">
        <f>IF(Master!$D53="Y",Master!BB53,"")</f>
        <v>17</v>
      </c>
      <c r="BC36" s="75">
        <f>IF(Master!$D53="Y",Master!BC53,"")</f>
        <v>25</v>
      </c>
      <c r="BD36" s="75">
        <f>IF(Master!$D53="Y",Master!BD53,"")</f>
        <v>9</v>
      </c>
      <c r="BE36" s="75">
        <f>IF(Master!$D53="Y",Master!BE53,"")</f>
        <v>53</v>
      </c>
      <c r="BF36" s="75">
        <f>IF(Master!$D53="Y",Master!BF53,"")</f>
        <v>0</v>
      </c>
      <c r="BG36" s="75">
        <f>IF(Master!$D53="Y",Master!BG53,"")</f>
        <v>0</v>
      </c>
      <c r="BH36" s="75">
        <f>IF(Master!$D53="Y",Master!BH53,"")</f>
        <v>17</v>
      </c>
      <c r="BI36" s="75">
        <f>IF(Master!$D53="Y",Master!BI53,"")</f>
        <v>25</v>
      </c>
      <c r="BJ36" s="75">
        <f>IF(Master!$D53="Y",Master!BJ53,"")</f>
        <v>26</v>
      </c>
      <c r="BK36" s="75">
        <f>IF(Master!$D53="Y",Master!BK53,"")</f>
        <v>22</v>
      </c>
      <c r="BL36" s="75">
        <f>IF(Master!$D53="Y",Master!BL53,"")</f>
        <v>0</v>
      </c>
      <c r="BM36" s="75">
        <f>IF(Master!$D53="Y",Master!BM53,"")</f>
        <v>0</v>
      </c>
      <c r="BN36" s="160">
        <f>IF(Master!$D53="Y",Master!BN53,"")</f>
        <v>0</v>
      </c>
      <c r="BO36" s="75">
        <f>IF(Master!$D53="Y",Master!BO53,"")</f>
        <v>0</v>
      </c>
      <c r="BP36" s="74">
        <f>IF(Master!$D53="Y",Master!BP53,"")</f>
        <v>0</v>
      </c>
      <c r="BQ36" s="75">
        <f>IF(Master!$D53="Y",Master!BQ53,"")</f>
        <v>0</v>
      </c>
    </row>
    <row r="37" spans="1:69" x14ac:dyDescent="0.25">
      <c r="A37" s="155" t="str">
        <f>+Master!A34</f>
        <v>Meadowcreek</v>
      </c>
      <c r="B37" s="156" t="str">
        <f>+Master!B34</f>
        <v>6A</v>
      </c>
      <c r="C37" s="156">
        <f>+Master!C34</f>
        <v>7</v>
      </c>
      <c r="D37" s="157" t="str">
        <f>+Master!D34</f>
        <v>y</v>
      </c>
      <c r="E37" s="158">
        <f>IFERROR(LARGE((I37,K37,O37,S37,U37,W37,AA37,AC37,AG37,AK37,AQ37,AU37,AW37,BA37,BC37,BG37,BK37,BO37,BQ37),1)+LARGE((I37,K37,O37,S37,U37,W37,AA37,AC37,AG37,AK37,AQ37,AU37,AW37,BA37,BC37,BG37,BK37,BO37,BQ37),2)+LARGE((I37,K37,O37,S37,U37,W37,AA37,AC37,AG37,AK37,AQ37,AU37,AW37,BA37,BC37,BG37,BK37,BO37,BQ37),3)+LARGE((I37,K37,O37,S37,U37,W37,AA37,AC37,AG37,AK37,AQ37,AU37,AW37,BA37,BC37,BG37,BK37,BO37,BQ37),4)+LARGE((I37,K37,O37,S37,U37,W37,AA37,AC37,AG37,AK37,AQ37,AU37,AW37,BA37,BC37,BG37,BK37,BO37,BQ37),5)+LARGE((I37,K37,O37,S37,U37,W37,AA37,AC37,AG37,AK37,AQ37,AU37,AW37,BA37,BC37,BG37,BK37,BO37,BQ37),6)+LARGE((I37,K37,O37,S37,U37,W37,AA37,AC37,AG37,AK37,AQ37,AU37,AW37,BA37,BC37,BG37,BK37,BO37,BQ37),7)+LARGE((I37,K37,O37,S37,U37,W37,AA37,AC37,AG37,AK37,AQ37,AU37,AW37,BA37,BC37,BG37,BK37,BO37,BQ37),8),0)</f>
        <v>51</v>
      </c>
      <c r="F37" s="156">
        <f>IFERROR(LARGE((M37,Q37,Y37,AE37,AI37,AM37,AO37,AS37,AY37,BE37,BI37,BM37),1)+LARGE((M37,Q37,Y37,AE37,AI37,AM37,AO37,AS37,AY37,BE37,BI37,BM37),2)+LARGE((M37,Q37,Y37,AE37,AI37,AM37,AO37,AS37,AY37,BE37,BI37,BM37),3)+LARGE((M37,Q37,Y37,AE37,AI37,AM37,AO37,AS37,AY37,BE37,BI37,BM37),4)+LARGE((M37,Q37,Y37,AE37,AI37,AM37,AO37,AS37,AY37,BE37,BI37,BM37),5)+LARGE((M37,Q37,Y37,AE37,AI37,AM37,AO37,AS37,AY37,BE37,BI37,BM37),6)+LARGE((M37,Q37,Y37,AE37,AI37,AM37,AO37,AS37,AY37,BE37,BI37,BM37),7)+LARGE((M37,Q37,Y37,AE37,AI37,AM37,AO37,AS37,AY37,BE37,BI37,BM37),8),0)</f>
        <v>170</v>
      </c>
      <c r="G37" s="159">
        <f>+E37+F37</f>
        <v>221</v>
      </c>
      <c r="H37" s="134">
        <f>IF(Master!$D34="Y",Master!H34,"")</f>
        <v>0</v>
      </c>
      <c r="I37" s="75">
        <f>IF(Master!$D34="Y",Master!I34,"")</f>
        <v>0</v>
      </c>
      <c r="J37" s="75">
        <f>IF(Master!$D34="Y",Master!J34,"")</f>
        <v>0</v>
      </c>
      <c r="K37" s="75">
        <f>IF(Master!$D34="Y",Master!K34,"")</f>
        <v>0</v>
      </c>
      <c r="L37" s="75">
        <f>IF(Master!$D34="Y",Master!L34,"")</f>
        <v>0</v>
      </c>
      <c r="M37" s="75">
        <f>IF(Master!$D34="Y",Master!M34,"")</f>
        <v>0</v>
      </c>
      <c r="N37" s="75">
        <f>IF(Master!$D34="Y",Master!N34,"")</f>
        <v>0</v>
      </c>
      <c r="O37" s="75">
        <f>IF(Master!$D34="Y",Master!O34,"")</f>
        <v>0</v>
      </c>
      <c r="P37" s="75">
        <f>IF(Master!$D34="Y",Master!P34,"")</f>
        <v>0</v>
      </c>
      <c r="Q37" s="75">
        <f>IF(Master!$D34="Y",Master!Q34,"")</f>
        <v>0</v>
      </c>
      <c r="R37" s="75">
        <f>IF(Master!$D34="Y",Master!R34,"")</f>
        <v>0</v>
      </c>
      <c r="S37" s="75">
        <f>IF(Master!$D34="Y",Master!S34,"")</f>
        <v>0</v>
      </c>
      <c r="T37" s="75">
        <f>IF(Master!$D34="Y",Master!T34,"")</f>
        <v>0</v>
      </c>
      <c r="U37" s="76">
        <f>IF(Master!$D34="Y",Master!U34,"")</f>
        <v>0</v>
      </c>
      <c r="V37" s="161">
        <f>IF(Master!$D34="Y",Master!V34,"")</f>
        <v>0</v>
      </c>
      <c r="W37" s="75">
        <f>IF(Master!$D34="Y",Master!W34,"")</f>
        <v>0</v>
      </c>
      <c r="X37" s="75">
        <f>IF(Master!$D34="Y",Master!X34,"")</f>
        <v>5</v>
      </c>
      <c r="Y37" s="75">
        <f>IF(Master!$D34="Y",Master!Y34,"")</f>
        <v>70</v>
      </c>
      <c r="Z37" s="75">
        <f>IF(Master!$D34="Y",Master!Z34,"")</f>
        <v>0</v>
      </c>
      <c r="AA37" s="75">
        <f>IF(Master!$D34="Y",Master!AA34,"")</f>
        <v>0</v>
      </c>
      <c r="AB37" s="75">
        <f>IF(Master!$D34="Y",Master!AB34,"")</f>
        <v>0</v>
      </c>
      <c r="AC37" s="75">
        <f>IF(Master!$D34="Y",Master!AC34,"")</f>
        <v>0</v>
      </c>
      <c r="AD37" s="75">
        <f>IF(Master!$D34="Y",Master!AD34,"")</f>
        <v>0</v>
      </c>
      <c r="AE37" s="75">
        <f>IF(Master!$D34="Y",Master!AE34,"")</f>
        <v>0</v>
      </c>
      <c r="AF37" s="75">
        <f>IF(Master!$D34="Y",Master!AF34,"")</f>
        <v>0</v>
      </c>
      <c r="AG37" s="75">
        <f>IF(AND($D37="Y",Master!AG34&gt;= Master!AK34),Master!AG34,0)</f>
        <v>0</v>
      </c>
      <c r="AH37" s="75">
        <f>IF(Master!$D34="Y",Master!AH34,"")</f>
        <v>0</v>
      </c>
      <c r="AI37" s="75">
        <f>IF(AND($D37="Y",Master!AI34&gt;= Master!AM34),Master!AI34,0)</f>
        <v>0</v>
      </c>
      <c r="AJ37" s="75">
        <f>IF(Master!$D34="Y",Master!AJ34,"")</f>
        <v>13</v>
      </c>
      <c r="AK37" s="75">
        <f>IF(AND($D37="Y",Master!AK34&gt;= Master!AG34),Master!AK34,0)</f>
        <v>51</v>
      </c>
      <c r="AL37" s="75">
        <f>IF(Master!$D34="Y",Master!AL34,"")</f>
        <v>0</v>
      </c>
      <c r="AM37" s="76">
        <f>IF(AND($D37="Y",Master!AM34&gt; Master!AI34),Master!AM34,0)</f>
        <v>0</v>
      </c>
      <c r="AN37" s="161">
        <f>IF(Master!$D34="Y",Master!AN34,"")</f>
        <v>0</v>
      </c>
      <c r="AO37" s="75">
        <f>IF(Master!$D34="Y",Master!AO34,"")</f>
        <v>0</v>
      </c>
      <c r="AP37" s="75">
        <f>IF(Master!$D34="Y",Master!AP34,"")</f>
        <v>0</v>
      </c>
      <c r="AQ37" s="75">
        <f>IF(Master!$D34="Y",Master!AQ34,"")</f>
        <v>0</v>
      </c>
      <c r="AR37" s="75">
        <f>IF(Master!$D34="Y",Master!AR34,"")</f>
        <v>0</v>
      </c>
      <c r="AS37" s="75">
        <f>IF(Master!$D34="Y",Master!AS34,"")</f>
        <v>0</v>
      </c>
      <c r="AT37" s="75">
        <f>IF(Master!$D34="Y",Master!AT34,"")</f>
        <v>0</v>
      </c>
      <c r="AU37" s="75">
        <f>IF(Master!$D34="Y",Master!AU34,"")</f>
        <v>0</v>
      </c>
      <c r="AV37" s="75">
        <f>IF(Master!$D34="Y",Master!AV34,"")</f>
        <v>0</v>
      </c>
      <c r="AW37" s="75">
        <f>IF(Master!$D34="Y",Master!AW34,"")</f>
        <v>0</v>
      </c>
      <c r="AX37" s="75">
        <f>IF(Master!$D34="Y",Master!AX34,"")</f>
        <v>0</v>
      </c>
      <c r="AY37" s="75">
        <f>IF(Master!$D34="Y",Master!AY34,"")</f>
        <v>0</v>
      </c>
      <c r="AZ37" s="75">
        <f>IF(Master!$D34="Y",Master!AZ34,"")</f>
        <v>0</v>
      </c>
      <c r="BA37" s="75">
        <f>IF(Master!$D34="Y",Master!BA34,"")</f>
        <v>0</v>
      </c>
      <c r="BB37" s="75">
        <f>IF(Master!$D34="Y",Master!BB34,"")</f>
        <v>0</v>
      </c>
      <c r="BC37" s="75">
        <f>IF(Master!$D34="Y",Master!BC34,"")</f>
        <v>0</v>
      </c>
      <c r="BD37" s="75">
        <f>IF(Master!$D34="Y",Master!BD34,"")</f>
        <v>1</v>
      </c>
      <c r="BE37" s="75">
        <f>IF(Master!$D34="Y",Master!BE34,"")</f>
        <v>100</v>
      </c>
      <c r="BF37" s="75">
        <f>IF(Master!$D34="Y",Master!BF34,"")</f>
        <v>0</v>
      </c>
      <c r="BG37" s="75">
        <f>IF(Master!$D34="Y",Master!BG34,"")</f>
        <v>0</v>
      </c>
      <c r="BH37" s="75">
        <f>IF(Master!$D34="Y",Master!BH34,"")</f>
        <v>0</v>
      </c>
      <c r="BI37" s="75">
        <f>IF(Master!$D34="Y",Master!BI34,"")</f>
        <v>0</v>
      </c>
      <c r="BJ37" s="75">
        <f>IF(Master!$D34="Y",Master!BJ34,"")</f>
        <v>0</v>
      </c>
      <c r="BK37" s="75">
        <f>IF(Master!$D34="Y",Master!BK34,"")</f>
        <v>0</v>
      </c>
      <c r="BL37" s="75">
        <f>IF(Master!$D34="Y",Master!BL34,"")</f>
        <v>0</v>
      </c>
      <c r="BM37" s="75">
        <f>IF(Master!$D34="Y",Master!BM34,"")</f>
        <v>0</v>
      </c>
      <c r="BN37" s="160">
        <f>IF(Master!$D34="Y",Master!BN34,"")</f>
        <v>0</v>
      </c>
      <c r="BO37" s="75">
        <f>IF(Master!$D34="Y",Master!BO34,"")</f>
        <v>0</v>
      </c>
      <c r="BP37" s="74">
        <f>IF(Master!$D34="Y",Master!BP34,"")</f>
        <v>0</v>
      </c>
      <c r="BQ37" s="75">
        <f>IF(Master!$D34="Y",Master!BQ34,"")</f>
        <v>0</v>
      </c>
    </row>
    <row r="38" spans="1:69" x14ac:dyDescent="0.25">
      <c r="A38" s="155" t="str">
        <f>+Master!A27</f>
        <v>Heritage, Conyers</v>
      </c>
      <c r="B38" s="156" t="str">
        <f>+Master!B27</f>
        <v>6A</v>
      </c>
      <c r="C38" s="156">
        <f>+Master!C27</f>
        <v>4</v>
      </c>
      <c r="D38" s="157" t="str">
        <f>+Master!D27</f>
        <v>y</v>
      </c>
      <c r="E38" s="158">
        <f>IFERROR(LARGE((I38,K38,O38,S38,U38,W38,AA38,AC38,AG38,AK38,AQ38,AU38,AW38,BA38,BC38,BG38,BK38,BO38,BQ38),1)+LARGE((I38,K38,O38,S38,U38,W38,AA38,AC38,AG38,AK38,AQ38,AU38,AW38,BA38,BC38,BG38,BK38,BO38,BQ38),2)+LARGE((I38,K38,O38,S38,U38,W38,AA38,AC38,AG38,AK38,AQ38,AU38,AW38,BA38,BC38,BG38,BK38,BO38,BQ38),3)+LARGE((I38,K38,O38,S38,U38,W38,AA38,AC38,AG38,AK38,AQ38,AU38,AW38,BA38,BC38,BG38,BK38,BO38,BQ38),4)+LARGE((I38,K38,O38,S38,U38,W38,AA38,AC38,AG38,AK38,AQ38,AU38,AW38,BA38,BC38,BG38,BK38,BO38,BQ38),5)+LARGE((I38,K38,O38,S38,U38,W38,AA38,AC38,AG38,AK38,AQ38,AU38,AW38,BA38,BC38,BG38,BK38,BO38,BQ38),6)+LARGE((I38,K38,O38,S38,U38,W38,AA38,AC38,AG38,AK38,AQ38,AU38,AW38,BA38,BC38,BG38,BK38,BO38,BQ38),7)+LARGE((I38,K38,O38,S38,U38,W38,AA38,AC38,AG38,AK38,AQ38,AU38,AW38,BA38,BC38,BG38,BK38,BO38,BQ38),8),0)</f>
        <v>125</v>
      </c>
      <c r="F38" s="156">
        <f>IFERROR(LARGE((M38,Q38,Y38,AE38,AI38,AM38,AO38,AS38,AY38,BE38,BI38,BM38),1)+LARGE((M38,Q38,Y38,AE38,AI38,AM38,AO38,AS38,AY38,BE38,BI38,BM38),2)+LARGE((M38,Q38,Y38,AE38,AI38,AM38,AO38,AS38,AY38,BE38,BI38,BM38),3)+LARGE((M38,Q38,Y38,AE38,AI38,AM38,AO38,AS38,AY38,BE38,BI38,BM38),4)+LARGE((M38,Q38,Y38,AE38,AI38,AM38,AO38,AS38,AY38,BE38,BI38,BM38),5)+LARGE((M38,Q38,Y38,AE38,AI38,AM38,AO38,AS38,AY38,BE38,BI38,BM38),6)+LARGE((M38,Q38,Y38,AE38,AI38,AM38,AO38,AS38,AY38,BE38,BI38,BM38),7)+LARGE((M38,Q38,Y38,AE38,AI38,AM38,AO38,AS38,AY38,BE38,BI38,BM38),8),0)</f>
        <v>89</v>
      </c>
      <c r="G38" s="159">
        <f>+E38+F38</f>
        <v>214</v>
      </c>
      <c r="H38" s="134">
        <f>IF(Master!$D27="Y",Master!H27,"")</f>
        <v>0</v>
      </c>
      <c r="I38" s="75">
        <f>IF(Master!$D27="Y",Master!I27,"")</f>
        <v>0</v>
      </c>
      <c r="J38" s="75">
        <f>IF(Master!$D27="Y",Master!J27,"")</f>
        <v>0</v>
      </c>
      <c r="K38" s="75">
        <f>IF(Master!$D27="Y",Master!K27,"")</f>
        <v>0</v>
      </c>
      <c r="L38" s="75">
        <f>IF(Master!$D27="Y",Master!L27,"")</f>
        <v>0</v>
      </c>
      <c r="M38" s="75">
        <f>IF(Master!$D27="Y",Master!M27,"")</f>
        <v>0</v>
      </c>
      <c r="N38" s="75">
        <f>IF(Master!$D27="Y",Master!N27,"")</f>
        <v>17</v>
      </c>
      <c r="O38" s="75">
        <f>IF(Master!$D27="Y",Master!O27,"")</f>
        <v>25</v>
      </c>
      <c r="P38" s="75">
        <f>IF(Master!$D27="Y",Master!P27,"")</f>
        <v>0</v>
      </c>
      <c r="Q38" s="75">
        <f>IF(Master!$D27="Y",Master!Q27,"")</f>
        <v>0</v>
      </c>
      <c r="R38" s="75">
        <f>IF(Master!$D27="Y",Master!R27,"")</f>
        <v>0</v>
      </c>
      <c r="S38" s="75">
        <f>IF(Master!$D27="Y",Master!S27,"")</f>
        <v>0</v>
      </c>
      <c r="T38" s="75">
        <f>IF(Master!$D27="Y",Master!T27,"")</f>
        <v>0</v>
      </c>
      <c r="U38" s="76">
        <f>IF(Master!$D27="Y",Master!U27,"")</f>
        <v>0</v>
      </c>
      <c r="V38" s="161">
        <f>IF(Master!$D27="Y",Master!V27,"")</f>
        <v>0</v>
      </c>
      <c r="W38" s="75">
        <f>IF(Master!$D27="Y",Master!W27,"")</f>
        <v>0</v>
      </c>
      <c r="X38" s="75">
        <f>IF(Master!$D27="Y",Master!X27,"")</f>
        <v>0</v>
      </c>
      <c r="Y38" s="75">
        <f>IF(Master!$D27="Y",Master!Y27,"")</f>
        <v>0</v>
      </c>
      <c r="Z38" s="75">
        <f>IF(Master!$D27="Y",Master!Z27,"")</f>
        <v>0</v>
      </c>
      <c r="AA38" s="75">
        <f>IF(Master!$D27="Y",Master!AA27,"")</f>
        <v>0</v>
      </c>
      <c r="AB38" s="75">
        <f>IF(Master!$D27="Y",Master!AB27,"")</f>
        <v>0</v>
      </c>
      <c r="AC38" s="75">
        <f>IF(Master!$D27="Y",Master!AC27,"")</f>
        <v>0</v>
      </c>
      <c r="AD38" s="75">
        <f>IF(Master!$D27="Y",Master!AD27,"")</f>
        <v>23</v>
      </c>
      <c r="AE38" s="75">
        <f>IF(Master!$D27="Y",Master!AE27,"")</f>
        <v>28</v>
      </c>
      <c r="AF38" s="75">
        <f>IF(Master!$D27="Y",Master!AF27,"")</f>
        <v>0</v>
      </c>
      <c r="AG38" s="75">
        <f>IF(AND($D38="Y",Master!AG27&gt;= Master!AK27),Master!AG27,0)</f>
        <v>0</v>
      </c>
      <c r="AH38" s="75">
        <f>IF(Master!$D27="Y",Master!AH27,"")</f>
        <v>0</v>
      </c>
      <c r="AI38" s="75">
        <f>IF(AND($D38="Y",Master!AI27&gt;= Master!AM27),Master!AI27,0)</f>
        <v>0</v>
      </c>
      <c r="AJ38" s="75">
        <f>IF(Master!$D27="Y",Master!AJ27,"")</f>
        <v>0</v>
      </c>
      <c r="AK38" s="75">
        <f>IF(AND($D38="Y",Master!AK27&gt;= Master!AG27),Master!AK27,0)</f>
        <v>0</v>
      </c>
      <c r="AL38" s="75">
        <f>IF(Master!$D27="Y",Master!AL27,"")</f>
        <v>0</v>
      </c>
      <c r="AM38" s="76">
        <f>IF(AND($D38="Y",Master!AM27&gt; Master!AI27),Master!AM27,0)</f>
        <v>0</v>
      </c>
      <c r="AN38" s="161">
        <f>IF(Master!$D27="Y",Master!AN27,"")</f>
        <v>0</v>
      </c>
      <c r="AO38" s="75">
        <f>IF(Master!$D27="Y",Master!AO27,"")</f>
        <v>0</v>
      </c>
      <c r="AP38" s="75">
        <f>IF(Master!$D27="Y",Master!AP27,"")</f>
        <v>0</v>
      </c>
      <c r="AQ38" s="75">
        <f>IF(Master!$D27="Y",Master!AQ27,"")</f>
        <v>0</v>
      </c>
      <c r="AR38" s="75">
        <f>IF(Master!$D27="Y",Master!AR27,"")</f>
        <v>0</v>
      </c>
      <c r="AS38" s="75">
        <f>IF(Master!$D27="Y",Master!AS27,"")</f>
        <v>0</v>
      </c>
      <c r="AT38" s="75">
        <f>IF(Master!$D27="Y",Master!AT27,"")</f>
        <v>0</v>
      </c>
      <c r="AU38" s="75">
        <f>IF(Master!$D27="Y",Master!AU27,"")</f>
        <v>0</v>
      </c>
      <c r="AV38" s="75">
        <f>IF(Master!$D27="Y",Master!AV27,"")</f>
        <v>0</v>
      </c>
      <c r="AW38" s="75">
        <f>IF(Master!$D27="Y",Master!AW27,"")</f>
        <v>0</v>
      </c>
      <c r="AX38" s="75">
        <f>IF(Master!$D27="Y",Master!AX27,"")</f>
        <v>0</v>
      </c>
      <c r="AY38" s="75">
        <f>IF(Master!$D27="Y",Master!AY27,"")</f>
        <v>0</v>
      </c>
      <c r="AZ38" s="75">
        <f>IF(Master!$D27="Y",Master!AZ27,"")</f>
        <v>0</v>
      </c>
      <c r="BA38" s="75">
        <f>IF(Master!$D27="Y",Master!BA27,"")</f>
        <v>0</v>
      </c>
      <c r="BB38" s="75">
        <f>IF(Master!$D27="Y",Master!BB27,"")</f>
        <v>17</v>
      </c>
      <c r="BC38" s="75">
        <f>IF(Master!$D27="Y",Master!BC27,"")</f>
        <v>25</v>
      </c>
      <c r="BD38" s="75">
        <f>IF(Master!$D27="Y",Master!BD27,"")</f>
        <v>17</v>
      </c>
      <c r="BE38" s="75">
        <f>IF(Master!$D27="Y",Master!BE27,"")</f>
        <v>25</v>
      </c>
      <c r="BF38" s="75">
        <f>IF(Master!$D27="Y",Master!BF27,"")</f>
        <v>0</v>
      </c>
      <c r="BG38" s="75">
        <f>IF(Master!$D27="Y",Master!BG27,"")</f>
        <v>0</v>
      </c>
      <c r="BH38" s="75">
        <f>IF(Master!$D27="Y",Master!BH27,"")</f>
        <v>0</v>
      </c>
      <c r="BI38" s="75">
        <f>IF(Master!$D27="Y",Master!BI27,"")</f>
        <v>0</v>
      </c>
      <c r="BJ38" s="75">
        <f>IF(Master!$D27="Y",Master!BJ27,"")</f>
        <v>5</v>
      </c>
      <c r="BK38" s="75">
        <f>IF(Master!$D27="Y",Master!BK27,"")</f>
        <v>75</v>
      </c>
      <c r="BL38" s="75">
        <f>IF(Master!$D27="Y",Master!BL27,"")</f>
        <v>19</v>
      </c>
      <c r="BM38" s="75">
        <f>IF(Master!$D27="Y",Master!BM27,"")</f>
        <v>36</v>
      </c>
      <c r="BN38" s="160">
        <f>IF(Master!$D27="Y",Master!BN27,"")</f>
        <v>0</v>
      </c>
      <c r="BO38" s="75">
        <f>IF(Master!$D27="Y",Master!BO27,"")</f>
        <v>0</v>
      </c>
      <c r="BP38" s="74">
        <f>IF(Master!$D27="Y",Master!BP27,"")</f>
        <v>0</v>
      </c>
      <c r="BQ38" s="75">
        <f>IF(Master!$D27="Y",Master!BQ27,"")</f>
        <v>0</v>
      </c>
    </row>
    <row r="39" spans="1:69" x14ac:dyDescent="0.25">
      <c r="A39" s="155" t="str">
        <f>+Master!A50</f>
        <v>Rockdale County</v>
      </c>
      <c r="B39" s="156" t="str">
        <f>+Master!B50</f>
        <v>6A</v>
      </c>
      <c r="C39" s="156">
        <f>+Master!C50</f>
        <v>4</v>
      </c>
      <c r="D39" s="157" t="str">
        <f>+Master!D50</f>
        <v>y</v>
      </c>
      <c r="E39" s="158">
        <f>IFERROR(LARGE((I39,K39,O39,S39,U39,W39,AA39,AC39,AG39,AK39,AQ39,AU39,AW39,BA39,BC39,BG39,BK39,BO39,BQ39),1)+LARGE((I39,K39,O39,S39,U39,W39,AA39,AC39,AG39,AK39,AQ39,AU39,AW39,BA39,BC39,BG39,BK39,BO39,BQ39),2)+LARGE((I39,K39,O39,S39,U39,W39,AA39,AC39,AG39,AK39,AQ39,AU39,AW39,BA39,BC39,BG39,BK39,BO39,BQ39),3)+LARGE((I39,K39,O39,S39,U39,W39,AA39,AC39,AG39,AK39,AQ39,AU39,AW39,BA39,BC39,BG39,BK39,BO39,BQ39),4)+LARGE((I39,K39,O39,S39,U39,W39,AA39,AC39,AG39,AK39,AQ39,AU39,AW39,BA39,BC39,BG39,BK39,BO39,BQ39),5)+LARGE((I39,K39,O39,S39,U39,W39,AA39,AC39,AG39,AK39,AQ39,AU39,AW39,BA39,BC39,BG39,BK39,BO39,BQ39),6)+LARGE((I39,K39,O39,S39,U39,W39,AA39,AC39,AG39,AK39,AQ39,AU39,AW39,BA39,BC39,BG39,BK39,BO39,BQ39),7)+LARGE((I39,K39,O39,S39,U39,W39,AA39,AC39,AG39,AK39,AQ39,AU39,AW39,BA39,BC39,BG39,BK39,BO39,BQ39),8),0)</f>
        <v>88</v>
      </c>
      <c r="F39" s="156">
        <f>IFERROR(LARGE((M39,Q39,Y39,AE39,AI39,AM39,AO39,AS39,AY39,BE39,BI39,BM39),1)+LARGE((M39,Q39,Y39,AE39,AI39,AM39,AO39,AS39,AY39,BE39,BI39,BM39),2)+LARGE((M39,Q39,Y39,AE39,AI39,AM39,AO39,AS39,AY39,BE39,BI39,BM39),3)+LARGE((M39,Q39,Y39,AE39,AI39,AM39,AO39,AS39,AY39,BE39,BI39,BM39),4)+LARGE((M39,Q39,Y39,AE39,AI39,AM39,AO39,AS39,AY39,BE39,BI39,BM39),5)+LARGE((M39,Q39,Y39,AE39,AI39,AM39,AO39,AS39,AY39,BE39,BI39,BM39),6)+LARGE((M39,Q39,Y39,AE39,AI39,AM39,AO39,AS39,AY39,BE39,BI39,BM39),7)+LARGE((M39,Q39,Y39,AE39,AI39,AM39,AO39,AS39,AY39,BE39,BI39,BM39),8),0)</f>
        <v>85</v>
      </c>
      <c r="G39" s="159">
        <f>+E39+F39</f>
        <v>173</v>
      </c>
      <c r="H39" s="134">
        <f>IF(Master!$D50="Y",Master!H50,"")</f>
        <v>0</v>
      </c>
      <c r="I39" s="75">
        <f>IF(Master!$D50="Y",Master!I50,"")</f>
        <v>0</v>
      </c>
      <c r="J39" s="75">
        <f>IF(Master!$D50="Y",Master!J50,"")</f>
        <v>0</v>
      </c>
      <c r="K39" s="75">
        <f>IF(Master!$D50="Y",Master!K50,"")</f>
        <v>0</v>
      </c>
      <c r="L39" s="75">
        <f>IF(Master!$D50="Y",Master!L50,"")</f>
        <v>0</v>
      </c>
      <c r="M39" s="75">
        <f>IF(Master!$D50="Y",Master!M50,"")</f>
        <v>0</v>
      </c>
      <c r="N39" s="75">
        <f>IF(Master!$D50="Y",Master!N50,"")</f>
        <v>17</v>
      </c>
      <c r="O39" s="75">
        <f>IF(Master!$D50="Y",Master!O50,"")</f>
        <v>25</v>
      </c>
      <c r="P39" s="75">
        <f>IF(Master!$D50="Y",Master!P50,"")</f>
        <v>0</v>
      </c>
      <c r="Q39" s="75">
        <f>IF(Master!$D50="Y",Master!Q50,"")</f>
        <v>0</v>
      </c>
      <c r="R39" s="75">
        <f>IF(Master!$D50="Y",Master!R50,"")</f>
        <v>0</v>
      </c>
      <c r="S39" s="75">
        <f>IF(Master!$D50="Y",Master!S50,"")</f>
        <v>0</v>
      </c>
      <c r="T39" s="75">
        <f>IF(Master!$D50="Y",Master!T50,"")</f>
        <v>0</v>
      </c>
      <c r="U39" s="76">
        <f>IF(Master!$D50="Y",Master!U50,"")</f>
        <v>0</v>
      </c>
      <c r="V39" s="161">
        <f>IF(Master!$D50="Y",Master!V50,"")</f>
        <v>0</v>
      </c>
      <c r="W39" s="75">
        <f>IF(Master!$D50="Y",Master!W50,"")</f>
        <v>0</v>
      </c>
      <c r="X39" s="75">
        <f>IF(Master!$D50="Y",Master!X50,"")</f>
        <v>17</v>
      </c>
      <c r="Y39" s="75">
        <f>IF(Master!$D50="Y",Master!Y50,"")</f>
        <v>25</v>
      </c>
      <c r="Z39" s="75">
        <f>IF(Master!$D50="Y",Master!Z50,"")</f>
        <v>13</v>
      </c>
      <c r="AA39" s="75">
        <f>IF(Master!$D50="Y",Master!AA50,"")</f>
        <v>51</v>
      </c>
      <c r="AB39" s="75">
        <f>IF(Master!$D50="Y",Master!AB50,"")</f>
        <v>0</v>
      </c>
      <c r="AC39" s="75">
        <f>IF(Master!$D50="Y",Master!AC50,"")</f>
        <v>0</v>
      </c>
      <c r="AD39" s="75">
        <f>IF(Master!$D50="Y",Master!AD50,"")</f>
        <v>0</v>
      </c>
      <c r="AE39" s="75">
        <f>IF(Master!$D50="Y",Master!AE50,"")</f>
        <v>0</v>
      </c>
      <c r="AF39" s="75">
        <f>IF(Master!$D50="Y",Master!AF50,"")</f>
        <v>0</v>
      </c>
      <c r="AG39" s="75">
        <f>IF(AND($D39="Y",Master!AG50&gt;= Master!AK50),Master!AG50,0)</f>
        <v>0</v>
      </c>
      <c r="AH39" s="75">
        <f>IF(Master!$D50="Y",Master!AH50,"")</f>
        <v>0</v>
      </c>
      <c r="AI39" s="75">
        <f>IF(AND($D39="Y",Master!AI50&gt;= Master!AM50),Master!AI50,0)</f>
        <v>0</v>
      </c>
      <c r="AJ39" s="75">
        <f>IF(Master!$D50="Y",Master!AJ50,"")</f>
        <v>0</v>
      </c>
      <c r="AK39" s="75">
        <f>IF(AND($D39="Y",Master!AK50&gt;= Master!AG50),Master!AK50,0)</f>
        <v>0</v>
      </c>
      <c r="AL39" s="75">
        <f>IF(Master!$D50="Y",Master!AL50,"")</f>
        <v>0</v>
      </c>
      <c r="AM39" s="76">
        <f>IF(AND($D39="Y",Master!AM50&gt; Master!AI50),Master!AM50,0)</f>
        <v>0</v>
      </c>
      <c r="AN39" s="161">
        <f>IF(Master!$D50="Y",Master!AN50,"")</f>
        <v>0</v>
      </c>
      <c r="AO39" s="75">
        <f>IF(Master!$D50="Y",Master!AO50,"")</f>
        <v>0</v>
      </c>
      <c r="AP39" s="75">
        <f>IF(Master!$D50="Y",Master!AP50,"")</f>
        <v>0</v>
      </c>
      <c r="AQ39" s="75">
        <f>IF(Master!$D50="Y",Master!AQ50,"")</f>
        <v>0</v>
      </c>
      <c r="AR39" s="75">
        <f>IF(Master!$D50="Y",Master!AR50,"")</f>
        <v>0</v>
      </c>
      <c r="AS39" s="75">
        <f>IF(Master!$D50="Y",Master!AS50,"")</f>
        <v>0</v>
      </c>
      <c r="AT39" s="75">
        <f>IF(Master!$D50="Y",Master!AT50,"")</f>
        <v>0</v>
      </c>
      <c r="AU39" s="75">
        <f>IF(Master!$D50="Y",Master!AU50,"")</f>
        <v>0</v>
      </c>
      <c r="AV39" s="75">
        <f>IF(Master!$D50="Y",Master!AV50,"")</f>
        <v>0</v>
      </c>
      <c r="AW39" s="75">
        <f>IF(Master!$D50="Y",Master!AW50,"")</f>
        <v>0</v>
      </c>
      <c r="AX39" s="75">
        <f>IF(Master!$D50="Y",Master!AX50,"")</f>
        <v>0</v>
      </c>
      <c r="AY39" s="75">
        <f>IF(Master!$D50="Y",Master!AY50,"")</f>
        <v>0</v>
      </c>
      <c r="AZ39" s="75">
        <f>IF(Master!$D50="Y",Master!AZ50,"")</f>
        <v>0</v>
      </c>
      <c r="BA39" s="75">
        <f>IF(Master!$D50="Y",Master!BA50,"")</f>
        <v>0</v>
      </c>
      <c r="BB39" s="75">
        <f>IF(Master!$D50="Y",Master!BB50,"")</f>
        <v>0</v>
      </c>
      <c r="BC39" s="75">
        <f>IF(Master!$D50="Y",Master!BC50,"")</f>
        <v>0</v>
      </c>
      <c r="BD39" s="75">
        <f>IF(Master!$D50="Y",Master!BD50,"")</f>
        <v>0</v>
      </c>
      <c r="BE39" s="75">
        <f>IF(Master!$D50="Y",Master!BE50,"")</f>
        <v>0</v>
      </c>
      <c r="BF39" s="75">
        <f>IF(Master!$D50="Y",Master!BF50,"")</f>
        <v>0</v>
      </c>
      <c r="BG39" s="75">
        <f>IF(Master!$D50="Y",Master!BG50,"")</f>
        <v>0</v>
      </c>
      <c r="BH39" s="75">
        <f>IF(Master!$D50="Y",Master!BH50,"")</f>
        <v>0</v>
      </c>
      <c r="BI39" s="75">
        <f>IF(Master!$D50="Y",Master!BI50,"")</f>
        <v>0</v>
      </c>
      <c r="BJ39" s="75">
        <f>IF(Master!$D50="Y",Master!BJ50,"")</f>
        <v>31</v>
      </c>
      <c r="BK39" s="75">
        <f>IF(Master!$D50="Y",Master!BK50,"")</f>
        <v>12</v>
      </c>
      <c r="BL39" s="75">
        <f>IF(Master!$D50="Y",Master!BL50,"")</f>
        <v>10</v>
      </c>
      <c r="BM39" s="75">
        <f>IF(Master!$D50="Y",Master!BM50,"")</f>
        <v>60</v>
      </c>
      <c r="BN39" s="160">
        <f>IF(Master!$D50="Y",Master!BN50,"")</f>
        <v>0</v>
      </c>
      <c r="BO39" s="75">
        <f>IF(Master!$D50="Y",Master!BO50,"")</f>
        <v>0</v>
      </c>
      <c r="BP39" s="74">
        <f>IF(Master!$D50="Y",Master!BP50,"")</f>
        <v>0</v>
      </c>
      <c r="BQ39" s="75">
        <f>IF(Master!$D50="Y",Master!BQ50,"")</f>
        <v>0</v>
      </c>
    </row>
    <row r="40" spans="1:69" x14ac:dyDescent="0.25">
      <c r="A40" s="155" t="str">
        <f>+Master!A48</f>
        <v>Pebblebrook</v>
      </c>
      <c r="B40" s="156" t="str">
        <f>+Master!B48</f>
        <v>6A</v>
      </c>
      <c r="C40" s="156">
        <f>+Master!C48</f>
        <v>3</v>
      </c>
      <c r="D40" s="157" t="str">
        <f>+Master!D48</f>
        <v>y</v>
      </c>
      <c r="E40" s="158">
        <f>IFERROR(LARGE((I40,K40,O40,S40,U40,W40,AA40,AC40,AG40,AK40,AQ40,AU40,AW40,BA40,BC40,BG40,BK40,BO40,BQ40),1)+LARGE((I40,K40,O40,S40,U40,W40,AA40,AC40,AG40,AK40,AQ40,AU40,AW40,BA40,BC40,BG40,BK40,BO40,BQ40),2)+LARGE((I40,K40,O40,S40,U40,W40,AA40,AC40,AG40,AK40,AQ40,AU40,AW40,BA40,BC40,BG40,BK40,BO40,BQ40),3)+LARGE((I40,K40,O40,S40,U40,W40,AA40,AC40,AG40,AK40,AQ40,AU40,AW40,BA40,BC40,BG40,BK40,BO40,BQ40),4)+LARGE((I40,K40,O40,S40,U40,W40,AA40,AC40,AG40,AK40,AQ40,AU40,AW40,BA40,BC40,BG40,BK40,BO40,BQ40),5)+LARGE((I40,K40,O40,S40,U40,W40,AA40,AC40,AG40,AK40,AQ40,AU40,AW40,BA40,BC40,BG40,BK40,BO40,BQ40),6)+LARGE((I40,K40,O40,S40,U40,W40,AA40,AC40,AG40,AK40,AQ40,AU40,AW40,BA40,BC40,BG40,BK40,BO40,BQ40),7)+LARGE((I40,K40,O40,S40,U40,W40,AA40,AC40,AG40,AK40,AQ40,AU40,AW40,BA40,BC40,BG40,BK40,BO40,BQ40),8),0)</f>
        <v>25</v>
      </c>
      <c r="F40" s="156">
        <f>IFERROR(LARGE((M40,Q40,Y40,AE40,AI40,AM40,AO40,AS40,AY40,BE40,BI40,BM40),1)+LARGE((M40,Q40,Y40,AE40,AI40,AM40,AO40,AS40,AY40,BE40,BI40,BM40),2)+LARGE((M40,Q40,Y40,AE40,AI40,AM40,AO40,AS40,AY40,BE40,BI40,BM40),3)+LARGE((M40,Q40,Y40,AE40,AI40,AM40,AO40,AS40,AY40,BE40,BI40,BM40),4)+LARGE((M40,Q40,Y40,AE40,AI40,AM40,AO40,AS40,AY40,BE40,BI40,BM40),5)+LARGE((M40,Q40,Y40,AE40,AI40,AM40,AO40,AS40,AY40,BE40,BI40,BM40),6)+LARGE((M40,Q40,Y40,AE40,AI40,AM40,AO40,AS40,AY40,BE40,BI40,BM40),7)+LARGE((M40,Q40,Y40,AE40,AI40,AM40,AO40,AS40,AY40,BE40,BI40,BM40),8),0)</f>
        <v>143</v>
      </c>
      <c r="G40" s="159">
        <f>+E40+F40</f>
        <v>168</v>
      </c>
      <c r="H40" s="134">
        <f>IF(Master!$D48="Y",Master!H48,"")</f>
        <v>0</v>
      </c>
      <c r="I40" s="75">
        <f>IF(Master!$D48="Y",Master!I48,"")</f>
        <v>0</v>
      </c>
      <c r="J40" s="75">
        <f>IF(Master!$D48="Y",Master!J48,"")</f>
        <v>0</v>
      </c>
      <c r="K40" s="75">
        <f>IF(Master!$D48="Y",Master!K48,"")</f>
        <v>0</v>
      </c>
      <c r="L40" s="75">
        <f>IF(Master!$D48="Y",Master!L48,"")</f>
        <v>0</v>
      </c>
      <c r="M40" s="75">
        <f>IF(Master!$D48="Y",Master!M48,"")</f>
        <v>0</v>
      </c>
      <c r="N40" s="75">
        <f>IF(Master!$D48="Y",Master!N48,"")</f>
        <v>0</v>
      </c>
      <c r="O40" s="75">
        <f>IF(Master!$D48="Y",Master!O48,"")</f>
        <v>0</v>
      </c>
      <c r="P40" s="75">
        <f>IF(Master!$D48="Y",Master!P48,"")</f>
        <v>0</v>
      </c>
      <c r="Q40" s="75">
        <f>IF(Master!$D48="Y",Master!Q48,"")</f>
        <v>0</v>
      </c>
      <c r="R40" s="75">
        <f>IF(Master!$D48="Y",Master!R48,"")</f>
        <v>0</v>
      </c>
      <c r="S40" s="75">
        <f>IF(Master!$D48="Y",Master!S48,"")</f>
        <v>0</v>
      </c>
      <c r="T40" s="75">
        <f>IF(Master!$D48="Y",Master!T48,"")</f>
        <v>17</v>
      </c>
      <c r="U40" s="76">
        <f>IF(Master!$D48="Y",Master!U48,"")</f>
        <v>25</v>
      </c>
      <c r="V40" s="161">
        <f>IF(Master!$D48="Y",Master!V48,"")</f>
        <v>0</v>
      </c>
      <c r="W40" s="75">
        <f>IF(Master!$D48="Y",Master!W48,"")</f>
        <v>0</v>
      </c>
      <c r="X40" s="75">
        <f>IF(Master!$D48="Y",Master!X48,"")</f>
        <v>2</v>
      </c>
      <c r="Y40" s="75">
        <f>IF(Master!$D48="Y",Master!Y48,"")</f>
        <v>90</v>
      </c>
      <c r="Z40" s="75">
        <f>IF(Master!$D48="Y",Master!Z48,"")</f>
        <v>0</v>
      </c>
      <c r="AA40" s="75">
        <f>IF(Master!$D48="Y",Master!AA48,"")</f>
        <v>0</v>
      </c>
      <c r="AB40" s="75">
        <f>IF(Master!$D48="Y",Master!AB48,"")</f>
        <v>0</v>
      </c>
      <c r="AC40" s="75">
        <f>IF(Master!$D48="Y",Master!AC48,"")</f>
        <v>0</v>
      </c>
      <c r="AD40" s="75">
        <f>IF(Master!$D48="Y",Master!AD48,"")</f>
        <v>0</v>
      </c>
      <c r="AE40" s="75">
        <f>IF(Master!$D48="Y",Master!AE48,"")</f>
        <v>0</v>
      </c>
      <c r="AF40" s="75">
        <f>IF(Master!$D48="Y",Master!AF48,"")</f>
        <v>0</v>
      </c>
      <c r="AG40" s="75">
        <f>IF(AND($D40="Y",Master!AG48&gt;= Master!AK48),Master!AG48,0)</f>
        <v>0</v>
      </c>
      <c r="AH40" s="75">
        <f>IF(Master!$D48="Y",Master!AH48,"")</f>
        <v>0</v>
      </c>
      <c r="AI40" s="75">
        <f>IF(AND($D40="Y",Master!AI48&gt;= Master!AM48),Master!AI48,0)</f>
        <v>0</v>
      </c>
      <c r="AJ40" s="75">
        <f>IF(Master!$D48="Y",Master!AJ48,"")</f>
        <v>0</v>
      </c>
      <c r="AK40" s="75">
        <f>IF(AND($D40="Y",Master!AK48&gt;= Master!AG48),Master!AK48,0)</f>
        <v>0</v>
      </c>
      <c r="AL40" s="75">
        <f>IF(Master!$D48="Y",Master!AL48,"")</f>
        <v>0</v>
      </c>
      <c r="AM40" s="76">
        <f>IF(AND($D40="Y",Master!AM48&gt; Master!AI48),Master!AM48,0)</f>
        <v>0</v>
      </c>
      <c r="AN40" s="161">
        <f>IF(Master!$D48="Y",Master!AN48,"")</f>
        <v>0</v>
      </c>
      <c r="AO40" s="75">
        <f>IF(Master!$D48="Y",Master!AO48,"")</f>
        <v>0</v>
      </c>
      <c r="AP40" s="75">
        <f>IF(Master!$D48="Y",Master!AP48,"")</f>
        <v>0</v>
      </c>
      <c r="AQ40" s="75">
        <f>IF(Master!$D48="Y",Master!AQ48,"")</f>
        <v>0</v>
      </c>
      <c r="AR40" s="75">
        <f>IF(Master!$D48="Y",Master!AR48,"")</f>
        <v>0</v>
      </c>
      <c r="AS40" s="75">
        <f>IF(Master!$D48="Y",Master!AS48,"")</f>
        <v>0</v>
      </c>
      <c r="AT40" s="75">
        <f>IF(Master!$D48="Y",Master!AT48,"")</f>
        <v>0</v>
      </c>
      <c r="AU40" s="75">
        <f>IF(Master!$D48="Y",Master!AU48,"")</f>
        <v>0</v>
      </c>
      <c r="AV40" s="75">
        <f>IF(Master!$D48="Y",Master!AV48,"")</f>
        <v>0</v>
      </c>
      <c r="AW40" s="75">
        <f>IF(Master!$D48="Y",Master!AW48,"")</f>
        <v>0</v>
      </c>
      <c r="AX40" s="75">
        <f>IF(Master!$D48="Y",Master!AX48,"")</f>
        <v>0</v>
      </c>
      <c r="AY40" s="75">
        <f>IF(Master!$D48="Y",Master!AY48,"")</f>
        <v>0</v>
      </c>
      <c r="AZ40" s="75">
        <f>IF(Master!$D48="Y",Master!AZ48,"")</f>
        <v>0</v>
      </c>
      <c r="BA40" s="75">
        <f>IF(Master!$D48="Y",Master!BA48,"")</f>
        <v>0</v>
      </c>
      <c r="BB40" s="75">
        <f>IF(Master!$D48="Y",Master!BB48,"")</f>
        <v>0</v>
      </c>
      <c r="BC40" s="75">
        <f>IF(Master!$D48="Y",Master!BC48,"")</f>
        <v>0</v>
      </c>
      <c r="BD40" s="75">
        <f>IF(Master!$D48="Y",Master!BD48,"")</f>
        <v>9</v>
      </c>
      <c r="BE40" s="75">
        <f>IF(Master!$D48="Y",Master!BE48,"")</f>
        <v>53</v>
      </c>
      <c r="BF40" s="75">
        <f>IF(Master!$D48="Y",Master!BF48,"")</f>
        <v>0</v>
      </c>
      <c r="BG40" s="75">
        <f>IF(Master!$D48="Y",Master!BG48,"")</f>
        <v>0</v>
      </c>
      <c r="BH40" s="75">
        <f>IF(Master!$D48="Y",Master!BH48,"")</f>
        <v>0</v>
      </c>
      <c r="BI40" s="75">
        <f>IF(Master!$D48="Y",Master!BI48,"")</f>
        <v>0</v>
      </c>
      <c r="BJ40" s="75">
        <f>IF(Master!$D48="Y",Master!BJ48,"")</f>
        <v>0</v>
      </c>
      <c r="BK40" s="75">
        <f>IF(Master!$D48="Y",Master!BK48,"")</f>
        <v>0</v>
      </c>
      <c r="BL40" s="75">
        <f>IF(Master!$D48="Y",Master!BL48,"")</f>
        <v>0</v>
      </c>
      <c r="BM40" s="75">
        <f>IF(Master!$D48="Y",Master!BM48,"")</f>
        <v>0</v>
      </c>
      <c r="BN40" s="160">
        <f>IF(Master!$D48="Y",Master!BN48,"")</f>
        <v>0</v>
      </c>
      <c r="BO40" s="75">
        <f>IF(Master!$D48="Y",Master!BO48,"")</f>
        <v>0</v>
      </c>
      <c r="BP40" s="74">
        <f>IF(Master!$D48="Y",Master!BP48,"")</f>
        <v>0</v>
      </c>
      <c r="BQ40" s="75">
        <f>IF(Master!$D48="Y",Master!BQ48,"")</f>
        <v>0</v>
      </c>
    </row>
    <row r="41" spans="1:69" x14ac:dyDescent="0.25">
      <c r="A41" s="155" t="str">
        <f>+Master!A20</f>
        <v>Duluth</v>
      </c>
      <c r="B41" s="156" t="str">
        <f>+Master!B20</f>
        <v>6A</v>
      </c>
      <c r="C41" s="156">
        <f>+Master!C20</f>
        <v>7</v>
      </c>
      <c r="D41" s="157" t="str">
        <f>+Master!D20</f>
        <v>y</v>
      </c>
      <c r="E41" s="158">
        <f>IFERROR(LARGE((I41,K41,O41,S41,U41,W41,AA41,AC41,AG41,AK41,AQ41,AU41,AW41,BA41,BC41,BG41,BK41,BO41,BQ41),1)+LARGE((I41,K41,O41,S41,U41,W41,AA41,AC41,AG41,AK41,AQ41,AU41,AW41,BA41,BC41,BG41,BK41,BO41,BQ41),2)+LARGE((I41,K41,O41,S41,U41,W41,AA41,AC41,AG41,AK41,AQ41,AU41,AW41,BA41,BC41,BG41,BK41,BO41,BQ41),3)+LARGE((I41,K41,O41,S41,U41,W41,AA41,AC41,AG41,AK41,AQ41,AU41,AW41,BA41,BC41,BG41,BK41,BO41,BQ41),4)+LARGE((I41,K41,O41,S41,U41,W41,AA41,AC41,AG41,AK41,AQ41,AU41,AW41,BA41,BC41,BG41,BK41,BO41,BQ41),5)+LARGE((I41,K41,O41,S41,U41,W41,AA41,AC41,AG41,AK41,AQ41,AU41,AW41,BA41,BC41,BG41,BK41,BO41,BQ41),6)+LARGE((I41,K41,O41,S41,U41,W41,AA41,AC41,AG41,AK41,AQ41,AU41,AW41,BA41,BC41,BG41,BK41,BO41,BQ41),7)+LARGE((I41,K41,O41,S41,U41,W41,AA41,AC41,AG41,AK41,AQ41,AU41,AW41,BA41,BC41,BG41,BK41,BO41,BQ41),8),0)</f>
        <v>90</v>
      </c>
      <c r="F41" s="156">
        <f>IFERROR(LARGE((M41,Q41,Y41,AE41,AI41,AM41,AO41,AS41,AY41,BE41,BI41,BM41),1)+LARGE((M41,Q41,Y41,AE41,AI41,AM41,AO41,AS41,AY41,BE41,BI41,BM41),2)+LARGE((M41,Q41,Y41,AE41,AI41,AM41,AO41,AS41,AY41,BE41,BI41,BM41),3)+LARGE((M41,Q41,Y41,AE41,AI41,AM41,AO41,AS41,AY41,BE41,BI41,BM41),4)+LARGE((M41,Q41,Y41,AE41,AI41,AM41,AO41,AS41,AY41,BE41,BI41,BM41),5)+LARGE((M41,Q41,Y41,AE41,AI41,AM41,AO41,AS41,AY41,BE41,BI41,BM41),6)+LARGE((M41,Q41,Y41,AE41,AI41,AM41,AO41,AS41,AY41,BE41,BI41,BM41),7)+LARGE((M41,Q41,Y41,AE41,AI41,AM41,AO41,AS41,AY41,BE41,BI41,BM41),8),0)</f>
        <v>18</v>
      </c>
      <c r="G41" s="159">
        <f>+E41+F41</f>
        <v>108</v>
      </c>
      <c r="H41" s="134">
        <f>IF(Master!$D20="Y",Master!H20,"")</f>
        <v>0</v>
      </c>
      <c r="I41" s="75">
        <f>IF(Master!$D20="Y",Master!I20,"")</f>
        <v>0</v>
      </c>
      <c r="J41" s="75">
        <f>IF(Master!$D20="Y",Master!J20,"")</f>
        <v>0</v>
      </c>
      <c r="K41" s="75">
        <f>IF(Master!$D20="Y",Master!K20,"")</f>
        <v>0</v>
      </c>
      <c r="L41" s="75">
        <f>IF(Master!$D20="Y",Master!L20,"")</f>
        <v>0</v>
      </c>
      <c r="M41" s="75">
        <f>IF(Master!$D20="Y",Master!M20,"")</f>
        <v>0</v>
      </c>
      <c r="N41" s="75">
        <f>IF(Master!$D20="Y",Master!N20,"")</f>
        <v>0</v>
      </c>
      <c r="O41" s="75">
        <f>IF(Master!$D20="Y",Master!O20,"")</f>
        <v>0</v>
      </c>
      <c r="P41" s="75">
        <f>IF(Master!$D20="Y",Master!P20,"")</f>
        <v>0</v>
      </c>
      <c r="Q41" s="75">
        <f>IF(Master!$D20="Y",Master!Q20,"")</f>
        <v>0</v>
      </c>
      <c r="R41" s="75">
        <f>IF(Master!$D20="Y",Master!R20,"")</f>
        <v>17</v>
      </c>
      <c r="S41" s="75">
        <f>IF(Master!$D20="Y",Master!S20,"")</f>
        <v>25</v>
      </c>
      <c r="T41" s="75">
        <f>IF(Master!$D20="Y",Master!T20,"")</f>
        <v>0</v>
      </c>
      <c r="U41" s="76">
        <f>IF(Master!$D20="Y",Master!U20,"")</f>
        <v>0</v>
      </c>
      <c r="V41" s="161">
        <f>IF(Master!$D20="Y",Master!V20,"")</f>
        <v>17</v>
      </c>
      <c r="W41" s="75">
        <f>IF(Master!$D20="Y",Master!W20,"")</f>
        <v>25</v>
      </c>
      <c r="X41" s="75">
        <f>IF(Master!$D20="Y",Master!X20,"")</f>
        <v>0</v>
      </c>
      <c r="Y41" s="75">
        <f>IF(Master!$D20="Y",Master!Y20,"")</f>
        <v>0</v>
      </c>
      <c r="Z41" s="75">
        <f>IF(Master!$D20="Y",Master!Z20,"")</f>
        <v>0</v>
      </c>
      <c r="AA41" s="75">
        <f>IF(Master!$D20="Y",Master!AA20,"")</f>
        <v>0</v>
      </c>
      <c r="AB41" s="75">
        <f>IF(Master!$D20="Y",Master!AB20,"")</f>
        <v>17</v>
      </c>
      <c r="AC41" s="75">
        <f>IF(Master!$D20="Y",Master!AC20,"")</f>
        <v>40</v>
      </c>
      <c r="AD41" s="75">
        <f>IF(Master!$D20="Y",Master!AD20,"")</f>
        <v>28</v>
      </c>
      <c r="AE41" s="75">
        <f>IF(Master!$D20="Y",Master!AE20,"")</f>
        <v>18</v>
      </c>
      <c r="AF41" s="75">
        <f>IF(Master!$D20="Y",Master!AF20,"")</f>
        <v>0</v>
      </c>
      <c r="AG41" s="75">
        <f>IF(AND($D41="Y",Master!AG20&gt;= Master!AK20),Master!AG20,0)</f>
        <v>0</v>
      </c>
      <c r="AH41" s="75">
        <f>IF(Master!$D20="Y",Master!AH20,"")</f>
        <v>0</v>
      </c>
      <c r="AI41" s="75">
        <f>IF(AND($D41="Y",Master!AI20&gt;= Master!AM20),Master!AI20,0)</f>
        <v>0</v>
      </c>
      <c r="AJ41" s="75">
        <f>IF(Master!$D20="Y",Master!AJ20,"")</f>
        <v>0</v>
      </c>
      <c r="AK41" s="75">
        <f>IF(AND($D41="Y",Master!AK20&gt;= Master!AG20),Master!AK20,0)</f>
        <v>0</v>
      </c>
      <c r="AL41" s="75">
        <f>IF(Master!$D20="Y",Master!AL20,"")</f>
        <v>0</v>
      </c>
      <c r="AM41" s="76">
        <f>IF(AND($D41="Y",Master!AM20&gt; Master!AI20),Master!AM20,0)</f>
        <v>0</v>
      </c>
      <c r="AN41" s="161">
        <f>IF(Master!$D20="Y",Master!AN20,"")</f>
        <v>0</v>
      </c>
      <c r="AO41" s="75">
        <f>IF(Master!$D20="Y",Master!AO20,"")</f>
        <v>0</v>
      </c>
      <c r="AP41" s="75">
        <f>IF(Master!$D20="Y",Master!AP20,"")</f>
        <v>0</v>
      </c>
      <c r="AQ41" s="75">
        <f>IF(Master!$D20="Y",Master!AQ20,"")</f>
        <v>0</v>
      </c>
      <c r="AR41" s="75">
        <f>IF(Master!$D20="Y",Master!AR20,"")</f>
        <v>0</v>
      </c>
      <c r="AS41" s="75">
        <f>IF(Master!$D20="Y",Master!AS20,"")</f>
        <v>0</v>
      </c>
      <c r="AT41" s="75">
        <f>IF(Master!$D20="Y",Master!AT20,"")</f>
        <v>0</v>
      </c>
      <c r="AU41" s="75">
        <f>IF(Master!$D20="Y",Master!AU20,"")</f>
        <v>0</v>
      </c>
      <c r="AV41" s="75">
        <f>IF(Master!$D20="Y",Master!AV20,"")</f>
        <v>0</v>
      </c>
      <c r="AW41" s="75">
        <f>IF(Master!$D20="Y",Master!AW20,"")</f>
        <v>0</v>
      </c>
      <c r="AX41" s="75">
        <f>IF(Master!$D20="Y",Master!AX20,"")</f>
        <v>0</v>
      </c>
      <c r="AY41" s="75">
        <f>IF(Master!$D20="Y",Master!AY20,"")</f>
        <v>0</v>
      </c>
      <c r="AZ41" s="75">
        <f>IF(Master!$D20="Y",Master!AZ20,"")</f>
        <v>0</v>
      </c>
      <c r="BA41" s="75">
        <f>IF(Master!$D20="Y",Master!BA20,"")</f>
        <v>0</v>
      </c>
      <c r="BB41" s="75">
        <f>IF(Master!$D20="Y",Master!BB20,"")</f>
        <v>0</v>
      </c>
      <c r="BC41" s="75">
        <f>IF(Master!$D20="Y",Master!BC20,"")</f>
        <v>0</v>
      </c>
      <c r="BD41" s="75">
        <f>IF(Master!$D20="Y",Master!BD20,"")</f>
        <v>0</v>
      </c>
      <c r="BE41" s="75">
        <f>IF(Master!$D20="Y",Master!BE20,"")</f>
        <v>0</v>
      </c>
      <c r="BF41" s="75">
        <f>IF(Master!$D20="Y",Master!BF20,"")</f>
        <v>0</v>
      </c>
      <c r="BG41" s="75">
        <f>IF(Master!$D20="Y",Master!BG20,"")</f>
        <v>0</v>
      </c>
      <c r="BH41" s="75">
        <f>IF(Master!$D20="Y",Master!BH20,"")</f>
        <v>0</v>
      </c>
      <c r="BI41" s="75">
        <f>IF(Master!$D20="Y",Master!BI20,"")</f>
        <v>0</v>
      </c>
      <c r="BJ41" s="75">
        <f>IF(Master!$D20="Y",Master!BJ20,"")</f>
        <v>0</v>
      </c>
      <c r="BK41" s="75">
        <f>IF(Master!$D20="Y",Master!BK20,"")</f>
        <v>0</v>
      </c>
      <c r="BL41" s="75">
        <f>IF(Master!$D20="Y",Master!BL20,"")</f>
        <v>0</v>
      </c>
      <c r="BM41" s="75">
        <f>IF(Master!$D20="Y",Master!BM20,"")</f>
        <v>0</v>
      </c>
      <c r="BN41" s="160">
        <f>IF(Master!$D20="Y",Master!BN20,"")</f>
        <v>0</v>
      </c>
      <c r="BO41" s="75">
        <f>IF(Master!$D20="Y",Master!BO20,"")</f>
        <v>0</v>
      </c>
      <c r="BP41" s="74">
        <f>IF(Master!$D20="Y",Master!BP20,"")</f>
        <v>0</v>
      </c>
      <c r="BQ41" s="75">
        <f>IF(Master!$D20="Y",Master!BQ20,"")</f>
        <v>0</v>
      </c>
    </row>
    <row r="42" spans="1:69" x14ac:dyDescent="0.25">
      <c r="A42" s="155" t="str">
        <f>+Master!A5</f>
        <v>Berkmar</v>
      </c>
      <c r="B42" s="156" t="str">
        <f>+Master!B5</f>
        <v>6A</v>
      </c>
      <c r="C42" s="156">
        <f>+Master!C5</f>
        <v>7</v>
      </c>
      <c r="D42" s="157" t="str">
        <f>+Master!D5</f>
        <v>y</v>
      </c>
      <c r="E42" s="158">
        <f>IFERROR(LARGE((I42,K42,O42,S42,U42,W42,AA42,AC42,AG42,AK42,AQ42,AU42,AW42,BA42,BC42,BG42,BK42,BO42,BQ42),1)+LARGE((I42,K42,O42,S42,U42,W42,AA42,AC42,AG42,AK42,AQ42,AU42,AW42,BA42,BC42,BG42,BK42,BO42,BQ42),2)+LARGE((I42,K42,O42,S42,U42,W42,AA42,AC42,AG42,AK42,AQ42,AU42,AW42,BA42,BC42,BG42,BK42,BO42,BQ42),3)+LARGE((I42,K42,O42,S42,U42,W42,AA42,AC42,AG42,AK42,AQ42,AU42,AW42,BA42,BC42,BG42,BK42,BO42,BQ42),4)+LARGE((I42,K42,O42,S42,U42,W42,AA42,AC42,AG42,AK42,AQ42,AU42,AW42,BA42,BC42,BG42,BK42,BO42,BQ42),5)+LARGE((I42,K42,O42,S42,U42,W42,AA42,AC42,AG42,AK42,AQ42,AU42,AW42,BA42,BC42,BG42,BK42,BO42,BQ42),6)+LARGE((I42,K42,O42,S42,U42,W42,AA42,AC42,AG42,AK42,AQ42,AU42,AW42,BA42,BC42,BG42,BK42,BO42,BQ42),7)+LARGE((I42,K42,O42,S42,U42,W42,AA42,AC42,AG42,AK42,AQ42,AU42,AW42,BA42,BC42,BG42,BK42,BO42,BQ42),8),0)</f>
        <v>53</v>
      </c>
      <c r="F42" s="156">
        <f>IFERROR(LARGE((M42,Q42,Y42,AE42,AI42,AM42,AO42,AS42,AY42,BE42,BI42,BM42),1)+LARGE((M42,Q42,Y42,AE42,AI42,AM42,AO42,AS42,AY42,BE42,BI42,BM42),2)+LARGE((M42,Q42,Y42,AE42,AI42,AM42,AO42,AS42,AY42,BE42,BI42,BM42),3)+LARGE((M42,Q42,Y42,AE42,AI42,AM42,AO42,AS42,AY42,BE42,BI42,BM42),4)+LARGE((M42,Q42,Y42,AE42,AI42,AM42,AO42,AS42,AY42,BE42,BI42,BM42),5)+LARGE((M42,Q42,Y42,AE42,AI42,AM42,AO42,AS42,AY42,BE42,BI42,BM42),6)+LARGE((M42,Q42,Y42,AE42,AI42,AM42,AO42,AS42,AY42,BE42,BI42,BM42),7)+LARGE((M42,Q42,Y42,AE42,AI42,AM42,AO42,AS42,AY42,BE42,BI42,BM42),8),0)</f>
        <v>53</v>
      </c>
      <c r="G42" s="159">
        <f>+E42+F42</f>
        <v>106</v>
      </c>
      <c r="H42" s="134">
        <f>IF(Master!$D5="Y",Master!H5,"")</f>
        <v>0</v>
      </c>
      <c r="I42" s="75">
        <f>IF(Master!$D5="Y",Master!I5,"")</f>
        <v>0</v>
      </c>
      <c r="J42" s="75">
        <f>IF(Master!$D5="Y",Master!J5,"")</f>
        <v>0</v>
      </c>
      <c r="K42" s="75">
        <f>IF(Master!$D5="Y",Master!K5,"")</f>
        <v>0</v>
      </c>
      <c r="L42" s="75">
        <f>IF(Master!$D5="Y",Master!L5,"")</f>
        <v>0</v>
      </c>
      <c r="M42" s="75">
        <f>IF(Master!$D5="Y",Master!M5,"")</f>
        <v>0</v>
      </c>
      <c r="N42" s="75">
        <f>IF(Master!$D5="Y",Master!N5,"")</f>
        <v>9</v>
      </c>
      <c r="O42" s="75">
        <f>IF(Master!$D5="Y",Master!O5,"")</f>
        <v>53</v>
      </c>
      <c r="P42" s="75">
        <f>IF(Master!$D5="Y",Master!P5,"")</f>
        <v>0</v>
      </c>
      <c r="Q42" s="75">
        <f>IF(Master!$D5="Y",Master!Q5,"")</f>
        <v>0</v>
      </c>
      <c r="R42" s="75">
        <f>IF(Master!$D5="Y",Master!R5,"")</f>
        <v>0</v>
      </c>
      <c r="S42" s="75">
        <f>IF(Master!$D5="Y",Master!S5,"")</f>
        <v>0</v>
      </c>
      <c r="T42" s="75">
        <f>IF(Master!$D5="Y",Master!T5,"")</f>
        <v>0</v>
      </c>
      <c r="U42" s="76">
        <f>IF(Master!$D5="Y",Master!U5,"")</f>
        <v>0</v>
      </c>
      <c r="V42" s="161">
        <f>IF(Master!$D5="Y",Master!V5,"")</f>
        <v>0</v>
      </c>
      <c r="W42" s="75">
        <f>IF(Master!$D5="Y",Master!W5,"")</f>
        <v>0</v>
      </c>
      <c r="X42" s="75">
        <f>IF(Master!$D5="Y",Master!X5,"")</f>
        <v>0</v>
      </c>
      <c r="Y42" s="75">
        <f>IF(Master!$D5="Y",Master!Y5,"")</f>
        <v>0</v>
      </c>
      <c r="Z42" s="75">
        <f>IF(Master!$D5="Y",Master!Z5,"")</f>
        <v>0</v>
      </c>
      <c r="AA42" s="75">
        <f>IF(Master!$D5="Y",Master!AA5,"")</f>
        <v>0</v>
      </c>
      <c r="AB42" s="75">
        <f>IF(Master!$D5="Y",Master!AB5,"")</f>
        <v>0</v>
      </c>
      <c r="AC42" s="75">
        <f>IF(Master!$D5="Y",Master!AC5,"")</f>
        <v>0</v>
      </c>
      <c r="AD42" s="75">
        <f>IF(Master!$D5="Y",Master!AD5,"")</f>
        <v>0</v>
      </c>
      <c r="AE42" s="75">
        <f>IF(Master!$D5="Y",Master!AE5,"")</f>
        <v>0</v>
      </c>
      <c r="AF42" s="75">
        <f>IF(Master!$D5="Y",Master!AF5,"")</f>
        <v>0</v>
      </c>
      <c r="AG42" s="75">
        <f>IF(AND($D42="Y",Master!AG5&gt;= Master!AK5),Master!AG5,0)</f>
        <v>0</v>
      </c>
      <c r="AH42" s="75">
        <f>IF(Master!$D5="Y",Master!AH5,"")</f>
        <v>0</v>
      </c>
      <c r="AI42" s="75">
        <f>IF(AND($D42="Y",Master!AI5&gt;= Master!AM5),Master!AI5,0)</f>
        <v>0</v>
      </c>
      <c r="AJ42" s="75">
        <f>IF(Master!$D5="Y",Master!AJ5,"")</f>
        <v>0</v>
      </c>
      <c r="AK42" s="75">
        <f>IF(AND($D42="Y",Master!AK5&gt;= Master!AG5),Master!AK5,0)</f>
        <v>0</v>
      </c>
      <c r="AL42" s="75">
        <f>IF(Master!$D5="Y",Master!AL5,"")</f>
        <v>0</v>
      </c>
      <c r="AM42" s="76">
        <f>IF(AND($D42="Y",Master!AM5&gt; Master!AI5),Master!AM5,0)</f>
        <v>0</v>
      </c>
      <c r="AN42" s="161">
        <f>IF(Master!$D5="Y",Master!AN5,"")</f>
        <v>0</v>
      </c>
      <c r="AO42" s="75">
        <f>IF(Master!$D5="Y",Master!AO5,"")</f>
        <v>0</v>
      </c>
      <c r="AP42" s="75">
        <f>IF(Master!$D5="Y",Master!AP5,"")</f>
        <v>0</v>
      </c>
      <c r="AQ42" s="75">
        <f>IF(Master!$D5="Y",Master!AQ5,"")</f>
        <v>0</v>
      </c>
      <c r="AR42" s="75">
        <f>IF(Master!$D5="Y",Master!AR5,"")</f>
        <v>0</v>
      </c>
      <c r="AS42" s="75">
        <f>IF(Master!$D5="Y",Master!AS5,"")</f>
        <v>0</v>
      </c>
      <c r="AT42" s="75">
        <f>IF(Master!$D5="Y",Master!AT5,"")</f>
        <v>0</v>
      </c>
      <c r="AU42" s="75">
        <f>IF(Master!$D5="Y",Master!AU5,"")</f>
        <v>0</v>
      </c>
      <c r="AV42" s="75">
        <f>IF(Master!$D5="Y",Master!AV5,"")</f>
        <v>0</v>
      </c>
      <c r="AW42" s="75">
        <f>IF(Master!$D5="Y",Master!AW5,"")</f>
        <v>0</v>
      </c>
      <c r="AX42" s="75">
        <f>IF(Master!$D5="Y",Master!AX5,"")</f>
        <v>0</v>
      </c>
      <c r="AY42" s="75">
        <f>IF(Master!$D5="Y",Master!AY5,"")</f>
        <v>0</v>
      </c>
      <c r="AZ42" s="75">
        <f>IF(Master!$D5="Y",Master!AZ5,"")</f>
        <v>0</v>
      </c>
      <c r="BA42" s="75">
        <f>IF(Master!$D5="Y",Master!BA5,"")</f>
        <v>0</v>
      </c>
      <c r="BB42" s="75">
        <f>IF(Master!$D5="Y",Master!BB5,"")</f>
        <v>0</v>
      </c>
      <c r="BC42" s="75">
        <f>IF(Master!$D5="Y",Master!BC5,"")</f>
        <v>0</v>
      </c>
      <c r="BD42" s="75">
        <f>IF(Master!$D5="Y",Master!BD5,"")</f>
        <v>9</v>
      </c>
      <c r="BE42" s="75">
        <f>IF(Master!$D5="Y",Master!BE5,"")</f>
        <v>53</v>
      </c>
      <c r="BF42" s="75">
        <f>IF(Master!$D5="Y",Master!BF5,"")</f>
        <v>0</v>
      </c>
      <c r="BG42" s="75">
        <f>IF(Master!$D5="Y",Master!BG5,"")</f>
        <v>0</v>
      </c>
      <c r="BH42" s="75">
        <f>IF(Master!$D5="Y",Master!BH5,"")</f>
        <v>0</v>
      </c>
      <c r="BI42" s="75">
        <f>IF(Master!$D5="Y",Master!BI5,"")</f>
        <v>0</v>
      </c>
      <c r="BJ42" s="75">
        <f>IF(Master!$D5="Y",Master!BJ5,"")</f>
        <v>0</v>
      </c>
      <c r="BK42" s="75">
        <f>IF(Master!$D5="Y",Master!BK5,"")</f>
        <v>0</v>
      </c>
      <c r="BL42" s="75">
        <f>IF(Master!$D5="Y",Master!BL5,"")</f>
        <v>0</v>
      </c>
      <c r="BM42" s="75">
        <f>IF(Master!$D5="Y",Master!BM5,"")</f>
        <v>0</v>
      </c>
      <c r="BN42" s="160">
        <f>IF(Master!$D5="Y",Master!BN5,"")</f>
        <v>0</v>
      </c>
      <c r="BO42" s="75">
        <f>IF(Master!$D5="Y",Master!BO5,"")</f>
        <v>0</v>
      </c>
      <c r="BP42" s="74">
        <f>IF(Master!$D5="Y",Master!BP5,"")</f>
        <v>0</v>
      </c>
      <c r="BQ42" s="75">
        <f>IF(Master!$D5="Y",Master!BQ5,"")</f>
        <v>0</v>
      </c>
    </row>
    <row r="43" spans="1:69" x14ac:dyDescent="0.25">
      <c r="A43" s="155" t="str">
        <f>+Master!A44</f>
        <v>Osborne</v>
      </c>
      <c r="B43" s="156" t="str">
        <f>+Master!B44</f>
        <v>6A</v>
      </c>
      <c r="C43" s="156">
        <f>+Master!C44</f>
        <v>3</v>
      </c>
      <c r="D43" s="157" t="str">
        <f>+Master!D44</f>
        <v>y</v>
      </c>
      <c r="E43" s="158">
        <f>IFERROR(LARGE((I43,K43,O43,S43,U43,W43,AA43,AC43,AG43,AK43,AQ43,AU43,AW43,BA43,BC43,BG43,BK43,BO43,BQ43),1)+LARGE((I43,K43,O43,S43,U43,W43,AA43,AC43,AG43,AK43,AQ43,AU43,AW43,BA43,BC43,BG43,BK43,BO43,BQ43),2)+LARGE((I43,K43,O43,S43,U43,W43,AA43,AC43,AG43,AK43,AQ43,AU43,AW43,BA43,BC43,BG43,BK43,BO43,BQ43),3)+LARGE((I43,K43,O43,S43,U43,W43,AA43,AC43,AG43,AK43,AQ43,AU43,AW43,BA43,BC43,BG43,BK43,BO43,BQ43),4)+LARGE((I43,K43,O43,S43,U43,W43,AA43,AC43,AG43,AK43,AQ43,AU43,AW43,BA43,BC43,BG43,BK43,BO43,BQ43),5)+LARGE((I43,K43,O43,S43,U43,W43,AA43,AC43,AG43,AK43,AQ43,AU43,AW43,BA43,BC43,BG43,BK43,BO43,BQ43),6)+LARGE((I43,K43,O43,S43,U43,W43,AA43,AC43,AG43,AK43,AQ43,AU43,AW43,BA43,BC43,BG43,BK43,BO43,BQ43),7)+LARGE((I43,K43,O43,S43,U43,W43,AA43,AC43,AG43,AK43,AQ43,AU43,AW43,BA43,BC43,BG43,BK43,BO43,BQ43),8),0)</f>
        <v>25</v>
      </c>
      <c r="F43" s="156">
        <f>IFERROR(LARGE((M43,Q43,Y43,AE43,AI43,AM43,AO43,AS43,AY43,BE43,BI43,BM43),1)+LARGE((M43,Q43,Y43,AE43,AI43,AM43,AO43,AS43,AY43,BE43,BI43,BM43),2)+LARGE((M43,Q43,Y43,AE43,AI43,AM43,AO43,AS43,AY43,BE43,BI43,BM43),3)+LARGE((M43,Q43,Y43,AE43,AI43,AM43,AO43,AS43,AY43,BE43,BI43,BM43),4)+LARGE((M43,Q43,Y43,AE43,AI43,AM43,AO43,AS43,AY43,BE43,BI43,BM43),5)+LARGE((M43,Q43,Y43,AE43,AI43,AM43,AO43,AS43,AY43,BE43,BI43,BM43),6)+LARGE((M43,Q43,Y43,AE43,AI43,AM43,AO43,AS43,AY43,BE43,BI43,BM43),7)+LARGE((M43,Q43,Y43,AE43,AI43,AM43,AO43,AS43,AY43,BE43,BI43,BM43),8),0)</f>
        <v>60</v>
      </c>
      <c r="G43" s="159">
        <f>+E43+F43</f>
        <v>85</v>
      </c>
      <c r="H43" s="134">
        <f>IF(Master!$D44="Y",Master!H44,"")</f>
        <v>0</v>
      </c>
      <c r="I43" s="75">
        <f>IF(Master!$D44="Y",Master!I44,"")</f>
        <v>0</v>
      </c>
      <c r="J43" s="75">
        <f>IF(Master!$D44="Y",Master!J44,"")</f>
        <v>0</v>
      </c>
      <c r="K43" s="75">
        <f>IF(Master!$D44="Y",Master!K44,"")</f>
        <v>0</v>
      </c>
      <c r="L43" s="75">
        <f>IF(Master!$D44="Y",Master!L44,"")</f>
        <v>0</v>
      </c>
      <c r="M43" s="75">
        <f>IF(Master!$D44="Y",Master!M44,"")</f>
        <v>0</v>
      </c>
      <c r="N43" s="75">
        <f>IF(Master!$D44="Y",Master!N44,"")</f>
        <v>0</v>
      </c>
      <c r="O43" s="75">
        <f>IF(Master!$D44="Y",Master!O44,"")</f>
        <v>0</v>
      </c>
      <c r="P43" s="75">
        <f>IF(Master!$D44="Y",Master!P44,"")</f>
        <v>0</v>
      </c>
      <c r="Q43" s="75">
        <f>IF(Master!$D44="Y",Master!Q44,"")</f>
        <v>0</v>
      </c>
      <c r="R43" s="75">
        <f>IF(Master!$D44="Y",Master!R44,"")</f>
        <v>0</v>
      </c>
      <c r="S43" s="75">
        <f>IF(Master!$D44="Y",Master!S44,"")</f>
        <v>0</v>
      </c>
      <c r="T43" s="75">
        <f>IF(Master!$D44="Y",Master!T44,"")</f>
        <v>0</v>
      </c>
      <c r="U43" s="76">
        <f>IF(Master!$D44="Y",Master!U44,"")</f>
        <v>0</v>
      </c>
      <c r="V43" s="161">
        <f>IF(Master!$D44="Y",Master!V44,"")</f>
        <v>0</v>
      </c>
      <c r="W43" s="75">
        <f>IF(Master!$D44="Y",Master!W44,"")</f>
        <v>0</v>
      </c>
      <c r="X43" s="75">
        <f>IF(Master!$D44="Y",Master!X44,"")</f>
        <v>17</v>
      </c>
      <c r="Y43" s="75">
        <f>IF(Master!$D44="Y",Master!Y44,"")</f>
        <v>25</v>
      </c>
      <c r="Z43" s="75">
        <f>IF(Master!$D44="Y",Master!Z44,"")</f>
        <v>0</v>
      </c>
      <c r="AA43" s="75">
        <f>IF(Master!$D44="Y",Master!AA44,"")</f>
        <v>0</v>
      </c>
      <c r="AB43" s="75">
        <f>IF(Master!$D44="Y",Master!AB44,"")</f>
        <v>0</v>
      </c>
      <c r="AC43" s="75">
        <f>IF(Master!$D44="Y",Master!AC44,"")</f>
        <v>0</v>
      </c>
      <c r="AD43" s="75">
        <f>IF(Master!$D44="Y",Master!AD44,"")</f>
        <v>0</v>
      </c>
      <c r="AE43" s="75">
        <f>IF(Master!$D44="Y",Master!AE44,"")</f>
        <v>0</v>
      </c>
      <c r="AF43" s="75">
        <f>IF(Master!$D44="Y",Master!AF44,"")</f>
        <v>0</v>
      </c>
      <c r="AG43" s="75">
        <f>IF(AND($D43="Y",Master!AG44&gt;= Master!AK44),Master!AG44,0)</f>
        <v>0</v>
      </c>
      <c r="AH43" s="75">
        <f>IF(Master!$D44="Y",Master!AH44,"")</f>
        <v>0</v>
      </c>
      <c r="AI43" s="75">
        <f>IF(AND($D43="Y",Master!AI44&gt;= Master!AM44),Master!AI44,0)</f>
        <v>0</v>
      </c>
      <c r="AJ43" s="75">
        <f>IF(Master!$D44="Y",Master!AJ44,"")</f>
        <v>0</v>
      </c>
      <c r="AK43" s="75">
        <f>IF(AND($D43="Y",Master!AK44&gt;= Master!AG44),Master!AK44,0)</f>
        <v>0</v>
      </c>
      <c r="AL43" s="75">
        <f>IF(Master!$D44="Y",Master!AL44,"")</f>
        <v>32</v>
      </c>
      <c r="AM43" s="76">
        <f>IF(AND($D43="Y",Master!AM44&gt; Master!AI44),Master!AM44,0)</f>
        <v>10</v>
      </c>
      <c r="AN43" s="161">
        <f>IF(Master!$D44="Y",Master!AN44,"")</f>
        <v>0</v>
      </c>
      <c r="AO43" s="75">
        <f>IF(Master!$D44="Y",Master!AO44,"")</f>
        <v>0</v>
      </c>
      <c r="AP43" s="75">
        <f>IF(Master!$D44="Y",Master!AP44,"")</f>
        <v>0</v>
      </c>
      <c r="AQ43" s="75">
        <f>IF(Master!$D44="Y",Master!AQ44,"")</f>
        <v>0</v>
      </c>
      <c r="AR43" s="75">
        <f>IF(Master!$D44="Y",Master!AR44,"")</f>
        <v>0</v>
      </c>
      <c r="AS43" s="75">
        <f>IF(Master!$D44="Y",Master!AS44,"")</f>
        <v>0</v>
      </c>
      <c r="AT43" s="75">
        <f>IF(Master!$D44="Y",Master!AT44,"")</f>
        <v>0</v>
      </c>
      <c r="AU43" s="75">
        <f>IF(Master!$D44="Y",Master!AU44,"")</f>
        <v>0</v>
      </c>
      <c r="AV43" s="75">
        <f>IF(Master!$D44="Y",Master!AV44,"")</f>
        <v>0</v>
      </c>
      <c r="AW43" s="75">
        <f>IF(Master!$D44="Y",Master!AW44,"")</f>
        <v>0</v>
      </c>
      <c r="AX43" s="75">
        <f>IF(Master!$D44="Y",Master!AX44,"")</f>
        <v>0</v>
      </c>
      <c r="AY43" s="75">
        <f>IF(Master!$D44="Y",Master!AY44,"")</f>
        <v>0</v>
      </c>
      <c r="AZ43" s="75">
        <f>IF(Master!$D44="Y",Master!AZ44,"")</f>
        <v>17</v>
      </c>
      <c r="BA43" s="75">
        <f>IF(Master!$D44="Y",Master!BA44,"")</f>
        <v>25</v>
      </c>
      <c r="BB43" s="75">
        <f>IF(Master!$D44="Y",Master!BB44,"")</f>
        <v>0</v>
      </c>
      <c r="BC43" s="75">
        <f>IF(Master!$D44="Y",Master!BC44,"")</f>
        <v>0</v>
      </c>
      <c r="BD43" s="75">
        <f>IF(Master!$D44="Y",Master!BD44,"")</f>
        <v>17</v>
      </c>
      <c r="BE43" s="75">
        <f>IF(Master!$D44="Y",Master!BE44,"")</f>
        <v>25</v>
      </c>
      <c r="BF43" s="75">
        <f>IF(Master!$D44="Y",Master!BF44,"")</f>
        <v>0</v>
      </c>
      <c r="BG43" s="75">
        <f>IF(Master!$D44="Y",Master!BG44,"")</f>
        <v>0</v>
      </c>
      <c r="BH43" s="75">
        <f>IF(Master!$D44="Y",Master!BH44,"")</f>
        <v>0</v>
      </c>
      <c r="BI43" s="75">
        <f>IF(Master!$D44="Y",Master!BI44,"")</f>
        <v>0</v>
      </c>
      <c r="BJ43" s="75">
        <f>IF(Master!$D44="Y",Master!BJ44,"")</f>
        <v>0</v>
      </c>
      <c r="BK43" s="75">
        <f>IF(Master!$D44="Y",Master!BK44,"")</f>
        <v>0</v>
      </c>
      <c r="BL43" s="75">
        <f>IF(Master!$D44="Y",Master!BL44,"")</f>
        <v>0</v>
      </c>
      <c r="BM43" s="75">
        <f>IF(Master!$D44="Y",Master!BM44,"")</f>
        <v>0</v>
      </c>
      <c r="BN43" s="160">
        <f>IF(Master!$D44="Y",Master!BN44,"")</f>
        <v>0</v>
      </c>
      <c r="BO43" s="75">
        <f>IF(Master!$D44="Y",Master!BO44,"")</f>
        <v>0</v>
      </c>
      <c r="BP43" s="74">
        <f>IF(Master!$D44="Y",Master!BP44,"")</f>
        <v>0</v>
      </c>
      <c r="BQ43" s="75">
        <f>IF(Master!$D44="Y",Master!BQ44,"")</f>
        <v>0</v>
      </c>
    </row>
    <row r="44" spans="1:69" x14ac:dyDescent="0.25">
      <c r="A44" s="155" t="str">
        <f>+Master!A4</f>
        <v>Archer</v>
      </c>
      <c r="B44" s="156" t="str">
        <f>+Master!B4</f>
        <v>6A</v>
      </c>
      <c r="C44" s="156">
        <f>+Master!C4</f>
        <v>4</v>
      </c>
      <c r="D44" s="157">
        <f>+Master!D4</f>
        <v>0</v>
      </c>
      <c r="E44" s="158">
        <f>IFERROR(LARGE((I44,K44,O44,S44,U44,W44,AA44,AC44,AG44,AK44,AQ44,AU44,AW44,BA44,BC44,BG44,BK44,BO44,BQ44),1)+LARGE((I44,K44,O44,S44,U44,W44,AA44,AC44,AG44,AK44,AQ44,AU44,AW44,BA44,BC44,BG44,BK44,BO44,BQ44),2)+LARGE((I44,K44,O44,S44,U44,W44,AA44,AC44,AG44,AK44,AQ44,AU44,AW44,BA44,BC44,BG44,BK44,BO44,BQ44),3)+LARGE((I44,K44,O44,S44,U44,W44,AA44,AC44,AG44,AK44,AQ44,AU44,AW44,BA44,BC44,BG44,BK44,BO44,BQ44),4)+LARGE((I44,K44,O44,S44,U44,W44,AA44,AC44,AG44,AK44,AQ44,AU44,AW44,BA44,BC44,BG44,BK44,BO44,BQ44),5)+LARGE((I44,K44,O44,S44,U44,W44,AA44,AC44,AG44,AK44,AQ44,AU44,AW44,BA44,BC44,BG44,BK44,BO44,BQ44),6)+LARGE((I44,K44,O44,S44,U44,W44,AA44,AC44,AG44,AK44,AQ44,AU44,AW44,BA44,BC44,BG44,BK44,BO44,BQ44),7)+LARGE((I44,K44,O44,S44,U44,W44,AA44,AC44,AG44,AK44,AQ44,AU44,AW44,BA44,BC44,BG44,BK44,BO44,BQ44),8),0)</f>
        <v>0</v>
      </c>
      <c r="F44" s="156">
        <f>IFERROR(LARGE((M44,Q44,Y44,AE44,AI44,AM44,AO44,AS44,AY44,BE44,BI44,BM44),1)+LARGE((M44,Q44,Y44,AE44,AI44,AM44,AO44,AS44,AY44,BE44,BI44,BM44),2)+LARGE((M44,Q44,Y44,AE44,AI44,AM44,AO44,AS44,AY44,BE44,BI44,BM44),3)+LARGE((M44,Q44,Y44,AE44,AI44,AM44,AO44,AS44,AY44,BE44,BI44,BM44),4)+LARGE((M44,Q44,Y44,AE44,AI44,AM44,AO44,AS44,AY44,BE44,BI44,BM44),5)+LARGE((M44,Q44,Y44,AE44,AI44,AM44,AO44,AS44,AY44,BE44,BI44,BM44),6)+LARGE((M44,Q44,Y44,AE44,AI44,AM44,AO44,AS44,AY44,BE44,BI44,BM44),7)+LARGE((M44,Q44,Y44,AE44,AI44,AM44,AO44,AS44,AY44,BE44,BI44,BM44),8),0)</f>
        <v>0</v>
      </c>
      <c r="G44" s="159">
        <f>+E44+F44</f>
        <v>0</v>
      </c>
      <c r="H44" s="134" t="str">
        <f>IF(Master!$D4="Y",Master!H4,"")</f>
        <v/>
      </c>
      <c r="I44" s="75" t="str">
        <f>IF(Master!$D4="Y",Master!I4,"")</f>
        <v/>
      </c>
      <c r="J44" s="75" t="str">
        <f>IF(Master!$D4="Y",Master!J4,"")</f>
        <v/>
      </c>
      <c r="K44" s="75" t="str">
        <f>IF(Master!$D4="Y",Master!K4,"")</f>
        <v/>
      </c>
      <c r="L44" s="75" t="str">
        <f>IF(Master!$D4="Y",Master!L4,"")</f>
        <v/>
      </c>
      <c r="M44" s="75" t="str">
        <f>IF(Master!$D4="Y",Master!M4,"")</f>
        <v/>
      </c>
      <c r="N44" s="75" t="str">
        <f>IF(Master!$D4="Y",Master!N4,"")</f>
        <v/>
      </c>
      <c r="O44" s="75" t="str">
        <f>IF(Master!$D4="Y",Master!O4,"")</f>
        <v/>
      </c>
      <c r="P44" s="75" t="str">
        <f>IF(Master!$D4="Y",Master!P4,"")</f>
        <v/>
      </c>
      <c r="Q44" s="75" t="str">
        <f>IF(Master!$D4="Y",Master!Q4,"")</f>
        <v/>
      </c>
      <c r="R44" s="75" t="str">
        <f>IF(Master!$D4="Y",Master!R4,"")</f>
        <v/>
      </c>
      <c r="S44" s="75" t="str">
        <f>IF(Master!$D4="Y",Master!S4,"")</f>
        <v/>
      </c>
      <c r="T44" s="75" t="str">
        <f>IF(Master!$D4="Y",Master!T4,"")</f>
        <v/>
      </c>
      <c r="U44" s="76" t="str">
        <f>IF(Master!$D4="Y",Master!U4,"")</f>
        <v/>
      </c>
      <c r="V44" s="161" t="str">
        <f>IF(Master!$D4="Y",Master!V4,"")</f>
        <v/>
      </c>
      <c r="W44" s="75" t="str">
        <f>IF(Master!$D4="Y",Master!W4,"")</f>
        <v/>
      </c>
      <c r="X44" s="75" t="str">
        <f>IF(Master!$D4="Y",Master!X4,"")</f>
        <v/>
      </c>
      <c r="Y44" s="75" t="str">
        <f>IF(Master!$D4="Y",Master!Y4,"")</f>
        <v/>
      </c>
      <c r="Z44" s="75" t="str">
        <f>IF(Master!$D4="Y",Master!Z4,"")</f>
        <v/>
      </c>
      <c r="AA44" s="75" t="str">
        <f>IF(Master!$D4="Y",Master!AA4,"")</f>
        <v/>
      </c>
      <c r="AB44" s="75" t="str">
        <f>IF(Master!$D4="Y",Master!AB4,"")</f>
        <v/>
      </c>
      <c r="AC44" s="75" t="str">
        <f>IF(Master!$D4="Y",Master!AC4,"")</f>
        <v/>
      </c>
      <c r="AD44" s="75" t="str">
        <f>IF(Master!$D4="Y",Master!AD4,"")</f>
        <v/>
      </c>
      <c r="AE44" s="75" t="str">
        <f>IF(Master!$D4="Y",Master!AE4,"")</f>
        <v/>
      </c>
      <c r="AF44" s="75" t="str">
        <f>IF(Master!$D4="Y",Master!AF4,"")</f>
        <v/>
      </c>
      <c r="AG44" s="75">
        <f>IF(AND($D44="Y",Master!AG4&gt;= Master!AK4),Master!AG4,0)</f>
        <v>0</v>
      </c>
      <c r="AH44" s="75" t="str">
        <f>IF(Master!$D4="Y",Master!AH4,"")</f>
        <v/>
      </c>
      <c r="AI44" s="75">
        <f>IF(AND($D44="Y",Master!AI4&gt;= Master!AM4),Master!AI4,0)</f>
        <v>0</v>
      </c>
      <c r="AJ44" s="75" t="str">
        <f>IF(Master!$D4="Y",Master!AJ4,"")</f>
        <v/>
      </c>
      <c r="AK44" s="75">
        <f>IF(AND($D44="Y",Master!AK4&gt;= Master!AG4),Master!AK4,0)</f>
        <v>0</v>
      </c>
      <c r="AL44" s="75" t="str">
        <f>IF(Master!$D4="Y",Master!AL4,"")</f>
        <v/>
      </c>
      <c r="AM44" s="76">
        <f>IF(AND($D44="Y",Master!AM4&gt; Master!AI4),Master!AM4,0)</f>
        <v>0</v>
      </c>
      <c r="AN44" s="161" t="str">
        <f>IF(Master!$D4="Y",Master!AN4,"")</f>
        <v/>
      </c>
      <c r="AO44" s="75" t="str">
        <f>IF(Master!$D4="Y",Master!AO4,"")</f>
        <v/>
      </c>
      <c r="AP44" s="75" t="str">
        <f>IF(Master!$D4="Y",Master!AP4,"")</f>
        <v/>
      </c>
      <c r="AQ44" s="75" t="str">
        <f>IF(Master!$D4="Y",Master!AQ4,"")</f>
        <v/>
      </c>
      <c r="AR44" s="75" t="str">
        <f>IF(Master!$D4="Y",Master!AR4,"")</f>
        <v/>
      </c>
      <c r="AS44" s="75" t="str">
        <f>IF(Master!$D4="Y",Master!AS4,"")</f>
        <v/>
      </c>
      <c r="AT44" s="75" t="str">
        <f>IF(Master!$D4="Y",Master!AT4,"")</f>
        <v/>
      </c>
      <c r="AU44" s="75" t="str">
        <f>IF(Master!$D4="Y",Master!AU4,"")</f>
        <v/>
      </c>
      <c r="AV44" s="75" t="str">
        <f>IF(Master!$D4="Y",Master!AV4,"")</f>
        <v/>
      </c>
      <c r="AW44" s="75" t="str">
        <f>IF(Master!$D4="Y",Master!AW4,"")</f>
        <v/>
      </c>
      <c r="AX44" s="75" t="str">
        <f>IF(Master!$D4="Y",Master!AX4,"")</f>
        <v/>
      </c>
      <c r="AY44" s="75" t="str">
        <f>IF(Master!$D4="Y",Master!AY4,"")</f>
        <v/>
      </c>
      <c r="AZ44" s="75" t="str">
        <f>IF(Master!$D4="Y",Master!AZ4,"")</f>
        <v/>
      </c>
      <c r="BA44" s="75" t="str">
        <f>IF(Master!$D4="Y",Master!BA4,"")</f>
        <v/>
      </c>
      <c r="BB44" s="75" t="str">
        <f>IF(Master!$D4="Y",Master!BB4,"")</f>
        <v/>
      </c>
      <c r="BC44" s="75" t="str">
        <f>IF(Master!$D4="Y",Master!BC4,"")</f>
        <v/>
      </c>
      <c r="BD44" s="75" t="str">
        <f>IF(Master!$D4="Y",Master!BD4,"")</f>
        <v/>
      </c>
      <c r="BE44" s="75" t="str">
        <f>IF(Master!$D4="Y",Master!BE4,"")</f>
        <v/>
      </c>
      <c r="BF44" s="75" t="str">
        <f>IF(Master!$D4="Y",Master!BF4,"")</f>
        <v/>
      </c>
      <c r="BG44" s="75" t="str">
        <f>IF(Master!$D4="Y",Master!BG4,"")</f>
        <v/>
      </c>
      <c r="BH44" s="75" t="str">
        <f>IF(Master!$D4="Y",Master!BH4,"")</f>
        <v/>
      </c>
      <c r="BI44" s="75" t="str">
        <f>IF(Master!$D4="Y",Master!BI4,"")</f>
        <v/>
      </c>
      <c r="BJ44" s="75" t="str">
        <f>IF(Master!$D4="Y",Master!BJ4,"")</f>
        <v/>
      </c>
      <c r="BK44" s="75" t="str">
        <f>IF(Master!$D4="Y",Master!BK4,"")</f>
        <v/>
      </c>
      <c r="BL44" s="75" t="str">
        <f>IF(Master!$D4="Y",Master!BL4,"")</f>
        <v/>
      </c>
      <c r="BM44" s="75" t="str">
        <f>IF(Master!$D4="Y",Master!BM4,"")</f>
        <v/>
      </c>
      <c r="BN44" s="160" t="str">
        <f>IF(Master!$D4="Y",Master!BN4,"")</f>
        <v/>
      </c>
      <c r="BO44" s="75" t="str">
        <f>IF(Master!$D4="Y",Master!BO4,"")</f>
        <v/>
      </c>
      <c r="BP44" s="74" t="str">
        <f>IF(Master!$D4="Y",Master!BP4,"")</f>
        <v/>
      </c>
      <c r="BQ44" s="75" t="str">
        <f>IF(Master!$D4="Y",Master!BQ4,"")</f>
        <v/>
      </c>
    </row>
    <row r="45" spans="1:69" x14ac:dyDescent="0.25">
      <c r="A45" s="155" t="str">
        <f>+Master!A9</f>
        <v>Campbell</v>
      </c>
      <c r="B45" s="156" t="str">
        <f>+Master!B9</f>
        <v>6A</v>
      </c>
      <c r="C45" s="156">
        <f>+Master!C9</f>
        <v>3</v>
      </c>
      <c r="D45" s="157">
        <f>+Master!D9</f>
        <v>0</v>
      </c>
      <c r="E45" s="158">
        <f>IFERROR(LARGE((I45,K45,O45,S45,U45,W45,AA45,AC45,AG45,AK45,AQ45,AU45,AW45,BA45,BC45,BG45,BK45,BO45,BQ45),1)+LARGE((I45,K45,O45,S45,U45,W45,AA45,AC45,AG45,AK45,AQ45,AU45,AW45,BA45,BC45,BG45,BK45,BO45,BQ45),2)+LARGE((I45,K45,O45,S45,U45,W45,AA45,AC45,AG45,AK45,AQ45,AU45,AW45,BA45,BC45,BG45,BK45,BO45,BQ45),3)+LARGE((I45,K45,O45,S45,U45,W45,AA45,AC45,AG45,AK45,AQ45,AU45,AW45,BA45,BC45,BG45,BK45,BO45,BQ45),4)+LARGE((I45,K45,O45,S45,U45,W45,AA45,AC45,AG45,AK45,AQ45,AU45,AW45,BA45,BC45,BG45,BK45,BO45,BQ45),5)+LARGE((I45,K45,O45,S45,U45,W45,AA45,AC45,AG45,AK45,AQ45,AU45,AW45,BA45,BC45,BG45,BK45,BO45,BQ45),6)+LARGE((I45,K45,O45,S45,U45,W45,AA45,AC45,AG45,AK45,AQ45,AU45,AW45,BA45,BC45,BG45,BK45,BO45,BQ45),7)+LARGE((I45,K45,O45,S45,U45,W45,AA45,AC45,AG45,AK45,AQ45,AU45,AW45,BA45,BC45,BG45,BK45,BO45,BQ45),8),0)</f>
        <v>0</v>
      </c>
      <c r="F45" s="156">
        <f>IFERROR(LARGE((M45,Q45,Y45,AE45,AI45,AM45,AO45,AS45,AY45,BE45,BI45,BM45),1)+LARGE((M45,Q45,Y45,AE45,AI45,AM45,AO45,AS45,AY45,BE45,BI45,BM45),2)+LARGE((M45,Q45,Y45,AE45,AI45,AM45,AO45,AS45,AY45,BE45,BI45,BM45),3)+LARGE((M45,Q45,Y45,AE45,AI45,AM45,AO45,AS45,AY45,BE45,BI45,BM45),4)+LARGE((M45,Q45,Y45,AE45,AI45,AM45,AO45,AS45,AY45,BE45,BI45,BM45),5)+LARGE((M45,Q45,Y45,AE45,AI45,AM45,AO45,AS45,AY45,BE45,BI45,BM45),6)+LARGE((M45,Q45,Y45,AE45,AI45,AM45,AO45,AS45,AY45,BE45,BI45,BM45),7)+LARGE((M45,Q45,Y45,AE45,AI45,AM45,AO45,AS45,AY45,BE45,BI45,BM45),8),0)</f>
        <v>0</v>
      </c>
      <c r="G45" s="159">
        <f>+E45+F45</f>
        <v>0</v>
      </c>
      <c r="H45" s="134" t="str">
        <f>IF(Master!$D9="Y",Master!H9,"")</f>
        <v/>
      </c>
      <c r="I45" s="75" t="str">
        <f>IF(Master!$D9="Y",Master!I9,"")</f>
        <v/>
      </c>
      <c r="J45" s="75" t="str">
        <f>IF(Master!$D9="Y",Master!J9,"")</f>
        <v/>
      </c>
      <c r="K45" s="75" t="str">
        <f>IF(Master!$D9="Y",Master!K9,"")</f>
        <v/>
      </c>
      <c r="L45" s="75" t="str">
        <f>IF(Master!$D9="Y",Master!L9,"")</f>
        <v/>
      </c>
      <c r="M45" s="75" t="str">
        <f>IF(Master!$D9="Y",Master!M9,"")</f>
        <v/>
      </c>
      <c r="N45" s="75" t="str">
        <f>IF(Master!$D9="Y",Master!N9,"")</f>
        <v/>
      </c>
      <c r="O45" s="75" t="str">
        <f>IF(Master!$D9="Y",Master!O9,"")</f>
        <v/>
      </c>
      <c r="P45" s="75" t="str">
        <f>IF(Master!$D9="Y",Master!P9,"")</f>
        <v/>
      </c>
      <c r="Q45" s="75" t="str">
        <f>IF(Master!$D9="Y",Master!Q9,"")</f>
        <v/>
      </c>
      <c r="R45" s="75" t="str">
        <f>IF(Master!$D9="Y",Master!R9,"")</f>
        <v/>
      </c>
      <c r="S45" s="75" t="str">
        <f>IF(Master!$D9="Y",Master!S9,"")</f>
        <v/>
      </c>
      <c r="T45" s="75" t="str">
        <f>IF(Master!$D9="Y",Master!T9,"")</f>
        <v/>
      </c>
      <c r="U45" s="76" t="str">
        <f>IF(Master!$D9="Y",Master!U9,"")</f>
        <v/>
      </c>
      <c r="V45" s="161" t="str">
        <f>IF(Master!$D9="Y",Master!V9,"")</f>
        <v/>
      </c>
      <c r="W45" s="75" t="str">
        <f>IF(Master!$D9="Y",Master!W9,"")</f>
        <v/>
      </c>
      <c r="X45" s="75" t="str">
        <f>IF(Master!$D9="Y",Master!X9,"")</f>
        <v/>
      </c>
      <c r="Y45" s="75" t="str">
        <f>IF(Master!$D9="Y",Master!Y9,"")</f>
        <v/>
      </c>
      <c r="Z45" s="75" t="str">
        <f>IF(Master!$D9="Y",Master!Z9,"")</f>
        <v/>
      </c>
      <c r="AA45" s="75" t="str">
        <f>IF(Master!$D9="Y",Master!AA9,"")</f>
        <v/>
      </c>
      <c r="AB45" s="75" t="str">
        <f>IF(Master!$D9="Y",Master!AB9,"")</f>
        <v/>
      </c>
      <c r="AC45" s="75" t="str">
        <f>IF(Master!$D9="Y",Master!AC9,"")</f>
        <v/>
      </c>
      <c r="AD45" s="75" t="str">
        <f>IF(Master!$D9="Y",Master!AD9,"")</f>
        <v/>
      </c>
      <c r="AE45" s="75" t="str">
        <f>IF(Master!$D9="Y",Master!AE9,"")</f>
        <v/>
      </c>
      <c r="AF45" s="75" t="str">
        <f>IF(Master!$D9="Y",Master!AF9,"")</f>
        <v/>
      </c>
      <c r="AG45" s="75">
        <f>IF(AND($D45="Y",Master!AG9&gt;= Master!AK9),Master!AG9,0)</f>
        <v>0</v>
      </c>
      <c r="AH45" s="75" t="str">
        <f>IF(Master!$D9="Y",Master!AH9,"")</f>
        <v/>
      </c>
      <c r="AI45" s="75">
        <f>IF(AND($D45="Y",Master!AI9&gt;= Master!AM9),Master!AI9,0)</f>
        <v>0</v>
      </c>
      <c r="AJ45" s="75" t="str">
        <f>IF(Master!$D9="Y",Master!AJ9,"")</f>
        <v/>
      </c>
      <c r="AK45" s="75">
        <f>IF(AND($D45="Y",Master!AK9&gt;= Master!AG9),Master!AK9,0)</f>
        <v>0</v>
      </c>
      <c r="AL45" s="75" t="str">
        <f>IF(Master!$D9="Y",Master!AL9,"")</f>
        <v/>
      </c>
      <c r="AM45" s="76">
        <f>IF(AND($D45="Y",Master!AM9&gt; Master!AI9),Master!AM9,0)</f>
        <v>0</v>
      </c>
      <c r="AN45" s="161" t="str">
        <f>IF(Master!$D9="Y",Master!AN9,"")</f>
        <v/>
      </c>
      <c r="AO45" s="75" t="str">
        <f>IF(Master!$D9="Y",Master!AO9,"")</f>
        <v/>
      </c>
      <c r="AP45" s="75" t="str">
        <f>IF(Master!$D9="Y",Master!AP9,"")</f>
        <v/>
      </c>
      <c r="AQ45" s="75" t="str">
        <f>IF(Master!$D9="Y",Master!AQ9,"")</f>
        <v/>
      </c>
      <c r="AR45" s="75" t="str">
        <f>IF(Master!$D9="Y",Master!AR9,"")</f>
        <v/>
      </c>
      <c r="AS45" s="75" t="str">
        <f>IF(Master!$D9="Y",Master!AS9,"")</f>
        <v/>
      </c>
      <c r="AT45" s="75" t="str">
        <f>IF(Master!$D9="Y",Master!AT9,"")</f>
        <v/>
      </c>
      <c r="AU45" s="75" t="str">
        <f>IF(Master!$D9="Y",Master!AU9,"")</f>
        <v/>
      </c>
      <c r="AV45" s="75" t="str">
        <f>IF(Master!$D9="Y",Master!AV9,"")</f>
        <v/>
      </c>
      <c r="AW45" s="75" t="str">
        <f>IF(Master!$D9="Y",Master!AW9,"")</f>
        <v/>
      </c>
      <c r="AX45" s="75" t="str">
        <f>IF(Master!$D9="Y",Master!AX9,"")</f>
        <v/>
      </c>
      <c r="AY45" s="75" t="str">
        <f>IF(Master!$D9="Y",Master!AY9,"")</f>
        <v/>
      </c>
      <c r="AZ45" s="75" t="str">
        <f>IF(Master!$D9="Y",Master!AZ9,"")</f>
        <v/>
      </c>
      <c r="BA45" s="75" t="str">
        <f>IF(Master!$D9="Y",Master!BA9,"")</f>
        <v/>
      </c>
      <c r="BB45" s="75" t="str">
        <f>IF(Master!$D9="Y",Master!BB9,"")</f>
        <v/>
      </c>
      <c r="BC45" s="75" t="str">
        <f>IF(Master!$D9="Y",Master!BC9,"")</f>
        <v/>
      </c>
      <c r="BD45" s="75" t="str">
        <f>IF(Master!$D9="Y",Master!BD9,"")</f>
        <v/>
      </c>
      <c r="BE45" s="75" t="str">
        <f>IF(Master!$D9="Y",Master!BE9,"")</f>
        <v/>
      </c>
      <c r="BF45" s="75" t="str">
        <f>IF(Master!$D9="Y",Master!BF9,"")</f>
        <v/>
      </c>
      <c r="BG45" s="75" t="str">
        <f>IF(Master!$D9="Y",Master!BG9,"")</f>
        <v/>
      </c>
      <c r="BH45" s="75" t="str">
        <f>IF(Master!$D9="Y",Master!BH9,"")</f>
        <v/>
      </c>
      <c r="BI45" s="75" t="str">
        <f>IF(Master!$D9="Y",Master!BI9,"")</f>
        <v/>
      </c>
      <c r="BJ45" s="75" t="str">
        <f>IF(Master!$D9="Y",Master!BJ9,"")</f>
        <v/>
      </c>
      <c r="BK45" s="75" t="str">
        <f>IF(Master!$D9="Y",Master!BK9,"")</f>
        <v/>
      </c>
      <c r="BL45" s="75" t="str">
        <f>IF(Master!$D9="Y",Master!BL9,"")</f>
        <v/>
      </c>
      <c r="BM45" s="75" t="str">
        <f>IF(Master!$D9="Y",Master!BM9,"")</f>
        <v/>
      </c>
      <c r="BN45" s="160" t="str">
        <f>IF(Master!$D9="Y",Master!BN9,"")</f>
        <v/>
      </c>
      <c r="BO45" s="75" t="str">
        <f>IF(Master!$D9="Y",Master!BO9,"")</f>
        <v/>
      </c>
      <c r="BP45" s="74" t="str">
        <f>IF(Master!$D9="Y",Master!BP9,"")</f>
        <v/>
      </c>
      <c r="BQ45" s="75" t="str">
        <f>IF(Master!$D9="Y",Master!BQ9,"")</f>
        <v/>
      </c>
    </row>
    <row r="46" spans="1:69" x14ac:dyDescent="0.25">
      <c r="A46" s="155" t="str">
        <f>+Master!A11</f>
        <v>Central Gwinnett</v>
      </c>
      <c r="B46" s="156" t="str">
        <f>+Master!B11</f>
        <v>6A</v>
      </c>
      <c r="C46" s="156">
        <f>+Master!C11</f>
        <v>8</v>
      </c>
      <c r="D46" s="157">
        <f>+Master!D11</f>
        <v>0</v>
      </c>
      <c r="E46" s="158">
        <f>IFERROR(LARGE((I46,K46,O46,S46,U46,W46,AA46,AC46,AG46,AK46,AQ46,AU46,AW46,BA46,BC46,BG46,BK46,BO46,BQ46),1)+LARGE((I46,K46,O46,S46,U46,W46,AA46,AC46,AG46,AK46,AQ46,AU46,AW46,BA46,BC46,BG46,BK46,BO46,BQ46),2)+LARGE((I46,K46,O46,S46,U46,W46,AA46,AC46,AG46,AK46,AQ46,AU46,AW46,BA46,BC46,BG46,BK46,BO46,BQ46),3)+LARGE((I46,K46,O46,S46,U46,W46,AA46,AC46,AG46,AK46,AQ46,AU46,AW46,BA46,BC46,BG46,BK46,BO46,BQ46),4)+LARGE((I46,K46,O46,S46,U46,W46,AA46,AC46,AG46,AK46,AQ46,AU46,AW46,BA46,BC46,BG46,BK46,BO46,BQ46),5)+LARGE((I46,K46,O46,S46,U46,W46,AA46,AC46,AG46,AK46,AQ46,AU46,AW46,BA46,BC46,BG46,BK46,BO46,BQ46),6)+LARGE((I46,K46,O46,S46,U46,W46,AA46,AC46,AG46,AK46,AQ46,AU46,AW46,BA46,BC46,BG46,BK46,BO46,BQ46),7)+LARGE((I46,K46,O46,S46,U46,W46,AA46,AC46,AG46,AK46,AQ46,AU46,AW46,BA46,BC46,BG46,BK46,BO46,BQ46),8),0)</f>
        <v>0</v>
      </c>
      <c r="F46" s="156">
        <f>IFERROR(LARGE((M46,Q46,Y46,AE46,AI46,AM46,AO46,AS46,AY46,BE46,BI46,BM46),1)+LARGE((M46,Q46,Y46,AE46,AI46,AM46,AO46,AS46,AY46,BE46,BI46,BM46),2)+LARGE((M46,Q46,Y46,AE46,AI46,AM46,AO46,AS46,AY46,BE46,BI46,BM46),3)+LARGE((M46,Q46,Y46,AE46,AI46,AM46,AO46,AS46,AY46,BE46,BI46,BM46),4)+LARGE((M46,Q46,Y46,AE46,AI46,AM46,AO46,AS46,AY46,BE46,BI46,BM46),5)+LARGE((M46,Q46,Y46,AE46,AI46,AM46,AO46,AS46,AY46,BE46,BI46,BM46),6)+LARGE((M46,Q46,Y46,AE46,AI46,AM46,AO46,AS46,AY46,BE46,BI46,BM46),7)+LARGE((M46,Q46,Y46,AE46,AI46,AM46,AO46,AS46,AY46,BE46,BI46,BM46),8),0)</f>
        <v>0</v>
      </c>
      <c r="G46" s="159">
        <f>+E46+F46</f>
        <v>0</v>
      </c>
      <c r="H46" s="134" t="str">
        <f>IF(Master!$D11="Y",Master!H11,"")</f>
        <v/>
      </c>
      <c r="I46" s="75" t="str">
        <f>IF(Master!$D11="Y",Master!I11,"")</f>
        <v/>
      </c>
      <c r="J46" s="75" t="str">
        <f>IF(Master!$D11="Y",Master!J11,"")</f>
        <v/>
      </c>
      <c r="K46" s="75" t="str">
        <f>IF(Master!$D11="Y",Master!K11,"")</f>
        <v/>
      </c>
      <c r="L46" s="75" t="str">
        <f>IF(Master!$D11="Y",Master!L11,"")</f>
        <v/>
      </c>
      <c r="M46" s="75" t="str">
        <f>IF(Master!$D11="Y",Master!M11,"")</f>
        <v/>
      </c>
      <c r="N46" s="75" t="str">
        <f>IF(Master!$D11="Y",Master!N11,"")</f>
        <v/>
      </c>
      <c r="O46" s="75" t="str">
        <f>IF(Master!$D11="Y",Master!O11,"")</f>
        <v/>
      </c>
      <c r="P46" s="75" t="str">
        <f>IF(Master!$D11="Y",Master!P11,"")</f>
        <v/>
      </c>
      <c r="Q46" s="75" t="str">
        <f>IF(Master!$D11="Y",Master!Q11,"")</f>
        <v/>
      </c>
      <c r="R46" s="75" t="str">
        <f>IF(Master!$D11="Y",Master!R11,"")</f>
        <v/>
      </c>
      <c r="S46" s="75" t="str">
        <f>IF(Master!$D11="Y",Master!S11,"")</f>
        <v/>
      </c>
      <c r="T46" s="75" t="str">
        <f>IF(Master!$D11="Y",Master!T11,"")</f>
        <v/>
      </c>
      <c r="U46" s="76" t="str">
        <f>IF(Master!$D11="Y",Master!U11,"")</f>
        <v/>
      </c>
      <c r="V46" s="161" t="str">
        <f>IF(Master!$D11="Y",Master!V11,"")</f>
        <v/>
      </c>
      <c r="W46" s="75" t="str">
        <f>IF(Master!$D11="Y",Master!W11,"")</f>
        <v/>
      </c>
      <c r="X46" s="75" t="str">
        <f>IF(Master!$D11="Y",Master!X11,"")</f>
        <v/>
      </c>
      <c r="Y46" s="75" t="str">
        <f>IF(Master!$D11="Y",Master!Y11,"")</f>
        <v/>
      </c>
      <c r="Z46" s="75" t="str">
        <f>IF(Master!$D11="Y",Master!Z11,"")</f>
        <v/>
      </c>
      <c r="AA46" s="75" t="str">
        <f>IF(Master!$D11="Y",Master!AA11,"")</f>
        <v/>
      </c>
      <c r="AB46" s="75" t="str">
        <f>IF(Master!$D11="Y",Master!AB11,"")</f>
        <v/>
      </c>
      <c r="AC46" s="75" t="str">
        <f>IF(Master!$D11="Y",Master!AC11,"")</f>
        <v/>
      </c>
      <c r="AD46" s="75" t="str">
        <f>IF(Master!$D11="Y",Master!AD11,"")</f>
        <v/>
      </c>
      <c r="AE46" s="75" t="str">
        <f>IF(Master!$D11="Y",Master!AE11,"")</f>
        <v/>
      </c>
      <c r="AF46" s="75" t="str">
        <f>IF(Master!$D11="Y",Master!AF11,"")</f>
        <v/>
      </c>
      <c r="AG46" s="75">
        <f>IF(AND($D46="Y",Master!AG11&gt;= Master!AK11),Master!AG11,0)</f>
        <v>0</v>
      </c>
      <c r="AH46" s="75" t="str">
        <f>IF(Master!$D11="Y",Master!AH11,"")</f>
        <v/>
      </c>
      <c r="AI46" s="75">
        <f>IF(AND($D46="Y",Master!AI11&gt;= Master!AM11),Master!AI11,0)</f>
        <v>0</v>
      </c>
      <c r="AJ46" s="75" t="str">
        <f>IF(Master!$D11="Y",Master!AJ11,"")</f>
        <v/>
      </c>
      <c r="AK46" s="75">
        <f>IF(AND($D46="Y",Master!AK11&gt;= Master!AG11),Master!AK11,0)</f>
        <v>0</v>
      </c>
      <c r="AL46" s="75" t="str">
        <f>IF(Master!$D11="Y",Master!AL11,"")</f>
        <v/>
      </c>
      <c r="AM46" s="76">
        <f>IF(AND($D46="Y",Master!AM11&gt; Master!AI11),Master!AM11,0)</f>
        <v>0</v>
      </c>
      <c r="AN46" s="161" t="str">
        <f>IF(Master!$D11="Y",Master!AN11,"")</f>
        <v/>
      </c>
      <c r="AO46" s="75" t="str">
        <f>IF(Master!$D11="Y",Master!AO11,"")</f>
        <v/>
      </c>
      <c r="AP46" s="75" t="str">
        <f>IF(Master!$D11="Y",Master!AP11,"")</f>
        <v/>
      </c>
      <c r="AQ46" s="75" t="str">
        <f>IF(Master!$D11="Y",Master!AQ11,"")</f>
        <v/>
      </c>
      <c r="AR46" s="75" t="str">
        <f>IF(Master!$D11="Y",Master!AR11,"")</f>
        <v/>
      </c>
      <c r="AS46" s="75" t="str">
        <f>IF(Master!$D11="Y",Master!AS11,"")</f>
        <v/>
      </c>
      <c r="AT46" s="75" t="str">
        <f>IF(Master!$D11="Y",Master!AT11,"")</f>
        <v/>
      </c>
      <c r="AU46" s="75" t="str">
        <f>IF(Master!$D11="Y",Master!AU11,"")</f>
        <v/>
      </c>
      <c r="AV46" s="75" t="str">
        <f>IF(Master!$D11="Y",Master!AV11,"")</f>
        <v/>
      </c>
      <c r="AW46" s="75" t="str">
        <f>IF(Master!$D11="Y",Master!AW11,"")</f>
        <v/>
      </c>
      <c r="AX46" s="75" t="str">
        <f>IF(Master!$D11="Y",Master!AX11,"")</f>
        <v/>
      </c>
      <c r="AY46" s="75" t="str">
        <f>IF(Master!$D11="Y",Master!AY11,"")</f>
        <v/>
      </c>
      <c r="AZ46" s="75" t="str">
        <f>IF(Master!$D11="Y",Master!AZ11,"")</f>
        <v/>
      </c>
      <c r="BA46" s="75" t="str">
        <f>IF(Master!$D11="Y",Master!BA11,"")</f>
        <v/>
      </c>
      <c r="BB46" s="75" t="str">
        <f>IF(Master!$D11="Y",Master!BB11,"")</f>
        <v/>
      </c>
      <c r="BC46" s="75" t="str">
        <f>IF(Master!$D11="Y",Master!BC11,"")</f>
        <v/>
      </c>
      <c r="BD46" s="75" t="str">
        <f>IF(Master!$D11="Y",Master!BD11,"")</f>
        <v/>
      </c>
      <c r="BE46" s="75" t="str">
        <f>IF(Master!$D11="Y",Master!BE11,"")</f>
        <v/>
      </c>
      <c r="BF46" s="75" t="str">
        <f>IF(Master!$D11="Y",Master!BF11,"")</f>
        <v/>
      </c>
      <c r="BG46" s="75" t="str">
        <f>IF(Master!$D11="Y",Master!BG11,"")</f>
        <v/>
      </c>
      <c r="BH46" s="75" t="str">
        <f>IF(Master!$D11="Y",Master!BH11,"")</f>
        <v/>
      </c>
      <c r="BI46" s="75" t="str">
        <f>IF(Master!$D11="Y",Master!BI11,"")</f>
        <v/>
      </c>
      <c r="BJ46" s="75" t="str">
        <f>IF(Master!$D11="Y",Master!BJ11,"")</f>
        <v/>
      </c>
      <c r="BK46" s="75" t="str">
        <f>IF(Master!$D11="Y",Master!BK11,"")</f>
        <v/>
      </c>
      <c r="BL46" s="75" t="str">
        <f>IF(Master!$D11="Y",Master!BL11,"")</f>
        <v/>
      </c>
      <c r="BM46" s="75" t="str">
        <f>IF(Master!$D11="Y",Master!BM11,"")</f>
        <v/>
      </c>
      <c r="BN46" s="160" t="str">
        <f>IF(Master!$D11="Y",Master!BN11,"")</f>
        <v/>
      </c>
      <c r="BO46" s="75" t="str">
        <f>IF(Master!$D11="Y",Master!BO11,"")</f>
        <v/>
      </c>
      <c r="BP46" s="74" t="str">
        <f>IF(Master!$D11="Y",Master!BP11,"")</f>
        <v/>
      </c>
      <c r="BQ46" s="75" t="str">
        <f>IF(Master!$D11="Y",Master!BQ11,"")</f>
        <v/>
      </c>
    </row>
    <row r="47" spans="1:69" x14ac:dyDescent="0.25">
      <c r="A47" s="155" t="str">
        <f>+Master!A12</f>
        <v>Chapel Hill</v>
      </c>
      <c r="B47" s="156" t="str">
        <f>+Master!B12</f>
        <v>6A</v>
      </c>
      <c r="C47" s="156">
        <f>+Master!C12</f>
        <v>2</v>
      </c>
      <c r="D47" s="157">
        <f>+Master!D12</f>
        <v>0</v>
      </c>
      <c r="E47" s="158">
        <f>IFERROR(LARGE((I47,K47,O47,S47,U47,W47,AA47,AC47,AG47,AK47,AQ47,AU47,AW47,BA47,BC47,BG47,BK47,BO47,BQ47),1)+LARGE((I47,K47,O47,S47,U47,W47,AA47,AC47,AG47,AK47,AQ47,AU47,AW47,BA47,BC47,BG47,BK47,BO47,BQ47),2)+LARGE((I47,K47,O47,S47,U47,W47,AA47,AC47,AG47,AK47,AQ47,AU47,AW47,BA47,BC47,BG47,BK47,BO47,BQ47),3)+LARGE((I47,K47,O47,S47,U47,W47,AA47,AC47,AG47,AK47,AQ47,AU47,AW47,BA47,BC47,BG47,BK47,BO47,BQ47),4)+LARGE((I47,K47,O47,S47,U47,W47,AA47,AC47,AG47,AK47,AQ47,AU47,AW47,BA47,BC47,BG47,BK47,BO47,BQ47),5)+LARGE((I47,K47,O47,S47,U47,W47,AA47,AC47,AG47,AK47,AQ47,AU47,AW47,BA47,BC47,BG47,BK47,BO47,BQ47),6)+LARGE((I47,K47,O47,S47,U47,W47,AA47,AC47,AG47,AK47,AQ47,AU47,AW47,BA47,BC47,BG47,BK47,BO47,BQ47),7)+LARGE((I47,K47,O47,S47,U47,W47,AA47,AC47,AG47,AK47,AQ47,AU47,AW47,BA47,BC47,BG47,BK47,BO47,BQ47),8),0)</f>
        <v>0</v>
      </c>
      <c r="F47" s="156">
        <f>IFERROR(LARGE((M47,Q47,Y47,AE47,AI47,AM47,AO47,AS47,AY47,BE47,BI47,BM47),1)+LARGE((M47,Q47,Y47,AE47,AI47,AM47,AO47,AS47,AY47,BE47,BI47,BM47),2)+LARGE((M47,Q47,Y47,AE47,AI47,AM47,AO47,AS47,AY47,BE47,BI47,BM47),3)+LARGE((M47,Q47,Y47,AE47,AI47,AM47,AO47,AS47,AY47,BE47,BI47,BM47),4)+LARGE((M47,Q47,Y47,AE47,AI47,AM47,AO47,AS47,AY47,BE47,BI47,BM47),5)+LARGE((M47,Q47,Y47,AE47,AI47,AM47,AO47,AS47,AY47,BE47,BI47,BM47),6)+LARGE((M47,Q47,Y47,AE47,AI47,AM47,AO47,AS47,AY47,BE47,BI47,BM47),7)+LARGE((M47,Q47,Y47,AE47,AI47,AM47,AO47,AS47,AY47,BE47,BI47,BM47),8),0)</f>
        <v>0</v>
      </c>
      <c r="G47" s="159">
        <f>+E47+F47</f>
        <v>0</v>
      </c>
      <c r="H47" s="134" t="str">
        <f>IF(Master!$D12="Y",Master!H12,"")</f>
        <v/>
      </c>
      <c r="I47" s="75" t="str">
        <f>IF(Master!$D12="Y",Master!I12,"")</f>
        <v/>
      </c>
      <c r="J47" s="75" t="str">
        <f>IF(Master!$D12="Y",Master!J12,"")</f>
        <v/>
      </c>
      <c r="K47" s="75" t="str">
        <f>IF(Master!$D12="Y",Master!K12,"")</f>
        <v/>
      </c>
      <c r="L47" s="75" t="str">
        <f>IF(Master!$D12="Y",Master!L12,"")</f>
        <v/>
      </c>
      <c r="M47" s="75" t="str">
        <f>IF(Master!$D12="Y",Master!M12,"")</f>
        <v/>
      </c>
      <c r="N47" s="75" t="str">
        <f>IF(Master!$D12="Y",Master!N12,"")</f>
        <v/>
      </c>
      <c r="O47" s="75" t="str">
        <f>IF(Master!$D12="Y",Master!O12,"")</f>
        <v/>
      </c>
      <c r="P47" s="75" t="str">
        <f>IF(Master!$D12="Y",Master!P12,"")</f>
        <v/>
      </c>
      <c r="Q47" s="75" t="str">
        <f>IF(Master!$D12="Y",Master!Q12,"")</f>
        <v/>
      </c>
      <c r="R47" s="75" t="str">
        <f>IF(Master!$D12="Y",Master!R12,"")</f>
        <v/>
      </c>
      <c r="S47" s="75" t="str">
        <f>IF(Master!$D12="Y",Master!S12,"")</f>
        <v/>
      </c>
      <c r="T47" s="75" t="str">
        <f>IF(Master!$D12="Y",Master!T12,"")</f>
        <v/>
      </c>
      <c r="U47" s="76" t="str">
        <f>IF(Master!$D12="Y",Master!U12,"")</f>
        <v/>
      </c>
      <c r="V47" s="161" t="str">
        <f>IF(Master!$D12="Y",Master!V12,"")</f>
        <v/>
      </c>
      <c r="W47" s="75" t="str">
        <f>IF(Master!$D12="Y",Master!W12,"")</f>
        <v/>
      </c>
      <c r="X47" s="75" t="str">
        <f>IF(Master!$D12="Y",Master!X12,"")</f>
        <v/>
      </c>
      <c r="Y47" s="75" t="str">
        <f>IF(Master!$D12="Y",Master!Y12,"")</f>
        <v/>
      </c>
      <c r="Z47" s="75" t="str">
        <f>IF(Master!$D12="Y",Master!Z12,"")</f>
        <v/>
      </c>
      <c r="AA47" s="75" t="str">
        <f>IF(Master!$D12="Y",Master!AA12,"")</f>
        <v/>
      </c>
      <c r="AB47" s="75" t="str">
        <f>IF(Master!$D12="Y",Master!AB12,"")</f>
        <v/>
      </c>
      <c r="AC47" s="75" t="str">
        <f>IF(Master!$D12="Y",Master!AC12,"")</f>
        <v/>
      </c>
      <c r="AD47" s="75" t="str">
        <f>IF(Master!$D12="Y",Master!AD12,"")</f>
        <v/>
      </c>
      <c r="AE47" s="75" t="str">
        <f>IF(Master!$D12="Y",Master!AE12,"")</f>
        <v/>
      </c>
      <c r="AF47" s="75" t="str">
        <f>IF(Master!$D12="Y",Master!AF12,"")</f>
        <v/>
      </c>
      <c r="AG47" s="75">
        <f>IF(AND($D47="Y",Master!AG12&gt;= Master!AK12),Master!AG12,0)</f>
        <v>0</v>
      </c>
      <c r="AH47" s="75" t="str">
        <f>IF(Master!$D12="Y",Master!AH12,"")</f>
        <v/>
      </c>
      <c r="AI47" s="75">
        <f>IF(AND($D47="Y",Master!AI12&gt;= Master!AM12),Master!AI12,0)</f>
        <v>0</v>
      </c>
      <c r="AJ47" s="75" t="str">
        <f>IF(Master!$D12="Y",Master!AJ12,"")</f>
        <v/>
      </c>
      <c r="AK47" s="75">
        <f>IF(AND($D47="Y",Master!AK12&gt;= Master!AG12),Master!AK12,0)</f>
        <v>0</v>
      </c>
      <c r="AL47" s="75" t="str">
        <f>IF(Master!$D12="Y",Master!AL12,"")</f>
        <v/>
      </c>
      <c r="AM47" s="76">
        <f>IF(AND($D47="Y",Master!AM12&gt; Master!AI12),Master!AM12,0)</f>
        <v>0</v>
      </c>
      <c r="AN47" s="161" t="str">
        <f>IF(Master!$D12="Y",Master!AN12,"")</f>
        <v/>
      </c>
      <c r="AO47" s="75" t="str">
        <f>IF(Master!$D12="Y",Master!AO12,"")</f>
        <v/>
      </c>
      <c r="AP47" s="75" t="str">
        <f>IF(Master!$D12="Y",Master!AP12,"")</f>
        <v/>
      </c>
      <c r="AQ47" s="75" t="str">
        <f>IF(Master!$D12="Y",Master!AQ12,"")</f>
        <v/>
      </c>
      <c r="AR47" s="75" t="str">
        <f>IF(Master!$D12="Y",Master!AR12,"")</f>
        <v/>
      </c>
      <c r="AS47" s="75" t="str">
        <f>IF(Master!$D12="Y",Master!AS12,"")</f>
        <v/>
      </c>
      <c r="AT47" s="75" t="str">
        <f>IF(Master!$D12="Y",Master!AT12,"")</f>
        <v/>
      </c>
      <c r="AU47" s="75" t="str">
        <f>IF(Master!$D12="Y",Master!AU12,"")</f>
        <v/>
      </c>
      <c r="AV47" s="75" t="str">
        <f>IF(Master!$D12="Y",Master!AV12,"")</f>
        <v/>
      </c>
      <c r="AW47" s="75" t="str">
        <f>IF(Master!$D12="Y",Master!AW12,"")</f>
        <v/>
      </c>
      <c r="AX47" s="75" t="str">
        <f>IF(Master!$D12="Y",Master!AX12,"")</f>
        <v/>
      </c>
      <c r="AY47" s="75" t="str">
        <f>IF(Master!$D12="Y",Master!AY12,"")</f>
        <v/>
      </c>
      <c r="AZ47" s="75" t="str">
        <f>IF(Master!$D12="Y",Master!AZ12,"")</f>
        <v/>
      </c>
      <c r="BA47" s="75" t="str">
        <f>IF(Master!$D12="Y",Master!BA12,"")</f>
        <v/>
      </c>
      <c r="BB47" s="75" t="str">
        <f>IF(Master!$D12="Y",Master!BB12,"")</f>
        <v/>
      </c>
      <c r="BC47" s="75" t="str">
        <f>IF(Master!$D12="Y",Master!BC12,"")</f>
        <v/>
      </c>
      <c r="BD47" s="75" t="str">
        <f>IF(Master!$D12="Y",Master!BD12,"")</f>
        <v/>
      </c>
      <c r="BE47" s="75" t="str">
        <f>IF(Master!$D12="Y",Master!BE12,"")</f>
        <v/>
      </c>
      <c r="BF47" s="75" t="str">
        <f>IF(Master!$D12="Y",Master!BF12,"")</f>
        <v/>
      </c>
      <c r="BG47" s="75" t="str">
        <f>IF(Master!$D12="Y",Master!BG12,"")</f>
        <v/>
      </c>
      <c r="BH47" s="75" t="str">
        <f>IF(Master!$D12="Y",Master!BH12,"")</f>
        <v/>
      </c>
      <c r="BI47" s="75" t="str">
        <f>IF(Master!$D12="Y",Master!BI12,"")</f>
        <v/>
      </c>
      <c r="BJ47" s="75" t="str">
        <f>IF(Master!$D12="Y",Master!BJ12,"")</f>
        <v/>
      </c>
      <c r="BK47" s="75" t="str">
        <f>IF(Master!$D12="Y",Master!BK12,"")</f>
        <v/>
      </c>
      <c r="BL47" s="75" t="str">
        <f>IF(Master!$D12="Y",Master!BL12,"")</f>
        <v/>
      </c>
      <c r="BM47" s="75" t="str">
        <f>IF(Master!$D12="Y",Master!BM12,"")</f>
        <v/>
      </c>
      <c r="BN47" s="160" t="str">
        <f>IF(Master!$D12="Y",Master!BN12,"")</f>
        <v/>
      </c>
      <c r="BO47" s="75" t="str">
        <f>IF(Master!$D12="Y",Master!BO12,"")</f>
        <v/>
      </c>
      <c r="BP47" s="74" t="str">
        <f>IF(Master!$D12="Y",Master!BP12,"")</f>
        <v/>
      </c>
      <c r="BQ47" s="75" t="str">
        <f>IF(Master!$D12="Y",Master!BQ12,"")</f>
        <v/>
      </c>
    </row>
    <row r="48" spans="1:69" x14ac:dyDescent="0.25">
      <c r="A48" s="155" t="str">
        <f>+Master!A16</f>
        <v>Dacula</v>
      </c>
      <c r="B48" s="156" t="str">
        <f>+Master!B16</f>
        <v>6A</v>
      </c>
      <c r="C48" s="156">
        <f>+Master!C16</f>
        <v>8</v>
      </c>
      <c r="D48" s="157">
        <f>+Master!D16</f>
        <v>0</v>
      </c>
      <c r="E48" s="158">
        <f>IFERROR(LARGE((I48,K48,O48,S48,U48,W48,AA48,AC48,AG48,AK48,AQ48,AU48,AW48,BA48,BC48,BG48,BK48,BO48,BQ48),1)+LARGE((I48,K48,O48,S48,U48,W48,AA48,AC48,AG48,AK48,AQ48,AU48,AW48,BA48,BC48,BG48,BK48,BO48,BQ48),2)+LARGE((I48,K48,O48,S48,U48,W48,AA48,AC48,AG48,AK48,AQ48,AU48,AW48,BA48,BC48,BG48,BK48,BO48,BQ48),3)+LARGE((I48,K48,O48,S48,U48,W48,AA48,AC48,AG48,AK48,AQ48,AU48,AW48,BA48,BC48,BG48,BK48,BO48,BQ48),4)+LARGE((I48,K48,O48,S48,U48,W48,AA48,AC48,AG48,AK48,AQ48,AU48,AW48,BA48,BC48,BG48,BK48,BO48,BQ48),5)+LARGE((I48,K48,O48,S48,U48,W48,AA48,AC48,AG48,AK48,AQ48,AU48,AW48,BA48,BC48,BG48,BK48,BO48,BQ48),6)+LARGE((I48,K48,O48,S48,U48,W48,AA48,AC48,AG48,AK48,AQ48,AU48,AW48,BA48,BC48,BG48,BK48,BO48,BQ48),7)+LARGE((I48,K48,O48,S48,U48,W48,AA48,AC48,AG48,AK48,AQ48,AU48,AW48,BA48,BC48,BG48,BK48,BO48,BQ48),8),0)</f>
        <v>0</v>
      </c>
      <c r="F48" s="156">
        <f>IFERROR(LARGE((M48,Q48,Y48,AE48,AI48,AM48,AO48,AS48,AY48,BE48,BI48,BM48),1)+LARGE((M48,Q48,Y48,AE48,AI48,AM48,AO48,AS48,AY48,BE48,BI48,BM48),2)+LARGE((M48,Q48,Y48,AE48,AI48,AM48,AO48,AS48,AY48,BE48,BI48,BM48),3)+LARGE((M48,Q48,Y48,AE48,AI48,AM48,AO48,AS48,AY48,BE48,BI48,BM48),4)+LARGE((M48,Q48,Y48,AE48,AI48,AM48,AO48,AS48,AY48,BE48,BI48,BM48),5)+LARGE((M48,Q48,Y48,AE48,AI48,AM48,AO48,AS48,AY48,BE48,BI48,BM48),6)+LARGE((M48,Q48,Y48,AE48,AI48,AM48,AO48,AS48,AY48,BE48,BI48,BM48),7)+LARGE((M48,Q48,Y48,AE48,AI48,AM48,AO48,AS48,AY48,BE48,BI48,BM48),8),0)</f>
        <v>0</v>
      </c>
      <c r="G48" s="159">
        <f>+E48+F48</f>
        <v>0</v>
      </c>
      <c r="H48" s="134" t="str">
        <f>IF(Master!$D16="Y",Master!H16,"")</f>
        <v/>
      </c>
      <c r="I48" s="75" t="str">
        <f>IF(Master!$D16="Y",Master!I16,"")</f>
        <v/>
      </c>
      <c r="J48" s="75" t="str">
        <f>IF(Master!$D16="Y",Master!J16,"")</f>
        <v/>
      </c>
      <c r="K48" s="75" t="str">
        <f>IF(Master!$D16="Y",Master!K16,"")</f>
        <v/>
      </c>
      <c r="L48" s="75" t="str">
        <f>IF(Master!$D16="Y",Master!L16,"")</f>
        <v/>
      </c>
      <c r="M48" s="75" t="str">
        <f>IF(Master!$D16="Y",Master!M16,"")</f>
        <v/>
      </c>
      <c r="N48" s="75" t="str">
        <f>IF(Master!$D16="Y",Master!N16,"")</f>
        <v/>
      </c>
      <c r="O48" s="75" t="str">
        <f>IF(Master!$D16="Y",Master!O16,"")</f>
        <v/>
      </c>
      <c r="P48" s="75" t="str">
        <f>IF(Master!$D16="Y",Master!P16,"")</f>
        <v/>
      </c>
      <c r="Q48" s="75" t="str">
        <f>IF(Master!$D16="Y",Master!Q16,"")</f>
        <v/>
      </c>
      <c r="R48" s="75" t="str">
        <f>IF(Master!$D16="Y",Master!R16,"")</f>
        <v/>
      </c>
      <c r="S48" s="75" t="str">
        <f>IF(Master!$D16="Y",Master!S16,"")</f>
        <v/>
      </c>
      <c r="T48" s="75" t="str">
        <f>IF(Master!$D16="Y",Master!T16,"")</f>
        <v/>
      </c>
      <c r="U48" s="76" t="str">
        <f>IF(Master!$D16="Y",Master!U16,"")</f>
        <v/>
      </c>
      <c r="V48" s="161" t="str">
        <f>IF(Master!$D16="Y",Master!V16,"")</f>
        <v/>
      </c>
      <c r="W48" s="75" t="str">
        <f>IF(Master!$D16="Y",Master!W16,"")</f>
        <v/>
      </c>
      <c r="X48" s="75" t="str">
        <f>IF(Master!$D16="Y",Master!X16,"")</f>
        <v/>
      </c>
      <c r="Y48" s="75" t="str">
        <f>IF(Master!$D16="Y",Master!Y16,"")</f>
        <v/>
      </c>
      <c r="Z48" s="75" t="str">
        <f>IF(Master!$D16="Y",Master!Z16,"")</f>
        <v/>
      </c>
      <c r="AA48" s="75" t="str">
        <f>IF(Master!$D16="Y",Master!AA16,"")</f>
        <v/>
      </c>
      <c r="AB48" s="75" t="str">
        <f>IF(Master!$D16="Y",Master!AB16,"")</f>
        <v/>
      </c>
      <c r="AC48" s="75" t="str">
        <f>IF(Master!$D16="Y",Master!AC16,"")</f>
        <v/>
      </c>
      <c r="AD48" s="75" t="str">
        <f>IF(Master!$D16="Y",Master!AD16,"")</f>
        <v/>
      </c>
      <c r="AE48" s="75" t="str">
        <f>IF(Master!$D16="Y",Master!AE16,"")</f>
        <v/>
      </c>
      <c r="AF48" s="75" t="str">
        <f>IF(Master!$D16="Y",Master!AF16,"")</f>
        <v/>
      </c>
      <c r="AG48" s="75">
        <f>IF(AND($D48="Y",Master!AG16&gt;= Master!AK16),Master!AG16,0)</f>
        <v>0</v>
      </c>
      <c r="AH48" s="75" t="str">
        <f>IF(Master!$D16="Y",Master!AH16,"")</f>
        <v/>
      </c>
      <c r="AI48" s="75">
        <f>IF(AND($D48="Y",Master!AI16&gt;= Master!AM16),Master!AI16,0)</f>
        <v>0</v>
      </c>
      <c r="AJ48" s="75" t="str">
        <f>IF(Master!$D16="Y",Master!AJ16,"")</f>
        <v/>
      </c>
      <c r="AK48" s="75">
        <f>IF(AND($D48="Y",Master!AK16&gt;= Master!AG16),Master!AK16,0)</f>
        <v>0</v>
      </c>
      <c r="AL48" s="75" t="str">
        <f>IF(Master!$D16="Y",Master!AL16,"")</f>
        <v/>
      </c>
      <c r="AM48" s="76">
        <f>IF(AND($D48="Y",Master!AM16&gt; Master!AI16),Master!AM16,0)</f>
        <v>0</v>
      </c>
      <c r="AN48" s="161" t="str">
        <f>IF(Master!$D16="Y",Master!AN16,"")</f>
        <v/>
      </c>
      <c r="AO48" s="75" t="str">
        <f>IF(Master!$D16="Y",Master!AO16,"")</f>
        <v/>
      </c>
      <c r="AP48" s="75" t="str">
        <f>IF(Master!$D16="Y",Master!AP16,"")</f>
        <v/>
      </c>
      <c r="AQ48" s="75" t="str">
        <f>IF(Master!$D16="Y",Master!AQ16,"")</f>
        <v/>
      </c>
      <c r="AR48" s="75" t="str">
        <f>IF(Master!$D16="Y",Master!AR16,"")</f>
        <v/>
      </c>
      <c r="AS48" s="75" t="str">
        <f>IF(Master!$D16="Y",Master!AS16,"")</f>
        <v/>
      </c>
      <c r="AT48" s="75" t="str">
        <f>IF(Master!$D16="Y",Master!AT16,"")</f>
        <v/>
      </c>
      <c r="AU48" s="75" t="str">
        <f>IF(Master!$D16="Y",Master!AU16,"")</f>
        <v/>
      </c>
      <c r="AV48" s="75" t="str">
        <f>IF(Master!$D16="Y",Master!AV16,"")</f>
        <v/>
      </c>
      <c r="AW48" s="75" t="str">
        <f>IF(Master!$D16="Y",Master!AW16,"")</f>
        <v/>
      </c>
      <c r="AX48" s="75" t="str">
        <f>IF(Master!$D16="Y",Master!AX16,"")</f>
        <v/>
      </c>
      <c r="AY48" s="75" t="str">
        <f>IF(Master!$D16="Y",Master!AY16,"")</f>
        <v/>
      </c>
      <c r="AZ48" s="75" t="str">
        <f>IF(Master!$D16="Y",Master!AZ16,"")</f>
        <v/>
      </c>
      <c r="BA48" s="75" t="str">
        <f>IF(Master!$D16="Y",Master!BA16,"")</f>
        <v/>
      </c>
      <c r="BB48" s="75" t="str">
        <f>IF(Master!$D16="Y",Master!BB16,"")</f>
        <v/>
      </c>
      <c r="BC48" s="75" t="str">
        <f>IF(Master!$D16="Y",Master!BC16,"")</f>
        <v/>
      </c>
      <c r="BD48" s="75" t="str">
        <f>IF(Master!$D16="Y",Master!BD16,"")</f>
        <v/>
      </c>
      <c r="BE48" s="75" t="str">
        <f>IF(Master!$D16="Y",Master!BE16,"")</f>
        <v/>
      </c>
      <c r="BF48" s="75" t="str">
        <f>IF(Master!$D16="Y",Master!BF16,"")</f>
        <v/>
      </c>
      <c r="BG48" s="75" t="str">
        <f>IF(Master!$D16="Y",Master!BG16,"")</f>
        <v/>
      </c>
      <c r="BH48" s="75" t="str">
        <f>IF(Master!$D16="Y",Master!BH16,"")</f>
        <v/>
      </c>
      <c r="BI48" s="75" t="str">
        <f>IF(Master!$D16="Y",Master!BI16,"")</f>
        <v/>
      </c>
      <c r="BJ48" s="75" t="str">
        <f>IF(Master!$D16="Y",Master!BJ16,"")</f>
        <v/>
      </c>
      <c r="BK48" s="75" t="str">
        <f>IF(Master!$D16="Y",Master!BK16,"")</f>
        <v/>
      </c>
      <c r="BL48" s="75" t="str">
        <f>IF(Master!$D16="Y",Master!BL16,"")</f>
        <v/>
      </c>
      <c r="BM48" s="75" t="str">
        <f>IF(Master!$D16="Y",Master!BM16,"")</f>
        <v/>
      </c>
      <c r="BN48" s="160" t="str">
        <f>IF(Master!$D16="Y",Master!BN16,"")</f>
        <v/>
      </c>
      <c r="BO48" s="75" t="str">
        <f>IF(Master!$D16="Y",Master!BO16,"")</f>
        <v/>
      </c>
      <c r="BP48" s="74" t="str">
        <f>IF(Master!$D16="Y",Master!BP16,"")</f>
        <v/>
      </c>
      <c r="BQ48" s="75" t="str">
        <f>IF(Master!$D16="Y",Master!BQ16,"")</f>
        <v/>
      </c>
    </row>
    <row r="49" spans="1:69" x14ac:dyDescent="0.25">
      <c r="A49" s="155" t="str">
        <f>+Master!A18</f>
        <v>Discovery</v>
      </c>
      <c r="B49" s="156" t="str">
        <f>+Master!B18</f>
        <v>6A</v>
      </c>
      <c r="C49" s="156">
        <f>+Master!C18</f>
        <v>8</v>
      </c>
      <c r="D49" s="157">
        <f>+Master!D18</f>
        <v>0</v>
      </c>
      <c r="E49" s="158">
        <f>IFERROR(LARGE((I49,K49,O49,S49,U49,W49,AA49,AC49,AG49,AK49,AQ49,AU49,AW49,BA49,BC49,BG49,BK49,BO49,BQ49),1)+LARGE((I49,K49,O49,S49,U49,W49,AA49,AC49,AG49,AK49,AQ49,AU49,AW49,BA49,BC49,BG49,BK49,BO49,BQ49),2)+LARGE((I49,K49,O49,S49,U49,W49,AA49,AC49,AG49,AK49,AQ49,AU49,AW49,BA49,BC49,BG49,BK49,BO49,BQ49),3)+LARGE((I49,K49,O49,S49,U49,W49,AA49,AC49,AG49,AK49,AQ49,AU49,AW49,BA49,BC49,BG49,BK49,BO49,BQ49),4)+LARGE((I49,K49,O49,S49,U49,W49,AA49,AC49,AG49,AK49,AQ49,AU49,AW49,BA49,BC49,BG49,BK49,BO49,BQ49),5)+LARGE((I49,K49,O49,S49,U49,W49,AA49,AC49,AG49,AK49,AQ49,AU49,AW49,BA49,BC49,BG49,BK49,BO49,BQ49),6)+LARGE((I49,K49,O49,S49,U49,W49,AA49,AC49,AG49,AK49,AQ49,AU49,AW49,BA49,BC49,BG49,BK49,BO49,BQ49),7)+LARGE((I49,K49,O49,S49,U49,W49,AA49,AC49,AG49,AK49,AQ49,AU49,AW49,BA49,BC49,BG49,BK49,BO49,BQ49),8),0)</f>
        <v>0</v>
      </c>
      <c r="F49" s="156">
        <f>IFERROR(LARGE((M49,Q49,Y49,AE49,AI49,AM49,AO49,AS49,AY49,BE49,BI49,BM49),1)+LARGE((M49,Q49,Y49,AE49,AI49,AM49,AO49,AS49,AY49,BE49,BI49,BM49),2)+LARGE((M49,Q49,Y49,AE49,AI49,AM49,AO49,AS49,AY49,BE49,BI49,BM49),3)+LARGE((M49,Q49,Y49,AE49,AI49,AM49,AO49,AS49,AY49,BE49,BI49,BM49),4)+LARGE((M49,Q49,Y49,AE49,AI49,AM49,AO49,AS49,AY49,BE49,BI49,BM49),5)+LARGE((M49,Q49,Y49,AE49,AI49,AM49,AO49,AS49,AY49,BE49,BI49,BM49),6)+LARGE((M49,Q49,Y49,AE49,AI49,AM49,AO49,AS49,AY49,BE49,BI49,BM49),7)+LARGE((M49,Q49,Y49,AE49,AI49,AM49,AO49,AS49,AY49,BE49,BI49,BM49),8),0)</f>
        <v>0</v>
      </c>
      <c r="G49" s="159">
        <f>+E49+F49</f>
        <v>0</v>
      </c>
      <c r="H49" s="134" t="str">
        <f>IF(Master!$D18="Y",Master!H18,"")</f>
        <v/>
      </c>
      <c r="I49" s="75" t="str">
        <f>IF(Master!$D18="Y",Master!I18,"")</f>
        <v/>
      </c>
      <c r="J49" s="75" t="str">
        <f>IF(Master!$D18="Y",Master!J18,"")</f>
        <v/>
      </c>
      <c r="K49" s="75" t="str">
        <f>IF(Master!$D18="Y",Master!K18,"")</f>
        <v/>
      </c>
      <c r="L49" s="75" t="str">
        <f>IF(Master!$D18="Y",Master!L18,"")</f>
        <v/>
      </c>
      <c r="M49" s="75" t="str">
        <f>IF(Master!$D18="Y",Master!M18,"")</f>
        <v/>
      </c>
      <c r="N49" s="75" t="str">
        <f>IF(Master!$D18="Y",Master!N18,"")</f>
        <v/>
      </c>
      <c r="O49" s="75" t="str">
        <f>IF(Master!$D18="Y",Master!O18,"")</f>
        <v/>
      </c>
      <c r="P49" s="75" t="str">
        <f>IF(Master!$D18="Y",Master!P18,"")</f>
        <v/>
      </c>
      <c r="Q49" s="75" t="str">
        <f>IF(Master!$D18="Y",Master!Q18,"")</f>
        <v/>
      </c>
      <c r="R49" s="75" t="str">
        <f>IF(Master!$D18="Y",Master!R18,"")</f>
        <v/>
      </c>
      <c r="S49" s="75" t="str">
        <f>IF(Master!$D18="Y",Master!S18,"")</f>
        <v/>
      </c>
      <c r="T49" s="75" t="str">
        <f>IF(Master!$D18="Y",Master!T18,"")</f>
        <v/>
      </c>
      <c r="U49" s="76" t="str">
        <f>IF(Master!$D18="Y",Master!U18,"")</f>
        <v/>
      </c>
      <c r="V49" s="161" t="str">
        <f>IF(Master!$D18="Y",Master!V18,"")</f>
        <v/>
      </c>
      <c r="W49" s="75" t="str">
        <f>IF(Master!$D18="Y",Master!W18,"")</f>
        <v/>
      </c>
      <c r="X49" s="75" t="str">
        <f>IF(Master!$D18="Y",Master!X18,"")</f>
        <v/>
      </c>
      <c r="Y49" s="75" t="str">
        <f>IF(Master!$D18="Y",Master!Y18,"")</f>
        <v/>
      </c>
      <c r="Z49" s="75" t="str">
        <f>IF(Master!$D18="Y",Master!Z18,"")</f>
        <v/>
      </c>
      <c r="AA49" s="75" t="str">
        <f>IF(Master!$D18="Y",Master!AA18,"")</f>
        <v/>
      </c>
      <c r="AB49" s="75" t="str">
        <f>IF(Master!$D18="Y",Master!AB18,"")</f>
        <v/>
      </c>
      <c r="AC49" s="75" t="str">
        <f>IF(Master!$D18="Y",Master!AC18,"")</f>
        <v/>
      </c>
      <c r="AD49" s="75" t="str">
        <f>IF(Master!$D18="Y",Master!AD18,"")</f>
        <v/>
      </c>
      <c r="AE49" s="75" t="str">
        <f>IF(Master!$D18="Y",Master!AE18,"")</f>
        <v/>
      </c>
      <c r="AF49" s="75" t="str">
        <f>IF(Master!$D18="Y",Master!AF18,"")</f>
        <v/>
      </c>
      <c r="AG49" s="75">
        <f>IF(AND($D49="Y",Master!AG18&gt;= Master!AK18),Master!AG18,0)</f>
        <v>0</v>
      </c>
      <c r="AH49" s="75" t="str">
        <f>IF(Master!$D18="Y",Master!AH18,"")</f>
        <v/>
      </c>
      <c r="AI49" s="75">
        <f>IF(AND($D49="Y",Master!AI18&gt;= Master!AM18),Master!AI18,0)</f>
        <v>0</v>
      </c>
      <c r="AJ49" s="75" t="str">
        <f>IF(Master!$D18="Y",Master!AJ18,"")</f>
        <v/>
      </c>
      <c r="AK49" s="75">
        <f>IF(AND($D49="Y",Master!AK18&gt;= Master!AG18),Master!AK18,0)</f>
        <v>0</v>
      </c>
      <c r="AL49" s="75" t="str">
        <f>IF(Master!$D18="Y",Master!AL18,"")</f>
        <v/>
      </c>
      <c r="AM49" s="76">
        <f>IF(AND($D49="Y",Master!AM18&gt; Master!AI18),Master!AM18,0)</f>
        <v>0</v>
      </c>
      <c r="AN49" s="161" t="str">
        <f>IF(Master!$D18="Y",Master!AN18,"")</f>
        <v/>
      </c>
      <c r="AO49" s="75" t="str">
        <f>IF(Master!$D18="Y",Master!AO18,"")</f>
        <v/>
      </c>
      <c r="AP49" s="75" t="str">
        <f>IF(Master!$D18="Y",Master!AP18,"")</f>
        <v/>
      </c>
      <c r="AQ49" s="75" t="str">
        <f>IF(Master!$D18="Y",Master!AQ18,"")</f>
        <v/>
      </c>
      <c r="AR49" s="75" t="str">
        <f>IF(Master!$D18="Y",Master!AR18,"")</f>
        <v/>
      </c>
      <c r="AS49" s="75" t="str">
        <f>IF(Master!$D18="Y",Master!AS18,"")</f>
        <v/>
      </c>
      <c r="AT49" s="75" t="str">
        <f>IF(Master!$D18="Y",Master!AT18,"")</f>
        <v/>
      </c>
      <c r="AU49" s="75" t="str">
        <f>IF(Master!$D18="Y",Master!AU18,"")</f>
        <v/>
      </c>
      <c r="AV49" s="75" t="str">
        <f>IF(Master!$D18="Y",Master!AV18,"")</f>
        <v/>
      </c>
      <c r="AW49" s="75" t="str">
        <f>IF(Master!$D18="Y",Master!AW18,"")</f>
        <v/>
      </c>
      <c r="AX49" s="75" t="str">
        <f>IF(Master!$D18="Y",Master!AX18,"")</f>
        <v/>
      </c>
      <c r="AY49" s="75" t="str">
        <f>IF(Master!$D18="Y",Master!AY18,"")</f>
        <v/>
      </c>
      <c r="AZ49" s="75" t="str">
        <f>IF(Master!$D18="Y",Master!AZ18,"")</f>
        <v/>
      </c>
      <c r="BA49" s="75" t="str">
        <f>IF(Master!$D18="Y",Master!BA18,"")</f>
        <v/>
      </c>
      <c r="BB49" s="75" t="str">
        <f>IF(Master!$D18="Y",Master!BB18,"")</f>
        <v/>
      </c>
      <c r="BC49" s="75" t="str">
        <f>IF(Master!$D18="Y",Master!BC18,"")</f>
        <v/>
      </c>
      <c r="BD49" s="75" t="str">
        <f>IF(Master!$D18="Y",Master!BD18,"")</f>
        <v/>
      </c>
      <c r="BE49" s="75" t="str">
        <f>IF(Master!$D18="Y",Master!BE18,"")</f>
        <v/>
      </c>
      <c r="BF49" s="75" t="str">
        <f>IF(Master!$D18="Y",Master!BF18,"")</f>
        <v/>
      </c>
      <c r="BG49" s="75" t="str">
        <f>IF(Master!$D18="Y",Master!BG18,"")</f>
        <v/>
      </c>
      <c r="BH49" s="75" t="str">
        <f>IF(Master!$D18="Y",Master!BH18,"")</f>
        <v/>
      </c>
      <c r="BI49" s="75" t="str">
        <f>IF(Master!$D18="Y",Master!BI18,"")</f>
        <v/>
      </c>
      <c r="BJ49" s="75" t="str">
        <f>IF(Master!$D18="Y",Master!BJ18,"")</f>
        <v/>
      </c>
      <c r="BK49" s="75" t="str">
        <f>IF(Master!$D18="Y",Master!BK18,"")</f>
        <v/>
      </c>
      <c r="BL49" s="75" t="str">
        <f>IF(Master!$D18="Y",Master!BL18,"")</f>
        <v/>
      </c>
      <c r="BM49" s="75" t="str">
        <f>IF(Master!$D18="Y",Master!BM18,"")</f>
        <v/>
      </c>
      <c r="BN49" s="160" t="str">
        <f>IF(Master!$D18="Y",Master!BN18,"")</f>
        <v/>
      </c>
      <c r="BO49" s="75" t="str">
        <f>IF(Master!$D18="Y",Master!BO18,"")</f>
        <v/>
      </c>
      <c r="BP49" s="74" t="str">
        <f>IF(Master!$D18="Y",Master!BP18,"")</f>
        <v/>
      </c>
      <c r="BQ49" s="75" t="str">
        <f>IF(Master!$D18="Y",Master!BQ18,"")</f>
        <v/>
      </c>
    </row>
    <row r="50" spans="1:69" x14ac:dyDescent="0.25">
      <c r="A50" s="155" t="str">
        <f>+Master!A19</f>
        <v>Douglas County</v>
      </c>
      <c r="B50" s="156" t="str">
        <f>+Master!B19</f>
        <v>6A</v>
      </c>
      <c r="C50" s="156">
        <f>+Master!C19</f>
        <v>2</v>
      </c>
      <c r="D50" s="157">
        <f>+Master!D19</f>
        <v>0</v>
      </c>
      <c r="E50" s="158">
        <f>IFERROR(LARGE((I50,K50,O50,S50,U50,W50,AA50,AC50,AG50,AK50,AQ50,AU50,AW50,BA50,BC50,BG50,BK50,BO50,BQ50),1)+LARGE((I50,K50,O50,S50,U50,W50,AA50,AC50,AG50,AK50,AQ50,AU50,AW50,BA50,BC50,BG50,BK50,BO50,BQ50),2)+LARGE((I50,K50,O50,S50,U50,W50,AA50,AC50,AG50,AK50,AQ50,AU50,AW50,BA50,BC50,BG50,BK50,BO50,BQ50),3)+LARGE((I50,K50,O50,S50,U50,W50,AA50,AC50,AG50,AK50,AQ50,AU50,AW50,BA50,BC50,BG50,BK50,BO50,BQ50),4)+LARGE((I50,K50,O50,S50,U50,W50,AA50,AC50,AG50,AK50,AQ50,AU50,AW50,BA50,BC50,BG50,BK50,BO50,BQ50),5)+LARGE((I50,K50,O50,S50,U50,W50,AA50,AC50,AG50,AK50,AQ50,AU50,AW50,BA50,BC50,BG50,BK50,BO50,BQ50),6)+LARGE((I50,K50,O50,S50,U50,W50,AA50,AC50,AG50,AK50,AQ50,AU50,AW50,BA50,BC50,BG50,BK50,BO50,BQ50),7)+LARGE((I50,K50,O50,S50,U50,W50,AA50,AC50,AG50,AK50,AQ50,AU50,AW50,BA50,BC50,BG50,BK50,BO50,BQ50),8),0)</f>
        <v>0</v>
      </c>
      <c r="F50" s="156">
        <f>IFERROR(LARGE((M50,Q50,Y50,AE50,AI50,AM50,AO50,AS50,AY50,BE50,BI50,BM50),1)+LARGE((M50,Q50,Y50,AE50,AI50,AM50,AO50,AS50,AY50,BE50,BI50,BM50),2)+LARGE((M50,Q50,Y50,AE50,AI50,AM50,AO50,AS50,AY50,BE50,BI50,BM50),3)+LARGE((M50,Q50,Y50,AE50,AI50,AM50,AO50,AS50,AY50,BE50,BI50,BM50),4)+LARGE((M50,Q50,Y50,AE50,AI50,AM50,AO50,AS50,AY50,BE50,BI50,BM50),5)+LARGE((M50,Q50,Y50,AE50,AI50,AM50,AO50,AS50,AY50,BE50,BI50,BM50),6)+LARGE((M50,Q50,Y50,AE50,AI50,AM50,AO50,AS50,AY50,BE50,BI50,BM50),7)+LARGE((M50,Q50,Y50,AE50,AI50,AM50,AO50,AS50,AY50,BE50,BI50,BM50),8),0)</f>
        <v>0</v>
      </c>
      <c r="G50" s="159">
        <f>+E50+F50</f>
        <v>0</v>
      </c>
      <c r="H50" s="134" t="str">
        <f>IF(Master!$D19="Y",Master!H19,"")</f>
        <v/>
      </c>
      <c r="I50" s="75" t="str">
        <f>IF(Master!$D19="Y",Master!I19,"")</f>
        <v/>
      </c>
      <c r="J50" s="75" t="str">
        <f>IF(Master!$D19="Y",Master!J19,"")</f>
        <v/>
      </c>
      <c r="K50" s="75" t="str">
        <f>IF(Master!$D19="Y",Master!K19,"")</f>
        <v/>
      </c>
      <c r="L50" s="75" t="str">
        <f>IF(Master!$D19="Y",Master!L19,"")</f>
        <v/>
      </c>
      <c r="M50" s="75" t="str">
        <f>IF(Master!$D19="Y",Master!M19,"")</f>
        <v/>
      </c>
      <c r="N50" s="75" t="str">
        <f>IF(Master!$D19="Y",Master!N19,"")</f>
        <v/>
      </c>
      <c r="O50" s="75" t="str">
        <f>IF(Master!$D19="Y",Master!O19,"")</f>
        <v/>
      </c>
      <c r="P50" s="75" t="str">
        <f>IF(Master!$D19="Y",Master!P19,"")</f>
        <v/>
      </c>
      <c r="Q50" s="75" t="str">
        <f>IF(Master!$D19="Y",Master!Q19,"")</f>
        <v/>
      </c>
      <c r="R50" s="75" t="str">
        <f>IF(Master!$D19="Y",Master!R19,"")</f>
        <v/>
      </c>
      <c r="S50" s="75" t="str">
        <f>IF(Master!$D19="Y",Master!S19,"")</f>
        <v/>
      </c>
      <c r="T50" s="75" t="str">
        <f>IF(Master!$D19="Y",Master!T19,"")</f>
        <v/>
      </c>
      <c r="U50" s="76" t="str">
        <f>IF(Master!$D19="Y",Master!U19,"")</f>
        <v/>
      </c>
      <c r="V50" s="161" t="str">
        <f>IF(Master!$D19="Y",Master!V19,"")</f>
        <v/>
      </c>
      <c r="W50" s="75" t="str">
        <f>IF(Master!$D19="Y",Master!W19,"")</f>
        <v/>
      </c>
      <c r="X50" s="75" t="str">
        <f>IF(Master!$D19="Y",Master!X19,"")</f>
        <v/>
      </c>
      <c r="Y50" s="75" t="str">
        <f>IF(Master!$D19="Y",Master!Y19,"")</f>
        <v/>
      </c>
      <c r="Z50" s="75" t="str">
        <f>IF(Master!$D19="Y",Master!Z19,"")</f>
        <v/>
      </c>
      <c r="AA50" s="75" t="str">
        <f>IF(Master!$D19="Y",Master!AA19,"")</f>
        <v/>
      </c>
      <c r="AB50" s="75" t="str">
        <f>IF(Master!$D19="Y",Master!AB19,"")</f>
        <v/>
      </c>
      <c r="AC50" s="75" t="str">
        <f>IF(Master!$D19="Y",Master!AC19,"")</f>
        <v/>
      </c>
      <c r="AD50" s="75" t="str">
        <f>IF(Master!$D19="Y",Master!AD19,"")</f>
        <v/>
      </c>
      <c r="AE50" s="75" t="str">
        <f>IF(Master!$D19="Y",Master!AE19,"")</f>
        <v/>
      </c>
      <c r="AF50" s="75" t="str">
        <f>IF(Master!$D19="Y",Master!AF19,"")</f>
        <v/>
      </c>
      <c r="AG50" s="75">
        <f>IF(AND($D50="Y",Master!AG19&gt;= Master!AK19),Master!AG19,0)</f>
        <v>0</v>
      </c>
      <c r="AH50" s="75" t="str">
        <f>IF(Master!$D19="Y",Master!AH19,"")</f>
        <v/>
      </c>
      <c r="AI50" s="75">
        <f>IF(AND($D50="Y",Master!AI19&gt;= Master!AM19),Master!AI19,0)</f>
        <v>0</v>
      </c>
      <c r="AJ50" s="75" t="str">
        <f>IF(Master!$D19="Y",Master!AJ19,"")</f>
        <v/>
      </c>
      <c r="AK50" s="75">
        <f>IF(AND($D50="Y",Master!AK19&gt;= Master!AG19),Master!AK19,0)</f>
        <v>0</v>
      </c>
      <c r="AL50" s="75" t="str">
        <f>IF(Master!$D19="Y",Master!AL19,"")</f>
        <v/>
      </c>
      <c r="AM50" s="76">
        <f>IF(AND($D50="Y",Master!AM19&gt; Master!AI19),Master!AM19,0)</f>
        <v>0</v>
      </c>
      <c r="AN50" s="161" t="str">
        <f>IF(Master!$D19="Y",Master!AN19,"")</f>
        <v/>
      </c>
      <c r="AO50" s="75" t="str">
        <f>IF(Master!$D19="Y",Master!AO19,"")</f>
        <v/>
      </c>
      <c r="AP50" s="75" t="str">
        <f>IF(Master!$D19="Y",Master!AP19,"")</f>
        <v/>
      </c>
      <c r="AQ50" s="75" t="str">
        <f>IF(Master!$D19="Y",Master!AQ19,"")</f>
        <v/>
      </c>
      <c r="AR50" s="75" t="str">
        <f>IF(Master!$D19="Y",Master!AR19,"")</f>
        <v/>
      </c>
      <c r="AS50" s="75" t="str">
        <f>IF(Master!$D19="Y",Master!AS19,"")</f>
        <v/>
      </c>
      <c r="AT50" s="75" t="str">
        <f>IF(Master!$D19="Y",Master!AT19,"")</f>
        <v/>
      </c>
      <c r="AU50" s="75" t="str">
        <f>IF(Master!$D19="Y",Master!AU19,"")</f>
        <v/>
      </c>
      <c r="AV50" s="75" t="str">
        <f>IF(Master!$D19="Y",Master!AV19,"")</f>
        <v/>
      </c>
      <c r="AW50" s="75" t="str">
        <f>IF(Master!$D19="Y",Master!AW19,"")</f>
        <v/>
      </c>
      <c r="AX50" s="75" t="str">
        <f>IF(Master!$D19="Y",Master!AX19,"")</f>
        <v/>
      </c>
      <c r="AY50" s="75" t="str">
        <f>IF(Master!$D19="Y",Master!AY19,"")</f>
        <v/>
      </c>
      <c r="AZ50" s="75" t="str">
        <f>IF(Master!$D19="Y",Master!AZ19,"")</f>
        <v/>
      </c>
      <c r="BA50" s="75" t="str">
        <f>IF(Master!$D19="Y",Master!BA19,"")</f>
        <v/>
      </c>
      <c r="BB50" s="75" t="str">
        <f>IF(Master!$D19="Y",Master!BB19,"")</f>
        <v/>
      </c>
      <c r="BC50" s="75" t="str">
        <f>IF(Master!$D19="Y",Master!BC19,"")</f>
        <v/>
      </c>
      <c r="BD50" s="75" t="str">
        <f>IF(Master!$D19="Y",Master!BD19,"")</f>
        <v/>
      </c>
      <c r="BE50" s="75" t="str">
        <f>IF(Master!$D19="Y",Master!BE19,"")</f>
        <v/>
      </c>
      <c r="BF50" s="75" t="str">
        <f>IF(Master!$D19="Y",Master!BF19,"")</f>
        <v/>
      </c>
      <c r="BG50" s="75" t="str">
        <f>IF(Master!$D19="Y",Master!BG19,"")</f>
        <v/>
      </c>
      <c r="BH50" s="75" t="str">
        <f>IF(Master!$D19="Y",Master!BH19,"")</f>
        <v/>
      </c>
      <c r="BI50" s="75" t="str">
        <f>IF(Master!$D19="Y",Master!BI19,"")</f>
        <v/>
      </c>
      <c r="BJ50" s="75" t="str">
        <f>IF(Master!$D19="Y",Master!BJ19,"")</f>
        <v/>
      </c>
      <c r="BK50" s="75" t="str">
        <f>IF(Master!$D19="Y",Master!BK19,"")</f>
        <v/>
      </c>
      <c r="BL50" s="75" t="str">
        <f>IF(Master!$D19="Y",Master!BL19,"")</f>
        <v/>
      </c>
      <c r="BM50" s="75" t="str">
        <f>IF(Master!$D19="Y",Master!BM19,"")</f>
        <v/>
      </c>
      <c r="BN50" s="160" t="str">
        <f>IF(Master!$D19="Y",Master!BN19,"")</f>
        <v/>
      </c>
      <c r="BO50" s="75" t="str">
        <f>IF(Master!$D19="Y",Master!BO19,"")</f>
        <v/>
      </c>
      <c r="BP50" s="74" t="str">
        <f>IF(Master!$D19="Y",Master!BP19,"")</f>
        <v/>
      </c>
      <c r="BQ50" s="75" t="str">
        <f>IF(Master!$D19="Y",Master!BQ19,"")</f>
        <v/>
      </c>
    </row>
    <row r="51" spans="1:69" x14ac:dyDescent="0.25">
      <c r="A51" s="155" t="str">
        <f>+Master!A21</f>
        <v>East Coweta</v>
      </c>
      <c r="B51" s="156" t="str">
        <f>+Master!B21</f>
        <v>6A</v>
      </c>
      <c r="C51" s="156">
        <f>+Master!C21</f>
        <v>2</v>
      </c>
      <c r="D51" s="157">
        <f>+Master!D21</f>
        <v>0</v>
      </c>
      <c r="E51" s="158">
        <f>IFERROR(LARGE((I51,K51,O51,S51,U51,W51,AA51,AC51,AG51,AK51,AQ51,AU51,AW51,BA51,BC51,BG51,BK51,BO51,BQ51),1)+LARGE((I51,K51,O51,S51,U51,W51,AA51,AC51,AG51,AK51,AQ51,AU51,AW51,BA51,BC51,BG51,BK51,BO51,BQ51),2)+LARGE((I51,K51,O51,S51,U51,W51,AA51,AC51,AG51,AK51,AQ51,AU51,AW51,BA51,BC51,BG51,BK51,BO51,BQ51),3)+LARGE((I51,K51,O51,S51,U51,W51,AA51,AC51,AG51,AK51,AQ51,AU51,AW51,BA51,BC51,BG51,BK51,BO51,BQ51),4)+LARGE((I51,K51,O51,S51,U51,W51,AA51,AC51,AG51,AK51,AQ51,AU51,AW51,BA51,BC51,BG51,BK51,BO51,BQ51),5)+LARGE((I51,K51,O51,S51,U51,W51,AA51,AC51,AG51,AK51,AQ51,AU51,AW51,BA51,BC51,BG51,BK51,BO51,BQ51),6)+LARGE((I51,K51,O51,S51,U51,W51,AA51,AC51,AG51,AK51,AQ51,AU51,AW51,BA51,BC51,BG51,BK51,BO51,BQ51),7)+LARGE((I51,K51,O51,S51,U51,W51,AA51,AC51,AG51,AK51,AQ51,AU51,AW51,BA51,BC51,BG51,BK51,BO51,BQ51),8),0)</f>
        <v>0</v>
      </c>
      <c r="F51" s="156">
        <f>IFERROR(LARGE((M51,Q51,Y51,AE51,AI51,AM51,AO51,AS51,AY51,BE51,BI51,BM51),1)+LARGE((M51,Q51,Y51,AE51,AI51,AM51,AO51,AS51,AY51,BE51,BI51,BM51),2)+LARGE((M51,Q51,Y51,AE51,AI51,AM51,AO51,AS51,AY51,BE51,BI51,BM51),3)+LARGE((M51,Q51,Y51,AE51,AI51,AM51,AO51,AS51,AY51,BE51,BI51,BM51),4)+LARGE((M51,Q51,Y51,AE51,AI51,AM51,AO51,AS51,AY51,BE51,BI51,BM51),5)+LARGE((M51,Q51,Y51,AE51,AI51,AM51,AO51,AS51,AY51,BE51,BI51,BM51),6)+LARGE((M51,Q51,Y51,AE51,AI51,AM51,AO51,AS51,AY51,BE51,BI51,BM51),7)+LARGE((M51,Q51,Y51,AE51,AI51,AM51,AO51,AS51,AY51,BE51,BI51,BM51),8),0)</f>
        <v>0</v>
      </c>
      <c r="G51" s="159">
        <f>+E51+F51</f>
        <v>0</v>
      </c>
      <c r="H51" s="134" t="str">
        <f>IF(Master!$D21="Y",Master!H21,"")</f>
        <v/>
      </c>
      <c r="I51" s="75" t="str">
        <f>IF(Master!$D21="Y",Master!I21,"")</f>
        <v/>
      </c>
      <c r="J51" s="75" t="str">
        <f>IF(Master!$D21="Y",Master!J21,"")</f>
        <v/>
      </c>
      <c r="K51" s="75" t="str">
        <f>IF(Master!$D21="Y",Master!K21,"")</f>
        <v/>
      </c>
      <c r="L51" s="75" t="str">
        <f>IF(Master!$D21="Y",Master!L21,"")</f>
        <v/>
      </c>
      <c r="M51" s="75" t="str">
        <f>IF(Master!$D21="Y",Master!M21,"")</f>
        <v/>
      </c>
      <c r="N51" s="75" t="str">
        <f>IF(Master!$D21="Y",Master!N21,"")</f>
        <v/>
      </c>
      <c r="O51" s="75" t="str">
        <f>IF(Master!$D21="Y",Master!O21,"")</f>
        <v/>
      </c>
      <c r="P51" s="75" t="str">
        <f>IF(Master!$D21="Y",Master!P21,"")</f>
        <v/>
      </c>
      <c r="Q51" s="75" t="str">
        <f>IF(Master!$D21="Y",Master!Q21,"")</f>
        <v/>
      </c>
      <c r="R51" s="75" t="str">
        <f>IF(Master!$D21="Y",Master!R21,"")</f>
        <v/>
      </c>
      <c r="S51" s="75" t="str">
        <f>IF(Master!$D21="Y",Master!S21,"")</f>
        <v/>
      </c>
      <c r="T51" s="75" t="str">
        <f>IF(Master!$D21="Y",Master!T21,"")</f>
        <v/>
      </c>
      <c r="U51" s="76" t="str">
        <f>IF(Master!$D21="Y",Master!U21,"")</f>
        <v/>
      </c>
      <c r="V51" s="161" t="str">
        <f>IF(Master!$D21="Y",Master!V21,"")</f>
        <v/>
      </c>
      <c r="W51" s="75" t="str">
        <f>IF(Master!$D21="Y",Master!W21,"")</f>
        <v/>
      </c>
      <c r="X51" s="75" t="str">
        <f>IF(Master!$D21="Y",Master!X21,"")</f>
        <v/>
      </c>
      <c r="Y51" s="75" t="str">
        <f>IF(Master!$D21="Y",Master!Y21,"")</f>
        <v/>
      </c>
      <c r="Z51" s="75" t="str">
        <f>IF(Master!$D21="Y",Master!Z21,"")</f>
        <v/>
      </c>
      <c r="AA51" s="75" t="str">
        <f>IF(Master!$D21="Y",Master!AA21,"")</f>
        <v/>
      </c>
      <c r="AB51" s="75" t="str">
        <f>IF(Master!$D21="Y",Master!AB21,"")</f>
        <v/>
      </c>
      <c r="AC51" s="75" t="str">
        <f>IF(Master!$D21="Y",Master!AC21,"")</f>
        <v/>
      </c>
      <c r="AD51" s="75" t="str">
        <f>IF(Master!$D21="Y",Master!AD21,"")</f>
        <v/>
      </c>
      <c r="AE51" s="75" t="str">
        <f>IF(Master!$D21="Y",Master!AE21,"")</f>
        <v/>
      </c>
      <c r="AF51" s="75" t="str">
        <f>IF(Master!$D21="Y",Master!AF21,"")</f>
        <v/>
      </c>
      <c r="AG51" s="75">
        <f>IF(AND($D51="Y",Master!AG21&gt;= Master!AK21),Master!AG21,0)</f>
        <v>0</v>
      </c>
      <c r="AH51" s="75" t="str">
        <f>IF(Master!$D21="Y",Master!AH21,"")</f>
        <v/>
      </c>
      <c r="AI51" s="75">
        <f>IF(AND($D51="Y",Master!AI21&gt;= Master!AM21),Master!AI21,0)</f>
        <v>0</v>
      </c>
      <c r="AJ51" s="75" t="str">
        <f>IF(Master!$D21="Y",Master!AJ21,"")</f>
        <v/>
      </c>
      <c r="AK51" s="75">
        <f>IF(AND($D51="Y",Master!AK21&gt;= Master!AG21),Master!AK21,0)</f>
        <v>0</v>
      </c>
      <c r="AL51" s="75" t="str">
        <f>IF(Master!$D21="Y",Master!AL21,"")</f>
        <v/>
      </c>
      <c r="AM51" s="76">
        <f>IF(AND($D51="Y",Master!AM21&gt; Master!AI21),Master!AM21,0)</f>
        <v>0</v>
      </c>
      <c r="AN51" s="161" t="str">
        <f>IF(Master!$D21="Y",Master!AN21,"")</f>
        <v/>
      </c>
      <c r="AO51" s="75" t="str">
        <f>IF(Master!$D21="Y",Master!AO21,"")</f>
        <v/>
      </c>
      <c r="AP51" s="75" t="str">
        <f>IF(Master!$D21="Y",Master!AP21,"")</f>
        <v/>
      </c>
      <c r="AQ51" s="75" t="str">
        <f>IF(Master!$D21="Y",Master!AQ21,"")</f>
        <v/>
      </c>
      <c r="AR51" s="75" t="str">
        <f>IF(Master!$D21="Y",Master!AR21,"")</f>
        <v/>
      </c>
      <c r="AS51" s="75" t="str">
        <f>IF(Master!$D21="Y",Master!AS21,"")</f>
        <v/>
      </c>
      <c r="AT51" s="75" t="str">
        <f>IF(Master!$D21="Y",Master!AT21,"")</f>
        <v/>
      </c>
      <c r="AU51" s="75" t="str">
        <f>IF(Master!$D21="Y",Master!AU21,"")</f>
        <v/>
      </c>
      <c r="AV51" s="75" t="str">
        <f>IF(Master!$D21="Y",Master!AV21,"")</f>
        <v/>
      </c>
      <c r="AW51" s="75" t="str">
        <f>IF(Master!$D21="Y",Master!AW21,"")</f>
        <v/>
      </c>
      <c r="AX51" s="75" t="str">
        <f>IF(Master!$D21="Y",Master!AX21,"")</f>
        <v/>
      </c>
      <c r="AY51" s="75" t="str">
        <f>IF(Master!$D21="Y",Master!AY21,"")</f>
        <v/>
      </c>
      <c r="AZ51" s="75" t="str">
        <f>IF(Master!$D21="Y",Master!AZ21,"")</f>
        <v/>
      </c>
      <c r="BA51" s="75" t="str">
        <f>IF(Master!$D21="Y",Master!BA21,"")</f>
        <v/>
      </c>
      <c r="BB51" s="75" t="str">
        <f>IF(Master!$D21="Y",Master!BB21,"")</f>
        <v/>
      </c>
      <c r="BC51" s="75" t="str">
        <f>IF(Master!$D21="Y",Master!BC21,"")</f>
        <v/>
      </c>
      <c r="BD51" s="75" t="str">
        <f>IF(Master!$D21="Y",Master!BD21,"")</f>
        <v/>
      </c>
      <c r="BE51" s="75" t="str">
        <f>IF(Master!$D21="Y",Master!BE21,"")</f>
        <v/>
      </c>
      <c r="BF51" s="75" t="str">
        <f>IF(Master!$D21="Y",Master!BF21,"")</f>
        <v/>
      </c>
      <c r="BG51" s="75" t="str">
        <f>IF(Master!$D21="Y",Master!BG21,"")</f>
        <v/>
      </c>
      <c r="BH51" s="75" t="str">
        <f>IF(Master!$D21="Y",Master!BH21,"")</f>
        <v/>
      </c>
      <c r="BI51" s="75" t="str">
        <f>IF(Master!$D21="Y",Master!BI21,"")</f>
        <v/>
      </c>
      <c r="BJ51" s="75" t="str">
        <f>IF(Master!$D21="Y",Master!BJ21,"")</f>
        <v/>
      </c>
      <c r="BK51" s="75" t="str">
        <f>IF(Master!$D21="Y",Master!BK21,"")</f>
        <v/>
      </c>
      <c r="BL51" s="75" t="str">
        <f>IF(Master!$D21="Y",Master!BL21,"")</f>
        <v/>
      </c>
      <c r="BM51" s="75" t="str">
        <f>IF(Master!$D21="Y",Master!BM21,"")</f>
        <v/>
      </c>
      <c r="BN51" s="160" t="str">
        <f>IF(Master!$D21="Y",Master!BN21,"")</f>
        <v/>
      </c>
      <c r="BO51" s="75" t="str">
        <f>IF(Master!$D21="Y",Master!BO21,"")</f>
        <v/>
      </c>
      <c r="BP51" s="74" t="str">
        <f>IF(Master!$D21="Y",Master!BP21,"")</f>
        <v/>
      </c>
      <c r="BQ51" s="75" t="str">
        <f>IF(Master!$D21="Y",Master!BQ21,"")</f>
        <v/>
      </c>
    </row>
    <row r="52" spans="1:69" x14ac:dyDescent="0.25">
      <c r="A52" s="155" t="str">
        <f>+Master!A28</f>
        <v>Hillgrove</v>
      </c>
      <c r="B52" s="156" t="str">
        <f>+Master!B28</f>
        <v>6A</v>
      </c>
      <c r="C52" s="156">
        <f>+Master!C28</f>
        <v>3</v>
      </c>
      <c r="D52" s="157">
        <f>+Master!D28</f>
        <v>0</v>
      </c>
      <c r="E52" s="158">
        <f>IFERROR(LARGE((I52,K52,O52,S52,U52,W52,AA52,AC52,AG52,AK52,AQ52,AU52,AW52,BA52,BC52,BG52,BK52,BO52,BQ52),1)+LARGE((I52,K52,O52,S52,U52,W52,AA52,AC52,AG52,AK52,AQ52,AU52,AW52,BA52,BC52,BG52,BK52,BO52,BQ52),2)+LARGE((I52,K52,O52,S52,U52,W52,AA52,AC52,AG52,AK52,AQ52,AU52,AW52,BA52,BC52,BG52,BK52,BO52,BQ52),3)+LARGE((I52,K52,O52,S52,U52,W52,AA52,AC52,AG52,AK52,AQ52,AU52,AW52,BA52,BC52,BG52,BK52,BO52,BQ52),4)+LARGE((I52,K52,O52,S52,U52,W52,AA52,AC52,AG52,AK52,AQ52,AU52,AW52,BA52,BC52,BG52,BK52,BO52,BQ52),5)+LARGE((I52,K52,O52,S52,U52,W52,AA52,AC52,AG52,AK52,AQ52,AU52,AW52,BA52,BC52,BG52,BK52,BO52,BQ52),6)+LARGE((I52,K52,O52,S52,U52,W52,AA52,AC52,AG52,AK52,AQ52,AU52,AW52,BA52,BC52,BG52,BK52,BO52,BQ52),7)+LARGE((I52,K52,O52,S52,U52,W52,AA52,AC52,AG52,AK52,AQ52,AU52,AW52,BA52,BC52,BG52,BK52,BO52,BQ52),8),0)</f>
        <v>0</v>
      </c>
      <c r="F52" s="156">
        <f>IFERROR(LARGE((M52,Q52,Y52,AE52,AI52,AM52,AO52,AS52,AY52,BE52,BI52,BM52),1)+LARGE((M52,Q52,Y52,AE52,AI52,AM52,AO52,AS52,AY52,BE52,BI52,BM52),2)+LARGE((M52,Q52,Y52,AE52,AI52,AM52,AO52,AS52,AY52,BE52,BI52,BM52),3)+LARGE((M52,Q52,Y52,AE52,AI52,AM52,AO52,AS52,AY52,BE52,BI52,BM52),4)+LARGE((M52,Q52,Y52,AE52,AI52,AM52,AO52,AS52,AY52,BE52,BI52,BM52),5)+LARGE((M52,Q52,Y52,AE52,AI52,AM52,AO52,AS52,AY52,BE52,BI52,BM52),6)+LARGE((M52,Q52,Y52,AE52,AI52,AM52,AO52,AS52,AY52,BE52,BI52,BM52),7)+LARGE((M52,Q52,Y52,AE52,AI52,AM52,AO52,AS52,AY52,BE52,BI52,BM52),8),0)</f>
        <v>0</v>
      </c>
      <c r="G52" s="159">
        <f>+E52+F52</f>
        <v>0</v>
      </c>
      <c r="H52" s="134" t="str">
        <f>IF(Master!$D28="Y",Master!H28,"")</f>
        <v/>
      </c>
      <c r="I52" s="75" t="str">
        <f>IF(Master!$D28="Y",Master!I28,"")</f>
        <v/>
      </c>
      <c r="J52" s="75" t="str">
        <f>IF(Master!$D28="Y",Master!J28,"")</f>
        <v/>
      </c>
      <c r="K52" s="75" t="str">
        <f>IF(Master!$D28="Y",Master!K28,"")</f>
        <v/>
      </c>
      <c r="L52" s="75" t="str">
        <f>IF(Master!$D28="Y",Master!L28,"")</f>
        <v/>
      </c>
      <c r="M52" s="75" t="str">
        <f>IF(Master!$D28="Y",Master!M28,"")</f>
        <v/>
      </c>
      <c r="N52" s="75" t="str">
        <f>IF(Master!$D28="Y",Master!N28,"")</f>
        <v/>
      </c>
      <c r="O52" s="75" t="str">
        <f>IF(Master!$D28="Y",Master!O28,"")</f>
        <v/>
      </c>
      <c r="P52" s="75" t="str">
        <f>IF(Master!$D28="Y",Master!P28,"")</f>
        <v/>
      </c>
      <c r="Q52" s="75" t="str">
        <f>IF(Master!$D28="Y",Master!Q28,"")</f>
        <v/>
      </c>
      <c r="R52" s="75" t="str">
        <f>IF(Master!$D28="Y",Master!R28,"")</f>
        <v/>
      </c>
      <c r="S52" s="75" t="str">
        <f>IF(Master!$D28="Y",Master!S28,"")</f>
        <v/>
      </c>
      <c r="T52" s="75" t="str">
        <f>IF(Master!$D28="Y",Master!T28,"")</f>
        <v/>
      </c>
      <c r="U52" s="76" t="str">
        <f>IF(Master!$D28="Y",Master!U28,"")</f>
        <v/>
      </c>
      <c r="V52" s="161" t="str">
        <f>IF(Master!$D28="Y",Master!V28,"")</f>
        <v/>
      </c>
      <c r="W52" s="75" t="str">
        <f>IF(Master!$D28="Y",Master!W28,"")</f>
        <v/>
      </c>
      <c r="X52" s="75" t="str">
        <f>IF(Master!$D28="Y",Master!X28,"")</f>
        <v/>
      </c>
      <c r="Y52" s="75" t="str">
        <f>IF(Master!$D28="Y",Master!Y28,"")</f>
        <v/>
      </c>
      <c r="Z52" s="75" t="str">
        <f>IF(Master!$D28="Y",Master!Z28,"")</f>
        <v/>
      </c>
      <c r="AA52" s="75" t="str">
        <f>IF(Master!$D28="Y",Master!AA28,"")</f>
        <v/>
      </c>
      <c r="AB52" s="75" t="str">
        <f>IF(Master!$D28="Y",Master!AB28,"")</f>
        <v/>
      </c>
      <c r="AC52" s="75" t="str">
        <f>IF(Master!$D28="Y",Master!AC28,"")</f>
        <v/>
      </c>
      <c r="AD52" s="75" t="str">
        <f>IF(Master!$D28="Y",Master!AD28,"")</f>
        <v/>
      </c>
      <c r="AE52" s="75" t="str">
        <f>IF(Master!$D28="Y",Master!AE28,"")</f>
        <v/>
      </c>
      <c r="AF52" s="75" t="str">
        <f>IF(Master!$D28="Y",Master!AF28,"")</f>
        <v/>
      </c>
      <c r="AG52" s="75">
        <f>IF(AND($D52="Y",Master!AG28&gt;= Master!AK28),Master!AG28,0)</f>
        <v>0</v>
      </c>
      <c r="AH52" s="75" t="str">
        <f>IF(Master!$D28="Y",Master!AH28,"")</f>
        <v/>
      </c>
      <c r="AI52" s="75">
        <f>IF(AND($D52="Y",Master!AI28&gt;= Master!AM28),Master!AI28,0)</f>
        <v>0</v>
      </c>
      <c r="AJ52" s="75" t="str">
        <f>IF(Master!$D28="Y",Master!AJ28,"")</f>
        <v/>
      </c>
      <c r="AK52" s="75">
        <f>IF(AND($D52="Y",Master!AK28&gt;= Master!AG28),Master!AK28,0)</f>
        <v>0</v>
      </c>
      <c r="AL52" s="75" t="str">
        <f>IF(Master!$D28="Y",Master!AL28,"")</f>
        <v/>
      </c>
      <c r="AM52" s="76">
        <f>IF(AND($D52="Y",Master!AM28&gt; Master!AI28),Master!AM28,0)</f>
        <v>0</v>
      </c>
      <c r="AN52" s="161" t="str">
        <f>IF(Master!$D28="Y",Master!AN28,"")</f>
        <v/>
      </c>
      <c r="AO52" s="75" t="str">
        <f>IF(Master!$D28="Y",Master!AO28,"")</f>
        <v/>
      </c>
      <c r="AP52" s="75" t="str">
        <f>IF(Master!$D28="Y",Master!AP28,"")</f>
        <v/>
      </c>
      <c r="AQ52" s="75" t="str">
        <f>IF(Master!$D28="Y",Master!AQ28,"")</f>
        <v/>
      </c>
      <c r="AR52" s="75" t="str">
        <f>IF(Master!$D28="Y",Master!AR28,"")</f>
        <v/>
      </c>
      <c r="AS52" s="75" t="str">
        <f>IF(Master!$D28="Y",Master!AS28,"")</f>
        <v/>
      </c>
      <c r="AT52" s="75" t="str">
        <f>IF(Master!$D28="Y",Master!AT28,"")</f>
        <v/>
      </c>
      <c r="AU52" s="75" t="str">
        <f>IF(Master!$D28="Y",Master!AU28,"")</f>
        <v/>
      </c>
      <c r="AV52" s="75" t="str">
        <f>IF(Master!$D28="Y",Master!AV28,"")</f>
        <v/>
      </c>
      <c r="AW52" s="75" t="str">
        <f>IF(Master!$D28="Y",Master!AW28,"")</f>
        <v/>
      </c>
      <c r="AX52" s="75" t="str">
        <f>IF(Master!$D28="Y",Master!AX28,"")</f>
        <v/>
      </c>
      <c r="AY52" s="75" t="str">
        <f>IF(Master!$D28="Y",Master!AY28,"")</f>
        <v/>
      </c>
      <c r="AZ52" s="75" t="str">
        <f>IF(Master!$D28="Y",Master!AZ28,"")</f>
        <v/>
      </c>
      <c r="BA52" s="75" t="str">
        <f>IF(Master!$D28="Y",Master!BA28,"")</f>
        <v/>
      </c>
      <c r="BB52" s="75" t="str">
        <f>IF(Master!$D28="Y",Master!BB28,"")</f>
        <v/>
      </c>
      <c r="BC52" s="75" t="str">
        <f>IF(Master!$D28="Y",Master!BC28,"")</f>
        <v/>
      </c>
      <c r="BD52" s="75" t="str">
        <f>IF(Master!$D28="Y",Master!BD28,"")</f>
        <v/>
      </c>
      <c r="BE52" s="75" t="str">
        <f>IF(Master!$D28="Y",Master!BE28,"")</f>
        <v/>
      </c>
      <c r="BF52" s="75" t="str">
        <f>IF(Master!$D28="Y",Master!BF28,"")</f>
        <v/>
      </c>
      <c r="BG52" s="75" t="str">
        <f>IF(Master!$D28="Y",Master!BG28,"")</f>
        <v/>
      </c>
      <c r="BH52" s="75" t="str">
        <f>IF(Master!$D28="Y",Master!BH28,"")</f>
        <v/>
      </c>
      <c r="BI52" s="75" t="str">
        <f>IF(Master!$D28="Y",Master!BI28,"")</f>
        <v/>
      </c>
      <c r="BJ52" s="75" t="str">
        <f>IF(Master!$D28="Y",Master!BJ28,"")</f>
        <v/>
      </c>
      <c r="BK52" s="75" t="str">
        <f>IF(Master!$D28="Y",Master!BK28,"")</f>
        <v/>
      </c>
      <c r="BL52" s="75" t="str">
        <f>IF(Master!$D28="Y",Master!BL28,"")</f>
        <v/>
      </c>
      <c r="BM52" s="75" t="str">
        <f>IF(Master!$D28="Y",Master!BM28,"")</f>
        <v/>
      </c>
      <c r="BN52" s="160" t="str">
        <f>IF(Master!$D28="Y",Master!BN28,"")</f>
        <v/>
      </c>
      <c r="BO52" s="75" t="str">
        <f>IF(Master!$D28="Y",Master!BO28,"")</f>
        <v/>
      </c>
      <c r="BP52" s="74" t="str">
        <f>IF(Master!$D28="Y",Master!BP28,"")</f>
        <v/>
      </c>
      <c r="BQ52" s="75" t="str">
        <f>IF(Master!$D28="Y",Master!BQ28,"")</f>
        <v/>
      </c>
    </row>
    <row r="53" spans="1:69" x14ac:dyDescent="0.25">
      <c r="A53" s="155" t="str">
        <f>+Master!A29</f>
        <v>Innovation Academy</v>
      </c>
      <c r="B53" s="156" t="str">
        <f>+Master!B29</f>
        <v>6A</v>
      </c>
      <c r="C53" s="156">
        <f>+Master!C29</f>
        <v>6</v>
      </c>
      <c r="D53" s="157">
        <f>+Master!D29</f>
        <v>0</v>
      </c>
      <c r="E53" s="158">
        <f>IFERROR(LARGE((I53,K53,O53,S53,U53,W53,AA53,AC53,AG53,AK53,AQ53,AU53,AW53,BA53,BC53,BG53,BK53,BO53,BQ53),1)+LARGE((I53,K53,O53,S53,U53,W53,AA53,AC53,AG53,AK53,AQ53,AU53,AW53,BA53,BC53,BG53,BK53,BO53,BQ53),2)+LARGE((I53,K53,O53,S53,U53,W53,AA53,AC53,AG53,AK53,AQ53,AU53,AW53,BA53,BC53,BG53,BK53,BO53,BQ53),3)+LARGE((I53,K53,O53,S53,U53,W53,AA53,AC53,AG53,AK53,AQ53,AU53,AW53,BA53,BC53,BG53,BK53,BO53,BQ53),4)+LARGE((I53,K53,O53,S53,U53,W53,AA53,AC53,AG53,AK53,AQ53,AU53,AW53,BA53,BC53,BG53,BK53,BO53,BQ53),5)+LARGE((I53,K53,O53,S53,U53,W53,AA53,AC53,AG53,AK53,AQ53,AU53,AW53,BA53,BC53,BG53,BK53,BO53,BQ53),6)+LARGE((I53,K53,O53,S53,U53,W53,AA53,AC53,AG53,AK53,AQ53,AU53,AW53,BA53,BC53,BG53,BK53,BO53,BQ53),7)+LARGE((I53,K53,O53,S53,U53,W53,AA53,AC53,AG53,AK53,AQ53,AU53,AW53,BA53,BC53,BG53,BK53,BO53,BQ53),8),0)</f>
        <v>0</v>
      </c>
      <c r="F53" s="156">
        <f>IFERROR(LARGE((M53,Q53,Y53,AE53,AI53,AM53,AO53,AS53,AY53,BE53,BI53,BM53),1)+LARGE((M53,Q53,Y53,AE53,AI53,AM53,AO53,AS53,AY53,BE53,BI53,BM53),2)+LARGE((M53,Q53,Y53,AE53,AI53,AM53,AO53,AS53,AY53,BE53,BI53,BM53),3)+LARGE((M53,Q53,Y53,AE53,AI53,AM53,AO53,AS53,AY53,BE53,BI53,BM53),4)+LARGE((M53,Q53,Y53,AE53,AI53,AM53,AO53,AS53,AY53,BE53,BI53,BM53),5)+LARGE((M53,Q53,Y53,AE53,AI53,AM53,AO53,AS53,AY53,BE53,BI53,BM53),6)+LARGE((M53,Q53,Y53,AE53,AI53,AM53,AO53,AS53,AY53,BE53,BI53,BM53),7)+LARGE((M53,Q53,Y53,AE53,AI53,AM53,AO53,AS53,AY53,BE53,BI53,BM53),8),0)</f>
        <v>0</v>
      </c>
      <c r="G53" s="159">
        <f>+E53+F53</f>
        <v>0</v>
      </c>
      <c r="H53" s="134" t="str">
        <f>IF(Master!$D29="Y",Master!H29,"")</f>
        <v/>
      </c>
      <c r="I53" s="75" t="str">
        <f>IF(Master!$D29="Y",Master!I29,"")</f>
        <v/>
      </c>
      <c r="J53" s="75" t="str">
        <f>IF(Master!$D29="Y",Master!J29,"")</f>
        <v/>
      </c>
      <c r="K53" s="75" t="str">
        <f>IF(Master!$D29="Y",Master!K29,"")</f>
        <v/>
      </c>
      <c r="L53" s="75" t="str">
        <f>IF(Master!$D29="Y",Master!L29,"")</f>
        <v/>
      </c>
      <c r="M53" s="75" t="str">
        <f>IF(Master!$D29="Y",Master!M29,"")</f>
        <v/>
      </c>
      <c r="N53" s="75" t="str">
        <f>IF(Master!$D29="Y",Master!N29,"")</f>
        <v/>
      </c>
      <c r="O53" s="75" t="str">
        <f>IF(Master!$D29="Y",Master!O29,"")</f>
        <v/>
      </c>
      <c r="P53" s="75" t="str">
        <f>IF(Master!$D29="Y",Master!P29,"")</f>
        <v/>
      </c>
      <c r="Q53" s="75" t="str">
        <f>IF(Master!$D29="Y",Master!Q29,"")</f>
        <v/>
      </c>
      <c r="R53" s="75" t="str">
        <f>IF(Master!$D29="Y",Master!R29,"")</f>
        <v/>
      </c>
      <c r="S53" s="75" t="str">
        <f>IF(Master!$D29="Y",Master!S29,"")</f>
        <v/>
      </c>
      <c r="T53" s="75" t="str">
        <f>IF(Master!$D29="Y",Master!T29,"")</f>
        <v/>
      </c>
      <c r="U53" s="76" t="str">
        <f>IF(Master!$D29="Y",Master!U29,"")</f>
        <v/>
      </c>
      <c r="V53" s="161" t="str">
        <f>IF(Master!$D29="Y",Master!V29,"")</f>
        <v/>
      </c>
      <c r="W53" s="75" t="str">
        <f>IF(Master!$D29="Y",Master!W29,"")</f>
        <v/>
      </c>
      <c r="X53" s="75" t="str">
        <f>IF(Master!$D29="Y",Master!X29,"")</f>
        <v/>
      </c>
      <c r="Y53" s="75" t="str">
        <f>IF(Master!$D29="Y",Master!Y29,"")</f>
        <v/>
      </c>
      <c r="Z53" s="75" t="str">
        <f>IF(Master!$D29="Y",Master!Z29,"")</f>
        <v/>
      </c>
      <c r="AA53" s="75" t="str">
        <f>IF(Master!$D29="Y",Master!AA29,"")</f>
        <v/>
      </c>
      <c r="AB53" s="75" t="str">
        <f>IF(Master!$D29="Y",Master!AB29,"")</f>
        <v/>
      </c>
      <c r="AC53" s="75" t="str">
        <f>IF(Master!$D29="Y",Master!AC29,"")</f>
        <v/>
      </c>
      <c r="AD53" s="75" t="str">
        <f>IF(Master!$D29="Y",Master!AD29,"")</f>
        <v/>
      </c>
      <c r="AE53" s="75" t="str">
        <f>IF(Master!$D29="Y",Master!AE29,"")</f>
        <v/>
      </c>
      <c r="AF53" s="75" t="str">
        <f>IF(Master!$D29="Y",Master!AF29,"")</f>
        <v/>
      </c>
      <c r="AG53" s="75">
        <f>IF(AND($D53="Y",Master!AG29&gt;= Master!AK29),Master!AG29,0)</f>
        <v>0</v>
      </c>
      <c r="AH53" s="75" t="str">
        <f>IF(Master!$D29="Y",Master!AH29,"")</f>
        <v/>
      </c>
      <c r="AI53" s="75">
        <f>IF(AND($D53="Y",Master!AI29&gt;= Master!AM29),Master!AI29,0)</f>
        <v>0</v>
      </c>
      <c r="AJ53" s="75" t="str">
        <f>IF(Master!$D29="Y",Master!AJ29,"")</f>
        <v/>
      </c>
      <c r="AK53" s="75">
        <f>IF(AND($D53="Y",Master!AK29&gt;= Master!AG29),Master!AK29,0)</f>
        <v>0</v>
      </c>
      <c r="AL53" s="75" t="str">
        <f>IF(Master!$D29="Y",Master!AL29,"")</f>
        <v/>
      </c>
      <c r="AM53" s="76">
        <f>IF(AND($D53="Y",Master!AM29&gt; Master!AI29),Master!AM29,0)</f>
        <v>0</v>
      </c>
      <c r="AN53" s="161" t="str">
        <f>IF(Master!$D29="Y",Master!AN29,"")</f>
        <v/>
      </c>
      <c r="AO53" s="75" t="str">
        <f>IF(Master!$D29="Y",Master!AO29,"")</f>
        <v/>
      </c>
      <c r="AP53" s="75" t="str">
        <f>IF(Master!$D29="Y",Master!AP29,"")</f>
        <v/>
      </c>
      <c r="AQ53" s="75" t="str">
        <f>IF(Master!$D29="Y",Master!AQ29,"")</f>
        <v/>
      </c>
      <c r="AR53" s="75" t="str">
        <f>IF(Master!$D29="Y",Master!AR29,"")</f>
        <v/>
      </c>
      <c r="AS53" s="75" t="str">
        <f>IF(Master!$D29="Y",Master!AS29,"")</f>
        <v/>
      </c>
      <c r="AT53" s="75" t="str">
        <f>IF(Master!$D29="Y",Master!AT29,"")</f>
        <v/>
      </c>
      <c r="AU53" s="75" t="str">
        <f>IF(Master!$D29="Y",Master!AU29,"")</f>
        <v/>
      </c>
      <c r="AV53" s="75" t="str">
        <f>IF(Master!$D29="Y",Master!AV29,"")</f>
        <v/>
      </c>
      <c r="AW53" s="75" t="str">
        <f>IF(Master!$D29="Y",Master!AW29,"")</f>
        <v/>
      </c>
      <c r="AX53" s="75" t="str">
        <f>IF(Master!$D29="Y",Master!AX29,"")</f>
        <v/>
      </c>
      <c r="AY53" s="75" t="str">
        <f>IF(Master!$D29="Y",Master!AY29,"")</f>
        <v/>
      </c>
      <c r="AZ53" s="75" t="str">
        <f>IF(Master!$D29="Y",Master!AZ29,"")</f>
        <v/>
      </c>
      <c r="BA53" s="75" t="str">
        <f>IF(Master!$D29="Y",Master!BA29,"")</f>
        <v/>
      </c>
      <c r="BB53" s="75" t="str">
        <f>IF(Master!$D29="Y",Master!BB29,"")</f>
        <v/>
      </c>
      <c r="BC53" s="75" t="str">
        <f>IF(Master!$D29="Y",Master!BC29,"")</f>
        <v/>
      </c>
      <c r="BD53" s="75" t="str">
        <f>IF(Master!$D29="Y",Master!BD29,"")</f>
        <v/>
      </c>
      <c r="BE53" s="75" t="str">
        <f>IF(Master!$D29="Y",Master!BE29,"")</f>
        <v/>
      </c>
      <c r="BF53" s="75" t="str">
        <f>IF(Master!$D29="Y",Master!BF29,"")</f>
        <v/>
      </c>
      <c r="BG53" s="75" t="str">
        <f>IF(Master!$D29="Y",Master!BG29,"")</f>
        <v/>
      </c>
      <c r="BH53" s="75" t="str">
        <f>IF(Master!$D29="Y",Master!BH29,"")</f>
        <v/>
      </c>
      <c r="BI53" s="75" t="str">
        <f>IF(Master!$D29="Y",Master!BI29,"")</f>
        <v/>
      </c>
      <c r="BJ53" s="75" t="str">
        <f>IF(Master!$D29="Y",Master!BJ29,"")</f>
        <v/>
      </c>
      <c r="BK53" s="75" t="str">
        <f>IF(Master!$D29="Y",Master!BK29,"")</f>
        <v/>
      </c>
      <c r="BL53" s="75" t="str">
        <f>IF(Master!$D29="Y",Master!BL29,"")</f>
        <v/>
      </c>
      <c r="BM53" s="75" t="str">
        <f>IF(Master!$D29="Y",Master!BM29,"")</f>
        <v/>
      </c>
      <c r="BN53" s="160" t="str">
        <f>IF(Master!$D29="Y",Master!BN29,"")</f>
        <v/>
      </c>
      <c r="BO53" s="75" t="str">
        <f>IF(Master!$D29="Y",Master!BO29,"")</f>
        <v/>
      </c>
      <c r="BP53" s="74" t="str">
        <f>IF(Master!$D29="Y",Master!BP29,"")</f>
        <v/>
      </c>
      <c r="BQ53" s="75" t="str">
        <f>IF(Master!$D29="Y",Master!BQ29,"")</f>
        <v/>
      </c>
    </row>
    <row r="54" spans="1:69" x14ac:dyDescent="0.25">
      <c r="A54" s="155" t="str">
        <f>+Master!A36</f>
        <v>Mountain View</v>
      </c>
      <c r="B54" s="156" t="str">
        <f>+Master!B36</f>
        <v>6A</v>
      </c>
      <c r="C54" s="156">
        <f>+Master!C36</f>
        <v>8</v>
      </c>
      <c r="D54" s="157">
        <f>+Master!D36</f>
        <v>0</v>
      </c>
      <c r="E54" s="158">
        <f>IFERROR(LARGE((I54,K54,O54,S54,U54,W54,AA54,AC54,AG54,AK54,AQ54,AU54,AW54,BA54,BC54,BG54,BK54,BO54,BQ54),1)+LARGE((I54,K54,O54,S54,U54,W54,AA54,AC54,AG54,AK54,AQ54,AU54,AW54,BA54,BC54,BG54,BK54,BO54,BQ54),2)+LARGE((I54,K54,O54,S54,U54,W54,AA54,AC54,AG54,AK54,AQ54,AU54,AW54,BA54,BC54,BG54,BK54,BO54,BQ54),3)+LARGE((I54,K54,O54,S54,U54,W54,AA54,AC54,AG54,AK54,AQ54,AU54,AW54,BA54,BC54,BG54,BK54,BO54,BQ54),4)+LARGE((I54,K54,O54,S54,U54,W54,AA54,AC54,AG54,AK54,AQ54,AU54,AW54,BA54,BC54,BG54,BK54,BO54,BQ54),5)+LARGE((I54,K54,O54,S54,U54,W54,AA54,AC54,AG54,AK54,AQ54,AU54,AW54,BA54,BC54,BG54,BK54,BO54,BQ54),6)+LARGE((I54,K54,O54,S54,U54,W54,AA54,AC54,AG54,AK54,AQ54,AU54,AW54,BA54,BC54,BG54,BK54,BO54,BQ54),7)+LARGE((I54,K54,O54,S54,U54,W54,AA54,AC54,AG54,AK54,AQ54,AU54,AW54,BA54,BC54,BG54,BK54,BO54,BQ54),8),0)</f>
        <v>0</v>
      </c>
      <c r="F54" s="156">
        <f>IFERROR(LARGE((M54,Q54,Y54,AE54,AI54,AM54,AO54,AS54,AY54,BE54,BI54,BM54),1)+LARGE((M54,Q54,Y54,AE54,AI54,AM54,AO54,AS54,AY54,BE54,BI54,BM54),2)+LARGE((M54,Q54,Y54,AE54,AI54,AM54,AO54,AS54,AY54,BE54,BI54,BM54),3)+LARGE((M54,Q54,Y54,AE54,AI54,AM54,AO54,AS54,AY54,BE54,BI54,BM54),4)+LARGE((M54,Q54,Y54,AE54,AI54,AM54,AO54,AS54,AY54,BE54,BI54,BM54),5)+LARGE((M54,Q54,Y54,AE54,AI54,AM54,AO54,AS54,AY54,BE54,BI54,BM54),6)+LARGE((M54,Q54,Y54,AE54,AI54,AM54,AO54,AS54,AY54,BE54,BI54,BM54),7)+LARGE((M54,Q54,Y54,AE54,AI54,AM54,AO54,AS54,AY54,BE54,BI54,BM54),8),0)</f>
        <v>0</v>
      </c>
      <c r="G54" s="159">
        <f>+E54+F54</f>
        <v>0</v>
      </c>
      <c r="H54" s="134" t="str">
        <f>IF(Master!$D36="Y",Master!H36,"")</f>
        <v/>
      </c>
      <c r="I54" s="75" t="str">
        <f>IF(Master!$D36="Y",Master!I36,"")</f>
        <v/>
      </c>
      <c r="J54" s="75" t="str">
        <f>IF(Master!$D36="Y",Master!J36,"")</f>
        <v/>
      </c>
      <c r="K54" s="75" t="str">
        <f>IF(Master!$D36="Y",Master!K36,"")</f>
        <v/>
      </c>
      <c r="L54" s="75" t="str">
        <f>IF(Master!$D36="Y",Master!L36,"")</f>
        <v/>
      </c>
      <c r="M54" s="75" t="str">
        <f>IF(Master!$D36="Y",Master!M36,"")</f>
        <v/>
      </c>
      <c r="N54" s="75" t="str">
        <f>IF(Master!$D36="Y",Master!N36,"")</f>
        <v/>
      </c>
      <c r="O54" s="75" t="str">
        <f>IF(Master!$D36="Y",Master!O36,"")</f>
        <v/>
      </c>
      <c r="P54" s="75" t="str">
        <f>IF(Master!$D36="Y",Master!P36,"")</f>
        <v/>
      </c>
      <c r="Q54" s="75" t="str">
        <f>IF(Master!$D36="Y",Master!Q36,"")</f>
        <v/>
      </c>
      <c r="R54" s="75" t="str">
        <f>IF(Master!$D36="Y",Master!R36,"")</f>
        <v/>
      </c>
      <c r="S54" s="75" t="str">
        <f>IF(Master!$D36="Y",Master!S36,"")</f>
        <v/>
      </c>
      <c r="T54" s="75" t="str">
        <f>IF(Master!$D36="Y",Master!T36,"")</f>
        <v/>
      </c>
      <c r="U54" s="76" t="str">
        <f>IF(Master!$D36="Y",Master!U36,"")</f>
        <v/>
      </c>
      <c r="V54" s="161" t="str">
        <f>IF(Master!$D36="Y",Master!V36,"")</f>
        <v/>
      </c>
      <c r="W54" s="75" t="str">
        <f>IF(Master!$D36="Y",Master!W36,"")</f>
        <v/>
      </c>
      <c r="X54" s="75" t="str">
        <f>IF(Master!$D36="Y",Master!X36,"")</f>
        <v/>
      </c>
      <c r="Y54" s="75" t="str">
        <f>IF(Master!$D36="Y",Master!Y36,"")</f>
        <v/>
      </c>
      <c r="Z54" s="75" t="str">
        <f>IF(Master!$D36="Y",Master!Z36,"")</f>
        <v/>
      </c>
      <c r="AA54" s="75" t="str">
        <f>IF(Master!$D36="Y",Master!AA36,"")</f>
        <v/>
      </c>
      <c r="AB54" s="75" t="str">
        <f>IF(Master!$D36="Y",Master!AB36,"")</f>
        <v/>
      </c>
      <c r="AC54" s="75" t="str">
        <f>IF(Master!$D36="Y",Master!AC36,"")</f>
        <v/>
      </c>
      <c r="AD54" s="75" t="str">
        <f>IF(Master!$D36="Y",Master!AD36,"")</f>
        <v/>
      </c>
      <c r="AE54" s="75" t="str">
        <f>IF(Master!$D36="Y",Master!AE36,"")</f>
        <v/>
      </c>
      <c r="AF54" s="75" t="str">
        <f>IF(Master!$D36="Y",Master!AF36,"")</f>
        <v/>
      </c>
      <c r="AG54" s="75">
        <f>IF(AND($D54="Y",Master!AG36&gt;= Master!AK36),Master!AG36,0)</f>
        <v>0</v>
      </c>
      <c r="AH54" s="75" t="str">
        <f>IF(Master!$D36="Y",Master!AH36,"")</f>
        <v/>
      </c>
      <c r="AI54" s="75">
        <f>IF(AND($D54="Y",Master!AI36&gt;= Master!AM36),Master!AI36,0)</f>
        <v>0</v>
      </c>
      <c r="AJ54" s="75" t="str">
        <f>IF(Master!$D36="Y",Master!AJ36,"")</f>
        <v/>
      </c>
      <c r="AK54" s="75">
        <f>IF(AND($D54="Y",Master!AK36&gt;= Master!AG36),Master!AK36,0)</f>
        <v>0</v>
      </c>
      <c r="AL54" s="75" t="str">
        <f>IF(Master!$D36="Y",Master!AL36,"")</f>
        <v/>
      </c>
      <c r="AM54" s="76">
        <f>IF(AND($D54="Y",Master!AM36&gt; Master!AI36),Master!AM36,0)</f>
        <v>0</v>
      </c>
      <c r="AN54" s="161" t="str">
        <f>IF(Master!$D36="Y",Master!AN36,"")</f>
        <v/>
      </c>
      <c r="AO54" s="75" t="str">
        <f>IF(Master!$D36="Y",Master!AO36,"")</f>
        <v/>
      </c>
      <c r="AP54" s="75" t="str">
        <f>IF(Master!$D36="Y",Master!AP36,"")</f>
        <v/>
      </c>
      <c r="AQ54" s="75" t="str">
        <f>IF(Master!$D36="Y",Master!AQ36,"")</f>
        <v/>
      </c>
      <c r="AR54" s="75" t="str">
        <f>IF(Master!$D36="Y",Master!AR36,"")</f>
        <v/>
      </c>
      <c r="AS54" s="75" t="str">
        <f>IF(Master!$D36="Y",Master!AS36,"")</f>
        <v/>
      </c>
      <c r="AT54" s="75" t="str">
        <f>IF(Master!$D36="Y",Master!AT36,"")</f>
        <v/>
      </c>
      <c r="AU54" s="75" t="str">
        <f>IF(Master!$D36="Y",Master!AU36,"")</f>
        <v/>
      </c>
      <c r="AV54" s="75" t="str">
        <f>IF(Master!$D36="Y",Master!AV36,"")</f>
        <v/>
      </c>
      <c r="AW54" s="75" t="str">
        <f>IF(Master!$D36="Y",Master!AW36,"")</f>
        <v/>
      </c>
      <c r="AX54" s="75" t="str">
        <f>IF(Master!$D36="Y",Master!AX36,"")</f>
        <v/>
      </c>
      <c r="AY54" s="75" t="str">
        <f>IF(Master!$D36="Y",Master!AY36,"")</f>
        <v/>
      </c>
      <c r="AZ54" s="75" t="str">
        <f>IF(Master!$D36="Y",Master!AZ36,"")</f>
        <v/>
      </c>
      <c r="BA54" s="75" t="str">
        <f>IF(Master!$D36="Y",Master!BA36,"")</f>
        <v/>
      </c>
      <c r="BB54" s="75" t="str">
        <f>IF(Master!$D36="Y",Master!BB36,"")</f>
        <v/>
      </c>
      <c r="BC54" s="75" t="str">
        <f>IF(Master!$D36="Y",Master!BC36,"")</f>
        <v/>
      </c>
      <c r="BD54" s="75" t="str">
        <f>IF(Master!$D36="Y",Master!BD36,"")</f>
        <v/>
      </c>
      <c r="BE54" s="75" t="str">
        <f>IF(Master!$D36="Y",Master!BE36,"")</f>
        <v/>
      </c>
      <c r="BF54" s="75" t="str">
        <f>IF(Master!$D36="Y",Master!BF36,"")</f>
        <v/>
      </c>
      <c r="BG54" s="75" t="str">
        <f>IF(Master!$D36="Y",Master!BG36,"")</f>
        <v/>
      </c>
      <c r="BH54" s="75" t="str">
        <f>IF(Master!$D36="Y",Master!BH36,"")</f>
        <v/>
      </c>
      <c r="BI54" s="75" t="str">
        <f>IF(Master!$D36="Y",Master!BI36,"")</f>
        <v/>
      </c>
      <c r="BJ54" s="75" t="str">
        <f>IF(Master!$D36="Y",Master!BJ36,"")</f>
        <v/>
      </c>
      <c r="BK54" s="75" t="str">
        <f>IF(Master!$D36="Y",Master!BK36,"")</f>
        <v/>
      </c>
      <c r="BL54" s="75" t="str">
        <f>IF(Master!$D36="Y",Master!BL36,"")</f>
        <v/>
      </c>
      <c r="BM54" s="75" t="str">
        <f>IF(Master!$D36="Y",Master!BM36,"")</f>
        <v/>
      </c>
      <c r="BN54" s="160" t="str">
        <f>IF(Master!$D36="Y",Master!BN36,"")</f>
        <v/>
      </c>
      <c r="BO54" s="75" t="str">
        <f>IF(Master!$D36="Y",Master!BO36,"")</f>
        <v/>
      </c>
      <c r="BP54" s="74" t="str">
        <f>IF(Master!$D36="Y",Master!BP36,"")</f>
        <v/>
      </c>
      <c r="BQ54" s="75" t="str">
        <f>IF(Master!$D36="Y",Master!BQ36,"")</f>
        <v/>
      </c>
    </row>
    <row r="55" spans="1:69" x14ac:dyDescent="0.25">
      <c r="A55" s="155" t="str">
        <f>+Master!A37</f>
        <v>Newton</v>
      </c>
      <c r="B55" s="156" t="str">
        <f>+Master!B37</f>
        <v>6A</v>
      </c>
      <c r="C55" s="156">
        <f>+Master!C37</f>
        <v>4</v>
      </c>
      <c r="D55" s="157">
        <f>+Master!D37</f>
        <v>0</v>
      </c>
      <c r="E55" s="158">
        <f>IFERROR(LARGE((I55,K55,O55,S55,U55,W55,AA55,AC55,AG55,AK55,AQ55,AU55,AW55,BA55,BC55,BG55,BK55,BO55,BQ55),1)+LARGE((I55,K55,O55,S55,U55,W55,AA55,AC55,AG55,AK55,AQ55,AU55,AW55,BA55,BC55,BG55,BK55,BO55,BQ55),2)+LARGE((I55,K55,O55,S55,U55,W55,AA55,AC55,AG55,AK55,AQ55,AU55,AW55,BA55,BC55,BG55,BK55,BO55,BQ55),3)+LARGE((I55,K55,O55,S55,U55,W55,AA55,AC55,AG55,AK55,AQ55,AU55,AW55,BA55,BC55,BG55,BK55,BO55,BQ55),4)+LARGE((I55,K55,O55,S55,U55,W55,AA55,AC55,AG55,AK55,AQ55,AU55,AW55,BA55,BC55,BG55,BK55,BO55,BQ55),5)+LARGE((I55,K55,O55,S55,U55,W55,AA55,AC55,AG55,AK55,AQ55,AU55,AW55,BA55,BC55,BG55,BK55,BO55,BQ55),6)+LARGE((I55,K55,O55,S55,U55,W55,AA55,AC55,AG55,AK55,AQ55,AU55,AW55,BA55,BC55,BG55,BK55,BO55,BQ55),7)+LARGE((I55,K55,O55,S55,U55,W55,AA55,AC55,AG55,AK55,AQ55,AU55,AW55,BA55,BC55,BG55,BK55,BO55,BQ55),8),0)</f>
        <v>0</v>
      </c>
      <c r="F55" s="156">
        <f>IFERROR(LARGE((M55,Q55,Y55,AE55,AI55,AM55,AO55,AS55,AY55,BE55,BI55,BM55),1)+LARGE((M55,Q55,Y55,AE55,AI55,AM55,AO55,AS55,AY55,BE55,BI55,BM55),2)+LARGE((M55,Q55,Y55,AE55,AI55,AM55,AO55,AS55,AY55,BE55,BI55,BM55),3)+LARGE((M55,Q55,Y55,AE55,AI55,AM55,AO55,AS55,AY55,BE55,BI55,BM55),4)+LARGE((M55,Q55,Y55,AE55,AI55,AM55,AO55,AS55,AY55,BE55,BI55,BM55),5)+LARGE((M55,Q55,Y55,AE55,AI55,AM55,AO55,AS55,AY55,BE55,BI55,BM55),6)+LARGE((M55,Q55,Y55,AE55,AI55,AM55,AO55,AS55,AY55,BE55,BI55,BM55),7)+LARGE((M55,Q55,Y55,AE55,AI55,AM55,AO55,AS55,AY55,BE55,BI55,BM55),8),0)</f>
        <v>0</v>
      </c>
      <c r="G55" s="159">
        <f>+E55+F55</f>
        <v>0</v>
      </c>
      <c r="H55" s="134" t="str">
        <f>IF(Master!$D37="Y",Master!H37,"")</f>
        <v/>
      </c>
      <c r="I55" s="75" t="str">
        <f>IF(Master!$D37="Y",Master!I37,"")</f>
        <v/>
      </c>
      <c r="J55" s="75" t="str">
        <f>IF(Master!$D37="Y",Master!J37,"")</f>
        <v/>
      </c>
      <c r="K55" s="75" t="str">
        <f>IF(Master!$D37="Y",Master!K37,"")</f>
        <v/>
      </c>
      <c r="L55" s="75" t="str">
        <f>IF(Master!$D37="Y",Master!L37,"")</f>
        <v/>
      </c>
      <c r="M55" s="75" t="str">
        <f>IF(Master!$D37="Y",Master!M37,"")</f>
        <v/>
      </c>
      <c r="N55" s="75" t="str">
        <f>IF(Master!$D37="Y",Master!N37,"")</f>
        <v/>
      </c>
      <c r="O55" s="75" t="str">
        <f>IF(Master!$D37="Y",Master!O37,"")</f>
        <v/>
      </c>
      <c r="P55" s="75" t="str">
        <f>IF(Master!$D37="Y",Master!P37,"")</f>
        <v/>
      </c>
      <c r="Q55" s="75" t="str">
        <f>IF(Master!$D37="Y",Master!Q37,"")</f>
        <v/>
      </c>
      <c r="R55" s="75" t="str">
        <f>IF(Master!$D37="Y",Master!R37,"")</f>
        <v/>
      </c>
      <c r="S55" s="75" t="str">
        <f>IF(Master!$D37="Y",Master!S37,"")</f>
        <v/>
      </c>
      <c r="T55" s="75" t="str">
        <f>IF(Master!$D37="Y",Master!T37,"")</f>
        <v/>
      </c>
      <c r="U55" s="76" t="str">
        <f>IF(Master!$D37="Y",Master!U37,"")</f>
        <v/>
      </c>
      <c r="V55" s="161" t="str">
        <f>IF(Master!$D37="Y",Master!V37,"")</f>
        <v/>
      </c>
      <c r="W55" s="75" t="str">
        <f>IF(Master!$D37="Y",Master!W37,"")</f>
        <v/>
      </c>
      <c r="X55" s="75" t="str">
        <f>IF(Master!$D37="Y",Master!X37,"")</f>
        <v/>
      </c>
      <c r="Y55" s="75" t="str">
        <f>IF(Master!$D37="Y",Master!Y37,"")</f>
        <v/>
      </c>
      <c r="Z55" s="75" t="str">
        <f>IF(Master!$D37="Y",Master!Z37,"")</f>
        <v/>
      </c>
      <c r="AA55" s="75" t="str">
        <f>IF(Master!$D37="Y",Master!AA37,"")</f>
        <v/>
      </c>
      <c r="AB55" s="75" t="str">
        <f>IF(Master!$D37="Y",Master!AB37,"")</f>
        <v/>
      </c>
      <c r="AC55" s="75" t="str">
        <f>IF(Master!$D37="Y",Master!AC37,"")</f>
        <v/>
      </c>
      <c r="AD55" s="75" t="str">
        <f>IF(Master!$D37="Y",Master!AD37,"")</f>
        <v/>
      </c>
      <c r="AE55" s="75" t="str">
        <f>IF(Master!$D37="Y",Master!AE37,"")</f>
        <v/>
      </c>
      <c r="AF55" s="75" t="str">
        <f>IF(Master!$D37="Y",Master!AF37,"")</f>
        <v/>
      </c>
      <c r="AG55" s="75">
        <f>IF(AND($D55="Y",Master!AG37&gt;= Master!AK37),Master!AG37,0)</f>
        <v>0</v>
      </c>
      <c r="AH55" s="75" t="str">
        <f>IF(Master!$D37="Y",Master!AH37,"")</f>
        <v/>
      </c>
      <c r="AI55" s="75">
        <f>IF(AND($D55="Y",Master!AI37&gt;= Master!AM37),Master!AI37,0)</f>
        <v>0</v>
      </c>
      <c r="AJ55" s="75" t="str">
        <f>IF(Master!$D37="Y",Master!AJ37,"")</f>
        <v/>
      </c>
      <c r="AK55" s="75">
        <f>IF(AND($D55="Y",Master!AK37&gt;= Master!AG37),Master!AK37,0)</f>
        <v>0</v>
      </c>
      <c r="AL55" s="75" t="str">
        <f>IF(Master!$D37="Y",Master!AL37,"")</f>
        <v/>
      </c>
      <c r="AM55" s="76">
        <f>IF(AND($D55="Y",Master!AM37&gt; Master!AI37),Master!AM37,0)</f>
        <v>0</v>
      </c>
      <c r="AN55" s="161" t="str">
        <f>IF(Master!$D37="Y",Master!AN37,"")</f>
        <v/>
      </c>
      <c r="AO55" s="75" t="str">
        <f>IF(Master!$D37="Y",Master!AO37,"")</f>
        <v/>
      </c>
      <c r="AP55" s="75" t="str">
        <f>IF(Master!$D37="Y",Master!AP37,"")</f>
        <v/>
      </c>
      <c r="AQ55" s="75" t="str">
        <f>IF(Master!$D37="Y",Master!AQ37,"")</f>
        <v/>
      </c>
      <c r="AR55" s="75" t="str">
        <f>IF(Master!$D37="Y",Master!AR37,"")</f>
        <v/>
      </c>
      <c r="AS55" s="75" t="str">
        <f>IF(Master!$D37="Y",Master!AS37,"")</f>
        <v/>
      </c>
      <c r="AT55" s="75" t="str">
        <f>IF(Master!$D37="Y",Master!AT37,"")</f>
        <v/>
      </c>
      <c r="AU55" s="75" t="str">
        <f>IF(Master!$D37="Y",Master!AU37,"")</f>
        <v/>
      </c>
      <c r="AV55" s="75" t="str">
        <f>IF(Master!$D37="Y",Master!AV37,"")</f>
        <v/>
      </c>
      <c r="AW55" s="75" t="str">
        <f>IF(Master!$D37="Y",Master!AW37,"")</f>
        <v/>
      </c>
      <c r="AX55" s="75" t="str">
        <f>IF(Master!$D37="Y",Master!AX37,"")</f>
        <v/>
      </c>
      <c r="AY55" s="75" t="str">
        <f>IF(Master!$D37="Y",Master!AY37,"")</f>
        <v/>
      </c>
      <c r="AZ55" s="75" t="str">
        <f>IF(Master!$D37="Y",Master!AZ37,"")</f>
        <v/>
      </c>
      <c r="BA55" s="75" t="str">
        <f>IF(Master!$D37="Y",Master!BA37,"")</f>
        <v/>
      </c>
      <c r="BB55" s="75" t="str">
        <f>IF(Master!$D37="Y",Master!BB37,"")</f>
        <v/>
      </c>
      <c r="BC55" s="75" t="str">
        <f>IF(Master!$D37="Y",Master!BC37,"")</f>
        <v/>
      </c>
      <c r="BD55" s="75" t="str">
        <f>IF(Master!$D37="Y",Master!BD37,"")</f>
        <v/>
      </c>
      <c r="BE55" s="75" t="str">
        <f>IF(Master!$D37="Y",Master!BE37,"")</f>
        <v/>
      </c>
      <c r="BF55" s="75" t="str">
        <f>IF(Master!$D37="Y",Master!BF37,"")</f>
        <v/>
      </c>
      <c r="BG55" s="75" t="str">
        <f>IF(Master!$D37="Y",Master!BG37,"")</f>
        <v/>
      </c>
      <c r="BH55" s="75" t="str">
        <f>IF(Master!$D37="Y",Master!BH37,"")</f>
        <v/>
      </c>
      <c r="BI55" s="75" t="str">
        <f>IF(Master!$D37="Y",Master!BI37,"")</f>
        <v/>
      </c>
      <c r="BJ55" s="75" t="str">
        <f>IF(Master!$D37="Y",Master!BJ37,"")</f>
        <v/>
      </c>
      <c r="BK55" s="75" t="str">
        <f>IF(Master!$D37="Y",Master!BK37,"")</f>
        <v/>
      </c>
      <c r="BL55" s="75" t="str">
        <f>IF(Master!$D37="Y",Master!BL37,"")</f>
        <v/>
      </c>
      <c r="BM55" s="75" t="str">
        <f>IF(Master!$D37="Y",Master!BM37,"")</f>
        <v/>
      </c>
      <c r="BN55" s="160" t="str">
        <f>IF(Master!$D37="Y",Master!BN37,"")</f>
        <v/>
      </c>
      <c r="BO55" s="75" t="str">
        <f>IF(Master!$D37="Y",Master!BO37,"")</f>
        <v/>
      </c>
      <c r="BP55" s="74" t="str">
        <f>IF(Master!$D37="Y",Master!BP37,"")</f>
        <v/>
      </c>
      <c r="BQ55" s="75" t="str">
        <f>IF(Master!$D37="Y",Master!BQ37,"")</f>
        <v/>
      </c>
    </row>
    <row r="56" spans="1:69" x14ac:dyDescent="0.25">
      <c r="A56" s="155" t="str">
        <f>+Master!A46</f>
        <v>Paulding County</v>
      </c>
      <c r="B56" s="156" t="str">
        <f>+Master!B46</f>
        <v>6A</v>
      </c>
      <c r="C56" s="156">
        <f>+Master!C46</f>
        <v>3</v>
      </c>
      <c r="D56" s="157">
        <f>+Master!D46</f>
        <v>0</v>
      </c>
      <c r="E56" s="158">
        <f>IFERROR(LARGE((I56,K56,O56,S56,U56,W56,AA56,AC56,AG56,AK56,AQ56,AU56,AW56,BA56,BC56,BG56,BK56,BO56,BQ56),1)+LARGE((I56,K56,O56,S56,U56,W56,AA56,AC56,AG56,AK56,AQ56,AU56,AW56,BA56,BC56,BG56,BK56,BO56,BQ56),2)+LARGE((I56,K56,O56,S56,U56,W56,AA56,AC56,AG56,AK56,AQ56,AU56,AW56,BA56,BC56,BG56,BK56,BO56,BQ56),3)+LARGE((I56,K56,O56,S56,U56,W56,AA56,AC56,AG56,AK56,AQ56,AU56,AW56,BA56,BC56,BG56,BK56,BO56,BQ56),4)+LARGE((I56,K56,O56,S56,U56,W56,AA56,AC56,AG56,AK56,AQ56,AU56,AW56,BA56,BC56,BG56,BK56,BO56,BQ56),5)+LARGE((I56,K56,O56,S56,U56,W56,AA56,AC56,AG56,AK56,AQ56,AU56,AW56,BA56,BC56,BG56,BK56,BO56,BQ56),6)+LARGE((I56,K56,O56,S56,U56,W56,AA56,AC56,AG56,AK56,AQ56,AU56,AW56,BA56,BC56,BG56,BK56,BO56,BQ56),7)+LARGE((I56,K56,O56,S56,U56,W56,AA56,AC56,AG56,AK56,AQ56,AU56,AW56,BA56,BC56,BG56,BK56,BO56,BQ56),8),0)</f>
        <v>0</v>
      </c>
      <c r="F56" s="156">
        <f>IFERROR(LARGE((M56,Q56,Y56,AE56,AI56,AM56,AO56,AS56,AY56,BE56,BI56,BM56),1)+LARGE((M56,Q56,Y56,AE56,AI56,AM56,AO56,AS56,AY56,BE56,BI56,BM56),2)+LARGE((M56,Q56,Y56,AE56,AI56,AM56,AO56,AS56,AY56,BE56,BI56,BM56),3)+LARGE((M56,Q56,Y56,AE56,AI56,AM56,AO56,AS56,AY56,BE56,BI56,BM56),4)+LARGE((M56,Q56,Y56,AE56,AI56,AM56,AO56,AS56,AY56,BE56,BI56,BM56),5)+LARGE((M56,Q56,Y56,AE56,AI56,AM56,AO56,AS56,AY56,BE56,BI56,BM56),6)+LARGE((M56,Q56,Y56,AE56,AI56,AM56,AO56,AS56,AY56,BE56,BI56,BM56),7)+LARGE((M56,Q56,Y56,AE56,AI56,AM56,AO56,AS56,AY56,BE56,BI56,BM56),8),0)</f>
        <v>0</v>
      </c>
      <c r="G56" s="159">
        <f>+E56+F56</f>
        <v>0</v>
      </c>
      <c r="H56" s="134" t="str">
        <f>IF(Master!$D46="Y",Master!H46,"")</f>
        <v/>
      </c>
      <c r="I56" s="75" t="str">
        <f>IF(Master!$D46="Y",Master!I46,"")</f>
        <v/>
      </c>
      <c r="J56" s="75" t="str">
        <f>IF(Master!$D46="Y",Master!J46,"")</f>
        <v/>
      </c>
      <c r="K56" s="75" t="str">
        <f>IF(Master!$D46="Y",Master!K46,"")</f>
        <v/>
      </c>
      <c r="L56" s="75" t="str">
        <f>IF(Master!$D46="Y",Master!L46,"")</f>
        <v/>
      </c>
      <c r="M56" s="75" t="str">
        <f>IF(Master!$D46="Y",Master!M46,"")</f>
        <v/>
      </c>
      <c r="N56" s="75" t="str">
        <f>IF(Master!$D46="Y",Master!N46,"")</f>
        <v/>
      </c>
      <c r="O56" s="75" t="str">
        <f>IF(Master!$D46="Y",Master!O46,"")</f>
        <v/>
      </c>
      <c r="P56" s="75" t="str">
        <f>IF(Master!$D46="Y",Master!P46,"")</f>
        <v/>
      </c>
      <c r="Q56" s="75" t="str">
        <f>IF(Master!$D46="Y",Master!Q46,"")</f>
        <v/>
      </c>
      <c r="R56" s="75" t="str">
        <f>IF(Master!$D46="Y",Master!R46,"")</f>
        <v/>
      </c>
      <c r="S56" s="75" t="str">
        <f>IF(Master!$D46="Y",Master!S46,"")</f>
        <v/>
      </c>
      <c r="T56" s="75" t="str">
        <f>IF(Master!$D46="Y",Master!T46,"")</f>
        <v/>
      </c>
      <c r="U56" s="76" t="str">
        <f>IF(Master!$D46="Y",Master!U46,"")</f>
        <v/>
      </c>
      <c r="V56" s="161" t="str">
        <f>IF(Master!$D46="Y",Master!V46,"")</f>
        <v/>
      </c>
      <c r="W56" s="75" t="str">
        <f>IF(Master!$D46="Y",Master!W46,"")</f>
        <v/>
      </c>
      <c r="X56" s="75" t="str">
        <f>IF(Master!$D46="Y",Master!X46,"")</f>
        <v/>
      </c>
      <c r="Y56" s="75" t="str">
        <f>IF(Master!$D46="Y",Master!Y46,"")</f>
        <v/>
      </c>
      <c r="Z56" s="75" t="str">
        <f>IF(Master!$D46="Y",Master!Z46,"")</f>
        <v/>
      </c>
      <c r="AA56" s="75" t="str">
        <f>IF(Master!$D46="Y",Master!AA46,"")</f>
        <v/>
      </c>
      <c r="AB56" s="75" t="str">
        <f>IF(Master!$D46="Y",Master!AB46,"")</f>
        <v/>
      </c>
      <c r="AC56" s="75" t="str">
        <f>IF(Master!$D46="Y",Master!AC46,"")</f>
        <v/>
      </c>
      <c r="AD56" s="75" t="str">
        <f>IF(Master!$D46="Y",Master!AD46,"")</f>
        <v/>
      </c>
      <c r="AE56" s="75" t="str">
        <f>IF(Master!$D46="Y",Master!AE46,"")</f>
        <v/>
      </c>
      <c r="AF56" s="75" t="str">
        <f>IF(Master!$D46="Y",Master!AF46,"")</f>
        <v/>
      </c>
      <c r="AG56" s="75">
        <f>IF(AND($D56="Y",Master!AG46&gt;= Master!AK46),Master!AG46,0)</f>
        <v>0</v>
      </c>
      <c r="AH56" s="75" t="str">
        <f>IF(Master!$D46="Y",Master!AH46,"")</f>
        <v/>
      </c>
      <c r="AI56" s="75">
        <f>IF(AND($D56="Y",Master!AI46&gt;= Master!AM46),Master!AI46,0)</f>
        <v>0</v>
      </c>
      <c r="AJ56" s="75" t="str">
        <f>IF(Master!$D46="Y",Master!AJ46,"")</f>
        <v/>
      </c>
      <c r="AK56" s="75">
        <f>IF(AND($D56="Y",Master!AK46&gt;= Master!AG46),Master!AK46,0)</f>
        <v>0</v>
      </c>
      <c r="AL56" s="75" t="str">
        <f>IF(Master!$D46="Y",Master!AL46,"")</f>
        <v/>
      </c>
      <c r="AM56" s="76">
        <f>IF(AND($D56="Y",Master!AM46&gt; Master!AI46),Master!AM46,0)</f>
        <v>0</v>
      </c>
      <c r="AN56" s="161" t="str">
        <f>IF(Master!$D46="Y",Master!AN46,"")</f>
        <v/>
      </c>
      <c r="AO56" s="75" t="str">
        <f>IF(Master!$D46="Y",Master!AO46,"")</f>
        <v/>
      </c>
      <c r="AP56" s="75" t="str">
        <f>IF(Master!$D46="Y",Master!AP46,"")</f>
        <v/>
      </c>
      <c r="AQ56" s="75" t="str">
        <f>IF(Master!$D46="Y",Master!AQ46,"")</f>
        <v/>
      </c>
      <c r="AR56" s="75" t="str">
        <f>IF(Master!$D46="Y",Master!AR46,"")</f>
        <v/>
      </c>
      <c r="AS56" s="75" t="str">
        <f>IF(Master!$D46="Y",Master!AS46,"")</f>
        <v/>
      </c>
      <c r="AT56" s="75" t="str">
        <f>IF(Master!$D46="Y",Master!AT46,"")</f>
        <v/>
      </c>
      <c r="AU56" s="75" t="str">
        <f>IF(Master!$D46="Y",Master!AU46,"")</f>
        <v/>
      </c>
      <c r="AV56" s="75" t="str">
        <f>IF(Master!$D46="Y",Master!AV46,"")</f>
        <v/>
      </c>
      <c r="AW56" s="75" t="str">
        <f>IF(Master!$D46="Y",Master!AW46,"")</f>
        <v/>
      </c>
      <c r="AX56" s="75" t="str">
        <f>IF(Master!$D46="Y",Master!AX46,"")</f>
        <v/>
      </c>
      <c r="AY56" s="75" t="str">
        <f>IF(Master!$D46="Y",Master!AY46,"")</f>
        <v/>
      </c>
      <c r="AZ56" s="75" t="str">
        <f>IF(Master!$D46="Y",Master!AZ46,"")</f>
        <v/>
      </c>
      <c r="BA56" s="75" t="str">
        <f>IF(Master!$D46="Y",Master!BA46,"")</f>
        <v/>
      </c>
      <c r="BB56" s="75" t="str">
        <f>IF(Master!$D46="Y",Master!BB46,"")</f>
        <v/>
      </c>
      <c r="BC56" s="75" t="str">
        <f>IF(Master!$D46="Y",Master!BC46,"")</f>
        <v/>
      </c>
      <c r="BD56" s="75" t="str">
        <f>IF(Master!$D46="Y",Master!BD46,"")</f>
        <v/>
      </c>
      <c r="BE56" s="75" t="str">
        <f>IF(Master!$D46="Y",Master!BE46,"")</f>
        <v/>
      </c>
      <c r="BF56" s="75" t="str">
        <f>IF(Master!$D46="Y",Master!BF46,"")</f>
        <v/>
      </c>
      <c r="BG56" s="75" t="str">
        <f>IF(Master!$D46="Y",Master!BG46,"")</f>
        <v/>
      </c>
      <c r="BH56" s="75" t="str">
        <f>IF(Master!$D46="Y",Master!BH46,"")</f>
        <v/>
      </c>
      <c r="BI56" s="75" t="str">
        <f>IF(Master!$D46="Y",Master!BI46,"")</f>
        <v/>
      </c>
      <c r="BJ56" s="75" t="str">
        <f>IF(Master!$D46="Y",Master!BJ46,"")</f>
        <v/>
      </c>
      <c r="BK56" s="75" t="str">
        <f>IF(Master!$D46="Y",Master!BK46,"")</f>
        <v/>
      </c>
      <c r="BL56" s="75" t="str">
        <f>IF(Master!$D46="Y",Master!BL46,"")</f>
        <v/>
      </c>
      <c r="BM56" s="75" t="str">
        <f>IF(Master!$D46="Y",Master!BM46,"")</f>
        <v/>
      </c>
      <c r="BN56" s="160" t="str">
        <f>IF(Master!$D46="Y",Master!BN46,"")</f>
        <v/>
      </c>
      <c r="BO56" s="75" t="str">
        <f>IF(Master!$D46="Y",Master!BO46,"")</f>
        <v/>
      </c>
      <c r="BP56" s="74" t="str">
        <f>IF(Master!$D46="Y",Master!BP46,"")</f>
        <v/>
      </c>
      <c r="BQ56" s="75" t="str">
        <f>IF(Master!$D46="Y",Master!BQ46,"")</f>
        <v/>
      </c>
    </row>
    <row r="57" spans="1:69" x14ac:dyDescent="0.25">
      <c r="A57" s="155" t="str">
        <f>+Master!A51</f>
        <v>South Cobb</v>
      </c>
      <c r="B57" s="156" t="str">
        <f>+Master!B51</f>
        <v>6A</v>
      </c>
      <c r="C57" s="156">
        <f>+Master!C51</f>
        <v>3</v>
      </c>
      <c r="D57" s="157">
        <f>+Master!D51</f>
        <v>0</v>
      </c>
      <c r="E57" s="158">
        <f>IFERROR(LARGE((I57,K57,O57,S57,U57,W57,AA57,AC57,AG57,AK57,AQ57,AU57,AW57,BA57,BC57,BG57,BK57,BO57,BQ57),1)+LARGE((I57,K57,O57,S57,U57,W57,AA57,AC57,AG57,AK57,AQ57,AU57,AW57,BA57,BC57,BG57,BK57,BO57,BQ57),2)+LARGE((I57,K57,O57,S57,U57,W57,AA57,AC57,AG57,AK57,AQ57,AU57,AW57,BA57,BC57,BG57,BK57,BO57,BQ57),3)+LARGE((I57,K57,O57,S57,U57,W57,AA57,AC57,AG57,AK57,AQ57,AU57,AW57,BA57,BC57,BG57,BK57,BO57,BQ57),4)+LARGE((I57,K57,O57,S57,U57,W57,AA57,AC57,AG57,AK57,AQ57,AU57,AW57,BA57,BC57,BG57,BK57,BO57,BQ57),5)+LARGE((I57,K57,O57,S57,U57,W57,AA57,AC57,AG57,AK57,AQ57,AU57,AW57,BA57,BC57,BG57,BK57,BO57,BQ57),6)+LARGE((I57,K57,O57,S57,U57,W57,AA57,AC57,AG57,AK57,AQ57,AU57,AW57,BA57,BC57,BG57,BK57,BO57,BQ57),7)+LARGE((I57,K57,O57,S57,U57,W57,AA57,AC57,AG57,AK57,AQ57,AU57,AW57,BA57,BC57,BG57,BK57,BO57,BQ57),8),0)</f>
        <v>0</v>
      </c>
      <c r="F57" s="156">
        <f>IFERROR(LARGE((M57,Q57,Y57,AE57,AI57,AM57,AO57,AS57,AY57,BE57,BI57,BM57),1)+LARGE((M57,Q57,Y57,AE57,AI57,AM57,AO57,AS57,AY57,BE57,BI57,BM57),2)+LARGE((M57,Q57,Y57,AE57,AI57,AM57,AO57,AS57,AY57,BE57,BI57,BM57),3)+LARGE((M57,Q57,Y57,AE57,AI57,AM57,AO57,AS57,AY57,BE57,BI57,BM57),4)+LARGE((M57,Q57,Y57,AE57,AI57,AM57,AO57,AS57,AY57,BE57,BI57,BM57),5)+LARGE((M57,Q57,Y57,AE57,AI57,AM57,AO57,AS57,AY57,BE57,BI57,BM57),6)+LARGE((M57,Q57,Y57,AE57,AI57,AM57,AO57,AS57,AY57,BE57,BI57,BM57),7)+LARGE((M57,Q57,Y57,AE57,AI57,AM57,AO57,AS57,AY57,BE57,BI57,BM57),8),0)</f>
        <v>0</v>
      </c>
      <c r="G57" s="159">
        <f>+E57+F57</f>
        <v>0</v>
      </c>
      <c r="H57" s="134" t="str">
        <f>IF(Master!$D51="Y",Master!H51,"")</f>
        <v/>
      </c>
      <c r="I57" s="75" t="str">
        <f>IF(Master!$D51="Y",Master!I51,"")</f>
        <v/>
      </c>
      <c r="J57" s="75" t="str">
        <f>IF(Master!$D51="Y",Master!J51,"")</f>
        <v/>
      </c>
      <c r="K57" s="75" t="str">
        <f>IF(Master!$D51="Y",Master!K51,"")</f>
        <v/>
      </c>
      <c r="L57" s="75" t="str">
        <f>IF(Master!$D51="Y",Master!L51,"")</f>
        <v/>
      </c>
      <c r="M57" s="75" t="str">
        <f>IF(Master!$D51="Y",Master!M51,"")</f>
        <v/>
      </c>
      <c r="N57" s="75" t="str">
        <f>IF(Master!$D51="Y",Master!N51,"")</f>
        <v/>
      </c>
      <c r="O57" s="75" t="str">
        <f>IF(Master!$D51="Y",Master!O51,"")</f>
        <v/>
      </c>
      <c r="P57" s="75" t="str">
        <f>IF(Master!$D51="Y",Master!P51,"")</f>
        <v/>
      </c>
      <c r="Q57" s="75" t="str">
        <f>IF(Master!$D51="Y",Master!Q51,"")</f>
        <v/>
      </c>
      <c r="R57" s="75" t="str">
        <f>IF(Master!$D51="Y",Master!R51,"")</f>
        <v/>
      </c>
      <c r="S57" s="75" t="str">
        <f>IF(Master!$D51="Y",Master!S51,"")</f>
        <v/>
      </c>
      <c r="T57" s="75" t="str">
        <f>IF(Master!$D51="Y",Master!T51,"")</f>
        <v/>
      </c>
      <c r="U57" s="76" t="str">
        <f>IF(Master!$D51="Y",Master!U51,"")</f>
        <v/>
      </c>
      <c r="V57" s="161" t="str">
        <f>IF(Master!$D51="Y",Master!V51,"")</f>
        <v/>
      </c>
      <c r="W57" s="75" t="str">
        <f>IF(Master!$D51="Y",Master!W51,"")</f>
        <v/>
      </c>
      <c r="X57" s="75" t="str">
        <f>IF(Master!$D51="Y",Master!X51,"")</f>
        <v/>
      </c>
      <c r="Y57" s="75" t="str">
        <f>IF(Master!$D51="Y",Master!Y51,"")</f>
        <v/>
      </c>
      <c r="Z57" s="75" t="str">
        <f>IF(Master!$D51="Y",Master!Z51,"")</f>
        <v/>
      </c>
      <c r="AA57" s="75" t="str">
        <f>IF(Master!$D51="Y",Master!AA51,"")</f>
        <v/>
      </c>
      <c r="AB57" s="75" t="str">
        <f>IF(Master!$D51="Y",Master!AB51,"")</f>
        <v/>
      </c>
      <c r="AC57" s="75" t="str">
        <f>IF(Master!$D51="Y",Master!AC51,"")</f>
        <v/>
      </c>
      <c r="AD57" s="75" t="str">
        <f>IF(Master!$D51="Y",Master!AD51,"")</f>
        <v/>
      </c>
      <c r="AE57" s="75" t="str">
        <f>IF(Master!$D51="Y",Master!AE51,"")</f>
        <v/>
      </c>
      <c r="AF57" s="75" t="str">
        <f>IF(Master!$D51="Y",Master!AF51,"")</f>
        <v/>
      </c>
      <c r="AG57" s="75">
        <f>IF(AND($D57="Y",Master!AG51&gt;= Master!AK51),Master!AG51,0)</f>
        <v>0</v>
      </c>
      <c r="AH57" s="75" t="str">
        <f>IF(Master!$D51="Y",Master!AH51,"")</f>
        <v/>
      </c>
      <c r="AI57" s="75">
        <f>IF(AND($D57="Y",Master!AI51&gt;= Master!AM51),Master!AI51,0)</f>
        <v>0</v>
      </c>
      <c r="AJ57" s="75" t="str">
        <f>IF(Master!$D51="Y",Master!AJ51,"")</f>
        <v/>
      </c>
      <c r="AK57" s="75">
        <f>IF(AND($D57="Y",Master!AK51&gt;= Master!AG51),Master!AK51,0)</f>
        <v>0</v>
      </c>
      <c r="AL57" s="75" t="str">
        <f>IF(Master!$D51="Y",Master!AL51,"")</f>
        <v/>
      </c>
      <c r="AM57" s="76">
        <f>IF(AND($D57="Y",Master!AM51&gt; Master!AI51),Master!AM51,0)</f>
        <v>0</v>
      </c>
      <c r="AN57" s="161" t="str">
        <f>IF(Master!$D51="Y",Master!AN51,"")</f>
        <v/>
      </c>
      <c r="AO57" s="75" t="str">
        <f>IF(Master!$D51="Y",Master!AO51,"")</f>
        <v/>
      </c>
      <c r="AP57" s="75" t="str">
        <f>IF(Master!$D51="Y",Master!AP51,"")</f>
        <v/>
      </c>
      <c r="AQ57" s="75" t="str">
        <f>IF(Master!$D51="Y",Master!AQ51,"")</f>
        <v/>
      </c>
      <c r="AR57" s="75" t="str">
        <f>IF(Master!$D51="Y",Master!AR51,"")</f>
        <v/>
      </c>
      <c r="AS57" s="75" t="str">
        <f>IF(Master!$D51="Y",Master!AS51,"")</f>
        <v/>
      </c>
      <c r="AT57" s="75" t="str">
        <f>IF(Master!$D51="Y",Master!AT51,"")</f>
        <v/>
      </c>
      <c r="AU57" s="75" t="str">
        <f>IF(Master!$D51="Y",Master!AU51,"")</f>
        <v/>
      </c>
      <c r="AV57" s="75" t="str">
        <f>IF(Master!$D51="Y",Master!AV51,"")</f>
        <v/>
      </c>
      <c r="AW57" s="75" t="str">
        <f>IF(Master!$D51="Y",Master!AW51,"")</f>
        <v/>
      </c>
      <c r="AX57" s="75" t="str">
        <f>IF(Master!$D51="Y",Master!AX51,"")</f>
        <v/>
      </c>
      <c r="AY57" s="75" t="str">
        <f>IF(Master!$D51="Y",Master!AY51,"")</f>
        <v/>
      </c>
      <c r="AZ57" s="75" t="str">
        <f>IF(Master!$D51="Y",Master!AZ51,"")</f>
        <v/>
      </c>
      <c r="BA57" s="75" t="str">
        <f>IF(Master!$D51="Y",Master!BA51,"")</f>
        <v/>
      </c>
      <c r="BB57" s="75" t="str">
        <f>IF(Master!$D51="Y",Master!BB51,"")</f>
        <v/>
      </c>
      <c r="BC57" s="75" t="str">
        <f>IF(Master!$D51="Y",Master!BC51,"")</f>
        <v/>
      </c>
      <c r="BD57" s="75" t="str">
        <f>IF(Master!$D51="Y",Master!BD51,"")</f>
        <v/>
      </c>
      <c r="BE57" s="75" t="str">
        <f>IF(Master!$D51="Y",Master!BE51,"")</f>
        <v/>
      </c>
      <c r="BF57" s="75" t="str">
        <f>IF(Master!$D51="Y",Master!BF51,"")</f>
        <v/>
      </c>
      <c r="BG57" s="75" t="str">
        <f>IF(Master!$D51="Y",Master!BG51,"")</f>
        <v/>
      </c>
      <c r="BH57" s="75" t="str">
        <f>IF(Master!$D51="Y",Master!BH51,"")</f>
        <v/>
      </c>
      <c r="BI57" s="75" t="str">
        <f>IF(Master!$D51="Y",Master!BI51,"")</f>
        <v/>
      </c>
      <c r="BJ57" s="75" t="str">
        <f>IF(Master!$D51="Y",Master!BJ51,"")</f>
        <v/>
      </c>
      <c r="BK57" s="75" t="str">
        <f>IF(Master!$D51="Y",Master!BK51,"")</f>
        <v/>
      </c>
      <c r="BL57" s="75" t="str">
        <f>IF(Master!$D51="Y",Master!BL51,"")</f>
        <v/>
      </c>
      <c r="BM57" s="75" t="str">
        <f>IF(Master!$D51="Y",Master!BM51,"")</f>
        <v/>
      </c>
      <c r="BN57" s="160" t="str">
        <f>IF(Master!$D51="Y",Master!BN51,"")</f>
        <v/>
      </c>
      <c r="BO57" s="75" t="str">
        <f>IF(Master!$D51="Y",Master!BO51,"")</f>
        <v/>
      </c>
      <c r="BP57" s="74" t="str">
        <f>IF(Master!$D51="Y",Master!BP51,"")</f>
        <v/>
      </c>
      <c r="BQ57" s="75" t="str">
        <f>IF(Master!$D51="Y",Master!BQ51,"")</f>
        <v/>
      </c>
    </row>
    <row r="58" spans="1:69" x14ac:dyDescent="0.25">
      <c r="A58" s="155" t="str">
        <f>+Master!A54</f>
        <v>Tift County</v>
      </c>
      <c r="B58" s="156" t="str">
        <f>+Master!B54</f>
        <v>6A</v>
      </c>
      <c r="C58" s="156">
        <f>+Master!C54</f>
        <v>1</v>
      </c>
      <c r="D58" s="157">
        <f>+Master!D54</f>
        <v>0</v>
      </c>
      <c r="E58" s="158">
        <f>IFERROR(LARGE((I58,K58,O58,S58,U58,W58,AA58,AC58,AG58,AK58,AQ58,AU58,AW58,BA58,BC58,BG58,BK58,BO58,BQ58),1)+LARGE((I58,K58,O58,S58,U58,W58,AA58,AC58,AG58,AK58,AQ58,AU58,AW58,BA58,BC58,BG58,BK58,BO58,BQ58),2)+LARGE((I58,K58,O58,S58,U58,W58,AA58,AC58,AG58,AK58,AQ58,AU58,AW58,BA58,BC58,BG58,BK58,BO58,BQ58),3)+LARGE((I58,K58,O58,S58,U58,W58,AA58,AC58,AG58,AK58,AQ58,AU58,AW58,BA58,BC58,BG58,BK58,BO58,BQ58),4)+LARGE((I58,K58,O58,S58,U58,W58,AA58,AC58,AG58,AK58,AQ58,AU58,AW58,BA58,BC58,BG58,BK58,BO58,BQ58),5)+LARGE((I58,K58,O58,S58,U58,W58,AA58,AC58,AG58,AK58,AQ58,AU58,AW58,BA58,BC58,BG58,BK58,BO58,BQ58),6)+LARGE((I58,K58,O58,S58,U58,W58,AA58,AC58,AG58,AK58,AQ58,AU58,AW58,BA58,BC58,BG58,BK58,BO58,BQ58),7)+LARGE((I58,K58,O58,S58,U58,W58,AA58,AC58,AG58,AK58,AQ58,AU58,AW58,BA58,BC58,BG58,BK58,BO58,BQ58),8),0)</f>
        <v>0</v>
      </c>
      <c r="F58" s="156">
        <f>IFERROR(LARGE((M58,Q58,Y58,AE58,AI58,AM58,AO58,AS58,AY58,BE58,BI58,BM58),1)+LARGE((M58,Q58,Y58,AE58,AI58,AM58,AO58,AS58,AY58,BE58,BI58,BM58),2)+LARGE((M58,Q58,Y58,AE58,AI58,AM58,AO58,AS58,AY58,BE58,BI58,BM58),3)+LARGE((M58,Q58,Y58,AE58,AI58,AM58,AO58,AS58,AY58,BE58,BI58,BM58),4)+LARGE((M58,Q58,Y58,AE58,AI58,AM58,AO58,AS58,AY58,BE58,BI58,BM58),5)+LARGE((M58,Q58,Y58,AE58,AI58,AM58,AO58,AS58,AY58,BE58,BI58,BM58),6)+LARGE((M58,Q58,Y58,AE58,AI58,AM58,AO58,AS58,AY58,BE58,BI58,BM58),7)+LARGE((M58,Q58,Y58,AE58,AI58,AM58,AO58,AS58,AY58,BE58,BI58,BM58),8),0)</f>
        <v>0</v>
      </c>
      <c r="G58" s="159">
        <f>+E58+F58</f>
        <v>0</v>
      </c>
      <c r="H58" s="134" t="str">
        <f>IF(Master!$D54="Y",Master!H54,"")</f>
        <v/>
      </c>
      <c r="I58" s="75" t="str">
        <f>IF(Master!$D54="Y",Master!I54,"")</f>
        <v/>
      </c>
      <c r="J58" s="75" t="str">
        <f>IF(Master!$D54="Y",Master!J54,"")</f>
        <v/>
      </c>
      <c r="K58" s="75" t="str">
        <f>IF(Master!$D54="Y",Master!K54,"")</f>
        <v/>
      </c>
      <c r="L58" s="75" t="str">
        <f>IF(Master!$D54="Y",Master!L54,"")</f>
        <v/>
      </c>
      <c r="M58" s="75" t="str">
        <f>IF(Master!$D54="Y",Master!M54,"")</f>
        <v/>
      </c>
      <c r="N58" s="75" t="str">
        <f>IF(Master!$D54="Y",Master!N54,"")</f>
        <v/>
      </c>
      <c r="O58" s="75" t="str">
        <f>IF(Master!$D54="Y",Master!O54,"")</f>
        <v/>
      </c>
      <c r="P58" s="75" t="str">
        <f>IF(Master!$D54="Y",Master!P54,"")</f>
        <v/>
      </c>
      <c r="Q58" s="75" t="str">
        <f>IF(Master!$D54="Y",Master!Q54,"")</f>
        <v/>
      </c>
      <c r="R58" s="75" t="str">
        <f>IF(Master!$D54="Y",Master!R54,"")</f>
        <v/>
      </c>
      <c r="S58" s="75" t="str">
        <f>IF(Master!$D54="Y",Master!S54,"")</f>
        <v/>
      </c>
      <c r="T58" s="75" t="str">
        <f>IF(Master!$D54="Y",Master!T54,"")</f>
        <v/>
      </c>
      <c r="U58" s="76" t="str">
        <f>IF(Master!$D54="Y",Master!U54,"")</f>
        <v/>
      </c>
      <c r="V58" s="161" t="str">
        <f>IF(Master!$D54="Y",Master!V54,"")</f>
        <v/>
      </c>
      <c r="W58" s="75" t="str">
        <f>IF(Master!$D54="Y",Master!W54,"")</f>
        <v/>
      </c>
      <c r="X58" s="75" t="str">
        <f>IF(Master!$D54="Y",Master!X54,"")</f>
        <v/>
      </c>
      <c r="Y58" s="75" t="str">
        <f>IF(Master!$D54="Y",Master!Y54,"")</f>
        <v/>
      </c>
      <c r="Z58" s="75" t="str">
        <f>IF(Master!$D54="Y",Master!Z54,"")</f>
        <v/>
      </c>
      <c r="AA58" s="75" t="str">
        <f>IF(Master!$D54="Y",Master!AA54,"")</f>
        <v/>
      </c>
      <c r="AB58" s="75" t="str">
        <f>IF(Master!$D54="Y",Master!AB54,"")</f>
        <v/>
      </c>
      <c r="AC58" s="75" t="str">
        <f>IF(Master!$D54="Y",Master!AC54,"")</f>
        <v/>
      </c>
      <c r="AD58" s="75" t="str">
        <f>IF(Master!$D54="Y",Master!AD54,"")</f>
        <v/>
      </c>
      <c r="AE58" s="75" t="str">
        <f>IF(Master!$D54="Y",Master!AE54,"")</f>
        <v/>
      </c>
      <c r="AF58" s="75" t="str">
        <f>IF(Master!$D54="Y",Master!AF54,"")</f>
        <v/>
      </c>
      <c r="AG58" s="75">
        <f>IF(AND($D58="Y",Master!AG54&gt;= Master!AK54),Master!AG54,0)</f>
        <v>0</v>
      </c>
      <c r="AH58" s="75" t="str">
        <f>IF(Master!$D54="Y",Master!AH54,"")</f>
        <v/>
      </c>
      <c r="AI58" s="75">
        <f>IF(AND($D58="Y",Master!AI54&gt;= Master!AM54),Master!AI54,0)</f>
        <v>0</v>
      </c>
      <c r="AJ58" s="75" t="str">
        <f>IF(Master!$D54="Y",Master!AJ54,"")</f>
        <v/>
      </c>
      <c r="AK58" s="75">
        <f>IF(AND($D58="Y",Master!AK54&gt;= Master!AG54),Master!AK54,0)</f>
        <v>0</v>
      </c>
      <c r="AL58" s="75" t="str">
        <f>IF(Master!$D54="Y",Master!AL54,"")</f>
        <v/>
      </c>
      <c r="AM58" s="76">
        <f>IF(AND($D58="Y",Master!AM54&gt; Master!AI54),Master!AM54,0)</f>
        <v>0</v>
      </c>
      <c r="AN58" s="161" t="str">
        <f>IF(Master!$D54="Y",Master!AN54,"")</f>
        <v/>
      </c>
      <c r="AO58" s="75" t="str">
        <f>IF(Master!$D54="Y",Master!AO54,"")</f>
        <v/>
      </c>
      <c r="AP58" s="75" t="str">
        <f>IF(Master!$D54="Y",Master!AP54,"")</f>
        <v/>
      </c>
      <c r="AQ58" s="75" t="str">
        <f>IF(Master!$D54="Y",Master!AQ54,"")</f>
        <v/>
      </c>
      <c r="AR58" s="75" t="str">
        <f>IF(Master!$D54="Y",Master!AR54,"")</f>
        <v/>
      </c>
      <c r="AS58" s="75" t="str">
        <f>IF(Master!$D54="Y",Master!AS54,"")</f>
        <v/>
      </c>
      <c r="AT58" s="75" t="str">
        <f>IF(Master!$D54="Y",Master!AT54,"")</f>
        <v/>
      </c>
      <c r="AU58" s="75" t="str">
        <f>IF(Master!$D54="Y",Master!AU54,"")</f>
        <v/>
      </c>
      <c r="AV58" s="75" t="str">
        <f>IF(Master!$D54="Y",Master!AV54,"")</f>
        <v/>
      </c>
      <c r="AW58" s="75" t="str">
        <f>IF(Master!$D54="Y",Master!AW54,"")</f>
        <v/>
      </c>
      <c r="AX58" s="75" t="str">
        <f>IF(Master!$D54="Y",Master!AX54,"")</f>
        <v/>
      </c>
      <c r="AY58" s="75" t="str">
        <f>IF(Master!$D54="Y",Master!AY54,"")</f>
        <v/>
      </c>
      <c r="AZ58" s="75" t="str">
        <f>IF(Master!$D54="Y",Master!AZ54,"")</f>
        <v/>
      </c>
      <c r="BA58" s="75" t="str">
        <f>IF(Master!$D54="Y",Master!BA54,"")</f>
        <v/>
      </c>
      <c r="BB58" s="75" t="str">
        <f>IF(Master!$D54="Y",Master!BB54,"")</f>
        <v/>
      </c>
      <c r="BC58" s="75" t="str">
        <f>IF(Master!$D54="Y",Master!BC54,"")</f>
        <v/>
      </c>
      <c r="BD58" s="75" t="str">
        <f>IF(Master!$D54="Y",Master!BD54,"")</f>
        <v/>
      </c>
      <c r="BE58" s="75" t="str">
        <f>IF(Master!$D54="Y",Master!BE54,"")</f>
        <v/>
      </c>
      <c r="BF58" s="75" t="str">
        <f>IF(Master!$D54="Y",Master!BF54,"")</f>
        <v/>
      </c>
      <c r="BG58" s="75" t="str">
        <f>IF(Master!$D54="Y",Master!BG54,"")</f>
        <v/>
      </c>
      <c r="BH58" s="75" t="str">
        <f>IF(Master!$D54="Y",Master!BH54,"")</f>
        <v/>
      </c>
      <c r="BI58" s="75" t="str">
        <f>IF(Master!$D54="Y",Master!BI54,"")</f>
        <v/>
      </c>
      <c r="BJ58" s="75" t="str">
        <f>IF(Master!$D54="Y",Master!BJ54,"")</f>
        <v/>
      </c>
      <c r="BK58" s="75" t="str">
        <f>IF(Master!$D54="Y",Master!BK54,"")</f>
        <v/>
      </c>
      <c r="BL58" s="75" t="str">
        <f>IF(Master!$D54="Y",Master!BL54,"")</f>
        <v/>
      </c>
      <c r="BM58" s="75" t="str">
        <f>IF(Master!$D54="Y",Master!BM54,"")</f>
        <v/>
      </c>
      <c r="BN58" s="160" t="str">
        <f>IF(Master!$D54="Y",Master!BN54,"")</f>
        <v/>
      </c>
      <c r="BO58" s="75" t="str">
        <f>IF(Master!$D54="Y",Master!BO54,"")</f>
        <v/>
      </c>
      <c r="BP58" s="74" t="str">
        <f>IF(Master!$D54="Y",Master!BP54,"")</f>
        <v/>
      </c>
      <c r="BQ58" s="75" t="str">
        <f>IF(Master!$D54="Y",Master!BQ54,"")</f>
        <v/>
      </c>
    </row>
    <row r="59" spans="1:69" ht="15.75" thickBot="1" x14ac:dyDescent="0.3">
      <c r="A59" s="155" t="str">
        <f>+Master!A55</f>
        <v>Valdosta</v>
      </c>
      <c r="B59" s="156" t="str">
        <f>+Master!B55</f>
        <v>6A</v>
      </c>
      <c r="C59" s="156">
        <f>+Master!C55</f>
        <v>1</v>
      </c>
      <c r="D59" s="157">
        <f>+Master!D55</f>
        <v>0</v>
      </c>
      <c r="E59" s="158">
        <f>IFERROR(LARGE((I59,K59,O59,S59,U59,W59,AA59,AC59,AG59,AK59,AQ59,AU59,AW59,BA59,BC59,BG59,BK59,BO59,BQ59),1)+LARGE((I59,K59,O59,S59,U59,W59,AA59,AC59,AG59,AK59,AQ59,AU59,AW59,BA59,BC59,BG59,BK59,BO59,BQ59),2)+LARGE((I59,K59,O59,S59,U59,W59,AA59,AC59,AG59,AK59,AQ59,AU59,AW59,BA59,BC59,BG59,BK59,BO59,BQ59),3)+LARGE((I59,K59,O59,S59,U59,W59,AA59,AC59,AG59,AK59,AQ59,AU59,AW59,BA59,BC59,BG59,BK59,BO59,BQ59),4)+LARGE((I59,K59,O59,S59,U59,W59,AA59,AC59,AG59,AK59,AQ59,AU59,AW59,BA59,BC59,BG59,BK59,BO59,BQ59),5)+LARGE((I59,K59,O59,S59,U59,W59,AA59,AC59,AG59,AK59,AQ59,AU59,AW59,BA59,BC59,BG59,BK59,BO59,BQ59),6)+LARGE((I59,K59,O59,S59,U59,W59,AA59,AC59,AG59,AK59,AQ59,AU59,AW59,BA59,BC59,BG59,BK59,BO59,BQ59),7)+LARGE((I59,K59,O59,S59,U59,W59,AA59,AC59,AG59,AK59,AQ59,AU59,AW59,BA59,BC59,BG59,BK59,BO59,BQ59),8),0)</f>
        <v>0</v>
      </c>
      <c r="F59" s="156">
        <f>IFERROR(LARGE((M59,Q59,Y59,AE59,AI59,AM59,AO59,AS59,AY59,BE59,BI59,BM59),1)+LARGE((M59,Q59,Y59,AE59,AI59,AM59,AO59,AS59,AY59,BE59,BI59,BM59),2)+LARGE((M59,Q59,Y59,AE59,AI59,AM59,AO59,AS59,AY59,BE59,BI59,BM59),3)+LARGE((M59,Q59,Y59,AE59,AI59,AM59,AO59,AS59,AY59,BE59,BI59,BM59),4)+LARGE((M59,Q59,Y59,AE59,AI59,AM59,AO59,AS59,AY59,BE59,BI59,BM59),5)+LARGE((M59,Q59,Y59,AE59,AI59,AM59,AO59,AS59,AY59,BE59,BI59,BM59),6)+LARGE((M59,Q59,Y59,AE59,AI59,AM59,AO59,AS59,AY59,BE59,BI59,BM59),7)+LARGE((M59,Q59,Y59,AE59,AI59,AM59,AO59,AS59,AY59,BE59,BI59,BM59),8),0)</f>
        <v>0</v>
      </c>
      <c r="G59" s="159">
        <f>+E59+F59</f>
        <v>0</v>
      </c>
      <c r="H59" s="257" t="str">
        <f>IF(Master!$D55="Y",Master!H55,"")</f>
        <v/>
      </c>
      <c r="I59" s="85" t="str">
        <f>IF(Master!$D55="Y",Master!I55,"")</f>
        <v/>
      </c>
      <c r="J59" s="85" t="str">
        <f>IF(Master!$D55="Y",Master!J55,"")</f>
        <v/>
      </c>
      <c r="K59" s="85" t="str">
        <f>IF(Master!$D55="Y",Master!K55,"")</f>
        <v/>
      </c>
      <c r="L59" s="85" t="str">
        <f>IF(Master!$D55="Y",Master!L55,"")</f>
        <v/>
      </c>
      <c r="M59" s="85" t="str">
        <f>IF(Master!$D55="Y",Master!M55,"")</f>
        <v/>
      </c>
      <c r="N59" s="85" t="str">
        <f>IF(Master!$D55="Y",Master!N55,"")</f>
        <v/>
      </c>
      <c r="O59" s="85" t="str">
        <f>IF(Master!$D55="Y",Master!O55,"")</f>
        <v/>
      </c>
      <c r="P59" s="85" t="str">
        <f>IF(Master!$D55="Y",Master!P55,"")</f>
        <v/>
      </c>
      <c r="Q59" s="85" t="str">
        <f>IF(Master!$D55="Y",Master!Q55,"")</f>
        <v/>
      </c>
      <c r="R59" s="85" t="str">
        <f>IF(Master!$D55="Y",Master!R55,"")</f>
        <v/>
      </c>
      <c r="S59" s="85" t="str">
        <f>IF(Master!$D55="Y",Master!S55,"")</f>
        <v/>
      </c>
      <c r="T59" s="85" t="str">
        <f>IF(Master!$D55="Y",Master!T55,"")</f>
        <v/>
      </c>
      <c r="U59" s="86" t="str">
        <f>IF(Master!$D55="Y",Master!U55,"")</f>
        <v/>
      </c>
      <c r="V59" s="161" t="str">
        <f>IF(Master!$D55="Y",Master!V55,"")</f>
        <v/>
      </c>
      <c r="W59" s="75" t="str">
        <f>IF(Master!$D55="Y",Master!W55,"")</f>
        <v/>
      </c>
      <c r="X59" s="75" t="str">
        <f>IF(Master!$D55="Y",Master!X55,"")</f>
        <v/>
      </c>
      <c r="Y59" s="75" t="str">
        <f>IF(Master!$D55="Y",Master!Y55,"")</f>
        <v/>
      </c>
      <c r="Z59" s="75" t="str">
        <f>IF(Master!$D55="Y",Master!Z55,"")</f>
        <v/>
      </c>
      <c r="AA59" s="75" t="str">
        <f>IF(Master!$D55="Y",Master!AA55,"")</f>
        <v/>
      </c>
      <c r="AB59" s="75" t="str">
        <f>IF(Master!$D55="Y",Master!AB55,"")</f>
        <v/>
      </c>
      <c r="AC59" s="75" t="str">
        <f>IF(Master!$D55="Y",Master!AC55,"")</f>
        <v/>
      </c>
      <c r="AD59" s="75" t="str">
        <f>IF(Master!$D55="Y",Master!AD55,"")</f>
        <v/>
      </c>
      <c r="AE59" s="75" t="str">
        <f>IF(Master!$D55="Y",Master!AE55,"")</f>
        <v/>
      </c>
      <c r="AF59" s="75" t="str">
        <f>IF(Master!$D55="Y",Master!AF55,"")</f>
        <v/>
      </c>
      <c r="AG59" s="75">
        <f>IF(AND($D59="Y",Master!AG55&gt;= Master!AK55),Master!AG55,0)</f>
        <v>0</v>
      </c>
      <c r="AH59" s="75" t="str">
        <f>IF(Master!$D55="Y",Master!AH55,"")</f>
        <v/>
      </c>
      <c r="AI59" s="75">
        <f>IF(AND($D59="Y",Master!AI55&gt;= Master!AM55),Master!AI55,0)</f>
        <v>0</v>
      </c>
      <c r="AJ59" s="75" t="str">
        <f>IF(Master!$D55="Y",Master!AJ55,"")</f>
        <v/>
      </c>
      <c r="AK59" s="75">
        <f>IF(AND($D59="Y",Master!AK55&gt;= Master!AG55),Master!AK55,0)</f>
        <v>0</v>
      </c>
      <c r="AL59" s="75" t="str">
        <f>IF(Master!$D55="Y",Master!AL55,"")</f>
        <v/>
      </c>
      <c r="AM59" s="76">
        <f>IF(AND($D59="Y",Master!AM55&gt; Master!AI55),Master!AM55,0)</f>
        <v>0</v>
      </c>
      <c r="AN59" s="161" t="str">
        <f>IF(Master!$D55="Y",Master!AN55,"")</f>
        <v/>
      </c>
      <c r="AO59" s="75" t="str">
        <f>IF(Master!$D55="Y",Master!AO55,"")</f>
        <v/>
      </c>
      <c r="AP59" s="75" t="str">
        <f>IF(Master!$D55="Y",Master!AP55,"")</f>
        <v/>
      </c>
      <c r="AQ59" s="75" t="str">
        <f>IF(Master!$D55="Y",Master!AQ55,"")</f>
        <v/>
      </c>
      <c r="AR59" s="75" t="str">
        <f>IF(Master!$D55="Y",Master!AR55,"")</f>
        <v/>
      </c>
      <c r="AS59" s="75" t="str">
        <f>IF(Master!$D55="Y",Master!AS55,"")</f>
        <v/>
      </c>
      <c r="AT59" s="75" t="str">
        <f>IF(Master!$D55="Y",Master!AT55,"")</f>
        <v/>
      </c>
      <c r="AU59" s="75" t="str">
        <f>IF(Master!$D55="Y",Master!AU55,"")</f>
        <v/>
      </c>
      <c r="AV59" s="75" t="str">
        <f>IF(Master!$D55="Y",Master!AV55,"")</f>
        <v/>
      </c>
      <c r="AW59" s="75" t="str">
        <f>IF(Master!$D55="Y",Master!AW55,"")</f>
        <v/>
      </c>
      <c r="AX59" s="75" t="str">
        <f>IF(Master!$D55="Y",Master!AX55,"")</f>
        <v/>
      </c>
      <c r="AY59" s="75" t="str">
        <f>IF(Master!$D55="Y",Master!AY55,"")</f>
        <v/>
      </c>
      <c r="AZ59" s="75" t="str">
        <f>IF(Master!$D55="Y",Master!AZ55,"")</f>
        <v/>
      </c>
      <c r="BA59" s="75" t="str">
        <f>IF(Master!$D55="Y",Master!BA55,"")</f>
        <v/>
      </c>
      <c r="BB59" s="75" t="str">
        <f>IF(Master!$D55="Y",Master!BB55,"")</f>
        <v/>
      </c>
      <c r="BC59" s="75" t="str">
        <f>IF(Master!$D55="Y",Master!BC55,"")</f>
        <v/>
      </c>
      <c r="BD59" s="75" t="str">
        <f>IF(Master!$D55="Y",Master!BD55,"")</f>
        <v/>
      </c>
      <c r="BE59" s="75" t="str">
        <f>IF(Master!$D55="Y",Master!BE55,"")</f>
        <v/>
      </c>
      <c r="BF59" s="75" t="str">
        <f>IF(Master!$D55="Y",Master!BF55,"")</f>
        <v/>
      </c>
      <c r="BG59" s="75" t="str">
        <f>IF(Master!$D55="Y",Master!BG55,"")</f>
        <v/>
      </c>
      <c r="BH59" s="75" t="str">
        <f>IF(Master!$D55="Y",Master!BH55,"")</f>
        <v/>
      </c>
      <c r="BI59" s="75" t="str">
        <f>IF(Master!$D55="Y",Master!BI55,"")</f>
        <v/>
      </c>
      <c r="BJ59" s="75" t="str">
        <f>IF(Master!$D55="Y",Master!BJ55,"")</f>
        <v/>
      </c>
      <c r="BK59" s="75" t="str">
        <f>IF(Master!$D55="Y",Master!BK55,"")</f>
        <v/>
      </c>
      <c r="BL59" s="75" t="str">
        <f>IF(Master!$D55="Y",Master!BL55,"")</f>
        <v/>
      </c>
      <c r="BM59" s="75" t="str">
        <f>IF(Master!$D55="Y",Master!BM55,"")</f>
        <v/>
      </c>
      <c r="BN59" s="160" t="str">
        <f>IF(Master!$D55="Y",Master!BN55,"")</f>
        <v/>
      </c>
      <c r="BO59" s="75" t="str">
        <f>IF(Master!$D55="Y",Master!BO55,"")</f>
        <v/>
      </c>
      <c r="BP59" s="74" t="str">
        <f>IF(Master!$D55="Y",Master!BP55,"")</f>
        <v/>
      </c>
      <c r="BQ59" s="75" t="str">
        <f>IF(Master!$D55="Y",Master!BQ55,"")</f>
        <v/>
      </c>
    </row>
  </sheetData>
  <sheetProtection algorithmName="SHA-512" hashValue="RGrQ+zaJznUMhdJG76yFILlwIArmuYlzOicXm8JbEJeMxPlhQ3AsTc5tk9Cu2zujYecd8X6TwWQ/STDnX/Si6w==" saltValue="pFKrmUuVe3s+u/yjl3Lg+w==" spinCount="100000" sheet="1" sort="0" autoFilter="0"/>
  <protectedRanges>
    <protectedRange sqref="A3:D59 H3:BQ59" name="allowsortfilter"/>
    <protectedRange sqref="A2:G2 A3:D59" name="Allow Filter"/>
    <protectedRange sqref="E3:G59" name="Allow Filter_2"/>
    <protectedRange sqref="E3:G59" name="Allowsortfilter_2"/>
  </protectedRanges>
  <autoFilter ref="A2:BQ2" xr:uid="{35C93F31-F5A7-4E3B-8784-B9C3D7DB0EE5}">
    <sortState xmlns:xlrd2="http://schemas.microsoft.com/office/spreadsheetml/2017/richdata2" ref="A3:BQ59">
      <sortCondition descending="1" ref="G2"/>
    </sortState>
  </autoFilter>
  <sortState xmlns:xlrd2="http://schemas.microsoft.com/office/spreadsheetml/2017/richdata2" ref="A2:BQ59">
    <sortCondition descending="1" ref="G2:G59"/>
  </sortState>
  <mergeCells count="32">
    <mergeCell ref="AB1:AC1"/>
    <mergeCell ref="R1:S1"/>
    <mergeCell ref="T1:U1"/>
    <mergeCell ref="V1:W1"/>
    <mergeCell ref="X1:Y1"/>
    <mergeCell ref="Z1:AA1"/>
    <mergeCell ref="H1:I1"/>
    <mergeCell ref="J1:K1"/>
    <mergeCell ref="L1:M1"/>
    <mergeCell ref="N1:O1"/>
    <mergeCell ref="P1:Q1"/>
    <mergeCell ref="AT1:AU1"/>
    <mergeCell ref="AV1:AW1"/>
    <mergeCell ref="AX1:AY1"/>
    <mergeCell ref="AZ1:BA1"/>
    <mergeCell ref="AD1:AE1"/>
    <mergeCell ref="E1:G1"/>
    <mergeCell ref="BP1:BQ1"/>
    <mergeCell ref="BD1:BE1"/>
    <mergeCell ref="BF1:BG1"/>
    <mergeCell ref="BH1:BI1"/>
    <mergeCell ref="BJ1:BK1"/>
    <mergeCell ref="BL1:BM1"/>
    <mergeCell ref="BN1:BO1"/>
    <mergeCell ref="BB1:BC1"/>
    <mergeCell ref="AF1:AG1"/>
    <mergeCell ref="AH1:AI1"/>
    <mergeCell ref="AJ1:AK1"/>
    <mergeCell ref="AL1:AM1"/>
    <mergeCell ref="AN1:AO1"/>
    <mergeCell ref="AP1:AQ1"/>
    <mergeCell ref="AR1:AS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A511E-0E34-41A2-9759-F9E05C9B211B}">
  <sheetPr codeName="Sheet3"/>
  <dimension ref="A1:BQ72"/>
  <sheetViews>
    <sheetView zoomScaleNormal="100" workbookViewId="0">
      <pane xSplit="7" ySplit="2" topLeftCell="AI20" activePane="bottomRight" state="frozen"/>
      <selection pane="topRight" activeCell="BO3" sqref="H3:BO82"/>
      <selection pane="bottomLeft" activeCell="BO3" sqref="H3:BO82"/>
      <selection pane="bottomRight" activeCell="A5" sqref="A5"/>
    </sheetView>
  </sheetViews>
  <sheetFormatPr defaultColWidth="9.140625" defaultRowHeight="15" x14ac:dyDescent="0.25"/>
  <cols>
    <col min="1" max="1" width="30.140625" style="95" customWidth="1"/>
    <col min="2" max="2" width="5.42578125" style="96" bestFit="1" customWidth="1"/>
    <col min="3" max="3" width="7.140625" style="96" bestFit="1" customWidth="1"/>
    <col min="4" max="7" width="7.140625" style="96" customWidth="1"/>
    <col min="8" max="8" width="10.28515625" style="96" bestFit="1" customWidth="1"/>
    <col min="9" max="9" width="11.140625" style="96" bestFit="1" customWidth="1"/>
    <col min="10" max="10" width="10.28515625" style="88" bestFit="1" customWidth="1"/>
    <col min="11" max="11" width="11.140625" style="88" bestFit="1" customWidth="1"/>
    <col min="12" max="12" width="10.28515625" style="88" bestFit="1" customWidth="1"/>
    <col min="13" max="13" width="11.140625" style="88" bestFit="1" customWidth="1"/>
    <col min="14" max="14" width="10.28515625" style="88" bestFit="1" customWidth="1"/>
    <col min="15" max="15" width="11.140625" style="88" bestFit="1" customWidth="1"/>
    <col min="16" max="16" width="10.28515625" style="88" bestFit="1" customWidth="1"/>
    <col min="17" max="17" width="11.140625" style="88" bestFit="1" customWidth="1"/>
    <col min="18" max="18" width="10.28515625" style="88" bestFit="1" customWidth="1"/>
    <col min="19" max="19" width="11.140625" style="88" bestFit="1" customWidth="1"/>
    <col min="20" max="20" width="10.28515625" style="88" bestFit="1" customWidth="1"/>
    <col min="21" max="21" width="11.140625" style="88" bestFit="1" customWidth="1"/>
    <col min="22" max="22" width="10.28515625" style="88" bestFit="1" customWidth="1"/>
    <col min="23" max="23" width="11.140625" style="88" bestFit="1" customWidth="1"/>
    <col min="24" max="24" width="10.28515625" style="88" bestFit="1" customWidth="1"/>
    <col min="25" max="25" width="11.140625" style="88" bestFit="1" customWidth="1"/>
    <col min="26" max="26" width="10.28515625" style="88" bestFit="1" customWidth="1"/>
    <col min="27" max="27" width="11.140625" style="88" bestFit="1" customWidth="1"/>
    <col min="28" max="28" width="10.28515625" style="88" bestFit="1" customWidth="1"/>
    <col min="29" max="29" width="11.140625" style="88" bestFit="1" customWidth="1"/>
    <col min="30" max="30" width="10.28515625" style="88" bestFit="1" customWidth="1"/>
    <col min="31" max="31" width="11.140625" style="88" bestFit="1" customWidth="1"/>
    <col min="32" max="32" width="10.28515625" style="88" bestFit="1" customWidth="1"/>
    <col min="33" max="33" width="11.140625" style="88" bestFit="1" customWidth="1"/>
    <col min="34" max="34" width="10.28515625" style="88" bestFit="1" customWidth="1"/>
    <col min="35" max="35" width="11.140625" style="88" bestFit="1" customWidth="1"/>
    <col min="36" max="36" width="10.28515625" style="88" bestFit="1" customWidth="1"/>
    <col min="37" max="37" width="11.140625" style="88" bestFit="1" customWidth="1"/>
    <col min="38" max="38" width="10.28515625" style="88" bestFit="1" customWidth="1"/>
    <col min="39" max="39" width="11.140625" style="88" bestFit="1" customWidth="1"/>
    <col min="40" max="40" width="10.28515625" style="88" bestFit="1" customWidth="1"/>
    <col min="41" max="41" width="11.140625" style="88" bestFit="1" customWidth="1"/>
    <col min="42" max="42" width="10.28515625" style="88" bestFit="1" customWidth="1"/>
    <col min="43" max="43" width="11.140625" style="88" bestFit="1" customWidth="1"/>
    <col min="44" max="44" width="10.28515625" style="88" bestFit="1" customWidth="1"/>
    <col min="45" max="45" width="11.140625" style="88" bestFit="1" customWidth="1"/>
    <col min="46" max="46" width="10.28515625" style="88" bestFit="1" customWidth="1"/>
    <col min="47" max="47" width="11.140625" style="88" bestFit="1" customWidth="1"/>
    <col min="48" max="48" width="10.28515625" style="88" bestFit="1" customWidth="1"/>
    <col min="49" max="49" width="11.140625" style="88" bestFit="1" customWidth="1"/>
    <col min="50" max="50" width="10.28515625" style="88" bestFit="1" customWidth="1"/>
    <col min="51" max="51" width="11.140625" style="88" bestFit="1" customWidth="1"/>
    <col min="52" max="52" width="10.28515625" style="88" bestFit="1" customWidth="1"/>
    <col min="53" max="53" width="11.140625" style="88" bestFit="1" customWidth="1"/>
    <col min="54" max="54" width="10.28515625" style="88" bestFit="1" customWidth="1"/>
    <col min="55" max="55" width="11.140625" style="88" bestFit="1" customWidth="1"/>
    <col min="56" max="56" width="10.28515625" style="88" bestFit="1" customWidth="1"/>
    <col min="57" max="57" width="11.140625" style="88" bestFit="1" customWidth="1"/>
    <col min="58" max="58" width="10.28515625" style="88" bestFit="1" customWidth="1"/>
    <col min="59" max="59" width="11.140625" style="88" bestFit="1" customWidth="1"/>
    <col min="60" max="60" width="10.28515625" style="88" bestFit="1" customWidth="1"/>
    <col min="61" max="61" width="11.140625" style="88" bestFit="1" customWidth="1"/>
    <col min="62" max="62" width="10.28515625" style="88" bestFit="1" customWidth="1"/>
    <col min="63" max="63" width="11.140625" style="88" bestFit="1" customWidth="1"/>
    <col min="64" max="64" width="10.28515625" style="88" bestFit="1" customWidth="1"/>
    <col min="65" max="65" width="11.140625" style="88" bestFit="1" customWidth="1"/>
    <col min="66" max="66" width="10.28515625" style="88" bestFit="1" customWidth="1"/>
    <col min="67" max="67" width="9.140625" style="88" customWidth="1"/>
    <col min="68" max="68" width="10.28515625" style="88" hidden="1" customWidth="1"/>
    <col min="69" max="69" width="11.140625" style="88" hidden="1" customWidth="1"/>
    <col min="70" max="70" width="9.140625" style="88" customWidth="1"/>
    <col min="71" max="16384" width="9.140625" style="88"/>
  </cols>
  <sheetData>
    <row r="1" spans="1:69" ht="39" customHeight="1" thickBot="1" x14ac:dyDescent="0.3">
      <c r="A1" s="143" t="s">
        <v>0</v>
      </c>
      <c r="B1" s="144" t="s">
        <v>1</v>
      </c>
      <c r="C1" s="145" t="s">
        <v>2</v>
      </c>
      <c r="D1" s="146" t="s">
        <v>3</v>
      </c>
      <c r="E1" s="297" t="s">
        <v>4</v>
      </c>
      <c r="F1" s="298"/>
      <c r="G1" s="299"/>
      <c r="H1" s="294" t="s">
        <v>5</v>
      </c>
      <c r="I1" s="288"/>
      <c r="J1" s="287" t="s">
        <v>6</v>
      </c>
      <c r="K1" s="288"/>
      <c r="L1" s="285" t="s">
        <v>7</v>
      </c>
      <c r="M1" s="286"/>
      <c r="N1" s="287" t="s">
        <v>8</v>
      </c>
      <c r="O1" s="288"/>
      <c r="P1" s="285" t="s">
        <v>9</v>
      </c>
      <c r="Q1" s="286"/>
      <c r="R1" s="287" t="s">
        <v>10</v>
      </c>
      <c r="S1" s="288"/>
      <c r="T1" s="287" t="s">
        <v>11</v>
      </c>
      <c r="U1" s="295"/>
      <c r="V1" s="294" t="s">
        <v>12</v>
      </c>
      <c r="W1" s="288"/>
      <c r="X1" s="285" t="s">
        <v>13</v>
      </c>
      <c r="Y1" s="286"/>
      <c r="Z1" s="287" t="s">
        <v>14</v>
      </c>
      <c r="AA1" s="288"/>
      <c r="AB1" s="287" t="s">
        <v>15</v>
      </c>
      <c r="AC1" s="288"/>
      <c r="AD1" s="285" t="s">
        <v>16</v>
      </c>
      <c r="AE1" s="286"/>
      <c r="AF1" s="287" t="s">
        <v>17</v>
      </c>
      <c r="AG1" s="288"/>
      <c r="AH1" s="285" t="s">
        <v>18</v>
      </c>
      <c r="AI1" s="291"/>
      <c r="AJ1" s="294" t="s">
        <v>19</v>
      </c>
      <c r="AK1" s="288"/>
      <c r="AL1" s="285" t="s">
        <v>20</v>
      </c>
      <c r="AM1" s="286"/>
      <c r="AN1" s="292" t="s">
        <v>21</v>
      </c>
      <c r="AO1" s="293"/>
      <c r="AP1" s="287" t="s">
        <v>22</v>
      </c>
      <c r="AQ1" s="288"/>
      <c r="AR1" s="285" t="s">
        <v>23</v>
      </c>
      <c r="AS1" s="286"/>
      <c r="AT1" s="287" t="s">
        <v>24</v>
      </c>
      <c r="AU1" s="288"/>
      <c r="AV1" s="287" t="s">
        <v>25</v>
      </c>
      <c r="AW1" s="288"/>
      <c r="AX1" s="285" t="s">
        <v>26</v>
      </c>
      <c r="AY1" s="286"/>
      <c r="AZ1" s="287" t="s">
        <v>27</v>
      </c>
      <c r="BA1" s="288"/>
      <c r="BB1" s="287" t="s">
        <v>28</v>
      </c>
      <c r="BC1" s="288"/>
      <c r="BD1" s="285" t="s">
        <v>29</v>
      </c>
      <c r="BE1" s="286"/>
      <c r="BF1" s="287" t="s">
        <v>30</v>
      </c>
      <c r="BG1" s="288"/>
      <c r="BH1" s="285" t="s">
        <v>31</v>
      </c>
      <c r="BI1" s="286"/>
      <c r="BJ1" s="287" t="s">
        <v>32</v>
      </c>
      <c r="BK1" s="288"/>
      <c r="BL1" s="285" t="s">
        <v>33</v>
      </c>
      <c r="BM1" s="286"/>
      <c r="BN1" s="287" t="s">
        <v>34</v>
      </c>
      <c r="BO1" s="288"/>
      <c r="BP1" s="287" t="s">
        <v>35</v>
      </c>
      <c r="BQ1" s="295"/>
    </row>
    <row r="2" spans="1:69" s="20" customFormat="1" ht="30.75" thickBot="1" x14ac:dyDescent="0.3">
      <c r="A2" s="112"/>
      <c r="B2" s="102"/>
      <c r="C2" s="103"/>
      <c r="D2" s="104" t="s">
        <v>36</v>
      </c>
      <c r="E2" s="18" t="s">
        <v>37</v>
      </c>
      <c r="F2" s="19" t="s">
        <v>38</v>
      </c>
      <c r="G2" s="106" t="s">
        <v>39</v>
      </c>
      <c r="H2" s="9" t="s">
        <v>40</v>
      </c>
      <c r="I2" s="16" t="s">
        <v>41</v>
      </c>
      <c r="J2" s="9" t="s">
        <v>40</v>
      </c>
      <c r="K2" s="16" t="s">
        <v>41</v>
      </c>
      <c r="L2" s="9" t="s">
        <v>40</v>
      </c>
      <c r="M2" s="16" t="s">
        <v>41</v>
      </c>
      <c r="N2" s="9" t="s">
        <v>40</v>
      </c>
      <c r="O2" s="16" t="s">
        <v>41</v>
      </c>
      <c r="P2" s="9" t="s">
        <v>40</v>
      </c>
      <c r="Q2" s="16" t="s">
        <v>41</v>
      </c>
      <c r="R2" s="9" t="s">
        <v>40</v>
      </c>
      <c r="S2" s="16" t="s">
        <v>41</v>
      </c>
      <c r="T2" s="9" t="s">
        <v>40</v>
      </c>
      <c r="U2" s="105" t="s">
        <v>41</v>
      </c>
      <c r="V2" s="9" t="s">
        <v>40</v>
      </c>
      <c r="W2" s="16" t="s">
        <v>41</v>
      </c>
      <c r="X2" s="9" t="s">
        <v>40</v>
      </c>
      <c r="Y2" s="16" t="s">
        <v>41</v>
      </c>
      <c r="Z2" s="9" t="s">
        <v>40</v>
      </c>
      <c r="AA2" s="16" t="s">
        <v>41</v>
      </c>
      <c r="AB2" s="9" t="s">
        <v>40</v>
      </c>
      <c r="AC2" s="16" t="s">
        <v>41</v>
      </c>
      <c r="AD2" s="9" t="s">
        <v>40</v>
      </c>
      <c r="AE2" s="16" t="s">
        <v>41</v>
      </c>
      <c r="AF2" s="9" t="s">
        <v>40</v>
      </c>
      <c r="AG2" s="16" t="s">
        <v>41</v>
      </c>
      <c r="AH2" s="9" t="s">
        <v>40</v>
      </c>
      <c r="AI2" s="17" t="s">
        <v>41</v>
      </c>
      <c r="AJ2" s="9" t="s">
        <v>40</v>
      </c>
      <c r="AK2" s="16" t="s">
        <v>41</v>
      </c>
      <c r="AL2" s="9" t="s">
        <v>40</v>
      </c>
      <c r="AM2" s="17" t="s">
        <v>41</v>
      </c>
      <c r="AN2" s="9" t="s">
        <v>40</v>
      </c>
      <c r="AO2" s="16" t="s">
        <v>41</v>
      </c>
      <c r="AP2" s="9" t="s">
        <v>40</v>
      </c>
      <c r="AQ2" s="16" t="s">
        <v>41</v>
      </c>
      <c r="AR2" s="9" t="s">
        <v>40</v>
      </c>
      <c r="AS2" s="16" t="s">
        <v>41</v>
      </c>
      <c r="AT2" s="9" t="s">
        <v>40</v>
      </c>
      <c r="AU2" s="16" t="s">
        <v>41</v>
      </c>
      <c r="AV2" s="9" t="s">
        <v>40</v>
      </c>
      <c r="AW2" s="16" t="s">
        <v>41</v>
      </c>
      <c r="AX2" s="9" t="s">
        <v>40</v>
      </c>
      <c r="AY2" s="16" t="s">
        <v>41</v>
      </c>
      <c r="AZ2" s="9" t="s">
        <v>40</v>
      </c>
      <c r="BA2" s="16" t="s">
        <v>41</v>
      </c>
      <c r="BB2" s="9">
        <v>213</v>
      </c>
      <c r="BC2" s="16" t="s">
        <v>41</v>
      </c>
      <c r="BD2" s="9" t="s">
        <v>40</v>
      </c>
      <c r="BE2" s="16" t="s">
        <v>41</v>
      </c>
      <c r="BF2" s="9" t="s">
        <v>40</v>
      </c>
      <c r="BG2" s="16" t="s">
        <v>41</v>
      </c>
      <c r="BH2" s="9" t="s">
        <v>40</v>
      </c>
      <c r="BI2" s="16" t="s">
        <v>41</v>
      </c>
      <c r="BJ2" s="9" t="s">
        <v>40</v>
      </c>
      <c r="BK2" s="16" t="s">
        <v>41</v>
      </c>
      <c r="BL2" s="9" t="s">
        <v>40</v>
      </c>
      <c r="BM2" s="16" t="s">
        <v>41</v>
      </c>
      <c r="BN2" s="9" t="s">
        <v>40</v>
      </c>
      <c r="BO2" s="16" t="s">
        <v>41</v>
      </c>
      <c r="BP2" s="9" t="s">
        <v>40</v>
      </c>
      <c r="BQ2" s="17" t="s">
        <v>41</v>
      </c>
    </row>
    <row r="3" spans="1:69" ht="15.75" thickTop="1" x14ac:dyDescent="0.25">
      <c r="A3" s="155" t="str">
        <f>+Master!A102</f>
        <v>Pope</v>
      </c>
      <c r="B3" s="156" t="str">
        <f>+Master!B102</f>
        <v>5A</v>
      </c>
      <c r="C3" s="156">
        <f>+Master!C102</f>
        <v>6</v>
      </c>
      <c r="D3" s="157" t="str">
        <f>+Master!D102</f>
        <v>y</v>
      </c>
      <c r="E3" s="150">
        <f>IFERROR(LARGE((I3,K3,O3,S3,U3,W3,AA3,AC3,AG3,AK3,AQ3,AU3,AW3,BA3,BC3,BG3,BK3,BO3,BQ3),1)+LARGE((I3,K3,O3,S3,U3,W3,AA3,AC3,AG3,AK3,AQ3,AU3,AW3,BA3,BC3,BG3,BK3,BO3,BQ3),2)+LARGE((I3,K3,O3,S3,U3,W3,AA3,AC3,AG3,AK3,AQ3,AU3,AW3,BA3,BC3,BG3,BK3,BO3,BQ3),3)+LARGE((I3,K3,O3,S3,U3,W3,AA3,AC3,AG3,AK3,AQ3,AU3,AW3,BA3,BC3,BG3,BK3,BO3,BQ3),4)+LARGE((I3,K3,O3,S3,U3,W3,AA3,AC3,AG3,AK3,AQ3,AU3,AW3,BA3,BC3,BG3,BK3,BO3,BQ3),5)+LARGE((I3,K3,O3,S3,U3,W3,AA3,AC3,AG3,AK3,AQ3,AU3,AW3,BA3,BC3,BG3,BK3,BO3,BQ3),6)+LARGE((I3,K3,O3,S3,U3,W3,AA3,AC3,AG3,AK3,AQ3,AU3,AW3,BA3,BC3,BG3,BK3,BO3,BQ3),7)+LARGE((I3,K3,O3,S3,U3,W3,AA3,AC3,AG3,AK3,AQ3,AU3,AW3,BA3,BC3,BG3,BK3,BO3,BQ3),8),0)</f>
        <v>688</v>
      </c>
      <c r="F3" s="151">
        <f>IFERROR(LARGE((M3,Q3,Y3,AE3,AI3,AM3,AO3,AS3,AY3,BE3,BI3,BM3),1)+LARGE((M3,Q3,Y3,AE3,AI3,AM3,AO3,AS3,AY3,BE3,BI3,BM3),2)+LARGE((M3,Q3,Y3,AE3,AI3,AM3,AO3,AS3,AY3,BE3,BI3,BM3),3)+LARGE((M3,Q3,Y3,AE3,AI3,AM3,AO3,AS3,AY3,BE3,BI3,BM3),4)+LARGE((M3,Q3,Y3,AE3,AI3,AM3,AO3,AS3,AY3,BE3,BI3,BM3),5)+LARGE((M3,Q3,Y3,AE3,AI3,AM3,AO3,AS3,AY3,BE3,BI3,BM3),6)+LARGE((M3,Q3,Y3,AE3,AI3,AM3,AO3,AS3,AY3,BE3,BI3,BM3),7)+LARGE((M3,Q3,Y3,AE3,AI3,AM3,AO3,AS3,AY3,BE3,BI3,BM3),8),0)</f>
        <v>543</v>
      </c>
      <c r="G3" s="152">
        <f>+E3+F3</f>
        <v>1231</v>
      </c>
      <c r="H3" s="74">
        <f>IF(Master!$D102="Y",Master!H102,"")</f>
        <v>8</v>
      </c>
      <c r="I3" s="75">
        <f>IF(Master!$D102="Y",Master!I102,"")</f>
        <v>66</v>
      </c>
      <c r="J3" s="75">
        <f>IF(Master!$D102="Y",Master!J102,"")</f>
        <v>1</v>
      </c>
      <c r="K3" s="75">
        <f>IF(Master!$D102="Y",Master!K102,"")</f>
        <v>100</v>
      </c>
      <c r="L3" s="75">
        <f>IF(Master!$D102="Y",Master!L102,"")</f>
        <v>3</v>
      </c>
      <c r="M3" s="75">
        <f>IF(Master!$D102="Y",Master!M102,"")</f>
        <v>85</v>
      </c>
      <c r="N3" s="75">
        <f>IF(Master!$D102="Y",Master!N102,"")</f>
        <v>1</v>
      </c>
      <c r="O3" s="75">
        <f>IF(Master!$D102="Y",Master!O102,"")</f>
        <v>100</v>
      </c>
      <c r="P3" s="75">
        <f>IF(Master!$D102="Y",Master!P102,"")</f>
        <v>0</v>
      </c>
      <c r="Q3" s="75">
        <f>IF(Master!$D102="Y",Master!Q102,"")</f>
        <v>0</v>
      </c>
      <c r="R3" s="75">
        <f>IF(Master!$D102="Y",Master!R102,"")</f>
        <v>0</v>
      </c>
      <c r="S3" s="75">
        <f>IF(Master!$D102="Y",Master!S102,"")</f>
        <v>0</v>
      </c>
      <c r="T3" s="75">
        <f>IF(Master!$D102="Y",Master!T102,"")</f>
        <v>3</v>
      </c>
      <c r="U3" s="76">
        <f>IF(Master!$D102="Y",Master!U102,"")</f>
        <v>84</v>
      </c>
      <c r="V3" s="154">
        <f>IF(Master!$D102="Y",Master!V102,"")</f>
        <v>0</v>
      </c>
      <c r="W3" s="58">
        <f>IF(Master!$D102="Y",Master!W102,"")</f>
        <v>0</v>
      </c>
      <c r="X3" s="58">
        <f>IF(Master!$D102="Y",Master!X102,"")</f>
        <v>17</v>
      </c>
      <c r="Y3" s="58">
        <f>IF(Master!$D102="Y",Master!Y102,"")</f>
        <v>25</v>
      </c>
      <c r="Z3" s="58">
        <f>IF(Master!$D102="Y",Master!Z102,"")</f>
        <v>0</v>
      </c>
      <c r="AA3" s="58">
        <f>IF(Master!$D102="Y",Master!AA102,"")</f>
        <v>0</v>
      </c>
      <c r="AB3" s="58">
        <f>IF(Master!$D102="Y",Master!AB102,"")</f>
        <v>4</v>
      </c>
      <c r="AC3" s="58">
        <f>IF(Master!$D102="Y",Master!AC102,"")</f>
        <v>80</v>
      </c>
      <c r="AD3" s="58">
        <f>IF(Master!$D102="Y",Master!AD102,"")</f>
        <v>3</v>
      </c>
      <c r="AE3" s="58">
        <f>IF(Master!$D102="Y",Master!AE102,"")</f>
        <v>85</v>
      </c>
      <c r="AF3" s="58">
        <f>IF(Master!$D102="Y",Master!AF102,"")</f>
        <v>0</v>
      </c>
      <c r="AG3" s="58">
        <f>IF(AND($D3="y",Master!AG102&gt;=Master!AK102),Master!AG102,0)</f>
        <v>0</v>
      </c>
      <c r="AH3" s="58">
        <f>IF(Master!$D102="Y",Master!AH102,"")</f>
        <v>0</v>
      </c>
      <c r="AI3" s="58">
        <f>IF(AND($D3="y",Master!AI102&gt;=Master!AM102),Master!AI102,0)</f>
        <v>0</v>
      </c>
      <c r="AJ3" s="58">
        <f>IF(Master!$D102="Y",Master!AJ102,"")</f>
        <v>0</v>
      </c>
      <c r="AK3" s="58">
        <f>IF(AND($D3="y",Master!AK102&gt;Master!AG102),Master!AK102,0)</f>
        <v>0</v>
      </c>
      <c r="AL3" s="58">
        <f>IF(Master!$D102="Y",Master!AL102,"")</f>
        <v>14</v>
      </c>
      <c r="AM3" s="59">
        <f>IF(AND($D3="y",Master!AM102&gt;Master!AI102),Master!AM102,0)</f>
        <v>48</v>
      </c>
      <c r="AN3" s="154">
        <f>IF(Master!$D102="Y",Master!AN102,"")</f>
        <v>2</v>
      </c>
      <c r="AO3" s="58">
        <f>IF(Master!$D102="Y",Master!AO102,"")</f>
        <v>90</v>
      </c>
      <c r="AP3" s="58">
        <f>IF(Master!$D102="Y",Master!AP102,"")</f>
        <v>0</v>
      </c>
      <c r="AQ3" s="58">
        <f>IF(Master!$D102="Y",Master!AQ102,"")</f>
        <v>0</v>
      </c>
      <c r="AR3" s="58">
        <f>IF(Master!$D102="Y",Master!AR102,"")</f>
        <v>0</v>
      </c>
      <c r="AS3" s="58">
        <f>IF(Master!$D102="Y",Master!AS102,"")</f>
        <v>0</v>
      </c>
      <c r="AT3" s="58">
        <f>IF(Master!$D102="Y",Master!AT102,"")</f>
        <v>0</v>
      </c>
      <c r="AU3" s="58">
        <f>IF(Master!$D102="Y",Master!AU102,"")</f>
        <v>0</v>
      </c>
      <c r="AV3" s="58">
        <f>IF(Master!$D102="Y",Master!AV102,"")</f>
        <v>5</v>
      </c>
      <c r="AW3" s="58">
        <f>IF(Master!$D102="Y",Master!AW102,"")</f>
        <v>70</v>
      </c>
      <c r="AX3" s="58">
        <f>IF(Master!$D102="Y",Master!AX102,"")</f>
        <v>5</v>
      </c>
      <c r="AY3" s="58">
        <f>IF(Master!$D102="Y",Master!AY102,"")</f>
        <v>70</v>
      </c>
      <c r="AZ3" s="58">
        <f>IF(Master!$D102="Y",Master!AZ102,"")</f>
        <v>0</v>
      </c>
      <c r="BA3" s="58">
        <f>IF(Master!$D102="Y",Master!BA102,"")</f>
        <v>0</v>
      </c>
      <c r="BB3" s="58">
        <f>IF(Master!$D102="Y",Master!BB102,"")</f>
        <v>3</v>
      </c>
      <c r="BC3" s="58">
        <f>IF(Master!$D102="Y",Master!BC102,"")</f>
        <v>84</v>
      </c>
      <c r="BD3" s="58">
        <f>IF(Master!$D102="Y",Master!BD102,"")</f>
        <v>5</v>
      </c>
      <c r="BE3" s="58">
        <f>IF(Master!$D102="Y",Master!BE102,"")</f>
        <v>70</v>
      </c>
      <c r="BF3" s="58">
        <f>IF(Master!$D102="Y",Master!BF102,"")</f>
        <v>5</v>
      </c>
      <c r="BG3" s="58">
        <f>IF(Master!$D102="Y",Master!BG102,"")</f>
        <v>70</v>
      </c>
      <c r="BH3" s="58">
        <f>IF(Master!$D102="Y",Master!BH102,"")</f>
        <v>5</v>
      </c>
      <c r="BI3" s="58">
        <f>IF(Master!$D102="Y",Master!BI102,"")</f>
        <v>70</v>
      </c>
      <c r="BJ3" s="58">
        <f>IF(Master!$D102="Y",Master!BJ102,"")</f>
        <v>1</v>
      </c>
      <c r="BK3" s="58">
        <f>IF(Master!$D102="Y",Master!BK102,"")</f>
        <v>100</v>
      </c>
      <c r="BL3" s="58">
        <f>IF(Master!$D102="Y",Master!BL102,"")</f>
        <v>25</v>
      </c>
      <c r="BM3" s="58">
        <f>IF(Master!$D102="Y",Master!BM102,"")</f>
        <v>24</v>
      </c>
      <c r="BN3" s="58">
        <f>IF(Master!$D102="Y",Master!BN102,"")</f>
        <v>0</v>
      </c>
      <c r="BO3" s="277">
        <f>IF(Master!$D102="Y",Master!BO102,"")</f>
        <v>0</v>
      </c>
      <c r="BP3" s="58">
        <f>IF(Master!$D102="Y",Master!BP102,"")</f>
        <v>0</v>
      </c>
      <c r="BQ3" s="58">
        <f>IF(Master!$D102="Y",Master!BQ102,"")</f>
        <v>0</v>
      </c>
    </row>
    <row r="4" spans="1:69" x14ac:dyDescent="0.25">
      <c r="A4" s="155" t="s">
        <v>113</v>
      </c>
      <c r="B4" s="156" t="str">
        <f>+Master!B71</f>
        <v>5A</v>
      </c>
      <c r="C4" s="156">
        <f>+Master!C71</f>
        <v>6</v>
      </c>
      <c r="D4" s="157" t="str">
        <f>+Master!D71</f>
        <v>Y</v>
      </c>
      <c r="E4" s="158">
        <f>IFERROR(LARGE((I4,K4,O4,S4,U4,W4,AA4,AC4,AG4,AK4,AQ4,AU4,AW4,BA4,BC4,BG4,BK4,BO4,BQ4),1)+LARGE((I4,K4,O4,S4,U4,W4,AA4,AC4,AG4,AK4,AQ4,AU4,AW4,BA4,BC4,BG4,BK4,BO4,BQ4),2)+LARGE((I4,K4,O4,S4,U4,W4,AA4,AC4,AG4,AK4,AQ4,AU4,AW4,BA4,BC4,BG4,BK4,BO4,BQ4),3)+LARGE((I4,K4,O4,S4,U4,W4,AA4,AC4,AG4,AK4,AQ4,AU4,AW4,BA4,BC4,BG4,BK4,BO4,BQ4),4)+LARGE((I4,K4,O4,S4,U4,W4,AA4,AC4,AG4,AK4,AQ4,AU4,AW4,BA4,BC4,BG4,BK4,BO4,BQ4),5)+LARGE((I4,K4,O4,S4,U4,W4,AA4,AC4,AG4,AK4,AQ4,AU4,AW4,BA4,BC4,BG4,BK4,BO4,BQ4),6)+LARGE((I4,K4,O4,S4,U4,W4,AA4,AC4,AG4,AK4,AQ4,AU4,AW4,BA4,BC4,BG4,BK4,BO4,BQ4),7)+LARGE((I4,K4,O4,S4,U4,W4,AA4,AC4,AG4,AK4,AQ4,AU4,AW4,BA4,BC4,BG4,BK4,BO4,BQ4),8),0)</f>
        <v>664</v>
      </c>
      <c r="F4" s="156">
        <f>IFERROR(LARGE((M4,Q4,Y4,AE4,AI4,AM4,AO4,AS4,AY4,BE4,BI4,BM4),1)+LARGE((M4,Q4,Y4,AE4,AI4,AM4,AO4,AS4,AY4,BE4,BI4,BM4),2)+LARGE((M4,Q4,Y4,AE4,AI4,AM4,AO4,AS4,AY4,BE4,BI4,BM4),3)+LARGE((M4,Q4,Y4,AE4,AI4,AM4,AO4,AS4,AY4,BE4,BI4,BM4),4)+LARGE((M4,Q4,Y4,AE4,AI4,AM4,AO4,AS4,AY4,BE4,BI4,BM4),5)+LARGE((M4,Q4,Y4,AE4,AI4,AM4,AO4,AS4,AY4,BE4,BI4,BM4),6)+LARGE((M4,Q4,Y4,AE4,AI4,AM4,AO4,AS4,AY4,BE4,BI4,BM4),7)+LARGE((M4,Q4,Y4,AE4,AI4,AM4,AO4,AS4,AY4,BE4,BI4,BM4),8),0)</f>
        <v>498</v>
      </c>
      <c r="G4" s="159">
        <f>+E4+F4</f>
        <v>1162</v>
      </c>
      <c r="H4" s="74">
        <f>IF(Master!$D71="Y",Master!H71,"")</f>
        <v>3</v>
      </c>
      <c r="I4" s="75">
        <f>IF(Master!$D71="Y",Master!I71,"")</f>
        <v>85</v>
      </c>
      <c r="J4" s="75">
        <f>IF(Master!$D71="Y",Master!J71,"")</f>
        <v>3</v>
      </c>
      <c r="K4" s="75">
        <f>IF(Master!$D71="Y",Master!K71,"")</f>
        <v>85</v>
      </c>
      <c r="L4" s="75">
        <f>IF(Master!$D71="Y",Master!L71,"")</f>
        <v>1</v>
      </c>
      <c r="M4" s="75">
        <f>IF(Master!$D71="Y",Master!M71,"")</f>
        <v>100</v>
      </c>
      <c r="N4" s="75">
        <f>IF(Master!$D71="Y",Master!N71,"")</f>
        <v>0</v>
      </c>
      <c r="O4" s="75">
        <f>IF(Master!$D71="Y",Master!O71,"")</f>
        <v>0</v>
      </c>
      <c r="P4" s="75">
        <f>IF(Master!$D71="Y",Master!P71,"")</f>
        <v>17</v>
      </c>
      <c r="Q4" s="75">
        <f>IF(Master!$D71="Y",Master!Q71,"")</f>
        <v>25</v>
      </c>
      <c r="R4" s="75">
        <f>IF(Master!$D71="Y",Master!R71,"")</f>
        <v>1</v>
      </c>
      <c r="S4" s="75">
        <f>IF(Master!$D71="Y",Master!S71,"")</f>
        <v>100</v>
      </c>
      <c r="T4" s="75">
        <f>IF(Master!$D71="Y",Master!T71,"")</f>
        <v>17</v>
      </c>
      <c r="U4" s="76">
        <f>IF(Master!$D71="Y",Master!U71,"")</f>
        <v>25</v>
      </c>
      <c r="V4" s="161">
        <f>IF(Master!$D71="Y",Master!V71,"")</f>
        <v>1</v>
      </c>
      <c r="W4" s="75">
        <f>IF(Master!$D71="Y",Master!W71,"")</f>
        <v>100</v>
      </c>
      <c r="X4" s="75">
        <f>IF(Master!$D71="Y",Master!X71,"")</f>
        <v>0</v>
      </c>
      <c r="Y4" s="75">
        <f>IF(Master!$D71="Y",Master!Y71,"")</f>
        <v>0</v>
      </c>
      <c r="Z4" s="75">
        <f>IF(Master!$D71="Y",Master!Z71,"")</f>
        <v>0</v>
      </c>
      <c r="AA4" s="75">
        <f>IF(Master!$D71="Y",Master!AA71,"")</f>
        <v>0</v>
      </c>
      <c r="AB4" s="75">
        <f>IF(Master!$D71="Y",Master!AB71,"")</f>
        <v>16</v>
      </c>
      <c r="AC4" s="75">
        <f>IF(Master!$D71="Y",Master!AC71,"")</f>
        <v>42</v>
      </c>
      <c r="AD4" s="75">
        <f>IF(Master!$D71="Y",Master!AD71,"")</f>
        <v>0</v>
      </c>
      <c r="AE4" s="75">
        <f>IF(Master!$D71="Y",Master!AE71,"")</f>
        <v>0</v>
      </c>
      <c r="AF4" s="75">
        <f>IF(Master!$D71="Y",Master!AF71,"")</f>
        <v>0</v>
      </c>
      <c r="AG4" s="75">
        <f>IF(AND($D4="y",Master!AG71&gt;=Master!AK71),Master!AG71,0)</f>
        <v>0</v>
      </c>
      <c r="AH4" s="75">
        <f>IF(Master!$D71="Y",Master!AH71,"")</f>
        <v>1</v>
      </c>
      <c r="AI4" s="75">
        <f>IF(AND($D4="y",Master!AI71&gt;=Master!AM71),Master!AI71,0)</f>
        <v>100</v>
      </c>
      <c r="AJ4" s="75">
        <f>IF(Master!$D71="Y",Master!AJ71,"")</f>
        <v>18</v>
      </c>
      <c r="AK4" s="75">
        <f>IF(AND($D4="y",Master!AK71&gt;Master!AG71),Master!AK71,0)</f>
        <v>38</v>
      </c>
      <c r="AL4" s="75">
        <f>IF(Master!$D71="Y",Master!AL71,"")</f>
        <v>2</v>
      </c>
      <c r="AM4" s="76">
        <v>90</v>
      </c>
      <c r="AN4" s="161">
        <f>IF(Master!$D71="Y",Master!AN71,"")</f>
        <v>17</v>
      </c>
      <c r="AO4" s="75">
        <f>IF(Master!$D71="Y",Master!AO71,"")</f>
        <v>25</v>
      </c>
      <c r="AP4" s="75">
        <f>IF(Master!$D71="Y",Master!AP71,"")</f>
        <v>0</v>
      </c>
      <c r="AQ4" s="75">
        <f>IF(Master!$D71="Y",Master!AQ71,"")</f>
        <v>0</v>
      </c>
      <c r="AR4" s="75">
        <f>IF(Master!$D71="Y",Master!AR71,"")</f>
        <v>0</v>
      </c>
      <c r="AS4" s="75">
        <f>IF(Master!$D71="Y",Master!AS71,"")</f>
        <v>0</v>
      </c>
      <c r="AT4" s="75">
        <f>IF(Master!$D71="Y",Master!AT71,"")</f>
        <v>0</v>
      </c>
      <c r="AU4" s="75">
        <f>IF(Master!$D71="Y",Master!AU71,"")</f>
        <v>0</v>
      </c>
      <c r="AV4" s="75">
        <f>IF(Master!$D71="Y",Master!AV71,"")</f>
        <v>5</v>
      </c>
      <c r="AW4" s="75">
        <f>IF(Master!$D71="Y",Master!AW71,"")</f>
        <v>70</v>
      </c>
      <c r="AX4" s="75">
        <f>IF(Master!$D71="Y",Master!AX71,"")</f>
        <v>9</v>
      </c>
      <c r="AY4" s="75">
        <f>IF(Master!$D71="Y",Master!AY71,"")</f>
        <v>53</v>
      </c>
      <c r="AZ4" s="75">
        <f>IF(Master!$D71="Y",Master!AZ71,"")</f>
        <v>1</v>
      </c>
      <c r="BA4" s="75">
        <f>IF(Master!$D71="Y",Master!BA71,"")</f>
        <v>100</v>
      </c>
      <c r="BB4" s="75">
        <f>IF(Master!$D71="Y",Master!BB71,"")</f>
        <v>9</v>
      </c>
      <c r="BC4" s="75">
        <f>IF(Master!$D71="Y",Master!BC71,"")</f>
        <v>53</v>
      </c>
      <c r="BD4" s="75">
        <f>IF(Master!$D71="Y",Master!BD71,"")</f>
        <v>0</v>
      </c>
      <c r="BE4" s="75">
        <f>IF(Master!$D71="Y",Master!BE71,"")</f>
        <v>0</v>
      </c>
      <c r="BF4" s="75">
        <f>IF(Master!$D71="Y",Master!BF71,"")</f>
        <v>5</v>
      </c>
      <c r="BG4" s="75">
        <f>IF(Master!$D71="Y",Master!BG71,"")</f>
        <v>70</v>
      </c>
      <c r="BH4" s="75">
        <f>IF(Master!$D71="Y",Master!BH71,"")</f>
        <v>17</v>
      </c>
      <c r="BI4" s="75">
        <f>IF(Master!$D71="Y",Master!BI71,"")</f>
        <v>25</v>
      </c>
      <c r="BJ4" s="75">
        <f>IF(Master!$D71="Y",Master!BJ71,"")</f>
        <v>28</v>
      </c>
      <c r="BK4" s="75">
        <f>IF(Master!$D71="Y",Master!BK71,"")</f>
        <v>18</v>
      </c>
      <c r="BL4" s="75">
        <f>IF(Master!$D71="Y",Master!BL71,"")</f>
        <v>4</v>
      </c>
      <c r="BM4" s="75">
        <f>IF(Master!$D71="Y",Master!BM71,"")</f>
        <v>80</v>
      </c>
      <c r="BN4" s="75">
        <f>IF(Master!$D71="Y",Master!BN71,"")</f>
        <v>12</v>
      </c>
      <c r="BO4" s="75">
        <f>IF(Master!$D71="Y",Master!BO71,"")</f>
        <v>54</v>
      </c>
      <c r="BP4" s="75">
        <f>IF(Master!$D71="Y",Master!BP71,"")</f>
        <v>0</v>
      </c>
      <c r="BQ4" s="75">
        <f>IF(Master!$D71="Y",Master!BQ71,"")</f>
        <v>0</v>
      </c>
    </row>
    <row r="5" spans="1:69" x14ac:dyDescent="0.25">
      <c r="A5" s="155" t="str">
        <f>+Master!A96</f>
        <v>Milton</v>
      </c>
      <c r="B5" s="156" t="str">
        <f>+Master!B96</f>
        <v>5A</v>
      </c>
      <c r="C5" s="156">
        <f>+Master!C96</f>
        <v>7</v>
      </c>
      <c r="D5" s="157" t="str">
        <f>+Master!D96</f>
        <v>y</v>
      </c>
      <c r="E5" s="158">
        <f>IFERROR(LARGE((I5,K5,O5,S5,U5,W5,AA5,AC5,AG5,AK5,AQ5,AU5,AW5,BA5,BC5,BG5,BK5,BO5,BQ5),1)+LARGE((I5,K5,O5,S5,U5,W5,AA5,AC5,AG5,AK5,AQ5,AU5,AW5,BA5,BC5,BG5,BK5,BO5,BQ5),2)+LARGE((I5,K5,O5,S5,U5,W5,AA5,AC5,AG5,AK5,AQ5,AU5,AW5,BA5,BC5,BG5,BK5,BO5,BQ5),3)+LARGE((I5,K5,O5,S5,U5,W5,AA5,AC5,AG5,AK5,AQ5,AU5,AW5,BA5,BC5,BG5,BK5,BO5,BQ5),4)+LARGE((I5,K5,O5,S5,U5,W5,AA5,AC5,AG5,AK5,AQ5,AU5,AW5,BA5,BC5,BG5,BK5,BO5,BQ5),5)+LARGE((I5,K5,O5,S5,U5,W5,AA5,AC5,AG5,AK5,AQ5,AU5,AW5,BA5,BC5,BG5,BK5,BO5,BQ5),6)+LARGE((I5,K5,O5,S5,U5,W5,AA5,AC5,AG5,AK5,AQ5,AU5,AW5,BA5,BC5,BG5,BK5,BO5,BQ5),7)+LARGE((I5,K5,O5,S5,U5,W5,AA5,AC5,AG5,AK5,AQ5,AU5,AW5,BA5,BC5,BG5,BK5,BO5,BQ5),8),0)</f>
        <v>674</v>
      </c>
      <c r="F5" s="156">
        <f>IFERROR(LARGE((M5,Q5,Y5,AE5,AI5,AM5,AO5,AS5,AY5,BE5,BI5,BM5),1)+LARGE((M5,Q5,Y5,AE5,AI5,AM5,AO5,AS5,AY5,BE5,BI5,BM5),2)+LARGE((M5,Q5,Y5,AE5,AI5,AM5,AO5,AS5,AY5,BE5,BI5,BM5),3)+LARGE((M5,Q5,Y5,AE5,AI5,AM5,AO5,AS5,AY5,BE5,BI5,BM5),4)+LARGE((M5,Q5,Y5,AE5,AI5,AM5,AO5,AS5,AY5,BE5,BI5,BM5),5)+LARGE((M5,Q5,Y5,AE5,AI5,AM5,AO5,AS5,AY5,BE5,BI5,BM5),6)+LARGE((M5,Q5,Y5,AE5,AI5,AM5,AO5,AS5,AY5,BE5,BI5,BM5),7)+LARGE((M5,Q5,Y5,AE5,AI5,AM5,AO5,AS5,AY5,BE5,BI5,BM5),8),0)</f>
        <v>473</v>
      </c>
      <c r="G5" s="159">
        <f>+E5+F5</f>
        <v>1147</v>
      </c>
      <c r="H5" s="74">
        <f>IF(Master!$D96="Y",Master!H96,"")</f>
        <v>6</v>
      </c>
      <c r="I5" s="75">
        <f>IF(Master!$D96="Y",Master!I96,"")</f>
        <v>72</v>
      </c>
      <c r="J5" s="75">
        <f>IF(Master!$D96="Y",Master!J96,"")</f>
        <v>5</v>
      </c>
      <c r="K5" s="75">
        <f>IF(Master!$D96="Y",Master!K96,"")</f>
        <v>75</v>
      </c>
      <c r="L5" s="75">
        <f>IF(Master!$D96="Y",Master!L96,"")</f>
        <v>6</v>
      </c>
      <c r="M5" s="75">
        <f>IF(Master!$D96="Y",Master!M96,"")</f>
        <v>72</v>
      </c>
      <c r="N5" s="75">
        <f>IF(Master!$D96="Y",Master!N96,"")</f>
        <v>2</v>
      </c>
      <c r="O5" s="75">
        <f>IF(Master!$D96="Y",Master!O96,"")</f>
        <v>90</v>
      </c>
      <c r="P5" s="75">
        <f>IF(Master!$D96="Y",Master!P96,"")</f>
        <v>9</v>
      </c>
      <c r="Q5" s="75">
        <f>IF(Master!$D96="Y",Master!Q96,"")</f>
        <v>53</v>
      </c>
      <c r="R5" s="75">
        <f>IF(Master!$D96="Y",Master!R96,"")</f>
        <v>9</v>
      </c>
      <c r="S5" s="75">
        <f>IF(Master!$D96="Y",Master!S96,"")</f>
        <v>53</v>
      </c>
      <c r="T5" s="75">
        <f>IF(Master!$D96="Y",Master!T96,"")</f>
        <v>9</v>
      </c>
      <c r="U5" s="76">
        <f>IF(Master!$D96="Y",Master!U96,"")</f>
        <v>53</v>
      </c>
      <c r="V5" s="161">
        <f>IF(Master!$D96="Y",Master!V96,"")</f>
        <v>2</v>
      </c>
      <c r="W5" s="75">
        <f>IF(Master!$D96="Y",Master!W96,"")</f>
        <v>90</v>
      </c>
      <c r="X5" s="75">
        <f>IF(Master!$D96="Y",Master!X96,"")</f>
        <v>17</v>
      </c>
      <c r="Y5" s="75">
        <f>IF(Master!$D96="Y",Master!Y96,"")</f>
        <v>25</v>
      </c>
      <c r="Z5" s="75">
        <f>IF(Master!$D96="Y",Master!Z96,"")</f>
        <v>0</v>
      </c>
      <c r="AA5" s="75">
        <f>IF(Master!$D96="Y",Master!AA96,"")</f>
        <v>0</v>
      </c>
      <c r="AB5" s="75">
        <f>IF(Master!$D96="Y",Master!AB96,"")</f>
        <v>11</v>
      </c>
      <c r="AC5" s="75">
        <f>IF(Master!$D96="Y",Master!AC96,"")</f>
        <v>57</v>
      </c>
      <c r="AD5" s="75">
        <f>IF(Master!$D96="Y",Master!AD96,"")</f>
        <v>13</v>
      </c>
      <c r="AE5" s="75">
        <f>IF(Master!$D96="Y",Master!AE96,"")</f>
        <v>51</v>
      </c>
      <c r="AF5" s="75">
        <f>IF(Master!$D96="Y",Master!AF96,"")</f>
        <v>0</v>
      </c>
      <c r="AG5" s="75">
        <f>IF(AND($D5="y",Master!AG96&gt;=Master!AK96),Master!AG96,0)</f>
        <v>0</v>
      </c>
      <c r="AH5" s="75">
        <f>IF(Master!$D96="Y",Master!AH96,"")</f>
        <v>0</v>
      </c>
      <c r="AI5" s="75">
        <f>IF(AND($D5="y",Master!AI96&gt;=Master!AM96),Master!AI96,0)</f>
        <v>0</v>
      </c>
      <c r="AJ5" s="75">
        <f>IF(Master!$D96="Y",Master!AJ96,"")</f>
        <v>0</v>
      </c>
      <c r="AK5" s="75">
        <f>IF(AND($D5="y",Master!AK96&gt;Master!AG96),Master!AK96,0)</f>
        <v>0</v>
      </c>
      <c r="AL5" s="75">
        <f>IF(Master!$D96="Y",Master!AL96,"")</f>
        <v>0</v>
      </c>
      <c r="AM5" s="76">
        <f>IF(AND($D5="y",Master!AM96&gt;Master!AI96),Master!AM96,0)</f>
        <v>0</v>
      </c>
      <c r="AN5" s="161">
        <f>IF(Master!$D96="Y",Master!AN96,"")</f>
        <v>9</v>
      </c>
      <c r="AO5" s="75">
        <f>IF(Master!$D96="Y",Master!AO96,"")</f>
        <v>53</v>
      </c>
      <c r="AP5" s="75">
        <f>IF(Master!$D96="Y",Master!AP96,"")</f>
        <v>6</v>
      </c>
      <c r="AQ5" s="75">
        <f>IF(Master!$D96="Y",Master!AQ96,"")</f>
        <v>72</v>
      </c>
      <c r="AR5" s="75">
        <f>IF(Master!$D96="Y",Master!AR96,"")</f>
        <v>6</v>
      </c>
      <c r="AS5" s="75">
        <f>IF(Master!$D96="Y",Master!AS96,"")</f>
        <v>72</v>
      </c>
      <c r="AT5" s="75">
        <f>IF(Master!$D96="Y",Master!AT96,"")</f>
        <v>0</v>
      </c>
      <c r="AU5" s="75">
        <f>IF(Master!$D96="Y",Master!AU96,"")</f>
        <v>0</v>
      </c>
      <c r="AV5" s="75">
        <f>IF(Master!$D96="Y",Master!AV96,"")</f>
        <v>1</v>
      </c>
      <c r="AW5" s="75">
        <f>IF(Master!$D96="Y",Master!AW96,"")</f>
        <v>100</v>
      </c>
      <c r="AX5" s="75">
        <f>IF(Master!$D96="Y",Master!AX96,"")</f>
        <v>2</v>
      </c>
      <c r="AY5" s="75">
        <f>IF(Master!$D96="Y",Master!AY96,"")</f>
        <v>90</v>
      </c>
      <c r="AZ5" s="75">
        <f>IF(Master!$D96="Y",Master!AZ96,"")</f>
        <v>0</v>
      </c>
      <c r="BA5" s="75">
        <f>IF(Master!$D96="Y",Master!BA96,"")</f>
        <v>0</v>
      </c>
      <c r="BB5" s="75">
        <f>IF(Master!$D96="Y",Master!BB96,"")</f>
        <v>5</v>
      </c>
      <c r="BC5" s="75">
        <f>IF(Master!$D96="Y",Master!BC96,"")</f>
        <v>70</v>
      </c>
      <c r="BD5" s="75">
        <f>IF(Master!$D96="Y",Master!BD96,"")</f>
        <v>17</v>
      </c>
      <c r="BE5" s="75">
        <f>IF(Master!$D96="Y",Master!BE96,"")</f>
        <v>25</v>
      </c>
      <c r="BF5" s="75">
        <f>IF(Master!$D96="Y",Master!BF96,"")</f>
        <v>1</v>
      </c>
      <c r="BG5" s="75">
        <f>IF(Master!$D96="Y",Master!BG96,"")</f>
        <v>100</v>
      </c>
      <c r="BH5" s="75">
        <f>IF(Master!$D96="Y",Master!BH96,"")</f>
        <v>17</v>
      </c>
      <c r="BI5" s="75">
        <f>IF(Master!$D96="Y",Master!BI96,"")</f>
        <v>25</v>
      </c>
      <c r="BJ5" s="75">
        <f>IF(Master!$D96="Y",Master!BJ96,"")</f>
        <v>5</v>
      </c>
      <c r="BK5" s="75">
        <f>IF(Master!$D96="Y",Master!BK96,"")</f>
        <v>75</v>
      </c>
      <c r="BL5" s="75">
        <f>IF(Master!$D96="Y",Master!BL96,"")</f>
        <v>11</v>
      </c>
      <c r="BM5" s="75">
        <f>IF(Master!$D96="Y",Master!BM96,"")</f>
        <v>57</v>
      </c>
      <c r="BN5" s="75">
        <f>IF(Master!$D96="Y",Master!BN96,"")</f>
        <v>13</v>
      </c>
      <c r="BO5" s="75">
        <f>IF(Master!$D96="Y",Master!BO96,"")</f>
        <v>51</v>
      </c>
      <c r="BP5" s="75">
        <f>IF(Master!$D96="Y",Master!BP96,"")</f>
        <v>0</v>
      </c>
      <c r="BQ5" s="75">
        <f>IF(Master!$D96="Y",Master!BQ96,"")</f>
        <v>0</v>
      </c>
    </row>
    <row r="6" spans="1:69" x14ac:dyDescent="0.25">
      <c r="A6" s="155" t="str">
        <f>+Master!A95</f>
        <v>McIntosh</v>
      </c>
      <c r="B6" s="156" t="str">
        <f>+Master!B95</f>
        <v>5A</v>
      </c>
      <c r="C6" s="156">
        <f>+Master!C95</f>
        <v>3</v>
      </c>
      <c r="D6" s="157" t="str">
        <f>+Master!D95</f>
        <v>y</v>
      </c>
      <c r="E6" s="158">
        <f>IFERROR(LARGE((I6,K6,O6,S6,U6,W6,AA6,AC6,AG6,AK6,AQ6,AU6,AW6,BA6,BC6,BG6,BK6,BO6,BQ6),1)+LARGE((I6,K6,O6,S6,U6,W6,AA6,AC6,AG6,AK6,AQ6,AU6,AW6,BA6,BC6,BG6,BK6,BO6,BQ6),2)+LARGE((I6,K6,O6,S6,U6,W6,AA6,AC6,AG6,AK6,AQ6,AU6,AW6,BA6,BC6,BG6,BK6,BO6,BQ6),3)+LARGE((I6,K6,O6,S6,U6,W6,AA6,AC6,AG6,AK6,AQ6,AU6,AW6,BA6,BC6,BG6,BK6,BO6,BQ6),4)+LARGE((I6,K6,O6,S6,U6,W6,AA6,AC6,AG6,AK6,AQ6,AU6,AW6,BA6,BC6,BG6,BK6,BO6,BQ6),5)+LARGE((I6,K6,O6,S6,U6,W6,AA6,AC6,AG6,AK6,AQ6,AU6,AW6,BA6,BC6,BG6,BK6,BO6,BQ6),6)+LARGE((I6,K6,O6,S6,U6,W6,AA6,AC6,AG6,AK6,AQ6,AU6,AW6,BA6,BC6,BG6,BK6,BO6,BQ6),7)+LARGE((I6,K6,O6,S6,U6,W6,AA6,AC6,AG6,AK6,AQ6,AU6,AW6,BA6,BC6,BG6,BK6,BO6,BQ6),8),0)</f>
        <v>644</v>
      </c>
      <c r="F6" s="156">
        <f>IFERROR(LARGE((M6,Q6,Y6,AE6,AI6,AM6,AO6,AS6,AY6,BE6,BI6,BM6),1)+LARGE((M6,Q6,Y6,AE6,AI6,AM6,AO6,AS6,AY6,BE6,BI6,BM6),2)+LARGE((M6,Q6,Y6,AE6,AI6,AM6,AO6,AS6,AY6,BE6,BI6,BM6),3)+LARGE((M6,Q6,Y6,AE6,AI6,AM6,AO6,AS6,AY6,BE6,BI6,BM6),4)+LARGE((M6,Q6,Y6,AE6,AI6,AM6,AO6,AS6,AY6,BE6,BI6,BM6),5)+LARGE((M6,Q6,Y6,AE6,AI6,AM6,AO6,AS6,AY6,BE6,BI6,BM6),6)+LARGE((M6,Q6,Y6,AE6,AI6,AM6,AO6,AS6,AY6,BE6,BI6,BM6),7)+LARGE((M6,Q6,Y6,AE6,AI6,AM6,AO6,AS6,AY6,BE6,BI6,BM6),8),0)</f>
        <v>442</v>
      </c>
      <c r="G6" s="159">
        <f>+E6+F6</f>
        <v>1086</v>
      </c>
      <c r="H6" s="74">
        <f>IF(Master!$D95="Y",Master!H95,"")</f>
        <v>1</v>
      </c>
      <c r="I6" s="75">
        <f>IF(Master!$D95="Y",Master!I95,"")</f>
        <v>100</v>
      </c>
      <c r="J6" s="75">
        <f>IF(Master!$D95="Y",Master!J95,"")</f>
        <v>8</v>
      </c>
      <c r="K6" s="75">
        <f>IF(Master!$D95="Y",Master!K95,"")</f>
        <v>66</v>
      </c>
      <c r="L6" s="75">
        <f>IF(Master!$D95="Y",Master!L95,"")</f>
        <v>17</v>
      </c>
      <c r="M6" s="75">
        <f>IF(Master!$D95="Y",Master!M95,"")</f>
        <v>40</v>
      </c>
      <c r="N6" s="75">
        <f>IF(Master!$D95="Y",Master!N95,"")</f>
        <v>0</v>
      </c>
      <c r="O6" s="75">
        <f>IF(Master!$D95="Y",Master!O95,"")</f>
        <v>0</v>
      </c>
      <c r="P6" s="75">
        <f>IF(Master!$D95="Y",Master!P95,"")</f>
        <v>0</v>
      </c>
      <c r="Q6" s="75">
        <f>IF(Master!$D95="Y",Master!Q95,"")</f>
        <v>0</v>
      </c>
      <c r="R6" s="75">
        <f>IF(Master!$D95="Y",Master!R95,"")</f>
        <v>17</v>
      </c>
      <c r="S6" s="75">
        <f>IF(Master!$D95="Y",Master!S95,"")</f>
        <v>25</v>
      </c>
      <c r="T6" s="75">
        <f>IF(Master!$D95="Y",Master!T95,"")</f>
        <v>2</v>
      </c>
      <c r="U6" s="76">
        <f>IF(Master!$D95="Y",Master!U95,"")</f>
        <v>90</v>
      </c>
      <c r="V6" s="161">
        <f>IF(Master!$D95="Y",Master!V95,"")</f>
        <v>0</v>
      </c>
      <c r="W6" s="75">
        <f>IF(Master!$D95="Y",Master!W95,"")</f>
        <v>0</v>
      </c>
      <c r="X6" s="75">
        <f>IF(Master!$D95="Y",Master!X95,"")</f>
        <v>0</v>
      </c>
      <c r="Y6" s="75">
        <f>IF(Master!$D95="Y",Master!Y95,"")</f>
        <v>0</v>
      </c>
      <c r="Z6" s="75">
        <f>IF(Master!$D95="Y",Master!Z95,"")</f>
        <v>2</v>
      </c>
      <c r="AA6" s="75">
        <f>IF(Master!$D95="Y",Master!AA95,"")</f>
        <v>90</v>
      </c>
      <c r="AB6" s="75">
        <f>IF(Master!$D95="Y",Master!AB95,"")</f>
        <v>24</v>
      </c>
      <c r="AC6" s="75">
        <f>IF(Master!$D95="Y",Master!AC95,"")</f>
        <v>26</v>
      </c>
      <c r="AD6" s="75">
        <f>IF(Master!$D95="Y",Master!AD95,"")</f>
        <v>17</v>
      </c>
      <c r="AE6" s="75">
        <f>IF(Master!$D95="Y",Master!AE95,"")</f>
        <v>40</v>
      </c>
      <c r="AF6" s="75">
        <f>IF(Master!$D95="Y",Master!AF95,"")</f>
        <v>0</v>
      </c>
      <c r="AG6" s="75">
        <f>IF(AND($D6="y",Master!AG95&gt;=Master!AK95),Master!AG95,0)</f>
        <v>0</v>
      </c>
      <c r="AH6" s="75">
        <f>IF(Master!$D95="Y",Master!AH95,"")</f>
        <v>8</v>
      </c>
      <c r="AI6" s="75">
        <f>IF(AND($D6="y",Master!AI95&gt;=Master!AM95),Master!AI95,0)</f>
        <v>66</v>
      </c>
      <c r="AJ6" s="75">
        <f>IF(Master!$D95="Y",Master!AJ95,"")</f>
        <v>0</v>
      </c>
      <c r="AK6" s="75">
        <f>IF(AND($D6="y",Master!AK95&gt;Master!AG95),Master!AK95,0)</f>
        <v>0</v>
      </c>
      <c r="AL6" s="75">
        <f>IF(Master!$D95="Y",Master!AL95,"")</f>
        <v>12</v>
      </c>
      <c r="AM6" s="76">
        <f>IF(AND($D6="y",Master!AM95&gt;Master!AI95),Master!AM95,0)</f>
        <v>0</v>
      </c>
      <c r="AN6" s="161">
        <f>IF(Master!$D95="Y",Master!AN95,"")</f>
        <v>9</v>
      </c>
      <c r="AO6" s="75">
        <f>IF(Master!$D95="Y",Master!AO95,"")</f>
        <v>53</v>
      </c>
      <c r="AP6" s="75">
        <f>IF(Master!$D95="Y",Master!AP95,"")</f>
        <v>2</v>
      </c>
      <c r="AQ6" s="75">
        <f>IF(Master!$D95="Y",Master!AQ95,"")</f>
        <v>90</v>
      </c>
      <c r="AR6" s="75">
        <f>IF(Master!$D95="Y",Master!AR95,"")</f>
        <v>5</v>
      </c>
      <c r="AS6" s="75">
        <f>IF(Master!$D95="Y",Master!AS95,"")</f>
        <v>75</v>
      </c>
      <c r="AT6" s="75">
        <f>IF(Master!$D95="Y",Master!AT95,"")</f>
        <v>0</v>
      </c>
      <c r="AU6" s="75">
        <f>IF(Master!$D95="Y",Master!AU95,"")</f>
        <v>0</v>
      </c>
      <c r="AV6" s="75">
        <f>IF(Master!$D95="Y",Master!AV95,"")</f>
        <v>9</v>
      </c>
      <c r="AW6" s="75">
        <f>IF(Master!$D95="Y",Master!AW95,"")</f>
        <v>53</v>
      </c>
      <c r="AX6" s="75">
        <f>IF(Master!$D95="Y",Master!AX95,"")</f>
        <v>0</v>
      </c>
      <c r="AY6" s="75">
        <f>IF(Master!$D95="Y",Master!AY95,"")</f>
        <v>0</v>
      </c>
      <c r="AZ6" s="75">
        <f>IF(Master!$D95="Y",Master!AZ95,"")</f>
        <v>0</v>
      </c>
      <c r="BA6" s="75">
        <f>IF(Master!$D95="Y",Master!BA95,"")</f>
        <v>0</v>
      </c>
      <c r="BB6" s="75">
        <f>IF(Master!$D95="Y",Master!BB95,"")</f>
        <v>5</v>
      </c>
      <c r="BC6" s="75">
        <f>IF(Master!$D95="Y",Master!BC95,"")</f>
        <v>70</v>
      </c>
      <c r="BD6" s="75">
        <f>IF(Master!$D95="Y",Master!BD95,"")</f>
        <v>9</v>
      </c>
      <c r="BE6" s="75">
        <f>IF(Master!$D95="Y",Master!BE95,"")</f>
        <v>53</v>
      </c>
      <c r="BF6" s="75">
        <f>IF(Master!$D95="Y",Master!BF95,"")</f>
        <v>9</v>
      </c>
      <c r="BG6" s="75">
        <f>IF(Master!$D95="Y",Master!BG95,"")</f>
        <v>53</v>
      </c>
      <c r="BH6" s="75">
        <f>IF(Master!$D95="Y",Master!BH95,"")</f>
        <v>5</v>
      </c>
      <c r="BI6" s="75">
        <f>IF(Master!$D95="Y",Master!BI95,"")</f>
        <v>70</v>
      </c>
      <c r="BJ6" s="75">
        <f>IF(Master!$D95="Y",Master!BJ95,"")</f>
        <v>28</v>
      </c>
      <c r="BK6" s="75">
        <f>IF(Master!$D95="Y",Master!BK95,"")</f>
        <v>18</v>
      </c>
      <c r="BL6" s="75">
        <f>IF(Master!$D95="Y",Master!BL95,"")</f>
        <v>15</v>
      </c>
      <c r="BM6" s="75">
        <f>IF(Master!$D95="Y",Master!BM95,"")</f>
        <v>45</v>
      </c>
      <c r="BN6" s="75">
        <f>IF(Master!$D95="Y",Master!BN95,"")</f>
        <v>3</v>
      </c>
      <c r="BO6" s="75">
        <f>IF(Master!$D95="Y",Master!BO95,"")</f>
        <v>85</v>
      </c>
      <c r="BP6" s="75">
        <f>IF(Master!$D95="Y",Master!BP95,"")</f>
        <v>0</v>
      </c>
      <c r="BQ6" s="75">
        <f>IF(Master!$D95="Y",Master!BQ95,"")</f>
        <v>0</v>
      </c>
    </row>
    <row r="7" spans="1:69" x14ac:dyDescent="0.25">
      <c r="A7" s="155" t="str">
        <f>+Master!A120</f>
        <v>Woodward Academy</v>
      </c>
      <c r="B7" s="156" t="str">
        <f>+Master!B120</f>
        <v>5A</v>
      </c>
      <c r="C7" s="156">
        <f>+Master!C120</f>
        <v>4</v>
      </c>
      <c r="D7" s="157" t="str">
        <f>+Master!D120</f>
        <v>y</v>
      </c>
      <c r="E7" s="158">
        <f>IFERROR(LARGE((I7,K7,O7,S7,U7,W7,AA7,AC7,AG7,AK7,AQ7,AU7,AW7,BA7,BC7,BG7,BK7,BO7,BQ7),1)+LARGE((I7,K7,O7,S7,U7,W7,AA7,AC7,AG7,AK7,AQ7,AU7,AW7,BA7,BC7,BG7,BK7,BO7,BQ7),2)+LARGE((I7,K7,O7,S7,U7,W7,AA7,AC7,AG7,AK7,AQ7,AU7,AW7,BA7,BC7,BG7,BK7,BO7,BQ7),3)+LARGE((I7,K7,O7,S7,U7,W7,AA7,AC7,AG7,AK7,AQ7,AU7,AW7,BA7,BC7,BG7,BK7,BO7,BQ7),4)+LARGE((I7,K7,O7,S7,U7,W7,AA7,AC7,AG7,AK7,AQ7,AU7,AW7,BA7,BC7,BG7,BK7,BO7,BQ7),5)+LARGE((I7,K7,O7,S7,U7,W7,AA7,AC7,AG7,AK7,AQ7,AU7,AW7,BA7,BC7,BG7,BK7,BO7,BQ7),6)+LARGE((I7,K7,O7,S7,U7,W7,AA7,AC7,AG7,AK7,AQ7,AU7,AW7,BA7,BC7,BG7,BK7,BO7,BQ7),7)+LARGE((I7,K7,O7,S7,U7,W7,AA7,AC7,AG7,AK7,AQ7,AU7,AW7,BA7,BC7,BG7,BK7,BO7,BQ7),8),0)</f>
        <v>493</v>
      </c>
      <c r="F7" s="156">
        <f>IFERROR(LARGE((M7,Q7,Y7,AE7,AI7,AM7,AO7,AS7,AY7,BE7,BI7,BM7),1)+LARGE((M7,Q7,Y7,AE7,AI7,AM7,AO7,AS7,AY7,BE7,BI7,BM7),2)+LARGE((M7,Q7,Y7,AE7,AI7,AM7,AO7,AS7,AY7,BE7,BI7,BM7),3)+LARGE((M7,Q7,Y7,AE7,AI7,AM7,AO7,AS7,AY7,BE7,BI7,BM7),4)+LARGE((M7,Q7,Y7,AE7,AI7,AM7,AO7,AS7,AY7,BE7,BI7,BM7),5)+LARGE((M7,Q7,Y7,AE7,AI7,AM7,AO7,AS7,AY7,BE7,BI7,BM7),6)+LARGE((M7,Q7,Y7,AE7,AI7,AM7,AO7,AS7,AY7,BE7,BI7,BM7),7)+LARGE((M7,Q7,Y7,AE7,AI7,AM7,AO7,AS7,AY7,BE7,BI7,BM7),8),0)</f>
        <v>555</v>
      </c>
      <c r="G7" s="159">
        <f>+E7+F7</f>
        <v>1048</v>
      </c>
      <c r="H7" s="74">
        <f>IF(Master!$D120="Y",Master!H120,"")</f>
        <v>0</v>
      </c>
      <c r="I7" s="75">
        <f>IF(Master!$D120="Y",Master!I120,"")</f>
        <v>0</v>
      </c>
      <c r="J7" s="75">
        <f>IF(Master!$D120="Y",Master!J120,"")</f>
        <v>11</v>
      </c>
      <c r="K7" s="75">
        <f>IF(Master!$D120="Y",Master!K120,"")</f>
        <v>57</v>
      </c>
      <c r="L7" s="75">
        <f>IF(Master!$D120="Y",Master!L120,"")</f>
        <v>0</v>
      </c>
      <c r="M7" s="75">
        <f>IF(Master!$D120="Y",Master!M120,"")</f>
        <v>0</v>
      </c>
      <c r="N7" s="75">
        <f>IF(Master!$D120="Y",Master!N120,"")</f>
        <v>17</v>
      </c>
      <c r="O7" s="75">
        <f>IF(Master!$D120="Y",Master!O120,"")</f>
        <v>25</v>
      </c>
      <c r="P7" s="75">
        <f>IF(Master!$D120="Y",Master!P120,"")</f>
        <v>5</v>
      </c>
      <c r="Q7" s="75">
        <f>IF(Master!$D120="Y",Master!Q120,"")</f>
        <v>70</v>
      </c>
      <c r="R7" s="75">
        <f>IF(Master!$D120="Y",Master!R120,"")</f>
        <v>17</v>
      </c>
      <c r="S7" s="75">
        <f>IF(Master!$D120="Y",Master!S120,"")</f>
        <v>25</v>
      </c>
      <c r="T7" s="75">
        <f>IF(Master!$D120="Y",Master!T120,"")</f>
        <v>1</v>
      </c>
      <c r="U7" s="76">
        <f>IF(Master!$D120="Y",Master!U120,"")</f>
        <v>100</v>
      </c>
      <c r="V7" s="161">
        <f>IF(Master!$D120="Y",Master!V120,"")</f>
        <v>5</v>
      </c>
      <c r="W7" s="75">
        <f>IF(Master!$D120="Y",Master!W120,"")</f>
        <v>70</v>
      </c>
      <c r="X7" s="75">
        <f>IF(Master!$D120="Y",Master!X120,"")</f>
        <v>2</v>
      </c>
      <c r="Y7" s="75">
        <f>IF(Master!$D120="Y",Master!Y120,"")</f>
        <v>90</v>
      </c>
      <c r="Z7" s="75">
        <f>IF(Master!$D120="Y",Master!Z120,"")</f>
        <v>0</v>
      </c>
      <c r="AA7" s="75">
        <f>IF(Master!$D120="Y",Master!AA120,"")</f>
        <v>0</v>
      </c>
      <c r="AB7" s="75">
        <f>IF(Master!$D120="Y",Master!AB120,"")</f>
        <v>0</v>
      </c>
      <c r="AC7" s="75">
        <f>IF(Master!$D120="Y",Master!AC120,"")</f>
        <v>0</v>
      </c>
      <c r="AD7" s="75">
        <f>IF(Master!$D120="Y",Master!AD120,"")</f>
        <v>16</v>
      </c>
      <c r="AE7" s="75">
        <f>IF(Master!$D120="Y",Master!AE120,"")</f>
        <v>42</v>
      </c>
      <c r="AF7" s="75">
        <f>IF(Master!$D120="Y",Master!AF120,"")</f>
        <v>8</v>
      </c>
      <c r="AG7" s="75">
        <f>IF(AND($D7="y",Master!AG120&gt;=Master!AK120),Master!AG120,0)</f>
        <v>66</v>
      </c>
      <c r="AH7" s="75">
        <f>IF(Master!$D120="Y",Master!AH120,"")</f>
        <v>0</v>
      </c>
      <c r="AI7" s="75">
        <f>IF(AND($D7="y",Master!AI120&gt;=Master!AM120),Master!AI120,0)</f>
        <v>0</v>
      </c>
      <c r="AJ7" s="75">
        <f>IF(Master!$D120="Y",Master!AJ120,"")</f>
        <v>23</v>
      </c>
      <c r="AK7" s="75">
        <f>IF(AND($D7="y",Master!AK120&gt;Master!AG120),Master!AK120,0)</f>
        <v>0</v>
      </c>
      <c r="AL7" s="75">
        <f>IF(Master!$D120="Y",Master!AL120,"")</f>
        <v>10</v>
      </c>
      <c r="AM7" s="76">
        <f>IF(AND($D7="y",Master!AM120&gt;Master!AI120),Master!AM120,0)</f>
        <v>60</v>
      </c>
      <c r="AN7" s="161">
        <f>IF(Master!$D120="Y",Master!AN120,"")</f>
        <v>5</v>
      </c>
      <c r="AO7" s="75">
        <f>IF(Master!$D120="Y",Master!AO120,"")</f>
        <v>70</v>
      </c>
      <c r="AP7" s="75">
        <f>IF(Master!$D120="Y",Master!AP120,"")</f>
        <v>10</v>
      </c>
      <c r="AQ7" s="75">
        <f>IF(Master!$D120="Y",Master!AQ120,"")</f>
        <v>60</v>
      </c>
      <c r="AR7" s="75">
        <f>IF(Master!$D120="Y",Master!AR120,"")</f>
        <v>7</v>
      </c>
      <c r="AS7" s="75">
        <f>IF(Master!$D120="Y",Master!AS120,"")</f>
        <v>69</v>
      </c>
      <c r="AT7" s="75">
        <f>IF(Master!$D120="Y",Master!AT120,"")</f>
        <v>0</v>
      </c>
      <c r="AU7" s="75">
        <f>IF(Master!$D120="Y",Master!AU120,"")</f>
        <v>0</v>
      </c>
      <c r="AV7" s="75">
        <f>IF(Master!$D120="Y",Master!AV120,"")</f>
        <v>0</v>
      </c>
      <c r="AW7" s="75">
        <f>IF(Master!$D120="Y",Master!AW120,"")</f>
        <v>0</v>
      </c>
      <c r="AX7" s="75">
        <f>IF(Master!$D120="Y",Master!AX120,"")</f>
        <v>5</v>
      </c>
      <c r="AY7" s="75">
        <f>IF(Master!$D120="Y",Master!AY120,"")</f>
        <v>70</v>
      </c>
      <c r="AZ7" s="75">
        <f>IF(Master!$D120="Y",Master!AZ120,"")</f>
        <v>0</v>
      </c>
      <c r="BA7" s="75">
        <f>IF(Master!$D120="Y",Master!BA120,"")</f>
        <v>0</v>
      </c>
      <c r="BB7" s="75">
        <f>IF(Master!$D120="Y",Master!BB120,"")</f>
        <v>17</v>
      </c>
      <c r="BC7" s="75">
        <f>IF(Master!$D120="Y",Master!BC120,"")</f>
        <v>25</v>
      </c>
      <c r="BD7" s="75">
        <f>IF(Master!$D120="Y",Master!BD120,"")</f>
        <v>17</v>
      </c>
      <c r="BE7" s="75">
        <f>IF(Master!$D120="Y",Master!BE120,"")</f>
        <v>25</v>
      </c>
      <c r="BF7" s="75">
        <f>IF(Master!$D120="Y",Master!BF120,"")</f>
        <v>17</v>
      </c>
      <c r="BG7" s="75">
        <f>IF(Master!$D120="Y",Master!BG120,"")</f>
        <v>25</v>
      </c>
      <c r="BH7" s="75">
        <f>IF(Master!$D120="Y",Master!BH120,"")</f>
        <v>3</v>
      </c>
      <c r="BI7" s="75">
        <f>IF(Master!$D120="Y",Master!BI120,"")</f>
        <v>84</v>
      </c>
      <c r="BJ7" s="75">
        <f>IF(Master!$D120="Y",Master!BJ120,"")</f>
        <v>2</v>
      </c>
      <c r="BK7" s="75">
        <f>IF(Master!$D120="Y",Master!BK120,"")</f>
        <v>90</v>
      </c>
      <c r="BL7" s="75">
        <f>IF(Master!$D120="Y",Master!BL120,"")</f>
        <v>28</v>
      </c>
      <c r="BM7" s="75">
        <f>IF(Master!$D120="Y",Master!BM120,"")</f>
        <v>18</v>
      </c>
      <c r="BN7" s="75">
        <f>IF(Master!$D120="Y",Master!BN120,"")</f>
        <v>0</v>
      </c>
      <c r="BO7" s="75">
        <f>IF(Master!$D120="Y",Master!BO120,"")</f>
        <v>0</v>
      </c>
      <c r="BP7" s="75">
        <f>IF(Master!$D120="Y",Master!BP120,"")</f>
        <v>0</v>
      </c>
      <c r="BQ7" s="75">
        <f>IF(Master!$D120="Y",Master!BQ120,"")</f>
        <v>0</v>
      </c>
    </row>
    <row r="8" spans="1:69" x14ac:dyDescent="0.25">
      <c r="A8" s="155" t="str">
        <f>+Master!A85</f>
        <v>Johns Creek</v>
      </c>
      <c r="B8" s="156" t="str">
        <f>+Master!B85</f>
        <v>5A</v>
      </c>
      <c r="C8" s="156">
        <f>+Master!C85</f>
        <v>7</v>
      </c>
      <c r="D8" s="157" t="str">
        <f>+Master!D85</f>
        <v>y</v>
      </c>
      <c r="E8" s="158">
        <f>IFERROR(LARGE((I8,K8,O8,S8,U8,W8,AA8,AC8,AG8,AK8,AQ8,AU8,AW8,BA8,BC8,BG8,BK8,BO8,BQ8),1)+LARGE((I8,K8,O8,S8,U8,W8,AA8,AC8,AG8,AK8,AQ8,AU8,AW8,BA8,BC8,BG8,BK8,BO8,BQ8),2)+LARGE((I8,K8,O8,S8,U8,W8,AA8,AC8,AG8,AK8,AQ8,AU8,AW8,BA8,BC8,BG8,BK8,BO8,BQ8),3)+LARGE((I8,K8,O8,S8,U8,W8,AA8,AC8,AG8,AK8,AQ8,AU8,AW8,BA8,BC8,BG8,BK8,BO8,BQ8),4)+LARGE((I8,K8,O8,S8,U8,W8,AA8,AC8,AG8,AK8,AQ8,AU8,AW8,BA8,BC8,BG8,BK8,BO8,BQ8),5)+LARGE((I8,K8,O8,S8,U8,W8,AA8,AC8,AG8,AK8,AQ8,AU8,AW8,BA8,BC8,BG8,BK8,BO8,BQ8),6)+LARGE((I8,K8,O8,S8,U8,W8,AA8,AC8,AG8,AK8,AQ8,AU8,AW8,BA8,BC8,BG8,BK8,BO8,BQ8),7)+LARGE((I8,K8,O8,S8,U8,W8,AA8,AC8,AG8,AK8,AQ8,AU8,AW8,BA8,BC8,BG8,BK8,BO8,BQ8),8),0)</f>
        <v>526</v>
      </c>
      <c r="F8" s="156">
        <f>IFERROR(LARGE((M8,Q8,Y8,AE8,AI8,AM8,AO8,AS8,AY8,BE8,BI8,BM8),1)+LARGE((M8,Q8,Y8,AE8,AI8,AM8,AO8,AS8,AY8,BE8,BI8,BM8),2)+LARGE((M8,Q8,Y8,AE8,AI8,AM8,AO8,AS8,AY8,BE8,BI8,BM8),3)+LARGE((M8,Q8,Y8,AE8,AI8,AM8,AO8,AS8,AY8,BE8,BI8,BM8),4)+LARGE((M8,Q8,Y8,AE8,AI8,AM8,AO8,AS8,AY8,BE8,BI8,BM8),5)+LARGE((M8,Q8,Y8,AE8,AI8,AM8,AO8,AS8,AY8,BE8,BI8,BM8),6)+LARGE((M8,Q8,Y8,AE8,AI8,AM8,AO8,AS8,AY8,BE8,BI8,BM8),7)+LARGE((M8,Q8,Y8,AE8,AI8,AM8,AO8,AS8,AY8,BE8,BI8,BM8),8),0)</f>
        <v>456</v>
      </c>
      <c r="G8" s="159">
        <f>+E8+F8</f>
        <v>982</v>
      </c>
      <c r="H8" s="74">
        <f>IF(Master!$D85="Y",Master!H85,"")</f>
        <v>0</v>
      </c>
      <c r="I8" s="75">
        <f>IF(Master!$D85="Y",Master!I85,"")</f>
        <v>0</v>
      </c>
      <c r="J8" s="75">
        <f>IF(Master!$D85="Y",Master!J85,"")</f>
        <v>2</v>
      </c>
      <c r="K8" s="75">
        <f>IF(Master!$D85="Y",Master!K85,"")</f>
        <v>90</v>
      </c>
      <c r="L8" s="75">
        <f>IF(Master!$D85="Y",Master!L85,"")</f>
        <v>0</v>
      </c>
      <c r="M8" s="75">
        <f>IF(Master!$D85="Y",Master!M85,"")</f>
        <v>0</v>
      </c>
      <c r="N8" s="75">
        <f>IF(Master!$D85="Y",Master!N85,"")</f>
        <v>5</v>
      </c>
      <c r="O8" s="75">
        <f>IF(Master!$D85="Y",Master!O85,"")</f>
        <v>70</v>
      </c>
      <c r="P8" s="75">
        <f>IF(Master!$D85="Y",Master!P85,"")</f>
        <v>0</v>
      </c>
      <c r="Q8" s="75">
        <f>IF(Master!$D85="Y",Master!Q85,"")</f>
        <v>0</v>
      </c>
      <c r="R8" s="75">
        <f>IF(Master!$D85="Y",Master!R85,"")</f>
        <v>0</v>
      </c>
      <c r="S8" s="75">
        <f>IF(Master!$D85="Y",Master!S85,"")</f>
        <v>0</v>
      </c>
      <c r="T8" s="75">
        <f>IF(Master!$D85="Y",Master!T85,"")</f>
        <v>5</v>
      </c>
      <c r="U8" s="76">
        <f>IF(Master!$D85="Y",Master!U85,"")</f>
        <v>70</v>
      </c>
      <c r="V8" s="161">
        <f>IF(Master!$D85="Y",Master!V85,"")</f>
        <v>0</v>
      </c>
      <c r="W8" s="75">
        <f>IF(Master!$D85="Y",Master!W85,"")</f>
        <v>0</v>
      </c>
      <c r="X8" s="75">
        <f>IF(Master!$D85="Y",Master!X85,"")</f>
        <v>17</v>
      </c>
      <c r="Y8" s="75">
        <f>IF(Master!$D85="Y",Master!Y85,"")</f>
        <v>25</v>
      </c>
      <c r="Z8" s="75">
        <f>IF(Master!$D85="Y",Master!Z85,"")</f>
        <v>0</v>
      </c>
      <c r="AA8" s="75">
        <f>IF(Master!$D85="Y",Master!AA85,"")</f>
        <v>0</v>
      </c>
      <c r="AB8" s="75">
        <f>IF(Master!$D85="Y",Master!AB85,"")</f>
        <v>2</v>
      </c>
      <c r="AC8" s="75">
        <f>IF(Master!$D85="Y",Master!AC85,"")</f>
        <v>90</v>
      </c>
      <c r="AD8" s="75">
        <f>IF(Master!$D85="Y",Master!AD85,"")</f>
        <v>2</v>
      </c>
      <c r="AE8" s="75">
        <f>IF(Master!$D85="Y",Master!AE85,"")</f>
        <v>90</v>
      </c>
      <c r="AF8" s="75">
        <f>IF(Master!$D85="Y",Master!AF85,"")</f>
        <v>0</v>
      </c>
      <c r="AG8" s="75">
        <f>IF(AND($D8="y",Master!AG85&gt;=Master!AK85),Master!AG85,0)</f>
        <v>0</v>
      </c>
      <c r="AH8" s="75">
        <f>IF(Master!$D85="Y",Master!AH85,"")</f>
        <v>0</v>
      </c>
      <c r="AI8" s="75">
        <f>IF(AND($D8="y",Master!AI85&gt;=Master!AM85),Master!AI85,0)</f>
        <v>0</v>
      </c>
      <c r="AJ8" s="75">
        <f>IF(Master!$D85="Y",Master!AJ85,"")</f>
        <v>0</v>
      </c>
      <c r="AK8" s="75">
        <f>IF(AND($D8="y",Master!AK85&gt;Master!AG85),Master!AK85,0)</f>
        <v>0</v>
      </c>
      <c r="AL8" s="75">
        <f>IF(Master!$D85="Y",Master!AL85,"")</f>
        <v>0</v>
      </c>
      <c r="AM8" s="76">
        <f>IF(AND($D8="y",Master!AM85&gt;Master!AI85),Master!AM85,0)</f>
        <v>0</v>
      </c>
      <c r="AN8" s="161">
        <f>IF(Master!$D85="Y",Master!AN85,"")</f>
        <v>0</v>
      </c>
      <c r="AO8" s="75">
        <f>IF(Master!$D85="Y",Master!AO85,"")</f>
        <v>0</v>
      </c>
      <c r="AP8" s="75">
        <f>IF(Master!$D85="Y",Master!AP85,"")</f>
        <v>1</v>
      </c>
      <c r="AQ8" s="75">
        <f>IF(Master!$D85="Y",Master!AQ85,"")</f>
        <v>100</v>
      </c>
      <c r="AR8" s="75">
        <f>IF(Master!$D85="Y",Master!AR85,"")</f>
        <v>3</v>
      </c>
      <c r="AS8" s="75">
        <f>IF(Master!$D85="Y",Master!AS85,"")</f>
        <v>85</v>
      </c>
      <c r="AT8" s="75">
        <f>IF(Master!$D85="Y",Master!AT85,"")</f>
        <v>0</v>
      </c>
      <c r="AU8" s="75">
        <f>IF(Master!$D85="Y",Master!AU85,"")</f>
        <v>0</v>
      </c>
      <c r="AV8" s="75">
        <f>IF(Master!$D85="Y",Master!AV85,"")</f>
        <v>0</v>
      </c>
      <c r="AW8" s="75">
        <f>IF(Master!$D85="Y",Master!AW85,"")</f>
        <v>0</v>
      </c>
      <c r="AX8" s="75">
        <f>IF(Master!$D85="Y",Master!AX85,"")</f>
        <v>5</v>
      </c>
      <c r="AY8" s="75">
        <f>IF(Master!$D85="Y",Master!AY85,"")</f>
        <v>70</v>
      </c>
      <c r="AZ8" s="75">
        <f>IF(Master!$D85="Y",Master!AZ85,"")</f>
        <v>0</v>
      </c>
      <c r="BA8" s="75">
        <f>IF(Master!$D85="Y",Master!BA85,"")</f>
        <v>0</v>
      </c>
      <c r="BB8" s="75">
        <f>IF(Master!$D85="Y",Master!BB85,"")</f>
        <v>9</v>
      </c>
      <c r="BC8" s="75">
        <f>IF(Master!$D85="Y",Master!BC85,"")</f>
        <v>53</v>
      </c>
      <c r="BD8" s="75">
        <f>IF(Master!$D85="Y",Master!BD85,"")</f>
        <v>1</v>
      </c>
      <c r="BE8" s="75">
        <f>IF(Master!$D85="Y",Master!BE85,"")</f>
        <v>100</v>
      </c>
      <c r="BF8" s="75">
        <f>IF(Master!$D85="Y",Master!BF85,"")</f>
        <v>9</v>
      </c>
      <c r="BG8" s="75">
        <f>IF(Master!$D85="Y",Master!BG85,"")</f>
        <v>53</v>
      </c>
      <c r="BH8" s="75">
        <f>IF(Master!$D85="Y",Master!BH85,"")</f>
        <v>5</v>
      </c>
      <c r="BI8" s="75">
        <f>IF(Master!$D85="Y",Master!BI85,"")</f>
        <v>70</v>
      </c>
      <c r="BJ8" s="75">
        <f>IF(Master!$D85="Y",Master!BJ85,"")</f>
        <v>0</v>
      </c>
      <c r="BK8" s="75">
        <f>IF(Master!$D85="Y",Master!BK85,"")</f>
        <v>0</v>
      </c>
      <c r="BL8" s="75">
        <f>IF(Master!$D85="Y",Master!BL85,"")</f>
        <v>29</v>
      </c>
      <c r="BM8" s="75">
        <f>IF(Master!$D85="Y",Master!BM85,"")</f>
        <v>16</v>
      </c>
      <c r="BN8" s="75">
        <f>IF(Master!$D85="Y",Master!BN85,"")</f>
        <v>0</v>
      </c>
      <c r="BO8" s="75">
        <f>IF(Master!$D85="Y",Master!BO85,"")</f>
        <v>0</v>
      </c>
      <c r="BP8" s="75">
        <f>IF(Master!$D85="Y",Master!BP85,"")</f>
        <v>0</v>
      </c>
      <c r="BQ8" s="75">
        <f>IF(Master!$D85="Y",Master!BQ85,"")</f>
        <v>0</v>
      </c>
    </row>
    <row r="9" spans="1:69" x14ac:dyDescent="0.25">
      <c r="A9" s="155" t="str">
        <f>+Master!A80</f>
        <v>Greenbrier</v>
      </c>
      <c r="B9" s="156" t="str">
        <f>+Master!B80</f>
        <v>5A</v>
      </c>
      <c r="C9" s="156">
        <f>+Master!C80</f>
        <v>1</v>
      </c>
      <c r="D9" s="157" t="str">
        <f>+Master!D80</f>
        <v>y</v>
      </c>
      <c r="E9" s="158">
        <f>IFERROR(LARGE((I9,K9,O9,S9,U9,W9,AA9,AC9,AG9,AK9,AQ9,AU9,AW9,BA9,BC9,BG9,BK9,BO9,BQ9),1)+LARGE((I9,K9,O9,S9,U9,W9,AA9,AC9,AG9,AK9,AQ9,AU9,AW9,BA9,BC9,BG9,BK9,BO9,BQ9),2)+LARGE((I9,K9,O9,S9,U9,W9,AA9,AC9,AG9,AK9,AQ9,AU9,AW9,BA9,BC9,BG9,BK9,BO9,BQ9),3)+LARGE((I9,K9,O9,S9,U9,W9,AA9,AC9,AG9,AK9,AQ9,AU9,AW9,BA9,BC9,BG9,BK9,BO9,BQ9),4)+LARGE((I9,K9,O9,S9,U9,W9,AA9,AC9,AG9,AK9,AQ9,AU9,AW9,BA9,BC9,BG9,BK9,BO9,BQ9),5)+LARGE((I9,K9,O9,S9,U9,W9,AA9,AC9,AG9,AK9,AQ9,AU9,AW9,BA9,BC9,BG9,BK9,BO9,BQ9),6)+LARGE((I9,K9,O9,S9,U9,W9,AA9,AC9,AG9,AK9,AQ9,AU9,AW9,BA9,BC9,BG9,BK9,BO9,BQ9),7)+LARGE((I9,K9,O9,S9,U9,W9,AA9,AC9,AG9,AK9,AQ9,AU9,AW9,BA9,BC9,BG9,BK9,BO9,BQ9),8),0)</f>
        <v>617</v>
      </c>
      <c r="F9" s="156">
        <f>IFERROR(LARGE((M9,Q9,Y9,AE9,AI9,AM9,AO9,AS9,AY9,BE9,BI9,BM9),1)+LARGE((M9,Q9,Y9,AE9,AI9,AM9,AO9,AS9,AY9,BE9,BI9,BM9),2)+LARGE((M9,Q9,Y9,AE9,AI9,AM9,AO9,AS9,AY9,BE9,BI9,BM9),3)+LARGE((M9,Q9,Y9,AE9,AI9,AM9,AO9,AS9,AY9,BE9,BI9,BM9),4)+LARGE((M9,Q9,Y9,AE9,AI9,AM9,AO9,AS9,AY9,BE9,BI9,BM9),5)+LARGE((M9,Q9,Y9,AE9,AI9,AM9,AO9,AS9,AY9,BE9,BI9,BM9),6)+LARGE((M9,Q9,Y9,AE9,AI9,AM9,AO9,AS9,AY9,BE9,BI9,BM9),7)+LARGE((M9,Q9,Y9,AE9,AI9,AM9,AO9,AS9,AY9,BE9,BI9,BM9),8),0)</f>
        <v>279</v>
      </c>
      <c r="G9" s="159">
        <f>+E9+F9</f>
        <v>896</v>
      </c>
      <c r="H9" s="74">
        <f>IF(Master!$D80="Y",Master!H80,"")</f>
        <v>4</v>
      </c>
      <c r="I9" s="75">
        <f>IF(Master!$D80="Y",Master!I80,"")</f>
        <v>80</v>
      </c>
      <c r="J9" s="75">
        <f>IF(Master!$D80="Y",Master!J80,"")</f>
        <v>21</v>
      </c>
      <c r="K9" s="75">
        <f>IF(Master!$D80="Y",Master!K80,"")</f>
        <v>32</v>
      </c>
      <c r="L9" s="75">
        <f>IF(Master!$D80="Y",Master!L80,"")</f>
        <v>9</v>
      </c>
      <c r="M9" s="75">
        <f>IF(Master!$D80="Y",Master!M80,"")</f>
        <v>63</v>
      </c>
      <c r="N9" s="75">
        <f>IF(Master!$D80="Y",Master!N80,"")</f>
        <v>1</v>
      </c>
      <c r="O9" s="75">
        <f>IF(Master!$D80="Y",Master!O80,"")</f>
        <v>100</v>
      </c>
      <c r="P9" s="75">
        <f>IF(Master!$D80="Y",Master!P80,"")</f>
        <v>0</v>
      </c>
      <c r="Q9" s="75">
        <f>IF(Master!$D80="Y",Master!Q80,"")</f>
        <v>0</v>
      </c>
      <c r="R9" s="75">
        <f>IF(Master!$D80="Y",Master!R80,"")</f>
        <v>17</v>
      </c>
      <c r="S9" s="75">
        <f>IF(Master!$D80="Y",Master!S80,"")</f>
        <v>25</v>
      </c>
      <c r="T9" s="75">
        <f>IF(Master!$D80="Y",Master!T80,"")</f>
        <v>0</v>
      </c>
      <c r="U9" s="76">
        <f>IF(Master!$D80="Y",Master!U80,"")</f>
        <v>0</v>
      </c>
      <c r="V9" s="161">
        <f>IF(Master!$D80="Y",Master!V80,"")</f>
        <v>17</v>
      </c>
      <c r="W9" s="75">
        <f>IF(Master!$D80="Y",Master!W80,"")</f>
        <v>25</v>
      </c>
      <c r="X9" s="75">
        <f>IF(Master!$D80="Y",Master!X80,"")</f>
        <v>0</v>
      </c>
      <c r="Y9" s="75">
        <f>IF(Master!$D80="Y",Master!Y80,"")</f>
        <v>0</v>
      </c>
      <c r="Z9" s="75">
        <f>IF(Master!$D80="Y",Master!Z80,"")</f>
        <v>17</v>
      </c>
      <c r="AA9" s="75">
        <f>IF(Master!$D80="Y",Master!AA80,"")</f>
        <v>40</v>
      </c>
      <c r="AB9" s="75">
        <f>IF(Master!$D80="Y",Master!AB80,"")</f>
        <v>20</v>
      </c>
      <c r="AC9" s="75">
        <f>IF(Master!$D80="Y",Master!AC80,"")</f>
        <v>34</v>
      </c>
      <c r="AD9" s="75">
        <f>IF(Master!$D80="Y",Master!AD80,"")</f>
        <v>11</v>
      </c>
      <c r="AE9" s="75">
        <f>IF(Master!$D80="Y",Master!AE80,"")</f>
        <v>57</v>
      </c>
      <c r="AF9" s="75">
        <f>IF(Master!$D80="Y",Master!AF80,"")</f>
        <v>2</v>
      </c>
      <c r="AG9" s="75">
        <f>IF(AND($D9="y",Master!AG80&gt;=Master!AK80),Master!AG80,0)</f>
        <v>90</v>
      </c>
      <c r="AH9" s="75">
        <f>IF(Master!$D80="Y",Master!AH80,"")</f>
        <v>0</v>
      </c>
      <c r="AI9" s="75">
        <f>IF(AND($D9="y",Master!AI80&gt;=Master!AM80),Master!AI80,0)</f>
        <v>0</v>
      </c>
      <c r="AJ9" s="75">
        <f>IF(Master!$D80="Y",Master!AJ80,"")</f>
        <v>0</v>
      </c>
      <c r="AK9" s="75">
        <f>IF(AND($D9="y",Master!AK80&gt;Master!AG80),Master!AK80,0)</f>
        <v>0</v>
      </c>
      <c r="AL9" s="75">
        <f>IF(Master!$D80="Y",Master!AL80,"")</f>
        <v>25</v>
      </c>
      <c r="AM9" s="76">
        <f>IF(AND($D9="y",Master!AM80&gt;Master!AI80),Master!AM80,0)</f>
        <v>24</v>
      </c>
      <c r="AN9" s="161">
        <f>IF(Master!$D80="Y",Master!AN80,"")</f>
        <v>17</v>
      </c>
      <c r="AO9" s="75">
        <f>IF(Master!$D80="Y",Master!AO80,"")</f>
        <v>25</v>
      </c>
      <c r="AP9" s="75">
        <f>IF(Master!$D80="Y",Master!AP80,"")</f>
        <v>3</v>
      </c>
      <c r="AQ9" s="75">
        <f>IF(Master!$D80="Y",Master!AQ80,"")</f>
        <v>85</v>
      </c>
      <c r="AR9" s="75">
        <f>IF(Master!$D80="Y",Master!AR80,"")</f>
        <v>10</v>
      </c>
      <c r="AS9" s="75">
        <f>IF(Master!$D80="Y",Master!AS80,"")</f>
        <v>60</v>
      </c>
      <c r="AT9" s="75">
        <f>IF(Master!$D80="Y",Master!AT80,"")</f>
        <v>0</v>
      </c>
      <c r="AU9" s="75">
        <f>IF(Master!$D80="Y",Master!AU80,"")</f>
        <v>0</v>
      </c>
      <c r="AV9" s="75">
        <f>IF(Master!$D80="Y",Master!AV80,"")</f>
        <v>9</v>
      </c>
      <c r="AW9" s="75">
        <f>IF(Master!$D80="Y",Master!AW80,"")</f>
        <v>53</v>
      </c>
      <c r="AX9" s="75">
        <f>IF(Master!$D80="Y",Master!AX80,"")</f>
        <v>17</v>
      </c>
      <c r="AY9" s="75">
        <f>IF(Master!$D80="Y",Master!AY80,"")</f>
        <v>25</v>
      </c>
      <c r="AZ9" s="75">
        <f>IF(Master!$D80="Y",Master!AZ80,"")</f>
        <v>0</v>
      </c>
      <c r="BA9" s="75">
        <f>IF(Master!$D80="Y",Master!BA80,"")</f>
        <v>0</v>
      </c>
      <c r="BB9" s="75">
        <f>IF(Master!$D80="Y",Master!BB80,"")</f>
        <v>1</v>
      </c>
      <c r="BC9" s="75">
        <f>IF(Master!$D80="Y",Master!BC80,"")</f>
        <v>100</v>
      </c>
      <c r="BD9" s="75">
        <f>IF(Master!$D80="Y",Master!BD80,"")</f>
        <v>17</v>
      </c>
      <c r="BE9" s="75">
        <f>IF(Master!$D80="Y",Master!BE80,"")</f>
        <v>25</v>
      </c>
      <c r="BF9" s="75">
        <f>IF(Master!$D80="Y",Master!BF80,"")</f>
        <v>0</v>
      </c>
      <c r="BG9" s="75">
        <f>IF(Master!$D80="Y",Master!BG80,"")</f>
        <v>0</v>
      </c>
      <c r="BH9" s="75">
        <f>IF(Master!$D80="Y",Master!BH80,"")</f>
        <v>0</v>
      </c>
      <c r="BI9" s="75">
        <f>IF(Master!$D80="Y",Master!BI80,"")</f>
        <v>0</v>
      </c>
      <c r="BJ9" s="75">
        <f>IF(Master!$D80="Y",Master!BJ80,"")</f>
        <v>7</v>
      </c>
      <c r="BK9" s="75">
        <f>IF(Master!$D80="Y",Master!BK80,"")</f>
        <v>69</v>
      </c>
      <c r="BL9" s="75">
        <f>IF(Master!$D80="Y",Master!BL80,"")</f>
        <v>0</v>
      </c>
      <c r="BM9" s="75">
        <f>IF(Master!$D80="Y",Master!BM80,"")</f>
        <v>0</v>
      </c>
      <c r="BN9" s="75">
        <f>IF(Master!$D80="Y",Master!BN80,"")</f>
        <v>0</v>
      </c>
      <c r="BO9" s="75">
        <f>IF(Master!$D80="Y",Master!BO80,"")</f>
        <v>0</v>
      </c>
      <c r="BP9" s="75">
        <f>IF(Master!$D80="Y",Master!BP80,"")</f>
        <v>0</v>
      </c>
      <c r="BQ9" s="75">
        <f>IF(Master!$D80="Y",Master!BQ80,"")</f>
        <v>0</v>
      </c>
    </row>
    <row r="10" spans="1:69" x14ac:dyDescent="0.25">
      <c r="A10" s="155" t="str">
        <f>+Master!A90</f>
        <v>Lassiter</v>
      </c>
      <c r="B10" s="156" t="str">
        <f>+Master!B90</f>
        <v>5A</v>
      </c>
      <c r="C10" s="156">
        <f>+Master!C90</f>
        <v>6</v>
      </c>
      <c r="D10" s="157" t="str">
        <f>+Master!D90</f>
        <v>y</v>
      </c>
      <c r="E10" s="158">
        <f>IFERROR(LARGE((I10,K10,O10,S10,U10,W10,AA10,AC10,AG10,AK10,AQ10,AU10,AW10,BA10,BC10,BG10,BK10,BO10,BQ10),1)+LARGE((I10,K10,O10,S10,U10,W10,AA10,AC10,AG10,AK10,AQ10,AU10,AW10,BA10,BC10,BG10,BK10,BO10,BQ10),2)+LARGE((I10,K10,O10,S10,U10,W10,AA10,AC10,AG10,AK10,AQ10,AU10,AW10,BA10,BC10,BG10,BK10,BO10,BQ10),3)+LARGE((I10,K10,O10,S10,U10,W10,AA10,AC10,AG10,AK10,AQ10,AU10,AW10,BA10,BC10,BG10,BK10,BO10,BQ10),4)+LARGE((I10,K10,O10,S10,U10,W10,AA10,AC10,AG10,AK10,AQ10,AU10,AW10,BA10,BC10,BG10,BK10,BO10,BQ10),5)+LARGE((I10,K10,O10,S10,U10,W10,AA10,AC10,AG10,AK10,AQ10,AU10,AW10,BA10,BC10,BG10,BK10,BO10,BQ10),6)+LARGE((I10,K10,O10,S10,U10,W10,AA10,AC10,AG10,AK10,AQ10,AU10,AW10,BA10,BC10,BG10,BK10,BO10,BQ10),7)+LARGE((I10,K10,O10,S10,U10,W10,AA10,AC10,AG10,AK10,AQ10,AU10,AW10,BA10,BC10,BG10,BK10,BO10,BQ10),8),0)</f>
        <v>472</v>
      </c>
      <c r="F10" s="156">
        <f>IFERROR(LARGE((M10,Q10,Y10,AE10,AI10,AM10,AO10,AS10,AY10,BE10,BI10,BM10),1)+LARGE((M10,Q10,Y10,AE10,AI10,AM10,AO10,AS10,AY10,BE10,BI10,BM10),2)+LARGE((M10,Q10,Y10,AE10,AI10,AM10,AO10,AS10,AY10,BE10,BI10,BM10),3)+LARGE((M10,Q10,Y10,AE10,AI10,AM10,AO10,AS10,AY10,BE10,BI10,BM10),4)+LARGE((M10,Q10,Y10,AE10,AI10,AM10,AO10,AS10,AY10,BE10,BI10,BM10),5)+LARGE((M10,Q10,Y10,AE10,AI10,AM10,AO10,AS10,AY10,BE10,BI10,BM10),6)+LARGE((M10,Q10,Y10,AE10,AI10,AM10,AO10,AS10,AY10,BE10,BI10,BM10),7)+LARGE((M10,Q10,Y10,AE10,AI10,AM10,AO10,AS10,AY10,BE10,BI10,BM10),8),0)</f>
        <v>398</v>
      </c>
      <c r="G10" s="159">
        <f>+E10+F10</f>
        <v>870</v>
      </c>
      <c r="H10" s="74">
        <f>IF(Master!$D90="Y",Master!H90,"")</f>
        <v>7</v>
      </c>
      <c r="I10" s="75">
        <f>IF(Master!$D90="Y",Master!I90,"")</f>
        <v>69</v>
      </c>
      <c r="J10" s="75">
        <f>IF(Master!$D90="Y",Master!J90,"")</f>
        <v>9</v>
      </c>
      <c r="K10" s="75">
        <f>IF(Master!$D90="Y",Master!K90,"")</f>
        <v>63</v>
      </c>
      <c r="L10" s="75">
        <f>IF(Master!$D90="Y",Master!L90,"")</f>
        <v>19</v>
      </c>
      <c r="M10" s="75">
        <f>IF(Master!$D90="Y",Master!M90,"")</f>
        <v>36</v>
      </c>
      <c r="N10" s="75">
        <f>IF(Master!$D90="Y",Master!N90,"")</f>
        <v>17</v>
      </c>
      <c r="O10" s="75">
        <f>IF(Master!$D90="Y",Master!O90,"")</f>
        <v>25</v>
      </c>
      <c r="P10" s="75">
        <f>IF(Master!$D90="Y",Master!P90,"")</f>
        <v>0</v>
      </c>
      <c r="Q10" s="75">
        <f>IF(Master!$D90="Y",Master!Q90,"")</f>
        <v>0</v>
      </c>
      <c r="R10" s="75">
        <f>IF(Master!$D90="Y",Master!R90,"")</f>
        <v>5</v>
      </c>
      <c r="S10" s="75">
        <f>IF(Master!$D90="Y",Master!S90,"")</f>
        <v>75</v>
      </c>
      <c r="T10" s="75">
        <f>IF(Master!$D90="Y",Master!T90,"")</f>
        <v>0</v>
      </c>
      <c r="U10" s="76">
        <f>IF(Master!$D90="Y",Master!U90,"")</f>
        <v>0</v>
      </c>
      <c r="V10" s="161">
        <f>IF(Master!$D90="Y",Master!V90,"")</f>
        <v>0</v>
      </c>
      <c r="W10" s="75">
        <f>IF(Master!$D90="Y",Master!W90,"")</f>
        <v>0</v>
      </c>
      <c r="X10" s="75">
        <f>IF(Master!$D90="Y",Master!X90,"")</f>
        <v>9</v>
      </c>
      <c r="Y10" s="75">
        <f>IF(Master!$D90="Y",Master!Y90,"")</f>
        <v>53</v>
      </c>
      <c r="Z10" s="75">
        <f>IF(Master!$D90="Y",Master!Z90,"")</f>
        <v>0</v>
      </c>
      <c r="AA10" s="75">
        <f>IF(Master!$D90="Y",Master!AA90,"")</f>
        <v>0</v>
      </c>
      <c r="AB10" s="75">
        <f>IF(Master!$D90="Y",Master!AB90,"")</f>
        <v>1</v>
      </c>
      <c r="AC10" s="75">
        <f>IF(Master!$D90="Y",Master!AC90,"")</f>
        <v>100</v>
      </c>
      <c r="AD10" s="75">
        <f>IF(Master!$D90="Y",Master!AD90,"")</f>
        <v>1</v>
      </c>
      <c r="AE10" s="75">
        <f>IF(Master!$D90="Y",Master!AE90,"")</f>
        <v>100</v>
      </c>
      <c r="AF10" s="75">
        <f>IF(Master!$D90="Y",Master!AF90,"")</f>
        <v>0</v>
      </c>
      <c r="AG10" s="75">
        <f>IF(AND($D10="y",Master!AG90&gt;=Master!AK90),Master!AG90,0)</f>
        <v>0</v>
      </c>
      <c r="AH10" s="75">
        <f>IF(Master!$D90="Y",Master!AH90,"")</f>
        <v>0</v>
      </c>
      <c r="AI10" s="75">
        <f>IF(AND($D10="y",Master!AI90&gt;=Master!AM90),Master!AI90,0)</f>
        <v>0</v>
      </c>
      <c r="AJ10" s="75">
        <f>IF(Master!$D90="Y",Master!AJ90,"")</f>
        <v>0</v>
      </c>
      <c r="AK10" s="75">
        <f>IF(AND($D10="y",Master!AK90&gt;Master!AG90),Master!AK90,0)</f>
        <v>0</v>
      </c>
      <c r="AL10" s="75">
        <f>IF(Master!$D90="Y",Master!AL90,"")</f>
        <v>26</v>
      </c>
      <c r="AM10" s="76">
        <f>IF(AND($D10="y",Master!AM90&gt;Master!AI90),Master!AM90,0)</f>
        <v>22</v>
      </c>
      <c r="AN10" s="161">
        <f>IF(Master!$D90="Y",Master!AN90,"")</f>
        <v>17</v>
      </c>
      <c r="AO10" s="75">
        <f>IF(Master!$D90="Y",Master!AO90,"")</f>
        <v>25</v>
      </c>
      <c r="AP10" s="75">
        <f>IF(Master!$D90="Y",Master!AP90,"")</f>
        <v>0</v>
      </c>
      <c r="AQ10" s="75">
        <f>IF(Master!$D90="Y",Master!AQ90,"")</f>
        <v>0</v>
      </c>
      <c r="AR10" s="75">
        <f>IF(Master!$D90="Y",Master!AR90,"")</f>
        <v>0</v>
      </c>
      <c r="AS10" s="75">
        <f>IF(Master!$D90="Y",Master!AS90,"")</f>
        <v>0</v>
      </c>
      <c r="AT10" s="75">
        <f>IF(Master!$D90="Y",Master!AT90,"")</f>
        <v>0</v>
      </c>
      <c r="AU10" s="75">
        <f>IF(Master!$D90="Y",Master!AU90,"")</f>
        <v>0</v>
      </c>
      <c r="AV10" s="75">
        <f>IF(Master!$D90="Y",Master!AV90,"")</f>
        <v>0</v>
      </c>
      <c r="AW10" s="75">
        <f>IF(Master!$D90="Y",Master!AW90,"")</f>
        <v>0</v>
      </c>
      <c r="AX10" s="75">
        <f>IF(Master!$D90="Y",Master!AX90,"")</f>
        <v>3</v>
      </c>
      <c r="AY10" s="75">
        <f>IF(Master!$D90="Y",Master!AY90,"")</f>
        <v>84</v>
      </c>
      <c r="AZ10" s="75">
        <f>IF(Master!$D90="Y",Master!AZ90,"")</f>
        <v>0</v>
      </c>
      <c r="BA10" s="75">
        <f>IF(Master!$D90="Y",Master!BA90,"")</f>
        <v>0</v>
      </c>
      <c r="BB10" s="75">
        <f>IF(Master!$D90="Y",Master!BB90,"")</f>
        <v>5</v>
      </c>
      <c r="BC10" s="75">
        <f>IF(Master!$D90="Y",Master!BC90,"")</f>
        <v>70</v>
      </c>
      <c r="BD10" s="75">
        <f>IF(Master!$D90="Y",Master!BD90,"")</f>
        <v>17</v>
      </c>
      <c r="BE10" s="75">
        <f>IF(Master!$D90="Y",Master!BE90,"")</f>
        <v>25</v>
      </c>
      <c r="BF10" s="75">
        <f>IF(Master!$D90="Y",Master!BF90,"")</f>
        <v>5</v>
      </c>
      <c r="BG10" s="75">
        <f>IF(Master!$D90="Y",Master!BG90,"")</f>
        <v>70</v>
      </c>
      <c r="BH10" s="75">
        <f>IF(Master!$D90="Y",Master!BH90,"")</f>
        <v>9</v>
      </c>
      <c r="BI10" s="75">
        <f>IF(Master!$D90="Y",Master!BI90,"")</f>
        <v>53</v>
      </c>
      <c r="BJ10" s="75">
        <f>IF(Master!$D90="Y",Master!BJ90,"")</f>
        <v>0</v>
      </c>
      <c r="BK10" s="75">
        <f>IF(Master!$D90="Y",Master!BK90,"")</f>
        <v>0</v>
      </c>
      <c r="BL10" s="75">
        <f>IF(Master!$D90="Y",Master!BL90,"")</f>
        <v>0</v>
      </c>
      <c r="BM10" s="75">
        <f>IF(Master!$D90="Y",Master!BM90,"")</f>
        <v>0</v>
      </c>
      <c r="BN10" s="75">
        <f>IF(Master!$D90="Y",Master!BN90,"")</f>
        <v>0</v>
      </c>
      <c r="BO10" s="75">
        <f>IF(Master!$D90="Y",Master!BO90,"")</f>
        <v>0</v>
      </c>
      <c r="BP10" s="75">
        <f>IF(Master!$D90="Y",Master!BP90,"")</f>
        <v>0</v>
      </c>
      <c r="BQ10" s="75">
        <f>IF(Master!$D90="Y",Master!BQ90,"")</f>
        <v>0</v>
      </c>
    </row>
    <row r="11" spans="1:69" x14ac:dyDescent="0.25">
      <c r="A11" s="155" t="str">
        <f>+Master!A84</f>
        <v>Jackson County</v>
      </c>
      <c r="B11" s="156" t="str">
        <f>+Master!B84</f>
        <v>5A</v>
      </c>
      <c r="C11" s="156">
        <f>+Master!C84</f>
        <v>8</v>
      </c>
      <c r="D11" s="157" t="str">
        <f>+Master!D84</f>
        <v>y</v>
      </c>
      <c r="E11" s="158">
        <f>IFERROR(LARGE((I11,K11,O11,S11,U11,W11,AA11,AC11,AG11,AK11,AQ11,AU11,AW11,BA11,BC11,BG11,BK11,BO11,BQ11),1)+LARGE((I11,K11,O11,S11,U11,W11,AA11,AC11,AG11,AK11,AQ11,AU11,AW11,BA11,BC11,BG11,BK11,BO11,BQ11),2)+LARGE((I11,K11,O11,S11,U11,W11,AA11,AC11,AG11,AK11,AQ11,AU11,AW11,BA11,BC11,BG11,BK11,BO11,BQ11),3)+LARGE((I11,K11,O11,S11,U11,W11,AA11,AC11,AG11,AK11,AQ11,AU11,AW11,BA11,BC11,BG11,BK11,BO11,BQ11),4)+LARGE((I11,K11,O11,S11,U11,W11,AA11,AC11,AG11,AK11,AQ11,AU11,AW11,BA11,BC11,BG11,BK11,BO11,BQ11),5)+LARGE((I11,K11,O11,S11,U11,W11,AA11,AC11,AG11,AK11,AQ11,AU11,AW11,BA11,BC11,BG11,BK11,BO11,BQ11),6)+LARGE((I11,K11,O11,S11,U11,W11,AA11,AC11,AG11,AK11,AQ11,AU11,AW11,BA11,BC11,BG11,BK11,BO11,BQ11),7)+LARGE((I11,K11,O11,S11,U11,W11,AA11,AC11,AG11,AK11,AQ11,AU11,AW11,BA11,BC11,BG11,BK11,BO11,BQ11),8),0)</f>
        <v>442</v>
      </c>
      <c r="F11" s="156">
        <f>IFERROR(LARGE((M11,Q11,Y11,AE11,AI11,AM11,AO11,AS11,AY11,BE11,BI11,BM11),1)+LARGE((M11,Q11,Y11,AE11,AI11,AM11,AO11,AS11,AY11,BE11,BI11,BM11),2)+LARGE((M11,Q11,Y11,AE11,AI11,AM11,AO11,AS11,AY11,BE11,BI11,BM11),3)+LARGE((M11,Q11,Y11,AE11,AI11,AM11,AO11,AS11,AY11,BE11,BI11,BM11),4)+LARGE((M11,Q11,Y11,AE11,AI11,AM11,AO11,AS11,AY11,BE11,BI11,BM11),5)+LARGE((M11,Q11,Y11,AE11,AI11,AM11,AO11,AS11,AY11,BE11,BI11,BM11),6)+LARGE((M11,Q11,Y11,AE11,AI11,AM11,AO11,AS11,AY11,BE11,BI11,BM11),7)+LARGE((M11,Q11,Y11,AE11,AI11,AM11,AO11,AS11,AY11,BE11,BI11,BM11),8),0)</f>
        <v>393</v>
      </c>
      <c r="G11" s="159">
        <f>+E11+F11</f>
        <v>835</v>
      </c>
      <c r="H11" s="74">
        <f>IF(Master!$D84="Y",Master!H84,"")</f>
        <v>14</v>
      </c>
      <c r="I11" s="75">
        <f>IF(Master!$D84="Y",Master!I84,"")</f>
        <v>48</v>
      </c>
      <c r="J11" s="75">
        <f>IF(Master!$D84="Y",Master!J84,"")</f>
        <v>0</v>
      </c>
      <c r="K11" s="75">
        <f>IF(Master!$D84="Y",Master!K84,"")</f>
        <v>0</v>
      </c>
      <c r="L11" s="75">
        <f>IF(Master!$D84="Y",Master!L84,"")</f>
        <v>0</v>
      </c>
      <c r="M11" s="75">
        <f>IF(Master!$D84="Y",Master!M84,"")</f>
        <v>0</v>
      </c>
      <c r="N11" s="75">
        <f>IF(Master!$D84="Y",Master!N84,"")</f>
        <v>17</v>
      </c>
      <c r="O11" s="75">
        <f>IF(Master!$D84="Y",Master!O84,"")</f>
        <v>25</v>
      </c>
      <c r="P11" s="75">
        <f>IF(Master!$D84="Y",Master!P84,"")</f>
        <v>5</v>
      </c>
      <c r="Q11" s="75">
        <f>IF(Master!$D84="Y",Master!Q84,"")</f>
        <v>70</v>
      </c>
      <c r="R11" s="75">
        <f>IF(Master!$D84="Y",Master!R84,"")</f>
        <v>5</v>
      </c>
      <c r="S11" s="75">
        <f>IF(Master!$D84="Y",Master!S84,"")</f>
        <v>75</v>
      </c>
      <c r="T11" s="75">
        <f>IF(Master!$D84="Y",Master!T84,"")</f>
        <v>9</v>
      </c>
      <c r="U11" s="76">
        <f>IF(Master!$D84="Y",Master!U84,"")</f>
        <v>53</v>
      </c>
      <c r="V11" s="161">
        <f>IF(Master!$D84="Y",Master!V84,"")</f>
        <v>17</v>
      </c>
      <c r="W11" s="75">
        <f>IF(Master!$D84="Y",Master!W84,"")</f>
        <v>25</v>
      </c>
      <c r="X11" s="75">
        <f>IF(Master!$D84="Y",Master!X84,"")</f>
        <v>17</v>
      </c>
      <c r="Y11" s="75">
        <f>IF(Master!$D84="Y",Master!Y84,"")</f>
        <v>25</v>
      </c>
      <c r="Z11" s="75">
        <f>IF(Master!$D84="Y",Master!Z84,"")</f>
        <v>18</v>
      </c>
      <c r="AA11" s="75">
        <f>IF(Master!$D84="Y",Master!AA84,"")</f>
        <v>38</v>
      </c>
      <c r="AB11" s="75">
        <f>IF(Master!$D84="Y",Master!AB84,"")</f>
        <v>17</v>
      </c>
      <c r="AC11" s="75">
        <f>IF(Master!$D84="Y",Master!AC84,"")</f>
        <v>40</v>
      </c>
      <c r="AD11" s="75">
        <f>IF(Master!$D84="Y",Master!AD84,"")</f>
        <v>6</v>
      </c>
      <c r="AE11" s="75">
        <f>IF(Master!$D84="Y",Master!AE84,"")</f>
        <v>72</v>
      </c>
      <c r="AF11" s="75">
        <f>IF(Master!$D84="Y",Master!AF84,"")</f>
        <v>8</v>
      </c>
      <c r="AG11" s="75">
        <f>IF(AND($D11="y",Master!AG84&gt;=Master!AK84),Master!AG84,0)</f>
        <v>66</v>
      </c>
      <c r="AH11" s="75">
        <f>IF(Master!$D84="Y",Master!AH84,"")</f>
        <v>3</v>
      </c>
      <c r="AI11" s="75">
        <f>IF(AND($D11="y",Master!AI84&gt;=Master!AM84),Master!AI84,0)</f>
        <v>85</v>
      </c>
      <c r="AJ11" s="75">
        <f>IF(Master!$D84="Y",Master!AJ84,"")</f>
        <v>0</v>
      </c>
      <c r="AK11" s="75">
        <f>IF(AND($D11="y",Master!AK84&gt;Master!AG84),Master!AK84,0)</f>
        <v>0</v>
      </c>
      <c r="AL11" s="75">
        <f>IF(Master!$D84="Y",Master!AL84,"")</f>
        <v>8</v>
      </c>
      <c r="AM11" s="76">
        <f>IF(AND($D11="y",Master!AM84&gt;Master!AI84),Master!AM84,0)</f>
        <v>0</v>
      </c>
      <c r="AN11" s="161">
        <f>IF(Master!$D84="Y",Master!AN84,"")</f>
        <v>0</v>
      </c>
      <c r="AO11" s="75">
        <f>IF(Master!$D84="Y",Master!AO84,"")</f>
        <v>0</v>
      </c>
      <c r="AP11" s="75">
        <f>IF(Master!$D84="Y",Master!AP84,"")</f>
        <v>0</v>
      </c>
      <c r="AQ11" s="75">
        <f>IF(Master!$D84="Y",Master!AQ84,"")</f>
        <v>0</v>
      </c>
      <c r="AR11" s="75">
        <f>IF(Master!$D84="Y",Master!AR84,"")</f>
        <v>9</v>
      </c>
      <c r="AS11" s="75">
        <f>IF(Master!$D84="Y",Master!AS84,"")</f>
        <v>63</v>
      </c>
      <c r="AT11" s="75">
        <f>IF(Master!$D84="Y",Master!AT84,"")</f>
        <v>0</v>
      </c>
      <c r="AU11" s="75">
        <f>IF(Master!$D84="Y",Master!AU84,"")</f>
        <v>0</v>
      </c>
      <c r="AV11" s="75">
        <f>IF(Master!$D84="Y",Master!AV84,"")</f>
        <v>17</v>
      </c>
      <c r="AW11" s="75">
        <f>IF(Master!$D84="Y",Master!AW84,"")</f>
        <v>25</v>
      </c>
      <c r="AX11" s="75">
        <f>IF(Master!$D84="Y",Master!AX84,"")</f>
        <v>0</v>
      </c>
      <c r="AY11" s="75">
        <f>IF(Master!$D84="Y",Master!AY84,"")</f>
        <v>0</v>
      </c>
      <c r="AZ11" s="75">
        <f>IF(Master!$D84="Y",Master!AZ84,"")</f>
        <v>0</v>
      </c>
      <c r="BA11" s="75">
        <f>IF(Master!$D84="Y",Master!BA84,"")</f>
        <v>0</v>
      </c>
      <c r="BB11" s="75">
        <f>IF(Master!$D84="Y",Master!BB84,"")</f>
        <v>9</v>
      </c>
      <c r="BC11" s="75">
        <f>IF(Master!$D84="Y",Master!BC84,"")</f>
        <v>53</v>
      </c>
      <c r="BD11" s="75">
        <f>IF(Master!$D84="Y",Master!BD84,"")</f>
        <v>9</v>
      </c>
      <c r="BE11" s="75">
        <f>IF(Master!$D84="Y",Master!BE84,"")</f>
        <v>53</v>
      </c>
      <c r="BF11" s="75">
        <f>IF(Master!$D84="Y",Master!BF84,"")</f>
        <v>9</v>
      </c>
      <c r="BG11" s="75">
        <f>IF(Master!$D84="Y",Master!BG84,"")</f>
        <v>53</v>
      </c>
      <c r="BH11" s="75">
        <f>IF(Master!$D84="Y",Master!BH84,"")</f>
        <v>17</v>
      </c>
      <c r="BI11" s="75">
        <f>IF(Master!$D84="Y",Master!BI84,"")</f>
        <v>25</v>
      </c>
      <c r="BJ11" s="75">
        <f>IF(Master!$D84="Y",Master!BJ84,"")</f>
        <v>12</v>
      </c>
      <c r="BK11" s="75">
        <f>IF(Master!$D84="Y",Master!BK84,"")</f>
        <v>54</v>
      </c>
      <c r="BL11" s="75">
        <f>IF(Master!$D84="Y",Master!BL84,"")</f>
        <v>0</v>
      </c>
      <c r="BM11" s="75">
        <f>IF(Master!$D84="Y",Master!BM84,"")</f>
        <v>0</v>
      </c>
      <c r="BN11" s="75">
        <f>IF(Master!$D84="Y",Master!BN84,"")</f>
        <v>0</v>
      </c>
      <c r="BO11" s="75">
        <f>IF(Master!$D84="Y",Master!BO84,"")</f>
        <v>0</v>
      </c>
      <c r="BP11" s="75">
        <f>IF(Master!$D84="Y",Master!BP84,"")</f>
        <v>0</v>
      </c>
      <c r="BQ11" s="75">
        <f>IF(Master!$D84="Y",Master!BQ84,"")</f>
        <v>0</v>
      </c>
    </row>
    <row r="12" spans="1:69" x14ac:dyDescent="0.25">
      <c r="A12" s="155" t="str">
        <f>+Master!A106</f>
        <v>Roswell</v>
      </c>
      <c r="B12" s="156" t="str">
        <f>+Master!B106</f>
        <v>5A</v>
      </c>
      <c r="C12" s="156">
        <f>+Master!C106</f>
        <v>7</v>
      </c>
      <c r="D12" s="157" t="str">
        <f>+Master!D106</f>
        <v>y</v>
      </c>
      <c r="E12" s="158">
        <f>IFERROR(LARGE((I12,K12,O12,S12,U12,W12,AA12,AC12,AG12,AK12,AQ12,AU12,AW12,BA12,BC12,BG12,BK12,BO12,BQ12),1)+LARGE((I12,K12,O12,S12,U12,W12,AA12,AC12,AG12,AK12,AQ12,AU12,AW12,BA12,BC12,BG12,BK12,BO12,BQ12),2)+LARGE((I12,K12,O12,S12,U12,W12,AA12,AC12,AG12,AK12,AQ12,AU12,AW12,BA12,BC12,BG12,BK12,BO12,BQ12),3)+LARGE((I12,K12,O12,S12,U12,W12,AA12,AC12,AG12,AK12,AQ12,AU12,AW12,BA12,BC12,BG12,BK12,BO12,BQ12),4)+LARGE((I12,K12,O12,S12,U12,W12,AA12,AC12,AG12,AK12,AQ12,AU12,AW12,BA12,BC12,BG12,BK12,BO12,BQ12),5)+LARGE((I12,K12,O12,S12,U12,W12,AA12,AC12,AG12,AK12,AQ12,AU12,AW12,BA12,BC12,BG12,BK12,BO12,BQ12),6)+LARGE((I12,K12,O12,S12,U12,W12,AA12,AC12,AG12,AK12,AQ12,AU12,AW12,BA12,BC12,BG12,BK12,BO12,BQ12),7)+LARGE((I12,K12,O12,S12,U12,W12,AA12,AC12,AG12,AK12,AQ12,AU12,AW12,BA12,BC12,BG12,BK12,BO12,BQ12),8),0)</f>
        <v>439</v>
      </c>
      <c r="F12" s="156">
        <f>IFERROR(LARGE((M12,Q12,Y12,AE12,AI12,AM12,AO12,AS12,AY12,BE12,BI12,BM12),1)+LARGE((M12,Q12,Y12,AE12,AI12,AM12,AO12,AS12,AY12,BE12,BI12,BM12),2)+LARGE((M12,Q12,Y12,AE12,AI12,AM12,AO12,AS12,AY12,BE12,BI12,BM12),3)+LARGE((M12,Q12,Y12,AE12,AI12,AM12,AO12,AS12,AY12,BE12,BI12,BM12),4)+LARGE((M12,Q12,Y12,AE12,AI12,AM12,AO12,AS12,AY12,BE12,BI12,BM12),5)+LARGE((M12,Q12,Y12,AE12,AI12,AM12,AO12,AS12,AY12,BE12,BI12,BM12),6)+LARGE((M12,Q12,Y12,AE12,AI12,AM12,AO12,AS12,AY12,BE12,BI12,BM12),7)+LARGE((M12,Q12,Y12,AE12,AI12,AM12,AO12,AS12,AY12,BE12,BI12,BM12),8),0)</f>
        <v>390</v>
      </c>
      <c r="G12" s="159">
        <f>+E12+F12</f>
        <v>829</v>
      </c>
      <c r="H12" s="74">
        <f>IF(Master!$D106="Y",Master!H106,"")</f>
        <v>1</v>
      </c>
      <c r="I12" s="75">
        <f>IF(Master!$D106="Y",Master!I106,"")</f>
        <v>100</v>
      </c>
      <c r="J12" s="75">
        <f>IF(Master!$D106="Y",Master!J106,"")</f>
        <v>13</v>
      </c>
      <c r="K12" s="75">
        <f>IF(Master!$D106="Y",Master!K106,"")</f>
        <v>51</v>
      </c>
      <c r="L12" s="75">
        <f>IF(Master!$D106="Y",Master!L106,"")</f>
        <v>0</v>
      </c>
      <c r="M12" s="75">
        <f>IF(Master!$D106="Y",Master!M106,"")</f>
        <v>0</v>
      </c>
      <c r="N12" s="75">
        <f>IF(Master!$D106="Y",Master!N106,"")</f>
        <v>0</v>
      </c>
      <c r="O12" s="75">
        <f>IF(Master!$D106="Y",Master!O106,"")</f>
        <v>0</v>
      </c>
      <c r="P12" s="75">
        <f>IF(Master!$D106="Y",Master!P106,"")</f>
        <v>3</v>
      </c>
      <c r="Q12" s="75">
        <f>IF(Master!$D106="Y",Master!Q106,"")</f>
        <v>84</v>
      </c>
      <c r="R12" s="75">
        <f>IF(Master!$D106="Y",Master!R106,"")</f>
        <v>9</v>
      </c>
      <c r="S12" s="75">
        <f>IF(Master!$D106="Y",Master!S106,"")</f>
        <v>53</v>
      </c>
      <c r="T12" s="75">
        <f>IF(Master!$D106="Y",Master!T106,"")</f>
        <v>0</v>
      </c>
      <c r="U12" s="76">
        <f>IF(Master!$D106="Y",Master!U106,"")</f>
        <v>0</v>
      </c>
      <c r="V12" s="161">
        <f>IF(Master!$D106="Y",Master!V106,"")</f>
        <v>0</v>
      </c>
      <c r="W12" s="75">
        <f>IF(Master!$D106="Y",Master!W106,"")</f>
        <v>0</v>
      </c>
      <c r="X12" s="75">
        <f>IF(Master!$D106="Y",Master!X106,"")</f>
        <v>0</v>
      </c>
      <c r="Y12" s="75">
        <f>IF(Master!$D106="Y",Master!Y106,"")</f>
        <v>0</v>
      </c>
      <c r="Z12" s="75">
        <f>IF(Master!$D106="Y",Master!Z106,"")</f>
        <v>26</v>
      </c>
      <c r="AA12" s="75">
        <f>IF(Master!$D106="Y",Master!AA106,"")</f>
        <v>22</v>
      </c>
      <c r="AB12" s="75">
        <f>IF(Master!$D106="Y",Master!AB106,"")</f>
        <v>15</v>
      </c>
      <c r="AC12" s="75">
        <f>IF(Master!$D106="Y",Master!AC106,"")</f>
        <v>45</v>
      </c>
      <c r="AD12" s="75">
        <f>IF(Master!$D106="Y",Master!AD106,"")</f>
        <v>27</v>
      </c>
      <c r="AE12" s="75">
        <f>IF(Master!$D106="Y",Master!AE106,"")</f>
        <v>20</v>
      </c>
      <c r="AF12" s="75">
        <f>IF(Master!$D106="Y",Master!AF106,"")</f>
        <v>0</v>
      </c>
      <c r="AG12" s="75">
        <f>IF(AND($D12="y",Master!AG106&gt;=Master!AK106),Master!AG106,0)</f>
        <v>0</v>
      </c>
      <c r="AH12" s="75">
        <f>IF(Master!$D106="Y",Master!AH106,"")</f>
        <v>0</v>
      </c>
      <c r="AI12" s="75">
        <f>IF(AND($D12="y",Master!AI106&gt;=Master!AM106),Master!AI106,0)</f>
        <v>0</v>
      </c>
      <c r="AJ12" s="75">
        <f>IF(Master!$D106="Y",Master!AJ106,"")</f>
        <v>0</v>
      </c>
      <c r="AK12" s="75">
        <f>IF(AND($D12="y",Master!AK106&gt;Master!AG106),Master!AK106,0)</f>
        <v>0</v>
      </c>
      <c r="AL12" s="75">
        <f>IF(Master!$D106="Y",Master!AL106,"")</f>
        <v>16</v>
      </c>
      <c r="AM12" s="76">
        <f>IF(AND($D12="y",Master!AM106&gt;Master!AI106),Master!AM106,0)</f>
        <v>42</v>
      </c>
      <c r="AN12" s="161">
        <f>IF(Master!$D106="Y",Master!AN106,"")</f>
        <v>9</v>
      </c>
      <c r="AO12" s="75">
        <f>IF(Master!$D106="Y",Master!AO106,"")</f>
        <v>53</v>
      </c>
      <c r="AP12" s="75">
        <f>IF(Master!$D106="Y",Master!AP106,"")</f>
        <v>0</v>
      </c>
      <c r="AQ12" s="75">
        <f>IF(Master!$D106="Y",Master!AQ106,"")</f>
        <v>0</v>
      </c>
      <c r="AR12" s="75">
        <f>IF(Master!$D106="Y",Master!AR106,"")</f>
        <v>8</v>
      </c>
      <c r="AS12" s="75">
        <f>IF(Master!$D106="Y",Master!AS106,"")</f>
        <v>66</v>
      </c>
      <c r="AT12" s="75">
        <f>IF(Master!$D106="Y",Master!AT106,"")</f>
        <v>0</v>
      </c>
      <c r="AU12" s="75">
        <f>IF(Master!$D106="Y",Master!AU106,"")</f>
        <v>0</v>
      </c>
      <c r="AV12" s="75">
        <f>IF(Master!$D106="Y",Master!AV106,"")</f>
        <v>0</v>
      </c>
      <c r="AW12" s="75">
        <f>IF(Master!$D106="Y",Master!AW106,"")</f>
        <v>0</v>
      </c>
      <c r="AX12" s="75">
        <f>IF(Master!$D106="Y",Master!AX106,"")</f>
        <v>1</v>
      </c>
      <c r="AY12" s="75">
        <f>IF(Master!$D106="Y",Master!AY106,"")</f>
        <v>100</v>
      </c>
      <c r="AZ12" s="75">
        <f>IF(Master!$D106="Y",Master!AZ106,"")</f>
        <v>0</v>
      </c>
      <c r="BA12" s="75">
        <f>IF(Master!$D106="Y",Master!BA106,"")</f>
        <v>0</v>
      </c>
      <c r="BB12" s="75">
        <f>IF(Master!$D106="Y",Master!BB106,"")</f>
        <v>3</v>
      </c>
      <c r="BC12" s="75">
        <f>IF(Master!$D106="Y",Master!BC106,"")</f>
        <v>84</v>
      </c>
      <c r="BD12" s="75">
        <f>IF(Master!$D106="Y",Master!BD106,"")</f>
        <v>0</v>
      </c>
      <c r="BE12" s="75">
        <f>IF(Master!$D106="Y",Master!BE106,"")</f>
        <v>0</v>
      </c>
      <c r="BF12" s="75">
        <f>IF(Master!$D106="Y",Master!BF106,"")</f>
        <v>3</v>
      </c>
      <c r="BG12" s="75">
        <f>IF(Master!$D106="Y",Master!BG106,"")</f>
        <v>84</v>
      </c>
      <c r="BH12" s="75">
        <f>IF(Master!$D106="Y",Master!BH106,"")</f>
        <v>17</v>
      </c>
      <c r="BI12" s="75">
        <f>IF(Master!$D106="Y",Master!BI106,"")</f>
        <v>25</v>
      </c>
      <c r="BJ12" s="75">
        <f>IF(Master!$D106="Y",Master!BJ106,"")</f>
        <v>0</v>
      </c>
      <c r="BK12" s="75">
        <f>IF(Master!$D106="Y",Master!BK106,"")</f>
        <v>0</v>
      </c>
      <c r="BL12" s="75">
        <f>IF(Master!$D106="Y",Master!BL106,"")</f>
        <v>0</v>
      </c>
      <c r="BM12" s="75">
        <f>IF(Master!$D106="Y",Master!BM106,"")</f>
        <v>0</v>
      </c>
      <c r="BN12" s="75">
        <f>IF(Master!$D106="Y",Master!BN106,"")</f>
        <v>0</v>
      </c>
      <c r="BO12" s="75">
        <f>IF(Master!$D106="Y",Master!BO106,"")</f>
        <v>0</v>
      </c>
      <c r="BP12" s="75">
        <f>IF(Master!$D106="Y",Master!BP106,"")</f>
        <v>0</v>
      </c>
      <c r="BQ12" s="75">
        <f>IF(Master!$D106="Y",Master!BQ106,"")</f>
        <v>0</v>
      </c>
    </row>
    <row r="13" spans="1:69" x14ac:dyDescent="0.25">
      <c r="A13" s="155" t="str">
        <f>+Master!A72</f>
        <v>Decatur</v>
      </c>
      <c r="B13" s="156" t="str">
        <f>+Master!B72</f>
        <v>5A</v>
      </c>
      <c r="C13" s="156">
        <f>+Master!C72</f>
        <v>4</v>
      </c>
      <c r="D13" s="157" t="str">
        <f>+Master!D72</f>
        <v>y</v>
      </c>
      <c r="E13" s="158">
        <f>IFERROR(LARGE((I13,K13,O13,S13,U13,W13,AA13,AC13,AG13,AK13,AQ13,AU13,AW13,BA13,BC13,BG13,BK13,BO13,BQ13),1)+LARGE((I13,K13,O13,S13,U13,W13,AA13,AC13,AG13,AK13,AQ13,AU13,AW13,BA13,BC13,BG13,BK13,BO13,BQ13),2)+LARGE((I13,K13,O13,S13,U13,W13,AA13,AC13,AG13,AK13,AQ13,AU13,AW13,BA13,BC13,BG13,BK13,BO13,BQ13),3)+LARGE((I13,K13,O13,S13,U13,W13,AA13,AC13,AG13,AK13,AQ13,AU13,AW13,BA13,BC13,BG13,BK13,BO13,BQ13),4)+LARGE((I13,K13,O13,S13,U13,W13,AA13,AC13,AG13,AK13,AQ13,AU13,AW13,BA13,BC13,BG13,BK13,BO13,BQ13),5)+LARGE((I13,K13,O13,S13,U13,W13,AA13,AC13,AG13,AK13,AQ13,AU13,AW13,BA13,BC13,BG13,BK13,BO13,BQ13),6)+LARGE((I13,K13,O13,S13,U13,W13,AA13,AC13,AG13,AK13,AQ13,AU13,AW13,BA13,BC13,BG13,BK13,BO13,BQ13),7)+LARGE((I13,K13,O13,S13,U13,W13,AA13,AC13,AG13,AK13,AQ13,AU13,AW13,BA13,BC13,BG13,BK13,BO13,BQ13),8),0)</f>
        <v>305</v>
      </c>
      <c r="F13" s="156">
        <f>IFERROR(LARGE((M13,Q13,Y13,AE13,AI13,AM13,AO13,AS13,AY13,BE13,BI13,BM13),1)+LARGE((M13,Q13,Y13,AE13,AI13,AM13,AO13,AS13,AY13,BE13,BI13,BM13),2)+LARGE((M13,Q13,Y13,AE13,AI13,AM13,AO13,AS13,AY13,BE13,BI13,BM13),3)+LARGE((M13,Q13,Y13,AE13,AI13,AM13,AO13,AS13,AY13,BE13,BI13,BM13),4)+LARGE((M13,Q13,Y13,AE13,AI13,AM13,AO13,AS13,AY13,BE13,BI13,BM13),5)+LARGE((M13,Q13,Y13,AE13,AI13,AM13,AO13,AS13,AY13,BE13,BI13,BM13),6)+LARGE((M13,Q13,Y13,AE13,AI13,AM13,AO13,AS13,AY13,BE13,BI13,BM13),7)+LARGE((M13,Q13,Y13,AE13,AI13,AM13,AO13,AS13,AY13,BE13,BI13,BM13),8),0)</f>
        <v>518</v>
      </c>
      <c r="G13" s="159">
        <f>+E13+F13</f>
        <v>823</v>
      </c>
      <c r="H13" s="74">
        <f>IF(Master!$D72="Y",Master!H72,"")</f>
        <v>0</v>
      </c>
      <c r="I13" s="75">
        <f>IF(Master!$D72="Y",Master!I72,"")</f>
        <v>0</v>
      </c>
      <c r="J13" s="75">
        <f>IF(Master!$D72="Y",Master!J72,"")</f>
        <v>4</v>
      </c>
      <c r="K13" s="75">
        <f>IF(Master!$D72="Y",Master!K72,"")</f>
        <v>80</v>
      </c>
      <c r="L13" s="75">
        <f>IF(Master!$D72="Y",Master!L72,"")</f>
        <v>8</v>
      </c>
      <c r="M13" s="75">
        <f>IF(Master!$D72="Y",Master!M72,"")</f>
        <v>66</v>
      </c>
      <c r="N13" s="75">
        <f>IF(Master!$D72="Y",Master!N72,"")</f>
        <v>17</v>
      </c>
      <c r="O13" s="75">
        <f>IF(Master!$D72="Y",Master!O72,"")</f>
        <v>25</v>
      </c>
      <c r="P13" s="75">
        <f>IF(Master!$D72="Y",Master!P72,"")</f>
        <v>0</v>
      </c>
      <c r="Q13" s="75">
        <f>IF(Master!$D72="Y",Master!Q72,"")</f>
        <v>0</v>
      </c>
      <c r="R13" s="75">
        <f>IF(Master!$D72="Y",Master!R72,"")</f>
        <v>17</v>
      </c>
      <c r="S13" s="75">
        <f>IF(Master!$D72="Y",Master!S72,"")</f>
        <v>25</v>
      </c>
      <c r="T13" s="75">
        <f>IF(Master!$D72="Y",Master!T72,"")</f>
        <v>17</v>
      </c>
      <c r="U13" s="76">
        <f>IF(Master!$D72="Y",Master!U72,"")</f>
        <v>25</v>
      </c>
      <c r="V13" s="161">
        <f>IF(Master!$D72="Y",Master!V72,"")</f>
        <v>0</v>
      </c>
      <c r="W13" s="75">
        <f>IF(Master!$D72="Y",Master!W72,"")</f>
        <v>0</v>
      </c>
      <c r="X13" s="75">
        <f>IF(Master!$D72="Y",Master!X72,"")</f>
        <v>5</v>
      </c>
      <c r="Y13" s="75">
        <f>IF(Master!$D72="Y",Master!Y72,"")</f>
        <v>70</v>
      </c>
      <c r="Z13" s="75">
        <f>IF(Master!$D72="Y",Master!Z72,"")</f>
        <v>0</v>
      </c>
      <c r="AA13" s="75">
        <f>IF(Master!$D72="Y",Master!AA72,"")</f>
        <v>0</v>
      </c>
      <c r="AB13" s="75">
        <f>IF(Master!$D72="Y",Master!AB72,"")</f>
        <v>6</v>
      </c>
      <c r="AC13" s="75">
        <f>IF(Master!$D72="Y",Master!AC72,"")</f>
        <v>72</v>
      </c>
      <c r="AD13" s="75">
        <f>IF(Master!$D72="Y",Master!AD72,"")</f>
        <v>4</v>
      </c>
      <c r="AE13" s="75">
        <f>IF(Master!$D72="Y",Master!AE72,"")</f>
        <v>80</v>
      </c>
      <c r="AF13" s="75">
        <f>IF(Master!$D72="Y",Master!AF72,"")</f>
        <v>0</v>
      </c>
      <c r="AG13" s="75">
        <f>IF(AND($D13="y",Master!AG72&gt;=Master!AK72),Master!AG72,0)</f>
        <v>0</v>
      </c>
      <c r="AH13" s="75">
        <f>IF(Master!$D72="Y",Master!AH72,"")</f>
        <v>8</v>
      </c>
      <c r="AI13" s="75">
        <f>IF(AND($D13="y",Master!AI72&gt;=Master!AM72),Master!AI72,0)</f>
        <v>66</v>
      </c>
      <c r="AJ13" s="75">
        <f>IF(Master!$D72="Y",Master!AJ72,"")</f>
        <v>0</v>
      </c>
      <c r="AK13" s="75">
        <f>IF(AND($D13="y",Master!AK72&gt;Master!AG72),Master!AK72,0)</f>
        <v>0</v>
      </c>
      <c r="AL13" s="75">
        <f>IF(Master!$D72="Y",Master!AL72,"")</f>
        <v>13</v>
      </c>
      <c r="AM13" s="76">
        <f>IF(AND($D13="y",Master!AM72&gt;Master!AI72),Master!AM72,0)</f>
        <v>0</v>
      </c>
      <c r="AN13" s="161">
        <f>IF(Master!$D72="Y",Master!AN72,"")</f>
        <v>17</v>
      </c>
      <c r="AO13" s="75">
        <f>IF(Master!$D72="Y",Master!AO72,"")</f>
        <v>25</v>
      </c>
      <c r="AP13" s="75">
        <f>IF(Master!$D72="Y",Master!AP72,"")</f>
        <v>0</v>
      </c>
      <c r="AQ13" s="75">
        <f>IF(Master!$D72="Y",Master!AQ72,"")</f>
        <v>0</v>
      </c>
      <c r="AR13" s="75">
        <f>IF(Master!$D72="Y",Master!AR72,"")</f>
        <v>11</v>
      </c>
      <c r="AS13" s="75">
        <f>IF(Master!$D72="Y",Master!AS72,"")</f>
        <v>57</v>
      </c>
      <c r="AT13" s="75">
        <f>IF(Master!$D72="Y",Master!AT72,"")</f>
        <v>0</v>
      </c>
      <c r="AU13" s="75">
        <f>IF(Master!$D72="Y",Master!AU72,"")</f>
        <v>0</v>
      </c>
      <c r="AV13" s="75">
        <f>IF(Master!$D72="Y",Master!AV72,"")</f>
        <v>9</v>
      </c>
      <c r="AW13" s="75">
        <f>IF(Master!$D72="Y",Master!AW72,"")</f>
        <v>53</v>
      </c>
      <c r="AX13" s="75">
        <f>IF(Master!$D72="Y",Master!AX72,"")</f>
        <v>5</v>
      </c>
      <c r="AY13" s="75">
        <f>IF(Master!$D72="Y",Master!AY72,"")</f>
        <v>70</v>
      </c>
      <c r="AZ13" s="75">
        <f>IF(Master!$D72="Y",Master!AZ72,"")</f>
        <v>0</v>
      </c>
      <c r="BA13" s="75">
        <f>IF(Master!$D72="Y",Master!BA72,"")</f>
        <v>0</v>
      </c>
      <c r="BB13" s="75">
        <f>IF(Master!$D72="Y",Master!BB72,"")</f>
        <v>17</v>
      </c>
      <c r="BC13" s="75">
        <f>IF(Master!$D72="Y",Master!BC72,"")</f>
        <v>25</v>
      </c>
      <c r="BD13" s="75">
        <f>IF(Master!$D72="Y",Master!BD72,"")</f>
        <v>3</v>
      </c>
      <c r="BE13" s="75">
        <f>IF(Master!$D72="Y",Master!BE72,"")</f>
        <v>84</v>
      </c>
      <c r="BF13" s="75">
        <f>IF(Master!$D72="Y",Master!BF72,"")</f>
        <v>0</v>
      </c>
      <c r="BG13" s="75">
        <f>IF(Master!$D72="Y",Master!BG72,"")</f>
        <v>0</v>
      </c>
      <c r="BH13" s="75">
        <f>IF(Master!$D72="Y",Master!BH72,"")</f>
        <v>17</v>
      </c>
      <c r="BI13" s="75">
        <f>IF(Master!$D72="Y",Master!BI72,"")</f>
        <v>25</v>
      </c>
      <c r="BJ13" s="75">
        <f>IF(Master!$D72="Y",Master!BJ72,"")</f>
        <v>0</v>
      </c>
      <c r="BK13" s="75">
        <f>IF(Master!$D72="Y",Master!BK72,"")</f>
        <v>0</v>
      </c>
      <c r="BL13" s="75">
        <f>IF(Master!$D72="Y",Master!BL72,"")</f>
        <v>0</v>
      </c>
      <c r="BM13" s="75">
        <f>IF(Master!$D72="Y",Master!BM72,"")</f>
        <v>0</v>
      </c>
      <c r="BN13" s="75">
        <f>IF(Master!$D72="Y",Master!BN72,"")</f>
        <v>0</v>
      </c>
      <c r="BO13" s="75">
        <f>IF(Master!$D72="Y",Master!BO72,"")</f>
        <v>0</v>
      </c>
      <c r="BP13" s="75">
        <f>IF(Master!$D72="Y",Master!BP72,"")</f>
        <v>0</v>
      </c>
      <c r="BQ13" s="75">
        <f>IF(Master!$D72="Y",Master!BQ72,"")</f>
        <v>0</v>
      </c>
    </row>
    <row r="14" spans="1:69" x14ac:dyDescent="0.25">
      <c r="A14" s="155" t="str">
        <f>+Master!A93</f>
        <v>Loganville</v>
      </c>
      <c r="B14" s="156" t="str">
        <f>+Master!B93</f>
        <v>5A</v>
      </c>
      <c r="C14" s="156">
        <f>+Master!C93</f>
        <v>8</v>
      </c>
      <c r="D14" s="157" t="str">
        <f>+Master!D93</f>
        <v>y</v>
      </c>
      <c r="E14" s="158">
        <f>IFERROR(LARGE((I14,K14,O14,S14,U14,W14,AA14,AC14,AG14,AK14,AQ14,AU14,AW14,BA14,BC14,BG14,BK14,BO14,BQ14),1)+LARGE((I14,K14,O14,S14,U14,W14,AA14,AC14,AG14,AK14,AQ14,AU14,AW14,BA14,BC14,BG14,BK14,BO14,BQ14),2)+LARGE((I14,K14,O14,S14,U14,W14,AA14,AC14,AG14,AK14,AQ14,AU14,AW14,BA14,BC14,BG14,BK14,BO14,BQ14),3)+LARGE((I14,K14,O14,S14,U14,W14,AA14,AC14,AG14,AK14,AQ14,AU14,AW14,BA14,BC14,BG14,BK14,BO14,BQ14),4)+LARGE((I14,K14,O14,S14,U14,W14,AA14,AC14,AG14,AK14,AQ14,AU14,AW14,BA14,BC14,BG14,BK14,BO14,BQ14),5)+LARGE((I14,K14,O14,S14,U14,W14,AA14,AC14,AG14,AK14,AQ14,AU14,AW14,BA14,BC14,BG14,BK14,BO14,BQ14),6)+LARGE((I14,K14,O14,S14,U14,W14,AA14,AC14,AG14,AK14,AQ14,AU14,AW14,BA14,BC14,BG14,BK14,BO14,BQ14),7)+LARGE((I14,K14,O14,S14,U14,W14,AA14,AC14,AG14,AK14,AQ14,AU14,AW14,BA14,BC14,BG14,BK14,BO14,BQ14),8),0)</f>
        <v>441</v>
      </c>
      <c r="F14" s="156">
        <f>IFERROR(LARGE((M14,Q14,Y14,AE14,AI14,AM14,AO14,AS14,AY14,BE14,BI14,BM14),1)+LARGE((M14,Q14,Y14,AE14,AI14,AM14,AO14,AS14,AY14,BE14,BI14,BM14),2)+LARGE((M14,Q14,Y14,AE14,AI14,AM14,AO14,AS14,AY14,BE14,BI14,BM14),3)+LARGE((M14,Q14,Y14,AE14,AI14,AM14,AO14,AS14,AY14,BE14,BI14,BM14),4)+LARGE((M14,Q14,Y14,AE14,AI14,AM14,AO14,AS14,AY14,BE14,BI14,BM14),5)+LARGE((M14,Q14,Y14,AE14,AI14,AM14,AO14,AS14,AY14,BE14,BI14,BM14),6)+LARGE((M14,Q14,Y14,AE14,AI14,AM14,AO14,AS14,AY14,BE14,BI14,BM14),7)+LARGE((M14,Q14,Y14,AE14,AI14,AM14,AO14,AS14,AY14,BE14,BI14,BM14),8),0)</f>
        <v>372</v>
      </c>
      <c r="G14" s="159">
        <f>+E14+F14</f>
        <v>813</v>
      </c>
      <c r="H14" s="74">
        <f>IF(Master!$D93="Y",Master!H93,"")</f>
        <v>0</v>
      </c>
      <c r="I14" s="75">
        <f>IF(Master!$D93="Y",Master!I93,"")</f>
        <v>0</v>
      </c>
      <c r="J14" s="75">
        <f>IF(Master!$D93="Y",Master!J93,"")</f>
        <v>0</v>
      </c>
      <c r="K14" s="75">
        <f>IF(Master!$D93="Y",Master!K93,"")</f>
        <v>0</v>
      </c>
      <c r="L14" s="75">
        <f>IF(Master!$D93="Y",Master!L93,"")</f>
        <v>13</v>
      </c>
      <c r="M14" s="75">
        <f>IF(Master!$D93="Y",Master!M93,"")</f>
        <v>51</v>
      </c>
      <c r="N14" s="75">
        <f>IF(Master!$D93="Y",Master!N93,"")</f>
        <v>17</v>
      </c>
      <c r="O14" s="75">
        <f>IF(Master!$D93="Y",Master!O93,"")</f>
        <v>25</v>
      </c>
      <c r="P14" s="75">
        <f>IF(Master!$D93="Y",Master!P93,"")</f>
        <v>0</v>
      </c>
      <c r="Q14" s="75">
        <f>IF(Master!$D93="Y",Master!Q93,"")</f>
        <v>0</v>
      </c>
      <c r="R14" s="75">
        <f>IF(Master!$D93="Y",Master!R93,"")</f>
        <v>4</v>
      </c>
      <c r="S14" s="75">
        <f>IF(Master!$D93="Y",Master!S93,"")</f>
        <v>80</v>
      </c>
      <c r="T14" s="75">
        <f>IF(Master!$D93="Y",Master!T93,"")</f>
        <v>17</v>
      </c>
      <c r="U14" s="76">
        <f>IF(Master!$D93="Y",Master!U93,"")</f>
        <v>25</v>
      </c>
      <c r="V14" s="161">
        <f>IF(Master!$D93="Y",Master!V93,"")</f>
        <v>5</v>
      </c>
      <c r="W14" s="75">
        <f>IF(Master!$D93="Y",Master!W93,"")</f>
        <v>70</v>
      </c>
      <c r="X14" s="75">
        <f>IF(Master!$D93="Y",Master!X93,"")</f>
        <v>17</v>
      </c>
      <c r="Y14" s="75">
        <f>IF(Master!$D93="Y",Master!Y93,"")</f>
        <v>25</v>
      </c>
      <c r="Z14" s="75">
        <f>IF(Master!$D93="Y",Master!Z93,"")</f>
        <v>0</v>
      </c>
      <c r="AA14" s="75">
        <f>IF(Master!$D93="Y",Master!AA93,"")</f>
        <v>0</v>
      </c>
      <c r="AB14" s="75">
        <f>IF(Master!$D93="Y",Master!AB93,"")</f>
        <v>23</v>
      </c>
      <c r="AC14" s="75">
        <f>IF(Master!$D93="Y",Master!AC93,"")</f>
        <v>28</v>
      </c>
      <c r="AD14" s="75">
        <f>IF(Master!$D93="Y",Master!AD93,"")</f>
        <v>14</v>
      </c>
      <c r="AE14" s="75">
        <f>IF(Master!$D93="Y",Master!AE93,"")</f>
        <v>48</v>
      </c>
      <c r="AF14" s="75">
        <f>IF(Master!$D93="Y",Master!AF93,"")</f>
        <v>0</v>
      </c>
      <c r="AG14" s="75">
        <f>IF(AND($D14="y",Master!AG93&gt;=Master!AK93),Master!AG93,0)</f>
        <v>0</v>
      </c>
      <c r="AH14" s="75">
        <f>IF(Master!$D93="Y",Master!AH93,"")</f>
        <v>0</v>
      </c>
      <c r="AI14" s="75">
        <f>IF(AND($D14="y",Master!AI93&gt;=Master!AM93),Master!AI93,0)</f>
        <v>0</v>
      </c>
      <c r="AJ14" s="75">
        <f>IF(Master!$D93="Y",Master!AJ93,"")</f>
        <v>0</v>
      </c>
      <c r="AK14" s="75">
        <f>IF(AND($D14="y",Master!AK93&gt;Master!AG93),Master!AK93,0)</f>
        <v>0</v>
      </c>
      <c r="AL14" s="75">
        <f>IF(Master!$D93="Y",Master!AL93,"")</f>
        <v>0</v>
      </c>
      <c r="AM14" s="76">
        <f>IF(AND($D14="y",Master!AM93&gt;Master!AI93),Master!AM93,0)</f>
        <v>0</v>
      </c>
      <c r="AN14" s="161">
        <f>IF(Master!$D93="Y",Master!AN93,"")</f>
        <v>1</v>
      </c>
      <c r="AO14" s="75">
        <f>IF(Master!$D93="Y",Master!AO93,"")</f>
        <v>100</v>
      </c>
      <c r="AP14" s="75">
        <f>IF(Master!$D93="Y",Master!AP93,"")</f>
        <v>9</v>
      </c>
      <c r="AQ14" s="75">
        <f>IF(Master!$D93="Y",Master!AQ93,"")</f>
        <v>63</v>
      </c>
      <c r="AR14" s="75">
        <f>IF(Master!$D93="Y",Master!AR93,"")</f>
        <v>12</v>
      </c>
      <c r="AS14" s="75">
        <f>IF(Master!$D93="Y",Master!AS93,"")</f>
        <v>54</v>
      </c>
      <c r="AT14" s="75">
        <f>IF(Master!$D93="Y",Master!AT93,"")</f>
        <v>0</v>
      </c>
      <c r="AU14" s="75">
        <f>IF(Master!$D93="Y",Master!AU93,"")</f>
        <v>0</v>
      </c>
      <c r="AV14" s="75">
        <f>IF(Master!$D93="Y",Master!AV93,"")</f>
        <v>0</v>
      </c>
      <c r="AW14" s="75">
        <f>IF(Master!$D93="Y",Master!AW93,"")</f>
        <v>0</v>
      </c>
      <c r="AX14" s="75">
        <f>IF(Master!$D93="Y",Master!AX93,"")</f>
        <v>0</v>
      </c>
      <c r="AY14" s="75">
        <f>IF(Master!$D93="Y",Master!AY93,"")</f>
        <v>0</v>
      </c>
      <c r="AZ14" s="75">
        <f>IF(Master!$D93="Y",Master!AZ93,"")</f>
        <v>0</v>
      </c>
      <c r="BA14" s="75">
        <f>IF(Master!$D93="Y",Master!BA93,"")</f>
        <v>0</v>
      </c>
      <c r="BB14" s="75">
        <f>IF(Master!$D93="Y",Master!BB93,"")</f>
        <v>9</v>
      </c>
      <c r="BC14" s="75">
        <f>IF(Master!$D93="Y",Master!BC93,"")</f>
        <v>53</v>
      </c>
      <c r="BD14" s="75">
        <f>IF(Master!$D93="Y",Master!BD93,"")</f>
        <v>0</v>
      </c>
      <c r="BE14" s="75">
        <f>IF(Master!$D93="Y",Master!BE93,"")</f>
        <v>0</v>
      </c>
      <c r="BF14" s="75">
        <f>IF(Master!$D93="Y",Master!BF93,"")</f>
        <v>9</v>
      </c>
      <c r="BG14" s="75">
        <f>IF(Master!$D93="Y",Master!BG93,"")</f>
        <v>53</v>
      </c>
      <c r="BH14" s="75">
        <f>IF(Master!$D93="Y",Master!BH93,"")</f>
        <v>17</v>
      </c>
      <c r="BI14" s="75">
        <f>IF(Master!$D93="Y",Master!BI93,"")</f>
        <v>25</v>
      </c>
      <c r="BJ14" s="75">
        <f>IF(Master!$D93="Y",Master!BJ93,"")</f>
        <v>32</v>
      </c>
      <c r="BK14" s="75">
        <f>IF(Master!$D93="Y",Master!BK93,"")</f>
        <v>10</v>
      </c>
      <c r="BL14" s="75">
        <f>IF(Master!$D93="Y",Master!BL93,"")</f>
        <v>7</v>
      </c>
      <c r="BM14" s="75">
        <f>IF(Master!$D93="Y",Master!BM93,"")</f>
        <v>69</v>
      </c>
      <c r="BN14" s="75">
        <f>IF(Master!$D93="Y",Master!BN93,"")</f>
        <v>7</v>
      </c>
      <c r="BO14" s="75">
        <f>IF(Master!$D93="Y",Master!BO93,"")</f>
        <v>69</v>
      </c>
      <c r="BP14" s="75">
        <f>IF(Master!$D93="Y",Master!BP93,"")</f>
        <v>0</v>
      </c>
      <c r="BQ14" s="75">
        <f>IF(Master!$D93="Y",Master!BQ93,"")</f>
        <v>0</v>
      </c>
    </row>
    <row r="15" spans="1:69" x14ac:dyDescent="0.25">
      <c r="A15" s="155" t="str">
        <f>+Master!A108</f>
        <v>Sequoyah</v>
      </c>
      <c r="B15" s="156" t="str">
        <f>+Master!B108</f>
        <v>5A</v>
      </c>
      <c r="C15" s="156">
        <f>+Master!C108</f>
        <v>6</v>
      </c>
      <c r="D15" s="157" t="str">
        <f>+Master!D108</f>
        <v>y</v>
      </c>
      <c r="E15" s="158">
        <f>IFERROR(LARGE((I15,K15,O15,S15,U15,W15,AA15,AC15,AG15,AK15,AQ15,AU15,AW15,BA15,BC15,BG15,BK15,BO15,BQ15),1)+LARGE((I15,K15,O15,S15,U15,W15,AA15,AC15,AG15,AK15,AQ15,AU15,AW15,BA15,BC15,BG15,BK15,BO15,BQ15),2)+LARGE((I15,K15,O15,S15,U15,W15,AA15,AC15,AG15,AK15,AQ15,AU15,AW15,BA15,BC15,BG15,BK15,BO15,BQ15),3)+LARGE((I15,K15,O15,S15,U15,W15,AA15,AC15,AG15,AK15,AQ15,AU15,AW15,BA15,BC15,BG15,BK15,BO15,BQ15),4)+LARGE((I15,K15,O15,S15,U15,W15,AA15,AC15,AG15,AK15,AQ15,AU15,AW15,BA15,BC15,BG15,BK15,BO15,BQ15),5)+LARGE((I15,K15,O15,S15,U15,W15,AA15,AC15,AG15,AK15,AQ15,AU15,AW15,BA15,BC15,BG15,BK15,BO15,BQ15),6)+LARGE((I15,K15,O15,S15,U15,W15,AA15,AC15,AG15,AK15,AQ15,AU15,AW15,BA15,BC15,BG15,BK15,BO15,BQ15),7)+LARGE((I15,K15,O15,S15,U15,W15,AA15,AC15,AG15,AK15,AQ15,AU15,AW15,BA15,BC15,BG15,BK15,BO15,BQ15),8),0)</f>
        <v>513</v>
      </c>
      <c r="F15" s="156">
        <f>IFERROR(LARGE((M15,Q15,Y15,AE15,AI15,AM15,AO15,AS15,AY15,BE15,BI15,BM15),1)+LARGE((M15,Q15,Y15,AE15,AI15,AM15,AO15,AS15,AY15,BE15,BI15,BM15),2)+LARGE((M15,Q15,Y15,AE15,AI15,AM15,AO15,AS15,AY15,BE15,BI15,BM15),3)+LARGE((M15,Q15,Y15,AE15,AI15,AM15,AO15,AS15,AY15,BE15,BI15,BM15),4)+LARGE((M15,Q15,Y15,AE15,AI15,AM15,AO15,AS15,AY15,BE15,BI15,BM15),5)+LARGE((M15,Q15,Y15,AE15,AI15,AM15,AO15,AS15,AY15,BE15,BI15,BM15),6)+LARGE((M15,Q15,Y15,AE15,AI15,AM15,AO15,AS15,AY15,BE15,BI15,BM15),7)+LARGE((M15,Q15,Y15,AE15,AI15,AM15,AO15,AS15,AY15,BE15,BI15,BM15),8),0)</f>
        <v>278</v>
      </c>
      <c r="G15" s="159">
        <f>+E15+F15</f>
        <v>791</v>
      </c>
      <c r="H15" s="74">
        <f>IF(Master!$D108="Y",Master!H108,"")</f>
        <v>4</v>
      </c>
      <c r="I15" s="75">
        <f>IF(Master!$D108="Y",Master!I108,"")</f>
        <v>80</v>
      </c>
      <c r="J15" s="75">
        <f>IF(Master!$D108="Y",Master!J108,"")</f>
        <v>0</v>
      </c>
      <c r="K15" s="75">
        <f>IF(Master!$D108="Y",Master!K108,"")</f>
        <v>0</v>
      </c>
      <c r="L15" s="75">
        <f>IF(Master!$D108="Y",Master!L108,"")</f>
        <v>14</v>
      </c>
      <c r="M15" s="75">
        <f>IF(Master!$D108="Y",Master!M108,"")</f>
        <v>48</v>
      </c>
      <c r="N15" s="75">
        <f>IF(Master!$D108="Y",Master!N108,"")</f>
        <v>9</v>
      </c>
      <c r="O15" s="75">
        <f>IF(Master!$D108="Y",Master!O108,"")</f>
        <v>53</v>
      </c>
      <c r="P15" s="75">
        <f>IF(Master!$D108="Y",Master!P108,"")</f>
        <v>5</v>
      </c>
      <c r="Q15" s="75">
        <f>IF(Master!$D108="Y",Master!Q108,"")</f>
        <v>70</v>
      </c>
      <c r="R15" s="75">
        <f>IF(Master!$D108="Y",Master!R108,"")</f>
        <v>0</v>
      </c>
      <c r="S15" s="75">
        <f>IF(Master!$D108="Y",Master!S108,"")</f>
        <v>0</v>
      </c>
      <c r="T15" s="75">
        <f>IF(Master!$D108="Y",Master!T108,"")</f>
        <v>3</v>
      </c>
      <c r="U15" s="76">
        <f>IF(Master!$D108="Y",Master!U108,"")</f>
        <v>84</v>
      </c>
      <c r="V15" s="161">
        <f>IF(Master!$D108="Y",Master!V108,"")</f>
        <v>5</v>
      </c>
      <c r="W15" s="75">
        <f>IF(Master!$D108="Y",Master!W108,"")</f>
        <v>70</v>
      </c>
      <c r="X15" s="75">
        <f>IF(Master!$D108="Y",Master!X108,"")</f>
        <v>0</v>
      </c>
      <c r="Y15" s="75">
        <f>IF(Master!$D108="Y",Master!Y108,"")</f>
        <v>0</v>
      </c>
      <c r="Z15" s="75">
        <f>IF(Master!$D108="Y",Master!Z108,"")</f>
        <v>0</v>
      </c>
      <c r="AA15" s="75">
        <f>IF(Master!$D108="Y",Master!AA108,"")</f>
        <v>0</v>
      </c>
      <c r="AB15" s="75">
        <f>IF(Master!$D108="Y",Master!AB108,"")</f>
        <v>9</v>
      </c>
      <c r="AC15" s="75">
        <f>IF(Master!$D108="Y",Master!AC108,"")</f>
        <v>63</v>
      </c>
      <c r="AD15" s="75">
        <f>IF(Master!$D108="Y",Master!AD108,"")</f>
        <v>18</v>
      </c>
      <c r="AE15" s="75">
        <f>IF(Master!$D108="Y",Master!AE108,"")</f>
        <v>38</v>
      </c>
      <c r="AF15" s="75">
        <f>IF(Master!$D108="Y",Master!AF108,"")</f>
        <v>0</v>
      </c>
      <c r="AG15" s="75">
        <f>IF(AND($D15="y",Master!AG108&gt;=Master!AK108),Master!AG108,0)</f>
        <v>0</v>
      </c>
      <c r="AH15" s="75">
        <f>IF(Master!$D108="Y",Master!AH108,"")</f>
        <v>8</v>
      </c>
      <c r="AI15" s="75">
        <f>IF(AND($D15="y",Master!AI108&gt;=Master!AM108),Master!AI108,0)</f>
        <v>0</v>
      </c>
      <c r="AJ15" s="75">
        <f>IF(Master!$D108="Y",Master!AJ108,"")</f>
        <v>20</v>
      </c>
      <c r="AK15" s="75">
        <f>IF(AND($D15="y",Master!AK108&gt;Master!AG108),Master!AK108,0)</f>
        <v>34</v>
      </c>
      <c r="AL15" s="75">
        <f>IF(Master!$D108="Y",Master!AL108,"")</f>
        <v>7</v>
      </c>
      <c r="AM15" s="76">
        <f>IF(AND($D15="y",Master!AM108&gt;Master!AI108),Master!AM108,0)</f>
        <v>69</v>
      </c>
      <c r="AN15" s="161">
        <f>IF(Master!$D108="Y",Master!AN108,"")</f>
        <v>0</v>
      </c>
      <c r="AO15" s="75">
        <f>IF(Master!$D108="Y",Master!AO108,"")</f>
        <v>0</v>
      </c>
      <c r="AP15" s="75">
        <f>IF(Master!$D108="Y",Master!AP108,"")</f>
        <v>0</v>
      </c>
      <c r="AQ15" s="75">
        <f>IF(Master!$D108="Y",Master!AQ108,"")</f>
        <v>0</v>
      </c>
      <c r="AR15" s="75">
        <f>IF(Master!$D108="Y",Master!AR108,"")</f>
        <v>0</v>
      </c>
      <c r="AS15" s="75">
        <f>IF(Master!$D108="Y",Master!AS108,"")</f>
        <v>0</v>
      </c>
      <c r="AT15" s="75">
        <f>IF(Master!$D108="Y",Master!AT108,"")</f>
        <v>0</v>
      </c>
      <c r="AU15" s="75">
        <f>IF(Master!$D108="Y",Master!AU108,"")</f>
        <v>0</v>
      </c>
      <c r="AV15" s="75">
        <f>IF(Master!$D108="Y",Master!AV108,"")</f>
        <v>9</v>
      </c>
      <c r="AW15" s="75">
        <f>IF(Master!$D108="Y",Master!AW108,"")</f>
        <v>53</v>
      </c>
      <c r="AX15" s="75">
        <f>IF(Master!$D108="Y",Master!AX108,"")</f>
        <v>9</v>
      </c>
      <c r="AY15" s="75">
        <f>IF(Master!$D108="Y",Master!AY108,"")</f>
        <v>53</v>
      </c>
      <c r="AZ15" s="75">
        <f>IF(Master!$D108="Y",Master!AZ108,"")</f>
        <v>9</v>
      </c>
      <c r="BA15" s="75">
        <f>IF(Master!$D108="Y",Master!BA108,"")</f>
        <v>53</v>
      </c>
      <c r="BB15" s="75">
        <f>IF(Master!$D108="Y",Master!BB108,"")</f>
        <v>0</v>
      </c>
      <c r="BC15" s="75">
        <f>IF(Master!$D108="Y",Master!BC108,"")</f>
        <v>0</v>
      </c>
      <c r="BD15" s="75">
        <f>IF(Master!$D108="Y",Master!BD108,"")</f>
        <v>0</v>
      </c>
      <c r="BE15" s="75">
        <f>IF(Master!$D108="Y",Master!BE108,"")</f>
        <v>0</v>
      </c>
      <c r="BF15" s="75">
        <f>IF(Master!$D108="Y",Master!BF108,"")</f>
        <v>0</v>
      </c>
      <c r="BG15" s="75">
        <f>IF(Master!$D108="Y",Master!BG108,"")</f>
        <v>0</v>
      </c>
      <c r="BH15" s="75">
        <f>IF(Master!$D108="Y",Master!BH108,"")</f>
        <v>0</v>
      </c>
      <c r="BI15" s="75">
        <f>IF(Master!$D108="Y",Master!BI108,"")</f>
        <v>0</v>
      </c>
      <c r="BJ15" s="75">
        <f>IF(Master!$D108="Y",Master!BJ108,"")</f>
        <v>0</v>
      </c>
      <c r="BK15" s="75">
        <f>IF(Master!$D108="Y",Master!BK108,"")</f>
        <v>0</v>
      </c>
      <c r="BL15" s="75">
        <f>IF(Master!$D108="Y",Master!BL108,"")</f>
        <v>0</v>
      </c>
      <c r="BM15" s="75">
        <f>IF(Master!$D108="Y",Master!BM108,"")</f>
        <v>0</v>
      </c>
      <c r="BN15" s="75">
        <f>IF(Master!$D108="Y",Master!BN108,"")</f>
        <v>11</v>
      </c>
      <c r="BO15" s="75">
        <f>IF(Master!$D108="Y",Master!BO108,"")</f>
        <v>57</v>
      </c>
      <c r="BP15" s="75">
        <f>IF(Master!$D108="Y",Master!BP108,"")</f>
        <v>0</v>
      </c>
      <c r="BQ15" s="75">
        <f>IF(Master!$D108="Y",Master!BQ108,"")</f>
        <v>0</v>
      </c>
    </row>
    <row r="16" spans="1:69" x14ac:dyDescent="0.25">
      <c r="A16" s="155" t="str">
        <f>+Master!A103</f>
        <v>River Ridge</v>
      </c>
      <c r="B16" s="156" t="str">
        <f>+Master!B103</f>
        <v>5A</v>
      </c>
      <c r="C16" s="156">
        <f>+Master!C103</f>
        <v>6</v>
      </c>
      <c r="D16" s="157" t="str">
        <f>+Master!D103</f>
        <v>y</v>
      </c>
      <c r="E16" s="158">
        <f>IFERROR(LARGE((I16,K16,O16,S16,U16,W16,AA16,AC16,AG16,AK16,AQ16,AU16,AW16,BA16,BC16,BG16,BK16,BO16,BQ16),1)+LARGE((I16,K16,O16,S16,U16,W16,AA16,AC16,AG16,AK16,AQ16,AU16,AW16,BA16,BC16,BG16,BK16,BO16,BQ16),2)+LARGE((I16,K16,O16,S16,U16,W16,AA16,AC16,AG16,AK16,AQ16,AU16,AW16,BA16,BC16,BG16,BK16,BO16,BQ16),3)+LARGE((I16,K16,O16,S16,U16,W16,AA16,AC16,AG16,AK16,AQ16,AU16,AW16,BA16,BC16,BG16,BK16,BO16,BQ16),4)+LARGE((I16,K16,O16,S16,U16,W16,AA16,AC16,AG16,AK16,AQ16,AU16,AW16,BA16,BC16,BG16,BK16,BO16,BQ16),5)+LARGE((I16,K16,O16,S16,U16,W16,AA16,AC16,AG16,AK16,AQ16,AU16,AW16,BA16,BC16,BG16,BK16,BO16,BQ16),6)+LARGE((I16,K16,O16,S16,U16,W16,AA16,AC16,AG16,AK16,AQ16,AU16,AW16,BA16,BC16,BG16,BK16,BO16,BQ16),7)+LARGE((I16,K16,O16,S16,U16,W16,AA16,AC16,AG16,AK16,AQ16,AU16,AW16,BA16,BC16,BG16,BK16,BO16,BQ16),8),0)</f>
        <v>514</v>
      </c>
      <c r="F16" s="156">
        <f>IFERROR(LARGE((M16,Q16,Y16,AE16,AI16,AM16,AO16,AS16,AY16,BE16,BI16,BM16),1)+LARGE((M16,Q16,Y16,AE16,AI16,AM16,AO16,AS16,AY16,BE16,BI16,BM16),2)+LARGE((M16,Q16,Y16,AE16,AI16,AM16,AO16,AS16,AY16,BE16,BI16,BM16),3)+LARGE((M16,Q16,Y16,AE16,AI16,AM16,AO16,AS16,AY16,BE16,BI16,BM16),4)+LARGE((M16,Q16,Y16,AE16,AI16,AM16,AO16,AS16,AY16,BE16,BI16,BM16),5)+LARGE((M16,Q16,Y16,AE16,AI16,AM16,AO16,AS16,AY16,BE16,BI16,BM16),6)+LARGE((M16,Q16,Y16,AE16,AI16,AM16,AO16,AS16,AY16,BE16,BI16,BM16),7)+LARGE((M16,Q16,Y16,AE16,AI16,AM16,AO16,AS16,AY16,BE16,BI16,BM16),8),0)</f>
        <v>222</v>
      </c>
      <c r="G16" s="159">
        <f>+E16+F16</f>
        <v>736</v>
      </c>
      <c r="H16" s="74">
        <f>IF(Master!$D103="Y",Master!H103,"")</f>
        <v>0</v>
      </c>
      <c r="I16" s="75">
        <f>IF(Master!$D103="Y",Master!I103,"")</f>
        <v>0</v>
      </c>
      <c r="J16" s="75">
        <f>IF(Master!$D103="Y",Master!J103,"")</f>
        <v>10</v>
      </c>
      <c r="K16" s="75">
        <f>IF(Master!$D103="Y",Master!K103,"")</f>
        <v>60</v>
      </c>
      <c r="L16" s="75">
        <f>IF(Master!$D103="Y",Master!L103,"")</f>
        <v>0</v>
      </c>
      <c r="M16" s="75">
        <f>IF(Master!$D103="Y",Master!M103,"")</f>
        <v>0</v>
      </c>
      <c r="N16" s="75">
        <f>IF(Master!$D103="Y",Master!N103,"")</f>
        <v>17</v>
      </c>
      <c r="O16" s="75">
        <f>IF(Master!$D103="Y",Master!O103,"")</f>
        <v>25</v>
      </c>
      <c r="P16" s="75">
        <f>IF(Master!$D103="Y",Master!P103,"")</f>
        <v>0</v>
      </c>
      <c r="Q16" s="75">
        <f>IF(Master!$D103="Y",Master!Q103,"")</f>
        <v>0</v>
      </c>
      <c r="R16" s="75">
        <f>IF(Master!$D103="Y",Master!R103,"")</f>
        <v>17</v>
      </c>
      <c r="S16" s="75">
        <f>IF(Master!$D103="Y",Master!S103,"")</f>
        <v>25</v>
      </c>
      <c r="T16" s="75">
        <f>IF(Master!$D103="Y",Master!T103,"")</f>
        <v>9</v>
      </c>
      <c r="U16" s="76">
        <f>IF(Master!$D103="Y",Master!U103,"")</f>
        <v>53</v>
      </c>
      <c r="V16" s="161">
        <f>IF(Master!$D103="Y",Master!V103,"")</f>
        <v>5</v>
      </c>
      <c r="W16" s="75">
        <f>IF(Master!$D103="Y",Master!W103,"")</f>
        <v>70</v>
      </c>
      <c r="X16" s="75">
        <f>IF(Master!$D103="Y",Master!X103,"")</f>
        <v>0</v>
      </c>
      <c r="Y16" s="75">
        <f>IF(Master!$D103="Y",Master!Y103,"")</f>
        <v>0</v>
      </c>
      <c r="Z16" s="75">
        <f>IF(Master!$D103="Y",Master!Z103,"")</f>
        <v>0</v>
      </c>
      <c r="AA16" s="75">
        <f>IF(Master!$D103="Y",Master!AA103,"")</f>
        <v>0</v>
      </c>
      <c r="AB16" s="75">
        <f>IF(Master!$D103="Y",Master!AB103,"")</f>
        <v>8</v>
      </c>
      <c r="AC16" s="75">
        <f>IF(Master!$D103="Y",Master!AC103,"")</f>
        <v>66</v>
      </c>
      <c r="AD16" s="75">
        <f>IF(Master!$D103="Y",Master!AD103,"")</f>
        <v>20</v>
      </c>
      <c r="AE16" s="75">
        <f>IF(Master!$D103="Y",Master!AE103,"")</f>
        <v>34</v>
      </c>
      <c r="AF16" s="75">
        <f>IF(Master!$D103="Y",Master!AF103,"")</f>
        <v>6</v>
      </c>
      <c r="AG16" s="75">
        <f>IF(AND($D16="y",Master!AG103&gt;=Master!AK103),Master!AG103,0)</f>
        <v>72</v>
      </c>
      <c r="AH16" s="75">
        <f>IF(Master!$D103="Y",Master!AH103,"")</f>
        <v>0</v>
      </c>
      <c r="AI16" s="75">
        <f>IF(AND($D16="y",Master!AI103&gt;=Master!AM103),Master!AI103,0)</f>
        <v>0</v>
      </c>
      <c r="AJ16" s="75">
        <f>IF(Master!$D103="Y",Master!AJ103,"")</f>
        <v>0</v>
      </c>
      <c r="AK16" s="75">
        <f>IF(AND($D16="y",Master!AK103&gt;Master!AG103),Master!AK103,0)</f>
        <v>0</v>
      </c>
      <c r="AL16" s="75">
        <f>IF(Master!$D103="Y",Master!AL103,"")</f>
        <v>15</v>
      </c>
      <c r="AM16" s="76">
        <f>IF(AND($D16="y",Master!AM103&gt;Master!AI103),Master!AM103,0)</f>
        <v>45</v>
      </c>
      <c r="AN16" s="161">
        <f>IF(Master!$D103="Y",Master!AN103,"")</f>
        <v>0</v>
      </c>
      <c r="AO16" s="75">
        <f>IF(Master!$D103="Y",Master!AO103,"")</f>
        <v>0</v>
      </c>
      <c r="AP16" s="75">
        <f>IF(Master!$D103="Y",Master!AP103,"")</f>
        <v>0</v>
      </c>
      <c r="AQ16" s="75">
        <f>IF(Master!$D103="Y",Master!AQ103,"")</f>
        <v>0</v>
      </c>
      <c r="AR16" s="75">
        <f>IF(Master!$D103="Y",Master!AR103,"")</f>
        <v>0</v>
      </c>
      <c r="AS16" s="75">
        <f>IF(Master!$D103="Y",Master!AS103,"")</f>
        <v>0</v>
      </c>
      <c r="AT16" s="75">
        <f>IF(Master!$D103="Y",Master!AT103,"")</f>
        <v>0</v>
      </c>
      <c r="AU16" s="75">
        <f>IF(Master!$D103="Y",Master!AU103,"")</f>
        <v>0</v>
      </c>
      <c r="AV16" s="75">
        <f>IF(Master!$D103="Y",Master!AV103,"")</f>
        <v>5</v>
      </c>
      <c r="AW16" s="75">
        <f>IF(Master!$D103="Y",Master!AW103,"")</f>
        <v>70</v>
      </c>
      <c r="AX16" s="75">
        <f>IF(Master!$D103="Y",Master!AX103,"")</f>
        <v>9</v>
      </c>
      <c r="AY16" s="75">
        <f>IF(Master!$D103="Y",Master!AY103,"")</f>
        <v>53</v>
      </c>
      <c r="AZ16" s="75">
        <f>IF(Master!$D103="Y",Master!AZ103,"")</f>
        <v>0</v>
      </c>
      <c r="BA16" s="75">
        <f>IF(Master!$D103="Y",Master!BA103,"")</f>
        <v>0</v>
      </c>
      <c r="BB16" s="75">
        <f>IF(Master!$D103="Y",Master!BB103,"")</f>
        <v>0</v>
      </c>
      <c r="BC16" s="75">
        <f>IF(Master!$D103="Y",Master!BC103,"")</f>
        <v>0</v>
      </c>
      <c r="BD16" s="75">
        <f>IF(Master!$D103="Y",Master!BD103,"")</f>
        <v>2</v>
      </c>
      <c r="BE16" s="75">
        <f>IF(Master!$D103="Y",Master!BE103,"")</f>
        <v>90</v>
      </c>
      <c r="BF16" s="75">
        <f>IF(Master!$D103="Y",Master!BF103,"")</f>
        <v>17</v>
      </c>
      <c r="BG16" s="75">
        <f>IF(Master!$D103="Y",Master!BG103,"")</f>
        <v>25</v>
      </c>
      <c r="BH16" s="75">
        <f>IF(Master!$D103="Y",Master!BH103,"")</f>
        <v>0</v>
      </c>
      <c r="BI16" s="75">
        <f>IF(Master!$D103="Y",Master!BI103,"")</f>
        <v>0</v>
      </c>
      <c r="BJ16" s="75">
        <f>IF(Master!$D103="Y",Master!BJ103,"")</f>
        <v>10</v>
      </c>
      <c r="BK16" s="75">
        <f>IF(Master!$D103="Y",Master!BK103,"")</f>
        <v>60</v>
      </c>
      <c r="BL16" s="75">
        <f>IF(Master!$D103="Y",Master!BL103,"")</f>
        <v>0</v>
      </c>
      <c r="BM16" s="75">
        <f>IF(Master!$D103="Y",Master!BM103,"")</f>
        <v>0</v>
      </c>
      <c r="BN16" s="75">
        <f>IF(Master!$D103="Y",Master!BN103,"")</f>
        <v>9</v>
      </c>
      <c r="BO16" s="75">
        <f>IF(Master!$D103="Y",Master!BO103,"")</f>
        <v>63</v>
      </c>
      <c r="BP16" s="75">
        <f>IF(Master!$D103="Y",Master!BP103,"")</f>
        <v>0</v>
      </c>
      <c r="BQ16" s="75">
        <f>IF(Master!$D103="Y",Master!BQ103,"")</f>
        <v>0</v>
      </c>
    </row>
    <row r="17" spans="1:69" x14ac:dyDescent="0.25">
      <c r="A17" s="155" t="str">
        <f>+Master!A73</f>
        <v>Dunwoody</v>
      </c>
      <c r="B17" s="156" t="str">
        <f>+Master!B73</f>
        <v>5A</v>
      </c>
      <c r="C17" s="156">
        <f>+Master!C73</f>
        <v>4</v>
      </c>
      <c r="D17" s="157" t="str">
        <f>+Master!D73</f>
        <v>y</v>
      </c>
      <c r="E17" s="158">
        <f>IFERROR(LARGE((I17,K17,O17,S17,U17,W17,AA17,AC17,AG17,AK17,AQ17,AU17,AW17,BA17,BC17,BG17,BK17,BO17,BQ17),1)+LARGE((I17,K17,O17,S17,U17,W17,AA17,AC17,AG17,AK17,AQ17,AU17,AW17,BA17,BC17,BG17,BK17,BO17,BQ17),2)+LARGE((I17,K17,O17,S17,U17,W17,AA17,AC17,AG17,AK17,AQ17,AU17,AW17,BA17,BC17,BG17,BK17,BO17,BQ17),3)+LARGE((I17,K17,O17,S17,U17,W17,AA17,AC17,AG17,AK17,AQ17,AU17,AW17,BA17,BC17,BG17,BK17,BO17,BQ17),4)+LARGE((I17,K17,O17,S17,U17,W17,AA17,AC17,AG17,AK17,AQ17,AU17,AW17,BA17,BC17,BG17,BK17,BO17,BQ17),5)+LARGE((I17,K17,O17,S17,U17,W17,AA17,AC17,AG17,AK17,AQ17,AU17,AW17,BA17,BC17,BG17,BK17,BO17,BQ17),6)+LARGE((I17,K17,O17,S17,U17,W17,AA17,AC17,AG17,AK17,AQ17,AU17,AW17,BA17,BC17,BG17,BK17,BO17,BQ17),7)+LARGE((I17,K17,O17,S17,U17,W17,AA17,AC17,AG17,AK17,AQ17,AU17,AW17,BA17,BC17,BG17,BK17,BO17,BQ17),8),0)</f>
        <v>290</v>
      </c>
      <c r="F17" s="156">
        <f>IFERROR(LARGE((M17,Q17,Y17,AE17,AI17,AM17,AO17,AS17,AY17,BE17,BI17,BM17),1)+LARGE((M17,Q17,Y17,AE17,AI17,AM17,AO17,AS17,AY17,BE17,BI17,BM17),2)+LARGE((M17,Q17,Y17,AE17,AI17,AM17,AO17,AS17,AY17,BE17,BI17,BM17),3)+LARGE((M17,Q17,Y17,AE17,AI17,AM17,AO17,AS17,AY17,BE17,BI17,BM17),4)+LARGE((M17,Q17,Y17,AE17,AI17,AM17,AO17,AS17,AY17,BE17,BI17,BM17),5)+LARGE((M17,Q17,Y17,AE17,AI17,AM17,AO17,AS17,AY17,BE17,BI17,BM17),6)+LARGE((M17,Q17,Y17,AE17,AI17,AM17,AO17,AS17,AY17,BE17,BI17,BM17),7)+LARGE((M17,Q17,Y17,AE17,AI17,AM17,AO17,AS17,AY17,BE17,BI17,BM17),8),0)</f>
        <v>430</v>
      </c>
      <c r="G17" s="159">
        <f>+E17+F17</f>
        <v>720</v>
      </c>
      <c r="H17" s="74">
        <f>IF(Master!$D73="Y",Master!H73,"")</f>
        <v>0</v>
      </c>
      <c r="I17" s="75">
        <f>IF(Master!$D73="Y",Master!I73,"")</f>
        <v>0</v>
      </c>
      <c r="J17" s="75">
        <f>IF(Master!$D73="Y",Master!J73,"")</f>
        <v>6</v>
      </c>
      <c r="K17" s="75">
        <f>IF(Master!$D73="Y",Master!K73,"")</f>
        <v>72</v>
      </c>
      <c r="L17" s="75">
        <f>IF(Master!$D73="Y",Master!L73,"")</f>
        <v>12</v>
      </c>
      <c r="M17" s="75">
        <f>IF(Master!$D73="Y",Master!M73,"")</f>
        <v>54</v>
      </c>
      <c r="N17" s="75">
        <f>IF(Master!$D73="Y",Master!N73,"")</f>
        <v>17</v>
      </c>
      <c r="O17" s="75">
        <f>IF(Master!$D73="Y",Master!O73,"")</f>
        <v>25</v>
      </c>
      <c r="P17" s="75">
        <f>IF(Master!$D73="Y",Master!P73,"")</f>
        <v>17</v>
      </c>
      <c r="Q17" s="75">
        <f>IF(Master!$D73="Y",Master!Q73,"")</f>
        <v>25</v>
      </c>
      <c r="R17" s="75">
        <f>IF(Master!$D73="Y",Master!R73,"")</f>
        <v>17</v>
      </c>
      <c r="S17" s="75">
        <f>IF(Master!$D73="Y",Master!S73,"")</f>
        <v>25</v>
      </c>
      <c r="T17" s="75">
        <f>IF(Master!$D73="Y",Master!T73,"")</f>
        <v>0</v>
      </c>
      <c r="U17" s="76">
        <f>IF(Master!$D73="Y",Master!U73,"")</f>
        <v>0</v>
      </c>
      <c r="V17" s="161">
        <f>IF(Master!$D73="Y",Master!V73,"")</f>
        <v>0</v>
      </c>
      <c r="W17" s="75">
        <f>IF(Master!$D73="Y",Master!W73,"")</f>
        <v>0</v>
      </c>
      <c r="X17" s="75">
        <f>IF(Master!$D73="Y",Master!X73,"")</f>
        <v>0</v>
      </c>
      <c r="Y17" s="75">
        <f>IF(Master!$D73="Y",Master!Y73,"")</f>
        <v>0</v>
      </c>
      <c r="Z17" s="75">
        <f>IF(Master!$D73="Y",Master!Z73,"")</f>
        <v>0</v>
      </c>
      <c r="AA17" s="75">
        <f>IF(Master!$D73="Y",Master!AA73,"")</f>
        <v>0</v>
      </c>
      <c r="AB17" s="75">
        <f>IF(Master!$D73="Y",Master!AB73,"")</f>
        <v>21</v>
      </c>
      <c r="AC17" s="75">
        <f>IF(Master!$D73="Y",Master!AC73,"")</f>
        <v>32</v>
      </c>
      <c r="AD17" s="75">
        <f>IF(Master!$D73="Y",Master!AD73,"")</f>
        <v>18</v>
      </c>
      <c r="AE17" s="75">
        <f>IF(Master!$D73="Y",Master!AE73,"")</f>
        <v>38</v>
      </c>
      <c r="AF17" s="75">
        <f>IF(Master!$D73="Y",Master!AF73,"")</f>
        <v>0</v>
      </c>
      <c r="AG17" s="75">
        <f>IF(AND($D17="y",Master!AG73&gt;=Master!AK73),Master!AG73,0)</f>
        <v>0</v>
      </c>
      <c r="AH17" s="75">
        <f>IF(Master!$D73="Y",Master!AH73,"")</f>
        <v>5</v>
      </c>
      <c r="AI17" s="75">
        <f>IF(AND($D17="y",Master!AI73&gt;=Master!AM73),Master!AI73,0)</f>
        <v>75</v>
      </c>
      <c r="AJ17" s="75">
        <f>IF(Master!$D73="Y",Master!AJ73,"")</f>
        <v>0</v>
      </c>
      <c r="AK17" s="75">
        <f>IF(AND($D17="y",Master!AK73&gt;Master!AG73),Master!AK73,0)</f>
        <v>0</v>
      </c>
      <c r="AL17" s="75">
        <f>IF(Master!$D73="Y",Master!AL73,"")</f>
        <v>17</v>
      </c>
      <c r="AM17" s="76">
        <f>IF(AND($D17="y",Master!AM73&gt;Master!AI73),Master!AM73,0)</f>
        <v>0</v>
      </c>
      <c r="AN17" s="161">
        <f>IF(Master!$D73="Y",Master!AN73,"")</f>
        <v>17</v>
      </c>
      <c r="AO17" s="75">
        <f>IF(Master!$D73="Y",Master!AO73,"")</f>
        <v>25</v>
      </c>
      <c r="AP17" s="75">
        <f>IF(Master!$D73="Y",Master!AP73,"")</f>
        <v>12</v>
      </c>
      <c r="AQ17" s="75">
        <f>IF(Master!$D73="Y",Master!AQ73,"")</f>
        <v>54</v>
      </c>
      <c r="AR17" s="75">
        <f>IF(Master!$D73="Y",Master!AR73,"")</f>
        <v>0</v>
      </c>
      <c r="AS17" s="75">
        <f>IF(Master!$D73="Y",Master!AS73,"")</f>
        <v>0</v>
      </c>
      <c r="AT17" s="75">
        <f>IF(Master!$D73="Y",Master!AT73,"")</f>
        <v>0</v>
      </c>
      <c r="AU17" s="75">
        <f>IF(Master!$D73="Y",Master!AU73,"")</f>
        <v>0</v>
      </c>
      <c r="AV17" s="75">
        <f>IF(Master!$D73="Y",Master!AV73,"")</f>
        <v>0</v>
      </c>
      <c r="AW17" s="75">
        <f>IF(Master!$D73="Y",Master!AW73,"")</f>
        <v>0</v>
      </c>
      <c r="AX17" s="75">
        <f>IF(Master!$D73="Y",Master!AX73,"")</f>
        <v>9</v>
      </c>
      <c r="AY17" s="75">
        <f>IF(Master!$D73="Y",Master!AY73,"")</f>
        <v>53</v>
      </c>
      <c r="AZ17" s="75">
        <f>IF(Master!$D73="Y",Master!AZ73,"")</f>
        <v>0</v>
      </c>
      <c r="BA17" s="75">
        <f>IF(Master!$D73="Y",Master!BA73,"")</f>
        <v>0</v>
      </c>
      <c r="BB17" s="75">
        <f>IF(Master!$D73="Y",Master!BB73,"")</f>
        <v>17</v>
      </c>
      <c r="BC17" s="75">
        <f>IF(Master!$D73="Y",Master!BC73,"")</f>
        <v>25</v>
      </c>
      <c r="BD17" s="75">
        <f>IF(Master!$D73="Y",Master!BD73,"")</f>
        <v>5</v>
      </c>
      <c r="BE17" s="75">
        <f>IF(Master!$D73="Y",Master!BE73,"")</f>
        <v>70</v>
      </c>
      <c r="BF17" s="75">
        <f>IF(Master!$D73="Y",Master!BF73,"")</f>
        <v>17</v>
      </c>
      <c r="BG17" s="75">
        <f>IF(Master!$D73="Y",Master!BG73,"")</f>
        <v>25</v>
      </c>
      <c r="BH17" s="75">
        <f>IF(Master!$D73="Y",Master!BH73,"")</f>
        <v>2</v>
      </c>
      <c r="BI17" s="75">
        <f>IF(Master!$D73="Y",Master!BI73,"")</f>
        <v>90</v>
      </c>
      <c r="BJ17" s="75">
        <f>IF(Master!$D73="Y",Master!BJ73,"")</f>
        <v>21</v>
      </c>
      <c r="BK17" s="75">
        <f>IF(Master!$D73="Y",Master!BK73,"")</f>
        <v>32</v>
      </c>
      <c r="BL17" s="75">
        <f>IF(Master!$D73="Y",Master!BL73,"")</f>
        <v>0</v>
      </c>
      <c r="BM17" s="75">
        <f>IF(Master!$D73="Y",Master!BM73,"")</f>
        <v>0</v>
      </c>
      <c r="BN17" s="75">
        <f>IF(Master!$D73="Y",Master!BN73,"")</f>
        <v>0</v>
      </c>
      <c r="BO17" s="75">
        <f>IF(Master!$D73="Y",Master!BO73,"")</f>
        <v>0</v>
      </c>
      <c r="BP17" s="75">
        <f>IF(Master!$D73="Y",Master!BP73,"")</f>
        <v>0</v>
      </c>
      <c r="BQ17" s="75">
        <f>IF(Master!$D73="Y",Master!BQ73,"")</f>
        <v>0</v>
      </c>
    </row>
    <row r="18" spans="1:69" x14ac:dyDescent="0.25">
      <c r="A18" s="155" t="str">
        <f>+Master!A82</f>
        <v>Houston County</v>
      </c>
      <c r="B18" s="156" t="str">
        <f>+Master!B82</f>
        <v>5A</v>
      </c>
      <c r="C18" s="156">
        <f>+Master!C82</f>
        <v>2</v>
      </c>
      <c r="D18" s="157" t="str">
        <f>+Master!D82</f>
        <v>y</v>
      </c>
      <c r="E18" s="158">
        <f>IFERROR(LARGE((I18,K18,O18,S18,U18,W18,AA18,AC18,AG18,AK18,AQ18,AU18,AW18,BA18,BC18,BG18,BK18,BO18,BQ18),1)+LARGE((I18,K18,O18,S18,U18,W18,AA18,AC18,AG18,AK18,AQ18,AU18,AW18,BA18,BC18,BG18,BK18,BO18,BQ18),2)+LARGE((I18,K18,O18,S18,U18,W18,AA18,AC18,AG18,AK18,AQ18,AU18,AW18,BA18,BC18,BG18,BK18,BO18,BQ18),3)+LARGE((I18,K18,O18,S18,U18,W18,AA18,AC18,AG18,AK18,AQ18,AU18,AW18,BA18,BC18,BG18,BK18,BO18,BQ18),4)+LARGE((I18,K18,O18,S18,U18,W18,AA18,AC18,AG18,AK18,AQ18,AU18,AW18,BA18,BC18,BG18,BK18,BO18,BQ18),5)+LARGE((I18,K18,O18,S18,U18,W18,AA18,AC18,AG18,AK18,AQ18,AU18,AW18,BA18,BC18,BG18,BK18,BO18,BQ18),6)+LARGE((I18,K18,O18,S18,U18,W18,AA18,AC18,AG18,AK18,AQ18,AU18,AW18,BA18,BC18,BG18,BK18,BO18,BQ18),7)+LARGE((I18,K18,O18,S18,U18,W18,AA18,AC18,AG18,AK18,AQ18,AU18,AW18,BA18,BC18,BG18,BK18,BO18,BQ18),8),0)</f>
        <v>351</v>
      </c>
      <c r="F18" s="156">
        <f>IFERROR(LARGE((M18,Q18,Y18,AE18,AI18,AM18,AO18,AS18,AY18,BE18,BI18,BM18),1)+LARGE((M18,Q18,Y18,AE18,AI18,AM18,AO18,AS18,AY18,BE18,BI18,BM18),2)+LARGE((M18,Q18,Y18,AE18,AI18,AM18,AO18,AS18,AY18,BE18,BI18,BM18),3)+LARGE((M18,Q18,Y18,AE18,AI18,AM18,AO18,AS18,AY18,BE18,BI18,BM18),4)+LARGE((M18,Q18,Y18,AE18,AI18,AM18,AO18,AS18,AY18,BE18,BI18,BM18),5)+LARGE((M18,Q18,Y18,AE18,AI18,AM18,AO18,AS18,AY18,BE18,BI18,BM18),6)+LARGE((M18,Q18,Y18,AE18,AI18,AM18,AO18,AS18,AY18,BE18,BI18,BM18),7)+LARGE((M18,Q18,Y18,AE18,AI18,AM18,AO18,AS18,AY18,BE18,BI18,BM18),8),0)</f>
        <v>323</v>
      </c>
      <c r="G18" s="159">
        <f>+E18+F18</f>
        <v>674</v>
      </c>
      <c r="H18" s="74">
        <f>IF(Master!$D82="Y",Master!H82,"")</f>
        <v>2</v>
      </c>
      <c r="I18" s="75">
        <f>IF(Master!$D82="Y",Master!I82,"")</f>
        <v>90</v>
      </c>
      <c r="J18" s="75">
        <f>IF(Master!$D82="Y",Master!J82,"")</f>
        <v>0</v>
      </c>
      <c r="K18" s="75">
        <f>IF(Master!$D82="Y",Master!K82,"")</f>
        <v>0</v>
      </c>
      <c r="L18" s="75">
        <f>IF(Master!$D82="Y",Master!L82,"")</f>
        <v>23</v>
      </c>
      <c r="M18" s="75">
        <f>IF(Master!$D82="Y",Master!M82,"")</f>
        <v>28</v>
      </c>
      <c r="N18" s="75">
        <f>IF(Master!$D82="Y",Master!N82,"")</f>
        <v>17</v>
      </c>
      <c r="O18" s="75">
        <f>IF(Master!$D82="Y",Master!O82,"")</f>
        <v>25</v>
      </c>
      <c r="P18" s="75">
        <f>IF(Master!$D82="Y",Master!P82,"")</f>
        <v>9</v>
      </c>
      <c r="Q18" s="75">
        <f>IF(Master!$D82="Y",Master!Q82,"")</f>
        <v>53</v>
      </c>
      <c r="R18" s="75">
        <f>IF(Master!$D82="Y",Master!R82,"")</f>
        <v>7</v>
      </c>
      <c r="S18" s="75">
        <f>IF(Master!$D82="Y",Master!S82,"")</f>
        <v>69</v>
      </c>
      <c r="T18" s="75">
        <f>IF(Master!$D82="Y",Master!T82,"")</f>
        <v>17</v>
      </c>
      <c r="U18" s="76">
        <f>IF(Master!$D82="Y",Master!U82,"")</f>
        <v>25</v>
      </c>
      <c r="V18" s="161">
        <f>IF(Master!$D82="Y",Master!V82,"")</f>
        <v>0</v>
      </c>
      <c r="W18" s="75">
        <f>IF(Master!$D82="Y",Master!W82,"")</f>
        <v>0</v>
      </c>
      <c r="X18" s="75">
        <f>IF(Master!$D82="Y",Master!X82,"")</f>
        <v>5</v>
      </c>
      <c r="Y18" s="75">
        <f>IF(Master!$D82="Y",Master!Y82,"")</f>
        <v>70</v>
      </c>
      <c r="Z18" s="75">
        <f>IF(Master!$D82="Y",Master!Z82,"")</f>
        <v>0</v>
      </c>
      <c r="AA18" s="75">
        <f>IF(Master!$D82="Y",Master!AA82,"")</f>
        <v>0</v>
      </c>
      <c r="AB18" s="75">
        <f>IF(Master!$D82="Y",Master!AB82,"")</f>
        <v>30</v>
      </c>
      <c r="AC18" s="75">
        <f>IF(Master!$D82="Y",Master!AC82,"")</f>
        <v>14</v>
      </c>
      <c r="AD18" s="75">
        <f>IF(Master!$D82="Y",Master!AD82,"")</f>
        <v>31</v>
      </c>
      <c r="AE18" s="75">
        <f>IF(Master!$D82="Y",Master!AE82,"")</f>
        <v>12</v>
      </c>
      <c r="AF18" s="75">
        <f>IF(Master!$D82="Y",Master!AF82,"")</f>
        <v>0</v>
      </c>
      <c r="AG18" s="75">
        <f>IF(AND($D18="y",Master!AG82&gt;=Master!AK82),Master!AG82,0)</f>
        <v>0</v>
      </c>
      <c r="AH18" s="75">
        <f>IF(Master!$D82="Y",Master!AH82,"")</f>
        <v>0</v>
      </c>
      <c r="AI18" s="75">
        <f>IF(AND($D18="y",Master!AI82&gt;=Master!AM82),Master!AI82,0)</f>
        <v>0</v>
      </c>
      <c r="AJ18" s="75">
        <f>IF(Master!$D82="Y",Master!AJ82,"")</f>
        <v>0</v>
      </c>
      <c r="AK18" s="75">
        <f>IF(AND($D18="y",Master!AK82&gt;Master!AG82),Master!AK82,0)</f>
        <v>0</v>
      </c>
      <c r="AL18" s="75">
        <f>IF(Master!$D82="Y",Master!AL82,"")</f>
        <v>31</v>
      </c>
      <c r="AM18" s="76">
        <f>IF(AND($D18="y",Master!AM82&gt;Master!AI82),Master!AM82,0)</f>
        <v>12</v>
      </c>
      <c r="AN18" s="161">
        <f>IF(Master!$D82="Y",Master!AN82,"")</f>
        <v>3</v>
      </c>
      <c r="AO18" s="75">
        <f>IF(Master!$D82="Y",Master!AO82,"")</f>
        <v>84</v>
      </c>
      <c r="AP18" s="75">
        <f>IF(Master!$D82="Y",Master!AP82,"")</f>
        <v>8</v>
      </c>
      <c r="AQ18" s="75">
        <f>IF(Master!$D82="Y",Master!AQ82,"")</f>
        <v>66</v>
      </c>
      <c r="AR18" s="75">
        <f>IF(Master!$D82="Y",Master!AR82,"")</f>
        <v>0</v>
      </c>
      <c r="AS18" s="75">
        <f>IF(Master!$D82="Y",Master!AS82,"")</f>
        <v>0</v>
      </c>
      <c r="AT18" s="75">
        <f>IF(Master!$D82="Y",Master!AT82,"")</f>
        <v>0</v>
      </c>
      <c r="AU18" s="75">
        <f>IF(Master!$D82="Y",Master!AU82,"")</f>
        <v>0</v>
      </c>
      <c r="AV18" s="75">
        <f>IF(Master!$D82="Y",Master!AV82,"")</f>
        <v>0</v>
      </c>
      <c r="AW18" s="75">
        <f>IF(Master!$D82="Y",Master!AW82,"")</f>
        <v>0</v>
      </c>
      <c r="AX18" s="75">
        <f>IF(Master!$D82="Y",Master!AX82,"")</f>
        <v>0</v>
      </c>
      <c r="AY18" s="75">
        <f>IF(Master!$D82="Y",Master!AY82,"")</f>
        <v>0</v>
      </c>
      <c r="AZ18" s="75">
        <f>IF(Master!$D82="Y",Master!AZ82,"")</f>
        <v>0</v>
      </c>
      <c r="BA18" s="75">
        <f>IF(Master!$D82="Y",Master!BA82,"")</f>
        <v>0</v>
      </c>
      <c r="BB18" s="75">
        <f>IF(Master!$D82="Y",Master!BB82,"")</f>
        <v>17</v>
      </c>
      <c r="BC18" s="75">
        <f>IF(Master!$D82="Y",Master!BC82,"")</f>
        <v>25</v>
      </c>
      <c r="BD18" s="75">
        <f>IF(Master!$D82="Y",Master!BD82,"")</f>
        <v>17</v>
      </c>
      <c r="BE18" s="75">
        <f>IF(Master!$D82="Y",Master!BE82,"")</f>
        <v>25</v>
      </c>
      <c r="BF18" s="75">
        <f>IF(Master!$D82="Y",Master!BF82,"")</f>
        <v>17</v>
      </c>
      <c r="BG18" s="75">
        <f>IF(Master!$D82="Y",Master!BG82,"")</f>
        <v>25</v>
      </c>
      <c r="BH18" s="75">
        <f>IF(Master!$D82="Y",Master!BH82,"")</f>
        <v>17</v>
      </c>
      <c r="BI18" s="75">
        <f>IF(Master!$D82="Y",Master!BI82,"")</f>
        <v>25</v>
      </c>
      <c r="BJ18" s="75">
        <f>IF(Master!$D82="Y",Master!BJ82,"")</f>
        <v>24</v>
      </c>
      <c r="BK18" s="75">
        <f>IF(Master!$D82="Y",Master!BK82,"")</f>
        <v>26</v>
      </c>
      <c r="BL18" s="75">
        <f>IF(Master!$D82="Y",Master!BL82,"")</f>
        <v>24</v>
      </c>
      <c r="BM18" s="75">
        <f>IF(Master!$D82="Y",Master!BM82,"")</f>
        <v>26</v>
      </c>
      <c r="BN18" s="75">
        <f>IF(Master!$D82="Y",Master!BN82,"")</f>
        <v>0</v>
      </c>
      <c r="BO18" s="75">
        <f>IF(Master!$D82="Y",Master!BO82,"")</f>
        <v>0</v>
      </c>
      <c r="BP18" s="75">
        <f>IF(Master!$D82="Y",Master!BP82,"")</f>
        <v>0</v>
      </c>
      <c r="BQ18" s="75">
        <f>IF(Master!$D82="Y",Master!BQ82,"")</f>
        <v>0</v>
      </c>
    </row>
    <row r="19" spans="1:69" x14ac:dyDescent="0.25">
      <c r="A19" s="155" t="str">
        <f>+Master!A78</f>
        <v>Gainesville</v>
      </c>
      <c r="B19" s="156" t="str">
        <f>+Master!B78</f>
        <v>5A</v>
      </c>
      <c r="C19" s="156">
        <f>+Master!C78</f>
        <v>7</v>
      </c>
      <c r="D19" s="157" t="str">
        <f>+Master!D78</f>
        <v>y</v>
      </c>
      <c r="E19" s="158">
        <f>IFERROR(LARGE((I19,K19,O19,S19,U19,W19,AA19,AC19,AG19,AK19,AQ19,AU19,AW19,BA19,BC19,BG19,BK19,BO19,BQ19),1)+LARGE((I19,K19,O19,S19,U19,W19,AA19,AC19,AG19,AK19,AQ19,AU19,AW19,BA19,BC19,BG19,BK19,BO19,BQ19),2)+LARGE((I19,K19,O19,S19,U19,W19,AA19,AC19,AG19,AK19,AQ19,AU19,AW19,BA19,BC19,BG19,BK19,BO19,BQ19),3)+LARGE((I19,K19,O19,S19,U19,W19,AA19,AC19,AG19,AK19,AQ19,AU19,AW19,BA19,BC19,BG19,BK19,BO19,BQ19),4)+LARGE((I19,K19,O19,S19,U19,W19,AA19,AC19,AG19,AK19,AQ19,AU19,AW19,BA19,BC19,BG19,BK19,BO19,BQ19),5)+LARGE((I19,K19,O19,S19,U19,W19,AA19,AC19,AG19,AK19,AQ19,AU19,AW19,BA19,BC19,BG19,BK19,BO19,BQ19),6)+LARGE((I19,K19,O19,S19,U19,W19,AA19,AC19,AG19,AK19,AQ19,AU19,AW19,BA19,BC19,BG19,BK19,BO19,BQ19),7)+LARGE((I19,K19,O19,S19,U19,W19,AA19,AC19,AG19,AK19,AQ19,AU19,AW19,BA19,BC19,BG19,BK19,BO19,BQ19),8),0)</f>
        <v>346</v>
      </c>
      <c r="F19" s="156">
        <f>IFERROR(LARGE((M19,Q19,Y19,AE19,AI19,AM19,AO19,AS19,AY19,BE19,BI19,BM19),1)+LARGE((M19,Q19,Y19,AE19,AI19,AM19,AO19,AS19,AY19,BE19,BI19,BM19),2)+LARGE((M19,Q19,Y19,AE19,AI19,AM19,AO19,AS19,AY19,BE19,BI19,BM19),3)+LARGE((M19,Q19,Y19,AE19,AI19,AM19,AO19,AS19,AY19,BE19,BI19,BM19),4)+LARGE((M19,Q19,Y19,AE19,AI19,AM19,AO19,AS19,AY19,BE19,BI19,BM19),5)+LARGE((M19,Q19,Y19,AE19,AI19,AM19,AO19,AS19,AY19,BE19,BI19,BM19),6)+LARGE((M19,Q19,Y19,AE19,AI19,AM19,AO19,AS19,AY19,BE19,BI19,BM19),7)+LARGE((M19,Q19,Y19,AE19,AI19,AM19,AO19,AS19,AY19,BE19,BI19,BM19),8),0)</f>
        <v>314</v>
      </c>
      <c r="G19" s="159">
        <f>+E19+F19</f>
        <v>660</v>
      </c>
      <c r="H19" s="74">
        <f>IF(Master!$D78="Y",Master!H78,"")</f>
        <v>0</v>
      </c>
      <c r="I19" s="75">
        <f>IF(Master!$D78="Y",Master!I78,"")</f>
        <v>0</v>
      </c>
      <c r="J19" s="75">
        <f>IF(Master!$D78="Y",Master!J78,"")</f>
        <v>0</v>
      </c>
      <c r="K19" s="75">
        <f>IF(Master!$D78="Y",Master!K78,"")</f>
        <v>0</v>
      </c>
      <c r="L19" s="75">
        <f>IF(Master!$D78="Y",Master!L78,"")</f>
        <v>0</v>
      </c>
      <c r="M19" s="75">
        <f>IF(Master!$D78="Y",Master!M78,"")</f>
        <v>0</v>
      </c>
      <c r="N19" s="75">
        <f>IF(Master!$D78="Y",Master!N78,"")</f>
        <v>5</v>
      </c>
      <c r="O19" s="75">
        <f>IF(Master!$D78="Y",Master!O78,"")</f>
        <v>70</v>
      </c>
      <c r="P19" s="75">
        <f>IF(Master!$D78="Y",Master!P78,"")</f>
        <v>0</v>
      </c>
      <c r="Q19" s="75">
        <f>IF(Master!$D78="Y",Master!Q78,"")</f>
        <v>0</v>
      </c>
      <c r="R19" s="75">
        <f>IF(Master!$D78="Y",Master!R78,"")</f>
        <v>0</v>
      </c>
      <c r="S19" s="75">
        <f>IF(Master!$D78="Y",Master!S78,"")</f>
        <v>0</v>
      </c>
      <c r="T19" s="75">
        <f>IF(Master!$D78="Y",Master!T78,"")</f>
        <v>17</v>
      </c>
      <c r="U19" s="76">
        <f>IF(Master!$D78="Y",Master!U78,"")</f>
        <v>25</v>
      </c>
      <c r="V19" s="161">
        <f>IF(Master!$D78="Y",Master!V78,"")</f>
        <v>17</v>
      </c>
      <c r="W19" s="75">
        <f>IF(Master!$D78="Y",Master!W78,"")</f>
        <v>25</v>
      </c>
      <c r="X19" s="75">
        <f>IF(Master!$D78="Y",Master!X78,"")</f>
        <v>3</v>
      </c>
      <c r="Y19" s="75">
        <f>IF(Master!$D78="Y",Master!Y78,"")</f>
        <v>84</v>
      </c>
      <c r="Z19" s="75">
        <f>IF(Master!$D78="Y",Master!Z78,"")</f>
        <v>0</v>
      </c>
      <c r="AA19" s="75">
        <f>IF(Master!$D78="Y",Master!AA78,"")</f>
        <v>0</v>
      </c>
      <c r="AB19" s="75">
        <f>IF(Master!$D78="Y",Master!AB78,"")</f>
        <v>0</v>
      </c>
      <c r="AC19" s="75">
        <f>IF(Master!$D78="Y",Master!AC78,"")</f>
        <v>0</v>
      </c>
      <c r="AD19" s="75">
        <f>IF(Master!$D78="Y",Master!AD78,"")</f>
        <v>25</v>
      </c>
      <c r="AE19" s="75">
        <f>IF(Master!$D78="Y",Master!AE78,"")</f>
        <v>24</v>
      </c>
      <c r="AF19" s="75">
        <f>IF(Master!$D78="Y",Master!AF78,"")</f>
        <v>4</v>
      </c>
      <c r="AG19" s="75">
        <f>IF(AND($D19="y",Master!AG78&gt;=Master!AK78),Master!AG78,0)</f>
        <v>80</v>
      </c>
      <c r="AH19" s="75">
        <f>IF(Master!$D78="Y",Master!AH78,"")</f>
        <v>7</v>
      </c>
      <c r="AI19" s="75">
        <f>IF(AND($D19="y",Master!AI78&gt;=Master!AM78),Master!AI78,0)</f>
        <v>69</v>
      </c>
      <c r="AJ19" s="75">
        <f>IF(Master!$D78="Y",Master!AJ78,"")</f>
        <v>0</v>
      </c>
      <c r="AK19" s="75">
        <f>IF(AND($D19="y",Master!AK78&gt;Master!AG78),Master!AK78,0)</f>
        <v>0</v>
      </c>
      <c r="AL19" s="75">
        <f>IF(Master!$D78="Y",Master!AL78,"")</f>
        <v>32</v>
      </c>
      <c r="AM19" s="76">
        <f>IF(AND($D19="y",Master!AM78&gt;Master!AI78),Master!AM78,0)</f>
        <v>0</v>
      </c>
      <c r="AN19" s="161">
        <f>IF(Master!$D78="Y",Master!AN78,"")</f>
        <v>9</v>
      </c>
      <c r="AO19" s="75">
        <f>IF(Master!$D78="Y",Master!AO78,"")</f>
        <v>53</v>
      </c>
      <c r="AP19" s="75">
        <f>IF(Master!$D78="Y",Master!AP78,"")</f>
        <v>4</v>
      </c>
      <c r="AQ19" s="75">
        <f>IF(Master!$D78="Y",Master!AQ78,"")</f>
        <v>80</v>
      </c>
      <c r="AR19" s="75">
        <f>IF(Master!$D78="Y",Master!AR78,"")</f>
        <v>0</v>
      </c>
      <c r="AS19" s="75">
        <f>IF(Master!$D78="Y",Master!AS78,"")</f>
        <v>0</v>
      </c>
      <c r="AT19" s="75">
        <f>IF(Master!$D78="Y",Master!AT78,"")</f>
        <v>0</v>
      </c>
      <c r="AU19" s="75">
        <f>IF(Master!$D78="Y",Master!AU78,"")</f>
        <v>0</v>
      </c>
      <c r="AV19" s="75">
        <f>IF(Master!$D78="Y",Master!AV78,"")</f>
        <v>0</v>
      </c>
      <c r="AW19" s="75">
        <f>IF(Master!$D78="Y",Master!AW78,"")</f>
        <v>0</v>
      </c>
      <c r="AX19" s="75">
        <f>IF(Master!$D78="Y",Master!AX78,"")</f>
        <v>0</v>
      </c>
      <c r="AY19" s="75">
        <f>IF(Master!$D78="Y",Master!AY78,"")</f>
        <v>0</v>
      </c>
      <c r="AZ19" s="75">
        <f>IF(Master!$D78="Y",Master!AZ78,"")</f>
        <v>0</v>
      </c>
      <c r="BA19" s="75">
        <f>IF(Master!$D78="Y",Master!BA78,"")</f>
        <v>0</v>
      </c>
      <c r="BB19" s="75">
        <f>IF(Master!$D78="Y",Master!BB78,"")</f>
        <v>0</v>
      </c>
      <c r="BC19" s="75">
        <f>IF(Master!$D78="Y",Master!BC78,"")</f>
        <v>0</v>
      </c>
      <c r="BD19" s="75">
        <f>IF(Master!$D78="Y",Master!BD78,"")</f>
        <v>3</v>
      </c>
      <c r="BE19" s="75">
        <f>IF(Master!$D78="Y",Master!BE78,"")</f>
        <v>84</v>
      </c>
      <c r="BF19" s="75">
        <f>IF(Master!$D78="Y",Master!BF78,"")</f>
        <v>0</v>
      </c>
      <c r="BG19" s="75">
        <f>IF(Master!$D78="Y",Master!BG78,"")</f>
        <v>0</v>
      </c>
      <c r="BH19" s="75">
        <f>IF(Master!$D78="Y",Master!BH78,"")</f>
        <v>0</v>
      </c>
      <c r="BI19" s="75">
        <f>IF(Master!$D78="Y",Master!BI78,"")</f>
        <v>0</v>
      </c>
      <c r="BJ19" s="75">
        <f>IF(Master!$D78="Y",Master!BJ78,"")</f>
        <v>8</v>
      </c>
      <c r="BK19" s="75">
        <f>IF(Master!$D78="Y",Master!BK78,"")</f>
        <v>66</v>
      </c>
      <c r="BL19" s="75">
        <f>IF(Master!$D78="Y",Master!BL78,"")</f>
        <v>0</v>
      </c>
      <c r="BM19" s="75">
        <f>IF(Master!$D78="Y",Master!BM78,"")</f>
        <v>0</v>
      </c>
      <c r="BN19" s="75">
        <f>IF(Master!$D78="Y",Master!BN78,"")</f>
        <v>0</v>
      </c>
      <c r="BO19" s="75">
        <f>IF(Master!$D78="Y",Master!BO78,"")</f>
        <v>0</v>
      </c>
      <c r="BP19" s="75">
        <f>IF(Master!$D78="Y",Master!BP78,"")</f>
        <v>0</v>
      </c>
      <c r="BQ19" s="75">
        <f>IF(Master!$D78="Y",Master!BQ78,"")</f>
        <v>0</v>
      </c>
    </row>
    <row r="20" spans="1:69" x14ac:dyDescent="0.25">
      <c r="A20" s="155" t="str">
        <f>+Master!A67</f>
        <v>Chamblee</v>
      </c>
      <c r="B20" s="156" t="str">
        <f>+Master!B67</f>
        <v>5A</v>
      </c>
      <c r="C20" s="156">
        <f>+Master!C67</f>
        <v>4</v>
      </c>
      <c r="D20" s="157" t="str">
        <f>+Master!D67</f>
        <v>y</v>
      </c>
      <c r="E20" s="158">
        <f>IFERROR(LARGE((I20,K20,O20,S20,U20,W20,AA20,AC20,AG20,AK20,AQ20,AU20,AW20,BA20,BC20,BG20,BK20,BO20,BQ20),1)+LARGE((I20,K20,O20,S20,U20,W20,AA20,AC20,AG20,AK20,AQ20,AU20,AW20,BA20,BC20,BG20,BK20,BO20,BQ20),2)+LARGE((I20,K20,O20,S20,U20,W20,AA20,AC20,AG20,AK20,AQ20,AU20,AW20,BA20,BC20,BG20,BK20,BO20,BQ20),3)+LARGE((I20,K20,O20,S20,U20,W20,AA20,AC20,AG20,AK20,AQ20,AU20,AW20,BA20,BC20,BG20,BK20,BO20,BQ20),4)+LARGE((I20,K20,O20,S20,U20,W20,AA20,AC20,AG20,AK20,AQ20,AU20,AW20,BA20,BC20,BG20,BK20,BO20,BQ20),5)+LARGE((I20,K20,O20,S20,U20,W20,AA20,AC20,AG20,AK20,AQ20,AU20,AW20,BA20,BC20,BG20,BK20,BO20,BQ20),6)+LARGE((I20,K20,O20,S20,U20,W20,AA20,AC20,AG20,AK20,AQ20,AU20,AW20,BA20,BC20,BG20,BK20,BO20,BQ20),7)+LARGE((I20,K20,O20,S20,U20,W20,AA20,AC20,AG20,AK20,AQ20,AU20,AW20,BA20,BC20,BG20,BK20,BO20,BQ20),8),0)</f>
        <v>442</v>
      </c>
      <c r="F20" s="156">
        <f>IFERROR(LARGE((M20,Q20,Y20,AE20,AI20,AM20,AO20,AS20,AY20,BE20,BI20,BM20),1)+LARGE((M20,Q20,Y20,AE20,AI20,AM20,AO20,AS20,AY20,BE20,BI20,BM20),2)+LARGE((M20,Q20,Y20,AE20,AI20,AM20,AO20,AS20,AY20,BE20,BI20,BM20),3)+LARGE((M20,Q20,Y20,AE20,AI20,AM20,AO20,AS20,AY20,BE20,BI20,BM20),4)+LARGE((M20,Q20,Y20,AE20,AI20,AM20,AO20,AS20,AY20,BE20,BI20,BM20),5)+LARGE((M20,Q20,Y20,AE20,AI20,AM20,AO20,AS20,AY20,BE20,BI20,BM20),6)+LARGE((M20,Q20,Y20,AE20,AI20,AM20,AO20,AS20,AY20,BE20,BI20,BM20),7)+LARGE((M20,Q20,Y20,AE20,AI20,AM20,AO20,AS20,AY20,BE20,BI20,BM20),8),0)</f>
        <v>203</v>
      </c>
      <c r="G20" s="159">
        <f>+E20+F20</f>
        <v>645</v>
      </c>
      <c r="H20" s="74">
        <f>IF(Master!$D67="Y",Master!H67,"")</f>
        <v>0</v>
      </c>
      <c r="I20" s="75">
        <f>IF(Master!$D67="Y",Master!I67,"")</f>
        <v>0</v>
      </c>
      <c r="J20" s="75">
        <f>IF(Master!$D67="Y",Master!J67,"")</f>
        <v>7</v>
      </c>
      <c r="K20" s="75">
        <f>IF(Master!$D67="Y",Master!K67,"")</f>
        <v>69</v>
      </c>
      <c r="L20" s="75">
        <f>IF(Master!$D67="Y",Master!L67,"")</f>
        <v>0</v>
      </c>
      <c r="M20" s="75">
        <f>IF(Master!$D67="Y",Master!M67,"")</f>
        <v>0</v>
      </c>
      <c r="N20" s="75">
        <f>IF(Master!$D67="Y",Master!N67,"")</f>
        <v>0</v>
      </c>
      <c r="O20" s="75">
        <f>IF(Master!$D67="Y",Master!O67,"")</f>
        <v>0</v>
      </c>
      <c r="P20" s="75">
        <f>IF(Master!$D67="Y",Master!P67,"")</f>
        <v>17</v>
      </c>
      <c r="Q20" s="75">
        <f>IF(Master!$D67="Y",Master!Q67,"")</f>
        <v>25</v>
      </c>
      <c r="R20" s="75">
        <f>IF(Master!$D67="Y",Master!R67,"")</f>
        <v>17</v>
      </c>
      <c r="S20" s="75">
        <f>IF(Master!$D67="Y",Master!S67,"")</f>
        <v>25</v>
      </c>
      <c r="T20" s="75">
        <f>IF(Master!$D67="Y",Master!T67,"")</f>
        <v>17</v>
      </c>
      <c r="U20" s="76">
        <f>IF(Master!$D67="Y",Master!U67,"")</f>
        <v>25</v>
      </c>
      <c r="V20" s="161">
        <f>IF(Master!$D67="Y",Master!V67,"")</f>
        <v>0</v>
      </c>
      <c r="W20" s="75">
        <f>IF(Master!$D67="Y",Master!W67,"")</f>
        <v>0</v>
      </c>
      <c r="X20" s="75">
        <f>IF(Master!$D67="Y",Master!X67,"")</f>
        <v>51</v>
      </c>
      <c r="Y20" s="75">
        <f>IF(Master!$D67="Y",Master!Y67,"")</f>
        <v>0</v>
      </c>
      <c r="Z20" s="75">
        <f>IF(Master!$D67="Y",Master!Z67,"")</f>
        <v>0</v>
      </c>
      <c r="AA20" s="75">
        <f>IF(Master!$D67="Y",Master!AA67,"")</f>
        <v>0</v>
      </c>
      <c r="AB20" s="75">
        <f>IF(Master!$D67="Y",Master!AB67,"")</f>
        <v>5</v>
      </c>
      <c r="AC20" s="75">
        <f>IF(Master!$D67="Y",Master!AC67,"")</f>
        <v>75</v>
      </c>
      <c r="AD20" s="75">
        <f>IF(Master!$D67="Y",Master!AD67,"")</f>
        <v>7</v>
      </c>
      <c r="AE20" s="75">
        <f>IF(Master!$D67="Y",Master!AE67,"")</f>
        <v>69</v>
      </c>
      <c r="AF20" s="75">
        <f>IF(Master!$D67="Y",Master!AF67,"")</f>
        <v>0</v>
      </c>
      <c r="AG20" s="75">
        <f>IF(AND($D20="y",Master!AG67&gt;=Master!AK67),Master!AG67,0)</f>
        <v>0</v>
      </c>
      <c r="AH20" s="75">
        <f>IF(Master!$D67="Y",Master!AH67,"")</f>
        <v>0</v>
      </c>
      <c r="AI20" s="75">
        <f>IF(AND($D20="y",Master!AI67&gt;=Master!AM67),Master!AI67,0)</f>
        <v>0</v>
      </c>
      <c r="AJ20" s="75">
        <f>IF(Master!$D67="Y",Master!AJ67,"")</f>
        <v>0</v>
      </c>
      <c r="AK20" s="75">
        <f>IF(AND($D20="y",Master!AK67&gt;Master!AG67),Master!AK67,0)</f>
        <v>0</v>
      </c>
      <c r="AL20" s="75">
        <f>IF(Master!$D67="Y",Master!AL67,"")</f>
        <v>0</v>
      </c>
      <c r="AM20" s="76">
        <f>IF(AND($D20="y",Master!AM67&gt;Master!AI67),Master!AM67,0)</f>
        <v>0</v>
      </c>
      <c r="AN20" s="161">
        <f>IF(Master!$D67="Y",Master!AN67,"")</f>
        <v>0</v>
      </c>
      <c r="AO20" s="75">
        <f>IF(Master!$D67="Y",Master!AO67,"")</f>
        <v>0</v>
      </c>
      <c r="AP20" s="75">
        <f>IF(Master!$D67="Y",Master!AP67,"")</f>
        <v>0</v>
      </c>
      <c r="AQ20" s="75">
        <f>IF(Master!$D67="Y",Master!AQ67,"")</f>
        <v>0</v>
      </c>
      <c r="AR20" s="75">
        <f>IF(Master!$D67="Y",Master!AR67,"")</f>
        <v>0</v>
      </c>
      <c r="AS20" s="75">
        <f>IF(Master!$D67="Y",Master!AS67,"")</f>
        <v>0</v>
      </c>
      <c r="AT20" s="75">
        <f>IF(Master!$D67="Y",Master!AT67,"")</f>
        <v>0</v>
      </c>
      <c r="AU20" s="75">
        <f>IF(Master!$D67="Y",Master!AU67,"")</f>
        <v>0</v>
      </c>
      <c r="AV20" s="75">
        <f>IF(Master!$D67="Y",Master!AV67,"")</f>
        <v>9</v>
      </c>
      <c r="AW20" s="75">
        <f>IF(Master!$D67="Y",Master!AW67,"")</f>
        <v>53</v>
      </c>
      <c r="AX20" s="75">
        <f>IF(Master!$D67="Y",Master!AX67,"")</f>
        <v>17</v>
      </c>
      <c r="AY20" s="75">
        <f>IF(Master!$D67="Y",Master!AY67,"")</f>
        <v>25</v>
      </c>
      <c r="AZ20" s="75">
        <f>IF(Master!$D67="Y",Master!AZ67,"")</f>
        <v>0</v>
      </c>
      <c r="BA20" s="75">
        <f>IF(Master!$D67="Y",Master!BA67,"")</f>
        <v>0</v>
      </c>
      <c r="BB20" s="75">
        <f>IF(Master!$D67="Y",Master!BB67,"")</f>
        <v>2</v>
      </c>
      <c r="BC20" s="75">
        <f>IF(Master!$D67="Y",Master!BC67,"")</f>
        <v>90</v>
      </c>
      <c r="BD20" s="75">
        <f>IF(Master!$D67="Y",Master!BD67,"")</f>
        <v>0</v>
      </c>
      <c r="BE20" s="75">
        <f>IF(Master!$D67="Y",Master!BE67,"")</f>
        <v>0</v>
      </c>
      <c r="BF20" s="75">
        <f>IF(Master!$D67="Y",Master!BF67,"")</f>
        <v>17</v>
      </c>
      <c r="BG20" s="75">
        <f>IF(Master!$D67="Y",Master!BG67,"")</f>
        <v>25</v>
      </c>
      <c r="BH20" s="75">
        <f>IF(Master!$D67="Y",Master!BH67,"")</f>
        <v>3</v>
      </c>
      <c r="BI20" s="75">
        <f>IF(Master!$D67="Y",Master!BI67,"")</f>
        <v>84</v>
      </c>
      <c r="BJ20" s="75">
        <f>IF(Master!$D67="Y",Master!BJ67,"")</f>
        <v>4</v>
      </c>
      <c r="BK20" s="75">
        <f>IF(Master!$D67="Y",Master!BK67,"")</f>
        <v>80</v>
      </c>
      <c r="BL20" s="75">
        <f>IF(Master!$D67="Y",Master!BL67,"")</f>
        <v>0</v>
      </c>
      <c r="BM20" s="75">
        <f>IF(Master!$D67="Y",Master!BM67,"")</f>
        <v>0</v>
      </c>
      <c r="BN20" s="75">
        <f>IF(Master!$D67="Y",Master!BN67,"")</f>
        <v>0</v>
      </c>
      <c r="BO20" s="75">
        <f>IF(Master!$D67="Y",Master!BO67,"")</f>
        <v>0</v>
      </c>
      <c r="BP20" s="75">
        <f>IF(Master!$D67="Y",Master!BP67,"")</f>
        <v>0</v>
      </c>
      <c r="BQ20" s="75">
        <f>IF(Master!$D67="Y",Master!BQ67,"")</f>
        <v>0</v>
      </c>
    </row>
    <row r="21" spans="1:69" x14ac:dyDescent="0.25">
      <c r="A21" s="155" t="str">
        <f>+Master!A70</f>
        <v>Coffee</v>
      </c>
      <c r="B21" s="156" t="str">
        <f>+Master!B70</f>
        <v>5A</v>
      </c>
      <c r="C21" s="156">
        <f>+Master!C70</f>
        <v>2</v>
      </c>
      <c r="D21" s="157" t="str">
        <f>+Master!D70</f>
        <v>y</v>
      </c>
      <c r="E21" s="158">
        <f>IFERROR(LARGE((I21,K21,O21,S21,U21,W21,AA21,AC21,AG21,AK21,AQ21,AU21,AW21,BA21,BC21,BG21,BK21,BO21,BQ21),1)+LARGE((I21,K21,O21,S21,U21,W21,AA21,AC21,AG21,AK21,AQ21,AU21,AW21,BA21,BC21,BG21,BK21,BO21,BQ21),2)+LARGE((I21,K21,O21,S21,U21,W21,AA21,AC21,AG21,AK21,AQ21,AU21,AW21,BA21,BC21,BG21,BK21,BO21,BQ21),3)+LARGE((I21,K21,O21,S21,U21,W21,AA21,AC21,AG21,AK21,AQ21,AU21,AW21,BA21,BC21,BG21,BK21,BO21,BQ21),4)+LARGE((I21,K21,O21,S21,U21,W21,AA21,AC21,AG21,AK21,AQ21,AU21,AW21,BA21,BC21,BG21,BK21,BO21,BQ21),5)+LARGE((I21,K21,O21,S21,U21,W21,AA21,AC21,AG21,AK21,AQ21,AU21,AW21,BA21,BC21,BG21,BK21,BO21,BQ21),6)+LARGE((I21,K21,O21,S21,U21,W21,AA21,AC21,AG21,AK21,AQ21,AU21,AW21,BA21,BC21,BG21,BK21,BO21,BQ21),7)+LARGE((I21,K21,O21,S21,U21,W21,AA21,AC21,AG21,AK21,AQ21,AU21,AW21,BA21,BC21,BG21,BK21,BO21,BQ21),8),0)</f>
        <v>223</v>
      </c>
      <c r="F21" s="156">
        <f>IFERROR(LARGE((M21,Q21,Y21,AE21,AI21,AM21,AO21,AS21,AY21,BE21,BI21,BM21),1)+LARGE((M21,Q21,Y21,AE21,AI21,AM21,AO21,AS21,AY21,BE21,BI21,BM21),2)+LARGE((M21,Q21,Y21,AE21,AI21,AM21,AO21,AS21,AY21,BE21,BI21,BM21),3)+LARGE((M21,Q21,Y21,AE21,AI21,AM21,AO21,AS21,AY21,BE21,BI21,BM21),4)+LARGE((M21,Q21,Y21,AE21,AI21,AM21,AO21,AS21,AY21,BE21,BI21,BM21),5)+LARGE((M21,Q21,Y21,AE21,AI21,AM21,AO21,AS21,AY21,BE21,BI21,BM21),6)+LARGE((M21,Q21,Y21,AE21,AI21,AM21,AO21,AS21,AY21,BE21,BI21,BM21),7)+LARGE((M21,Q21,Y21,AE21,AI21,AM21,AO21,AS21,AY21,BE21,BI21,BM21),8),0)</f>
        <v>417</v>
      </c>
      <c r="G21" s="159">
        <f>+E21+F21</f>
        <v>640</v>
      </c>
      <c r="H21" s="74">
        <f>IF(Master!$D70="Y",Master!H70,"")</f>
        <v>0</v>
      </c>
      <c r="I21" s="75">
        <f>IF(Master!$D70="Y",Master!I70,"")</f>
        <v>0</v>
      </c>
      <c r="J21" s="75">
        <f>IF(Master!$D70="Y",Master!J70,"")</f>
        <v>23</v>
      </c>
      <c r="K21" s="75">
        <f>IF(Master!$D70="Y",Master!K70,"")</f>
        <v>28</v>
      </c>
      <c r="L21" s="75">
        <f>IF(Master!$D70="Y",Master!L70,"")</f>
        <v>21</v>
      </c>
      <c r="M21" s="75">
        <f>IF(Master!$D70="Y",Master!M70,"")</f>
        <v>32</v>
      </c>
      <c r="N21" s="75">
        <f>IF(Master!$D70="Y",Master!N70,"")</f>
        <v>0</v>
      </c>
      <c r="O21" s="75">
        <f>IF(Master!$D70="Y",Master!O70,"")</f>
        <v>0</v>
      </c>
      <c r="P21" s="75">
        <f>IF(Master!$D70="Y",Master!P70,"")</f>
        <v>17</v>
      </c>
      <c r="Q21" s="75">
        <f>IF(Master!$D70="Y",Master!Q70,"")</f>
        <v>25</v>
      </c>
      <c r="R21" s="75">
        <f>IF(Master!$D70="Y",Master!R70,"")</f>
        <v>17</v>
      </c>
      <c r="S21" s="75">
        <f>IF(Master!$D70="Y",Master!S70,"")</f>
        <v>25</v>
      </c>
      <c r="T21" s="75">
        <f>IF(Master!$D70="Y",Master!T70,"")</f>
        <v>0</v>
      </c>
      <c r="U21" s="76">
        <f>IF(Master!$D70="Y",Master!U70,"")</f>
        <v>0</v>
      </c>
      <c r="V21" s="161">
        <f>IF(Master!$D70="Y",Master!V70,"")</f>
        <v>5</v>
      </c>
      <c r="W21" s="75">
        <f>IF(Master!$D70="Y",Master!W70,"")</f>
        <v>70</v>
      </c>
      <c r="X21" s="75">
        <f>IF(Master!$D70="Y",Master!X70,"")</f>
        <v>17</v>
      </c>
      <c r="Y21" s="75">
        <f>IF(Master!$D70="Y",Master!Y70,"")</f>
        <v>25</v>
      </c>
      <c r="Z21" s="75">
        <f>IF(Master!$D70="Y",Master!Z70,"")</f>
        <v>0</v>
      </c>
      <c r="AA21" s="75">
        <f>IF(Master!$D70="Y",Master!AA70,"")</f>
        <v>0</v>
      </c>
      <c r="AB21" s="75">
        <f>IF(Master!$D70="Y",Master!AB70,"")</f>
        <v>29</v>
      </c>
      <c r="AC21" s="75">
        <f>IF(Master!$D70="Y",Master!AC70,"")</f>
        <v>16</v>
      </c>
      <c r="AD21" s="75">
        <f>IF(Master!$D70="Y",Master!AD70,"")</f>
        <v>22</v>
      </c>
      <c r="AE21" s="75">
        <f>IF(Master!$D70="Y",Master!AE70,"")</f>
        <v>30</v>
      </c>
      <c r="AF21" s="75">
        <f>IF(Master!$D70="Y",Master!AF70,"")</f>
        <v>0</v>
      </c>
      <c r="AG21" s="75">
        <f>IF(AND($D21="y",Master!AG70&gt;=Master!AK70),Master!AG70,0)</f>
        <v>0</v>
      </c>
      <c r="AH21" s="75">
        <f>IF(Master!$D70="Y",Master!AH70,"")</f>
        <v>5</v>
      </c>
      <c r="AI21" s="75">
        <f>IF(AND($D21="y",Master!AI70&gt;=Master!AM70),Master!AI70,0)</f>
        <v>75</v>
      </c>
      <c r="AJ21" s="75">
        <f>IF(Master!$D70="Y",Master!AJ70,"")</f>
        <v>0</v>
      </c>
      <c r="AK21" s="75">
        <f>IF(AND($D21="y",Master!AK70&gt;Master!AG70),Master!AK70,0)</f>
        <v>0</v>
      </c>
      <c r="AL21" s="75">
        <f>IF(Master!$D70="Y",Master!AL70,"")</f>
        <v>28</v>
      </c>
      <c r="AM21" s="76">
        <f>IF(AND($D21="y",Master!AM70&gt;Master!AI70),Master!AM70,0)</f>
        <v>0</v>
      </c>
      <c r="AN21" s="161">
        <f>IF(Master!$D70="Y",Master!AN70,"")</f>
        <v>5</v>
      </c>
      <c r="AO21" s="75">
        <f>IF(Master!$D70="Y",Master!AO70,"")</f>
        <v>70</v>
      </c>
      <c r="AP21" s="75">
        <f>IF(Master!$D70="Y",Master!AP70,"")</f>
        <v>0</v>
      </c>
      <c r="AQ21" s="75">
        <f>IF(Master!$D70="Y",Master!AQ70,"")</f>
        <v>0</v>
      </c>
      <c r="AR21" s="75">
        <f>IF(Master!$D70="Y",Master!AR70,"")</f>
        <v>2</v>
      </c>
      <c r="AS21" s="75">
        <f>IF(Master!$D70="Y",Master!AS70,"")</f>
        <v>90</v>
      </c>
      <c r="AT21" s="75">
        <f>IF(Master!$D70="Y",Master!AT70,"")</f>
        <v>0</v>
      </c>
      <c r="AU21" s="75">
        <f>IF(Master!$D70="Y",Master!AU70,"")</f>
        <v>0</v>
      </c>
      <c r="AV21" s="75">
        <f>IF(Master!$D70="Y",Master!AV70,"")</f>
        <v>0</v>
      </c>
      <c r="AW21" s="75">
        <f>IF(Master!$D70="Y",Master!AW70,"")</f>
        <v>0</v>
      </c>
      <c r="AX21" s="75">
        <f>IF(Master!$D70="Y",Master!AX70,"")</f>
        <v>0</v>
      </c>
      <c r="AY21" s="75">
        <f>IF(Master!$D70="Y",Master!AY70,"")</f>
        <v>0</v>
      </c>
      <c r="AZ21" s="75">
        <f>IF(Master!$D70="Y",Master!AZ70,"")</f>
        <v>0</v>
      </c>
      <c r="BA21" s="75">
        <f>IF(Master!$D70="Y",Master!BA70,"")</f>
        <v>0</v>
      </c>
      <c r="BB21" s="75">
        <f>IF(Master!$D70="Y",Master!BB70,"")</f>
        <v>0</v>
      </c>
      <c r="BC21" s="75">
        <f>IF(Master!$D70="Y",Master!BC70,"")</f>
        <v>0</v>
      </c>
      <c r="BD21" s="75">
        <f>IF(Master!$D70="Y",Master!BD70,"")</f>
        <v>17</v>
      </c>
      <c r="BE21" s="75">
        <f>IF(Master!$D70="Y",Master!BE70,"")</f>
        <v>25</v>
      </c>
      <c r="BF21" s="75">
        <f>IF(Master!$D70="Y",Master!BF70,"")</f>
        <v>3</v>
      </c>
      <c r="BG21" s="75">
        <f>IF(Master!$D70="Y",Master!BG70,"")</f>
        <v>84</v>
      </c>
      <c r="BH21" s="75">
        <f>IF(Master!$D70="Y",Master!BH70,"")</f>
        <v>5</v>
      </c>
      <c r="BI21" s="75">
        <f>IF(Master!$D70="Y",Master!BI70,"")</f>
        <v>70</v>
      </c>
      <c r="BJ21" s="75">
        <f>IF(Master!$D70="Y",Master!BJ70,"")</f>
        <v>0</v>
      </c>
      <c r="BK21" s="75">
        <f>IF(Master!$D70="Y",Master!BK70,"")</f>
        <v>0</v>
      </c>
      <c r="BL21" s="75">
        <f>IF(Master!$D70="Y",Master!BL70,"")</f>
        <v>0</v>
      </c>
      <c r="BM21" s="75">
        <f>IF(Master!$D70="Y",Master!BM70,"")</f>
        <v>0</v>
      </c>
      <c r="BN21" s="75">
        <f>IF(Master!$D70="Y",Master!BN70,"")</f>
        <v>0</v>
      </c>
      <c r="BO21" s="75">
        <f>IF(Master!$D70="Y",Master!BO70,"")</f>
        <v>0</v>
      </c>
      <c r="BP21" s="75">
        <f>IF(Master!$D70="Y",Master!BP70,"")</f>
        <v>0</v>
      </c>
      <c r="BQ21" s="75">
        <f>IF(Master!$D70="Y",Master!BQ70,"")</f>
        <v>0</v>
      </c>
    </row>
    <row r="22" spans="1:69" x14ac:dyDescent="0.25">
      <c r="A22" s="155" t="str">
        <f>+Master!A110</f>
        <v>South Effingham</v>
      </c>
      <c r="B22" s="156" t="str">
        <f>+Master!B110</f>
        <v>5A</v>
      </c>
      <c r="C22" s="156">
        <f>+Master!C110</f>
        <v>1</v>
      </c>
      <c r="D22" s="157" t="str">
        <f>+Master!D110</f>
        <v>y</v>
      </c>
      <c r="E22" s="158">
        <f>IFERROR(LARGE((I22,K22,O22,S22,U22,W22,AA22,AC22,AG22,AK22,AQ22,AU22,AW22,BA22,BC22,BG22,BK22,BO22,BQ22),1)+LARGE((I22,K22,O22,S22,U22,W22,AA22,AC22,AG22,AK22,AQ22,AU22,AW22,BA22,BC22,BG22,BK22,BO22,BQ22),2)+LARGE((I22,K22,O22,S22,U22,W22,AA22,AC22,AG22,AK22,AQ22,AU22,AW22,BA22,BC22,BG22,BK22,BO22,BQ22),3)+LARGE((I22,K22,O22,S22,U22,W22,AA22,AC22,AG22,AK22,AQ22,AU22,AW22,BA22,BC22,BG22,BK22,BO22,BQ22),4)+LARGE((I22,K22,O22,S22,U22,W22,AA22,AC22,AG22,AK22,AQ22,AU22,AW22,BA22,BC22,BG22,BK22,BO22,BQ22),5)+LARGE((I22,K22,O22,S22,U22,W22,AA22,AC22,AG22,AK22,AQ22,AU22,AW22,BA22,BC22,BG22,BK22,BO22,BQ22),6)+LARGE((I22,K22,O22,S22,U22,W22,AA22,AC22,AG22,AK22,AQ22,AU22,AW22,BA22,BC22,BG22,BK22,BO22,BQ22),7)+LARGE((I22,K22,O22,S22,U22,W22,AA22,AC22,AG22,AK22,AQ22,AU22,AW22,BA22,BC22,BG22,BK22,BO22,BQ22),8),0)</f>
        <v>454</v>
      </c>
      <c r="F22" s="156">
        <f>IFERROR(LARGE((M22,Q22,Y22,AE22,AI22,AM22,AO22,AS22,AY22,BE22,BI22,BM22),1)+LARGE((M22,Q22,Y22,AE22,AI22,AM22,AO22,AS22,AY22,BE22,BI22,BM22),2)+LARGE((M22,Q22,Y22,AE22,AI22,AM22,AO22,AS22,AY22,BE22,BI22,BM22),3)+LARGE((M22,Q22,Y22,AE22,AI22,AM22,AO22,AS22,AY22,BE22,BI22,BM22),4)+LARGE((M22,Q22,Y22,AE22,AI22,AM22,AO22,AS22,AY22,BE22,BI22,BM22),5)+LARGE((M22,Q22,Y22,AE22,AI22,AM22,AO22,AS22,AY22,BE22,BI22,BM22),6)+LARGE((M22,Q22,Y22,AE22,AI22,AM22,AO22,AS22,AY22,BE22,BI22,BM22),7)+LARGE((M22,Q22,Y22,AE22,AI22,AM22,AO22,AS22,AY22,BE22,BI22,BM22),8),0)</f>
        <v>150</v>
      </c>
      <c r="G22" s="159">
        <f>+E22+F22</f>
        <v>604</v>
      </c>
      <c r="H22" s="74">
        <f>IF(Master!$D110="Y",Master!H110,"")</f>
        <v>0</v>
      </c>
      <c r="I22" s="75">
        <f>IF(Master!$D110="Y",Master!I110,"")</f>
        <v>0</v>
      </c>
      <c r="J22" s="75">
        <f>IF(Master!$D110="Y",Master!J110,"")</f>
        <v>19</v>
      </c>
      <c r="K22" s="75">
        <f>IF(Master!$D110="Y",Master!K110,"")</f>
        <v>36</v>
      </c>
      <c r="L22" s="75">
        <f>IF(Master!$D110="Y",Master!L110,"")</f>
        <v>0</v>
      </c>
      <c r="M22" s="75">
        <f>IF(Master!$D110="Y",Master!M110,"")</f>
        <v>0</v>
      </c>
      <c r="N22" s="75">
        <f>IF(Master!$D110="Y",Master!N110,"")</f>
        <v>9</v>
      </c>
      <c r="O22" s="75">
        <f>IF(Master!$D110="Y",Master!O110,"")</f>
        <v>53</v>
      </c>
      <c r="P22" s="75">
        <f>IF(Master!$D110="Y",Master!P110,"")</f>
        <v>0</v>
      </c>
      <c r="Q22" s="75">
        <f>IF(Master!$D110="Y",Master!Q110,"")</f>
        <v>0</v>
      </c>
      <c r="R22" s="75">
        <f>IF(Master!$D110="Y",Master!R110,"")</f>
        <v>2</v>
      </c>
      <c r="S22" s="75">
        <f>IF(Master!$D110="Y",Master!S110,"")</f>
        <v>90</v>
      </c>
      <c r="T22" s="75">
        <f>IF(Master!$D110="Y",Master!T110,"")</f>
        <v>5</v>
      </c>
      <c r="U22" s="76">
        <f>IF(Master!$D110="Y",Master!U110,"")</f>
        <v>70</v>
      </c>
      <c r="V22" s="161">
        <f>IF(Master!$D110="Y",Master!V110,"")</f>
        <v>0</v>
      </c>
      <c r="W22" s="75">
        <f>IF(Master!$D110="Y",Master!W110,"")</f>
        <v>0</v>
      </c>
      <c r="X22" s="75">
        <f>IF(Master!$D110="Y",Master!X110,"")</f>
        <v>0</v>
      </c>
      <c r="Y22" s="75">
        <f>IF(Master!$D110="Y",Master!Y110,"")</f>
        <v>0</v>
      </c>
      <c r="Z22" s="75">
        <f>IF(Master!$D110="Y",Master!Z110,"")</f>
        <v>0</v>
      </c>
      <c r="AA22" s="75">
        <f>IF(Master!$D110="Y",Master!AA110,"")</f>
        <v>0</v>
      </c>
      <c r="AB22" s="75">
        <f>IF(Master!$D110="Y",Master!AB110,"")</f>
        <v>0</v>
      </c>
      <c r="AC22" s="75">
        <f>IF(Master!$D110="Y",Master!AC110,"")</f>
        <v>0</v>
      </c>
      <c r="AD22" s="75">
        <f>IF(Master!$D110="Y",Master!AD110,"")</f>
        <v>0</v>
      </c>
      <c r="AE22" s="75">
        <f>IF(Master!$D110="Y",Master!AE110,"")</f>
        <v>0</v>
      </c>
      <c r="AF22" s="75">
        <f>IF(Master!$D110="Y",Master!AF110,"")</f>
        <v>0</v>
      </c>
      <c r="AG22" s="75">
        <f>IF(AND($D22="y",Master!AG110&gt;=Master!AK110),Master!AG110,0)</f>
        <v>0</v>
      </c>
      <c r="AH22" s="75">
        <f>IF(Master!$D110="Y",Master!AH110,"")</f>
        <v>2</v>
      </c>
      <c r="AI22" s="75">
        <f>IF(AND($D22="y",Master!AI110&gt;=Master!AM110),Master!AI110,0)</f>
        <v>0</v>
      </c>
      <c r="AJ22" s="75">
        <f>IF(Master!$D110="Y",Master!AJ110,"")</f>
        <v>0</v>
      </c>
      <c r="AK22" s="75">
        <f>IF(AND($D22="y",Master!AK110&gt;Master!AG110),Master!AK110,0)</f>
        <v>0</v>
      </c>
      <c r="AL22" s="75">
        <f>IF(Master!$D110="Y",Master!AL110,"")</f>
        <v>1</v>
      </c>
      <c r="AM22" s="76">
        <f>IF(AND($D22="y",Master!AM110&gt;Master!AI110),Master!AM110,0)</f>
        <v>100</v>
      </c>
      <c r="AN22" s="161">
        <f>IF(Master!$D110="Y",Master!AN110,"")</f>
        <v>0</v>
      </c>
      <c r="AO22" s="75">
        <f>IF(Master!$D110="Y",Master!AO110,"")</f>
        <v>0</v>
      </c>
      <c r="AP22" s="75">
        <f>IF(Master!$D110="Y",Master!AP110,"")</f>
        <v>11</v>
      </c>
      <c r="AQ22" s="75">
        <f>IF(Master!$D110="Y",Master!AQ110,"")</f>
        <v>57</v>
      </c>
      <c r="AR22" s="75">
        <f>IF(Master!$D110="Y",Master!AR110,"")</f>
        <v>0</v>
      </c>
      <c r="AS22" s="75">
        <f>IF(Master!$D110="Y",Master!AS110,"")</f>
        <v>0</v>
      </c>
      <c r="AT22" s="75">
        <f>IF(Master!$D110="Y",Master!AT110,"")</f>
        <v>0</v>
      </c>
      <c r="AU22" s="75">
        <f>IF(Master!$D110="Y",Master!AU110,"")</f>
        <v>0</v>
      </c>
      <c r="AV22" s="75">
        <f>IF(Master!$D110="Y",Master!AV110,"")</f>
        <v>0</v>
      </c>
      <c r="AW22" s="75">
        <f>IF(Master!$D110="Y",Master!AW110,"")</f>
        <v>0</v>
      </c>
      <c r="AX22" s="75">
        <f>IF(Master!$D110="Y",Master!AX110,"")</f>
        <v>0</v>
      </c>
      <c r="AY22" s="75">
        <f>IF(Master!$D110="Y",Master!AY110,"")</f>
        <v>0</v>
      </c>
      <c r="AZ22" s="75">
        <f>IF(Master!$D110="Y",Master!AZ110,"")</f>
        <v>0</v>
      </c>
      <c r="BA22" s="75">
        <f>IF(Master!$D110="Y",Master!BA110,"")</f>
        <v>0</v>
      </c>
      <c r="BB22" s="75">
        <f>IF(Master!$D110="Y",Master!BB110,"")</f>
        <v>17</v>
      </c>
      <c r="BC22" s="75">
        <f>IF(Master!$D110="Y",Master!BC110,"")</f>
        <v>25</v>
      </c>
      <c r="BD22" s="75">
        <f>IF(Master!$D110="Y",Master!BD110,"")</f>
        <v>17</v>
      </c>
      <c r="BE22" s="75">
        <f>IF(Master!$D110="Y",Master!BE110,"")</f>
        <v>25</v>
      </c>
      <c r="BF22" s="75">
        <f>IF(Master!$D110="Y",Master!BF110,"")</f>
        <v>17</v>
      </c>
      <c r="BG22" s="75">
        <f>IF(Master!$D110="Y",Master!BG110,"")</f>
        <v>25</v>
      </c>
      <c r="BH22" s="75">
        <f>IF(Master!$D110="Y",Master!BH110,"")</f>
        <v>17</v>
      </c>
      <c r="BI22" s="75">
        <f>IF(Master!$D110="Y",Master!BI110,"")</f>
        <v>25</v>
      </c>
      <c r="BJ22" s="75">
        <f>IF(Master!$D110="Y",Master!BJ110,"")</f>
        <v>13</v>
      </c>
      <c r="BK22" s="75">
        <f>IF(Master!$D110="Y",Master!BK110,"")</f>
        <v>51</v>
      </c>
      <c r="BL22" s="75">
        <f>IF(Master!$D110="Y",Master!BL110,"")</f>
        <v>0</v>
      </c>
      <c r="BM22" s="75">
        <f>IF(Master!$D110="Y",Master!BM110,"")</f>
        <v>0</v>
      </c>
      <c r="BN22" s="75">
        <f>IF(Master!$D110="Y",Master!BN110,"")</f>
        <v>6</v>
      </c>
      <c r="BO22" s="75">
        <f>IF(Master!$D110="Y",Master!BO110,"")</f>
        <v>72</v>
      </c>
      <c r="BP22" s="75">
        <f>IF(Master!$D110="Y",Master!BP110,"")</f>
        <v>0</v>
      </c>
      <c r="BQ22" s="75">
        <f>IF(Master!$D110="Y",Master!BQ110,"")</f>
        <v>0</v>
      </c>
    </row>
    <row r="23" spans="1:69" x14ac:dyDescent="0.25">
      <c r="A23" s="155" t="str">
        <f>+Master!A107</f>
        <v>Seckinger</v>
      </c>
      <c r="B23" s="156" t="str">
        <f>+Master!B107</f>
        <v>5A</v>
      </c>
      <c r="C23" s="156">
        <f>+Master!C107</f>
        <v>7</v>
      </c>
      <c r="D23" s="157" t="str">
        <f>+Master!D107</f>
        <v>y</v>
      </c>
      <c r="E23" s="158">
        <f>IFERROR(LARGE((I23,K23,O23,S23,U23,W23,AA23,AC23,AG23,AK23,AQ23,AU23,AW23,BA23,BC23,BG23,BK23,BO23,BQ23),1)+LARGE((I23,K23,O23,S23,U23,W23,AA23,AC23,AG23,AK23,AQ23,AU23,AW23,BA23,BC23,BG23,BK23,BO23,BQ23),2)+LARGE((I23,K23,O23,S23,U23,W23,AA23,AC23,AG23,AK23,AQ23,AU23,AW23,BA23,BC23,BG23,BK23,BO23,BQ23),3)+LARGE((I23,K23,O23,S23,U23,W23,AA23,AC23,AG23,AK23,AQ23,AU23,AW23,BA23,BC23,BG23,BK23,BO23,BQ23),4)+LARGE((I23,K23,O23,S23,U23,W23,AA23,AC23,AG23,AK23,AQ23,AU23,AW23,BA23,BC23,BG23,BK23,BO23,BQ23),5)+LARGE((I23,K23,O23,S23,U23,W23,AA23,AC23,AG23,AK23,AQ23,AU23,AW23,BA23,BC23,BG23,BK23,BO23,BQ23),6)+LARGE((I23,K23,O23,S23,U23,W23,AA23,AC23,AG23,AK23,AQ23,AU23,AW23,BA23,BC23,BG23,BK23,BO23,BQ23),7)+LARGE((I23,K23,O23,S23,U23,W23,AA23,AC23,AG23,AK23,AQ23,AU23,AW23,BA23,BC23,BG23,BK23,BO23,BQ23),8),0)</f>
        <v>416</v>
      </c>
      <c r="F23" s="156">
        <f>IFERROR(LARGE((M23,Q23,Y23,AE23,AI23,AM23,AO23,AS23,AY23,BE23,BI23,BM23),1)+LARGE((M23,Q23,Y23,AE23,AI23,AM23,AO23,AS23,AY23,BE23,BI23,BM23),2)+LARGE((M23,Q23,Y23,AE23,AI23,AM23,AO23,AS23,AY23,BE23,BI23,BM23),3)+LARGE((M23,Q23,Y23,AE23,AI23,AM23,AO23,AS23,AY23,BE23,BI23,BM23),4)+LARGE((M23,Q23,Y23,AE23,AI23,AM23,AO23,AS23,AY23,BE23,BI23,BM23),5)+LARGE((M23,Q23,Y23,AE23,AI23,AM23,AO23,AS23,AY23,BE23,BI23,BM23),6)+LARGE((M23,Q23,Y23,AE23,AI23,AM23,AO23,AS23,AY23,BE23,BI23,BM23),7)+LARGE((M23,Q23,Y23,AE23,AI23,AM23,AO23,AS23,AY23,BE23,BI23,BM23),8),0)</f>
        <v>130</v>
      </c>
      <c r="G23" s="159">
        <f>+E23+F23</f>
        <v>546</v>
      </c>
      <c r="H23" s="74">
        <f>IF(Master!$D107="Y",Master!H107,"")</f>
        <v>16</v>
      </c>
      <c r="I23" s="75">
        <f>IF(Master!$D107="Y",Master!I107,"")</f>
        <v>42</v>
      </c>
      <c r="J23" s="75">
        <f>IF(Master!$D107="Y",Master!J107,"")</f>
        <v>0</v>
      </c>
      <c r="K23" s="75">
        <f>IF(Master!$D107="Y",Master!K107,"")</f>
        <v>0</v>
      </c>
      <c r="L23" s="75">
        <f>IF(Master!$D107="Y",Master!L107,"")</f>
        <v>0</v>
      </c>
      <c r="M23" s="75">
        <f>IF(Master!$D107="Y",Master!M107,"")</f>
        <v>0</v>
      </c>
      <c r="N23" s="75">
        <f>IF(Master!$D107="Y",Master!N107,"")</f>
        <v>3</v>
      </c>
      <c r="O23" s="75">
        <f>IF(Master!$D107="Y",Master!O107,"")</f>
        <v>84</v>
      </c>
      <c r="P23" s="75">
        <f>IF(Master!$D107="Y",Master!P107,"")</f>
        <v>17</v>
      </c>
      <c r="Q23" s="75">
        <f>IF(Master!$D107="Y",Master!Q107,"")</f>
        <v>25</v>
      </c>
      <c r="R23" s="75">
        <f>IF(Master!$D107="Y",Master!R107,"")</f>
        <v>9</v>
      </c>
      <c r="S23" s="75">
        <f>IF(Master!$D107="Y",Master!S107,"")</f>
        <v>53</v>
      </c>
      <c r="T23" s="75">
        <f>IF(Master!$D107="Y",Master!T107,"")</f>
        <v>5</v>
      </c>
      <c r="U23" s="76">
        <f>IF(Master!$D107="Y",Master!U107,"")</f>
        <v>70</v>
      </c>
      <c r="V23" s="161">
        <f>IF(Master!$D107="Y",Master!V107,"")</f>
        <v>17</v>
      </c>
      <c r="W23" s="75">
        <f>IF(Master!$D107="Y",Master!W107,"")</f>
        <v>25</v>
      </c>
      <c r="X23" s="75">
        <f>IF(Master!$D107="Y",Master!X107,"")</f>
        <v>0</v>
      </c>
      <c r="Y23" s="75">
        <f>IF(Master!$D107="Y",Master!Y107,"")</f>
        <v>0</v>
      </c>
      <c r="Z23" s="75">
        <f>IF(Master!$D107="Y",Master!Z107,"")</f>
        <v>21</v>
      </c>
      <c r="AA23" s="75">
        <f>IF(Master!$D107="Y",Master!AA107,"")</f>
        <v>32</v>
      </c>
      <c r="AB23" s="75">
        <f>IF(Master!$D107="Y",Master!AB107,"")</f>
        <v>18</v>
      </c>
      <c r="AC23" s="75">
        <f>IF(Master!$D107="Y",Master!AC107,"")</f>
        <v>38</v>
      </c>
      <c r="AD23" s="75">
        <f>IF(Master!$D107="Y",Master!AD107,"")</f>
        <v>29</v>
      </c>
      <c r="AE23" s="75">
        <f>IF(Master!$D107="Y",Master!AE107,"")</f>
        <v>16</v>
      </c>
      <c r="AF23" s="75">
        <f>IF(Master!$D107="Y",Master!AF107,"")</f>
        <v>0</v>
      </c>
      <c r="AG23" s="75">
        <f>IF(AND($D23="y",Master!AG107&gt;=Master!AK107),Master!AG107,0)</f>
        <v>0</v>
      </c>
      <c r="AH23" s="75">
        <f>IF(Master!$D107="Y",Master!AH107,"")</f>
        <v>6</v>
      </c>
      <c r="AI23" s="75">
        <f>IF(AND($D23="y",Master!AI107&gt;=Master!AM107),Master!AI107,0)</f>
        <v>0</v>
      </c>
      <c r="AJ23" s="75">
        <f>IF(Master!$D107="Y",Master!AJ107,"")</f>
        <v>0</v>
      </c>
      <c r="AK23" s="75">
        <f>IF(AND($D23="y",Master!AK107&gt;Master!AG107),Master!AK107,0)</f>
        <v>0</v>
      </c>
      <c r="AL23" s="75">
        <f>IF(Master!$D107="Y",Master!AL107,"")</f>
        <v>5</v>
      </c>
      <c r="AM23" s="76">
        <f>IF(AND($D23="y",Master!AM107&gt;Master!AI107),Master!AM107,0)</f>
        <v>75</v>
      </c>
      <c r="AN23" s="161">
        <f>IF(Master!$D107="Y",Master!AN107,"")</f>
        <v>0</v>
      </c>
      <c r="AO23" s="75">
        <f>IF(Master!$D107="Y",Master!AO107,"")</f>
        <v>0</v>
      </c>
      <c r="AP23" s="75">
        <f>IF(Master!$D107="Y",Master!AP107,"")</f>
        <v>0</v>
      </c>
      <c r="AQ23" s="75">
        <f>IF(Master!$D107="Y",Master!AQ107,"")</f>
        <v>0</v>
      </c>
      <c r="AR23" s="75">
        <f>IF(Master!$D107="Y",Master!AR107,"")</f>
        <v>0</v>
      </c>
      <c r="AS23" s="75">
        <f>IF(Master!$D107="Y",Master!AS107,"")</f>
        <v>0</v>
      </c>
      <c r="AT23" s="75">
        <f>IF(Master!$D107="Y",Master!AT107,"")</f>
        <v>0</v>
      </c>
      <c r="AU23" s="75">
        <f>IF(Master!$D107="Y",Master!AU107,"")</f>
        <v>0</v>
      </c>
      <c r="AV23" s="75">
        <f>IF(Master!$D107="Y",Master!AV107,"")</f>
        <v>0</v>
      </c>
      <c r="AW23" s="75">
        <f>IF(Master!$D107="Y",Master!AW107,"")</f>
        <v>0</v>
      </c>
      <c r="AX23" s="75">
        <f>IF(Master!$D107="Y",Master!AX107,"")</f>
        <v>0</v>
      </c>
      <c r="AY23" s="75">
        <f>IF(Master!$D107="Y",Master!AY107,"")</f>
        <v>0</v>
      </c>
      <c r="AZ23" s="75">
        <f>IF(Master!$D107="Y",Master!AZ107,"")</f>
        <v>0</v>
      </c>
      <c r="BA23" s="75">
        <f>IF(Master!$D107="Y",Master!BA107,"")</f>
        <v>0</v>
      </c>
      <c r="BB23" s="75">
        <f>IF(Master!$D107="Y",Master!BB107,"")</f>
        <v>0</v>
      </c>
      <c r="BC23" s="75">
        <f>IF(Master!$D107="Y",Master!BC107,"")</f>
        <v>0</v>
      </c>
      <c r="BD23" s="75">
        <f>IF(Master!$D107="Y",Master!BD107,"")</f>
        <v>0</v>
      </c>
      <c r="BE23" s="75">
        <f>IF(Master!$D107="Y",Master!BE107,"")</f>
        <v>0</v>
      </c>
      <c r="BF23" s="75">
        <f>IF(Master!$D107="Y",Master!BF107,"")</f>
        <v>0</v>
      </c>
      <c r="BG23" s="75">
        <f>IF(Master!$D107="Y",Master!BG107,"")</f>
        <v>0</v>
      </c>
      <c r="BH23" s="75">
        <f>IF(Master!$D107="Y",Master!BH107,"")</f>
        <v>0</v>
      </c>
      <c r="BI23" s="75">
        <f>IF(Master!$D107="Y",Master!BI107,"")</f>
        <v>0</v>
      </c>
      <c r="BJ23" s="75">
        <f>IF(Master!$D107="Y",Master!BJ107,"")</f>
        <v>6</v>
      </c>
      <c r="BK23" s="75">
        <f>IF(Master!$D107="Y",Master!BK107,"")</f>
        <v>72</v>
      </c>
      <c r="BL23" s="75">
        <f>IF(Master!$D107="Y",Master!BL107,"")</f>
        <v>30</v>
      </c>
      <c r="BM23" s="75">
        <f>IF(Master!$D107="Y",Master!BM107,"")</f>
        <v>14</v>
      </c>
      <c r="BN23" s="75">
        <f>IF(Master!$D107="Y",Master!BN107,"")</f>
        <v>0</v>
      </c>
      <c r="BO23" s="75">
        <f>IF(Master!$D107="Y",Master!BO107,"")</f>
        <v>0</v>
      </c>
      <c r="BP23" s="75">
        <f>IF(Master!$D107="Y",Master!BP107,"")</f>
        <v>0</v>
      </c>
      <c r="BQ23" s="75">
        <f>IF(Master!$D107="Y",Master!BQ107,"")</f>
        <v>0</v>
      </c>
    </row>
    <row r="24" spans="1:69" x14ac:dyDescent="0.25">
      <c r="A24" s="155" t="str">
        <f>+Master!A119</f>
        <v>Woodstock</v>
      </c>
      <c r="B24" s="156" t="str">
        <f>+Master!B119</f>
        <v>5A</v>
      </c>
      <c r="C24" s="156">
        <f>+Master!C119</f>
        <v>6</v>
      </c>
      <c r="D24" s="157" t="str">
        <f>+Master!D119</f>
        <v>y</v>
      </c>
      <c r="E24" s="158">
        <f>IFERROR(LARGE((I24,K24,O24,S24,U24,W24,AA24,AC24,AG24,AK24,AQ24,AU24,AW24,BA24,BC24,BG24,BK24,BO24,BQ24),1)+LARGE((I24,K24,O24,S24,U24,W24,AA24,AC24,AG24,AK24,AQ24,AU24,AW24,BA24,BC24,BG24,BK24,BO24,BQ24),2)+LARGE((I24,K24,O24,S24,U24,W24,AA24,AC24,AG24,AK24,AQ24,AU24,AW24,BA24,BC24,BG24,BK24,BO24,BQ24),3)+LARGE((I24,K24,O24,S24,U24,W24,AA24,AC24,AG24,AK24,AQ24,AU24,AW24,BA24,BC24,BG24,BK24,BO24,BQ24),4)+LARGE((I24,K24,O24,S24,U24,W24,AA24,AC24,AG24,AK24,AQ24,AU24,AW24,BA24,BC24,BG24,BK24,BO24,BQ24),5)+LARGE((I24,K24,O24,S24,U24,W24,AA24,AC24,AG24,AK24,AQ24,AU24,AW24,BA24,BC24,BG24,BK24,BO24,BQ24),6)+LARGE((I24,K24,O24,S24,U24,W24,AA24,AC24,AG24,AK24,AQ24,AU24,AW24,BA24,BC24,BG24,BK24,BO24,BQ24),7)+LARGE((I24,K24,O24,S24,U24,W24,AA24,AC24,AG24,AK24,AQ24,AU24,AW24,BA24,BC24,BG24,BK24,BO24,BQ24),8),0)</f>
        <v>225</v>
      </c>
      <c r="F24" s="156">
        <f>IFERROR(LARGE((M24,Q24,Y24,AE24,AI24,AM24,AO24,AS24,AY24,BE24,BI24,BM24),1)+LARGE((M24,Q24,Y24,AE24,AI24,AM24,AO24,AS24,AY24,BE24,BI24,BM24),2)+LARGE((M24,Q24,Y24,AE24,AI24,AM24,AO24,AS24,AY24,BE24,BI24,BM24),3)+LARGE((M24,Q24,Y24,AE24,AI24,AM24,AO24,AS24,AY24,BE24,BI24,BM24),4)+LARGE((M24,Q24,Y24,AE24,AI24,AM24,AO24,AS24,AY24,BE24,BI24,BM24),5)+LARGE((M24,Q24,Y24,AE24,AI24,AM24,AO24,AS24,AY24,BE24,BI24,BM24),6)+LARGE((M24,Q24,Y24,AE24,AI24,AM24,AO24,AS24,AY24,BE24,BI24,BM24),7)+LARGE((M24,Q24,Y24,AE24,AI24,AM24,AO24,AS24,AY24,BE24,BI24,BM24),8),0)</f>
        <v>307</v>
      </c>
      <c r="G24" s="159">
        <f>+E24+F24</f>
        <v>532</v>
      </c>
      <c r="H24" s="74">
        <f>IF(Master!$D119="Y",Master!H119,"")</f>
        <v>9</v>
      </c>
      <c r="I24" s="75">
        <f>IF(Master!$D119="Y",Master!I119,"")</f>
        <v>63</v>
      </c>
      <c r="J24" s="75">
        <f>IF(Master!$D119="Y",Master!J119,"")</f>
        <v>0</v>
      </c>
      <c r="K24" s="75">
        <f>IF(Master!$D119="Y",Master!K119,"")</f>
        <v>0</v>
      </c>
      <c r="L24" s="75">
        <f>IF(Master!$D119="Y",Master!L119,"")</f>
        <v>15</v>
      </c>
      <c r="M24" s="75">
        <f>IF(Master!$D119="Y",Master!M119,"")</f>
        <v>45</v>
      </c>
      <c r="N24" s="75">
        <f>IF(Master!$D119="Y",Master!N119,"")</f>
        <v>0</v>
      </c>
      <c r="O24" s="75">
        <f>IF(Master!$D119="Y",Master!O119,"")</f>
        <v>0</v>
      </c>
      <c r="P24" s="75">
        <f>IF(Master!$D119="Y",Master!P119,"")</f>
        <v>17</v>
      </c>
      <c r="Q24" s="75">
        <f>IF(Master!$D119="Y",Master!Q119,"")</f>
        <v>25</v>
      </c>
      <c r="R24" s="75">
        <f>IF(Master!$D119="Y",Master!R119,"")</f>
        <v>0</v>
      </c>
      <c r="S24" s="75">
        <f>IF(Master!$D119="Y",Master!S119,"")</f>
        <v>0</v>
      </c>
      <c r="T24" s="75">
        <f>IF(Master!$D119="Y",Master!T119,"")</f>
        <v>0</v>
      </c>
      <c r="U24" s="76">
        <f>IF(Master!$D119="Y",Master!U119,"")</f>
        <v>0</v>
      </c>
      <c r="V24" s="161">
        <f>IF(Master!$D119="Y",Master!V119,"")</f>
        <v>0</v>
      </c>
      <c r="W24" s="75">
        <f>IF(Master!$D119="Y",Master!W119,"")</f>
        <v>0</v>
      </c>
      <c r="X24" s="75">
        <f>IF(Master!$D119="Y",Master!X119,"")</f>
        <v>9</v>
      </c>
      <c r="Y24" s="75">
        <f>IF(Master!$D119="Y",Master!Y119,"")</f>
        <v>53</v>
      </c>
      <c r="Z24" s="75">
        <f>IF(Master!$D119="Y",Master!Z119,"")</f>
        <v>14</v>
      </c>
      <c r="AA24" s="75">
        <f>IF(Master!$D119="Y",Master!AA119,"")</f>
        <v>48</v>
      </c>
      <c r="AB24" s="75">
        <f>IF(Master!$D119="Y",Master!AB119,"")</f>
        <v>19</v>
      </c>
      <c r="AC24" s="75">
        <f>IF(Master!$D119="Y",Master!AC119,"")</f>
        <v>36</v>
      </c>
      <c r="AD24" s="75">
        <f>IF(Master!$D119="Y",Master!AD119,"")</f>
        <v>0</v>
      </c>
      <c r="AE24" s="75">
        <f>IF(Master!$D119="Y",Master!AE119,"")</f>
        <v>0</v>
      </c>
      <c r="AF24" s="75">
        <f>IF(Master!$D119="Y",Master!AF119,"")</f>
        <v>0</v>
      </c>
      <c r="AG24" s="75">
        <f>IF(AND($D24="y",Master!AG119&gt;=Master!AK119),Master!AG119,0)</f>
        <v>0</v>
      </c>
      <c r="AH24" s="75">
        <f>IF(Master!$D119="Y",Master!AH119,"")</f>
        <v>0</v>
      </c>
      <c r="AI24" s="75">
        <f>IF(AND($D24="y",Master!AI119&gt;=Master!AM119),Master!AI119,0)</f>
        <v>0</v>
      </c>
      <c r="AJ24" s="75">
        <f>IF(Master!$D119="Y",Master!AJ119,"")</f>
        <v>0</v>
      </c>
      <c r="AK24" s="75">
        <f>IF(AND($D24="y",Master!AK119&gt;Master!AG119),Master!AK119,0)</f>
        <v>0</v>
      </c>
      <c r="AL24" s="75">
        <f>IF(Master!$D119="Y",Master!AL119,"")</f>
        <v>4</v>
      </c>
      <c r="AM24" s="76">
        <f>IF(AND($D24="y",Master!AM119&gt;Master!AI119),Master!AM119,0)</f>
        <v>80</v>
      </c>
      <c r="AN24" s="161">
        <f>IF(Master!$D119="Y",Master!AN119,"")</f>
        <v>17</v>
      </c>
      <c r="AO24" s="75">
        <f>IF(Master!$D119="Y",Master!AO119,"")</f>
        <v>25</v>
      </c>
      <c r="AP24" s="75">
        <f>IF(Master!$D119="Y",Master!AP119,"")</f>
        <v>0</v>
      </c>
      <c r="AQ24" s="75">
        <f>IF(Master!$D119="Y",Master!AQ119,"")</f>
        <v>0</v>
      </c>
      <c r="AR24" s="75">
        <f>IF(Master!$D119="Y",Master!AR119,"")</f>
        <v>0</v>
      </c>
      <c r="AS24" s="75">
        <f>IF(Master!$D119="Y",Master!AS119,"")</f>
        <v>0</v>
      </c>
      <c r="AT24" s="75">
        <f>IF(Master!$D119="Y",Master!AT119,"")</f>
        <v>0</v>
      </c>
      <c r="AU24" s="75">
        <f>IF(Master!$D119="Y",Master!AU119,"")</f>
        <v>0</v>
      </c>
      <c r="AV24" s="75">
        <f>IF(Master!$D119="Y",Master!AV119,"")</f>
        <v>9</v>
      </c>
      <c r="AW24" s="75">
        <f>IF(Master!$D119="Y",Master!AW119,"")</f>
        <v>53</v>
      </c>
      <c r="AX24" s="75">
        <f>IF(Master!$D119="Y",Master!AX119,"")</f>
        <v>9</v>
      </c>
      <c r="AY24" s="75">
        <f>IF(Master!$D119="Y",Master!AY119,"")</f>
        <v>53</v>
      </c>
      <c r="AZ24" s="75">
        <f>IF(Master!$D119="Y",Master!AZ119,"")</f>
        <v>17</v>
      </c>
      <c r="BA24" s="75">
        <f>IF(Master!$D119="Y",Master!BA119,"")</f>
        <v>25</v>
      </c>
      <c r="BB24" s="75">
        <f>IF(Master!$D119="Y",Master!BB119,"")</f>
        <v>0</v>
      </c>
      <c r="BC24" s="75">
        <f>IF(Master!$D119="Y",Master!BC119,"")</f>
        <v>0</v>
      </c>
      <c r="BD24" s="75">
        <f>IF(Master!$D119="Y",Master!BD119,"")</f>
        <v>0</v>
      </c>
      <c r="BE24" s="75">
        <f>IF(Master!$D119="Y",Master!BE119,"")</f>
        <v>0</v>
      </c>
      <c r="BF24" s="75">
        <f>IF(Master!$D119="Y",Master!BF119,"")</f>
        <v>0</v>
      </c>
      <c r="BG24" s="75">
        <f>IF(Master!$D119="Y",Master!BG119,"")</f>
        <v>0</v>
      </c>
      <c r="BH24" s="75">
        <f>IF(Master!$D119="Y",Master!BH119,"")</f>
        <v>0</v>
      </c>
      <c r="BI24" s="75">
        <f>IF(Master!$D119="Y",Master!BI119,"")</f>
        <v>0</v>
      </c>
      <c r="BJ24" s="75">
        <f>IF(Master!$D119="Y",Master!BJ119,"")</f>
        <v>0</v>
      </c>
      <c r="BK24" s="75">
        <f>IF(Master!$D119="Y",Master!BK119,"")</f>
        <v>0</v>
      </c>
      <c r="BL24" s="75">
        <f>IF(Master!$D119="Y",Master!BL119,"")</f>
        <v>24</v>
      </c>
      <c r="BM24" s="75">
        <f>IF(Master!$D119="Y",Master!BM119,"")</f>
        <v>26</v>
      </c>
      <c r="BN24" s="75">
        <f>IF(Master!$D119="Y",Master!BN119,"")</f>
        <v>0</v>
      </c>
      <c r="BO24" s="75">
        <f>IF(Master!$D119="Y",Master!BO119,"")</f>
        <v>0</v>
      </c>
      <c r="BP24" s="75">
        <f>IF(Master!$D119="Y",Master!BP119,"")</f>
        <v>0</v>
      </c>
      <c r="BQ24" s="75">
        <f>IF(Master!$D119="Y",Master!BQ119,"")</f>
        <v>0</v>
      </c>
    </row>
    <row r="25" spans="1:69" x14ac:dyDescent="0.25">
      <c r="A25" s="155" t="str">
        <f>+Master!A79</f>
        <v>Glynn Academy</v>
      </c>
      <c r="B25" s="156" t="str">
        <f>+Master!B79</f>
        <v>5A</v>
      </c>
      <c r="C25" s="156">
        <f>+Master!C79</f>
        <v>1</v>
      </c>
      <c r="D25" s="157" t="str">
        <f>+Master!D79</f>
        <v>y</v>
      </c>
      <c r="E25" s="158">
        <f>IFERROR(LARGE((I25,K25,O25,S25,U25,W25,AA25,AC25,AG25,AK25,AQ25,AU25,AW25,BA25,BC25,BG25,BK25,BO25,BQ25),1)+LARGE((I25,K25,O25,S25,U25,W25,AA25,AC25,AG25,AK25,AQ25,AU25,AW25,BA25,BC25,BG25,BK25,BO25,BQ25),2)+LARGE((I25,K25,O25,S25,U25,W25,AA25,AC25,AG25,AK25,AQ25,AU25,AW25,BA25,BC25,BG25,BK25,BO25,BQ25),3)+LARGE((I25,K25,O25,S25,U25,W25,AA25,AC25,AG25,AK25,AQ25,AU25,AW25,BA25,BC25,BG25,BK25,BO25,BQ25),4)+LARGE((I25,K25,O25,S25,U25,W25,AA25,AC25,AG25,AK25,AQ25,AU25,AW25,BA25,BC25,BG25,BK25,BO25,BQ25),5)+LARGE((I25,K25,O25,S25,U25,W25,AA25,AC25,AG25,AK25,AQ25,AU25,AW25,BA25,BC25,BG25,BK25,BO25,BQ25),6)+LARGE((I25,K25,O25,S25,U25,W25,AA25,AC25,AG25,AK25,AQ25,AU25,AW25,BA25,BC25,BG25,BK25,BO25,BQ25),7)+LARGE((I25,K25,O25,S25,U25,W25,AA25,AC25,AG25,AK25,AQ25,AU25,AW25,BA25,BC25,BG25,BK25,BO25,BQ25),8),0)</f>
        <v>168</v>
      </c>
      <c r="F25" s="156">
        <f>IFERROR(LARGE((M25,Q25,Y25,AE25,AI25,AM25,AO25,AS25,AY25,BE25,BI25,BM25),1)+LARGE((M25,Q25,Y25,AE25,AI25,AM25,AO25,AS25,AY25,BE25,BI25,BM25),2)+LARGE((M25,Q25,Y25,AE25,AI25,AM25,AO25,AS25,AY25,BE25,BI25,BM25),3)+LARGE((M25,Q25,Y25,AE25,AI25,AM25,AO25,AS25,AY25,BE25,BI25,BM25),4)+LARGE((M25,Q25,Y25,AE25,AI25,AM25,AO25,AS25,AY25,BE25,BI25,BM25),5)+LARGE((M25,Q25,Y25,AE25,AI25,AM25,AO25,AS25,AY25,BE25,BI25,BM25),6)+LARGE((M25,Q25,Y25,AE25,AI25,AM25,AO25,AS25,AY25,BE25,BI25,BM25),7)+LARGE((M25,Q25,Y25,AE25,AI25,AM25,AO25,AS25,AY25,BE25,BI25,BM25),8),0)</f>
        <v>363</v>
      </c>
      <c r="G25" s="159">
        <f>+E25+F25</f>
        <v>531</v>
      </c>
      <c r="H25" s="74">
        <f>IF(Master!$D79="Y",Master!H79,"")</f>
        <v>0</v>
      </c>
      <c r="I25" s="75">
        <f>IF(Master!$D79="Y",Master!I79,"")</f>
        <v>0</v>
      </c>
      <c r="J25" s="75">
        <f>IF(Master!$D79="Y",Master!J79,"")</f>
        <v>18</v>
      </c>
      <c r="K25" s="75">
        <f>IF(Master!$D79="Y",Master!K79,"")</f>
        <v>38</v>
      </c>
      <c r="L25" s="75">
        <f>IF(Master!$D79="Y",Master!L79,"")</f>
        <v>0</v>
      </c>
      <c r="M25" s="75">
        <f>IF(Master!$D79="Y",Master!M79,"")</f>
        <v>0</v>
      </c>
      <c r="N25" s="75">
        <f>IF(Master!$D79="Y",Master!N79,"")</f>
        <v>0</v>
      </c>
      <c r="O25" s="75">
        <f>IF(Master!$D79="Y",Master!O79,"")</f>
        <v>0</v>
      </c>
      <c r="P25" s="75">
        <f>IF(Master!$D79="Y",Master!P79,"")</f>
        <v>17</v>
      </c>
      <c r="Q25" s="75">
        <f>IF(Master!$D79="Y",Master!Q79,"")</f>
        <v>25</v>
      </c>
      <c r="R25" s="75">
        <f>IF(Master!$D79="Y",Master!R79,"")</f>
        <v>17</v>
      </c>
      <c r="S25" s="75">
        <f>IF(Master!$D79="Y",Master!S79,"")</f>
        <v>25</v>
      </c>
      <c r="T25" s="75">
        <f>IF(Master!$D79="Y",Master!T79,"")</f>
        <v>17</v>
      </c>
      <c r="U25" s="76">
        <f>IF(Master!$D79="Y",Master!U79,"")</f>
        <v>25</v>
      </c>
      <c r="V25" s="161">
        <f>IF(Master!$D79="Y",Master!V79,"")</f>
        <v>0</v>
      </c>
      <c r="W25" s="75">
        <f>IF(Master!$D79="Y",Master!W79,"")</f>
        <v>0</v>
      </c>
      <c r="X25" s="75">
        <f>IF(Master!$D79="Y",Master!X79,"")</f>
        <v>0</v>
      </c>
      <c r="Y25" s="75">
        <f>IF(Master!$D79="Y",Master!Y79,"")</f>
        <v>0</v>
      </c>
      <c r="Z25" s="75">
        <f>IF(Master!$D79="Y",Master!Z79,"")</f>
        <v>0</v>
      </c>
      <c r="AA25" s="75">
        <f>IF(Master!$D79="Y",Master!AA79,"")</f>
        <v>0</v>
      </c>
      <c r="AB25" s="75">
        <f>IF(Master!$D79="Y",Master!AB79,"")</f>
        <v>0</v>
      </c>
      <c r="AC25" s="75">
        <f>IF(Master!$D79="Y",Master!AC79,"")</f>
        <v>0</v>
      </c>
      <c r="AD25" s="75">
        <f>IF(Master!$D79="Y",Master!AD79,"")</f>
        <v>30</v>
      </c>
      <c r="AE25" s="75">
        <f>IF(Master!$D79="Y",Master!AE79,"")</f>
        <v>14</v>
      </c>
      <c r="AF25" s="75">
        <f>IF(Master!$D79="Y",Master!AF79,"")</f>
        <v>0</v>
      </c>
      <c r="AG25" s="75">
        <f>IF(AND($D25="y",Master!AG79&gt;=Master!AK79),Master!AG79,0)</f>
        <v>0</v>
      </c>
      <c r="AH25" s="75">
        <f>IF(Master!$D79="Y",Master!AH79,"")</f>
        <v>0</v>
      </c>
      <c r="AI25" s="75">
        <f>IF(AND($D25="y",Master!AI79&gt;=Master!AM79),Master!AI79,0)</f>
        <v>0</v>
      </c>
      <c r="AJ25" s="75">
        <f>IF(Master!$D79="Y",Master!AJ79,"")</f>
        <v>0</v>
      </c>
      <c r="AK25" s="75">
        <f>IF(AND($D25="y",Master!AK79&gt;Master!AG79),Master!AK79,0)</f>
        <v>0</v>
      </c>
      <c r="AL25" s="75">
        <f>IF(Master!$D79="Y",Master!AL79,"")</f>
        <v>3</v>
      </c>
      <c r="AM25" s="76">
        <f>IF(AND($D25="y",Master!AM79&gt;Master!AI79),Master!AM79,0)</f>
        <v>85</v>
      </c>
      <c r="AN25" s="161">
        <f>IF(Master!$D79="Y",Master!AN79,"")</f>
        <v>5</v>
      </c>
      <c r="AO25" s="75">
        <f>IF(Master!$D79="Y",Master!AO79,"")</f>
        <v>70</v>
      </c>
      <c r="AP25" s="75">
        <f>IF(Master!$D79="Y",Master!AP79,"")</f>
        <v>0</v>
      </c>
      <c r="AQ25" s="75">
        <f>IF(Master!$D79="Y",Master!AQ79,"")</f>
        <v>0</v>
      </c>
      <c r="AR25" s="75">
        <f>IF(Master!$D79="Y",Master!AR79,"")</f>
        <v>0</v>
      </c>
      <c r="AS25" s="75">
        <f>IF(Master!$D79="Y",Master!AS79,"")</f>
        <v>0</v>
      </c>
      <c r="AT25" s="75">
        <f>IF(Master!$D79="Y",Master!AT79,"")</f>
        <v>0</v>
      </c>
      <c r="AU25" s="75">
        <f>IF(Master!$D79="Y",Master!AU79,"")</f>
        <v>0</v>
      </c>
      <c r="AV25" s="75">
        <f>IF(Master!$D79="Y",Master!AV79,"")</f>
        <v>0</v>
      </c>
      <c r="AW25" s="75">
        <f>IF(Master!$D79="Y",Master!AW79,"")</f>
        <v>0</v>
      </c>
      <c r="AX25" s="75">
        <f>IF(Master!$D79="Y",Master!AX79,"")</f>
        <v>0</v>
      </c>
      <c r="AY25" s="75">
        <f>IF(Master!$D79="Y",Master!AY79,"")</f>
        <v>0</v>
      </c>
      <c r="AZ25" s="75">
        <f>IF(Master!$D79="Y",Master!AZ79,"")</f>
        <v>0</v>
      </c>
      <c r="BA25" s="75">
        <f>IF(Master!$D79="Y",Master!BA79,"")</f>
        <v>0</v>
      </c>
      <c r="BB25" s="75">
        <f>IF(Master!$D79="Y",Master!BB79,"")</f>
        <v>17</v>
      </c>
      <c r="BC25" s="75">
        <f>IF(Master!$D79="Y",Master!BC79,"")</f>
        <v>25</v>
      </c>
      <c r="BD25" s="75">
        <f>IF(Master!$D79="Y",Master!BD79,"")</f>
        <v>9</v>
      </c>
      <c r="BE25" s="75">
        <f>IF(Master!$D79="Y",Master!BE79,"")</f>
        <v>53</v>
      </c>
      <c r="BF25" s="75">
        <f>IF(Master!$D79="Y",Master!BF79,"")</f>
        <v>17</v>
      </c>
      <c r="BG25" s="75">
        <f>IF(Master!$D79="Y",Master!BG79,"")</f>
        <v>25</v>
      </c>
      <c r="BH25" s="75">
        <f>IF(Master!$D79="Y",Master!BH79,"")</f>
        <v>9</v>
      </c>
      <c r="BI25" s="75">
        <f>IF(Master!$D79="Y",Master!BI79,"")</f>
        <v>53</v>
      </c>
      <c r="BJ25" s="75">
        <f>IF(Master!$D79="Y",Master!BJ79,"")</f>
        <v>22</v>
      </c>
      <c r="BK25" s="75">
        <f>IF(Master!$D79="Y",Master!BK79,"")</f>
        <v>30</v>
      </c>
      <c r="BL25" s="75">
        <f>IF(Master!$D79="Y",Master!BL79,"")</f>
        <v>9</v>
      </c>
      <c r="BM25" s="75">
        <f>IF(Master!$D79="Y",Master!BM79,"")</f>
        <v>63</v>
      </c>
      <c r="BN25" s="75">
        <f>IF(Master!$D79="Y",Master!BN79,"")</f>
        <v>0</v>
      </c>
      <c r="BO25" s="75">
        <f>IF(Master!$D79="Y",Master!BO79,"")</f>
        <v>0</v>
      </c>
      <c r="BP25" s="75">
        <f>IF(Master!$D79="Y",Master!BP79,"")</f>
        <v>0</v>
      </c>
      <c r="BQ25" s="75">
        <f>IF(Master!$D79="Y",Master!BQ79,"")</f>
        <v>0</v>
      </c>
    </row>
    <row r="26" spans="1:69" x14ac:dyDescent="0.25">
      <c r="A26" s="155" t="str">
        <f>+Master!A104</f>
        <v>Riverwood</v>
      </c>
      <c r="B26" s="156" t="str">
        <f>+Master!B104</f>
        <v>5A</v>
      </c>
      <c r="C26" s="156">
        <f>+Master!C104</f>
        <v>6</v>
      </c>
      <c r="D26" s="157" t="str">
        <f>+Master!D104</f>
        <v>y</v>
      </c>
      <c r="E26" s="158">
        <f>IFERROR(LARGE((I26,K26,O26,S26,U26,W26,AA26,AC26,AG26,AK26,AQ26,AU26,AW26,BA26,BC26,BG26,BK26,BO26,BQ26),1)+LARGE((I26,K26,O26,S26,U26,W26,AA26,AC26,AG26,AK26,AQ26,AU26,AW26,BA26,BC26,BG26,BK26,BO26,BQ26),2)+LARGE((I26,K26,O26,S26,U26,W26,AA26,AC26,AG26,AK26,AQ26,AU26,AW26,BA26,BC26,BG26,BK26,BO26,BQ26),3)+LARGE((I26,K26,O26,S26,U26,W26,AA26,AC26,AG26,AK26,AQ26,AU26,AW26,BA26,BC26,BG26,BK26,BO26,BQ26),4)+LARGE((I26,K26,O26,S26,U26,W26,AA26,AC26,AG26,AK26,AQ26,AU26,AW26,BA26,BC26,BG26,BK26,BO26,BQ26),5)+LARGE((I26,K26,O26,S26,U26,W26,AA26,AC26,AG26,AK26,AQ26,AU26,AW26,BA26,BC26,BG26,BK26,BO26,BQ26),6)+LARGE((I26,K26,O26,S26,U26,W26,AA26,AC26,AG26,AK26,AQ26,AU26,AW26,BA26,BC26,BG26,BK26,BO26,BQ26),7)+LARGE((I26,K26,O26,S26,U26,W26,AA26,AC26,AG26,AK26,AQ26,AU26,AW26,BA26,BC26,BG26,BK26,BO26,BQ26),8),0)</f>
        <v>249</v>
      </c>
      <c r="F26" s="156">
        <f>IFERROR(LARGE((M26,Q26,Y26,AE26,AI26,AM26,AO26,AS26,AY26,BE26,BI26,BM26),1)+LARGE((M26,Q26,Y26,AE26,AI26,AM26,AO26,AS26,AY26,BE26,BI26,BM26),2)+LARGE((M26,Q26,Y26,AE26,AI26,AM26,AO26,AS26,AY26,BE26,BI26,BM26),3)+LARGE((M26,Q26,Y26,AE26,AI26,AM26,AO26,AS26,AY26,BE26,BI26,BM26),4)+LARGE((M26,Q26,Y26,AE26,AI26,AM26,AO26,AS26,AY26,BE26,BI26,BM26),5)+LARGE((M26,Q26,Y26,AE26,AI26,AM26,AO26,AS26,AY26,BE26,BI26,BM26),6)+LARGE((M26,Q26,Y26,AE26,AI26,AM26,AO26,AS26,AY26,BE26,BI26,BM26),7)+LARGE((M26,Q26,Y26,AE26,AI26,AM26,AO26,AS26,AY26,BE26,BI26,BM26),8),0)</f>
        <v>259</v>
      </c>
      <c r="G26" s="159">
        <f>+E26+F26</f>
        <v>508</v>
      </c>
      <c r="H26" s="74">
        <f>IF(Master!$D104="Y",Master!H104,"")</f>
        <v>0</v>
      </c>
      <c r="I26" s="75">
        <f>IF(Master!$D104="Y",Master!I104,"")</f>
        <v>0</v>
      </c>
      <c r="J26" s="75">
        <f>IF(Master!$D104="Y",Master!J104,"")</f>
        <v>0</v>
      </c>
      <c r="K26" s="75">
        <f>IF(Master!$D104="Y",Master!K104,"")</f>
        <v>0</v>
      </c>
      <c r="L26" s="75">
        <f>IF(Master!$D104="Y",Master!L104,"")</f>
        <v>0</v>
      </c>
      <c r="M26" s="75">
        <f>IF(Master!$D104="Y",Master!M104,"")</f>
        <v>0</v>
      </c>
      <c r="N26" s="75">
        <f>IF(Master!$D104="Y",Master!N104,"")</f>
        <v>0</v>
      </c>
      <c r="O26" s="75">
        <f>IF(Master!$D104="Y",Master!O104,"")</f>
        <v>0</v>
      </c>
      <c r="P26" s="75">
        <f>IF(Master!$D104="Y",Master!P104,"")</f>
        <v>0</v>
      </c>
      <c r="Q26" s="75">
        <f>IF(Master!$D104="Y",Master!Q104,"")</f>
        <v>0</v>
      </c>
      <c r="R26" s="75">
        <f>IF(Master!$D104="Y",Master!R104,"")</f>
        <v>17</v>
      </c>
      <c r="S26" s="75">
        <f>IF(Master!$D104="Y",Master!S104,"")</f>
        <v>25</v>
      </c>
      <c r="T26" s="75">
        <f>IF(Master!$D104="Y",Master!T104,"")</f>
        <v>0</v>
      </c>
      <c r="U26" s="76">
        <f>IF(Master!$D104="Y",Master!U104,"")</f>
        <v>0</v>
      </c>
      <c r="V26" s="161">
        <f>IF(Master!$D104="Y",Master!V104,"")</f>
        <v>0</v>
      </c>
      <c r="W26" s="75">
        <f>IF(Master!$D104="Y",Master!W104,"")</f>
        <v>0</v>
      </c>
      <c r="X26" s="75">
        <f>IF(Master!$D104="Y",Master!X104,"")</f>
        <v>0</v>
      </c>
      <c r="Y26" s="75">
        <f>IF(Master!$D104="Y",Master!Y104,"")</f>
        <v>0</v>
      </c>
      <c r="Z26" s="75">
        <f>IF(Master!$D104="Y",Master!Z104,"")</f>
        <v>0</v>
      </c>
      <c r="AA26" s="75">
        <f>IF(Master!$D104="Y",Master!AA104,"")</f>
        <v>0</v>
      </c>
      <c r="AB26" s="75">
        <f>IF(Master!$D104="Y",Master!AB104,"")</f>
        <v>7</v>
      </c>
      <c r="AC26" s="75">
        <f>IF(Master!$D104="Y",Master!AC104,"")</f>
        <v>69</v>
      </c>
      <c r="AD26" s="75">
        <f>IF(Master!$D104="Y",Master!AD104,"")</f>
        <v>23</v>
      </c>
      <c r="AE26" s="75">
        <f>IF(Master!$D104="Y",Master!AE104,"")</f>
        <v>28</v>
      </c>
      <c r="AF26" s="75">
        <f>IF(Master!$D104="Y",Master!AF104,"")</f>
        <v>0</v>
      </c>
      <c r="AG26" s="75">
        <f>IF(AND($D26="y",Master!AG104&gt;=Master!AK104),Master!AG104,0)</f>
        <v>0</v>
      </c>
      <c r="AH26" s="75">
        <f>IF(Master!$D104="Y",Master!AH104,"")</f>
        <v>0</v>
      </c>
      <c r="AI26" s="75">
        <f>IF(AND($D26="y",Master!AI104&gt;=Master!AM104),Master!AI104,0)</f>
        <v>0</v>
      </c>
      <c r="AJ26" s="75">
        <f>IF(Master!$D104="Y",Master!AJ104,"")</f>
        <v>0</v>
      </c>
      <c r="AK26" s="75">
        <f>IF(AND($D26="y",Master!AK104&gt;Master!AG104),Master!AK104,0)</f>
        <v>0</v>
      </c>
      <c r="AL26" s="75">
        <f>IF(Master!$D104="Y",Master!AL104,"")</f>
        <v>19</v>
      </c>
      <c r="AM26" s="76">
        <f>IF(AND($D26="y",Master!AM104&gt;Master!AI104),Master!AM104,0)</f>
        <v>36</v>
      </c>
      <c r="AN26" s="161">
        <f>IF(Master!$D104="Y",Master!AN104,"")</f>
        <v>0</v>
      </c>
      <c r="AO26" s="75">
        <f>IF(Master!$D104="Y",Master!AO104,"")</f>
        <v>0</v>
      </c>
      <c r="AP26" s="75">
        <f>IF(Master!$D104="Y",Master!AP104,"")</f>
        <v>0</v>
      </c>
      <c r="AQ26" s="75">
        <f>IF(Master!$D104="Y",Master!AQ104,"")</f>
        <v>0</v>
      </c>
      <c r="AR26" s="75">
        <f>IF(Master!$D104="Y",Master!AR104,"")</f>
        <v>0</v>
      </c>
      <c r="AS26" s="75">
        <f>IF(Master!$D104="Y",Master!AS104,"")</f>
        <v>0</v>
      </c>
      <c r="AT26" s="75">
        <f>IF(Master!$D104="Y",Master!AT104,"")</f>
        <v>0</v>
      </c>
      <c r="AU26" s="75">
        <f>IF(Master!$D104="Y",Master!AU104,"")</f>
        <v>0</v>
      </c>
      <c r="AV26" s="75">
        <f>IF(Master!$D104="Y",Master!AV104,"")</f>
        <v>17</v>
      </c>
      <c r="AW26" s="75">
        <f>IF(Master!$D104="Y",Master!AW104,"")</f>
        <v>25</v>
      </c>
      <c r="AX26" s="75">
        <f>IF(Master!$D104="Y",Master!AX104,"")</f>
        <v>17</v>
      </c>
      <c r="AY26" s="75">
        <f>IF(Master!$D104="Y",Master!AY104,"")</f>
        <v>25</v>
      </c>
      <c r="AZ26" s="75">
        <f>IF(Master!$D104="Y",Master!AZ104,"")</f>
        <v>0</v>
      </c>
      <c r="BA26" s="75">
        <f>IF(Master!$D104="Y",Master!BA104,"")</f>
        <v>0</v>
      </c>
      <c r="BB26" s="75">
        <f>IF(Master!$D104="Y",Master!BB104,"")</f>
        <v>5</v>
      </c>
      <c r="BC26" s="75">
        <f>IF(Master!$D104="Y",Master!BC104,"")</f>
        <v>70</v>
      </c>
      <c r="BD26" s="75">
        <f>IF(Master!$D104="Y",Master!BD104,"")</f>
        <v>5</v>
      </c>
      <c r="BE26" s="75">
        <f>IF(Master!$D104="Y",Master!BE104,"")</f>
        <v>70</v>
      </c>
      <c r="BF26" s="75">
        <f>IF(Master!$D104="Y",Master!BF104,"")</f>
        <v>0</v>
      </c>
      <c r="BG26" s="75">
        <f>IF(Master!$D104="Y",Master!BG104,"")</f>
        <v>0</v>
      </c>
      <c r="BH26" s="75">
        <f>IF(Master!$D104="Y",Master!BH104,"")</f>
        <v>1</v>
      </c>
      <c r="BI26" s="75">
        <f>IF(Master!$D104="Y",Master!BI104,"")</f>
        <v>100</v>
      </c>
      <c r="BJ26" s="75">
        <f>IF(Master!$D104="Y",Master!BJ104,"")</f>
        <v>10</v>
      </c>
      <c r="BK26" s="75">
        <f>IF(Master!$D104="Y",Master!BK104,"")</f>
        <v>60</v>
      </c>
      <c r="BL26" s="75">
        <f>IF(Master!$D104="Y",Master!BL104,"")</f>
        <v>0</v>
      </c>
      <c r="BM26" s="75">
        <f>IF(Master!$D104="Y",Master!BM104,"")</f>
        <v>0</v>
      </c>
      <c r="BN26" s="75">
        <f>IF(Master!$D104="Y",Master!BN104,"")</f>
        <v>0</v>
      </c>
      <c r="BO26" s="75">
        <f>IF(Master!$D104="Y",Master!BO104,"")</f>
        <v>0</v>
      </c>
      <c r="BP26" s="75">
        <f>IF(Master!$D104="Y",Master!BP104,"")</f>
        <v>0</v>
      </c>
      <c r="BQ26" s="75">
        <f>IF(Master!$D104="Y",Master!BQ104,"")</f>
        <v>0</v>
      </c>
    </row>
    <row r="27" spans="1:69" x14ac:dyDescent="0.25">
      <c r="A27" s="155" t="str">
        <f>+Master!A105</f>
        <v>Rome</v>
      </c>
      <c r="B27" s="156" t="str">
        <f>+Master!B105</f>
        <v>5A</v>
      </c>
      <c r="C27" s="156">
        <f>+Master!C105</f>
        <v>5</v>
      </c>
      <c r="D27" s="157" t="str">
        <f>+Master!D105</f>
        <v>y</v>
      </c>
      <c r="E27" s="158">
        <f>IFERROR(LARGE((I27,K27,O27,S27,U27,W27,AA27,AC27,AG27,AK27,AQ27,AU27,AW27,BA27,BC27,BG27,BK27,BO27,BQ27),1)+LARGE((I27,K27,O27,S27,U27,W27,AA27,AC27,AG27,AK27,AQ27,AU27,AW27,BA27,BC27,BG27,BK27,BO27,BQ27),2)+LARGE((I27,K27,O27,S27,U27,W27,AA27,AC27,AG27,AK27,AQ27,AU27,AW27,BA27,BC27,BG27,BK27,BO27,BQ27),3)+LARGE((I27,K27,O27,S27,U27,W27,AA27,AC27,AG27,AK27,AQ27,AU27,AW27,BA27,BC27,BG27,BK27,BO27,BQ27),4)+LARGE((I27,K27,O27,S27,U27,W27,AA27,AC27,AG27,AK27,AQ27,AU27,AW27,BA27,BC27,BG27,BK27,BO27,BQ27),5)+LARGE((I27,K27,O27,S27,U27,W27,AA27,AC27,AG27,AK27,AQ27,AU27,AW27,BA27,BC27,BG27,BK27,BO27,BQ27),6)+LARGE((I27,K27,O27,S27,U27,W27,AA27,AC27,AG27,AK27,AQ27,AU27,AW27,BA27,BC27,BG27,BK27,BO27,BQ27),7)+LARGE((I27,K27,O27,S27,U27,W27,AA27,AC27,AG27,AK27,AQ27,AU27,AW27,BA27,BC27,BG27,BK27,BO27,BQ27),8),0)</f>
        <v>225</v>
      </c>
      <c r="F27" s="156">
        <f>IFERROR(LARGE((M27,Q27,Y27,AE27,AI27,AM27,AO27,AS27,AY27,BE27,BI27,BM27),1)+LARGE((M27,Q27,Y27,AE27,AI27,AM27,AO27,AS27,AY27,BE27,BI27,BM27),2)+LARGE((M27,Q27,Y27,AE27,AI27,AM27,AO27,AS27,AY27,BE27,BI27,BM27),3)+LARGE((M27,Q27,Y27,AE27,AI27,AM27,AO27,AS27,AY27,BE27,BI27,BM27),4)+LARGE((M27,Q27,Y27,AE27,AI27,AM27,AO27,AS27,AY27,BE27,BI27,BM27),5)+LARGE((M27,Q27,Y27,AE27,AI27,AM27,AO27,AS27,AY27,BE27,BI27,BM27),6)+LARGE((M27,Q27,Y27,AE27,AI27,AM27,AO27,AS27,AY27,BE27,BI27,BM27),7)+LARGE((M27,Q27,Y27,AE27,AI27,AM27,AO27,AS27,AY27,BE27,BI27,BM27),8),0)</f>
        <v>282</v>
      </c>
      <c r="G27" s="159">
        <f>+E27+F27</f>
        <v>507</v>
      </c>
      <c r="H27" s="74">
        <f>IF(Master!$D105="Y",Master!H105,"")</f>
        <v>0</v>
      </c>
      <c r="I27" s="75">
        <f>IF(Master!$D105="Y",Master!I105,"")</f>
        <v>0</v>
      </c>
      <c r="J27" s="75">
        <f>IF(Master!$D105="Y",Master!J105,"")</f>
        <v>16</v>
      </c>
      <c r="K27" s="75">
        <f>IF(Master!$D105="Y",Master!K105,"")</f>
        <v>42</v>
      </c>
      <c r="L27" s="75">
        <f>IF(Master!$D105="Y",Master!L105,"")</f>
        <v>0</v>
      </c>
      <c r="M27" s="75">
        <f>IF(Master!$D105="Y",Master!M105,"")</f>
        <v>0</v>
      </c>
      <c r="N27" s="75">
        <f>IF(Master!$D105="Y",Master!N105,"")</f>
        <v>9</v>
      </c>
      <c r="O27" s="75">
        <f>IF(Master!$D105="Y",Master!O105,"")</f>
        <v>53</v>
      </c>
      <c r="P27" s="75">
        <f>IF(Master!$D105="Y",Master!P105,"")</f>
        <v>3</v>
      </c>
      <c r="Q27" s="75">
        <f>IF(Master!$D105="Y",Master!Q105,"")</f>
        <v>84</v>
      </c>
      <c r="R27" s="75">
        <f>IF(Master!$D105="Y",Master!R105,"")</f>
        <v>0</v>
      </c>
      <c r="S27" s="75">
        <f>IF(Master!$D105="Y",Master!S105,"")</f>
        <v>0</v>
      </c>
      <c r="T27" s="75">
        <f>IF(Master!$D105="Y",Master!T105,"")</f>
        <v>0</v>
      </c>
      <c r="U27" s="76">
        <f>IF(Master!$D105="Y",Master!U105,"")</f>
        <v>0</v>
      </c>
      <c r="V27" s="161">
        <f>IF(Master!$D105="Y",Master!V105,"")</f>
        <v>0</v>
      </c>
      <c r="W27" s="75">
        <f>IF(Master!$D105="Y",Master!W105,"")</f>
        <v>0</v>
      </c>
      <c r="X27" s="75">
        <f>IF(Master!$D105="Y",Master!X105,"")</f>
        <v>0</v>
      </c>
      <c r="Y27" s="75">
        <f>IF(Master!$D105="Y",Master!Y105,"")</f>
        <v>0</v>
      </c>
      <c r="Z27" s="75">
        <f>IF(Master!$D105="Y",Master!Z105,"")</f>
        <v>0</v>
      </c>
      <c r="AA27" s="75">
        <f>IF(Master!$D105="Y",Master!AA105,"")</f>
        <v>0</v>
      </c>
      <c r="AB27" s="75">
        <f>IF(Master!$D105="Y",Master!AB105,"")</f>
        <v>25</v>
      </c>
      <c r="AC27" s="75">
        <f>IF(Master!$D105="Y",Master!AC105,"")</f>
        <v>24</v>
      </c>
      <c r="AD27" s="75">
        <f>IF(Master!$D105="Y",Master!AD105,"")</f>
        <v>28</v>
      </c>
      <c r="AE27" s="75">
        <f>IF(Master!$D105="Y",Master!AE105,"")</f>
        <v>18</v>
      </c>
      <c r="AF27" s="75">
        <f>IF(Master!$D105="Y",Master!AF105,"")</f>
        <v>0</v>
      </c>
      <c r="AG27" s="75">
        <f>IF(AND($D27="y",Master!AG105&gt;=Master!AK105),Master!AG105,0)</f>
        <v>0</v>
      </c>
      <c r="AH27" s="75">
        <f>IF(Master!$D105="Y",Master!AH105,"")</f>
        <v>0</v>
      </c>
      <c r="AI27" s="75">
        <f>IF(AND($D27="y",Master!AI105&gt;=Master!AM105),Master!AI105,0)</f>
        <v>0</v>
      </c>
      <c r="AJ27" s="75">
        <f>IF(Master!$D105="Y",Master!AJ105,"")</f>
        <v>0</v>
      </c>
      <c r="AK27" s="75">
        <f>IF(AND($D27="y",Master!AK105&gt;Master!AG105),Master!AK105,0)</f>
        <v>0</v>
      </c>
      <c r="AL27" s="75">
        <f>IF(Master!$D105="Y",Master!AL105,"")</f>
        <v>30</v>
      </c>
      <c r="AM27" s="76">
        <f>IF(AND($D27="y",Master!AM105&gt;Master!AI105),Master!AM105,0)</f>
        <v>14</v>
      </c>
      <c r="AN27" s="161">
        <f>IF(Master!$D105="Y",Master!AN105,"")</f>
        <v>0</v>
      </c>
      <c r="AO27" s="75">
        <f>IF(Master!$D105="Y",Master!AO105,"")</f>
        <v>0</v>
      </c>
      <c r="AP27" s="75">
        <f>IF(Master!$D105="Y",Master!AP105,"")</f>
        <v>0</v>
      </c>
      <c r="AQ27" s="75">
        <f>IF(Master!$D105="Y",Master!AQ105,"")</f>
        <v>0</v>
      </c>
      <c r="AR27" s="75">
        <f>IF(Master!$D105="Y",Master!AR105,"")</f>
        <v>0</v>
      </c>
      <c r="AS27" s="75">
        <f>IF(Master!$D105="Y",Master!AS105,"")</f>
        <v>0</v>
      </c>
      <c r="AT27" s="75">
        <f>IF(Master!$D105="Y",Master!AT105,"")</f>
        <v>0</v>
      </c>
      <c r="AU27" s="75">
        <f>IF(Master!$D105="Y",Master!AU105,"")</f>
        <v>0</v>
      </c>
      <c r="AV27" s="75">
        <f>IF(Master!$D105="Y",Master!AV105,"")</f>
        <v>0</v>
      </c>
      <c r="AW27" s="75">
        <f>IF(Master!$D105="Y",Master!AW105,"")</f>
        <v>0</v>
      </c>
      <c r="AX27" s="75">
        <f>IF(Master!$D105="Y",Master!AX105,"")</f>
        <v>0</v>
      </c>
      <c r="AY27" s="75">
        <f>IF(Master!$D105="Y",Master!AY105,"")</f>
        <v>0</v>
      </c>
      <c r="AZ27" s="75">
        <f>IF(Master!$D105="Y",Master!AZ105,"")</f>
        <v>0</v>
      </c>
      <c r="BA27" s="75">
        <f>IF(Master!$D105="Y",Master!BA105,"")</f>
        <v>0</v>
      </c>
      <c r="BB27" s="75">
        <f>IF(Master!$D105="Y",Master!BB105,"")</f>
        <v>9</v>
      </c>
      <c r="BC27" s="75">
        <f>IF(Master!$D105="Y",Master!BC105,"")</f>
        <v>53</v>
      </c>
      <c r="BD27" s="75">
        <f>IF(Master!$D105="Y",Master!BD105,"")</f>
        <v>9</v>
      </c>
      <c r="BE27" s="75">
        <f>IF(Master!$D105="Y",Master!BE105,"")</f>
        <v>53</v>
      </c>
      <c r="BF27" s="75">
        <f>IF(Master!$D105="Y",Master!BF105,"")</f>
        <v>9</v>
      </c>
      <c r="BG27" s="75">
        <f>IF(Master!$D105="Y",Master!BG105,"")</f>
        <v>53</v>
      </c>
      <c r="BH27" s="75">
        <f>IF(Master!$D105="Y",Master!BH105,"")</f>
        <v>9</v>
      </c>
      <c r="BI27" s="75">
        <f>IF(Master!$D105="Y",Master!BI105,"")</f>
        <v>53</v>
      </c>
      <c r="BJ27" s="75">
        <f>IF(Master!$D105="Y",Master!BJ105,"")</f>
        <v>0</v>
      </c>
      <c r="BK27" s="75">
        <f>IF(Master!$D105="Y",Master!BK105,"")</f>
        <v>0</v>
      </c>
      <c r="BL27" s="75">
        <f>IF(Master!$D105="Y",Master!BL105,"")</f>
        <v>10</v>
      </c>
      <c r="BM27" s="75">
        <f>IF(Master!$D105="Y",Master!BM105,"")</f>
        <v>60</v>
      </c>
      <c r="BN27" s="75">
        <f>IF(Master!$D105="Y",Master!BN105,"")</f>
        <v>0</v>
      </c>
      <c r="BO27" s="75">
        <f>IF(Master!$D105="Y",Master!BO105,"")</f>
        <v>0</v>
      </c>
      <c r="BP27" s="75">
        <f>IF(Master!$D105="Y",Master!BP105,"")</f>
        <v>0</v>
      </c>
      <c r="BQ27" s="75">
        <f>IF(Master!$D105="Y",Master!BQ105,"")</f>
        <v>0</v>
      </c>
    </row>
    <row r="28" spans="1:69" x14ac:dyDescent="0.25">
      <c r="A28" s="155" t="str">
        <f>+Master!A68</f>
        <v>Chattahoochee</v>
      </c>
      <c r="B28" s="156" t="str">
        <f>+Master!B68</f>
        <v>5A</v>
      </c>
      <c r="C28" s="156">
        <f>+Master!C68</f>
        <v>7</v>
      </c>
      <c r="D28" s="157" t="str">
        <f>+Master!D68</f>
        <v>y</v>
      </c>
      <c r="E28" s="158">
        <f>IFERROR(LARGE((I28,K28,O28,S28,U28,W28,AA28,AC28,AG28,AK28,AQ28,AU28,AW28,BA28,BC28,BG28,BK28,BO28,BQ28),1)+LARGE((I28,K28,O28,S28,U28,W28,AA28,AC28,AG28,AK28,AQ28,AU28,AW28,BA28,BC28,BG28,BK28,BO28,BQ28),2)+LARGE((I28,K28,O28,S28,U28,W28,AA28,AC28,AG28,AK28,AQ28,AU28,AW28,BA28,BC28,BG28,BK28,BO28,BQ28),3)+LARGE((I28,K28,O28,S28,U28,W28,AA28,AC28,AG28,AK28,AQ28,AU28,AW28,BA28,BC28,BG28,BK28,BO28,BQ28),4)+LARGE((I28,K28,O28,S28,U28,W28,AA28,AC28,AG28,AK28,AQ28,AU28,AW28,BA28,BC28,BG28,BK28,BO28,BQ28),5)+LARGE((I28,K28,O28,S28,U28,W28,AA28,AC28,AG28,AK28,AQ28,AU28,AW28,BA28,BC28,BG28,BK28,BO28,BQ28),6)+LARGE((I28,K28,O28,S28,U28,W28,AA28,AC28,AG28,AK28,AQ28,AU28,AW28,BA28,BC28,BG28,BK28,BO28,BQ28),7)+LARGE((I28,K28,O28,S28,U28,W28,AA28,AC28,AG28,AK28,AQ28,AU28,AW28,BA28,BC28,BG28,BK28,BO28,BQ28),8),0)</f>
        <v>281</v>
      </c>
      <c r="F28" s="156">
        <f>IFERROR(LARGE((M28,Q28,Y28,AE28,AI28,AM28,AO28,AS28,AY28,BE28,BI28,BM28),1)+LARGE((M28,Q28,Y28,AE28,AI28,AM28,AO28,AS28,AY28,BE28,BI28,BM28),2)+LARGE((M28,Q28,Y28,AE28,AI28,AM28,AO28,AS28,AY28,BE28,BI28,BM28),3)+LARGE((M28,Q28,Y28,AE28,AI28,AM28,AO28,AS28,AY28,BE28,BI28,BM28),4)+LARGE((M28,Q28,Y28,AE28,AI28,AM28,AO28,AS28,AY28,BE28,BI28,BM28),5)+LARGE((M28,Q28,Y28,AE28,AI28,AM28,AO28,AS28,AY28,BE28,BI28,BM28),6)+LARGE((M28,Q28,Y28,AE28,AI28,AM28,AO28,AS28,AY28,BE28,BI28,BM28),7)+LARGE((M28,Q28,Y28,AE28,AI28,AM28,AO28,AS28,AY28,BE28,BI28,BM28),8),0)</f>
        <v>195</v>
      </c>
      <c r="G28" s="159">
        <f>+E28+F28</f>
        <v>476</v>
      </c>
      <c r="H28" s="74">
        <f>IF(Master!$D68="Y",Master!H68,"")</f>
        <v>0</v>
      </c>
      <c r="I28" s="75">
        <f>IF(Master!$D68="Y",Master!I68,"")</f>
        <v>0</v>
      </c>
      <c r="J28" s="75">
        <f>IF(Master!$D68="Y",Master!J68,"")</f>
        <v>14</v>
      </c>
      <c r="K28" s="75">
        <f>IF(Master!$D68="Y",Master!K68,"")</f>
        <v>48</v>
      </c>
      <c r="L28" s="75">
        <f>IF(Master!$D68="Y",Master!L68,"")</f>
        <v>11</v>
      </c>
      <c r="M28" s="75">
        <f>IF(Master!$D68="Y",Master!M68,"")</f>
        <v>57</v>
      </c>
      <c r="N28" s="75">
        <f>IF(Master!$D68="Y",Master!N68,"")</f>
        <v>9</v>
      </c>
      <c r="O28" s="75">
        <f>IF(Master!$D68="Y",Master!O68,"")</f>
        <v>53</v>
      </c>
      <c r="P28" s="75">
        <f>IF(Master!$D68="Y",Master!P68,"")</f>
        <v>0</v>
      </c>
      <c r="Q28" s="75">
        <f>IF(Master!$D68="Y",Master!Q68,"")</f>
        <v>0</v>
      </c>
      <c r="R28" s="75">
        <f>IF(Master!$D68="Y",Master!R68,"")</f>
        <v>0</v>
      </c>
      <c r="S28" s="75">
        <f>IF(Master!$D68="Y",Master!S68,"")</f>
        <v>0</v>
      </c>
      <c r="T28" s="75">
        <f>IF(Master!$D68="Y",Master!T68,"")</f>
        <v>0</v>
      </c>
      <c r="U28" s="76">
        <f>IF(Master!$D68="Y",Master!U68,"")</f>
        <v>0</v>
      </c>
      <c r="V28" s="161">
        <f>IF(Master!$D68="Y",Master!V68,"")</f>
        <v>0</v>
      </c>
      <c r="W28" s="75">
        <f>IF(Master!$D68="Y",Master!W68,"")</f>
        <v>0</v>
      </c>
      <c r="X28" s="75">
        <f>IF(Master!$D68="Y",Master!X68,"")</f>
        <v>0</v>
      </c>
      <c r="Y28" s="75">
        <f>IF(Master!$D68="Y",Master!Y68,"")</f>
        <v>0</v>
      </c>
      <c r="Z28" s="75">
        <f>IF(Master!$D68="Y",Master!Z68,"")</f>
        <v>0</v>
      </c>
      <c r="AA28" s="75">
        <f>IF(Master!$D68="Y",Master!AA68,"")</f>
        <v>0</v>
      </c>
      <c r="AB28" s="75">
        <f>IF(Master!$D68="Y",Master!AB68,"")</f>
        <v>10</v>
      </c>
      <c r="AC28" s="75">
        <f>IF(Master!$D68="Y",Master!AC68,"")</f>
        <v>60</v>
      </c>
      <c r="AD28" s="75">
        <f>IF(Master!$D68="Y",Master!AD68,"")</f>
        <v>10</v>
      </c>
      <c r="AE28" s="75">
        <f>IF(Master!$D68="Y",Master!AE68,"")</f>
        <v>60</v>
      </c>
      <c r="AF28" s="75">
        <f>IF(Master!$D68="Y",Master!AF68,"")</f>
        <v>0</v>
      </c>
      <c r="AG28" s="75">
        <f>IF(AND($D28="y",Master!AG68&gt;=Master!AK68),Master!AG68,0)</f>
        <v>0</v>
      </c>
      <c r="AH28" s="75">
        <f>IF(Master!$D68="Y",Master!AH68,"")</f>
        <v>0</v>
      </c>
      <c r="AI28" s="75">
        <f>IF(AND($D28="y",Master!AI68&gt;=Master!AM68),Master!AI68,0)</f>
        <v>0</v>
      </c>
      <c r="AJ28" s="75">
        <f>IF(Master!$D68="Y",Master!AJ68,"")</f>
        <v>0</v>
      </c>
      <c r="AK28" s="75">
        <f>IF(AND($D28="y",Master!AK68&gt;Master!AG68),Master!AK68,0)</f>
        <v>0</v>
      </c>
      <c r="AL28" s="75">
        <f>IF(Master!$D68="Y",Master!AL68,"")</f>
        <v>23</v>
      </c>
      <c r="AM28" s="76">
        <f>IF(AND($D28="y",Master!AM68&gt;Master!AI68),Master!AM68,0)</f>
        <v>28</v>
      </c>
      <c r="AN28" s="161">
        <f>IF(Master!$D68="Y",Master!AN68,"")</f>
        <v>0</v>
      </c>
      <c r="AO28" s="75">
        <f>IF(Master!$D68="Y",Master!AO68,"")</f>
        <v>0</v>
      </c>
      <c r="AP28" s="75">
        <f>IF(Master!$D68="Y",Master!AP68,"")</f>
        <v>0</v>
      </c>
      <c r="AQ28" s="75">
        <f>IF(Master!$D68="Y",Master!AQ68,"")</f>
        <v>0</v>
      </c>
      <c r="AR28" s="75">
        <f>IF(Master!$D68="Y",Master!AR68,"")</f>
        <v>0</v>
      </c>
      <c r="AS28" s="75">
        <f>IF(Master!$D68="Y",Master!AS68,"")</f>
        <v>0</v>
      </c>
      <c r="AT28" s="75">
        <f>IF(Master!$D68="Y",Master!AT68,"")</f>
        <v>0</v>
      </c>
      <c r="AU28" s="75">
        <f>IF(Master!$D68="Y",Master!AU68,"")</f>
        <v>0</v>
      </c>
      <c r="AV28" s="75">
        <f>IF(Master!$D68="Y",Master!AV68,"")</f>
        <v>5</v>
      </c>
      <c r="AW28" s="75">
        <f>IF(Master!$D68="Y",Master!AW68,"")</f>
        <v>70</v>
      </c>
      <c r="AX28" s="75">
        <f>IF(Master!$D68="Y",Master!AX68,"")</f>
        <v>0</v>
      </c>
      <c r="AY28" s="75">
        <f>IF(Master!$D68="Y",Master!AY68,"")</f>
        <v>0</v>
      </c>
      <c r="AZ28" s="75">
        <f>IF(Master!$D68="Y",Master!AZ68,"")</f>
        <v>0</v>
      </c>
      <c r="BA28" s="75">
        <f>IF(Master!$D68="Y",Master!BA68,"")</f>
        <v>0</v>
      </c>
      <c r="BB28" s="75">
        <f>IF(Master!$D68="Y",Master!BB68,"")</f>
        <v>17</v>
      </c>
      <c r="BC28" s="75">
        <f>IF(Master!$D68="Y",Master!BC68,"")</f>
        <v>25</v>
      </c>
      <c r="BD28" s="75">
        <f>IF(Master!$D68="Y",Master!BD68,"")</f>
        <v>17</v>
      </c>
      <c r="BE28" s="75">
        <f>IF(Master!$D68="Y",Master!BE68,"")</f>
        <v>25</v>
      </c>
      <c r="BF28" s="75">
        <f>IF(Master!$D68="Y",Master!BF68,"")</f>
        <v>17</v>
      </c>
      <c r="BG28" s="75">
        <f>IF(Master!$D68="Y",Master!BG68,"")</f>
        <v>25</v>
      </c>
      <c r="BH28" s="75">
        <f>IF(Master!$D68="Y",Master!BH68,"")</f>
        <v>17</v>
      </c>
      <c r="BI28" s="75">
        <f>IF(Master!$D68="Y",Master!BI68,"")</f>
        <v>25</v>
      </c>
      <c r="BJ28" s="75">
        <f>IF(Master!$D68="Y",Master!BJ68,"")</f>
        <v>0</v>
      </c>
      <c r="BK28" s="75">
        <f>IF(Master!$D68="Y",Master!BK68,"")</f>
        <v>0</v>
      </c>
      <c r="BL28" s="75">
        <f>IF(Master!$D68="Y",Master!BL68,"")</f>
        <v>0</v>
      </c>
      <c r="BM28" s="75">
        <f>IF(Master!$D68="Y",Master!BM68,"")</f>
        <v>0</v>
      </c>
      <c r="BN28" s="75">
        <f>IF(Master!$D68="Y",Master!BN68,"")</f>
        <v>0</v>
      </c>
      <c r="BO28" s="75">
        <f>IF(Master!$D68="Y",Master!BO68,"")</f>
        <v>0</v>
      </c>
      <c r="BP28" s="75">
        <f>IF(Master!$D68="Y",Master!BP68,"")</f>
        <v>0</v>
      </c>
      <c r="BQ28" s="75">
        <f>IF(Master!$D68="Y",Master!BQ68,"")</f>
        <v>0</v>
      </c>
    </row>
    <row r="29" spans="1:69" x14ac:dyDescent="0.25">
      <c r="A29" s="155" t="str">
        <f>+Master!A69</f>
        <v>Clarke Central</v>
      </c>
      <c r="B29" s="156" t="str">
        <f>+Master!B69</f>
        <v>5A</v>
      </c>
      <c r="C29" s="156">
        <f>+Master!C69</f>
        <v>8</v>
      </c>
      <c r="D29" s="157" t="str">
        <f>+Master!D69</f>
        <v>y</v>
      </c>
      <c r="E29" s="158">
        <f>IFERROR(LARGE((I29,K29,O29,S29,U29,W29,AA29,AC29,AG29,AK29,AQ29,AU29,AW29,BA29,BC29,BG29,BK29,BO29,BQ29),1)+LARGE((I29,K29,O29,S29,U29,W29,AA29,AC29,AG29,AK29,AQ29,AU29,AW29,BA29,BC29,BG29,BK29,BO29,BQ29),2)+LARGE((I29,K29,O29,S29,U29,W29,AA29,AC29,AG29,AK29,AQ29,AU29,AW29,BA29,BC29,BG29,BK29,BO29,BQ29),3)+LARGE((I29,K29,O29,S29,U29,W29,AA29,AC29,AG29,AK29,AQ29,AU29,AW29,BA29,BC29,BG29,BK29,BO29,BQ29),4)+LARGE((I29,K29,O29,S29,U29,W29,AA29,AC29,AG29,AK29,AQ29,AU29,AW29,BA29,BC29,BG29,BK29,BO29,BQ29),5)+LARGE((I29,K29,O29,S29,U29,W29,AA29,AC29,AG29,AK29,AQ29,AU29,AW29,BA29,BC29,BG29,BK29,BO29,BQ29),6)+LARGE((I29,K29,O29,S29,U29,W29,AA29,AC29,AG29,AK29,AQ29,AU29,AW29,BA29,BC29,BG29,BK29,BO29,BQ29),7)+LARGE((I29,K29,O29,S29,U29,W29,AA29,AC29,AG29,AK29,AQ29,AU29,AW29,BA29,BC29,BG29,BK29,BO29,BQ29),8),0)</f>
        <v>89</v>
      </c>
      <c r="F29" s="156">
        <f>IFERROR(LARGE((M29,Q29,Y29,AE29,AI29,AM29,AO29,AS29,AY29,BE29,BI29,BM29),1)+LARGE((M29,Q29,Y29,AE29,AI29,AM29,AO29,AS29,AY29,BE29,BI29,BM29),2)+LARGE((M29,Q29,Y29,AE29,AI29,AM29,AO29,AS29,AY29,BE29,BI29,BM29),3)+LARGE((M29,Q29,Y29,AE29,AI29,AM29,AO29,AS29,AY29,BE29,BI29,BM29),4)+LARGE((M29,Q29,Y29,AE29,AI29,AM29,AO29,AS29,AY29,BE29,BI29,BM29),5)+LARGE((M29,Q29,Y29,AE29,AI29,AM29,AO29,AS29,AY29,BE29,BI29,BM29),6)+LARGE((M29,Q29,Y29,AE29,AI29,AM29,AO29,AS29,AY29,BE29,BI29,BM29),7)+LARGE((M29,Q29,Y29,AE29,AI29,AM29,AO29,AS29,AY29,BE29,BI29,BM29),8),0)</f>
        <v>339</v>
      </c>
      <c r="G29" s="159">
        <f>+E29+F29</f>
        <v>428</v>
      </c>
      <c r="H29" s="74">
        <f>IF(Master!$D69="Y",Master!H69,"")</f>
        <v>0</v>
      </c>
      <c r="I29" s="75">
        <f>IF(Master!$D69="Y",Master!I69,"")</f>
        <v>0</v>
      </c>
      <c r="J29" s="75">
        <f>IF(Master!$D69="Y",Master!J69,"")</f>
        <v>0</v>
      </c>
      <c r="K29" s="75">
        <f>IF(Master!$D69="Y",Master!K69,"")</f>
        <v>0</v>
      </c>
      <c r="L29" s="75">
        <f>IF(Master!$D69="Y",Master!L69,"")</f>
        <v>2</v>
      </c>
      <c r="M29" s="75">
        <f>IF(Master!$D69="Y",Master!M69,"")</f>
        <v>90</v>
      </c>
      <c r="N29" s="75">
        <f>IF(Master!$D69="Y",Master!N69,"")</f>
        <v>17</v>
      </c>
      <c r="O29" s="75">
        <f>IF(Master!$D69="Y",Master!O69,"")</f>
        <v>25</v>
      </c>
      <c r="P29" s="75">
        <f>IF(Master!$D69="Y",Master!P69,"")</f>
        <v>9</v>
      </c>
      <c r="Q29" s="75">
        <f>IF(Master!$D69="Y",Master!Q69,"")</f>
        <v>53</v>
      </c>
      <c r="R29" s="75">
        <f>IF(Master!$D69="Y",Master!R69,"")</f>
        <v>0</v>
      </c>
      <c r="S29" s="75">
        <f>IF(Master!$D69="Y",Master!S69,"")</f>
        <v>0</v>
      </c>
      <c r="T29" s="75">
        <f>IF(Master!$D69="Y",Master!T69,"")</f>
        <v>0</v>
      </c>
      <c r="U29" s="76">
        <f>IF(Master!$D69="Y",Master!U69,"")</f>
        <v>0</v>
      </c>
      <c r="V29" s="161">
        <f>IF(Master!$D69="Y",Master!V69,"")</f>
        <v>0</v>
      </c>
      <c r="W29" s="75">
        <f>IF(Master!$D69="Y",Master!W69,"")</f>
        <v>0</v>
      </c>
      <c r="X29" s="75">
        <f>IF(Master!$D69="Y",Master!X69,"")</f>
        <v>0</v>
      </c>
      <c r="Y29" s="75">
        <f>IF(Master!$D69="Y",Master!Y69,"")</f>
        <v>0</v>
      </c>
      <c r="Z29" s="75">
        <f>IF(Master!$D69="Y",Master!Z69,"")</f>
        <v>0</v>
      </c>
      <c r="AA29" s="75">
        <f>IF(Master!$D69="Y",Master!AA69,"")</f>
        <v>0</v>
      </c>
      <c r="AB29" s="75">
        <f>IF(Master!$D69="Y",Master!AB69,"")</f>
        <v>30</v>
      </c>
      <c r="AC29" s="75">
        <f>IF(Master!$D69="Y",Master!AC69,"")</f>
        <v>14</v>
      </c>
      <c r="AD29" s="75">
        <f>IF(Master!$D69="Y",Master!AD69,"")</f>
        <v>14</v>
      </c>
      <c r="AE29" s="75">
        <f>IF(Master!$D69="Y",Master!AE69,"")</f>
        <v>48</v>
      </c>
      <c r="AF29" s="75">
        <f>IF(Master!$D69="Y",Master!AF69,"")</f>
        <v>0</v>
      </c>
      <c r="AG29" s="75">
        <f>IF(AND($D29="y",Master!AG69&gt;=Master!AK69),Master!AG69,0)</f>
        <v>0</v>
      </c>
      <c r="AH29" s="75">
        <f>IF(Master!$D69="Y",Master!AH69,"")</f>
        <v>0</v>
      </c>
      <c r="AI29" s="75">
        <f>IF(AND($D29="y",Master!AI69&gt;=Master!AM69),Master!AI69,0)</f>
        <v>0</v>
      </c>
      <c r="AJ29" s="75">
        <f>IF(Master!$D69="Y",Master!AJ69,"")</f>
        <v>0</v>
      </c>
      <c r="AK29" s="75">
        <f>IF(AND($D29="y",Master!AK69&gt;Master!AG69),Master!AK69,0)</f>
        <v>0</v>
      </c>
      <c r="AL29" s="75">
        <f>IF(Master!$D69="Y",Master!AL69,"")</f>
        <v>0</v>
      </c>
      <c r="AM29" s="76">
        <f>IF(AND($D29="y",Master!AM69&gt;Master!AI69),Master!AM69,0)</f>
        <v>0</v>
      </c>
      <c r="AN29" s="161">
        <f>IF(Master!$D69="Y",Master!AN69,"")</f>
        <v>0</v>
      </c>
      <c r="AO29" s="75">
        <f>IF(Master!$D69="Y",Master!AO69,"")</f>
        <v>0</v>
      </c>
      <c r="AP29" s="75">
        <f>IF(Master!$D69="Y",Master!AP69,"")</f>
        <v>0</v>
      </c>
      <c r="AQ29" s="75">
        <f>IF(Master!$D69="Y",Master!AQ69,"")</f>
        <v>0</v>
      </c>
      <c r="AR29" s="75">
        <f>IF(Master!$D69="Y",Master!AR69,"")</f>
        <v>0</v>
      </c>
      <c r="AS29" s="75">
        <f>IF(Master!$D69="Y",Master!AS69,"")</f>
        <v>0</v>
      </c>
      <c r="AT29" s="75">
        <f>IF(Master!$D69="Y",Master!AT69,"")</f>
        <v>0</v>
      </c>
      <c r="AU29" s="75">
        <f>IF(Master!$D69="Y",Master!AU69,"")</f>
        <v>0</v>
      </c>
      <c r="AV29" s="75">
        <f>IF(Master!$D69="Y",Master!AV69,"")</f>
        <v>0</v>
      </c>
      <c r="AW29" s="75">
        <f>IF(Master!$D69="Y",Master!AW69,"")</f>
        <v>0</v>
      </c>
      <c r="AX29" s="75">
        <f>IF(Master!$D69="Y",Master!AX69,"")</f>
        <v>0</v>
      </c>
      <c r="AY29" s="75">
        <f>IF(Master!$D69="Y",Master!AY69,"")</f>
        <v>0</v>
      </c>
      <c r="AZ29" s="75">
        <f>IF(Master!$D69="Y",Master!AZ69,"")</f>
        <v>0</v>
      </c>
      <c r="BA29" s="75">
        <f>IF(Master!$D69="Y",Master!BA69,"")</f>
        <v>0</v>
      </c>
      <c r="BB29" s="75">
        <f>IF(Master!$D69="Y",Master!BB69,"")</f>
        <v>17</v>
      </c>
      <c r="BC29" s="75">
        <f>IF(Master!$D69="Y",Master!BC69,"")</f>
        <v>25</v>
      </c>
      <c r="BD29" s="75">
        <f>IF(Master!$D69="Y",Master!BD69,"")</f>
        <v>9</v>
      </c>
      <c r="BE29" s="75">
        <f>IF(Master!$D69="Y",Master!BE69,"")</f>
        <v>53</v>
      </c>
      <c r="BF29" s="75">
        <f>IF(Master!$D69="Y",Master!BF69,"")</f>
        <v>17</v>
      </c>
      <c r="BG29" s="75">
        <f>IF(Master!$D69="Y",Master!BG69,"")</f>
        <v>25</v>
      </c>
      <c r="BH29" s="75">
        <f>IF(Master!$D69="Y",Master!BH69,"")</f>
        <v>9</v>
      </c>
      <c r="BI29" s="75">
        <f>IF(Master!$D69="Y",Master!BI69,"")</f>
        <v>53</v>
      </c>
      <c r="BJ29" s="75">
        <f>IF(Master!$D69="Y",Master!BJ69,"")</f>
        <v>0</v>
      </c>
      <c r="BK29" s="75">
        <f>IF(Master!$D69="Y",Master!BK69,"")</f>
        <v>0</v>
      </c>
      <c r="BL29" s="75">
        <f>IF(Master!$D69="Y",Master!BL69,"")</f>
        <v>16</v>
      </c>
      <c r="BM29" s="75">
        <f>IF(Master!$D69="Y",Master!BM69,"")</f>
        <v>42</v>
      </c>
      <c r="BN29" s="75">
        <f>IF(Master!$D69="Y",Master!BN69,"")</f>
        <v>0</v>
      </c>
      <c r="BO29" s="75">
        <f>IF(Master!$D69="Y",Master!BO69,"")</f>
        <v>0</v>
      </c>
      <c r="BP29" s="75">
        <f>IF(Master!$D69="Y",Master!BP69,"")</f>
        <v>0</v>
      </c>
      <c r="BQ29" s="75">
        <f>IF(Master!$D69="Y",Master!BQ69,"")</f>
        <v>0</v>
      </c>
    </row>
    <row r="30" spans="1:69" x14ac:dyDescent="0.25">
      <c r="A30" s="155" t="str">
        <f>+Master!A89</f>
        <v>Lanier</v>
      </c>
      <c r="B30" s="156" t="str">
        <f>+Master!B89</f>
        <v>5A</v>
      </c>
      <c r="C30" s="156">
        <f>+Master!C89</f>
        <v>7</v>
      </c>
      <c r="D30" s="157" t="str">
        <f>+Master!D89</f>
        <v>y</v>
      </c>
      <c r="E30" s="158">
        <f>IFERROR(LARGE((I30,K30,O30,S30,U30,W30,AA30,AC30,AG30,AK30,AQ30,AU30,AW30,BA30,BC30,BG30,BK30,BO30,BQ30),1)+LARGE((I30,K30,O30,S30,U30,W30,AA30,AC30,AG30,AK30,AQ30,AU30,AW30,BA30,BC30,BG30,BK30,BO30,BQ30),2)+LARGE((I30,K30,O30,S30,U30,W30,AA30,AC30,AG30,AK30,AQ30,AU30,AW30,BA30,BC30,BG30,BK30,BO30,BQ30),3)+LARGE((I30,K30,O30,S30,U30,W30,AA30,AC30,AG30,AK30,AQ30,AU30,AW30,BA30,BC30,BG30,BK30,BO30,BQ30),4)+LARGE((I30,K30,O30,S30,U30,W30,AA30,AC30,AG30,AK30,AQ30,AU30,AW30,BA30,BC30,BG30,BK30,BO30,BQ30),5)+LARGE((I30,K30,O30,S30,U30,W30,AA30,AC30,AG30,AK30,AQ30,AU30,AW30,BA30,BC30,BG30,BK30,BO30,BQ30),6)+LARGE((I30,K30,O30,S30,U30,W30,AA30,AC30,AG30,AK30,AQ30,AU30,AW30,BA30,BC30,BG30,BK30,BO30,BQ30),7)+LARGE((I30,K30,O30,S30,U30,W30,AA30,AC30,AG30,AK30,AQ30,AU30,AW30,BA30,BC30,BG30,BK30,BO30,BQ30),8),0)</f>
        <v>265</v>
      </c>
      <c r="F30" s="156">
        <f>IFERROR(LARGE((M30,Q30,Y30,AE30,AI30,AM30,AO30,AS30,AY30,BE30,BI30,BM30),1)+LARGE((M30,Q30,Y30,AE30,AI30,AM30,AO30,AS30,AY30,BE30,BI30,BM30),2)+LARGE((M30,Q30,Y30,AE30,AI30,AM30,AO30,AS30,AY30,BE30,BI30,BM30),3)+LARGE((M30,Q30,Y30,AE30,AI30,AM30,AO30,AS30,AY30,BE30,BI30,BM30),4)+LARGE((M30,Q30,Y30,AE30,AI30,AM30,AO30,AS30,AY30,BE30,BI30,BM30),5)+LARGE((M30,Q30,Y30,AE30,AI30,AM30,AO30,AS30,AY30,BE30,BI30,BM30),6)+LARGE((M30,Q30,Y30,AE30,AI30,AM30,AO30,AS30,AY30,BE30,BI30,BM30),7)+LARGE((M30,Q30,Y30,AE30,AI30,AM30,AO30,AS30,AY30,BE30,BI30,BM30),8),0)</f>
        <v>145</v>
      </c>
      <c r="G30" s="159">
        <f>+E30+F30</f>
        <v>410</v>
      </c>
      <c r="H30" s="74">
        <f>IF(Master!$D89="Y",Master!H89,"")</f>
        <v>11</v>
      </c>
      <c r="I30" s="75">
        <f>IF(Master!$D89="Y",Master!I89,"")</f>
        <v>57</v>
      </c>
      <c r="J30" s="75">
        <f>IF(Master!$D89="Y",Master!J89,"")</f>
        <v>0</v>
      </c>
      <c r="K30" s="75">
        <f>IF(Master!$D89="Y",Master!K89,"")</f>
        <v>0</v>
      </c>
      <c r="L30" s="75">
        <f>IF(Master!$D89="Y",Master!L89,"")</f>
        <v>0</v>
      </c>
      <c r="M30" s="75">
        <f>IF(Master!$D89="Y",Master!M89,"")</f>
        <v>0</v>
      </c>
      <c r="N30" s="75">
        <f>IF(Master!$D89="Y",Master!N89,"")</f>
        <v>0</v>
      </c>
      <c r="O30" s="75">
        <f>IF(Master!$D89="Y",Master!O89,"")</f>
        <v>0</v>
      </c>
      <c r="P30" s="75">
        <f>IF(Master!$D89="Y",Master!P89,"")</f>
        <v>0</v>
      </c>
      <c r="Q30" s="75">
        <f>IF(Master!$D89="Y",Master!Q89,"")</f>
        <v>0</v>
      </c>
      <c r="R30" s="75">
        <f>IF(Master!$D89="Y",Master!R89,"")</f>
        <v>9</v>
      </c>
      <c r="S30" s="75">
        <f>IF(Master!$D89="Y",Master!S89,"")</f>
        <v>53</v>
      </c>
      <c r="T30" s="75">
        <f>IF(Master!$D89="Y",Master!T89,"")</f>
        <v>0</v>
      </c>
      <c r="U30" s="76">
        <f>IF(Master!$D89="Y",Master!U89,"")</f>
        <v>0</v>
      </c>
      <c r="V30" s="161">
        <f>IF(Master!$D89="Y",Master!V89,"")</f>
        <v>17</v>
      </c>
      <c r="W30" s="75">
        <f>IF(Master!$D89="Y",Master!W89,"")</f>
        <v>25</v>
      </c>
      <c r="X30" s="75">
        <f>IF(Master!$D89="Y",Master!X89,"")</f>
        <v>17</v>
      </c>
      <c r="Y30" s="75">
        <f>IF(Master!$D89="Y",Master!Y89,"")</f>
        <v>25</v>
      </c>
      <c r="Z30" s="75">
        <f>IF(Master!$D89="Y",Master!Z89,"")</f>
        <v>0</v>
      </c>
      <c r="AA30" s="75">
        <f>IF(Master!$D89="Y",Master!AA89,"")</f>
        <v>0</v>
      </c>
      <c r="AB30" s="75">
        <f>IF(Master!$D89="Y",Master!AB89,"")</f>
        <v>26</v>
      </c>
      <c r="AC30" s="75">
        <f>IF(Master!$D89="Y",Master!AC89,"")</f>
        <v>22</v>
      </c>
      <c r="AD30" s="75">
        <f>IF(Master!$D89="Y",Master!AD89,"")</f>
        <v>0</v>
      </c>
      <c r="AE30" s="75">
        <f>IF(Master!$D89="Y",Master!AE89,"")</f>
        <v>0</v>
      </c>
      <c r="AF30" s="75">
        <f>IF(Master!$D89="Y",Master!AF89,"")</f>
        <v>0</v>
      </c>
      <c r="AG30" s="75">
        <f>IF(AND($D30="y",Master!AG89&gt;=Master!AK89),Master!AG89,0)</f>
        <v>0</v>
      </c>
      <c r="AH30" s="75">
        <f>IF(Master!$D89="Y",Master!AH89,"")</f>
        <v>0</v>
      </c>
      <c r="AI30" s="75">
        <f>IF(AND($D30="y",Master!AI89&gt;=Master!AM89),Master!AI89,0)</f>
        <v>0</v>
      </c>
      <c r="AJ30" s="75">
        <f>IF(Master!$D89="Y",Master!AJ89,"")</f>
        <v>0</v>
      </c>
      <c r="AK30" s="75">
        <f>IF(AND($D30="y",Master!AK89&gt;Master!AG89),Master!AK89,0)</f>
        <v>0</v>
      </c>
      <c r="AL30" s="75">
        <f>IF(Master!$D89="Y",Master!AL89,"")</f>
        <v>18</v>
      </c>
      <c r="AM30" s="76">
        <f>IF(AND($D30="y",Master!AM89&gt;Master!AI89),Master!AM89,0)</f>
        <v>38</v>
      </c>
      <c r="AN30" s="161">
        <f>IF(Master!$D89="Y",Master!AN89,"")</f>
        <v>17</v>
      </c>
      <c r="AO30" s="75">
        <f>IF(Master!$D89="Y",Master!AO89,"")</f>
        <v>25</v>
      </c>
      <c r="AP30" s="75">
        <f>IF(Master!$D89="Y",Master!AP89,"")</f>
        <v>0</v>
      </c>
      <c r="AQ30" s="75">
        <f>IF(Master!$D89="Y",Master!AQ89,"")</f>
        <v>0</v>
      </c>
      <c r="AR30" s="75">
        <f>IF(Master!$D89="Y",Master!AR89,"")</f>
        <v>0</v>
      </c>
      <c r="AS30" s="75">
        <f>IF(Master!$D89="Y",Master!AS89,"")</f>
        <v>0</v>
      </c>
      <c r="AT30" s="75">
        <f>IF(Master!$D89="Y",Master!AT89,"")</f>
        <v>0</v>
      </c>
      <c r="AU30" s="75">
        <f>IF(Master!$D89="Y",Master!AU89,"")</f>
        <v>0</v>
      </c>
      <c r="AV30" s="75">
        <f>IF(Master!$D89="Y",Master!AV89,"")</f>
        <v>0</v>
      </c>
      <c r="AW30" s="75">
        <f>IF(Master!$D89="Y",Master!AW89,"")</f>
        <v>0</v>
      </c>
      <c r="AX30" s="75">
        <f>IF(Master!$D89="Y",Master!AX89,"")</f>
        <v>17</v>
      </c>
      <c r="AY30" s="75">
        <f>IF(Master!$D89="Y",Master!AY89,"")</f>
        <v>25</v>
      </c>
      <c r="AZ30" s="75">
        <f>IF(Master!$D89="Y",Master!AZ89,"")</f>
        <v>0</v>
      </c>
      <c r="BA30" s="75">
        <f>IF(Master!$D89="Y",Master!BA89,"")</f>
        <v>0</v>
      </c>
      <c r="BB30" s="75">
        <f>IF(Master!$D89="Y",Master!BB89,"")</f>
        <v>0</v>
      </c>
      <c r="BC30" s="75">
        <f>IF(Master!$D89="Y",Master!BC89,"")</f>
        <v>0</v>
      </c>
      <c r="BD30" s="75">
        <f>IF(Master!$D89="Y",Master!BD89,"")</f>
        <v>0</v>
      </c>
      <c r="BE30" s="75">
        <f>IF(Master!$D89="Y",Master!BE89,"")</f>
        <v>0</v>
      </c>
      <c r="BF30" s="75">
        <f>IF(Master!$D89="Y",Master!BF89,"")</f>
        <v>0</v>
      </c>
      <c r="BG30" s="75">
        <f>IF(Master!$D89="Y",Master!BG89,"")</f>
        <v>0</v>
      </c>
      <c r="BH30" s="75">
        <f>IF(Master!$D89="Y",Master!BH89,"")</f>
        <v>0</v>
      </c>
      <c r="BI30" s="75">
        <f>IF(Master!$D89="Y",Master!BI89,"")</f>
        <v>0</v>
      </c>
      <c r="BJ30" s="75">
        <f>IF(Master!$D89="Y",Master!BJ89,"")</f>
        <v>16</v>
      </c>
      <c r="BK30" s="75">
        <f>IF(Master!$D89="Y",Master!BK89,"")</f>
        <v>42</v>
      </c>
      <c r="BL30" s="75">
        <f>IF(Master!$D89="Y",Master!BL89,"")</f>
        <v>21</v>
      </c>
      <c r="BM30" s="75">
        <f>IF(Master!$D89="Y",Master!BM89,"")</f>
        <v>32</v>
      </c>
      <c r="BN30" s="75">
        <f>IF(Master!$D89="Y",Master!BN89,"")</f>
        <v>8</v>
      </c>
      <c r="BO30" s="75">
        <f>IF(Master!$D89="Y",Master!BO89,"")</f>
        <v>66</v>
      </c>
      <c r="BP30" s="75">
        <f>IF(Master!$D89="Y",Master!BP89,"")</f>
        <v>0</v>
      </c>
      <c r="BQ30" s="75">
        <f>IF(Master!$D89="Y",Master!BQ89,"")</f>
        <v>0</v>
      </c>
    </row>
    <row r="31" spans="1:69" x14ac:dyDescent="0.25">
      <c r="A31" s="155" t="str">
        <f>+Master!A94</f>
        <v>Lovejoy</v>
      </c>
      <c r="B31" s="156" t="str">
        <f>+Master!B94</f>
        <v>5A</v>
      </c>
      <c r="C31" s="156">
        <f>+Master!C94</f>
        <v>3</v>
      </c>
      <c r="D31" s="157" t="str">
        <f>+Master!D94</f>
        <v>y</v>
      </c>
      <c r="E31" s="158">
        <f>IFERROR(LARGE((I31,K31,O31,S31,U31,W31,AA31,AC31,AG31,AK31,AQ31,AU31,AW31,BA31,BC31,BG31,BK31,BO31,BQ31),1)+LARGE((I31,K31,O31,S31,U31,W31,AA31,AC31,AG31,AK31,AQ31,AU31,AW31,BA31,BC31,BG31,BK31,BO31,BQ31),2)+LARGE((I31,K31,O31,S31,U31,W31,AA31,AC31,AG31,AK31,AQ31,AU31,AW31,BA31,BC31,BG31,BK31,BO31,BQ31),3)+LARGE((I31,K31,O31,S31,U31,W31,AA31,AC31,AG31,AK31,AQ31,AU31,AW31,BA31,BC31,BG31,BK31,BO31,BQ31),4)+LARGE((I31,K31,O31,S31,U31,W31,AA31,AC31,AG31,AK31,AQ31,AU31,AW31,BA31,BC31,BG31,BK31,BO31,BQ31),5)+LARGE((I31,K31,O31,S31,U31,W31,AA31,AC31,AG31,AK31,AQ31,AU31,AW31,BA31,BC31,BG31,BK31,BO31,BQ31),6)+LARGE((I31,K31,O31,S31,U31,W31,AA31,AC31,AG31,AK31,AQ31,AU31,AW31,BA31,BC31,BG31,BK31,BO31,BQ31),7)+LARGE((I31,K31,O31,S31,U31,W31,AA31,AC31,AG31,AK31,AQ31,AU31,AW31,BA31,BC31,BG31,BK31,BO31,BQ31),8),0)</f>
        <v>265</v>
      </c>
      <c r="F31" s="156">
        <f>IFERROR(LARGE((M31,Q31,Y31,AE31,AI31,AM31,AO31,AS31,AY31,BE31,BI31,BM31),1)+LARGE((M31,Q31,Y31,AE31,AI31,AM31,AO31,AS31,AY31,BE31,BI31,BM31),2)+LARGE((M31,Q31,Y31,AE31,AI31,AM31,AO31,AS31,AY31,BE31,BI31,BM31),3)+LARGE((M31,Q31,Y31,AE31,AI31,AM31,AO31,AS31,AY31,BE31,BI31,BM31),4)+LARGE((M31,Q31,Y31,AE31,AI31,AM31,AO31,AS31,AY31,BE31,BI31,BM31),5)+LARGE((M31,Q31,Y31,AE31,AI31,AM31,AO31,AS31,AY31,BE31,BI31,BM31),6)+LARGE((M31,Q31,Y31,AE31,AI31,AM31,AO31,AS31,AY31,BE31,BI31,BM31),7)+LARGE((M31,Q31,Y31,AE31,AI31,AM31,AO31,AS31,AY31,BE31,BI31,BM31),8),0)</f>
        <v>50</v>
      </c>
      <c r="G31" s="159">
        <f>+E31+F31</f>
        <v>315</v>
      </c>
      <c r="H31" s="74">
        <f>IF(Master!$D94="Y",Master!H94,"")</f>
        <v>11</v>
      </c>
      <c r="I31" s="75">
        <f>IF(Master!$D94="Y",Master!I94,"")</f>
        <v>57</v>
      </c>
      <c r="J31" s="75">
        <f>IF(Master!$D94="Y",Master!J94,"")</f>
        <v>0</v>
      </c>
      <c r="K31" s="75">
        <f>IF(Master!$D94="Y",Master!K94,"")</f>
        <v>0</v>
      </c>
      <c r="L31" s="75">
        <f>IF(Master!$D94="Y",Master!L94,"")</f>
        <v>0</v>
      </c>
      <c r="M31" s="75">
        <f>IF(Master!$D94="Y",Master!M94,"")</f>
        <v>0</v>
      </c>
      <c r="N31" s="75">
        <f>IF(Master!$D94="Y",Master!N94,"")</f>
        <v>9</v>
      </c>
      <c r="O31" s="75">
        <f>IF(Master!$D94="Y",Master!O94,"")</f>
        <v>53</v>
      </c>
      <c r="P31" s="75">
        <f>IF(Master!$D94="Y",Master!P94,"")</f>
        <v>17</v>
      </c>
      <c r="Q31" s="75">
        <f>IF(Master!$D94="Y",Master!Q94,"")</f>
        <v>25</v>
      </c>
      <c r="R31" s="75">
        <f>IF(Master!$D94="Y",Master!R94,"")</f>
        <v>17</v>
      </c>
      <c r="S31" s="75">
        <f>IF(Master!$D94="Y",Master!S94,"")</f>
        <v>25</v>
      </c>
      <c r="T31" s="75">
        <f>IF(Master!$D94="Y",Master!T94,"")</f>
        <v>0</v>
      </c>
      <c r="U31" s="76">
        <f>IF(Master!$D94="Y",Master!U94,"")</f>
        <v>0</v>
      </c>
      <c r="V31" s="161">
        <f>IF(Master!$D94="Y",Master!V94,"")</f>
        <v>0</v>
      </c>
      <c r="W31" s="75">
        <f>IF(Master!$D94="Y",Master!W94,"")</f>
        <v>0</v>
      </c>
      <c r="X31" s="75">
        <f>IF(Master!$D94="Y",Master!X94,"")</f>
        <v>0</v>
      </c>
      <c r="Y31" s="75">
        <f>IF(Master!$D94="Y",Master!Y94,"")</f>
        <v>0</v>
      </c>
      <c r="Z31" s="75">
        <f>IF(Master!$D94="Y",Master!Z94,"")</f>
        <v>22</v>
      </c>
      <c r="AA31" s="75">
        <f>IF(Master!$D94="Y",Master!AA94,"")</f>
        <v>30</v>
      </c>
      <c r="AB31" s="75">
        <f>IF(Master!$D94="Y",Master!AB94,"")</f>
        <v>0</v>
      </c>
      <c r="AC31" s="75">
        <f>IF(Master!$D94="Y",Master!AC94,"")</f>
        <v>0</v>
      </c>
      <c r="AD31" s="75">
        <f>IF(Master!$D94="Y",Master!AD94,"")</f>
        <v>0</v>
      </c>
      <c r="AE31" s="75">
        <f>IF(Master!$D94="Y",Master!AE94,"")</f>
        <v>0</v>
      </c>
      <c r="AF31" s="75">
        <f>IF(Master!$D94="Y",Master!AF94,"")</f>
        <v>0</v>
      </c>
      <c r="AG31" s="75">
        <f>IF(AND($D31="y",Master!AG94&gt;=Master!AK94),Master!AG94,0)</f>
        <v>0</v>
      </c>
      <c r="AH31" s="75">
        <f>IF(Master!$D94="Y",Master!AH94,"")</f>
        <v>0</v>
      </c>
      <c r="AI31" s="75">
        <f>IF(AND($D31="y",Master!AI94&gt;=Master!AM94),Master!AI94,0)</f>
        <v>0</v>
      </c>
      <c r="AJ31" s="75">
        <f>IF(Master!$D94="Y",Master!AJ94,"")</f>
        <v>0</v>
      </c>
      <c r="AK31" s="75">
        <f>IF(AND($D31="y",Master!AK94&gt;Master!AG94),Master!AK94,0)</f>
        <v>0</v>
      </c>
      <c r="AL31" s="75">
        <f>IF(Master!$D94="Y",Master!AL94,"")</f>
        <v>0</v>
      </c>
      <c r="AM31" s="76">
        <f>IF(AND($D31="y",Master!AM94&gt;Master!AI94),Master!AM94,0)</f>
        <v>0</v>
      </c>
      <c r="AN31" s="161">
        <f>IF(Master!$D94="Y",Master!AN94,"")</f>
        <v>0</v>
      </c>
      <c r="AO31" s="75">
        <f>IF(Master!$D94="Y",Master!AO94,"")</f>
        <v>0</v>
      </c>
      <c r="AP31" s="75">
        <f>IF(Master!$D94="Y",Master!AP94,"")</f>
        <v>0</v>
      </c>
      <c r="AQ31" s="75">
        <f>IF(Master!$D94="Y",Master!AQ94,"")</f>
        <v>0</v>
      </c>
      <c r="AR31" s="75">
        <f>IF(Master!$D94="Y",Master!AR94,"")</f>
        <v>0</v>
      </c>
      <c r="AS31" s="75">
        <f>IF(Master!$D94="Y",Master!AS94,"")</f>
        <v>0</v>
      </c>
      <c r="AT31" s="75">
        <f>IF(Master!$D94="Y",Master!AT94,"")</f>
        <v>0</v>
      </c>
      <c r="AU31" s="75">
        <f>IF(Master!$D94="Y",Master!AU94,"")</f>
        <v>0</v>
      </c>
      <c r="AV31" s="75">
        <f>IF(Master!$D94="Y",Master!AV94,"")</f>
        <v>0</v>
      </c>
      <c r="AW31" s="75">
        <f>IF(Master!$D94="Y",Master!AW94,"")</f>
        <v>0</v>
      </c>
      <c r="AX31" s="75">
        <f>IF(Master!$D94="Y",Master!AX94,"")</f>
        <v>0</v>
      </c>
      <c r="AY31" s="75">
        <f>IF(Master!$D94="Y",Master!AY94,"")</f>
        <v>0</v>
      </c>
      <c r="AZ31" s="75">
        <f>IF(Master!$D94="Y",Master!AZ94,"")</f>
        <v>0</v>
      </c>
      <c r="BA31" s="75">
        <f>IF(Master!$D94="Y",Master!BA94,"")</f>
        <v>0</v>
      </c>
      <c r="BB31" s="75">
        <f>IF(Master!$D94="Y",Master!BB94,"")</f>
        <v>0</v>
      </c>
      <c r="BC31" s="75">
        <f>IF(Master!$D94="Y",Master!BC94,"")</f>
        <v>0</v>
      </c>
      <c r="BD31" s="75">
        <f>IF(Master!$D94="Y",Master!BD94,"")</f>
        <v>17</v>
      </c>
      <c r="BE31" s="75">
        <f>IF(Master!$D94="Y",Master!BE94,"")</f>
        <v>25</v>
      </c>
      <c r="BF31" s="75">
        <f>IF(Master!$D94="Y",Master!BF94,"")</f>
        <v>0</v>
      </c>
      <c r="BG31" s="75">
        <f>IF(Master!$D94="Y",Master!BG94,"")</f>
        <v>0</v>
      </c>
      <c r="BH31" s="75">
        <f>IF(Master!$D94="Y",Master!BH94,"")</f>
        <v>0</v>
      </c>
      <c r="BI31" s="75">
        <f>IF(Master!$D94="Y",Master!BI94,"")</f>
        <v>0</v>
      </c>
      <c r="BJ31" s="75">
        <f>IF(Master!$D94="Y",Master!BJ94,"")</f>
        <v>0</v>
      </c>
      <c r="BK31" s="75">
        <f>IF(Master!$D94="Y",Master!BK94,"")</f>
        <v>0</v>
      </c>
      <c r="BL31" s="75">
        <f>IF(Master!$D94="Y",Master!BL94,"")</f>
        <v>0</v>
      </c>
      <c r="BM31" s="75">
        <f>IF(Master!$D94="Y",Master!BM94,"")</f>
        <v>0</v>
      </c>
      <c r="BN31" s="75">
        <f>IF(Master!$D94="Y",Master!BN94,"")</f>
        <v>1</v>
      </c>
      <c r="BO31" s="75">
        <f>IF(Master!$D94="Y",Master!BO94,"")</f>
        <v>100</v>
      </c>
      <c r="BP31" s="75">
        <f>IF(Master!$D94="Y",Master!BP94,"")</f>
        <v>0</v>
      </c>
      <c r="BQ31" s="75">
        <f>IF(Master!$D94="Y",Master!BQ94,"")</f>
        <v>0</v>
      </c>
    </row>
    <row r="32" spans="1:69" x14ac:dyDescent="0.25">
      <c r="A32" s="155" t="str">
        <f>+Master!A74</f>
        <v>Dutchtown</v>
      </c>
      <c r="B32" s="156" t="str">
        <f>+Master!B74</f>
        <v>5A</v>
      </c>
      <c r="C32" s="156">
        <f>+Master!C74</f>
        <v>3</v>
      </c>
      <c r="D32" s="157" t="str">
        <f>+Master!D74</f>
        <v>y</v>
      </c>
      <c r="E32" s="158">
        <f>IFERROR(LARGE((I32,K32,O32,S32,U32,W32,AA32,AC32,AG32,AK32,AQ32,AU32,AW32,BA32,BC32,BG32,BK32,BO32,BQ32),1)+LARGE((I32,K32,O32,S32,U32,W32,AA32,AC32,AG32,AK32,AQ32,AU32,AW32,BA32,BC32,BG32,BK32,BO32,BQ32),2)+LARGE((I32,K32,O32,S32,U32,W32,AA32,AC32,AG32,AK32,AQ32,AU32,AW32,BA32,BC32,BG32,BK32,BO32,BQ32),3)+LARGE((I32,K32,O32,S32,U32,W32,AA32,AC32,AG32,AK32,AQ32,AU32,AW32,BA32,BC32,BG32,BK32,BO32,BQ32),4)+LARGE((I32,K32,O32,S32,U32,W32,AA32,AC32,AG32,AK32,AQ32,AU32,AW32,BA32,BC32,BG32,BK32,BO32,BQ32),5)+LARGE((I32,K32,O32,S32,U32,W32,AA32,AC32,AG32,AK32,AQ32,AU32,AW32,BA32,BC32,BG32,BK32,BO32,BQ32),6)+LARGE((I32,K32,O32,S32,U32,W32,AA32,AC32,AG32,AK32,AQ32,AU32,AW32,BA32,BC32,BG32,BK32,BO32,BQ32),7)+LARGE((I32,K32,O32,S32,U32,W32,AA32,AC32,AG32,AK32,AQ32,AU32,AW32,BA32,BC32,BG32,BK32,BO32,BQ32),8),0)</f>
        <v>147</v>
      </c>
      <c r="F32" s="156">
        <f>IFERROR(LARGE((M32,Q32,Y32,AE32,AI32,AM32,AO32,AS32,AY32,BE32,BI32,BM32),1)+LARGE((M32,Q32,Y32,AE32,AI32,AM32,AO32,AS32,AY32,BE32,BI32,BM32),2)+LARGE((M32,Q32,Y32,AE32,AI32,AM32,AO32,AS32,AY32,BE32,BI32,BM32),3)+LARGE((M32,Q32,Y32,AE32,AI32,AM32,AO32,AS32,AY32,BE32,BI32,BM32),4)+LARGE((M32,Q32,Y32,AE32,AI32,AM32,AO32,AS32,AY32,BE32,BI32,BM32),5)+LARGE((M32,Q32,Y32,AE32,AI32,AM32,AO32,AS32,AY32,BE32,BI32,BM32),6)+LARGE((M32,Q32,Y32,AE32,AI32,AM32,AO32,AS32,AY32,BE32,BI32,BM32),7)+LARGE((M32,Q32,Y32,AE32,AI32,AM32,AO32,AS32,AY32,BE32,BI32,BM32),8),0)</f>
        <v>152</v>
      </c>
      <c r="G32" s="159">
        <f>+E32+F32</f>
        <v>299</v>
      </c>
      <c r="H32" s="74">
        <f>IF(Master!$D74="Y",Master!H74,"")</f>
        <v>0</v>
      </c>
      <c r="I32" s="75">
        <f>IF(Master!$D74="Y",Master!I74,"")</f>
        <v>0</v>
      </c>
      <c r="J32" s="75">
        <f>IF(Master!$D74="Y",Master!J74,"")</f>
        <v>0</v>
      </c>
      <c r="K32" s="75">
        <f>IF(Master!$D74="Y",Master!K74,"")</f>
        <v>0</v>
      </c>
      <c r="L32" s="75">
        <f>IF(Master!$D74="Y",Master!L74,"")</f>
        <v>0</v>
      </c>
      <c r="M32" s="75">
        <f>IF(Master!$D74="Y",Master!M74,"")</f>
        <v>0</v>
      </c>
      <c r="N32" s="75">
        <f>IF(Master!$D74="Y",Master!N74,"")</f>
        <v>0</v>
      </c>
      <c r="O32" s="75">
        <f>IF(Master!$D74="Y",Master!O74,"")</f>
        <v>0</v>
      </c>
      <c r="P32" s="75">
        <f>IF(Master!$D74="Y",Master!P74,"")</f>
        <v>0</v>
      </c>
      <c r="Q32" s="75">
        <f>IF(Master!$D74="Y",Master!Q74,"")</f>
        <v>0</v>
      </c>
      <c r="R32" s="75">
        <f>IF(Master!$D74="Y",Master!R74,"")</f>
        <v>0</v>
      </c>
      <c r="S32" s="75">
        <f>IF(Master!$D74="Y",Master!S74,"")</f>
        <v>0</v>
      </c>
      <c r="T32" s="75">
        <f>IF(Master!$D74="Y",Master!T74,"")</f>
        <v>17</v>
      </c>
      <c r="U32" s="76">
        <f>IF(Master!$D74="Y",Master!U74,"")</f>
        <v>25</v>
      </c>
      <c r="V32" s="161">
        <f>IF(Master!$D74="Y",Master!V74,"")</f>
        <v>17</v>
      </c>
      <c r="W32" s="75">
        <f>IF(Master!$D74="Y",Master!W74,"")</f>
        <v>25</v>
      </c>
      <c r="X32" s="75">
        <f>IF(Master!$D74="Y",Master!X74,"")</f>
        <v>5</v>
      </c>
      <c r="Y32" s="75">
        <f>IF(Master!$D74="Y",Master!Y74,"")</f>
        <v>70</v>
      </c>
      <c r="Z32" s="75">
        <f>IF(Master!$D74="Y",Master!Z74,"")</f>
        <v>19</v>
      </c>
      <c r="AA32" s="75">
        <f>IF(Master!$D74="Y",Master!AA74,"")</f>
        <v>36</v>
      </c>
      <c r="AB32" s="75">
        <f>IF(Master!$D74="Y",Master!AB74,"")</f>
        <v>0</v>
      </c>
      <c r="AC32" s="75">
        <f>IF(Master!$D74="Y",Master!AC74,"")</f>
        <v>0</v>
      </c>
      <c r="AD32" s="75">
        <f>IF(Master!$D74="Y",Master!AD74,"")</f>
        <v>0</v>
      </c>
      <c r="AE32" s="75">
        <f>IF(Master!$D74="Y",Master!AE74,"")</f>
        <v>0</v>
      </c>
      <c r="AF32" s="75">
        <f>IF(Master!$D74="Y",Master!AF74,"")</f>
        <v>0</v>
      </c>
      <c r="AG32" s="75">
        <f>IF(AND($D32="y",Master!AG74&gt;=Master!AK74),Master!AG74,0)</f>
        <v>0</v>
      </c>
      <c r="AH32" s="75">
        <f>IF(Master!$D74="Y",Master!AH74,"")</f>
        <v>0</v>
      </c>
      <c r="AI32" s="75">
        <f>IF(AND($D32="y",Master!AI74&gt;=Master!AM74),Master!AI74,0)</f>
        <v>0</v>
      </c>
      <c r="AJ32" s="75">
        <f>IF(Master!$D74="Y",Master!AJ74,"")</f>
        <v>0</v>
      </c>
      <c r="AK32" s="75">
        <f>IF(AND($D32="y",Master!AK74&gt;Master!AG74),Master!AK74,0)</f>
        <v>0</v>
      </c>
      <c r="AL32" s="75">
        <f>IF(Master!$D74="Y",Master!AL74,"")</f>
        <v>0</v>
      </c>
      <c r="AM32" s="76">
        <f>IF(AND($D32="y",Master!AM74&gt;Master!AI74),Master!AM74,0)</f>
        <v>0</v>
      </c>
      <c r="AN32" s="161">
        <f>IF(Master!$D74="Y",Master!AN74,"")</f>
        <v>17</v>
      </c>
      <c r="AO32" s="75">
        <f>IF(Master!$D74="Y",Master!AO74,"")</f>
        <v>25</v>
      </c>
      <c r="AP32" s="75">
        <f>IF(Master!$D74="Y",Master!AP74,"")</f>
        <v>0</v>
      </c>
      <c r="AQ32" s="75">
        <f>IF(Master!$D74="Y",Master!AQ74,"")</f>
        <v>0</v>
      </c>
      <c r="AR32" s="75">
        <f>IF(Master!$D74="Y",Master!AR74,"")</f>
        <v>0</v>
      </c>
      <c r="AS32" s="75">
        <f>IF(Master!$D74="Y",Master!AS74,"")</f>
        <v>0</v>
      </c>
      <c r="AT32" s="75">
        <f>IF(Master!$D74="Y",Master!AT74,"")</f>
        <v>0</v>
      </c>
      <c r="AU32" s="75">
        <f>IF(Master!$D74="Y",Master!AU74,"")</f>
        <v>0</v>
      </c>
      <c r="AV32" s="75">
        <f>IF(Master!$D74="Y",Master!AV74,"")</f>
        <v>0</v>
      </c>
      <c r="AW32" s="75">
        <f>IF(Master!$D74="Y",Master!AW74,"")</f>
        <v>0</v>
      </c>
      <c r="AX32" s="75">
        <f>IF(Master!$D74="Y",Master!AX74,"")</f>
        <v>0</v>
      </c>
      <c r="AY32" s="75">
        <f>IF(Master!$D74="Y",Master!AY74,"")</f>
        <v>0</v>
      </c>
      <c r="AZ32" s="75">
        <f>IF(Master!$D74="Y",Master!AZ74,"")</f>
        <v>0</v>
      </c>
      <c r="BA32" s="75">
        <f>IF(Master!$D74="Y",Master!BA74,"")</f>
        <v>0</v>
      </c>
      <c r="BB32" s="75">
        <f>IF(Master!$D74="Y",Master!BB74,"")</f>
        <v>0</v>
      </c>
      <c r="BC32" s="75">
        <f>IF(Master!$D74="Y",Master!BC74,"")</f>
        <v>0</v>
      </c>
      <c r="BD32" s="75">
        <f>IF(Master!$D74="Y",Master!BD74,"")</f>
        <v>0</v>
      </c>
      <c r="BE32" s="75">
        <f>IF(Master!$D74="Y",Master!BE74,"")</f>
        <v>0</v>
      </c>
      <c r="BF32" s="75">
        <f>IF(Master!$D74="Y",Master!BF74,"")</f>
        <v>17</v>
      </c>
      <c r="BG32" s="75">
        <f>IF(Master!$D74="Y",Master!BG74,"")</f>
        <v>25</v>
      </c>
      <c r="BH32" s="75">
        <f>IF(Master!$D74="Y",Master!BH74,"")</f>
        <v>17</v>
      </c>
      <c r="BI32" s="75">
        <f>IF(Master!$D74="Y",Master!BI74,"")</f>
        <v>25</v>
      </c>
      <c r="BJ32" s="75">
        <f>IF(Master!$D74="Y",Master!BJ74,"")</f>
        <v>19</v>
      </c>
      <c r="BK32" s="75">
        <f>IF(Master!$D74="Y",Master!BK74,"")</f>
        <v>36</v>
      </c>
      <c r="BL32" s="75">
        <f>IF(Master!$D74="Y",Master!BL74,"")</f>
        <v>21</v>
      </c>
      <c r="BM32" s="75">
        <f>IF(Master!$D74="Y",Master!BM74,"")</f>
        <v>32</v>
      </c>
      <c r="BN32" s="75">
        <f>IF(Master!$D74="Y",Master!BN74,"")</f>
        <v>0</v>
      </c>
      <c r="BO32" s="75">
        <f>IF(Master!$D74="Y",Master!BO74,"")</f>
        <v>0</v>
      </c>
      <c r="BP32" s="75">
        <f>IF(Master!$D74="Y",Master!BP74,"")</f>
        <v>0</v>
      </c>
      <c r="BQ32" s="75">
        <f>IF(Master!$D74="Y",Master!BQ74,"")</f>
        <v>0</v>
      </c>
    </row>
    <row r="33" spans="1:69" x14ac:dyDescent="0.25">
      <c r="A33" s="155" t="str">
        <f>+Master!A113</f>
        <v>Statesboro</v>
      </c>
      <c r="B33" s="156" t="str">
        <f>+Master!B113</f>
        <v>5A</v>
      </c>
      <c r="C33" s="156">
        <f>+Master!C113</f>
        <v>1</v>
      </c>
      <c r="D33" s="157" t="str">
        <f>+Master!D113</f>
        <v>y</v>
      </c>
      <c r="E33" s="158">
        <f>IFERROR(LARGE((I33,K33,O33,S33,U33,W33,AA33,AC33,AG33,AK33,AQ33,AU33,AW33,BA33,BC33,BG33,BK33,BO33,BQ33),1)+LARGE((I33,K33,O33,S33,U33,W33,AA33,AC33,AG33,AK33,AQ33,AU33,AW33,BA33,BC33,BG33,BK33,BO33,BQ33),2)+LARGE((I33,K33,O33,S33,U33,W33,AA33,AC33,AG33,AK33,AQ33,AU33,AW33,BA33,BC33,BG33,BK33,BO33,BQ33),3)+LARGE((I33,K33,O33,S33,U33,W33,AA33,AC33,AG33,AK33,AQ33,AU33,AW33,BA33,BC33,BG33,BK33,BO33,BQ33),4)+LARGE((I33,K33,O33,S33,U33,W33,AA33,AC33,AG33,AK33,AQ33,AU33,AW33,BA33,BC33,BG33,BK33,BO33,BQ33),5)+LARGE((I33,K33,O33,S33,U33,W33,AA33,AC33,AG33,AK33,AQ33,AU33,AW33,BA33,BC33,BG33,BK33,BO33,BQ33),6)+LARGE((I33,K33,O33,S33,U33,W33,AA33,AC33,AG33,AK33,AQ33,AU33,AW33,BA33,BC33,BG33,BK33,BO33,BQ33),7)+LARGE((I33,K33,O33,S33,U33,W33,AA33,AC33,AG33,AK33,AQ33,AU33,AW33,BA33,BC33,BG33,BK33,BO33,BQ33),8),0)</f>
        <v>152</v>
      </c>
      <c r="F33" s="156">
        <f>IFERROR(LARGE((M33,Q33,Y33,AE33,AI33,AM33,AO33,AS33,AY33,BE33,BI33,BM33),1)+LARGE((M33,Q33,Y33,AE33,AI33,AM33,AO33,AS33,AY33,BE33,BI33,BM33),2)+LARGE((M33,Q33,Y33,AE33,AI33,AM33,AO33,AS33,AY33,BE33,BI33,BM33),3)+LARGE((M33,Q33,Y33,AE33,AI33,AM33,AO33,AS33,AY33,BE33,BI33,BM33),4)+LARGE((M33,Q33,Y33,AE33,AI33,AM33,AO33,AS33,AY33,BE33,BI33,BM33),5)+LARGE((M33,Q33,Y33,AE33,AI33,AM33,AO33,AS33,AY33,BE33,BI33,BM33),6)+LARGE((M33,Q33,Y33,AE33,AI33,AM33,AO33,AS33,AY33,BE33,BI33,BM33),7)+LARGE((M33,Q33,Y33,AE33,AI33,AM33,AO33,AS33,AY33,BE33,BI33,BM33),8),0)</f>
        <v>131</v>
      </c>
      <c r="G33" s="159">
        <f>+E33+F33</f>
        <v>283</v>
      </c>
      <c r="H33" s="74">
        <f>IF(Master!$D113="Y",Master!H113,"")</f>
        <v>12</v>
      </c>
      <c r="I33" s="75">
        <f>IF(Master!$D113="Y",Master!I113,"")</f>
        <v>54</v>
      </c>
      <c r="J33" s="75">
        <f>IF(Master!$D113="Y",Master!J113,"")</f>
        <v>0</v>
      </c>
      <c r="K33" s="75">
        <f>IF(Master!$D113="Y",Master!K113,"")</f>
        <v>0</v>
      </c>
      <c r="L33" s="75">
        <f>IF(Master!$D113="Y",Master!L113,"")</f>
        <v>0</v>
      </c>
      <c r="M33" s="75">
        <f>IF(Master!$D113="Y",Master!M113,"")</f>
        <v>0</v>
      </c>
      <c r="N33" s="75">
        <f>IF(Master!$D113="Y",Master!N113,"")</f>
        <v>0</v>
      </c>
      <c r="O33" s="75">
        <f>IF(Master!$D113="Y",Master!O113,"")</f>
        <v>0</v>
      </c>
      <c r="P33" s="75">
        <f>IF(Master!$D113="Y",Master!P113,"")</f>
        <v>9</v>
      </c>
      <c r="Q33" s="75">
        <f>IF(Master!$D113="Y",Master!Q113,"")</f>
        <v>53</v>
      </c>
      <c r="R33" s="75">
        <f>IF(Master!$D113="Y",Master!R113,"")</f>
        <v>0</v>
      </c>
      <c r="S33" s="75">
        <f>IF(Master!$D113="Y",Master!S113,"")</f>
        <v>0</v>
      </c>
      <c r="T33" s="75">
        <f>IF(Master!$D113="Y",Master!T113,"")</f>
        <v>0</v>
      </c>
      <c r="U33" s="76">
        <f>IF(Master!$D113="Y",Master!U113,"")</f>
        <v>0</v>
      </c>
      <c r="V33" s="161">
        <f>IF(Master!$D113="Y",Master!V113,"")</f>
        <v>0</v>
      </c>
      <c r="W33" s="75">
        <f>IF(Master!$D113="Y",Master!W113,"")</f>
        <v>0</v>
      </c>
      <c r="X33" s="75">
        <f>IF(Master!$D113="Y",Master!X113,"")</f>
        <v>17</v>
      </c>
      <c r="Y33" s="75">
        <f>IF(Master!$D113="Y",Master!Y113,"")</f>
        <v>25</v>
      </c>
      <c r="Z33" s="75">
        <f>IF(Master!$D113="Y",Master!Z113,"")</f>
        <v>0</v>
      </c>
      <c r="AA33" s="75">
        <f>IF(Master!$D113="Y",Master!AA113,"")</f>
        <v>0</v>
      </c>
      <c r="AB33" s="75">
        <f>IF(Master!$D113="Y",Master!AB113,"")</f>
        <v>0</v>
      </c>
      <c r="AC33" s="75">
        <f>IF(Master!$D113="Y",Master!AC113,"")</f>
        <v>0</v>
      </c>
      <c r="AD33" s="75">
        <f>IF(Master!$D113="Y",Master!AD113,"")</f>
        <v>0</v>
      </c>
      <c r="AE33" s="75">
        <f>IF(Master!$D113="Y",Master!AE113,"")</f>
        <v>0</v>
      </c>
      <c r="AF33" s="75">
        <f>IF(Master!$D113="Y",Master!AF113,"")</f>
        <v>0</v>
      </c>
      <c r="AG33" s="75">
        <f>IF(AND($D33="y",Master!AG113&gt;=Master!AK113),Master!AG113,0)</f>
        <v>0</v>
      </c>
      <c r="AH33" s="75">
        <f>IF(Master!$D113="Y",Master!AH113,"")</f>
        <v>0</v>
      </c>
      <c r="AI33" s="75">
        <f>IF(AND($D33="y",Master!AI113&gt;=Master!AM113),Master!AI113,0)</f>
        <v>0</v>
      </c>
      <c r="AJ33" s="75">
        <f>IF(Master!$D113="Y",Master!AJ113,"")</f>
        <v>0</v>
      </c>
      <c r="AK33" s="75">
        <f>IF(AND($D33="y",Master!AK113&gt;Master!AG113),Master!AK113,0)</f>
        <v>0</v>
      </c>
      <c r="AL33" s="75">
        <f>IF(Master!$D113="Y",Master!AL113,"")</f>
        <v>0</v>
      </c>
      <c r="AM33" s="76">
        <f>IF(AND($D33="y",Master!AM113&gt;Master!AI113),Master!AM113,0)</f>
        <v>0</v>
      </c>
      <c r="AN33" s="161">
        <f>IF(Master!$D113="Y",Master!AN113,"")</f>
        <v>0</v>
      </c>
      <c r="AO33" s="75">
        <f>IF(Master!$D113="Y",Master!AO113,"")</f>
        <v>0</v>
      </c>
      <c r="AP33" s="75">
        <f>IF(Master!$D113="Y",Master!AP113,"")</f>
        <v>0</v>
      </c>
      <c r="AQ33" s="75">
        <f>IF(Master!$D113="Y",Master!AQ113,"")</f>
        <v>0</v>
      </c>
      <c r="AR33" s="75">
        <f>IF(Master!$D113="Y",Master!AR113,"")</f>
        <v>0</v>
      </c>
      <c r="AS33" s="75">
        <f>IF(Master!$D113="Y",Master!AS113,"")</f>
        <v>0</v>
      </c>
      <c r="AT33" s="75">
        <f>IF(Master!$D113="Y",Master!AT113,"")</f>
        <v>0</v>
      </c>
      <c r="AU33" s="75">
        <f>IF(Master!$D113="Y",Master!AU113,"")</f>
        <v>0</v>
      </c>
      <c r="AV33" s="75">
        <f>IF(Master!$D113="Y",Master!AV113,"")</f>
        <v>0</v>
      </c>
      <c r="AW33" s="75">
        <f>IF(Master!$D113="Y",Master!AW113,"")</f>
        <v>0</v>
      </c>
      <c r="AX33" s="75">
        <f>IF(Master!$D113="Y",Master!AX113,"")</f>
        <v>0</v>
      </c>
      <c r="AY33" s="75">
        <f>IF(Master!$D113="Y",Master!AY113,"")</f>
        <v>0</v>
      </c>
      <c r="AZ33" s="75">
        <f>IF(Master!$D113="Y",Master!AZ113,"")</f>
        <v>0</v>
      </c>
      <c r="BA33" s="75">
        <f>IF(Master!$D113="Y",Master!BA113,"")</f>
        <v>0</v>
      </c>
      <c r="BB33" s="75">
        <f>IF(Master!$D113="Y",Master!BB113,"")</f>
        <v>0</v>
      </c>
      <c r="BC33" s="75">
        <f>IF(Master!$D113="Y",Master!BC113,"")</f>
        <v>0</v>
      </c>
      <c r="BD33" s="75">
        <f>IF(Master!$D113="Y",Master!BD113,"")</f>
        <v>0</v>
      </c>
      <c r="BE33" s="75">
        <f>IF(Master!$D113="Y",Master!BE113,"")</f>
        <v>0</v>
      </c>
      <c r="BF33" s="75">
        <f>IF(Master!$D113="Y",Master!BF113,"")</f>
        <v>9</v>
      </c>
      <c r="BG33" s="75">
        <f>IF(Master!$D113="Y",Master!BG113,"")</f>
        <v>53</v>
      </c>
      <c r="BH33" s="75">
        <f>IF(Master!$D113="Y",Master!BH113,"")</f>
        <v>9</v>
      </c>
      <c r="BI33" s="75">
        <f>IF(Master!$D113="Y",Master!BI113,"")</f>
        <v>53</v>
      </c>
      <c r="BJ33" s="75">
        <f>IF(Master!$D113="Y",Master!BJ113,"")</f>
        <v>15</v>
      </c>
      <c r="BK33" s="75">
        <f>IF(Master!$D113="Y",Master!BK113,"")</f>
        <v>45</v>
      </c>
      <c r="BL33" s="75">
        <f>IF(Master!$D113="Y",Master!BL113,"")</f>
        <v>0</v>
      </c>
      <c r="BM33" s="75">
        <f>IF(Master!$D113="Y",Master!BM113,"")</f>
        <v>0</v>
      </c>
      <c r="BN33" s="75">
        <f>IF(Master!$D113="Y",Master!BN113,"")</f>
        <v>0</v>
      </c>
      <c r="BO33" s="75">
        <f>IF(Master!$D113="Y",Master!BO113,"")</f>
        <v>0</v>
      </c>
      <c r="BP33" s="75">
        <f>IF(Master!$D113="Y",Master!BP113,"")</f>
        <v>0</v>
      </c>
      <c r="BQ33" s="75">
        <f>IF(Master!$D113="Y",Master!BQ113,"")</f>
        <v>0</v>
      </c>
    </row>
    <row r="34" spans="1:69" x14ac:dyDescent="0.25">
      <c r="A34" s="155" t="str">
        <f>+Master!A76</f>
        <v>Effingham County</v>
      </c>
      <c r="B34" s="156" t="str">
        <f>+Master!B76</f>
        <v>5A</v>
      </c>
      <c r="C34" s="156">
        <f>+Master!C76</f>
        <v>1</v>
      </c>
      <c r="D34" s="157" t="str">
        <f>+Master!D76</f>
        <v>y</v>
      </c>
      <c r="E34" s="158">
        <f>IFERROR(LARGE((I34,K34,O34,S34,U34,W34,AA34,AC34,AG34,AK34,AQ34,AU34,AW34,BA34,BC34,BG34,BK34,BO34,BQ34),1)+LARGE((I34,K34,O34,S34,U34,W34,AA34,AC34,AG34,AK34,AQ34,AU34,AW34,BA34,BC34,BG34,BK34,BO34,BQ34),2)+LARGE((I34,K34,O34,S34,U34,W34,AA34,AC34,AG34,AK34,AQ34,AU34,AW34,BA34,BC34,BG34,BK34,BO34,BQ34),3)+LARGE((I34,K34,O34,S34,U34,W34,AA34,AC34,AG34,AK34,AQ34,AU34,AW34,BA34,BC34,BG34,BK34,BO34,BQ34),4)+LARGE((I34,K34,O34,S34,U34,W34,AA34,AC34,AG34,AK34,AQ34,AU34,AW34,BA34,BC34,BG34,BK34,BO34,BQ34),5)+LARGE((I34,K34,O34,S34,U34,W34,AA34,AC34,AG34,AK34,AQ34,AU34,AW34,BA34,BC34,BG34,BK34,BO34,BQ34),6)+LARGE((I34,K34,O34,S34,U34,W34,AA34,AC34,AG34,AK34,AQ34,AU34,AW34,BA34,BC34,BG34,BK34,BO34,BQ34),7)+LARGE((I34,K34,O34,S34,U34,W34,AA34,AC34,AG34,AK34,AQ34,AU34,AW34,BA34,BC34,BG34,BK34,BO34,BQ34),8),0)</f>
        <v>244</v>
      </c>
      <c r="F34" s="156">
        <f>IFERROR(LARGE((M34,Q34,Y34,AE34,AI34,AM34,AO34,AS34,AY34,BE34,BI34,BM34),1)+LARGE((M34,Q34,Y34,AE34,AI34,AM34,AO34,AS34,AY34,BE34,BI34,BM34),2)+LARGE((M34,Q34,Y34,AE34,AI34,AM34,AO34,AS34,AY34,BE34,BI34,BM34),3)+LARGE((M34,Q34,Y34,AE34,AI34,AM34,AO34,AS34,AY34,BE34,BI34,BM34),4)+LARGE((M34,Q34,Y34,AE34,AI34,AM34,AO34,AS34,AY34,BE34,BI34,BM34),5)+LARGE((M34,Q34,Y34,AE34,AI34,AM34,AO34,AS34,AY34,BE34,BI34,BM34),6)+LARGE((M34,Q34,Y34,AE34,AI34,AM34,AO34,AS34,AY34,BE34,BI34,BM34),7)+LARGE((M34,Q34,Y34,AE34,AI34,AM34,AO34,AS34,AY34,BE34,BI34,BM34),8),0)</f>
        <v>25</v>
      </c>
      <c r="G34" s="159">
        <f>+E34+F34</f>
        <v>269</v>
      </c>
      <c r="H34" s="74">
        <f>IF(Master!$D76="Y",Master!H76,"")</f>
        <v>15</v>
      </c>
      <c r="I34" s="75">
        <f>IF(Master!$D76="Y",Master!I76,"")</f>
        <v>45</v>
      </c>
      <c r="J34" s="75">
        <f>IF(Master!$D76="Y",Master!J76,"")</f>
        <v>0</v>
      </c>
      <c r="K34" s="75">
        <f>IF(Master!$D76="Y",Master!K76,"")</f>
        <v>0</v>
      </c>
      <c r="L34" s="75">
        <f>IF(Master!$D76="Y",Master!L76,"")</f>
        <v>0</v>
      </c>
      <c r="M34" s="75">
        <f>IF(Master!$D76="Y",Master!M76,"")</f>
        <v>0</v>
      </c>
      <c r="N34" s="75">
        <f>IF(Master!$D76="Y",Master!N76,"")</f>
        <v>17</v>
      </c>
      <c r="O34" s="75">
        <f>IF(Master!$D76="Y",Master!O76,"")</f>
        <v>25</v>
      </c>
      <c r="P34" s="75">
        <f>IF(Master!$D76="Y",Master!P76,"")</f>
        <v>17</v>
      </c>
      <c r="Q34" s="75">
        <f>IF(Master!$D76="Y",Master!Q76,"")</f>
        <v>25</v>
      </c>
      <c r="R34" s="75">
        <f>IF(Master!$D76="Y",Master!R76,"")</f>
        <v>7</v>
      </c>
      <c r="S34" s="75">
        <f>IF(Master!$D76="Y",Master!S76,"")</f>
        <v>69</v>
      </c>
      <c r="T34" s="75">
        <f>IF(Master!$D76="Y",Master!T76,"")</f>
        <v>17</v>
      </c>
      <c r="U34" s="76">
        <f>IF(Master!$D76="Y",Master!U76,"")</f>
        <v>25</v>
      </c>
      <c r="V34" s="161">
        <f>IF(Master!$D76="Y",Master!V76,"")</f>
        <v>0</v>
      </c>
      <c r="W34" s="75">
        <f>IF(Master!$D76="Y",Master!W76,"")</f>
        <v>0</v>
      </c>
      <c r="X34" s="75">
        <f>IF(Master!$D76="Y",Master!X76,"")</f>
        <v>0</v>
      </c>
      <c r="Y34" s="75">
        <f>IF(Master!$D76="Y",Master!Y76,"")</f>
        <v>0</v>
      </c>
      <c r="Z34" s="75">
        <f>IF(Master!$D76="Y",Master!Z76,"")</f>
        <v>0</v>
      </c>
      <c r="AA34" s="75">
        <f>IF(Master!$D76="Y",Master!AA76,"")</f>
        <v>0</v>
      </c>
      <c r="AB34" s="75">
        <f>IF(Master!$D76="Y",Master!AB76,"")</f>
        <v>0</v>
      </c>
      <c r="AC34" s="75">
        <f>IF(Master!$D76="Y",Master!AC76,"")</f>
        <v>0</v>
      </c>
      <c r="AD34" s="75">
        <f>IF(Master!$D76="Y",Master!AD76,"")</f>
        <v>0</v>
      </c>
      <c r="AE34" s="75">
        <f>IF(Master!$D76="Y",Master!AE76,"")</f>
        <v>0</v>
      </c>
      <c r="AF34" s="75">
        <f>IF(Master!$D76="Y",Master!AF76,"")</f>
        <v>0</v>
      </c>
      <c r="AG34" s="75">
        <f>IF(AND($D34="y",Master!AG76&gt;=Master!AK76),Master!AG76,0)</f>
        <v>0</v>
      </c>
      <c r="AH34" s="75">
        <f>IF(Master!$D76="Y",Master!AH76,"")</f>
        <v>0</v>
      </c>
      <c r="AI34" s="75">
        <f>IF(AND($D34="y",Master!AI76&gt;=Master!AM76),Master!AI76,0)</f>
        <v>0</v>
      </c>
      <c r="AJ34" s="75">
        <f>IF(Master!$D76="Y",Master!AJ76,"")</f>
        <v>0</v>
      </c>
      <c r="AK34" s="75">
        <f>IF(AND($D34="y",Master!AK76&gt;Master!AG76),Master!AK76,0)</f>
        <v>0</v>
      </c>
      <c r="AL34" s="75">
        <f>IF(Master!$D76="Y",Master!AL76,"")</f>
        <v>0</v>
      </c>
      <c r="AM34" s="76">
        <f>IF(AND($D34="y",Master!AM76&gt;Master!AI76),Master!AM76,0)</f>
        <v>0</v>
      </c>
      <c r="AN34" s="161">
        <f>IF(Master!$D76="Y",Master!AN76,"")</f>
        <v>0</v>
      </c>
      <c r="AO34" s="75">
        <f>IF(Master!$D76="Y",Master!AO76,"")</f>
        <v>0</v>
      </c>
      <c r="AP34" s="75">
        <f>IF(Master!$D76="Y",Master!AP76,"")</f>
        <v>0</v>
      </c>
      <c r="AQ34" s="75">
        <f>IF(Master!$D76="Y",Master!AQ76,"")</f>
        <v>0</v>
      </c>
      <c r="AR34" s="75">
        <f>IF(Master!$D76="Y",Master!AR76,"")</f>
        <v>0</v>
      </c>
      <c r="AS34" s="75">
        <f>IF(Master!$D76="Y",Master!AS76,"")</f>
        <v>0</v>
      </c>
      <c r="AT34" s="75">
        <f>IF(Master!$D76="Y",Master!AT76,"")</f>
        <v>0</v>
      </c>
      <c r="AU34" s="75">
        <f>IF(Master!$D76="Y",Master!AU76,"")</f>
        <v>0</v>
      </c>
      <c r="AV34" s="75">
        <f>IF(Master!$D76="Y",Master!AV76,"")</f>
        <v>0</v>
      </c>
      <c r="AW34" s="75">
        <f>IF(Master!$D76="Y",Master!AW76,"")</f>
        <v>0</v>
      </c>
      <c r="AX34" s="75">
        <f>IF(Master!$D76="Y",Master!AX76,"")</f>
        <v>0</v>
      </c>
      <c r="AY34" s="75">
        <f>IF(Master!$D76="Y",Master!AY76,"")</f>
        <v>0</v>
      </c>
      <c r="AZ34" s="75">
        <f>IF(Master!$D76="Y",Master!AZ76,"")</f>
        <v>0</v>
      </c>
      <c r="BA34" s="75">
        <f>IF(Master!$D76="Y",Master!BA76,"")</f>
        <v>0</v>
      </c>
      <c r="BB34" s="75">
        <f>IF(Master!$D76="Y",Master!BB76,"")</f>
        <v>0</v>
      </c>
      <c r="BC34" s="75">
        <f>IF(Master!$D76="Y",Master!BC76,"")</f>
        <v>0</v>
      </c>
      <c r="BD34" s="75">
        <f>IF(Master!$D76="Y",Master!BD76,"")</f>
        <v>0</v>
      </c>
      <c r="BE34" s="75">
        <f>IF(Master!$D76="Y",Master!BE76,"")</f>
        <v>0</v>
      </c>
      <c r="BF34" s="75">
        <f>IF(Master!$D76="Y",Master!BF76,"")</f>
        <v>0</v>
      </c>
      <c r="BG34" s="75">
        <f>IF(Master!$D76="Y",Master!BG76,"")</f>
        <v>0</v>
      </c>
      <c r="BH34" s="75">
        <f>IF(Master!$D76="Y",Master!BH76,"")</f>
        <v>0</v>
      </c>
      <c r="BI34" s="75">
        <f>IF(Master!$D76="Y",Master!BI76,"")</f>
        <v>0</v>
      </c>
      <c r="BJ34" s="75">
        <f>IF(Master!$D76="Y",Master!BJ76,"")</f>
        <v>0</v>
      </c>
      <c r="BK34" s="75">
        <f>IF(Master!$D76="Y",Master!BK76,"")</f>
        <v>0</v>
      </c>
      <c r="BL34" s="75">
        <f>IF(Master!$D76="Y",Master!BL76,"")</f>
        <v>0</v>
      </c>
      <c r="BM34" s="75">
        <f>IF(Master!$D76="Y",Master!BM76,"")</f>
        <v>0</v>
      </c>
      <c r="BN34" s="75">
        <f>IF(Master!$D76="Y",Master!BN76,"")</f>
        <v>4</v>
      </c>
      <c r="BO34" s="75">
        <f>IF(Master!$D76="Y",Master!BO76,"")</f>
        <v>80</v>
      </c>
      <c r="BP34" s="75">
        <f>IF(Master!$D76="Y",Master!BP76,"")</f>
        <v>0</v>
      </c>
      <c r="BQ34" s="75">
        <f>IF(Master!$D76="Y",Master!BQ76,"")</f>
        <v>0</v>
      </c>
    </row>
    <row r="35" spans="1:69" x14ac:dyDescent="0.25">
      <c r="A35" s="155" t="str">
        <f>+Master!A115</f>
        <v>Tri-Cities</v>
      </c>
      <c r="B35" s="156" t="str">
        <f>+Master!B115</f>
        <v>5A</v>
      </c>
      <c r="C35" s="156">
        <f>+Master!C115</f>
        <v>4</v>
      </c>
      <c r="D35" s="157" t="str">
        <f>+Master!D115</f>
        <v>y</v>
      </c>
      <c r="E35" s="158">
        <f>IFERROR(LARGE((I35,K35,O35,S35,U35,W35,AA35,AC35,AG35,AK35,AQ35,AU35,AW35,BA35,BC35,BG35,BK35,BO35,BQ35),1)+LARGE((I35,K35,O35,S35,U35,W35,AA35,AC35,AG35,AK35,AQ35,AU35,AW35,BA35,BC35,BG35,BK35,BO35,BQ35),2)+LARGE((I35,K35,O35,S35,U35,W35,AA35,AC35,AG35,AK35,AQ35,AU35,AW35,BA35,BC35,BG35,BK35,BO35,BQ35),3)+LARGE((I35,K35,O35,S35,U35,W35,AA35,AC35,AG35,AK35,AQ35,AU35,AW35,BA35,BC35,BG35,BK35,BO35,BQ35),4)+LARGE((I35,K35,O35,S35,U35,W35,AA35,AC35,AG35,AK35,AQ35,AU35,AW35,BA35,BC35,BG35,BK35,BO35,BQ35),5)+LARGE((I35,K35,O35,S35,U35,W35,AA35,AC35,AG35,AK35,AQ35,AU35,AW35,BA35,BC35,BG35,BK35,BO35,BQ35),6)+LARGE((I35,K35,O35,S35,U35,W35,AA35,AC35,AG35,AK35,AQ35,AU35,AW35,BA35,BC35,BG35,BK35,BO35,BQ35),7)+LARGE((I35,K35,O35,S35,U35,W35,AA35,AC35,AG35,AK35,AQ35,AU35,AW35,BA35,BC35,BG35,BK35,BO35,BQ35),8),0)</f>
        <v>138</v>
      </c>
      <c r="F35" s="156">
        <f>IFERROR(LARGE((M35,Q35,Y35,AE35,AI35,AM35,AO35,AS35,AY35,BE35,BI35,BM35),1)+LARGE((M35,Q35,Y35,AE35,AI35,AM35,AO35,AS35,AY35,BE35,BI35,BM35),2)+LARGE((M35,Q35,Y35,AE35,AI35,AM35,AO35,AS35,AY35,BE35,BI35,BM35),3)+LARGE((M35,Q35,Y35,AE35,AI35,AM35,AO35,AS35,AY35,BE35,BI35,BM35),4)+LARGE((M35,Q35,Y35,AE35,AI35,AM35,AO35,AS35,AY35,BE35,BI35,BM35),5)+LARGE((M35,Q35,Y35,AE35,AI35,AM35,AO35,AS35,AY35,BE35,BI35,BM35),6)+LARGE((M35,Q35,Y35,AE35,AI35,AM35,AO35,AS35,AY35,BE35,BI35,BM35),7)+LARGE((M35,Q35,Y35,AE35,AI35,AM35,AO35,AS35,AY35,BE35,BI35,BM35),8),0)</f>
        <v>84</v>
      </c>
      <c r="G35" s="159">
        <f>+E35+F35</f>
        <v>222</v>
      </c>
      <c r="H35" s="74">
        <f>IF(Master!$D115="Y",Master!H115,"")</f>
        <v>0</v>
      </c>
      <c r="I35" s="75">
        <f>IF(Master!$D115="Y",Master!I115,"")</f>
        <v>0</v>
      </c>
      <c r="J35" s="75">
        <f>IF(Master!$D115="Y",Master!J115,"")</f>
        <v>0</v>
      </c>
      <c r="K35" s="75">
        <f>IF(Master!$D115="Y",Master!K115,"")</f>
        <v>0</v>
      </c>
      <c r="L35" s="75">
        <f>IF(Master!$D115="Y",Master!L115,"")</f>
        <v>0</v>
      </c>
      <c r="M35" s="75">
        <f>IF(Master!$D115="Y",Master!M115,"")</f>
        <v>0</v>
      </c>
      <c r="N35" s="75">
        <f>IF(Master!$D115="Y",Master!N115,"")</f>
        <v>0</v>
      </c>
      <c r="O35" s="75">
        <f>IF(Master!$D115="Y",Master!O115,"")</f>
        <v>0</v>
      </c>
      <c r="P35" s="75">
        <f>IF(Master!$D115="Y",Master!P115,"")</f>
        <v>0</v>
      </c>
      <c r="Q35" s="75">
        <f>IF(Master!$D115="Y",Master!Q115,"")</f>
        <v>0</v>
      </c>
      <c r="R35" s="75">
        <f>IF(Master!$D115="Y",Master!R115,"")</f>
        <v>0</v>
      </c>
      <c r="S35" s="75">
        <f>IF(Master!$D115="Y",Master!S115,"")</f>
        <v>0</v>
      </c>
      <c r="T35" s="75">
        <f>IF(Master!$D115="Y",Master!T115,"")</f>
        <v>0</v>
      </c>
      <c r="U35" s="76">
        <f>IF(Master!$D115="Y",Master!U115,"")</f>
        <v>0</v>
      </c>
      <c r="V35" s="161">
        <f>IF(Master!$D115="Y",Master!V115,"")</f>
        <v>9</v>
      </c>
      <c r="W35" s="75">
        <f>IF(Master!$D115="Y",Master!W115,"")</f>
        <v>53</v>
      </c>
      <c r="X35" s="75">
        <f>IF(Master!$D115="Y",Master!X115,"")</f>
        <v>3</v>
      </c>
      <c r="Y35" s="75">
        <f>IF(Master!$D115="Y",Master!Y115,"")</f>
        <v>84</v>
      </c>
      <c r="Z35" s="75">
        <f>IF(Master!$D115="Y",Master!Z115,"")</f>
        <v>3</v>
      </c>
      <c r="AA35" s="75">
        <f>IF(Master!$D115="Y",Master!AA115,"")</f>
        <v>85</v>
      </c>
      <c r="AB35" s="75">
        <f>IF(Master!$D115="Y",Master!AB115,"")</f>
        <v>0</v>
      </c>
      <c r="AC35" s="75">
        <f>IF(Master!$D115="Y",Master!AC115,"")</f>
        <v>0</v>
      </c>
      <c r="AD35" s="75">
        <f>IF(Master!$D115="Y",Master!AD115,"")</f>
        <v>0</v>
      </c>
      <c r="AE35" s="75">
        <f>IF(Master!$D115="Y",Master!AE115,"")</f>
        <v>0</v>
      </c>
      <c r="AF35" s="75">
        <f>IF(Master!$D115="Y",Master!AF115,"")</f>
        <v>0</v>
      </c>
      <c r="AG35" s="75">
        <f>IF(AND($D35="y",Master!AG115&gt;=Master!AK115),Master!AG115,0)</f>
        <v>0</v>
      </c>
      <c r="AH35" s="75">
        <f>IF(Master!$D115="Y",Master!AH115,"")</f>
        <v>0</v>
      </c>
      <c r="AI35" s="75">
        <f>IF(AND($D35="y",Master!AI115&gt;=Master!AM115),Master!AI115,0)</f>
        <v>0</v>
      </c>
      <c r="AJ35" s="75">
        <f>IF(Master!$D115="Y",Master!AJ115,"")</f>
        <v>0</v>
      </c>
      <c r="AK35" s="75">
        <f>IF(AND($D35="y",Master!AK115&gt;Master!AG115),Master!AK115,0)</f>
        <v>0</v>
      </c>
      <c r="AL35" s="75">
        <f>IF(Master!$D115="Y",Master!AL115,"")</f>
        <v>0</v>
      </c>
      <c r="AM35" s="76">
        <f>IF(AND($D35="y",Master!AM115&gt;Master!AI115),Master!AM115,0)</f>
        <v>0</v>
      </c>
      <c r="AN35" s="161">
        <f>IF(Master!$D115="Y",Master!AN115,"")</f>
        <v>0</v>
      </c>
      <c r="AO35" s="75">
        <f>IF(Master!$D115="Y",Master!AO115,"")</f>
        <v>0</v>
      </c>
      <c r="AP35" s="75">
        <f>IF(Master!$D115="Y",Master!AP115,"")</f>
        <v>0</v>
      </c>
      <c r="AQ35" s="75">
        <f>IF(Master!$D115="Y",Master!AQ115,"")</f>
        <v>0</v>
      </c>
      <c r="AR35" s="75">
        <f>IF(Master!$D115="Y",Master!AR115,"")</f>
        <v>0</v>
      </c>
      <c r="AS35" s="75">
        <f>IF(Master!$D115="Y",Master!AS115,"")</f>
        <v>0</v>
      </c>
      <c r="AT35" s="75">
        <f>IF(Master!$D115="Y",Master!AT115,"")</f>
        <v>0</v>
      </c>
      <c r="AU35" s="75">
        <f>IF(Master!$D115="Y",Master!AU115,"")</f>
        <v>0</v>
      </c>
      <c r="AV35" s="75">
        <f>IF(Master!$D115="Y",Master!AV115,"")</f>
        <v>0</v>
      </c>
      <c r="AW35" s="75">
        <f>IF(Master!$D115="Y",Master!AW115,"")</f>
        <v>0</v>
      </c>
      <c r="AX35" s="75">
        <f>IF(Master!$D115="Y",Master!AX115,"")</f>
        <v>0</v>
      </c>
      <c r="AY35" s="75">
        <f>IF(Master!$D115="Y",Master!AY115,"")</f>
        <v>0</v>
      </c>
      <c r="AZ35" s="75">
        <f>IF(Master!$D115="Y",Master!AZ115,"")</f>
        <v>0</v>
      </c>
      <c r="BA35" s="75">
        <f>IF(Master!$D115="Y",Master!BA115,"")</f>
        <v>0</v>
      </c>
      <c r="BB35" s="75">
        <f>IF(Master!$D115="Y",Master!BB115,"")</f>
        <v>0</v>
      </c>
      <c r="BC35" s="75">
        <f>IF(Master!$D115="Y",Master!BC115,"")</f>
        <v>0</v>
      </c>
      <c r="BD35" s="75">
        <f>IF(Master!$D115="Y",Master!BD115,"")</f>
        <v>0</v>
      </c>
      <c r="BE35" s="75">
        <f>IF(Master!$D115="Y",Master!BE115,"")</f>
        <v>0</v>
      </c>
      <c r="BF35" s="75">
        <f>IF(Master!$D115="Y",Master!BF115,"")</f>
        <v>0</v>
      </c>
      <c r="BG35" s="75">
        <f>IF(Master!$D115="Y",Master!BG115,"")</f>
        <v>0</v>
      </c>
      <c r="BH35" s="75">
        <f>IF(Master!$D115="Y",Master!BH115,"")</f>
        <v>0</v>
      </c>
      <c r="BI35" s="75">
        <f>IF(Master!$D115="Y",Master!BI115,"")</f>
        <v>0</v>
      </c>
      <c r="BJ35" s="75">
        <f>IF(Master!$D115="Y",Master!BJ115,"")</f>
        <v>0</v>
      </c>
      <c r="BK35" s="75">
        <f>IF(Master!$D115="Y",Master!BK115,"")</f>
        <v>0</v>
      </c>
      <c r="BL35" s="75">
        <f>IF(Master!$D115="Y",Master!BL115,"")</f>
        <v>0</v>
      </c>
      <c r="BM35" s="75">
        <f>IF(Master!$D115="Y",Master!BM115,"")</f>
        <v>0</v>
      </c>
      <c r="BN35" s="75">
        <f>IF(Master!$D115="Y",Master!BN115,"")</f>
        <v>0</v>
      </c>
      <c r="BO35" s="75">
        <f>IF(Master!$D115="Y",Master!BO115,"")</f>
        <v>0</v>
      </c>
      <c r="BP35" s="75">
        <f>IF(Master!$D115="Y",Master!BP115,"")</f>
        <v>0</v>
      </c>
      <c r="BQ35" s="75">
        <f>IF(Master!$D115="Y",Master!BQ115,"")</f>
        <v>0</v>
      </c>
    </row>
    <row r="36" spans="1:69" x14ac:dyDescent="0.25">
      <c r="A36" s="155" t="str">
        <f>+Master!A118</f>
        <v>Winder-Barrow</v>
      </c>
      <c r="B36" s="156" t="str">
        <f>+Master!B118</f>
        <v>5A</v>
      </c>
      <c r="C36" s="156">
        <f>+Master!C118</f>
        <v>8</v>
      </c>
      <c r="D36" s="157" t="str">
        <f>+Master!D118</f>
        <v>y</v>
      </c>
      <c r="E36" s="158">
        <f>IFERROR(LARGE((I36,K36,O36,S36,U36,W36,AA36,AC36,AG36,AK36,AQ36,AU36,AW36,BA36,BC36,BG36,BK36,BO36,BQ36),1)+LARGE((I36,K36,O36,S36,U36,W36,AA36,AC36,AG36,AK36,AQ36,AU36,AW36,BA36,BC36,BG36,BK36,BO36,BQ36),2)+LARGE((I36,K36,O36,S36,U36,W36,AA36,AC36,AG36,AK36,AQ36,AU36,AW36,BA36,BC36,BG36,BK36,BO36,BQ36),3)+LARGE((I36,K36,O36,S36,U36,W36,AA36,AC36,AG36,AK36,AQ36,AU36,AW36,BA36,BC36,BG36,BK36,BO36,BQ36),4)+LARGE((I36,K36,O36,S36,U36,W36,AA36,AC36,AG36,AK36,AQ36,AU36,AW36,BA36,BC36,BG36,BK36,BO36,BQ36),5)+LARGE((I36,K36,O36,S36,U36,W36,AA36,AC36,AG36,AK36,AQ36,AU36,AW36,BA36,BC36,BG36,BK36,BO36,BQ36),6)+LARGE((I36,K36,O36,S36,U36,W36,AA36,AC36,AG36,AK36,AQ36,AU36,AW36,BA36,BC36,BG36,BK36,BO36,BQ36),7)+LARGE((I36,K36,O36,S36,U36,W36,AA36,AC36,AG36,AK36,AQ36,AU36,AW36,BA36,BC36,BG36,BK36,BO36,BQ36),8),0)</f>
        <v>75</v>
      </c>
      <c r="F36" s="156">
        <f>IFERROR(LARGE((M36,Q36,Y36,AE36,AI36,AM36,AO36,AS36,AY36,BE36,BI36,BM36),1)+LARGE((M36,Q36,Y36,AE36,AI36,AM36,AO36,AS36,AY36,BE36,BI36,BM36),2)+LARGE((M36,Q36,Y36,AE36,AI36,AM36,AO36,AS36,AY36,BE36,BI36,BM36),3)+LARGE((M36,Q36,Y36,AE36,AI36,AM36,AO36,AS36,AY36,BE36,BI36,BM36),4)+LARGE((M36,Q36,Y36,AE36,AI36,AM36,AO36,AS36,AY36,BE36,BI36,BM36),5)+LARGE((M36,Q36,Y36,AE36,AI36,AM36,AO36,AS36,AY36,BE36,BI36,BM36),6)+LARGE((M36,Q36,Y36,AE36,AI36,AM36,AO36,AS36,AY36,BE36,BI36,BM36),7)+LARGE((M36,Q36,Y36,AE36,AI36,AM36,AO36,AS36,AY36,BE36,BI36,BM36),8),0)</f>
        <v>140</v>
      </c>
      <c r="G36" s="159">
        <f>+E36+F36</f>
        <v>215</v>
      </c>
      <c r="H36" s="74">
        <f>IF(Master!$D118="Y",Master!H118,"")</f>
        <v>0</v>
      </c>
      <c r="I36" s="75">
        <f>IF(Master!$D118="Y",Master!I118,"")</f>
        <v>0</v>
      </c>
      <c r="J36" s="75">
        <f>IF(Master!$D118="Y",Master!J118,"")</f>
        <v>0</v>
      </c>
      <c r="K36" s="75">
        <f>IF(Master!$D118="Y",Master!K118,"")</f>
        <v>0</v>
      </c>
      <c r="L36" s="75">
        <f>IF(Master!$D118="Y",Master!L118,"")</f>
        <v>0</v>
      </c>
      <c r="M36" s="75">
        <f>IF(Master!$D118="Y",Master!M118,"")</f>
        <v>0</v>
      </c>
      <c r="N36" s="75">
        <f>IF(Master!$D118="Y",Master!N118,"")</f>
        <v>17</v>
      </c>
      <c r="O36" s="75">
        <f>IF(Master!$D118="Y",Master!O118,"")</f>
        <v>25</v>
      </c>
      <c r="P36" s="75">
        <f>IF(Master!$D118="Y",Master!P118,"")</f>
        <v>17</v>
      </c>
      <c r="Q36" s="75">
        <f>IF(Master!$D118="Y",Master!Q118,"")</f>
        <v>25</v>
      </c>
      <c r="R36" s="75">
        <f>IF(Master!$D118="Y",Master!R118,"")</f>
        <v>17</v>
      </c>
      <c r="S36" s="75">
        <f>IF(Master!$D118="Y",Master!S118,"")</f>
        <v>25</v>
      </c>
      <c r="T36" s="75">
        <f>IF(Master!$D118="Y",Master!T118,"")</f>
        <v>0</v>
      </c>
      <c r="U36" s="76">
        <f>IF(Master!$D118="Y",Master!U118,"")</f>
        <v>0</v>
      </c>
      <c r="V36" s="161">
        <f>IF(Master!$D118="Y",Master!V118,"")</f>
        <v>17</v>
      </c>
      <c r="W36" s="75">
        <f>IF(Master!$D118="Y",Master!W118,"")</f>
        <v>25</v>
      </c>
      <c r="X36" s="75">
        <f>IF(Master!$D118="Y",Master!X118,"")</f>
        <v>9</v>
      </c>
      <c r="Y36" s="75">
        <f>IF(Master!$D118="Y",Master!Y118,"")</f>
        <v>53</v>
      </c>
      <c r="Z36" s="75">
        <f>IF(Master!$D118="Y",Master!Z118,"")</f>
        <v>0</v>
      </c>
      <c r="AA36" s="75">
        <f>IF(Master!$D118="Y",Master!AA118,"")</f>
        <v>0</v>
      </c>
      <c r="AB36" s="75">
        <f>IF(Master!$D118="Y",Master!AB118,"")</f>
        <v>0</v>
      </c>
      <c r="AC36" s="75">
        <f>IF(Master!$D118="Y",Master!AC118,"")</f>
        <v>0</v>
      </c>
      <c r="AD36" s="75">
        <f>IF(Master!$D118="Y",Master!AD118,"")</f>
        <v>0</v>
      </c>
      <c r="AE36" s="75">
        <f>IF(Master!$D118="Y",Master!AE118,"")</f>
        <v>0</v>
      </c>
      <c r="AF36" s="75">
        <f>IF(Master!$D118="Y",Master!AF118,"")</f>
        <v>0</v>
      </c>
      <c r="AG36" s="75">
        <f>IF(AND($D36="y",Master!AG118&gt;=Master!AK118),Master!AG118,0)</f>
        <v>0</v>
      </c>
      <c r="AH36" s="75">
        <f>IF(Master!$D118="Y",Master!AH118,"")</f>
        <v>0</v>
      </c>
      <c r="AI36" s="75">
        <f>IF(AND($D36="y",Master!AI118&gt;=Master!AM118),Master!AI118,0)</f>
        <v>0</v>
      </c>
      <c r="AJ36" s="75">
        <f>IF(Master!$D118="Y",Master!AJ118,"")</f>
        <v>0</v>
      </c>
      <c r="AK36" s="75">
        <f>IF(AND($D36="y",Master!AK118&gt;Master!AG118),Master!AK118,0)</f>
        <v>0</v>
      </c>
      <c r="AL36" s="75">
        <f>IF(Master!$D118="Y",Master!AL118,"")</f>
        <v>0</v>
      </c>
      <c r="AM36" s="76">
        <f>IF(AND($D36="y",Master!AM118&gt;Master!AI118),Master!AM118,0)</f>
        <v>0</v>
      </c>
      <c r="AN36" s="161">
        <f>IF(Master!$D118="Y",Master!AN118,"")</f>
        <v>17</v>
      </c>
      <c r="AO36" s="75">
        <f>IF(Master!$D118="Y",Master!AO118,"")</f>
        <v>25</v>
      </c>
      <c r="AP36" s="75">
        <f>IF(Master!$D118="Y",Master!AP118,"")</f>
        <v>0</v>
      </c>
      <c r="AQ36" s="75">
        <f>IF(Master!$D118="Y",Master!AQ118,"")</f>
        <v>0</v>
      </c>
      <c r="AR36" s="75">
        <f>IF(Master!$D118="Y",Master!AR118,"")</f>
        <v>0</v>
      </c>
      <c r="AS36" s="75">
        <f>IF(Master!$D118="Y",Master!AS118,"")</f>
        <v>0</v>
      </c>
      <c r="AT36" s="75">
        <f>IF(Master!$D118="Y",Master!AT118,"")</f>
        <v>0</v>
      </c>
      <c r="AU36" s="75">
        <f>IF(Master!$D118="Y",Master!AU118,"")</f>
        <v>0</v>
      </c>
      <c r="AV36" s="75">
        <f>IF(Master!$D118="Y",Master!AV118,"")</f>
        <v>0</v>
      </c>
      <c r="AW36" s="75">
        <f>IF(Master!$D118="Y",Master!AW118,"")</f>
        <v>0</v>
      </c>
      <c r="AX36" s="75">
        <f>IF(Master!$D118="Y",Master!AX118,"")</f>
        <v>0</v>
      </c>
      <c r="AY36" s="75">
        <f>IF(Master!$D118="Y",Master!AY118,"")</f>
        <v>0</v>
      </c>
      <c r="AZ36" s="75">
        <f>IF(Master!$D118="Y",Master!AZ118,"")</f>
        <v>0</v>
      </c>
      <c r="BA36" s="75">
        <f>IF(Master!$D118="Y",Master!BA118,"")</f>
        <v>0</v>
      </c>
      <c r="BB36" s="75">
        <f>IF(Master!$D118="Y",Master!BB118,"")</f>
        <v>0</v>
      </c>
      <c r="BC36" s="75">
        <f>IF(Master!$D118="Y",Master!BC118,"")</f>
        <v>0</v>
      </c>
      <c r="BD36" s="75">
        <f>IF(Master!$D118="Y",Master!BD118,"")</f>
        <v>17</v>
      </c>
      <c r="BE36" s="75">
        <f>IF(Master!$D118="Y",Master!BE118,"")</f>
        <v>25</v>
      </c>
      <c r="BF36" s="75">
        <f>IF(Master!$D118="Y",Master!BF118,"")</f>
        <v>0</v>
      </c>
      <c r="BG36" s="75">
        <f>IF(Master!$D118="Y",Master!BG118,"")</f>
        <v>0</v>
      </c>
      <c r="BH36" s="75">
        <f>IF(Master!$D118="Y",Master!BH118,"")</f>
        <v>0</v>
      </c>
      <c r="BI36" s="75">
        <f>IF(Master!$D118="Y",Master!BI118,"")</f>
        <v>0</v>
      </c>
      <c r="BJ36" s="75">
        <f>IF(Master!$D118="Y",Master!BJ118,"")</f>
        <v>0</v>
      </c>
      <c r="BK36" s="75">
        <f>IF(Master!$D118="Y",Master!BK118,"")</f>
        <v>0</v>
      </c>
      <c r="BL36" s="75">
        <f>IF(Master!$D118="Y",Master!BL118,"")</f>
        <v>31</v>
      </c>
      <c r="BM36" s="75">
        <f>IF(Master!$D118="Y",Master!BM118,"")</f>
        <v>12</v>
      </c>
      <c r="BN36" s="75">
        <f>IF(Master!$D118="Y",Master!BN118,"")</f>
        <v>0</v>
      </c>
      <c r="BO36" s="75">
        <f>IF(Master!$D118="Y",Master!BO118,"")</f>
        <v>0</v>
      </c>
      <c r="BP36" s="75">
        <f>IF(Master!$D118="Y",Master!BP118,"")</f>
        <v>0</v>
      </c>
      <c r="BQ36" s="75">
        <f>IF(Master!$D118="Y",Master!BQ118,"")</f>
        <v>0</v>
      </c>
    </row>
    <row r="37" spans="1:69" x14ac:dyDescent="0.25">
      <c r="A37" s="155" t="str">
        <f>+Master!A65</f>
        <v>Bradwell Institute</v>
      </c>
      <c r="B37" s="156" t="str">
        <f>+Master!B65</f>
        <v>5A</v>
      </c>
      <c r="C37" s="156">
        <f>+Master!C65</f>
        <v>1</v>
      </c>
      <c r="D37" s="157" t="str">
        <f>+Master!D65</f>
        <v>y</v>
      </c>
      <c r="E37" s="158">
        <f>IFERROR(LARGE((I37,K37,O37,S37,U37,W37,AA37,AC37,AG37,AK37,AQ37,AU37,AW37,BA37,BC37,BG37,BK37,BO37,BQ37),1)+LARGE((I37,K37,O37,S37,U37,W37,AA37,AC37,AG37,AK37,AQ37,AU37,AW37,BA37,BC37,BG37,BK37,BO37,BQ37),2)+LARGE((I37,K37,O37,S37,U37,W37,AA37,AC37,AG37,AK37,AQ37,AU37,AW37,BA37,BC37,BG37,BK37,BO37,BQ37),3)+LARGE((I37,K37,O37,S37,U37,W37,AA37,AC37,AG37,AK37,AQ37,AU37,AW37,BA37,BC37,BG37,BK37,BO37,BQ37),4)+LARGE((I37,K37,O37,S37,U37,W37,AA37,AC37,AG37,AK37,AQ37,AU37,AW37,BA37,BC37,BG37,BK37,BO37,BQ37),5)+LARGE((I37,K37,O37,S37,U37,W37,AA37,AC37,AG37,AK37,AQ37,AU37,AW37,BA37,BC37,BG37,BK37,BO37,BQ37),6)+LARGE((I37,K37,O37,S37,U37,W37,AA37,AC37,AG37,AK37,AQ37,AU37,AW37,BA37,BC37,BG37,BK37,BO37,BQ37),7)+LARGE((I37,K37,O37,S37,U37,W37,AA37,AC37,AG37,AK37,AQ37,AU37,AW37,BA37,BC37,BG37,BK37,BO37,BQ37),8),0)</f>
        <v>70</v>
      </c>
      <c r="F37" s="156">
        <f>IFERROR(LARGE((M37,Q37,Y37,AE37,AI37,AM37,AO37,AS37,AY37,BE37,BI37,BM37),1)+LARGE((M37,Q37,Y37,AE37,AI37,AM37,AO37,AS37,AY37,BE37,BI37,BM37),2)+LARGE((M37,Q37,Y37,AE37,AI37,AM37,AO37,AS37,AY37,BE37,BI37,BM37),3)+LARGE((M37,Q37,Y37,AE37,AI37,AM37,AO37,AS37,AY37,BE37,BI37,BM37),4)+LARGE((M37,Q37,Y37,AE37,AI37,AM37,AO37,AS37,AY37,BE37,BI37,BM37),5)+LARGE((M37,Q37,Y37,AE37,AI37,AM37,AO37,AS37,AY37,BE37,BI37,BM37),6)+LARGE((M37,Q37,Y37,AE37,AI37,AM37,AO37,AS37,AY37,BE37,BI37,BM37),7)+LARGE((M37,Q37,Y37,AE37,AI37,AM37,AO37,AS37,AY37,BE37,BI37,BM37),8),0)</f>
        <v>138</v>
      </c>
      <c r="G37" s="159">
        <f>+E37+F37</f>
        <v>208</v>
      </c>
      <c r="H37" s="74">
        <f>IF(Master!$D65="Y",Master!H65,"")</f>
        <v>0</v>
      </c>
      <c r="I37" s="75">
        <f>IF(Master!$D65="Y",Master!I65,"")</f>
        <v>0</v>
      </c>
      <c r="J37" s="75">
        <f>IF(Master!$D65="Y",Master!J65,"")</f>
        <v>0</v>
      </c>
      <c r="K37" s="75">
        <f>IF(Master!$D65="Y",Master!K65,"")</f>
        <v>0</v>
      </c>
      <c r="L37" s="75">
        <f>IF(Master!$D65="Y",Master!L65,"")</f>
        <v>0</v>
      </c>
      <c r="M37" s="75">
        <f>IF(Master!$D65="Y",Master!M65,"")</f>
        <v>0</v>
      </c>
      <c r="N37" s="75">
        <f>IF(Master!$D65="Y",Master!N65,"")</f>
        <v>0</v>
      </c>
      <c r="O37" s="75">
        <f>IF(Master!$D65="Y",Master!O65,"")</f>
        <v>0</v>
      </c>
      <c r="P37" s="75">
        <f>IF(Master!$D65="Y",Master!P65,"")</f>
        <v>0</v>
      </c>
      <c r="Q37" s="75">
        <f>IF(Master!$D65="Y",Master!Q65,"")</f>
        <v>0</v>
      </c>
      <c r="R37" s="75">
        <f>IF(Master!$D65="Y",Master!R65,"")</f>
        <v>0</v>
      </c>
      <c r="S37" s="75">
        <f>IF(Master!$D65="Y",Master!S65,"")</f>
        <v>0</v>
      </c>
      <c r="T37" s="75">
        <f>IF(Master!$D65="Y",Master!T65,"")</f>
        <v>0</v>
      </c>
      <c r="U37" s="76">
        <f>IF(Master!$D65="Y",Master!U65,"")</f>
        <v>0</v>
      </c>
      <c r="V37" s="161">
        <f>IF(Master!$D65="Y",Master!V65,"")</f>
        <v>5</v>
      </c>
      <c r="W37" s="75">
        <f>IF(Master!$D65="Y",Master!W65,"")</f>
        <v>70</v>
      </c>
      <c r="X37" s="75">
        <f>IF(Master!$D65="Y",Master!X65,"")</f>
        <v>9</v>
      </c>
      <c r="Y37" s="75">
        <f>IF(Master!$D65="Y",Master!Y65,"")</f>
        <v>53</v>
      </c>
      <c r="Z37" s="75">
        <f>IF(Master!$D65="Y",Master!Z65,"")</f>
        <v>0</v>
      </c>
      <c r="AA37" s="75">
        <f>IF(Master!$D65="Y",Master!AA65,"")</f>
        <v>0</v>
      </c>
      <c r="AB37" s="75">
        <f>IF(Master!$D65="Y",Master!AB65,"")</f>
        <v>0</v>
      </c>
      <c r="AC37" s="75">
        <f>IF(Master!$D65="Y",Master!AC65,"")</f>
        <v>0</v>
      </c>
      <c r="AD37" s="75">
        <f>IF(Master!$D65="Y",Master!AD65,"")</f>
        <v>0</v>
      </c>
      <c r="AE37" s="75">
        <f>IF(Master!$D65="Y",Master!AE65,"")</f>
        <v>0</v>
      </c>
      <c r="AF37" s="75">
        <f>IF(Master!$D65="Y",Master!AF65,"")</f>
        <v>0</v>
      </c>
      <c r="AG37" s="75">
        <f>IF(AND($D37="y",Master!AG65&gt;=Master!AK65),Master!AG65,0)</f>
        <v>0</v>
      </c>
      <c r="AH37" s="75">
        <f>IF(Master!$D65="Y",Master!AH65,"")</f>
        <v>0</v>
      </c>
      <c r="AI37" s="75">
        <f>IF(AND($D37="y",Master!AI65&gt;=Master!AM65),Master!AI65,0)</f>
        <v>0</v>
      </c>
      <c r="AJ37" s="75">
        <f>IF(Master!$D65="Y",Master!AJ65,"")</f>
        <v>0</v>
      </c>
      <c r="AK37" s="75">
        <f>IF(AND($D37="y",Master!AK65&gt;Master!AG65),Master!AK65,0)</f>
        <v>0</v>
      </c>
      <c r="AL37" s="75">
        <f>IF(Master!$D65="Y",Master!AL65,"")</f>
        <v>0</v>
      </c>
      <c r="AM37" s="76">
        <f>IF(AND($D37="y",Master!AM65&gt;Master!AI65),Master!AM65,0)</f>
        <v>0</v>
      </c>
      <c r="AN37" s="161">
        <f>IF(Master!$D65="Y",Master!AN65,"")</f>
        <v>0</v>
      </c>
      <c r="AO37" s="75">
        <f>IF(Master!$D65="Y",Master!AO65,"")</f>
        <v>0</v>
      </c>
      <c r="AP37" s="75">
        <f>IF(Master!$D65="Y",Master!AP65,"")</f>
        <v>0</v>
      </c>
      <c r="AQ37" s="75">
        <f>IF(Master!$D65="Y",Master!AQ65,"")</f>
        <v>0</v>
      </c>
      <c r="AR37" s="75">
        <f>IF(Master!$D65="Y",Master!AR65,"")</f>
        <v>0</v>
      </c>
      <c r="AS37" s="75">
        <f>IF(Master!$D65="Y",Master!AS65,"")</f>
        <v>0</v>
      </c>
      <c r="AT37" s="75">
        <f>IF(Master!$D65="Y",Master!AT65,"")</f>
        <v>0</v>
      </c>
      <c r="AU37" s="75">
        <f>IF(Master!$D65="Y",Master!AU65,"")</f>
        <v>0</v>
      </c>
      <c r="AV37" s="75">
        <f>IF(Master!$D65="Y",Master!AV65,"")</f>
        <v>0</v>
      </c>
      <c r="AW37" s="75">
        <f>IF(Master!$D65="Y",Master!AW65,"")</f>
        <v>0</v>
      </c>
      <c r="AX37" s="75">
        <f>IF(Master!$D65="Y",Master!AX65,"")</f>
        <v>0</v>
      </c>
      <c r="AY37" s="75">
        <f>IF(Master!$D65="Y",Master!AY65,"")</f>
        <v>0</v>
      </c>
      <c r="AZ37" s="75">
        <f>IF(Master!$D65="Y",Master!AZ65,"")</f>
        <v>0</v>
      </c>
      <c r="BA37" s="75">
        <f>IF(Master!$D65="Y",Master!BA65,"")</f>
        <v>0</v>
      </c>
      <c r="BB37" s="75">
        <f>IF(Master!$D65="Y",Master!BB65,"")</f>
        <v>0</v>
      </c>
      <c r="BC37" s="75">
        <f>IF(Master!$D65="Y",Master!BC65,"")</f>
        <v>0</v>
      </c>
      <c r="BD37" s="75">
        <f>IF(Master!$D65="Y",Master!BD65,"")</f>
        <v>0</v>
      </c>
      <c r="BE37" s="75">
        <f>IF(Master!$D65="Y",Master!BE65,"")</f>
        <v>0</v>
      </c>
      <c r="BF37" s="75">
        <f>IF(Master!$D65="Y",Master!BF65,"")</f>
        <v>0</v>
      </c>
      <c r="BG37" s="75">
        <f>IF(Master!$D65="Y",Master!BG65,"")</f>
        <v>0</v>
      </c>
      <c r="BH37" s="75">
        <f>IF(Master!$D65="Y",Master!BH65,"")</f>
        <v>0</v>
      </c>
      <c r="BI37" s="75">
        <f>IF(Master!$D65="Y",Master!BI65,"")</f>
        <v>0</v>
      </c>
      <c r="BJ37" s="75">
        <f>IF(Master!$D65="Y",Master!BJ65,"")</f>
        <v>0</v>
      </c>
      <c r="BK37" s="75">
        <f>IF(Master!$D65="Y",Master!BK65,"")</f>
        <v>0</v>
      </c>
      <c r="BL37" s="75">
        <f>IF(Master!$D65="Y",Master!BL65,"")</f>
        <v>3</v>
      </c>
      <c r="BM37" s="75">
        <f>IF(Master!$D65="Y",Master!BM65,"")</f>
        <v>85</v>
      </c>
      <c r="BN37" s="75">
        <f>IF(Master!$D65="Y",Master!BN65,"")</f>
        <v>0</v>
      </c>
      <c r="BO37" s="75">
        <f>IF(Master!$D65="Y",Master!BO65,"")</f>
        <v>0</v>
      </c>
      <c r="BP37" s="75">
        <f>IF(Master!$D65="Y",Master!BP65,"")</f>
        <v>0</v>
      </c>
      <c r="BQ37" s="75">
        <f>IF(Master!$D65="Y",Master!BQ65,"")</f>
        <v>0</v>
      </c>
    </row>
    <row r="38" spans="1:69" x14ac:dyDescent="0.25">
      <c r="A38" s="155" t="str">
        <f>+Master!A97</f>
        <v>Morrow</v>
      </c>
      <c r="B38" s="156" t="str">
        <f>+Master!B97</f>
        <v>5A</v>
      </c>
      <c r="C38" s="156">
        <f>+Master!C97</f>
        <v>3</v>
      </c>
      <c r="D38" s="157" t="str">
        <f>+Master!D97</f>
        <v>y</v>
      </c>
      <c r="E38" s="158">
        <f>IFERROR(LARGE((I38,K38,O38,S38,U38,W38,AA38,AC38,AG38,AK38,AQ38,AU38,AW38,BA38,BC38,BG38,BK38,BO38,BQ38),1)+LARGE((I38,K38,O38,S38,U38,W38,AA38,AC38,AG38,AK38,AQ38,AU38,AW38,BA38,BC38,BG38,BK38,BO38,BQ38),2)+LARGE((I38,K38,O38,S38,U38,W38,AA38,AC38,AG38,AK38,AQ38,AU38,AW38,BA38,BC38,BG38,BK38,BO38,BQ38),3)+LARGE((I38,K38,O38,S38,U38,W38,AA38,AC38,AG38,AK38,AQ38,AU38,AW38,BA38,BC38,BG38,BK38,BO38,BQ38),4)+LARGE((I38,K38,O38,S38,U38,W38,AA38,AC38,AG38,AK38,AQ38,AU38,AW38,BA38,BC38,BG38,BK38,BO38,BQ38),5)+LARGE((I38,K38,O38,S38,U38,W38,AA38,AC38,AG38,AK38,AQ38,AU38,AW38,BA38,BC38,BG38,BK38,BO38,BQ38),6)+LARGE((I38,K38,O38,S38,U38,W38,AA38,AC38,AG38,AK38,AQ38,AU38,AW38,BA38,BC38,BG38,BK38,BO38,BQ38),7)+LARGE((I38,K38,O38,S38,U38,W38,AA38,AC38,AG38,AK38,AQ38,AU38,AW38,BA38,BC38,BG38,BK38,BO38,BQ38),8),0)</f>
        <v>168</v>
      </c>
      <c r="F38" s="156">
        <f>IFERROR(LARGE((M38,Q38,Y38,AE38,AI38,AM38,AO38,AS38,AY38,BE38,BI38,BM38),1)+LARGE((M38,Q38,Y38,AE38,AI38,AM38,AO38,AS38,AY38,BE38,BI38,BM38),2)+LARGE((M38,Q38,Y38,AE38,AI38,AM38,AO38,AS38,AY38,BE38,BI38,BM38),3)+LARGE((M38,Q38,Y38,AE38,AI38,AM38,AO38,AS38,AY38,BE38,BI38,BM38),4)+LARGE((M38,Q38,Y38,AE38,AI38,AM38,AO38,AS38,AY38,BE38,BI38,BM38),5)+LARGE((M38,Q38,Y38,AE38,AI38,AM38,AO38,AS38,AY38,BE38,BI38,BM38),6)+LARGE((M38,Q38,Y38,AE38,AI38,AM38,AO38,AS38,AY38,BE38,BI38,BM38),7)+LARGE((M38,Q38,Y38,AE38,AI38,AM38,AO38,AS38,AY38,BE38,BI38,BM38),8),0)</f>
        <v>25</v>
      </c>
      <c r="G38" s="159">
        <f>+E38+F38</f>
        <v>193</v>
      </c>
      <c r="H38" s="74">
        <f>IF(Master!$D97="Y",Master!H97,"")</f>
        <v>0</v>
      </c>
      <c r="I38" s="75">
        <f>IF(Master!$D97="Y",Master!I97,"")</f>
        <v>0</v>
      </c>
      <c r="J38" s="75">
        <f>IF(Master!$D97="Y",Master!J97,"")</f>
        <v>0</v>
      </c>
      <c r="K38" s="75">
        <f>IF(Master!$D97="Y",Master!K97,"")</f>
        <v>0</v>
      </c>
      <c r="L38" s="75">
        <f>IF(Master!$D97="Y",Master!L97,"")</f>
        <v>0</v>
      </c>
      <c r="M38" s="75">
        <f>IF(Master!$D97="Y",Master!M97,"")</f>
        <v>0</v>
      </c>
      <c r="N38" s="75">
        <f>IF(Master!$D97="Y",Master!N97,"")</f>
        <v>0</v>
      </c>
      <c r="O38" s="75">
        <f>IF(Master!$D97="Y",Master!O97,"")</f>
        <v>0</v>
      </c>
      <c r="P38" s="75">
        <f>IF(Master!$D97="Y",Master!P97,"")</f>
        <v>0</v>
      </c>
      <c r="Q38" s="75">
        <f>IF(Master!$D97="Y",Master!Q97,"")</f>
        <v>0</v>
      </c>
      <c r="R38" s="75">
        <f>IF(Master!$D97="Y",Master!R97,"")</f>
        <v>0</v>
      </c>
      <c r="S38" s="75">
        <f>IF(Master!$D97="Y",Master!S97,"")</f>
        <v>0</v>
      </c>
      <c r="T38" s="75">
        <f>IF(Master!$D97="Y",Master!T97,"")</f>
        <v>0</v>
      </c>
      <c r="U38" s="76">
        <f>IF(Master!$D97="Y",Master!U97,"")</f>
        <v>0</v>
      </c>
      <c r="V38" s="161">
        <f>IF(Master!$D97="Y",Master!V97,"")</f>
        <v>9</v>
      </c>
      <c r="W38" s="75">
        <f>IF(Master!$D97="Y",Master!W97,"")</f>
        <v>53</v>
      </c>
      <c r="X38" s="75">
        <f>IF(Master!$D97="Y",Master!X97,"")</f>
        <v>17</v>
      </c>
      <c r="Y38" s="75">
        <f>IF(Master!$D97="Y",Master!Y97,"")</f>
        <v>25</v>
      </c>
      <c r="Z38" s="75">
        <f>IF(Master!$D97="Y",Master!Z97,"")</f>
        <v>0</v>
      </c>
      <c r="AA38" s="75">
        <f>IF(Master!$D97="Y",Master!AA97,"")</f>
        <v>0</v>
      </c>
      <c r="AB38" s="75">
        <f>IF(Master!$D97="Y",Master!AB97,"")</f>
        <v>0</v>
      </c>
      <c r="AC38" s="75">
        <f>IF(Master!$D97="Y",Master!AC97,"")</f>
        <v>0</v>
      </c>
      <c r="AD38" s="75">
        <f>IF(Master!$D97="Y",Master!AD97,"")</f>
        <v>0</v>
      </c>
      <c r="AE38" s="75">
        <f>IF(Master!$D97="Y",Master!AE97,"")</f>
        <v>0</v>
      </c>
      <c r="AF38" s="75">
        <f>IF(Master!$D97="Y",Master!AF97,"")</f>
        <v>3</v>
      </c>
      <c r="AG38" s="75">
        <f>IF(AND($D38="y",Master!AG97&gt;=Master!AK97),Master!AG97,0)</f>
        <v>85</v>
      </c>
      <c r="AH38" s="75">
        <f>IF(Master!$D97="Y",Master!AH97,"")</f>
        <v>0</v>
      </c>
      <c r="AI38" s="75">
        <f>IF(AND($D38="y",Master!AI97&gt;=Master!AM97),Master!AI97,0)</f>
        <v>0</v>
      </c>
      <c r="AJ38" s="75">
        <f>IF(Master!$D97="Y",Master!AJ97,"")</f>
        <v>0</v>
      </c>
      <c r="AK38" s="75">
        <f>IF(AND($D38="y",Master!AK97&gt;Master!AG97),Master!AK97,0)</f>
        <v>0</v>
      </c>
      <c r="AL38" s="75">
        <f>IF(Master!$D97="Y",Master!AL97,"")</f>
        <v>0</v>
      </c>
      <c r="AM38" s="76">
        <f>IF(AND($D38="y",Master!AM97&gt;Master!AI97),Master!AM97,0)</f>
        <v>0</v>
      </c>
      <c r="AN38" s="161">
        <f>IF(Master!$D97="Y",Master!AN97,"")</f>
        <v>0</v>
      </c>
      <c r="AO38" s="75">
        <f>IF(Master!$D97="Y",Master!AO97,"")</f>
        <v>0</v>
      </c>
      <c r="AP38" s="75">
        <f>IF(Master!$D97="Y",Master!AP97,"")</f>
        <v>0</v>
      </c>
      <c r="AQ38" s="75">
        <f>IF(Master!$D97="Y",Master!AQ97,"")</f>
        <v>0</v>
      </c>
      <c r="AR38" s="75">
        <f>IF(Master!$D97="Y",Master!AR97,"")</f>
        <v>0</v>
      </c>
      <c r="AS38" s="75">
        <f>IF(Master!$D97="Y",Master!AS97,"")</f>
        <v>0</v>
      </c>
      <c r="AT38" s="75">
        <f>IF(Master!$D97="Y",Master!AT97,"")</f>
        <v>0</v>
      </c>
      <c r="AU38" s="75">
        <f>IF(Master!$D97="Y",Master!AU97,"")</f>
        <v>0</v>
      </c>
      <c r="AV38" s="75">
        <f>IF(Master!$D97="Y",Master!AV97,"")</f>
        <v>0</v>
      </c>
      <c r="AW38" s="75">
        <f>IF(Master!$D97="Y",Master!AW97,"")</f>
        <v>0</v>
      </c>
      <c r="AX38" s="75">
        <f>IF(Master!$D97="Y",Master!AX97,"")</f>
        <v>0</v>
      </c>
      <c r="AY38" s="75">
        <f>IF(Master!$D97="Y",Master!AY97,"")</f>
        <v>0</v>
      </c>
      <c r="AZ38" s="75">
        <f>IF(Master!$D97="Y",Master!AZ97,"")</f>
        <v>0</v>
      </c>
      <c r="BA38" s="75">
        <f>IF(Master!$D97="Y",Master!BA97,"")</f>
        <v>0</v>
      </c>
      <c r="BB38" s="75">
        <f>IF(Master!$D97="Y",Master!BB97,"")</f>
        <v>0</v>
      </c>
      <c r="BC38" s="75">
        <f>IF(Master!$D97="Y",Master!BC97,"")</f>
        <v>0</v>
      </c>
      <c r="BD38" s="75">
        <f>IF(Master!$D97="Y",Master!BD97,"")</f>
        <v>0</v>
      </c>
      <c r="BE38" s="75">
        <f>IF(Master!$D97="Y",Master!BE97,"")</f>
        <v>0</v>
      </c>
      <c r="BF38" s="75">
        <f>IF(Master!$D97="Y",Master!BF97,"")</f>
        <v>0</v>
      </c>
      <c r="BG38" s="75">
        <f>IF(Master!$D97="Y",Master!BG97,"")</f>
        <v>0</v>
      </c>
      <c r="BH38" s="75">
        <f>IF(Master!$D97="Y",Master!BH97,"")</f>
        <v>0</v>
      </c>
      <c r="BI38" s="75">
        <f>IF(Master!$D97="Y",Master!BI97,"")</f>
        <v>0</v>
      </c>
      <c r="BJ38" s="75">
        <f>IF(Master!$D97="Y",Master!BJ97,"")</f>
        <v>22</v>
      </c>
      <c r="BK38" s="75">
        <f>IF(Master!$D97="Y",Master!BK97,"")</f>
        <v>30</v>
      </c>
      <c r="BL38" s="75">
        <f>IF(Master!$D97="Y",Master!BL97,"")</f>
        <v>0</v>
      </c>
      <c r="BM38" s="75">
        <f>IF(Master!$D97="Y",Master!BM97,"")</f>
        <v>0</v>
      </c>
      <c r="BN38" s="75">
        <f>IF(Master!$D97="Y",Master!BN97,"")</f>
        <v>0</v>
      </c>
      <c r="BO38" s="75">
        <f>IF(Master!$D97="Y",Master!BO97,"")</f>
        <v>0</v>
      </c>
      <c r="BP38" s="75">
        <f>IF(Master!$D97="Y",Master!BP97,"")</f>
        <v>0</v>
      </c>
      <c r="BQ38" s="75">
        <f>IF(Master!$D97="Y",Master!BQ97,"")</f>
        <v>0</v>
      </c>
    </row>
    <row r="39" spans="1:69" x14ac:dyDescent="0.25">
      <c r="A39" s="155" t="str">
        <f>+Master!A109</f>
        <v>Shiloh</v>
      </c>
      <c r="B39" s="156" t="str">
        <f>+Master!B109</f>
        <v>5A</v>
      </c>
      <c r="C39" s="156">
        <f>+Master!C109</f>
        <v>4</v>
      </c>
      <c r="D39" s="157" t="str">
        <f>+Master!D109</f>
        <v>y</v>
      </c>
      <c r="E39" s="158">
        <f>IFERROR(LARGE((I39,K39,O39,S39,U39,W39,AA39,AC39,AG39,AK39,AQ39,AU39,AW39,BA39,BC39,BG39,BK39,BO39,BQ39),1)+LARGE((I39,K39,O39,S39,U39,W39,AA39,AC39,AG39,AK39,AQ39,AU39,AW39,BA39,BC39,BG39,BK39,BO39,BQ39),2)+LARGE((I39,K39,O39,S39,U39,W39,AA39,AC39,AG39,AK39,AQ39,AU39,AW39,BA39,BC39,BG39,BK39,BO39,BQ39),3)+LARGE((I39,K39,O39,S39,U39,W39,AA39,AC39,AG39,AK39,AQ39,AU39,AW39,BA39,BC39,BG39,BK39,BO39,BQ39),4)+LARGE((I39,K39,O39,S39,U39,W39,AA39,AC39,AG39,AK39,AQ39,AU39,AW39,BA39,BC39,BG39,BK39,BO39,BQ39),5)+LARGE((I39,K39,O39,S39,U39,W39,AA39,AC39,AG39,AK39,AQ39,AU39,AW39,BA39,BC39,BG39,BK39,BO39,BQ39),6)+LARGE((I39,K39,O39,S39,U39,W39,AA39,AC39,AG39,AK39,AQ39,AU39,AW39,BA39,BC39,BG39,BK39,BO39,BQ39),7)+LARGE((I39,K39,O39,S39,U39,W39,AA39,AC39,AG39,AK39,AQ39,AU39,AW39,BA39,BC39,BG39,BK39,BO39,BQ39),8),0)</f>
        <v>128</v>
      </c>
      <c r="F39" s="156">
        <f>IFERROR(LARGE((M39,Q39,Y39,AE39,AI39,AM39,AO39,AS39,AY39,BE39,BI39,BM39),1)+LARGE((M39,Q39,Y39,AE39,AI39,AM39,AO39,AS39,AY39,BE39,BI39,BM39),2)+LARGE((M39,Q39,Y39,AE39,AI39,AM39,AO39,AS39,AY39,BE39,BI39,BM39),3)+LARGE((M39,Q39,Y39,AE39,AI39,AM39,AO39,AS39,AY39,BE39,BI39,BM39),4)+LARGE((M39,Q39,Y39,AE39,AI39,AM39,AO39,AS39,AY39,BE39,BI39,BM39),5)+LARGE((M39,Q39,Y39,AE39,AI39,AM39,AO39,AS39,AY39,BE39,BI39,BM39),6)+LARGE((M39,Q39,Y39,AE39,AI39,AM39,AO39,AS39,AY39,BE39,BI39,BM39),7)+LARGE((M39,Q39,Y39,AE39,AI39,AM39,AO39,AS39,AY39,BE39,BI39,BM39),8),0)</f>
        <v>25</v>
      </c>
      <c r="G39" s="159">
        <f>+E39+F39</f>
        <v>153</v>
      </c>
      <c r="H39" s="74">
        <f>IF(Master!$D109="Y",Master!H109,"")</f>
        <v>0</v>
      </c>
      <c r="I39" s="75">
        <f>IF(Master!$D109="Y",Master!I109,"")</f>
        <v>0</v>
      </c>
      <c r="J39" s="75">
        <f>IF(Master!$D109="Y",Master!J109,"")</f>
        <v>0</v>
      </c>
      <c r="K39" s="75">
        <f>IF(Master!$D109="Y",Master!K109,"")</f>
        <v>0</v>
      </c>
      <c r="L39" s="75">
        <f>IF(Master!$D109="Y",Master!L109,"")</f>
        <v>0</v>
      </c>
      <c r="M39" s="75">
        <f>IF(Master!$D109="Y",Master!M109,"")</f>
        <v>0</v>
      </c>
      <c r="N39" s="75">
        <f>IF(Master!$D109="Y",Master!N109,"")</f>
        <v>0</v>
      </c>
      <c r="O39" s="75">
        <f>IF(Master!$D109="Y",Master!O109,"")</f>
        <v>0</v>
      </c>
      <c r="P39" s="75">
        <f>IF(Master!$D109="Y",Master!P109,"")</f>
        <v>17</v>
      </c>
      <c r="Q39" s="75">
        <f>IF(Master!$D109="Y",Master!Q109,"")</f>
        <v>25</v>
      </c>
      <c r="R39" s="75">
        <f>IF(Master!$D109="Y",Master!R109,"")</f>
        <v>0</v>
      </c>
      <c r="S39" s="75">
        <f>IF(Master!$D109="Y",Master!S109,"")</f>
        <v>0</v>
      </c>
      <c r="T39" s="75">
        <f>IF(Master!$D109="Y",Master!T109,"")</f>
        <v>0</v>
      </c>
      <c r="U39" s="76">
        <f>IF(Master!$D109="Y",Master!U109,"")</f>
        <v>0</v>
      </c>
      <c r="V39" s="161">
        <f>IF(Master!$D109="Y",Master!V109,"")</f>
        <v>9</v>
      </c>
      <c r="W39" s="75">
        <f>IF(Master!$D109="Y",Master!W109,"")</f>
        <v>53</v>
      </c>
      <c r="X39" s="75">
        <f>IF(Master!$D109="Y",Master!X109,"")</f>
        <v>0</v>
      </c>
      <c r="Y39" s="75">
        <f>IF(Master!$D109="Y",Master!Y109,"")</f>
        <v>0</v>
      </c>
      <c r="Z39" s="75">
        <f>IF(Master!$D109="Y",Master!Z109,"")</f>
        <v>0</v>
      </c>
      <c r="AA39" s="75">
        <f>IF(Master!$D109="Y",Master!AA109,"")</f>
        <v>0</v>
      </c>
      <c r="AB39" s="75">
        <f>IF(Master!$D109="Y",Master!AB109,"")</f>
        <v>0</v>
      </c>
      <c r="AC39" s="75">
        <f>IF(Master!$D109="Y",Master!AC109,"")</f>
        <v>0</v>
      </c>
      <c r="AD39" s="75">
        <f>IF(Master!$D109="Y",Master!AD109,"")</f>
        <v>0</v>
      </c>
      <c r="AE39" s="75">
        <f>IF(Master!$D109="Y",Master!AE109,"")</f>
        <v>0</v>
      </c>
      <c r="AF39" s="75">
        <f>IF(Master!$D109="Y",Master!AF109,"")</f>
        <v>5</v>
      </c>
      <c r="AG39" s="75">
        <f>IF(AND($D39="y",Master!AG109&gt;=Master!AK109),Master!AG109,0)</f>
        <v>75</v>
      </c>
      <c r="AH39" s="75">
        <f>IF(Master!$D109="Y",Master!AH109,"")</f>
        <v>0</v>
      </c>
      <c r="AI39" s="75">
        <f>IF(AND($D39="y",Master!AI109&gt;=Master!AM109),Master!AI109,0)</f>
        <v>0</v>
      </c>
      <c r="AJ39" s="75">
        <f>IF(Master!$D109="Y",Master!AJ109,"")</f>
        <v>0</v>
      </c>
      <c r="AK39" s="75">
        <f>IF(AND($D39="y",Master!AK109&gt;Master!AG109),Master!AK109,0)</f>
        <v>0</v>
      </c>
      <c r="AL39" s="75">
        <f>IF(Master!$D109="Y",Master!AL109,"")</f>
        <v>0</v>
      </c>
      <c r="AM39" s="76">
        <f>IF(AND($D39="y",Master!AM109&gt;Master!AI109),Master!AM109,0)</f>
        <v>0</v>
      </c>
      <c r="AN39" s="161">
        <f>IF(Master!$D109="Y",Master!AN109,"")</f>
        <v>0</v>
      </c>
      <c r="AO39" s="75">
        <f>IF(Master!$D109="Y",Master!AO109,"")</f>
        <v>0</v>
      </c>
      <c r="AP39" s="75">
        <f>IF(Master!$D109="Y",Master!AP109,"")</f>
        <v>0</v>
      </c>
      <c r="AQ39" s="75">
        <f>IF(Master!$D109="Y",Master!AQ109,"")</f>
        <v>0</v>
      </c>
      <c r="AR39" s="75">
        <f>IF(Master!$D109="Y",Master!AR109,"")</f>
        <v>0</v>
      </c>
      <c r="AS39" s="75">
        <f>IF(Master!$D109="Y",Master!AS109,"")</f>
        <v>0</v>
      </c>
      <c r="AT39" s="75">
        <f>IF(Master!$D109="Y",Master!AT109,"")</f>
        <v>0</v>
      </c>
      <c r="AU39" s="75">
        <f>IF(Master!$D109="Y",Master!AU109,"")</f>
        <v>0</v>
      </c>
      <c r="AV39" s="75">
        <f>IF(Master!$D109="Y",Master!AV109,"")</f>
        <v>0</v>
      </c>
      <c r="AW39" s="75">
        <f>IF(Master!$D109="Y",Master!AW109,"")</f>
        <v>0</v>
      </c>
      <c r="AX39" s="75">
        <f>IF(Master!$D109="Y",Master!AX109,"")</f>
        <v>0</v>
      </c>
      <c r="AY39" s="75">
        <f>IF(Master!$D109="Y",Master!AY109,"")</f>
        <v>0</v>
      </c>
      <c r="AZ39" s="75">
        <f>IF(Master!$D109="Y",Master!AZ109,"")</f>
        <v>0</v>
      </c>
      <c r="BA39" s="75">
        <f>IF(Master!$D109="Y",Master!BA109,"")</f>
        <v>0</v>
      </c>
      <c r="BB39" s="75">
        <f>IF(Master!$D109="Y",Master!BB109,"")</f>
        <v>0</v>
      </c>
      <c r="BC39" s="75">
        <f>IF(Master!$D109="Y",Master!BC109,"")</f>
        <v>0</v>
      </c>
      <c r="BD39" s="75">
        <f>IF(Master!$D109="Y",Master!BD109,"")</f>
        <v>0</v>
      </c>
      <c r="BE39" s="75">
        <f>IF(Master!$D109="Y",Master!BE109,"")</f>
        <v>0</v>
      </c>
      <c r="BF39" s="75">
        <f>IF(Master!$D109="Y",Master!BF109,"")</f>
        <v>0</v>
      </c>
      <c r="BG39" s="75">
        <f>IF(Master!$D109="Y",Master!BG109,"")</f>
        <v>0</v>
      </c>
      <c r="BH39" s="75">
        <f>IF(Master!$D109="Y",Master!BH109,"")</f>
        <v>0</v>
      </c>
      <c r="BI39" s="75">
        <f>IF(Master!$D109="Y",Master!BI109,"")</f>
        <v>0</v>
      </c>
      <c r="BJ39" s="75">
        <f>IF(Master!$D109="Y",Master!BJ109,"")</f>
        <v>0</v>
      </c>
      <c r="BK39" s="75">
        <f>IF(Master!$D109="Y",Master!BK109,"")</f>
        <v>0</v>
      </c>
      <c r="BL39" s="75">
        <f>IF(Master!$D109="Y",Master!BL109,"")</f>
        <v>0</v>
      </c>
      <c r="BM39" s="75">
        <f>IF(Master!$D109="Y",Master!BM109,"")</f>
        <v>0</v>
      </c>
      <c r="BN39" s="75">
        <f>IF(Master!$D109="Y",Master!BN109,"")</f>
        <v>0</v>
      </c>
      <c r="BO39" s="75">
        <f>IF(Master!$D109="Y",Master!BO109,"")</f>
        <v>0</v>
      </c>
      <c r="BP39" s="75">
        <f>IF(Master!$D109="Y",Master!BP109,"")</f>
        <v>0</v>
      </c>
      <c r="BQ39" s="75">
        <f>IF(Master!$D109="Y",Master!BQ109,"")</f>
        <v>0</v>
      </c>
    </row>
    <row r="40" spans="1:69" x14ac:dyDescent="0.25">
      <c r="A40" s="155" t="str">
        <f>+Master!A92</f>
        <v>Lithia Springs</v>
      </c>
      <c r="B40" s="156" t="str">
        <f>+Master!B92</f>
        <v>5A</v>
      </c>
      <c r="C40" s="156">
        <f>+Master!C92</f>
        <v>5</v>
      </c>
      <c r="D40" s="157" t="str">
        <f>+Master!D92</f>
        <v>y</v>
      </c>
      <c r="E40" s="158">
        <f>IFERROR(LARGE((I40,K40,O40,S40,U40,W40,AA40,AC40,AG40,AK40,AQ40,AU40,AW40,BA40,BC40,BG40,BK40,BO40,BQ40),1)+LARGE((I40,K40,O40,S40,U40,W40,AA40,AC40,AG40,AK40,AQ40,AU40,AW40,BA40,BC40,BG40,BK40,BO40,BQ40),2)+LARGE((I40,K40,O40,S40,U40,W40,AA40,AC40,AG40,AK40,AQ40,AU40,AW40,BA40,BC40,BG40,BK40,BO40,BQ40),3)+LARGE((I40,K40,O40,S40,U40,W40,AA40,AC40,AG40,AK40,AQ40,AU40,AW40,BA40,BC40,BG40,BK40,BO40,BQ40),4)+LARGE((I40,K40,O40,S40,U40,W40,AA40,AC40,AG40,AK40,AQ40,AU40,AW40,BA40,BC40,BG40,BK40,BO40,BQ40),5)+LARGE((I40,K40,O40,S40,U40,W40,AA40,AC40,AG40,AK40,AQ40,AU40,AW40,BA40,BC40,BG40,BK40,BO40,BQ40),6)+LARGE((I40,K40,O40,S40,U40,W40,AA40,AC40,AG40,AK40,AQ40,AU40,AW40,BA40,BC40,BG40,BK40,BO40,BQ40),7)+LARGE((I40,K40,O40,S40,U40,W40,AA40,AC40,AG40,AK40,AQ40,AU40,AW40,BA40,BC40,BG40,BK40,BO40,BQ40),8),0)</f>
        <v>94</v>
      </c>
      <c r="F40" s="156">
        <f>IFERROR(LARGE((M40,Q40,Y40,AE40,AI40,AM40,AO40,AS40,AY40,BE40,BI40,BM40),1)+LARGE((M40,Q40,Y40,AE40,AI40,AM40,AO40,AS40,AY40,BE40,BI40,BM40),2)+LARGE((M40,Q40,Y40,AE40,AI40,AM40,AO40,AS40,AY40,BE40,BI40,BM40),3)+LARGE((M40,Q40,Y40,AE40,AI40,AM40,AO40,AS40,AY40,BE40,BI40,BM40),4)+LARGE((M40,Q40,Y40,AE40,AI40,AM40,AO40,AS40,AY40,BE40,BI40,BM40),5)+LARGE((M40,Q40,Y40,AE40,AI40,AM40,AO40,AS40,AY40,BE40,BI40,BM40),6)+LARGE((M40,Q40,Y40,AE40,AI40,AM40,AO40,AS40,AY40,BE40,BI40,BM40),7)+LARGE((M40,Q40,Y40,AE40,AI40,AM40,AO40,AS40,AY40,BE40,BI40,BM40),8),0)</f>
        <v>25</v>
      </c>
      <c r="G40" s="159">
        <f>+E40+F40</f>
        <v>119</v>
      </c>
      <c r="H40" s="74">
        <f>IF(Master!$D92="Y",Master!H92,"")</f>
        <v>0</v>
      </c>
      <c r="I40" s="75">
        <f>IF(Master!$D92="Y",Master!I92,"")</f>
        <v>0</v>
      </c>
      <c r="J40" s="75">
        <f>IF(Master!$D92="Y",Master!J92,"")</f>
        <v>0</v>
      </c>
      <c r="K40" s="75">
        <f>IF(Master!$D92="Y",Master!K92,"")</f>
        <v>0</v>
      </c>
      <c r="L40" s="75">
        <f>IF(Master!$D92="Y",Master!L92,"")</f>
        <v>0</v>
      </c>
      <c r="M40" s="75">
        <f>IF(Master!$D92="Y",Master!M92,"")</f>
        <v>0</v>
      </c>
      <c r="N40" s="75">
        <f>IF(Master!$D92="Y",Master!N92,"")</f>
        <v>5</v>
      </c>
      <c r="O40" s="75">
        <f>IF(Master!$D92="Y",Master!O92,"")</f>
        <v>70</v>
      </c>
      <c r="P40" s="75">
        <f>IF(Master!$D92="Y",Master!P92,"")</f>
        <v>0</v>
      </c>
      <c r="Q40" s="75">
        <f>IF(Master!$D92="Y",Master!Q92,"")</f>
        <v>0</v>
      </c>
      <c r="R40" s="75">
        <f>IF(Master!$D92="Y",Master!R92,"")</f>
        <v>0</v>
      </c>
      <c r="S40" s="75">
        <f>IF(Master!$D92="Y",Master!S92,"")</f>
        <v>0</v>
      </c>
      <c r="T40" s="75">
        <f>IF(Master!$D92="Y",Master!T92,"")</f>
        <v>0</v>
      </c>
      <c r="U40" s="76">
        <f>IF(Master!$D92="Y",Master!U92,"")</f>
        <v>0</v>
      </c>
      <c r="V40" s="161">
        <f>IF(Master!$D92="Y",Master!V92,"")</f>
        <v>0</v>
      </c>
      <c r="W40" s="75">
        <f>IF(Master!$D92="Y",Master!W92,"")</f>
        <v>0</v>
      </c>
      <c r="X40" s="75">
        <f>IF(Master!$D92="Y",Master!X92,"")</f>
        <v>0</v>
      </c>
      <c r="Y40" s="75">
        <f>IF(Master!$D92="Y",Master!Y92,"")</f>
        <v>0</v>
      </c>
      <c r="Z40" s="75">
        <f>IF(Master!$D92="Y",Master!Z92,"")</f>
        <v>0</v>
      </c>
      <c r="AA40" s="75">
        <f>IF(Master!$D92="Y",Master!AA92,"")</f>
        <v>0</v>
      </c>
      <c r="AB40" s="75">
        <f>IF(Master!$D92="Y",Master!AB92,"")</f>
        <v>0</v>
      </c>
      <c r="AC40" s="75">
        <f>IF(Master!$D92="Y",Master!AC92,"")</f>
        <v>0</v>
      </c>
      <c r="AD40" s="75">
        <f>IF(Master!$D92="Y",Master!AD92,"")</f>
        <v>0</v>
      </c>
      <c r="AE40" s="75">
        <f>IF(Master!$D92="Y",Master!AE92,"")</f>
        <v>0</v>
      </c>
      <c r="AF40" s="75">
        <f>IF(Master!$D92="Y",Master!AF92,"")</f>
        <v>0</v>
      </c>
      <c r="AG40" s="75">
        <f>IF(AND($D40="y",Master!AG92&gt;=Master!AK92),Master!AG92,0)</f>
        <v>0</v>
      </c>
      <c r="AH40" s="75">
        <f>IF(Master!$D92="Y",Master!AH92,"")</f>
        <v>0</v>
      </c>
      <c r="AI40" s="75">
        <f>IF(AND($D40="y",Master!AI92&gt;=Master!AM92),Master!AI92,0)</f>
        <v>0</v>
      </c>
      <c r="AJ40" s="75">
        <f>IF(Master!$D92="Y",Master!AJ92,"")</f>
        <v>0</v>
      </c>
      <c r="AK40" s="75">
        <f>IF(AND($D40="y",Master!AK92&gt;Master!AG92),Master!AK92,0)</f>
        <v>0</v>
      </c>
      <c r="AL40" s="75">
        <f>IF(Master!$D92="Y",Master!AL92,"")</f>
        <v>0</v>
      </c>
      <c r="AM40" s="76">
        <f>IF(AND($D40="y",Master!AM92&gt;Master!AI92),Master!AM92,0)</f>
        <v>0</v>
      </c>
      <c r="AN40" s="161">
        <f>IF(Master!$D92="Y",Master!AN92,"")</f>
        <v>0</v>
      </c>
      <c r="AO40" s="75">
        <f>IF(Master!$D92="Y",Master!AO92,"")</f>
        <v>0</v>
      </c>
      <c r="AP40" s="75">
        <f>IF(Master!$D92="Y",Master!AP92,"")</f>
        <v>0</v>
      </c>
      <c r="AQ40" s="75">
        <f>IF(Master!$D92="Y",Master!AQ92,"")</f>
        <v>0</v>
      </c>
      <c r="AR40" s="75">
        <f>IF(Master!$D92="Y",Master!AR92,"")</f>
        <v>0</v>
      </c>
      <c r="AS40" s="75">
        <f>IF(Master!$D92="Y",Master!AS92,"")</f>
        <v>0</v>
      </c>
      <c r="AT40" s="75">
        <f>IF(Master!$D92="Y",Master!AT92,"")</f>
        <v>0</v>
      </c>
      <c r="AU40" s="75">
        <f>IF(Master!$D92="Y",Master!AU92,"")</f>
        <v>0</v>
      </c>
      <c r="AV40" s="75">
        <f>IF(Master!$D92="Y",Master!AV92,"")</f>
        <v>0</v>
      </c>
      <c r="AW40" s="75">
        <f>IF(Master!$D92="Y",Master!AW92,"")</f>
        <v>0</v>
      </c>
      <c r="AX40" s="75">
        <f>IF(Master!$D92="Y",Master!AX92,"")</f>
        <v>0</v>
      </c>
      <c r="AY40" s="75">
        <f>IF(Master!$D92="Y",Master!AY92,"")</f>
        <v>0</v>
      </c>
      <c r="AZ40" s="75">
        <f>IF(Master!$D92="Y",Master!AZ92,"")</f>
        <v>0</v>
      </c>
      <c r="BA40" s="75">
        <f>IF(Master!$D92="Y",Master!BA92,"")</f>
        <v>0</v>
      </c>
      <c r="BB40" s="75">
        <f>IF(Master!$D92="Y",Master!BB92,"")</f>
        <v>0</v>
      </c>
      <c r="BC40" s="75">
        <f>IF(Master!$D92="Y",Master!BC92,"")</f>
        <v>0</v>
      </c>
      <c r="BD40" s="75">
        <f>IF(Master!$D92="Y",Master!BD92,"")</f>
        <v>17</v>
      </c>
      <c r="BE40" s="75">
        <f>IF(Master!$D92="Y",Master!BE92,"")</f>
        <v>25</v>
      </c>
      <c r="BF40" s="75">
        <f>IF(Master!$D92="Y",Master!BF92,"")</f>
        <v>0</v>
      </c>
      <c r="BG40" s="75">
        <f>IF(Master!$D92="Y",Master!BG92,"")</f>
        <v>0</v>
      </c>
      <c r="BH40" s="75">
        <f>IF(Master!$D92="Y",Master!BH92,"")</f>
        <v>0</v>
      </c>
      <c r="BI40" s="75">
        <f>IF(Master!$D92="Y",Master!BI92,"")</f>
        <v>0</v>
      </c>
      <c r="BJ40" s="75">
        <f>IF(Master!$D92="Y",Master!BJ92,"")</f>
        <v>25</v>
      </c>
      <c r="BK40" s="75">
        <f>IF(Master!$D92="Y",Master!BK92,"")</f>
        <v>24</v>
      </c>
      <c r="BL40" s="75">
        <f>IF(Master!$D92="Y",Master!BL92,"")</f>
        <v>0</v>
      </c>
      <c r="BM40" s="75">
        <f>IF(Master!$D92="Y",Master!BM92,"")</f>
        <v>0</v>
      </c>
      <c r="BN40" s="75">
        <f>IF(Master!$D92="Y",Master!BN92,"")</f>
        <v>0</v>
      </c>
      <c r="BO40" s="75">
        <f>IF(Master!$D92="Y",Master!BO92,"")</f>
        <v>0</v>
      </c>
      <c r="BP40" s="75">
        <f>IF(Master!$D92="Y",Master!BP92,"")</f>
        <v>0</v>
      </c>
      <c r="BQ40" s="75">
        <f>IF(Master!$D92="Y",Master!BQ92,"")</f>
        <v>0</v>
      </c>
    </row>
    <row r="41" spans="1:69" x14ac:dyDescent="0.25">
      <c r="A41" s="155" t="str">
        <f>+Master!A62</f>
        <v>Apalachee</v>
      </c>
      <c r="B41" s="156" t="str">
        <f>+Master!B62</f>
        <v>5A</v>
      </c>
      <c r="C41" s="156">
        <f>+Master!C62</f>
        <v>8</v>
      </c>
      <c r="D41" s="157" t="str">
        <f>+Master!D62</f>
        <v>y</v>
      </c>
      <c r="E41" s="158">
        <f>IFERROR(LARGE((I41,K41,O41,S41,U41,W41,AA41,AC41,AG41,AK41,AQ41,AU41,AW41,BA41,BC41,BG41,BK41,BO41,BQ41),1)+LARGE((I41,K41,O41,S41,U41,W41,AA41,AC41,AG41,AK41,AQ41,AU41,AW41,BA41,BC41,BG41,BK41,BO41,BQ41),2)+LARGE((I41,K41,O41,S41,U41,W41,AA41,AC41,AG41,AK41,AQ41,AU41,AW41,BA41,BC41,BG41,BK41,BO41,BQ41),3)+LARGE((I41,K41,O41,S41,U41,W41,AA41,AC41,AG41,AK41,AQ41,AU41,AW41,BA41,BC41,BG41,BK41,BO41,BQ41),4)+LARGE((I41,K41,O41,S41,U41,W41,AA41,AC41,AG41,AK41,AQ41,AU41,AW41,BA41,BC41,BG41,BK41,BO41,BQ41),5)+LARGE((I41,K41,O41,S41,U41,W41,AA41,AC41,AG41,AK41,AQ41,AU41,AW41,BA41,BC41,BG41,BK41,BO41,BQ41),6)+LARGE((I41,K41,O41,S41,U41,W41,AA41,AC41,AG41,AK41,AQ41,AU41,AW41,BA41,BC41,BG41,BK41,BO41,BQ41),7)+LARGE((I41,K41,O41,S41,U41,W41,AA41,AC41,AG41,AK41,AQ41,AU41,AW41,BA41,BC41,BG41,BK41,BO41,BQ41),8),0)</f>
        <v>50</v>
      </c>
      <c r="F41" s="156">
        <f>IFERROR(LARGE((M41,Q41,Y41,AE41,AI41,AM41,AO41,AS41,AY41,BE41,BI41,BM41),1)+LARGE((M41,Q41,Y41,AE41,AI41,AM41,AO41,AS41,AY41,BE41,BI41,BM41),2)+LARGE((M41,Q41,Y41,AE41,AI41,AM41,AO41,AS41,AY41,BE41,BI41,BM41),3)+LARGE((M41,Q41,Y41,AE41,AI41,AM41,AO41,AS41,AY41,BE41,BI41,BM41),4)+LARGE((M41,Q41,Y41,AE41,AI41,AM41,AO41,AS41,AY41,BE41,BI41,BM41),5)+LARGE((M41,Q41,Y41,AE41,AI41,AM41,AO41,AS41,AY41,BE41,BI41,BM41),6)+LARGE((M41,Q41,Y41,AE41,AI41,AM41,AO41,AS41,AY41,BE41,BI41,BM41),7)+LARGE((M41,Q41,Y41,AE41,AI41,AM41,AO41,AS41,AY41,BE41,BI41,BM41),8),0)</f>
        <v>53</v>
      </c>
      <c r="G41" s="159">
        <f>+E41+F41</f>
        <v>103</v>
      </c>
      <c r="H41" s="74">
        <f>IF(Master!$D62="Y",Master!H62,"")</f>
        <v>0</v>
      </c>
      <c r="I41" s="75">
        <f>IF(Master!$D62="Y",Master!I62,"")</f>
        <v>0</v>
      </c>
      <c r="J41" s="75">
        <f>IF(Master!$D62="Y",Master!J62,"")</f>
        <v>0</v>
      </c>
      <c r="K41" s="75">
        <f>IF(Master!$D62="Y",Master!K62,"")</f>
        <v>0</v>
      </c>
      <c r="L41" s="75">
        <f>IF(Master!$D62="Y",Master!L62,"")</f>
        <v>0</v>
      </c>
      <c r="M41" s="75">
        <f>IF(Master!$D62="Y",Master!M62,"")</f>
        <v>0</v>
      </c>
      <c r="N41" s="75">
        <f>IF(Master!$D62="Y",Master!N62,"")</f>
        <v>0</v>
      </c>
      <c r="O41" s="75">
        <f>IF(Master!$D62="Y",Master!O62,"")</f>
        <v>0</v>
      </c>
      <c r="P41" s="75">
        <f>IF(Master!$D62="Y",Master!P62,"")</f>
        <v>0</v>
      </c>
      <c r="Q41" s="75">
        <f>IF(Master!$D62="Y",Master!Q62,"")</f>
        <v>0</v>
      </c>
      <c r="R41" s="75">
        <f>IF(Master!$D62="Y",Master!R62,"")</f>
        <v>17</v>
      </c>
      <c r="S41" s="75">
        <f>IF(Master!$D62="Y",Master!S62,"")</f>
        <v>25</v>
      </c>
      <c r="T41" s="75">
        <f>IF(Master!$D62="Y",Master!T62,"")</f>
        <v>17</v>
      </c>
      <c r="U41" s="76">
        <f>IF(Master!$D62="Y",Master!U62,"")</f>
        <v>25</v>
      </c>
      <c r="V41" s="161">
        <f>IF(Master!$D62="Y",Master!V62,"")</f>
        <v>0</v>
      </c>
      <c r="W41" s="75">
        <f>IF(Master!$D62="Y",Master!W62,"")</f>
        <v>0</v>
      </c>
      <c r="X41" s="75">
        <f>IF(Master!$D62="Y",Master!X62,"")</f>
        <v>0</v>
      </c>
      <c r="Y41" s="75">
        <f>IF(Master!$D62="Y",Master!Y62,"")</f>
        <v>0</v>
      </c>
      <c r="Z41" s="75">
        <f>IF(Master!$D62="Y",Master!Z62,"")</f>
        <v>0</v>
      </c>
      <c r="AA41" s="75">
        <f>IF(Master!$D62="Y",Master!AA62,"")</f>
        <v>0</v>
      </c>
      <c r="AB41" s="75">
        <f>IF(Master!$D62="Y",Master!AB62,"")</f>
        <v>0</v>
      </c>
      <c r="AC41" s="75">
        <f>IF(Master!$D62="Y",Master!AC62,"")</f>
        <v>0</v>
      </c>
      <c r="AD41" s="75">
        <f>IF(Master!$D62="Y",Master!AD62,"")</f>
        <v>0</v>
      </c>
      <c r="AE41" s="75">
        <f>IF(Master!$D62="Y",Master!AE62,"")</f>
        <v>0</v>
      </c>
      <c r="AF41" s="75">
        <f>IF(Master!$D62="Y",Master!AF62,"")</f>
        <v>0</v>
      </c>
      <c r="AG41" s="75">
        <f>IF(AND($D41="y",Master!AG62&gt;=Master!AK62),Master!AG62,0)</f>
        <v>0</v>
      </c>
      <c r="AH41" s="75">
        <f>IF(Master!$D62="Y",Master!AH62,"")</f>
        <v>0</v>
      </c>
      <c r="AI41" s="75">
        <f>IF(AND($D41="y",Master!AI62&gt;=Master!AM62),Master!AI62,0)</f>
        <v>0</v>
      </c>
      <c r="AJ41" s="75">
        <f>IF(Master!$D62="Y",Master!AJ62,"")</f>
        <v>0</v>
      </c>
      <c r="AK41" s="75">
        <f>IF(AND($D41="y",Master!AK62&gt;Master!AG62),Master!AK62,0)</f>
        <v>0</v>
      </c>
      <c r="AL41" s="75">
        <f>IF(Master!$D62="Y",Master!AL62,"")</f>
        <v>0</v>
      </c>
      <c r="AM41" s="76">
        <f>IF(AND($D41="y",Master!AM62&gt;Master!AI62),Master!AM62,0)</f>
        <v>0</v>
      </c>
      <c r="AN41" s="161">
        <f>IF(Master!$D62="Y",Master!AN62,"")</f>
        <v>17</v>
      </c>
      <c r="AO41" s="75">
        <f>IF(Master!$D62="Y",Master!AO62,"")</f>
        <v>25</v>
      </c>
      <c r="AP41" s="75">
        <f>IF(Master!$D62="Y",Master!AP62,"")</f>
        <v>0</v>
      </c>
      <c r="AQ41" s="75">
        <f>IF(Master!$D62="Y",Master!AQ62,"")</f>
        <v>0</v>
      </c>
      <c r="AR41" s="75">
        <f>IF(Master!$D62="Y",Master!AR62,"")</f>
        <v>0</v>
      </c>
      <c r="AS41" s="75">
        <f>IF(Master!$D62="Y",Master!AS62,"")</f>
        <v>0</v>
      </c>
      <c r="AT41" s="75">
        <f>IF(Master!$D62="Y",Master!AT62,"")</f>
        <v>0</v>
      </c>
      <c r="AU41" s="75">
        <f>IF(Master!$D62="Y",Master!AU62,"")</f>
        <v>0</v>
      </c>
      <c r="AV41" s="75">
        <f>IF(Master!$D62="Y",Master!AV62,"")</f>
        <v>0</v>
      </c>
      <c r="AW41" s="75">
        <f>IF(Master!$D62="Y",Master!AW62,"")</f>
        <v>0</v>
      </c>
      <c r="AX41" s="75">
        <f>IF(Master!$D62="Y",Master!AX62,"")</f>
        <v>0</v>
      </c>
      <c r="AY41" s="75">
        <f>IF(Master!$D62="Y",Master!AY62,"")</f>
        <v>0</v>
      </c>
      <c r="AZ41" s="75">
        <f>IF(Master!$D62="Y",Master!AZ62,"")</f>
        <v>0</v>
      </c>
      <c r="BA41" s="75">
        <f>IF(Master!$D62="Y",Master!BA62,"")</f>
        <v>0</v>
      </c>
      <c r="BB41" s="75">
        <f>IF(Master!$D62="Y",Master!BB62,"")</f>
        <v>0</v>
      </c>
      <c r="BC41" s="75">
        <f>IF(Master!$D62="Y",Master!BC62,"")</f>
        <v>0</v>
      </c>
      <c r="BD41" s="75">
        <f>IF(Master!$D62="Y",Master!BD62,"")</f>
        <v>0</v>
      </c>
      <c r="BE41" s="75">
        <f>IF(Master!$D62="Y",Master!BE62,"")</f>
        <v>0</v>
      </c>
      <c r="BF41" s="75">
        <f>IF(Master!$D62="Y",Master!BF62,"")</f>
        <v>0</v>
      </c>
      <c r="BG41" s="75">
        <f>IF(Master!$D62="Y",Master!BG62,"")</f>
        <v>0</v>
      </c>
      <c r="BH41" s="75">
        <f>IF(Master!$D62="Y",Master!BH62,"")</f>
        <v>0</v>
      </c>
      <c r="BI41" s="75">
        <f>IF(Master!$D62="Y",Master!BI62,"")</f>
        <v>0</v>
      </c>
      <c r="BJ41" s="75">
        <f>IF(Master!$D62="Y",Master!BJ62,"")</f>
        <v>0</v>
      </c>
      <c r="BK41" s="75">
        <f>IF(Master!$D62="Y",Master!BK62,"")</f>
        <v>0</v>
      </c>
      <c r="BL41" s="75">
        <f>IF(Master!$D62="Y",Master!BL62,"")</f>
        <v>23</v>
      </c>
      <c r="BM41" s="75">
        <f>IF(Master!$D62="Y",Master!BM62,"")</f>
        <v>28</v>
      </c>
      <c r="BN41" s="75">
        <f>IF(Master!$D62="Y",Master!BN62,"")</f>
        <v>0</v>
      </c>
      <c r="BO41" s="75">
        <f>IF(Master!$D62="Y",Master!BO62,"")</f>
        <v>0</v>
      </c>
      <c r="BP41" s="75">
        <f>IF(Master!$D62="Y",Master!BP62,"")</f>
        <v>0</v>
      </c>
      <c r="BQ41" s="75">
        <f>IF(Master!$D62="Y",Master!BQ62,"")</f>
        <v>0</v>
      </c>
    </row>
    <row r="42" spans="1:69" x14ac:dyDescent="0.25">
      <c r="A42" s="155" t="str">
        <f>+Master!A112</f>
        <v>Sprayberry</v>
      </c>
      <c r="B42" s="156" t="str">
        <f>+Master!B112</f>
        <v>5A</v>
      </c>
      <c r="C42" s="156">
        <f>+Master!C112</f>
        <v>6</v>
      </c>
      <c r="D42" s="157" t="str">
        <f>+Master!D112</f>
        <v>y</v>
      </c>
      <c r="E42" s="158">
        <f>IFERROR(LARGE((I42,K42,O42,S42,U42,W42,AA42,AC42,AG42,AK42,AQ42,AU42,AW42,BA42,BC42,BG42,BK42,BO42,BQ42),1)+LARGE((I42,K42,O42,S42,U42,W42,AA42,AC42,AG42,AK42,AQ42,AU42,AW42,BA42,BC42,BG42,BK42,BO42,BQ42),2)+LARGE((I42,K42,O42,S42,U42,W42,AA42,AC42,AG42,AK42,AQ42,AU42,AW42,BA42,BC42,BG42,BK42,BO42,BQ42),3)+LARGE((I42,K42,O42,S42,U42,W42,AA42,AC42,AG42,AK42,AQ42,AU42,AW42,BA42,BC42,BG42,BK42,BO42,BQ42),4)+LARGE((I42,K42,O42,S42,U42,W42,AA42,AC42,AG42,AK42,AQ42,AU42,AW42,BA42,BC42,BG42,BK42,BO42,BQ42),5)+LARGE((I42,K42,O42,S42,U42,W42,AA42,AC42,AG42,AK42,AQ42,AU42,AW42,BA42,BC42,BG42,BK42,BO42,BQ42),6)+LARGE((I42,K42,O42,S42,U42,W42,AA42,AC42,AG42,AK42,AQ42,AU42,AW42,BA42,BC42,BG42,BK42,BO42,BQ42),7)+LARGE((I42,K42,O42,S42,U42,W42,AA42,AC42,AG42,AK42,AQ42,AU42,AW42,BA42,BC42,BG42,BK42,BO42,BQ42),8),0)</f>
        <v>25</v>
      </c>
      <c r="F42" s="156">
        <f>IFERROR(LARGE((M42,Q42,Y42,AE42,AI42,AM42,AO42,AS42,AY42,BE42,BI42,BM42),1)+LARGE((M42,Q42,Y42,AE42,AI42,AM42,AO42,AS42,AY42,BE42,BI42,BM42),2)+LARGE((M42,Q42,Y42,AE42,AI42,AM42,AO42,AS42,AY42,BE42,BI42,BM42),3)+LARGE((M42,Q42,Y42,AE42,AI42,AM42,AO42,AS42,AY42,BE42,BI42,BM42),4)+LARGE((M42,Q42,Y42,AE42,AI42,AM42,AO42,AS42,AY42,BE42,BI42,BM42),5)+LARGE((M42,Q42,Y42,AE42,AI42,AM42,AO42,AS42,AY42,BE42,BI42,BM42),6)+LARGE((M42,Q42,Y42,AE42,AI42,AM42,AO42,AS42,AY42,BE42,BI42,BM42),7)+LARGE((M42,Q42,Y42,AE42,AI42,AM42,AO42,AS42,AY42,BE42,BI42,BM42),8),0)</f>
        <v>78</v>
      </c>
      <c r="G42" s="159">
        <f>+E42+F42</f>
        <v>103</v>
      </c>
      <c r="H42" s="74">
        <f>IF(Master!$D112="Y",Master!H112,"")</f>
        <v>0</v>
      </c>
      <c r="I42" s="75">
        <f>IF(Master!$D112="Y",Master!I112,"")</f>
        <v>0</v>
      </c>
      <c r="J42" s="75">
        <f>IF(Master!$D112="Y",Master!J112,"")</f>
        <v>0</v>
      </c>
      <c r="K42" s="75">
        <f>IF(Master!$D112="Y",Master!K112,"")</f>
        <v>0</v>
      </c>
      <c r="L42" s="75">
        <f>IF(Master!$D112="Y",Master!L112,"")</f>
        <v>0</v>
      </c>
      <c r="M42" s="75">
        <f>IF(Master!$D112="Y",Master!M112,"")</f>
        <v>0</v>
      </c>
      <c r="N42" s="75">
        <f>IF(Master!$D112="Y",Master!N112,"")</f>
        <v>0</v>
      </c>
      <c r="O42" s="75">
        <f>IF(Master!$D112="Y",Master!O112,"")</f>
        <v>0</v>
      </c>
      <c r="P42" s="75">
        <f>IF(Master!$D112="Y",Master!P112,"")</f>
        <v>17</v>
      </c>
      <c r="Q42" s="75">
        <f>IF(Master!$D112="Y",Master!Q112,"")</f>
        <v>25</v>
      </c>
      <c r="R42" s="75">
        <f>IF(Master!$D112="Y",Master!R112,"")</f>
        <v>0</v>
      </c>
      <c r="S42" s="75">
        <f>IF(Master!$D112="Y",Master!S112,"")</f>
        <v>0</v>
      </c>
      <c r="T42" s="75">
        <f>IF(Master!$D112="Y",Master!T112,"")</f>
        <v>0</v>
      </c>
      <c r="U42" s="76">
        <f>IF(Master!$D112="Y",Master!U112,"")</f>
        <v>0</v>
      </c>
      <c r="V42" s="161">
        <f>IF(Master!$D112="Y",Master!V112,"")</f>
        <v>17</v>
      </c>
      <c r="W42" s="75">
        <f>IF(Master!$D112="Y",Master!W112,"")</f>
        <v>25</v>
      </c>
      <c r="X42" s="75">
        <f>IF(Master!$D112="Y",Master!X112,"")</f>
        <v>9</v>
      </c>
      <c r="Y42" s="75">
        <f>IF(Master!$D112="Y",Master!Y112,"")</f>
        <v>53</v>
      </c>
      <c r="Z42" s="75">
        <f>IF(Master!$D112="Y",Master!Z112,"")</f>
        <v>0</v>
      </c>
      <c r="AA42" s="75">
        <f>IF(Master!$D112="Y",Master!AA112,"")</f>
        <v>0</v>
      </c>
      <c r="AB42" s="75">
        <f>IF(Master!$D112="Y",Master!AB112,"")</f>
        <v>0</v>
      </c>
      <c r="AC42" s="75">
        <f>IF(Master!$D112="Y",Master!AC112,"")</f>
        <v>0</v>
      </c>
      <c r="AD42" s="75">
        <f>IF(Master!$D112="Y",Master!AD112,"")</f>
        <v>0</v>
      </c>
      <c r="AE42" s="75">
        <f>IF(Master!$D112="Y",Master!AE112,"")</f>
        <v>0</v>
      </c>
      <c r="AF42" s="75">
        <f>IF(Master!$D112="Y",Master!AF112,"")</f>
        <v>0</v>
      </c>
      <c r="AG42" s="75">
        <f>IF(AND($D42="y",Master!AG112&gt;=Master!AK112),Master!AG112,0)</f>
        <v>0</v>
      </c>
      <c r="AH42" s="75">
        <f>IF(Master!$D112="Y",Master!AH112,"")</f>
        <v>0</v>
      </c>
      <c r="AI42" s="75">
        <f>IF(AND($D42="y",Master!AI112&gt;=Master!AM112),Master!AI112,0)</f>
        <v>0</v>
      </c>
      <c r="AJ42" s="75">
        <f>IF(Master!$D112="Y",Master!AJ112,"")</f>
        <v>0</v>
      </c>
      <c r="AK42" s="75">
        <f>IF(AND($D42="y",Master!AK112&gt;Master!AG112),Master!AK112,0)</f>
        <v>0</v>
      </c>
      <c r="AL42" s="75">
        <f>IF(Master!$D112="Y",Master!AL112,"")</f>
        <v>0</v>
      </c>
      <c r="AM42" s="76">
        <f>IF(AND($D42="y",Master!AM112&gt;Master!AI112),Master!AM112,0)</f>
        <v>0</v>
      </c>
      <c r="AN42" s="161">
        <f>IF(Master!$D112="Y",Master!AN112,"")</f>
        <v>0</v>
      </c>
      <c r="AO42" s="75">
        <f>IF(Master!$D112="Y",Master!AO112,"")</f>
        <v>0</v>
      </c>
      <c r="AP42" s="75">
        <f>IF(Master!$D112="Y",Master!AP112,"")</f>
        <v>0</v>
      </c>
      <c r="AQ42" s="75">
        <f>IF(Master!$D112="Y",Master!AQ112,"")</f>
        <v>0</v>
      </c>
      <c r="AR42" s="75">
        <f>IF(Master!$D112="Y",Master!AR112,"")</f>
        <v>0</v>
      </c>
      <c r="AS42" s="75">
        <f>IF(Master!$D112="Y",Master!AS112,"")</f>
        <v>0</v>
      </c>
      <c r="AT42" s="75">
        <f>IF(Master!$D112="Y",Master!AT112,"")</f>
        <v>0</v>
      </c>
      <c r="AU42" s="75">
        <f>IF(Master!$D112="Y",Master!AU112,"")</f>
        <v>0</v>
      </c>
      <c r="AV42" s="75">
        <f>IF(Master!$D112="Y",Master!AV112,"")</f>
        <v>0</v>
      </c>
      <c r="AW42" s="75">
        <f>IF(Master!$D112="Y",Master!AW112,"")</f>
        <v>0</v>
      </c>
      <c r="AX42" s="75">
        <f>IF(Master!$D112="Y",Master!AX112,"")</f>
        <v>0</v>
      </c>
      <c r="AY42" s="75">
        <f>IF(Master!$D112="Y",Master!AY112,"")</f>
        <v>0</v>
      </c>
      <c r="AZ42" s="75">
        <f>IF(Master!$D112="Y",Master!AZ112,"")</f>
        <v>0</v>
      </c>
      <c r="BA42" s="75">
        <f>IF(Master!$D112="Y",Master!BA112,"")</f>
        <v>0</v>
      </c>
      <c r="BB42" s="75">
        <f>IF(Master!$D112="Y",Master!BB112,"")</f>
        <v>0</v>
      </c>
      <c r="BC42" s="75">
        <f>IF(Master!$D112="Y",Master!BC112,"")</f>
        <v>0</v>
      </c>
      <c r="BD42" s="75">
        <f>IF(Master!$D112="Y",Master!BD112,"")</f>
        <v>0</v>
      </c>
      <c r="BE42" s="75">
        <f>IF(Master!$D112="Y",Master!BE112,"")</f>
        <v>0</v>
      </c>
      <c r="BF42" s="75">
        <f>IF(Master!$D112="Y",Master!BF112,"")</f>
        <v>0</v>
      </c>
      <c r="BG42" s="75">
        <f>IF(Master!$D112="Y",Master!BG112,"")</f>
        <v>0</v>
      </c>
      <c r="BH42" s="75">
        <f>IF(Master!$D112="Y",Master!BH112,"")</f>
        <v>0</v>
      </c>
      <c r="BI42" s="75">
        <f>IF(Master!$D112="Y",Master!BI112,"")</f>
        <v>0</v>
      </c>
      <c r="BJ42" s="75">
        <f>IF(Master!$D112="Y",Master!BJ112,"")</f>
        <v>0</v>
      </c>
      <c r="BK42" s="75">
        <f>IF(Master!$D112="Y",Master!BK112,"")</f>
        <v>0</v>
      </c>
      <c r="BL42" s="75">
        <f>IF(Master!$D112="Y",Master!BL112,"")</f>
        <v>0</v>
      </c>
      <c r="BM42" s="75">
        <f>IF(Master!$D112="Y",Master!BM112,"")</f>
        <v>0</v>
      </c>
      <c r="BN42" s="75">
        <f>IF(Master!$D112="Y",Master!BN112,"")</f>
        <v>0</v>
      </c>
      <c r="BO42" s="75">
        <f>IF(Master!$D112="Y",Master!BO112,"")</f>
        <v>0</v>
      </c>
      <c r="BP42" s="75">
        <f>IF(Master!$D112="Y",Master!BP112,"")</f>
        <v>0</v>
      </c>
      <c r="BQ42" s="75">
        <f>IF(Master!$D112="Y",Master!BQ112,"")</f>
        <v>0</v>
      </c>
    </row>
    <row r="43" spans="1:69" x14ac:dyDescent="0.25">
      <c r="A43" s="155" t="str">
        <f>+Master!A101</f>
        <v>Northside, Warner Robins</v>
      </c>
      <c r="B43" s="156" t="str">
        <f>+Master!B101</f>
        <v>5A</v>
      </c>
      <c r="C43" s="156">
        <f>+Master!C101</f>
        <v>2</v>
      </c>
      <c r="D43" s="157" t="str">
        <f>+Master!D101</f>
        <v>y</v>
      </c>
      <c r="E43" s="158">
        <f>IFERROR(LARGE((I43,K43,O43,S43,U43,W43,AA43,AC43,AG43,AK43,AQ43,AU43,AW43,BA43,BC43,BG43,BK43,BO43,BQ43),1)+LARGE((I43,K43,O43,S43,U43,W43,AA43,AC43,AG43,AK43,AQ43,AU43,AW43,BA43,BC43,BG43,BK43,BO43,BQ43),2)+LARGE((I43,K43,O43,S43,U43,W43,AA43,AC43,AG43,AK43,AQ43,AU43,AW43,BA43,BC43,BG43,BK43,BO43,BQ43),3)+LARGE((I43,K43,O43,S43,U43,W43,AA43,AC43,AG43,AK43,AQ43,AU43,AW43,BA43,BC43,BG43,BK43,BO43,BQ43),4)+LARGE((I43,K43,O43,S43,U43,W43,AA43,AC43,AG43,AK43,AQ43,AU43,AW43,BA43,BC43,BG43,BK43,BO43,BQ43),5)+LARGE((I43,K43,O43,S43,U43,W43,AA43,AC43,AG43,AK43,AQ43,AU43,AW43,BA43,BC43,BG43,BK43,BO43,BQ43),6)+LARGE((I43,K43,O43,S43,U43,W43,AA43,AC43,AG43,AK43,AQ43,AU43,AW43,BA43,BC43,BG43,BK43,BO43,BQ43),7)+LARGE((I43,K43,O43,S43,U43,W43,AA43,AC43,AG43,AK43,AQ43,AU43,AW43,BA43,BC43,BG43,BK43,BO43,BQ43),8),0)</f>
        <v>95</v>
      </c>
      <c r="F43" s="156">
        <f>IFERROR(LARGE((M43,Q43,Y43,AE43,AI43,AM43,AO43,AS43,AY43,BE43,BI43,BM43),1)+LARGE((M43,Q43,Y43,AE43,AI43,AM43,AO43,AS43,AY43,BE43,BI43,BM43),2)+LARGE((M43,Q43,Y43,AE43,AI43,AM43,AO43,AS43,AY43,BE43,BI43,BM43),3)+LARGE((M43,Q43,Y43,AE43,AI43,AM43,AO43,AS43,AY43,BE43,BI43,BM43),4)+LARGE((M43,Q43,Y43,AE43,AI43,AM43,AO43,AS43,AY43,BE43,BI43,BM43),5)+LARGE((M43,Q43,Y43,AE43,AI43,AM43,AO43,AS43,AY43,BE43,BI43,BM43),6)+LARGE((M43,Q43,Y43,AE43,AI43,AM43,AO43,AS43,AY43,BE43,BI43,BM43),7)+LARGE((M43,Q43,Y43,AE43,AI43,AM43,AO43,AS43,AY43,BE43,BI43,BM43),8),0)</f>
        <v>0</v>
      </c>
      <c r="G43" s="159">
        <f>+E43+F43</f>
        <v>95</v>
      </c>
      <c r="H43" s="74">
        <f>IF(Master!$D101="Y",Master!H101,"")</f>
        <v>0</v>
      </c>
      <c r="I43" s="75">
        <f>IF(Master!$D101="Y",Master!I101,"")</f>
        <v>0</v>
      </c>
      <c r="J43" s="75">
        <f>IF(Master!$D101="Y",Master!J101,"")</f>
        <v>0</v>
      </c>
      <c r="K43" s="75">
        <f>IF(Master!$D101="Y",Master!K101,"")</f>
        <v>0</v>
      </c>
      <c r="L43" s="75">
        <f>IF(Master!$D101="Y",Master!L101,"")</f>
        <v>0</v>
      </c>
      <c r="M43" s="75">
        <f>IF(Master!$D101="Y",Master!M101,"")</f>
        <v>0</v>
      </c>
      <c r="N43" s="75">
        <f>IF(Master!$D101="Y",Master!N101,"")</f>
        <v>5</v>
      </c>
      <c r="O43" s="75">
        <f>IF(Master!$D101="Y",Master!O101,"")</f>
        <v>70</v>
      </c>
      <c r="P43" s="75">
        <f>IF(Master!$D101="Y",Master!P101,"")</f>
        <v>0</v>
      </c>
      <c r="Q43" s="75">
        <f>IF(Master!$D101="Y",Master!Q101,"")</f>
        <v>0</v>
      </c>
      <c r="R43" s="75">
        <f>IF(Master!$D101="Y",Master!R101,"")</f>
        <v>0</v>
      </c>
      <c r="S43" s="75">
        <f>IF(Master!$D101="Y",Master!S101,"")</f>
        <v>0</v>
      </c>
      <c r="T43" s="75">
        <f>IF(Master!$D101="Y",Master!T101,"")</f>
        <v>0</v>
      </c>
      <c r="U43" s="76">
        <f>IF(Master!$D101="Y",Master!U101,"")</f>
        <v>0</v>
      </c>
      <c r="V43" s="161">
        <f>IF(Master!$D101="Y",Master!V101,"")</f>
        <v>17</v>
      </c>
      <c r="W43" s="75">
        <f>IF(Master!$D101="Y",Master!W101,"")</f>
        <v>25</v>
      </c>
      <c r="X43" s="75">
        <f>IF(Master!$D101="Y",Master!X101,"")</f>
        <v>0</v>
      </c>
      <c r="Y43" s="75">
        <f>IF(Master!$D101="Y",Master!Y101,"")</f>
        <v>0</v>
      </c>
      <c r="Z43" s="75">
        <f>IF(Master!$D101="Y",Master!Z101,"")</f>
        <v>0</v>
      </c>
      <c r="AA43" s="75">
        <f>IF(Master!$D101="Y",Master!AA101,"")</f>
        <v>0</v>
      </c>
      <c r="AB43" s="75">
        <f>IF(Master!$D101="Y",Master!AB101,"")</f>
        <v>0</v>
      </c>
      <c r="AC43" s="75">
        <f>IF(Master!$D101="Y",Master!AC101,"")</f>
        <v>0</v>
      </c>
      <c r="AD43" s="75">
        <f>IF(Master!$D101="Y",Master!AD101,"")</f>
        <v>0</v>
      </c>
      <c r="AE43" s="75">
        <f>IF(Master!$D101="Y",Master!AE101,"")</f>
        <v>0</v>
      </c>
      <c r="AF43" s="75">
        <f>IF(Master!$D101="Y",Master!AF101,"")</f>
        <v>0</v>
      </c>
      <c r="AG43" s="75">
        <f>IF(AND($D43="y",Master!AG101&gt;=Master!AK101),Master!AG101,0)</f>
        <v>0</v>
      </c>
      <c r="AH43" s="75">
        <f>IF(Master!$D101="Y",Master!AH101,"")</f>
        <v>0</v>
      </c>
      <c r="AI43" s="75">
        <f>IF(AND($D43="y",Master!AI101&gt;=Master!AM101),Master!AI101,0)</f>
        <v>0</v>
      </c>
      <c r="AJ43" s="75">
        <f>IF(Master!$D101="Y",Master!AJ101,"")</f>
        <v>0</v>
      </c>
      <c r="AK43" s="75">
        <f>IF(AND($D43="y",Master!AK101&gt;Master!AG101),Master!AK101,0)</f>
        <v>0</v>
      </c>
      <c r="AL43" s="75">
        <f>IF(Master!$D101="Y",Master!AL101,"")</f>
        <v>0</v>
      </c>
      <c r="AM43" s="76">
        <f>IF(AND($D43="y",Master!AM101&gt;Master!AI101),Master!AM101,0)</f>
        <v>0</v>
      </c>
      <c r="AN43" s="161">
        <f>IF(Master!$D101="Y",Master!AN101,"")</f>
        <v>0</v>
      </c>
      <c r="AO43" s="75">
        <f>IF(Master!$D101="Y",Master!AO101,"")</f>
        <v>0</v>
      </c>
      <c r="AP43" s="75">
        <f>IF(Master!$D101="Y",Master!AP101,"")</f>
        <v>0</v>
      </c>
      <c r="AQ43" s="75">
        <f>IF(Master!$D101="Y",Master!AQ101,"")</f>
        <v>0</v>
      </c>
      <c r="AR43" s="75">
        <f>IF(Master!$D101="Y",Master!AR101,"")</f>
        <v>0</v>
      </c>
      <c r="AS43" s="75">
        <f>IF(Master!$D101="Y",Master!AS101,"")</f>
        <v>0</v>
      </c>
      <c r="AT43" s="75">
        <f>IF(Master!$D101="Y",Master!AT101,"")</f>
        <v>0</v>
      </c>
      <c r="AU43" s="75">
        <f>IF(Master!$D101="Y",Master!AU101,"")</f>
        <v>0</v>
      </c>
      <c r="AV43" s="75">
        <f>IF(Master!$D101="Y",Master!AV101,"")</f>
        <v>0</v>
      </c>
      <c r="AW43" s="75">
        <f>IF(Master!$D101="Y",Master!AW101,"")</f>
        <v>0</v>
      </c>
      <c r="AX43" s="75">
        <f>IF(Master!$D101="Y",Master!AX101,"")</f>
        <v>0</v>
      </c>
      <c r="AY43" s="75">
        <f>IF(Master!$D101="Y",Master!AY101,"")</f>
        <v>0</v>
      </c>
      <c r="AZ43" s="75">
        <f>IF(Master!$D101="Y",Master!AZ101,"")</f>
        <v>0</v>
      </c>
      <c r="BA43" s="75">
        <f>IF(Master!$D101="Y",Master!BA101,"")</f>
        <v>0</v>
      </c>
      <c r="BB43" s="75">
        <f>IF(Master!$D101="Y",Master!BB101,"")</f>
        <v>0</v>
      </c>
      <c r="BC43" s="75">
        <f>IF(Master!$D101="Y",Master!BC101,"")</f>
        <v>0</v>
      </c>
      <c r="BD43" s="75">
        <f>IF(Master!$D101="Y",Master!BD101,"")</f>
        <v>0</v>
      </c>
      <c r="BE43" s="75">
        <f>IF(Master!$D101="Y",Master!BE101,"")</f>
        <v>0</v>
      </c>
      <c r="BF43" s="75">
        <f>IF(Master!$D101="Y",Master!BF101,"")</f>
        <v>0</v>
      </c>
      <c r="BG43" s="75">
        <f>IF(Master!$D101="Y",Master!BG101,"")</f>
        <v>0</v>
      </c>
      <c r="BH43" s="75">
        <f>IF(Master!$D101="Y",Master!BH101,"")</f>
        <v>0</v>
      </c>
      <c r="BI43" s="75">
        <f>IF(Master!$D101="Y",Master!BI101,"")</f>
        <v>0</v>
      </c>
      <c r="BJ43" s="75">
        <f>IF(Master!$D101="Y",Master!BJ101,"")</f>
        <v>0</v>
      </c>
      <c r="BK43" s="75">
        <f>IF(Master!$D101="Y",Master!BK101,"")</f>
        <v>0</v>
      </c>
      <c r="BL43" s="75">
        <f>IF(Master!$D101="Y",Master!BL101,"")</f>
        <v>0</v>
      </c>
      <c r="BM43" s="75">
        <f>IF(Master!$D101="Y",Master!BM101,"")</f>
        <v>0</v>
      </c>
      <c r="BN43" s="75">
        <f>IF(Master!$D101="Y",Master!BN101,"")</f>
        <v>0</v>
      </c>
      <c r="BO43" s="75">
        <f>IF(Master!$D101="Y",Master!BO101,"")</f>
        <v>0</v>
      </c>
      <c r="BP43" s="75">
        <f>IF(Master!$D101="Y",Master!BP101,"")</f>
        <v>0</v>
      </c>
      <c r="BQ43" s="75">
        <f>IF(Master!$D101="Y",Master!BQ101,"")</f>
        <v>0</v>
      </c>
    </row>
    <row r="44" spans="1:69" x14ac:dyDescent="0.25">
      <c r="A44" s="155" t="str">
        <f>+Master!A63</f>
        <v>Arabia Mountain</v>
      </c>
      <c r="B44" s="156" t="str">
        <f>+Master!B63</f>
        <v>5A</v>
      </c>
      <c r="C44" s="156">
        <f>+Master!C63</f>
        <v>4</v>
      </c>
      <c r="D44" s="157" t="str">
        <f>+Master!D63</f>
        <v>y</v>
      </c>
      <c r="E44" s="158">
        <f>IFERROR(LARGE((I44,K44,O44,S44,U44,W44,AA44,AC44,AG44,AK44,AQ44,AU44,AW44,BA44,BC44,BG44,BK44,BO44,BQ44),1)+LARGE((I44,K44,O44,S44,U44,W44,AA44,AC44,AG44,AK44,AQ44,AU44,AW44,BA44,BC44,BG44,BK44,BO44,BQ44),2)+LARGE((I44,K44,O44,S44,U44,W44,AA44,AC44,AG44,AK44,AQ44,AU44,AW44,BA44,BC44,BG44,BK44,BO44,BQ44),3)+LARGE((I44,K44,O44,S44,U44,W44,AA44,AC44,AG44,AK44,AQ44,AU44,AW44,BA44,BC44,BG44,BK44,BO44,BQ44),4)+LARGE((I44,K44,O44,S44,U44,W44,AA44,AC44,AG44,AK44,AQ44,AU44,AW44,BA44,BC44,BG44,BK44,BO44,BQ44),5)+LARGE((I44,K44,O44,S44,U44,W44,AA44,AC44,AG44,AK44,AQ44,AU44,AW44,BA44,BC44,BG44,BK44,BO44,BQ44),6)+LARGE((I44,K44,O44,S44,U44,W44,AA44,AC44,AG44,AK44,AQ44,AU44,AW44,BA44,BC44,BG44,BK44,BO44,BQ44),7)+LARGE((I44,K44,O44,S44,U44,W44,AA44,AC44,AG44,AK44,AQ44,AU44,AW44,BA44,BC44,BG44,BK44,BO44,BQ44),8),0)</f>
        <v>38</v>
      </c>
      <c r="F44" s="156">
        <f>IFERROR(LARGE((M44,Q44,Y44,AE44,AI44,AM44,AO44,AS44,AY44,BE44,BI44,BM44),1)+LARGE((M44,Q44,Y44,AE44,AI44,AM44,AO44,AS44,AY44,BE44,BI44,BM44),2)+LARGE((M44,Q44,Y44,AE44,AI44,AM44,AO44,AS44,AY44,BE44,BI44,BM44),3)+LARGE((M44,Q44,Y44,AE44,AI44,AM44,AO44,AS44,AY44,BE44,BI44,BM44),4)+LARGE((M44,Q44,Y44,AE44,AI44,AM44,AO44,AS44,AY44,BE44,BI44,BM44),5)+LARGE((M44,Q44,Y44,AE44,AI44,AM44,AO44,AS44,AY44,BE44,BI44,BM44),6)+LARGE((M44,Q44,Y44,AE44,AI44,AM44,AO44,AS44,AY44,BE44,BI44,BM44),7)+LARGE((M44,Q44,Y44,AE44,AI44,AM44,AO44,AS44,AY44,BE44,BI44,BM44),8),0)</f>
        <v>0</v>
      </c>
      <c r="G44" s="159">
        <f>+E44+F44</f>
        <v>38</v>
      </c>
      <c r="H44" s="74">
        <f>IF(Master!$D63="Y",Master!H63,"")</f>
        <v>0</v>
      </c>
      <c r="I44" s="75">
        <f>IF(Master!$D63="Y",Master!I63,"")</f>
        <v>0</v>
      </c>
      <c r="J44" s="75">
        <f>IF(Master!$D63="Y",Master!J63,"")</f>
        <v>0</v>
      </c>
      <c r="K44" s="75">
        <f>IF(Master!$D63="Y",Master!K63,"")</f>
        <v>0</v>
      </c>
      <c r="L44" s="75">
        <f>IF(Master!$D63="Y",Master!L63,"")</f>
        <v>0</v>
      </c>
      <c r="M44" s="75">
        <f>IF(Master!$D63="Y",Master!M63,"")</f>
        <v>0</v>
      </c>
      <c r="N44" s="75">
        <f>IF(Master!$D63="Y",Master!N63,"")</f>
        <v>0</v>
      </c>
      <c r="O44" s="75">
        <f>IF(Master!$D63="Y",Master!O63,"")</f>
        <v>0</v>
      </c>
      <c r="P44" s="75">
        <f>IF(Master!$D63="Y",Master!P63,"")</f>
        <v>0</v>
      </c>
      <c r="Q44" s="75">
        <f>IF(Master!$D63="Y",Master!Q63,"")</f>
        <v>0</v>
      </c>
      <c r="R44" s="75">
        <f>IF(Master!$D63="Y",Master!R63,"")</f>
        <v>0</v>
      </c>
      <c r="S44" s="75">
        <f>IF(Master!$D63="Y",Master!S63,"")</f>
        <v>0</v>
      </c>
      <c r="T44" s="75">
        <f>IF(Master!$D63="Y",Master!T63,"")</f>
        <v>0</v>
      </c>
      <c r="U44" s="76">
        <f>IF(Master!$D63="Y",Master!U63,"")</f>
        <v>0</v>
      </c>
      <c r="V44" s="161">
        <f>IF(Master!$D63="Y",Master!V63,"")</f>
        <v>0</v>
      </c>
      <c r="W44" s="75">
        <f>IF(Master!$D63="Y",Master!W63,"")</f>
        <v>0</v>
      </c>
      <c r="X44" s="75">
        <f>IF(Master!$D63="Y",Master!X63,"")</f>
        <v>0</v>
      </c>
      <c r="Y44" s="75">
        <f>IF(Master!$D63="Y",Master!Y63,"")</f>
        <v>0</v>
      </c>
      <c r="Z44" s="75">
        <f>IF(Master!$D63="Y",Master!Z63,"")</f>
        <v>0</v>
      </c>
      <c r="AA44" s="75">
        <f>IF(Master!$D63="Y",Master!AA63,"")</f>
        <v>0</v>
      </c>
      <c r="AB44" s="75">
        <f>IF(Master!$D63="Y",Master!AB63,"")</f>
        <v>0</v>
      </c>
      <c r="AC44" s="75">
        <f>IF(Master!$D63="Y",Master!AC63,"")</f>
        <v>0</v>
      </c>
      <c r="AD44" s="75">
        <f>IF(Master!$D63="Y",Master!AD63,"")</f>
        <v>0</v>
      </c>
      <c r="AE44" s="75">
        <f>IF(Master!$D63="Y",Master!AE63,"")</f>
        <v>0</v>
      </c>
      <c r="AF44" s="75">
        <f>IF(Master!$D63="Y",Master!AF63,"")</f>
        <v>0</v>
      </c>
      <c r="AG44" s="75">
        <f>IF(AND($D44="y",Master!AG63&gt;=Master!AK63),Master!AG63,0)</f>
        <v>0</v>
      </c>
      <c r="AH44" s="75">
        <f>IF(Master!$D63="Y",Master!AH63,"")</f>
        <v>0</v>
      </c>
      <c r="AI44" s="75">
        <f>IF(AND($D44="y",Master!AI63&gt;=Master!AM63),Master!AI63,0)</f>
        <v>0</v>
      </c>
      <c r="AJ44" s="75">
        <f>IF(Master!$D63="Y",Master!AJ63,"")</f>
        <v>0</v>
      </c>
      <c r="AK44" s="75">
        <f>IF(AND($D44="y",Master!AK63&gt;Master!AG63),Master!AK63,0)</f>
        <v>0</v>
      </c>
      <c r="AL44" s="75">
        <f>IF(Master!$D63="Y",Master!AL63,"")</f>
        <v>0</v>
      </c>
      <c r="AM44" s="76">
        <f>IF(AND($D44="y",Master!AM63&gt;Master!AI63),Master!AM63,0)</f>
        <v>0</v>
      </c>
      <c r="AN44" s="161">
        <f>IF(Master!$D63="Y",Master!AN63,"")</f>
        <v>0</v>
      </c>
      <c r="AO44" s="75">
        <f>IF(Master!$D63="Y",Master!AO63,"")</f>
        <v>0</v>
      </c>
      <c r="AP44" s="75">
        <f>IF(Master!$D63="Y",Master!AP63,"")</f>
        <v>0</v>
      </c>
      <c r="AQ44" s="75">
        <f>IF(Master!$D63="Y",Master!AQ63,"")</f>
        <v>0</v>
      </c>
      <c r="AR44" s="75">
        <f>IF(Master!$D63="Y",Master!AR63,"")</f>
        <v>0</v>
      </c>
      <c r="AS44" s="75">
        <f>IF(Master!$D63="Y",Master!AS63,"")</f>
        <v>0</v>
      </c>
      <c r="AT44" s="75">
        <f>IF(Master!$D63="Y",Master!AT63,"")</f>
        <v>0</v>
      </c>
      <c r="AU44" s="75">
        <f>IF(Master!$D63="Y",Master!AU63,"")</f>
        <v>0</v>
      </c>
      <c r="AV44" s="75">
        <f>IF(Master!$D63="Y",Master!AV63,"")</f>
        <v>0</v>
      </c>
      <c r="AW44" s="75">
        <f>IF(Master!$D63="Y",Master!AW63,"")</f>
        <v>0</v>
      </c>
      <c r="AX44" s="75">
        <f>IF(Master!$D63="Y",Master!AX63,"")</f>
        <v>0</v>
      </c>
      <c r="AY44" s="75">
        <f>IF(Master!$D63="Y",Master!AY63,"")</f>
        <v>0</v>
      </c>
      <c r="AZ44" s="75">
        <f>IF(Master!$D63="Y",Master!AZ63,"")</f>
        <v>0</v>
      </c>
      <c r="BA44" s="75">
        <f>IF(Master!$D63="Y",Master!BA63,"")</f>
        <v>0</v>
      </c>
      <c r="BB44" s="75">
        <f>IF(Master!$D63="Y",Master!BB63,"")</f>
        <v>0</v>
      </c>
      <c r="BC44" s="75">
        <f>IF(Master!$D63="Y",Master!BC63,"")</f>
        <v>0</v>
      </c>
      <c r="BD44" s="75">
        <f>IF(Master!$D63="Y",Master!BD63,"")</f>
        <v>0</v>
      </c>
      <c r="BE44" s="75">
        <f>IF(Master!$D63="Y",Master!BE63,"")</f>
        <v>0</v>
      </c>
      <c r="BF44" s="75">
        <f>IF(Master!$D63="Y",Master!BF63,"")</f>
        <v>0</v>
      </c>
      <c r="BG44" s="75">
        <f>IF(Master!$D63="Y",Master!BG63,"")</f>
        <v>0</v>
      </c>
      <c r="BH44" s="75">
        <f>IF(Master!$D63="Y",Master!BH63,"")</f>
        <v>0</v>
      </c>
      <c r="BI44" s="75">
        <f>IF(Master!$D63="Y",Master!BI63,"")</f>
        <v>0</v>
      </c>
      <c r="BJ44" s="75">
        <f>IF(Master!$D63="Y",Master!BJ63,"")</f>
        <v>18</v>
      </c>
      <c r="BK44" s="75">
        <f>IF(Master!$D63="Y",Master!BK63,"")</f>
        <v>38</v>
      </c>
      <c r="BL44" s="75">
        <f>IF(Master!$D63="Y",Master!BL63,"")</f>
        <v>0</v>
      </c>
      <c r="BM44" s="75">
        <f>IF(Master!$D63="Y",Master!BM63,"")</f>
        <v>0</v>
      </c>
      <c r="BN44" s="75">
        <f>IF(Master!$D63="Y",Master!BN63,"")</f>
        <v>0</v>
      </c>
      <c r="BO44" s="75">
        <f>IF(Master!$D63="Y",Master!BO63,"")</f>
        <v>0</v>
      </c>
      <c r="BP44" s="75">
        <f>IF(Master!$D63="Y",Master!BP63,"")</f>
        <v>0</v>
      </c>
      <c r="BQ44" s="75">
        <f>IF(Master!$D63="Y",Master!BQ63,"")</f>
        <v>0</v>
      </c>
    </row>
    <row r="45" spans="1:69" x14ac:dyDescent="0.25">
      <c r="A45" s="155" t="str">
        <f>+Master!A60</f>
        <v>Alcovy</v>
      </c>
      <c r="B45" s="156" t="str">
        <f>+Master!B60</f>
        <v>5A</v>
      </c>
      <c r="C45" s="156">
        <f>+Master!C60</f>
        <v>8</v>
      </c>
      <c r="D45" s="157">
        <f>+Master!D60</f>
        <v>0</v>
      </c>
      <c r="E45" s="158">
        <f>IFERROR(LARGE((I45,K45,O45,S45,U45,W45,AA45,AC45,AG45,AK45,AQ45,AU45,AW45,BA45,BC45,BG45,BK45,BO45,BQ45),1)+LARGE((I45,K45,O45,S45,U45,W45,AA45,AC45,AG45,AK45,AQ45,AU45,AW45,BA45,BC45,BG45,BK45,BO45,BQ45),2)+LARGE((I45,K45,O45,S45,U45,W45,AA45,AC45,AG45,AK45,AQ45,AU45,AW45,BA45,BC45,BG45,BK45,BO45,BQ45),3)+LARGE((I45,K45,O45,S45,U45,W45,AA45,AC45,AG45,AK45,AQ45,AU45,AW45,BA45,BC45,BG45,BK45,BO45,BQ45),4)+LARGE((I45,K45,O45,S45,U45,W45,AA45,AC45,AG45,AK45,AQ45,AU45,AW45,BA45,BC45,BG45,BK45,BO45,BQ45),5)+LARGE((I45,K45,O45,S45,U45,W45,AA45,AC45,AG45,AK45,AQ45,AU45,AW45,BA45,BC45,BG45,BK45,BO45,BQ45),6)+LARGE((I45,K45,O45,S45,U45,W45,AA45,AC45,AG45,AK45,AQ45,AU45,AW45,BA45,BC45,BG45,BK45,BO45,BQ45),7)+LARGE((I45,K45,O45,S45,U45,W45,AA45,AC45,AG45,AK45,AQ45,AU45,AW45,BA45,BC45,BG45,BK45,BO45,BQ45),8),0)</f>
        <v>0</v>
      </c>
      <c r="F45" s="156">
        <f>IFERROR(LARGE((M45,Q45,Y45,AE45,AI45,AM45,AO45,AS45,AY45,BE45,BI45,BM45),1)+LARGE((M45,Q45,Y45,AE45,AI45,AM45,AO45,AS45,AY45,BE45,BI45,BM45),2)+LARGE((M45,Q45,Y45,AE45,AI45,AM45,AO45,AS45,AY45,BE45,BI45,BM45),3)+LARGE((M45,Q45,Y45,AE45,AI45,AM45,AO45,AS45,AY45,BE45,BI45,BM45),4)+LARGE((M45,Q45,Y45,AE45,AI45,AM45,AO45,AS45,AY45,BE45,BI45,BM45),5)+LARGE((M45,Q45,Y45,AE45,AI45,AM45,AO45,AS45,AY45,BE45,BI45,BM45),6)+LARGE((M45,Q45,Y45,AE45,AI45,AM45,AO45,AS45,AY45,BE45,BI45,BM45),7)+LARGE((M45,Q45,Y45,AE45,AI45,AM45,AO45,AS45,AY45,BE45,BI45,BM45),8),0)</f>
        <v>0</v>
      </c>
      <c r="G45" s="159">
        <f>+E45+F45</f>
        <v>0</v>
      </c>
      <c r="H45" s="74" t="str">
        <f>IF(Master!$D60="Y",Master!H60,"")</f>
        <v/>
      </c>
      <c r="I45" s="75" t="str">
        <f>IF(Master!$D60="Y",Master!I60,"")</f>
        <v/>
      </c>
      <c r="J45" s="75" t="str">
        <f>IF(Master!$D60="Y",Master!J60,"")</f>
        <v/>
      </c>
      <c r="K45" s="75" t="str">
        <f>IF(Master!$D60="Y",Master!K60,"")</f>
        <v/>
      </c>
      <c r="L45" s="75" t="str">
        <f>IF(Master!$D60="Y",Master!L60,"")</f>
        <v/>
      </c>
      <c r="M45" s="75" t="str">
        <f>IF(Master!$D60="Y",Master!M60,"")</f>
        <v/>
      </c>
      <c r="N45" s="75" t="str">
        <f>IF(Master!$D60="Y",Master!N60,"")</f>
        <v/>
      </c>
      <c r="O45" s="75" t="str">
        <f>IF(Master!$D60="Y",Master!O60,"")</f>
        <v/>
      </c>
      <c r="P45" s="75" t="str">
        <f>IF(Master!$D60="Y",Master!P60,"")</f>
        <v/>
      </c>
      <c r="Q45" s="75" t="str">
        <f>IF(Master!$D60="Y",Master!Q60,"")</f>
        <v/>
      </c>
      <c r="R45" s="75" t="str">
        <f>IF(Master!$D60="Y",Master!R60,"")</f>
        <v/>
      </c>
      <c r="S45" s="75" t="str">
        <f>IF(Master!$D60="Y",Master!S60,"")</f>
        <v/>
      </c>
      <c r="T45" s="75" t="str">
        <f>IF(Master!$D60="Y",Master!T60,"")</f>
        <v/>
      </c>
      <c r="U45" s="76" t="str">
        <f>IF(Master!$D60="Y",Master!U60,"")</f>
        <v/>
      </c>
      <c r="V45" s="161" t="str">
        <f>IF(Master!$D60="Y",Master!V60,"")</f>
        <v/>
      </c>
      <c r="W45" s="75" t="str">
        <f>IF(Master!$D60="Y",Master!W60,"")</f>
        <v/>
      </c>
      <c r="X45" s="75" t="str">
        <f>IF(Master!$D60="Y",Master!X60,"")</f>
        <v/>
      </c>
      <c r="Y45" s="75" t="str">
        <f>IF(Master!$D60="Y",Master!Y60,"")</f>
        <v/>
      </c>
      <c r="Z45" s="75" t="str">
        <f>IF(Master!$D60="Y",Master!Z60,"")</f>
        <v/>
      </c>
      <c r="AA45" s="75" t="str">
        <f>IF(Master!$D60="Y",Master!AA60,"")</f>
        <v/>
      </c>
      <c r="AB45" s="75" t="str">
        <f>IF(Master!$D60="Y",Master!AB60,"")</f>
        <v/>
      </c>
      <c r="AC45" s="75" t="str">
        <f>IF(Master!$D60="Y",Master!AC60,"")</f>
        <v/>
      </c>
      <c r="AD45" s="75" t="str">
        <f>IF(Master!$D60="Y",Master!AD60,"")</f>
        <v/>
      </c>
      <c r="AE45" s="75" t="str">
        <f>IF(Master!$D60="Y",Master!AE60,"")</f>
        <v/>
      </c>
      <c r="AF45" s="75" t="str">
        <f>IF(Master!$D60="Y",Master!AF60,"")</f>
        <v/>
      </c>
      <c r="AG45" s="75">
        <f>IF(AND($D45="y",Master!AG60&gt;=Master!AK60),Master!AG60,0)</f>
        <v>0</v>
      </c>
      <c r="AH45" s="75" t="str">
        <f>IF(Master!$D60="Y",Master!AH60,"")</f>
        <v/>
      </c>
      <c r="AI45" s="75">
        <f>IF(AND($D45="y",Master!AI60&gt;=Master!AM60),Master!AI60,0)</f>
        <v>0</v>
      </c>
      <c r="AJ45" s="75" t="str">
        <f>IF(Master!$D60="Y",Master!AJ60,"")</f>
        <v/>
      </c>
      <c r="AK45" s="75">
        <f>IF(AND($D45="y",Master!AK60&gt;Master!AG60),Master!AK60,0)</f>
        <v>0</v>
      </c>
      <c r="AL45" s="75" t="str">
        <f>IF(Master!$D60="Y",Master!AL60,"")</f>
        <v/>
      </c>
      <c r="AM45" s="76">
        <f>IF(AND($D45="y",Master!AM60&gt;Master!AI60),Master!AM60,0)</f>
        <v>0</v>
      </c>
      <c r="AN45" s="161" t="str">
        <f>IF(Master!$D60="Y",Master!AN60,"")</f>
        <v/>
      </c>
      <c r="AO45" s="75" t="str">
        <f>IF(Master!$D60="Y",Master!AO60,"")</f>
        <v/>
      </c>
      <c r="AP45" s="75" t="str">
        <f>IF(Master!$D60="Y",Master!AP60,"")</f>
        <v/>
      </c>
      <c r="AQ45" s="75" t="str">
        <f>IF(Master!$D60="Y",Master!AQ60,"")</f>
        <v/>
      </c>
      <c r="AR45" s="75" t="str">
        <f>IF(Master!$D60="Y",Master!AR60,"")</f>
        <v/>
      </c>
      <c r="AS45" s="75" t="str">
        <f>IF(Master!$D60="Y",Master!AS60,"")</f>
        <v/>
      </c>
      <c r="AT45" s="75" t="str">
        <f>IF(Master!$D60="Y",Master!AT60,"")</f>
        <v/>
      </c>
      <c r="AU45" s="75" t="str">
        <f>IF(Master!$D60="Y",Master!AU60,"")</f>
        <v/>
      </c>
      <c r="AV45" s="75" t="str">
        <f>IF(Master!$D60="Y",Master!AV60,"")</f>
        <v/>
      </c>
      <c r="AW45" s="75" t="str">
        <f>IF(Master!$D60="Y",Master!AW60,"")</f>
        <v/>
      </c>
      <c r="AX45" s="75" t="str">
        <f>IF(Master!$D60="Y",Master!AX60,"")</f>
        <v/>
      </c>
      <c r="AY45" s="75" t="str">
        <f>IF(Master!$D60="Y",Master!AY60,"")</f>
        <v/>
      </c>
      <c r="AZ45" s="75" t="str">
        <f>IF(Master!$D60="Y",Master!AZ60,"")</f>
        <v/>
      </c>
      <c r="BA45" s="75" t="str">
        <f>IF(Master!$D60="Y",Master!BA60,"")</f>
        <v/>
      </c>
      <c r="BB45" s="75" t="str">
        <f>IF(Master!$D60="Y",Master!BB60,"")</f>
        <v/>
      </c>
      <c r="BC45" s="75" t="str">
        <f>IF(Master!$D60="Y",Master!BC60,"")</f>
        <v/>
      </c>
      <c r="BD45" s="75" t="str">
        <f>IF(Master!$D60="Y",Master!BD60,"")</f>
        <v/>
      </c>
      <c r="BE45" s="75" t="str">
        <f>IF(Master!$D60="Y",Master!BE60,"")</f>
        <v/>
      </c>
      <c r="BF45" s="75" t="str">
        <f>IF(Master!$D60="Y",Master!BF60,"")</f>
        <v/>
      </c>
      <c r="BG45" s="75" t="str">
        <f>IF(Master!$D60="Y",Master!BG60,"")</f>
        <v/>
      </c>
      <c r="BH45" s="75" t="str">
        <f>IF(Master!$D60="Y",Master!BH60,"")</f>
        <v/>
      </c>
      <c r="BI45" s="75" t="str">
        <f>IF(Master!$D60="Y",Master!BI60,"")</f>
        <v/>
      </c>
      <c r="BJ45" s="75" t="str">
        <f>IF(Master!$D60="Y",Master!BJ60,"")</f>
        <v/>
      </c>
      <c r="BK45" s="75" t="str">
        <f>IF(Master!$D60="Y",Master!BK60,"")</f>
        <v/>
      </c>
      <c r="BL45" s="75" t="str">
        <f>IF(Master!$D60="Y",Master!BL60,"")</f>
        <v/>
      </c>
      <c r="BM45" s="75" t="str">
        <f>IF(Master!$D60="Y",Master!BM60,"")</f>
        <v/>
      </c>
      <c r="BN45" s="75" t="str">
        <f>IF(Master!$D60="Y",Master!BN60,"")</f>
        <v/>
      </c>
      <c r="BO45" s="75" t="str">
        <f>IF(Master!$D60="Y",Master!BO60,"")</f>
        <v/>
      </c>
      <c r="BP45" s="75" t="str">
        <f>IF(Master!$D60="Y",Master!BP60,"")</f>
        <v/>
      </c>
      <c r="BQ45" s="75" t="str">
        <f>IF(Master!$D60="Y",Master!BQ60,"")</f>
        <v/>
      </c>
    </row>
    <row r="46" spans="1:69" x14ac:dyDescent="0.25">
      <c r="A46" s="155" t="str">
        <f>+Master!A61</f>
        <v>Alexander</v>
      </c>
      <c r="B46" s="156" t="str">
        <f>+Master!B61</f>
        <v>5A</v>
      </c>
      <c r="C46" s="156">
        <f>+Master!C61</f>
        <v>5</v>
      </c>
      <c r="D46" s="157">
        <f>+Master!D61</f>
        <v>0</v>
      </c>
      <c r="E46" s="158">
        <f>IFERROR(LARGE((I46,K46,O46,S46,U46,W46,AA46,AC46,AG46,AK46,AQ46,AU46,AW46,BA46,BC46,BG46,BK46,BO46,BQ46),1)+LARGE((I46,K46,O46,S46,U46,W46,AA46,AC46,AG46,AK46,AQ46,AU46,AW46,BA46,BC46,BG46,BK46,BO46,BQ46),2)+LARGE((I46,K46,O46,S46,U46,W46,AA46,AC46,AG46,AK46,AQ46,AU46,AW46,BA46,BC46,BG46,BK46,BO46,BQ46),3)+LARGE((I46,K46,O46,S46,U46,W46,AA46,AC46,AG46,AK46,AQ46,AU46,AW46,BA46,BC46,BG46,BK46,BO46,BQ46),4)+LARGE((I46,K46,O46,S46,U46,W46,AA46,AC46,AG46,AK46,AQ46,AU46,AW46,BA46,BC46,BG46,BK46,BO46,BQ46),5)+LARGE((I46,K46,O46,S46,U46,W46,AA46,AC46,AG46,AK46,AQ46,AU46,AW46,BA46,BC46,BG46,BK46,BO46,BQ46),6)+LARGE((I46,K46,O46,S46,U46,W46,AA46,AC46,AG46,AK46,AQ46,AU46,AW46,BA46,BC46,BG46,BK46,BO46,BQ46),7)+LARGE((I46,K46,O46,S46,U46,W46,AA46,AC46,AG46,AK46,AQ46,AU46,AW46,BA46,BC46,BG46,BK46,BO46,BQ46),8),0)</f>
        <v>0</v>
      </c>
      <c r="F46" s="156">
        <f>IFERROR(LARGE((M46,Q46,Y46,AE46,AI46,AM46,AO46,AS46,AY46,BE46,BI46,BM46),1)+LARGE((M46,Q46,Y46,AE46,AI46,AM46,AO46,AS46,AY46,BE46,BI46,BM46),2)+LARGE((M46,Q46,Y46,AE46,AI46,AM46,AO46,AS46,AY46,BE46,BI46,BM46),3)+LARGE((M46,Q46,Y46,AE46,AI46,AM46,AO46,AS46,AY46,BE46,BI46,BM46),4)+LARGE((M46,Q46,Y46,AE46,AI46,AM46,AO46,AS46,AY46,BE46,BI46,BM46),5)+LARGE((M46,Q46,Y46,AE46,AI46,AM46,AO46,AS46,AY46,BE46,BI46,BM46),6)+LARGE((M46,Q46,Y46,AE46,AI46,AM46,AO46,AS46,AY46,BE46,BI46,BM46),7)+LARGE((M46,Q46,Y46,AE46,AI46,AM46,AO46,AS46,AY46,BE46,BI46,BM46),8),0)</f>
        <v>0</v>
      </c>
      <c r="G46" s="159">
        <f>+E46+F46</f>
        <v>0</v>
      </c>
      <c r="H46" s="74" t="str">
        <f>IF(Master!$D61="Y",Master!H61,"")</f>
        <v/>
      </c>
      <c r="I46" s="75" t="str">
        <f>IF(Master!$D61="Y",Master!I61,"")</f>
        <v/>
      </c>
      <c r="J46" s="75" t="str">
        <f>IF(Master!$D61="Y",Master!J61,"")</f>
        <v/>
      </c>
      <c r="K46" s="75" t="str">
        <f>IF(Master!$D61="Y",Master!K61,"")</f>
        <v/>
      </c>
      <c r="L46" s="75" t="str">
        <f>IF(Master!$D61="Y",Master!L61,"")</f>
        <v/>
      </c>
      <c r="M46" s="75" t="str">
        <f>IF(Master!$D61="Y",Master!M61,"")</f>
        <v/>
      </c>
      <c r="N46" s="75" t="str">
        <f>IF(Master!$D61="Y",Master!N61,"")</f>
        <v/>
      </c>
      <c r="O46" s="75" t="str">
        <f>IF(Master!$D61="Y",Master!O61,"")</f>
        <v/>
      </c>
      <c r="P46" s="75" t="str">
        <f>IF(Master!$D61="Y",Master!P61,"")</f>
        <v/>
      </c>
      <c r="Q46" s="75" t="str">
        <f>IF(Master!$D61="Y",Master!Q61,"")</f>
        <v/>
      </c>
      <c r="R46" s="75" t="str">
        <f>IF(Master!$D61="Y",Master!R61,"")</f>
        <v/>
      </c>
      <c r="S46" s="75" t="str">
        <f>IF(Master!$D61="Y",Master!S61,"")</f>
        <v/>
      </c>
      <c r="T46" s="75" t="str">
        <f>IF(Master!$D61="Y",Master!T61,"")</f>
        <v/>
      </c>
      <c r="U46" s="76" t="str">
        <f>IF(Master!$D61="Y",Master!U61,"")</f>
        <v/>
      </c>
      <c r="V46" s="161" t="str">
        <f>IF(Master!$D61="Y",Master!V61,"")</f>
        <v/>
      </c>
      <c r="W46" s="75" t="str">
        <f>IF(Master!$D61="Y",Master!W61,"")</f>
        <v/>
      </c>
      <c r="X46" s="75" t="str">
        <f>IF(Master!$D61="Y",Master!X61,"")</f>
        <v/>
      </c>
      <c r="Y46" s="75" t="str">
        <f>IF(Master!$D61="Y",Master!Y61,"")</f>
        <v/>
      </c>
      <c r="Z46" s="75" t="str">
        <f>IF(Master!$D61="Y",Master!Z61,"")</f>
        <v/>
      </c>
      <c r="AA46" s="75" t="str">
        <f>IF(Master!$D61="Y",Master!AA61,"")</f>
        <v/>
      </c>
      <c r="AB46" s="75" t="str">
        <f>IF(Master!$D61="Y",Master!AB61,"")</f>
        <v/>
      </c>
      <c r="AC46" s="75" t="str">
        <f>IF(Master!$D61="Y",Master!AC61,"")</f>
        <v/>
      </c>
      <c r="AD46" s="75" t="str">
        <f>IF(Master!$D61="Y",Master!AD61,"")</f>
        <v/>
      </c>
      <c r="AE46" s="75" t="str">
        <f>IF(Master!$D61="Y",Master!AE61,"")</f>
        <v/>
      </c>
      <c r="AF46" s="75" t="str">
        <f>IF(Master!$D61="Y",Master!AF61,"")</f>
        <v/>
      </c>
      <c r="AG46" s="75">
        <f>IF(AND($D46="y",Master!AG61&gt;=Master!AK61),Master!AG61,0)</f>
        <v>0</v>
      </c>
      <c r="AH46" s="75" t="str">
        <f>IF(Master!$D61="Y",Master!AH61,"")</f>
        <v/>
      </c>
      <c r="AI46" s="75">
        <f>IF(AND($D46="y",Master!AI61&gt;=Master!AM61),Master!AI61,0)</f>
        <v>0</v>
      </c>
      <c r="AJ46" s="75" t="str">
        <f>IF(Master!$D61="Y",Master!AJ61,"")</f>
        <v/>
      </c>
      <c r="AK46" s="75">
        <f>IF(AND($D46="y",Master!AK61&gt;Master!AG61),Master!AK61,0)</f>
        <v>0</v>
      </c>
      <c r="AL46" s="75" t="str">
        <f>IF(Master!$D61="Y",Master!AL61,"")</f>
        <v/>
      </c>
      <c r="AM46" s="76">
        <f>IF(AND($D46="y",Master!AM61&gt;Master!AI61),Master!AM61,0)</f>
        <v>0</v>
      </c>
      <c r="AN46" s="161" t="str">
        <f>IF(Master!$D61="Y",Master!AN61,"")</f>
        <v/>
      </c>
      <c r="AO46" s="75" t="str">
        <f>IF(Master!$D61="Y",Master!AO61,"")</f>
        <v/>
      </c>
      <c r="AP46" s="75" t="str">
        <f>IF(Master!$D61="Y",Master!AP61,"")</f>
        <v/>
      </c>
      <c r="AQ46" s="75" t="str">
        <f>IF(Master!$D61="Y",Master!AQ61,"")</f>
        <v/>
      </c>
      <c r="AR46" s="75" t="str">
        <f>IF(Master!$D61="Y",Master!AR61,"")</f>
        <v/>
      </c>
      <c r="AS46" s="75" t="str">
        <f>IF(Master!$D61="Y",Master!AS61,"")</f>
        <v/>
      </c>
      <c r="AT46" s="75" t="str">
        <f>IF(Master!$D61="Y",Master!AT61,"")</f>
        <v/>
      </c>
      <c r="AU46" s="75" t="str">
        <f>IF(Master!$D61="Y",Master!AU61,"")</f>
        <v/>
      </c>
      <c r="AV46" s="75" t="str">
        <f>IF(Master!$D61="Y",Master!AV61,"")</f>
        <v/>
      </c>
      <c r="AW46" s="75" t="str">
        <f>IF(Master!$D61="Y",Master!AW61,"")</f>
        <v/>
      </c>
      <c r="AX46" s="75" t="str">
        <f>IF(Master!$D61="Y",Master!AX61,"")</f>
        <v/>
      </c>
      <c r="AY46" s="75" t="str">
        <f>IF(Master!$D61="Y",Master!AY61,"")</f>
        <v/>
      </c>
      <c r="AZ46" s="75" t="str">
        <f>IF(Master!$D61="Y",Master!AZ61,"")</f>
        <v/>
      </c>
      <c r="BA46" s="75" t="str">
        <f>IF(Master!$D61="Y",Master!BA61,"")</f>
        <v/>
      </c>
      <c r="BB46" s="75" t="str">
        <f>IF(Master!$D61="Y",Master!BB61,"")</f>
        <v/>
      </c>
      <c r="BC46" s="75" t="str">
        <f>IF(Master!$D61="Y",Master!BC61,"")</f>
        <v/>
      </c>
      <c r="BD46" s="75" t="str">
        <f>IF(Master!$D61="Y",Master!BD61,"")</f>
        <v/>
      </c>
      <c r="BE46" s="75" t="str">
        <f>IF(Master!$D61="Y",Master!BE61,"")</f>
        <v/>
      </c>
      <c r="BF46" s="75" t="str">
        <f>IF(Master!$D61="Y",Master!BF61,"")</f>
        <v/>
      </c>
      <c r="BG46" s="75" t="str">
        <f>IF(Master!$D61="Y",Master!BG61,"")</f>
        <v/>
      </c>
      <c r="BH46" s="75" t="str">
        <f>IF(Master!$D61="Y",Master!BH61,"")</f>
        <v/>
      </c>
      <c r="BI46" s="75" t="str">
        <f>IF(Master!$D61="Y",Master!BI61,"")</f>
        <v/>
      </c>
      <c r="BJ46" s="75" t="str">
        <f>IF(Master!$D61="Y",Master!BJ61,"")</f>
        <v/>
      </c>
      <c r="BK46" s="75" t="str">
        <f>IF(Master!$D61="Y",Master!BK61,"")</f>
        <v/>
      </c>
      <c r="BL46" s="75" t="str">
        <f>IF(Master!$D61="Y",Master!BL61,"")</f>
        <v/>
      </c>
      <c r="BM46" s="75" t="str">
        <f>IF(Master!$D61="Y",Master!BM61,"")</f>
        <v/>
      </c>
      <c r="BN46" s="75" t="str">
        <f>IF(Master!$D61="Y",Master!BN61,"")</f>
        <v/>
      </c>
      <c r="BO46" s="75" t="str">
        <f>IF(Master!$D61="Y",Master!BO61,"")</f>
        <v/>
      </c>
      <c r="BP46" s="75" t="str">
        <f>IF(Master!$D61="Y",Master!BP61,"")</f>
        <v/>
      </c>
      <c r="BQ46" s="75" t="str">
        <f>IF(Master!$D61="Y",Master!BQ61,"")</f>
        <v/>
      </c>
    </row>
    <row r="47" spans="1:69" x14ac:dyDescent="0.25">
      <c r="A47" s="155" t="str">
        <f>+Master!A64</f>
        <v>Banneker</v>
      </c>
      <c r="B47" s="156" t="str">
        <f>+Master!B64</f>
        <v>5A</v>
      </c>
      <c r="C47" s="156">
        <f>+Master!C64</f>
        <v>3</v>
      </c>
      <c r="D47" s="157">
        <f>+Master!D64</f>
        <v>0</v>
      </c>
      <c r="E47" s="158">
        <f>IFERROR(LARGE((I47,K47,O47,S47,U47,W47,AA47,AC47,AG47,AK47,AQ47,AU47,AW47,BA47,BC47,BG47,BK47,BO47,BQ47),1)+LARGE((I47,K47,O47,S47,U47,W47,AA47,AC47,AG47,AK47,AQ47,AU47,AW47,BA47,BC47,BG47,BK47,BO47,BQ47),2)+LARGE((I47,K47,O47,S47,U47,W47,AA47,AC47,AG47,AK47,AQ47,AU47,AW47,BA47,BC47,BG47,BK47,BO47,BQ47),3)+LARGE((I47,K47,O47,S47,U47,W47,AA47,AC47,AG47,AK47,AQ47,AU47,AW47,BA47,BC47,BG47,BK47,BO47,BQ47),4)+LARGE((I47,K47,O47,S47,U47,W47,AA47,AC47,AG47,AK47,AQ47,AU47,AW47,BA47,BC47,BG47,BK47,BO47,BQ47),5)+LARGE((I47,K47,O47,S47,U47,W47,AA47,AC47,AG47,AK47,AQ47,AU47,AW47,BA47,BC47,BG47,BK47,BO47,BQ47),6)+LARGE((I47,K47,O47,S47,U47,W47,AA47,AC47,AG47,AK47,AQ47,AU47,AW47,BA47,BC47,BG47,BK47,BO47,BQ47),7)+LARGE((I47,K47,O47,S47,U47,W47,AA47,AC47,AG47,AK47,AQ47,AU47,AW47,BA47,BC47,BG47,BK47,BO47,BQ47),8),0)</f>
        <v>0</v>
      </c>
      <c r="F47" s="156">
        <f>IFERROR(LARGE((M47,Q47,Y47,AE47,AI47,AM47,AO47,AS47,AY47,BE47,BI47,BM47),1)+LARGE((M47,Q47,Y47,AE47,AI47,AM47,AO47,AS47,AY47,BE47,BI47,BM47),2)+LARGE((M47,Q47,Y47,AE47,AI47,AM47,AO47,AS47,AY47,BE47,BI47,BM47),3)+LARGE((M47,Q47,Y47,AE47,AI47,AM47,AO47,AS47,AY47,BE47,BI47,BM47),4)+LARGE((M47,Q47,Y47,AE47,AI47,AM47,AO47,AS47,AY47,BE47,BI47,BM47),5)+LARGE((M47,Q47,Y47,AE47,AI47,AM47,AO47,AS47,AY47,BE47,BI47,BM47),6)+LARGE((M47,Q47,Y47,AE47,AI47,AM47,AO47,AS47,AY47,BE47,BI47,BM47),7)+LARGE((M47,Q47,Y47,AE47,AI47,AM47,AO47,AS47,AY47,BE47,BI47,BM47),8),0)</f>
        <v>0</v>
      </c>
      <c r="G47" s="159">
        <f>+E47+F47</f>
        <v>0</v>
      </c>
      <c r="H47" s="74" t="str">
        <f>IF(Master!$D64="Y",Master!H64,"")</f>
        <v/>
      </c>
      <c r="I47" s="75" t="str">
        <f>IF(Master!$D64="Y",Master!I64,"")</f>
        <v/>
      </c>
      <c r="J47" s="75" t="str">
        <f>IF(Master!$D64="Y",Master!J64,"")</f>
        <v/>
      </c>
      <c r="K47" s="75" t="str">
        <f>IF(Master!$D64="Y",Master!K64,"")</f>
        <v/>
      </c>
      <c r="L47" s="75" t="str">
        <f>IF(Master!$D64="Y",Master!L64,"")</f>
        <v/>
      </c>
      <c r="M47" s="75" t="str">
        <f>IF(Master!$D64="Y",Master!M64,"")</f>
        <v/>
      </c>
      <c r="N47" s="75" t="str">
        <f>IF(Master!$D64="Y",Master!N64,"")</f>
        <v/>
      </c>
      <c r="O47" s="75" t="str">
        <f>IF(Master!$D64="Y",Master!O64,"")</f>
        <v/>
      </c>
      <c r="P47" s="75" t="str">
        <f>IF(Master!$D64="Y",Master!P64,"")</f>
        <v/>
      </c>
      <c r="Q47" s="75" t="str">
        <f>IF(Master!$D64="Y",Master!Q64,"")</f>
        <v/>
      </c>
      <c r="R47" s="75" t="str">
        <f>IF(Master!$D64="Y",Master!R64,"")</f>
        <v/>
      </c>
      <c r="S47" s="75" t="str">
        <f>IF(Master!$D64="Y",Master!S64,"")</f>
        <v/>
      </c>
      <c r="T47" s="75" t="str">
        <f>IF(Master!$D64="Y",Master!T64,"")</f>
        <v/>
      </c>
      <c r="U47" s="76" t="str">
        <f>IF(Master!$D64="Y",Master!U64,"")</f>
        <v/>
      </c>
      <c r="V47" s="161" t="str">
        <f>IF(Master!$D64="Y",Master!V64,"")</f>
        <v/>
      </c>
      <c r="W47" s="75" t="str">
        <f>IF(Master!$D64="Y",Master!W64,"")</f>
        <v/>
      </c>
      <c r="X47" s="75" t="str">
        <f>IF(Master!$D64="Y",Master!X64,"")</f>
        <v/>
      </c>
      <c r="Y47" s="75" t="str">
        <f>IF(Master!$D64="Y",Master!Y64,"")</f>
        <v/>
      </c>
      <c r="Z47" s="75" t="str">
        <f>IF(Master!$D64="Y",Master!Z64,"")</f>
        <v/>
      </c>
      <c r="AA47" s="75" t="str">
        <f>IF(Master!$D64="Y",Master!AA64,"")</f>
        <v/>
      </c>
      <c r="AB47" s="75" t="str">
        <f>IF(Master!$D64="Y",Master!AB64,"")</f>
        <v/>
      </c>
      <c r="AC47" s="75" t="str">
        <f>IF(Master!$D64="Y",Master!AC64,"")</f>
        <v/>
      </c>
      <c r="AD47" s="75" t="str">
        <f>IF(Master!$D64="Y",Master!AD64,"")</f>
        <v/>
      </c>
      <c r="AE47" s="75" t="str">
        <f>IF(Master!$D64="Y",Master!AE64,"")</f>
        <v/>
      </c>
      <c r="AF47" s="75" t="str">
        <f>IF(Master!$D64="Y",Master!AF64,"")</f>
        <v/>
      </c>
      <c r="AG47" s="75">
        <f>IF(AND($D47="y",Master!AG64&gt;=Master!AK64),Master!AG64,0)</f>
        <v>0</v>
      </c>
      <c r="AH47" s="75" t="str">
        <f>IF(Master!$D64="Y",Master!AH64,"")</f>
        <v/>
      </c>
      <c r="AI47" s="75">
        <f>IF(AND($D47="y",Master!AI64&gt;=Master!AM64),Master!AI64,0)</f>
        <v>0</v>
      </c>
      <c r="AJ47" s="75" t="str">
        <f>IF(Master!$D64="Y",Master!AJ64,"")</f>
        <v/>
      </c>
      <c r="AK47" s="75">
        <f>IF(AND($D47="y",Master!AK64&gt;Master!AG64),Master!AK64,0)</f>
        <v>0</v>
      </c>
      <c r="AL47" s="75" t="str">
        <f>IF(Master!$D64="Y",Master!AL64,"")</f>
        <v/>
      </c>
      <c r="AM47" s="76">
        <f>IF(AND($D47="y",Master!AM64&gt;Master!AI64),Master!AM64,0)</f>
        <v>0</v>
      </c>
      <c r="AN47" s="161" t="str">
        <f>IF(Master!$D64="Y",Master!AN64,"")</f>
        <v/>
      </c>
      <c r="AO47" s="75" t="str">
        <f>IF(Master!$D64="Y",Master!AO64,"")</f>
        <v/>
      </c>
      <c r="AP47" s="75" t="str">
        <f>IF(Master!$D64="Y",Master!AP64,"")</f>
        <v/>
      </c>
      <c r="AQ47" s="75" t="str">
        <f>IF(Master!$D64="Y",Master!AQ64,"")</f>
        <v/>
      </c>
      <c r="AR47" s="75" t="str">
        <f>IF(Master!$D64="Y",Master!AR64,"")</f>
        <v/>
      </c>
      <c r="AS47" s="75" t="str">
        <f>IF(Master!$D64="Y",Master!AS64,"")</f>
        <v/>
      </c>
      <c r="AT47" s="75" t="str">
        <f>IF(Master!$D64="Y",Master!AT64,"")</f>
        <v/>
      </c>
      <c r="AU47" s="75" t="str">
        <f>IF(Master!$D64="Y",Master!AU64,"")</f>
        <v/>
      </c>
      <c r="AV47" s="75" t="str">
        <f>IF(Master!$D64="Y",Master!AV64,"")</f>
        <v/>
      </c>
      <c r="AW47" s="75" t="str">
        <f>IF(Master!$D64="Y",Master!AW64,"")</f>
        <v/>
      </c>
      <c r="AX47" s="75" t="str">
        <f>IF(Master!$D64="Y",Master!AX64,"")</f>
        <v/>
      </c>
      <c r="AY47" s="75" t="str">
        <f>IF(Master!$D64="Y",Master!AY64,"")</f>
        <v/>
      </c>
      <c r="AZ47" s="75" t="str">
        <f>IF(Master!$D64="Y",Master!AZ64,"")</f>
        <v/>
      </c>
      <c r="BA47" s="75" t="str">
        <f>IF(Master!$D64="Y",Master!BA64,"")</f>
        <v/>
      </c>
      <c r="BB47" s="75" t="str">
        <f>IF(Master!$D64="Y",Master!BB64,"")</f>
        <v/>
      </c>
      <c r="BC47" s="75" t="str">
        <f>IF(Master!$D64="Y",Master!BC64,"")</f>
        <v/>
      </c>
      <c r="BD47" s="75" t="str">
        <f>IF(Master!$D64="Y",Master!BD64,"")</f>
        <v/>
      </c>
      <c r="BE47" s="75" t="str">
        <f>IF(Master!$D64="Y",Master!BE64,"")</f>
        <v/>
      </c>
      <c r="BF47" s="75" t="str">
        <f>IF(Master!$D64="Y",Master!BF64,"")</f>
        <v/>
      </c>
      <c r="BG47" s="75" t="str">
        <f>IF(Master!$D64="Y",Master!BG64,"")</f>
        <v/>
      </c>
      <c r="BH47" s="75" t="str">
        <f>IF(Master!$D64="Y",Master!BH64,"")</f>
        <v/>
      </c>
      <c r="BI47" s="75" t="str">
        <f>IF(Master!$D64="Y",Master!BI64,"")</f>
        <v/>
      </c>
      <c r="BJ47" s="75" t="str">
        <f>IF(Master!$D64="Y",Master!BJ64,"")</f>
        <v/>
      </c>
      <c r="BK47" s="75" t="str">
        <f>IF(Master!$D64="Y",Master!BK64,"")</f>
        <v/>
      </c>
      <c r="BL47" s="75" t="str">
        <f>IF(Master!$D64="Y",Master!BL64,"")</f>
        <v/>
      </c>
      <c r="BM47" s="75" t="str">
        <f>IF(Master!$D64="Y",Master!BM64,"")</f>
        <v/>
      </c>
      <c r="BN47" s="75" t="str">
        <f>IF(Master!$D64="Y",Master!BN64,"")</f>
        <v/>
      </c>
      <c r="BO47" s="75" t="str">
        <f>IF(Master!$D64="Y",Master!BO64,"")</f>
        <v/>
      </c>
      <c r="BP47" s="75" t="str">
        <f>IF(Master!$D64="Y",Master!BP64,"")</f>
        <v/>
      </c>
      <c r="BQ47" s="75" t="str">
        <f>IF(Master!$D64="Y",Master!BQ64,"")</f>
        <v/>
      </c>
    </row>
    <row r="48" spans="1:69" x14ac:dyDescent="0.25">
      <c r="A48" s="155" t="str">
        <f>+Master!A66</f>
        <v>Brunswick</v>
      </c>
      <c r="B48" s="156" t="str">
        <f>+Master!B66</f>
        <v>5A</v>
      </c>
      <c r="C48" s="156">
        <f>+Master!C66</f>
        <v>1</v>
      </c>
      <c r="D48" s="157">
        <f>+Master!D66</f>
        <v>0</v>
      </c>
      <c r="E48" s="158">
        <f>IFERROR(LARGE((I48,K48,O48,S48,U48,W48,AA48,AC48,AG48,AK48,AQ48,AU48,AW48,BA48,BC48,BG48,BK48,BO48,BQ48),1)+LARGE((I48,K48,O48,S48,U48,W48,AA48,AC48,AG48,AK48,AQ48,AU48,AW48,BA48,BC48,BG48,BK48,BO48,BQ48),2)+LARGE((I48,K48,O48,S48,U48,W48,AA48,AC48,AG48,AK48,AQ48,AU48,AW48,BA48,BC48,BG48,BK48,BO48,BQ48),3)+LARGE((I48,K48,O48,S48,U48,W48,AA48,AC48,AG48,AK48,AQ48,AU48,AW48,BA48,BC48,BG48,BK48,BO48,BQ48),4)+LARGE((I48,K48,O48,S48,U48,W48,AA48,AC48,AG48,AK48,AQ48,AU48,AW48,BA48,BC48,BG48,BK48,BO48,BQ48),5)+LARGE((I48,K48,O48,S48,U48,W48,AA48,AC48,AG48,AK48,AQ48,AU48,AW48,BA48,BC48,BG48,BK48,BO48,BQ48),6)+LARGE((I48,K48,O48,S48,U48,W48,AA48,AC48,AG48,AK48,AQ48,AU48,AW48,BA48,BC48,BG48,BK48,BO48,BQ48),7)+LARGE((I48,K48,O48,S48,U48,W48,AA48,AC48,AG48,AK48,AQ48,AU48,AW48,BA48,BC48,BG48,BK48,BO48,BQ48),8),0)</f>
        <v>0</v>
      </c>
      <c r="F48" s="156">
        <f>IFERROR(LARGE((M48,Q48,Y48,AE48,AI48,AM48,AO48,AS48,AY48,BE48,BI48,BM48),1)+LARGE((M48,Q48,Y48,AE48,AI48,AM48,AO48,AS48,AY48,BE48,BI48,BM48),2)+LARGE((M48,Q48,Y48,AE48,AI48,AM48,AO48,AS48,AY48,BE48,BI48,BM48),3)+LARGE((M48,Q48,Y48,AE48,AI48,AM48,AO48,AS48,AY48,BE48,BI48,BM48),4)+LARGE((M48,Q48,Y48,AE48,AI48,AM48,AO48,AS48,AY48,BE48,BI48,BM48),5)+LARGE((M48,Q48,Y48,AE48,AI48,AM48,AO48,AS48,AY48,BE48,BI48,BM48),6)+LARGE((M48,Q48,Y48,AE48,AI48,AM48,AO48,AS48,AY48,BE48,BI48,BM48),7)+LARGE((M48,Q48,Y48,AE48,AI48,AM48,AO48,AS48,AY48,BE48,BI48,BM48),8),0)</f>
        <v>0</v>
      </c>
      <c r="G48" s="159">
        <f>+E48+F48</f>
        <v>0</v>
      </c>
      <c r="H48" s="74" t="str">
        <f>IF(Master!$D66="Y",Master!H66,"")</f>
        <v/>
      </c>
      <c r="I48" s="75" t="str">
        <f>IF(Master!$D66="Y",Master!I66,"")</f>
        <v/>
      </c>
      <c r="J48" s="75" t="str">
        <f>IF(Master!$D66="Y",Master!J66,"")</f>
        <v/>
      </c>
      <c r="K48" s="75" t="str">
        <f>IF(Master!$D66="Y",Master!K66,"")</f>
        <v/>
      </c>
      <c r="L48" s="75" t="str">
        <f>IF(Master!$D66="Y",Master!L66,"")</f>
        <v/>
      </c>
      <c r="M48" s="75" t="str">
        <f>IF(Master!$D66="Y",Master!M66,"")</f>
        <v/>
      </c>
      <c r="N48" s="75" t="str">
        <f>IF(Master!$D66="Y",Master!N66,"")</f>
        <v/>
      </c>
      <c r="O48" s="75" t="str">
        <f>IF(Master!$D66="Y",Master!O66,"")</f>
        <v/>
      </c>
      <c r="P48" s="75" t="str">
        <f>IF(Master!$D66="Y",Master!P66,"")</f>
        <v/>
      </c>
      <c r="Q48" s="75" t="str">
        <f>IF(Master!$D66="Y",Master!Q66,"")</f>
        <v/>
      </c>
      <c r="R48" s="75" t="str">
        <f>IF(Master!$D66="Y",Master!R66,"")</f>
        <v/>
      </c>
      <c r="S48" s="75" t="str">
        <f>IF(Master!$D66="Y",Master!S66,"")</f>
        <v/>
      </c>
      <c r="T48" s="75" t="str">
        <f>IF(Master!$D66="Y",Master!T66,"")</f>
        <v/>
      </c>
      <c r="U48" s="76" t="str">
        <f>IF(Master!$D66="Y",Master!U66,"")</f>
        <v/>
      </c>
      <c r="V48" s="161" t="str">
        <f>IF(Master!$D66="Y",Master!V66,"")</f>
        <v/>
      </c>
      <c r="W48" s="75" t="str">
        <f>IF(Master!$D66="Y",Master!W66,"")</f>
        <v/>
      </c>
      <c r="X48" s="75" t="str">
        <f>IF(Master!$D66="Y",Master!X66,"")</f>
        <v/>
      </c>
      <c r="Y48" s="75" t="str">
        <f>IF(Master!$D66="Y",Master!Y66,"")</f>
        <v/>
      </c>
      <c r="Z48" s="75" t="str">
        <f>IF(Master!$D66="Y",Master!Z66,"")</f>
        <v/>
      </c>
      <c r="AA48" s="75" t="str">
        <f>IF(Master!$D66="Y",Master!AA66,"")</f>
        <v/>
      </c>
      <c r="AB48" s="75" t="str">
        <f>IF(Master!$D66="Y",Master!AB66,"")</f>
        <v/>
      </c>
      <c r="AC48" s="75" t="str">
        <f>IF(Master!$D66="Y",Master!AC66,"")</f>
        <v/>
      </c>
      <c r="AD48" s="75" t="str">
        <f>IF(Master!$D66="Y",Master!AD66,"")</f>
        <v/>
      </c>
      <c r="AE48" s="75" t="str">
        <f>IF(Master!$D66="Y",Master!AE66,"")</f>
        <v/>
      </c>
      <c r="AF48" s="75" t="str">
        <f>IF(Master!$D66="Y",Master!AF66,"")</f>
        <v/>
      </c>
      <c r="AG48" s="75">
        <f>IF(AND($D48="y",Master!AG66&gt;=Master!AK66),Master!AG66,0)</f>
        <v>0</v>
      </c>
      <c r="AH48" s="75" t="str">
        <f>IF(Master!$D66="Y",Master!AH66,"")</f>
        <v/>
      </c>
      <c r="AI48" s="75">
        <f>IF(AND($D48="y",Master!AI66&gt;=Master!AM66),Master!AI66,0)</f>
        <v>0</v>
      </c>
      <c r="AJ48" s="75" t="str">
        <f>IF(Master!$D66="Y",Master!AJ66,"")</f>
        <v/>
      </c>
      <c r="AK48" s="75">
        <f>IF(AND($D48="y",Master!AK66&gt;Master!AG66),Master!AK66,0)</f>
        <v>0</v>
      </c>
      <c r="AL48" s="75" t="str">
        <f>IF(Master!$D66="Y",Master!AL66,"")</f>
        <v/>
      </c>
      <c r="AM48" s="76">
        <f>IF(AND($D48="y",Master!AM66&gt;Master!AI66),Master!AM66,0)</f>
        <v>0</v>
      </c>
      <c r="AN48" s="161" t="str">
        <f>IF(Master!$D66="Y",Master!AN66,"")</f>
        <v/>
      </c>
      <c r="AO48" s="75" t="str">
        <f>IF(Master!$D66="Y",Master!AO66,"")</f>
        <v/>
      </c>
      <c r="AP48" s="75" t="str">
        <f>IF(Master!$D66="Y",Master!AP66,"")</f>
        <v/>
      </c>
      <c r="AQ48" s="75" t="str">
        <f>IF(Master!$D66="Y",Master!AQ66,"")</f>
        <v/>
      </c>
      <c r="AR48" s="75" t="str">
        <f>IF(Master!$D66="Y",Master!AR66,"")</f>
        <v/>
      </c>
      <c r="AS48" s="75" t="str">
        <f>IF(Master!$D66="Y",Master!AS66,"")</f>
        <v/>
      </c>
      <c r="AT48" s="75" t="str">
        <f>IF(Master!$D66="Y",Master!AT66,"")</f>
        <v/>
      </c>
      <c r="AU48" s="75" t="str">
        <f>IF(Master!$D66="Y",Master!AU66,"")</f>
        <v/>
      </c>
      <c r="AV48" s="75" t="str">
        <f>IF(Master!$D66="Y",Master!AV66,"")</f>
        <v/>
      </c>
      <c r="AW48" s="75" t="str">
        <f>IF(Master!$D66="Y",Master!AW66,"")</f>
        <v/>
      </c>
      <c r="AX48" s="75" t="str">
        <f>IF(Master!$D66="Y",Master!AX66,"")</f>
        <v/>
      </c>
      <c r="AY48" s="75" t="str">
        <f>IF(Master!$D66="Y",Master!AY66,"")</f>
        <v/>
      </c>
      <c r="AZ48" s="75" t="str">
        <f>IF(Master!$D66="Y",Master!AZ66,"")</f>
        <v/>
      </c>
      <c r="BA48" s="75" t="str">
        <f>IF(Master!$D66="Y",Master!BA66,"")</f>
        <v/>
      </c>
      <c r="BB48" s="75" t="str">
        <f>IF(Master!$D66="Y",Master!BB66,"")</f>
        <v/>
      </c>
      <c r="BC48" s="75" t="str">
        <f>IF(Master!$D66="Y",Master!BC66,"")</f>
        <v/>
      </c>
      <c r="BD48" s="75" t="str">
        <f>IF(Master!$D66="Y",Master!BD66,"")</f>
        <v/>
      </c>
      <c r="BE48" s="75" t="str">
        <f>IF(Master!$D66="Y",Master!BE66,"")</f>
        <v/>
      </c>
      <c r="BF48" s="75" t="str">
        <f>IF(Master!$D66="Y",Master!BF66,"")</f>
        <v/>
      </c>
      <c r="BG48" s="75" t="str">
        <f>IF(Master!$D66="Y",Master!BG66,"")</f>
        <v/>
      </c>
      <c r="BH48" s="75" t="str">
        <f>IF(Master!$D66="Y",Master!BH66,"")</f>
        <v/>
      </c>
      <c r="BI48" s="75" t="str">
        <f>IF(Master!$D66="Y",Master!BI66,"")</f>
        <v/>
      </c>
      <c r="BJ48" s="75" t="str">
        <f>IF(Master!$D66="Y",Master!BJ66,"")</f>
        <v/>
      </c>
      <c r="BK48" s="75" t="str">
        <f>IF(Master!$D66="Y",Master!BK66,"")</f>
        <v/>
      </c>
      <c r="BL48" s="75" t="str">
        <f>IF(Master!$D66="Y",Master!BL66,"")</f>
        <v/>
      </c>
      <c r="BM48" s="75" t="str">
        <f>IF(Master!$D66="Y",Master!BM66,"")</f>
        <v/>
      </c>
      <c r="BN48" s="75" t="str">
        <f>IF(Master!$D66="Y",Master!BN66,"")</f>
        <v/>
      </c>
      <c r="BO48" s="75" t="str">
        <f>IF(Master!$D66="Y",Master!BO66,"")</f>
        <v/>
      </c>
      <c r="BP48" s="75" t="str">
        <f>IF(Master!$D66="Y",Master!BP66,"")</f>
        <v/>
      </c>
      <c r="BQ48" s="75" t="str">
        <f>IF(Master!$D66="Y",Master!BQ66,"")</f>
        <v/>
      </c>
    </row>
    <row r="49" spans="1:69" x14ac:dyDescent="0.25">
      <c r="A49" s="155" t="str">
        <f>+Master!A75</f>
        <v>East Paulding</v>
      </c>
      <c r="B49" s="156" t="str">
        <f>+Master!B75</f>
        <v>5A</v>
      </c>
      <c r="C49" s="156">
        <f>+Master!C75</f>
        <v>5</v>
      </c>
      <c r="D49" s="157">
        <f>+Master!D75</f>
        <v>0</v>
      </c>
      <c r="E49" s="158">
        <f>IFERROR(LARGE((I49,K49,O49,S49,U49,W49,AA49,AC49,AG49,AK49,AQ49,AU49,AW49,BA49,BC49,BG49,BK49,BO49,BQ49),1)+LARGE((I49,K49,O49,S49,U49,W49,AA49,AC49,AG49,AK49,AQ49,AU49,AW49,BA49,BC49,BG49,BK49,BO49,BQ49),2)+LARGE((I49,K49,O49,S49,U49,W49,AA49,AC49,AG49,AK49,AQ49,AU49,AW49,BA49,BC49,BG49,BK49,BO49,BQ49),3)+LARGE((I49,K49,O49,S49,U49,W49,AA49,AC49,AG49,AK49,AQ49,AU49,AW49,BA49,BC49,BG49,BK49,BO49,BQ49),4)+LARGE((I49,K49,O49,S49,U49,W49,AA49,AC49,AG49,AK49,AQ49,AU49,AW49,BA49,BC49,BG49,BK49,BO49,BQ49),5)+LARGE((I49,K49,O49,S49,U49,W49,AA49,AC49,AG49,AK49,AQ49,AU49,AW49,BA49,BC49,BG49,BK49,BO49,BQ49),6)+LARGE((I49,K49,O49,S49,U49,W49,AA49,AC49,AG49,AK49,AQ49,AU49,AW49,BA49,BC49,BG49,BK49,BO49,BQ49),7)+LARGE((I49,K49,O49,S49,U49,W49,AA49,AC49,AG49,AK49,AQ49,AU49,AW49,BA49,BC49,BG49,BK49,BO49,BQ49),8),0)</f>
        <v>0</v>
      </c>
      <c r="F49" s="156">
        <f>IFERROR(LARGE((M49,Q49,Y49,AE49,AI49,AM49,AO49,AS49,AY49,BE49,BI49,BM49),1)+LARGE((M49,Q49,Y49,AE49,AI49,AM49,AO49,AS49,AY49,BE49,BI49,BM49),2)+LARGE((M49,Q49,Y49,AE49,AI49,AM49,AO49,AS49,AY49,BE49,BI49,BM49),3)+LARGE((M49,Q49,Y49,AE49,AI49,AM49,AO49,AS49,AY49,BE49,BI49,BM49),4)+LARGE((M49,Q49,Y49,AE49,AI49,AM49,AO49,AS49,AY49,BE49,BI49,BM49),5)+LARGE((M49,Q49,Y49,AE49,AI49,AM49,AO49,AS49,AY49,BE49,BI49,BM49),6)+LARGE((M49,Q49,Y49,AE49,AI49,AM49,AO49,AS49,AY49,BE49,BI49,BM49),7)+LARGE((M49,Q49,Y49,AE49,AI49,AM49,AO49,AS49,AY49,BE49,BI49,BM49),8),0)</f>
        <v>0</v>
      </c>
      <c r="G49" s="159">
        <f>+E49+F49</f>
        <v>0</v>
      </c>
      <c r="H49" s="74" t="str">
        <f>IF(Master!$D75="Y",Master!H75,"")</f>
        <v/>
      </c>
      <c r="I49" s="75" t="str">
        <f>IF(Master!$D75="Y",Master!I75,"")</f>
        <v/>
      </c>
      <c r="J49" s="75" t="str">
        <f>IF(Master!$D75="Y",Master!J75,"")</f>
        <v/>
      </c>
      <c r="K49" s="75" t="str">
        <f>IF(Master!$D75="Y",Master!K75,"")</f>
        <v/>
      </c>
      <c r="L49" s="75" t="str">
        <f>IF(Master!$D75="Y",Master!L75,"")</f>
        <v/>
      </c>
      <c r="M49" s="75" t="str">
        <f>IF(Master!$D75="Y",Master!M75,"")</f>
        <v/>
      </c>
      <c r="N49" s="75" t="str">
        <f>IF(Master!$D75="Y",Master!N75,"")</f>
        <v/>
      </c>
      <c r="O49" s="75" t="str">
        <f>IF(Master!$D75="Y",Master!O75,"")</f>
        <v/>
      </c>
      <c r="P49" s="75" t="str">
        <f>IF(Master!$D75="Y",Master!P75,"")</f>
        <v/>
      </c>
      <c r="Q49" s="75" t="str">
        <f>IF(Master!$D75="Y",Master!Q75,"")</f>
        <v/>
      </c>
      <c r="R49" s="75" t="str">
        <f>IF(Master!$D75="Y",Master!R75,"")</f>
        <v/>
      </c>
      <c r="S49" s="75" t="str">
        <f>IF(Master!$D75="Y",Master!S75,"")</f>
        <v/>
      </c>
      <c r="T49" s="75" t="str">
        <f>IF(Master!$D75="Y",Master!T75,"")</f>
        <v/>
      </c>
      <c r="U49" s="76" t="str">
        <f>IF(Master!$D75="Y",Master!U75,"")</f>
        <v/>
      </c>
      <c r="V49" s="161" t="str">
        <f>IF(Master!$D75="Y",Master!V75,"")</f>
        <v/>
      </c>
      <c r="W49" s="75" t="str">
        <f>IF(Master!$D75="Y",Master!W75,"")</f>
        <v/>
      </c>
      <c r="X49" s="75" t="str">
        <f>IF(Master!$D75="Y",Master!X75,"")</f>
        <v/>
      </c>
      <c r="Y49" s="75" t="str">
        <f>IF(Master!$D75="Y",Master!Y75,"")</f>
        <v/>
      </c>
      <c r="Z49" s="75" t="str">
        <f>IF(Master!$D75="Y",Master!Z75,"")</f>
        <v/>
      </c>
      <c r="AA49" s="75" t="str">
        <f>IF(Master!$D75="Y",Master!AA75,"")</f>
        <v/>
      </c>
      <c r="AB49" s="75" t="str">
        <f>IF(Master!$D75="Y",Master!AB75,"")</f>
        <v/>
      </c>
      <c r="AC49" s="75" t="str">
        <f>IF(Master!$D75="Y",Master!AC75,"")</f>
        <v/>
      </c>
      <c r="AD49" s="75" t="str">
        <f>IF(Master!$D75="Y",Master!AD75,"")</f>
        <v/>
      </c>
      <c r="AE49" s="75" t="str">
        <f>IF(Master!$D75="Y",Master!AE75,"")</f>
        <v/>
      </c>
      <c r="AF49" s="75" t="str">
        <f>IF(Master!$D75="Y",Master!AF75,"")</f>
        <v/>
      </c>
      <c r="AG49" s="75">
        <f>IF(AND($D49="y",Master!AG75&gt;=Master!AK75),Master!AG75,0)</f>
        <v>0</v>
      </c>
      <c r="AH49" s="75" t="str">
        <f>IF(Master!$D75="Y",Master!AH75,"")</f>
        <v/>
      </c>
      <c r="AI49" s="75">
        <f>IF(AND($D49="y",Master!AI75&gt;=Master!AM75),Master!AI75,0)</f>
        <v>0</v>
      </c>
      <c r="AJ49" s="75" t="str">
        <f>IF(Master!$D75="Y",Master!AJ75,"")</f>
        <v/>
      </c>
      <c r="AK49" s="75">
        <f>IF(AND($D49="y",Master!AK75&gt;Master!AG75),Master!AK75,0)</f>
        <v>0</v>
      </c>
      <c r="AL49" s="75" t="str">
        <f>IF(Master!$D75="Y",Master!AL75,"")</f>
        <v/>
      </c>
      <c r="AM49" s="76">
        <f>IF(AND($D49="y",Master!AM75&gt;Master!AI75),Master!AM75,0)</f>
        <v>0</v>
      </c>
      <c r="AN49" s="161" t="str">
        <f>IF(Master!$D75="Y",Master!AN75,"")</f>
        <v/>
      </c>
      <c r="AO49" s="75" t="str">
        <f>IF(Master!$D75="Y",Master!AO75,"")</f>
        <v/>
      </c>
      <c r="AP49" s="75" t="str">
        <f>IF(Master!$D75="Y",Master!AP75,"")</f>
        <v/>
      </c>
      <c r="AQ49" s="75" t="str">
        <f>IF(Master!$D75="Y",Master!AQ75,"")</f>
        <v/>
      </c>
      <c r="AR49" s="75" t="str">
        <f>IF(Master!$D75="Y",Master!AR75,"")</f>
        <v/>
      </c>
      <c r="AS49" s="75" t="str">
        <f>IF(Master!$D75="Y",Master!AS75,"")</f>
        <v/>
      </c>
      <c r="AT49" s="75" t="str">
        <f>IF(Master!$D75="Y",Master!AT75,"")</f>
        <v/>
      </c>
      <c r="AU49" s="75" t="str">
        <f>IF(Master!$D75="Y",Master!AU75,"")</f>
        <v/>
      </c>
      <c r="AV49" s="75" t="str">
        <f>IF(Master!$D75="Y",Master!AV75,"")</f>
        <v/>
      </c>
      <c r="AW49" s="75" t="str">
        <f>IF(Master!$D75="Y",Master!AW75,"")</f>
        <v/>
      </c>
      <c r="AX49" s="75" t="str">
        <f>IF(Master!$D75="Y",Master!AX75,"")</f>
        <v/>
      </c>
      <c r="AY49" s="75" t="str">
        <f>IF(Master!$D75="Y",Master!AY75,"")</f>
        <v/>
      </c>
      <c r="AZ49" s="75" t="str">
        <f>IF(Master!$D75="Y",Master!AZ75,"")</f>
        <v/>
      </c>
      <c r="BA49" s="75" t="str">
        <f>IF(Master!$D75="Y",Master!BA75,"")</f>
        <v/>
      </c>
      <c r="BB49" s="75" t="str">
        <f>IF(Master!$D75="Y",Master!BB75,"")</f>
        <v/>
      </c>
      <c r="BC49" s="75" t="str">
        <f>IF(Master!$D75="Y",Master!BC75,"")</f>
        <v/>
      </c>
      <c r="BD49" s="75" t="str">
        <f>IF(Master!$D75="Y",Master!BD75,"")</f>
        <v/>
      </c>
      <c r="BE49" s="75" t="str">
        <f>IF(Master!$D75="Y",Master!BE75,"")</f>
        <v/>
      </c>
      <c r="BF49" s="75" t="str">
        <f>IF(Master!$D75="Y",Master!BF75,"")</f>
        <v/>
      </c>
      <c r="BG49" s="75" t="str">
        <f>IF(Master!$D75="Y",Master!BG75,"")</f>
        <v/>
      </c>
      <c r="BH49" s="75" t="str">
        <f>IF(Master!$D75="Y",Master!BH75,"")</f>
        <v/>
      </c>
      <c r="BI49" s="75" t="str">
        <f>IF(Master!$D75="Y",Master!BI75,"")</f>
        <v/>
      </c>
      <c r="BJ49" s="75" t="str">
        <f>IF(Master!$D75="Y",Master!BJ75,"")</f>
        <v/>
      </c>
      <c r="BK49" s="75" t="str">
        <f>IF(Master!$D75="Y",Master!BK75,"")</f>
        <v/>
      </c>
      <c r="BL49" s="75" t="str">
        <f>IF(Master!$D75="Y",Master!BL75,"")</f>
        <v/>
      </c>
      <c r="BM49" s="75" t="str">
        <f>IF(Master!$D75="Y",Master!BM75,"")</f>
        <v/>
      </c>
      <c r="BN49" s="75" t="str">
        <f>IF(Master!$D75="Y",Master!BN75,"")</f>
        <v/>
      </c>
      <c r="BO49" s="75" t="str">
        <f>IF(Master!$D75="Y",Master!BO75,"")</f>
        <v/>
      </c>
      <c r="BP49" s="75" t="str">
        <f>IF(Master!$D75="Y",Master!BP75,"")</f>
        <v/>
      </c>
      <c r="BQ49" s="75" t="str">
        <f>IF(Master!$D75="Y",Master!BQ75,"")</f>
        <v/>
      </c>
    </row>
    <row r="50" spans="1:69" x14ac:dyDescent="0.25">
      <c r="A50" s="155" t="str">
        <f>+Master!A77</f>
        <v>Evans</v>
      </c>
      <c r="B50" s="156" t="str">
        <f>+Master!B77</f>
        <v>5A</v>
      </c>
      <c r="C50" s="156">
        <f>+Master!C77</f>
        <v>1</v>
      </c>
      <c r="D50" s="157">
        <f>+Master!D77</f>
        <v>0</v>
      </c>
      <c r="E50" s="158">
        <f>IFERROR(LARGE((I50,K50,O50,S50,U50,W50,AA50,AC50,AG50,AK50,AQ50,AU50,AW50,BA50,BC50,BG50,BK50,BO50,BQ50),1)+LARGE((I50,K50,O50,S50,U50,W50,AA50,AC50,AG50,AK50,AQ50,AU50,AW50,BA50,BC50,BG50,BK50,BO50,BQ50),2)+LARGE((I50,K50,O50,S50,U50,W50,AA50,AC50,AG50,AK50,AQ50,AU50,AW50,BA50,BC50,BG50,BK50,BO50,BQ50),3)+LARGE((I50,K50,O50,S50,U50,W50,AA50,AC50,AG50,AK50,AQ50,AU50,AW50,BA50,BC50,BG50,BK50,BO50,BQ50),4)+LARGE((I50,K50,O50,S50,U50,W50,AA50,AC50,AG50,AK50,AQ50,AU50,AW50,BA50,BC50,BG50,BK50,BO50,BQ50),5)+LARGE((I50,K50,O50,S50,U50,W50,AA50,AC50,AG50,AK50,AQ50,AU50,AW50,BA50,BC50,BG50,BK50,BO50,BQ50),6)+LARGE((I50,K50,O50,S50,U50,W50,AA50,AC50,AG50,AK50,AQ50,AU50,AW50,BA50,BC50,BG50,BK50,BO50,BQ50),7)+LARGE((I50,K50,O50,S50,U50,W50,AA50,AC50,AG50,AK50,AQ50,AU50,AW50,BA50,BC50,BG50,BK50,BO50,BQ50),8),0)</f>
        <v>0</v>
      </c>
      <c r="F50" s="156">
        <f>IFERROR(LARGE((M50,Q50,Y50,AE50,AI50,AM50,AO50,AS50,AY50,BE50,BI50,BM50),1)+LARGE((M50,Q50,Y50,AE50,AI50,AM50,AO50,AS50,AY50,BE50,BI50,BM50),2)+LARGE((M50,Q50,Y50,AE50,AI50,AM50,AO50,AS50,AY50,BE50,BI50,BM50),3)+LARGE((M50,Q50,Y50,AE50,AI50,AM50,AO50,AS50,AY50,BE50,BI50,BM50),4)+LARGE((M50,Q50,Y50,AE50,AI50,AM50,AO50,AS50,AY50,BE50,BI50,BM50),5)+LARGE((M50,Q50,Y50,AE50,AI50,AM50,AO50,AS50,AY50,BE50,BI50,BM50),6)+LARGE((M50,Q50,Y50,AE50,AI50,AM50,AO50,AS50,AY50,BE50,BI50,BM50),7)+LARGE((M50,Q50,Y50,AE50,AI50,AM50,AO50,AS50,AY50,BE50,BI50,BM50),8),0)</f>
        <v>0</v>
      </c>
      <c r="G50" s="159">
        <f>+E50+F50</f>
        <v>0</v>
      </c>
      <c r="H50" s="74" t="str">
        <f>IF(Master!$D77="Y",Master!H77,"")</f>
        <v/>
      </c>
      <c r="I50" s="75" t="str">
        <f>IF(Master!$D77="Y",Master!I77,"")</f>
        <v/>
      </c>
      <c r="J50" s="75" t="str">
        <f>IF(Master!$D77="Y",Master!J77,"")</f>
        <v/>
      </c>
      <c r="K50" s="75" t="str">
        <f>IF(Master!$D77="Y",Master!K77,"")</f>
        <v/>
      </c>
      <c r="L50" s="75" t="str">
        <f>IF(Master!$D77="Y",Master!L77,"")</f>
        <v/>
      </c>
      <c r="M50" s="75" t="str">
        <f>IF(Master!$D77="Y",Master!M77,"")</f>
        <v/>
      </c>
      <c r="N50" s="75" t="str">
        <f>IF(Master!$D77="Y",Master!N77,"")</f>
        <v/>
      </c>
      <c r="O50" s="75" t="str">
        <f>IF(Master!$D77="Y",Master!O77,"")</f>
        <v/>
      </c>
      <c r="P50" s="75" t="str">
        <f>IF(Master!$D77="Y",Master!P77,"")</f>
        <v/>
      </c>
      <c r="Q50" s="75" t="str">
        <f>IF(Master!$D77="Y",Master!Q77,"")</f>
        <v/>
      </c>
      <c r="R50" s="75" t="str">
        <f>IF(Master!$D77="Y",Master!R77,"")</f>
        <v/>
      </c>
      <c r="S50" s="75" t="str">
        <f>IF(Master!$D77="Y",Master!S77,"")</f>
        <v/>
      </c>
      <c r="T50" s="75" t="str">
        <f>IF(Master!$D77="Y",Master!T77,"")</f>
        <v/>
      </c>
      <c r="U50" s="76" t="str">
        <f>IF(Master!$D77="Y",Master!U77,"")</f>
        <v/>
      </c>
      <c r="V50" s="161" t="str">
        <f>IF(Master!$D77="Y",Master!V77,"")</f>
        <v/>
      </c>
      <c r="W50" s="75" t="str">
        <f>IF(Master!$D77="Y",Master!W77,"")</f>
        <v/>
      </c>
      <c r="X50" s="75" t="str">
        <f>IF(Master!$D77="Y",Master!X77,"")</f>
        <v/>
      </c>
      <c r="Y50" s="75" t="str">
        <f>IF(Master!$D77="Y",Master!Y77,"")</f>
        <v/>
      </c>
      <c r="Z50" s="75" t="str">
        <f>IF(Master!$D77="Y",Master!Z77,"")</f>
        <v/>
      </c>
      <c r="AA50" s="75" t="str">
        <f>IF(Master!$D77="Y",Master!AA77,"")</f>
        <v/>
      </c>
      <c r="AB50" s="75" t="str">
        <f>IF(Master!$D77="Y",Master!AB77,"")</f>
        <v/>
      </c>
      <c r="AC50" s="75" t="str">
        <f>IF(Master!$D77="Y",Master!AC77,"")</f>
        <v/>
      </c>
      <c r="AD50" s="75" t="str">
        <f>IF(Master!$D77="Y",Master!AD77,"")</f>
        <v/>
      </c>
      <c r="AE50" s="75" t="str">
        <f>IF(Master!$D77="Y",Master!AE77,"")</f>
        <v/>
      </c>
      <c r="AF50" s="75" t="str">
        <f>IF(Master!$D77="Y",Master!AF77,"")</f>
        <v/>
      </c>
      <c r="AG50" s="75">
        <f>IF(AND($D50="y",Master!AG77&gt;=Master!AK77),Master!AG77,0)</f>
        <v>0</v>
      </c>
      <c r="AH50" s="75" t="str">
        <f>IF(Master!$D77="Y",Master!AH77,"")</f>
        <v/>
      </c>
      <c r="AI50" s="75">
        <f>IF(AND($D50="y",Master!AI77&gt;=Master!AM77),Master!AI77,0)</f>
        <v>0</v>
      </c>
      <c r="AJ50" s="75" t="str">
        <f>IF(Master!$D77="Y",Master!AJ77,"")</f>
        <v/>
      </c>
      <c r="AK50" s="75">
        <f>IF(AND($D50="y",Master!AK77&gt;Master!AG77),Master!AK77,0)</f>
        <v>0</v>
      </c>
      <c r="AL50" s="75" t="str">
        <f>IF(Master!$D77="Y",Master!AL77,"")</f>
        <v/>
      </c>
      <c r="AM50" s="76">
        <f>IF(AND($D50="y",Master!AM77&gt;Master!AI77),Master!AM77,0)</f>
        <v>0</v>
      </c>
      <c r="AN50" s="161" t="str">
        <f>IF(Master!$D77="Y",Master!AN77,"")</f>
        <v/>
      </c>
      <c r="AO50" s="75" t="str">
        <f>IF(Master!$D77="Y",Master!AO77,"")</f>
        <v/>
      </c>
      <c r="AP50" s="75" t="str">
        <f>IF(Master!$D77="Y",Master!AP77,"")</f>
        <v/>
      </c>
      <c r="AQ50" s="75" t="str">
        <f>IF(Master!$D77="Y",Master!AQ77,"")</f>
        <v/>
      </c>
      <c r="AR50" s="75" t="str">
        <f>IF(Master!$D77="Y",Master!AR77,"")</f>
        <v/>
      </c>
      <c r="AS50" s="75" t="str">
        <f>IF(Master!$D77="Y",Master!AS77,"")</f>
        <v/>
      </c>
      <c r="AT50" s="75" t="str">
        <f>IF(Master!$D77="Y",Master!AT77,"")</f>
        <v/>
      </c>
      <c r="AU50" s="75" t="str">
        <f>IF(Master!$D77="Y",Master!AU77,"")</f>
        <v/>
      </c>
      <c r="AV50" s="75" t="str">
        <f>IF(Master!$D77="Y",Master!AV77,"")</f>
        <v/>
      </c>
      <c r="AW50" s="75" t="str">
        <f>IF(Master!$D77="Y",Master!AW77,"")</f>
        <v/>
      </c>
      <c r="AX50" s="75" t="str">
        <f>IF(Master!$D77="Y",Master!AX77,"")</f>
        <v/>
      </c>
      <c r="AY50" s="75" t="str">
        <f>IF(Master!$D77="Y",Master!AY77,"")</f>
        <v/>
      </c>
      <c r="AZ50" s="75" t="str">
        <f>IF(Master!$D77="Y",Master!AZ77,"")</f>
        <v/>
      </c>
      <c r="BA50" s="75" t="str">
        <f>IF(Master!$D77="Y",Master!BA77,"")</f>
        <v/>
      </c>
      <c r="BB50" s="75" t="str">
        <f>IF(Master!$D77="Y",Master!BB77,"")</f>
        <v/>
      </c>
      <c r="BC50" s="75" t="str">
        <f>IF(Master!$D77="Y",Master!BC77,"")</f>
        <v/>
      </c>
      <c r="BD50" s="75" t="str">
        <f>IF(Master!$D77="Y",Master!BD77,"")</f>
        <v/>
      </c>
      <c r="BE50" s="75" t="str">
        <f>IF(Master!$D77="Y",Master!BE77,"")</f>
        <v/>
      </c>
      <c r="BF50" s="75" t="str">
        <f>IF(Master!$D77="Y",Master!BF77,"")</f>
        <v/>
      </c>
      <c r="BG50" s="75" t="str">
        <f>IF(Master!$D77="Y",Master!BG77,"")</f>
        <v/>
      </c>
      <c r="BH50" s="75" t="str">
        <f>IF(Master!$D77="Y",Master!BH77,"")</f>
        <v/>
      </c>
      <c r="BI50" s="75" t="str">
        <f>IF(Master!$D77="Y",Master!BI77,"")</f>
        <v/>
      </c>
      <c r="BJ50" s="75" t="str">
        <f>IF(Master!$D77="Y",Master!BJ77,"")</f>
        <v/>
      </c>
      <c r="BK50" s="75" t="str">
        <f>IF(Master!$D77="Y",Master!BK77,"")</f>
        <v/>
      </c>
      <c r="BL50" s="75" t="str">
        <f>IF(Master!$D77="Y",Master!BL77,"")</f>
        <v/>
      </c>
      <c r="BM50" s="75" t="str">
        <f>IF(Master!$D77="Y",Master!BM77,"")</f>
        <v/>
      </c>
      <c r="BN50" s="75" t="str">
        <f>IF(Master!$D77="Y",Master!BN77,"")</f>
        <v/>
      </c>
      <c r="BO50" s="75" t="str">
        <f>IF(Master!$D77="Y",Master!BO77,"")</f>
        <v/>
      </c>
      <c r="BP50" s="75" t="str">
        <f>IF(Master!$D77="Y",Master!BP77,"")</f>
        <v/>
      </c>
      <c r="BQ50" s="75" t="str">
        <f>IF(Master!$D77="Y",Master!BQ77,"")</f>
        <v/>
      </c>
    </row>
    <row r="51" spans="1:69" x14ac:dyDescent="0.25">
      <c r="A51" s="155" t="str">
        <f>+Master!A81</f>
        <v>Habersham Central</v>
      </c>
      <c r="B51" s="156" t="str">
        <f>+Master!B81</f>
        <v>5A</v>
      </c>
      <c r="C51" s="156">
        <f>+Master!C81</f>
        <v>8</v>
      </c>
      <c r="D51" s="157">
        <f>+Master!D81</f>
        <v>0</v>
      </c>
      <c r="E51" s="158">
        <f>IFERROR(LARGE((I51,K51,O51,S51,U51,W51,AA51,AC51,AG51,AK51,AQ51,AU51,AW51,BA51,BC51,BG51,BK51,BO51,BQ51),1)+LARGE((I51,K51,O51,S51,U51,W51,AA51,AC51,AG51,AK51,AQ51,AU51,AW51,BA51,BC51,BG51,BK51,BO51,BQ51),2)+LARGE((I51,K51,O51,S51,U51,W51,AA51,AC51,AG51,AK51,AQ51,AU51,AW51,BA51,BC51,BG51,BK51,BO51,BQ51),3)+LARGE((I51,K51,O51,S51,U51,W51,AA51,AC51,AG51,AK51,AQ51,AU51,AW51,BA51,BC51,BG51,BK51,BO51,BQ51),4)+LARGE((I51,K51,O51,S51,U51,W51,AA51,AC51,AG51,AK51,AQ51,AU51,AW51,BA51,BC51,BG51,BK51,BO51,BQ51),5)+LARGE((I51,K51,O51,S51,U51,W51,AA51,AC51,AG51,AK51,AQ51,AU51,AW51,BA51,BC51,BG51,BK51,BO51,BQ51),6)+LARGE((I51,K51,O51,S51,U51,W51,AA51,AC51,AG51,AK51,AQ51,AU51,AW51,BA51,BC51,BG51,BK51,BO51,BQ51),7)+LARGE((I51,K51,O51,S51,U51,W51,AA51,AC51,AG51,AK51,AQ51,AU51,AW51,BA51,BC51,BG51,BK51,BO51,BQ51),8),0)</f>
        <v>0</v>
      </c>
      <c r="F51" s="156">
        <f>IFERROR(LARGE((M51,Q51,Y51,AE51,AI51,AM51,AO51,AS51,AY51,BE51,BI51,BM51),1)+LARGE((M51,Q51,Y51,AE51,AI51,AM51,AO51,AS51,AY51,BE51,BI51,BM51),2)+LARGE((M51,Q51,Y51,AE51,AI51,AM51,AO51,AS51,AY51,BE51,BI51,BM51),3)+LARGE((M51,Q51,Y51,AE51,AI51,AM51,AO51,AS51,AY51,BE51,BI51,BM51),4)+LARGE((M51,Q51,Y51,AE51,AI51,AM51,AO51,AS51,AY51,BE51,BI51,BM51),5)+LARGE((M51,Q51,Y51,AE51,AI51,AM51,AO51,AS51,AY51,BE51,BI51,BM51),6)+LARGE((M51,Q51,Y51,AE51,AI51,AM51,AO51,AS51,AY51,BE51,BI51,BM51),7)+LARGE((M51,Q51,Y51,AE51,AI51,AM51,AO51,AS51,AY51,BE51,BI51,BM51),8),0)</f>
        <v>0</v>
      </c>
      <c r="G51" s="159">
        <f>+E51+F51</f>
        <v>0</v>
      </c>
      <c r="H51" s="74" t="str">
        <f>IF(Master!$D81="Y",Master!H81,"")</f>
        <v/>
      </c>
      <c r="I51" s="75" t="str">
        <f>IF(Master!$D81="Y",Master!I81,"")</f>
        <v/>
      </c>
      <c r="J51" s="75" t="str">
        <f>IF(Master!$D81="Y",Master!J81,"")</f>
        <v/>
      </c>
      <c r="K51" s="75" t="str">
        <f>IF(Master!$D81="Y",Master!K81,"")</f>
        <v/>
      </c>
      <c r="L51" s="75" t="str">
        <f>IF(Master!$D81="Y",Master!L81,"")</f>
        <v/>
      </c>
      <c r="M51" s="75" t="str">
        <f>IF(Master!$D81="Y",Master!M81,"")</f>
        <v/>
      </c>
      <c r="N51" s="75" t="str">
        <f>IF(Master!$D81="Y",Master!N81,"")</f>
        <v/>
      </c>
      <c r="O51" s="75" t="str">
        <f>IF(Master!$D81="Y",Master!O81,"")</f>
        <v/>
      </c>
      <c r="P51" s="75" t="str">
        <f>IF(Master!$D81="Y",Master!P81,"")</f>
        <v/>
      </c>
      <c r="Q51" s="75" t="str">
        <f>IF(Master!$D81="Y",Master!Q81,"")</f>
        <v/>
      </c>
      <c r="R51" s="75" t="str">
        <f>IF(Master!$D81="Y",Master!R81,"")</f>
        <v/>
      </c>
      <c r="S51" s="75" t="str">
        <f>IF(Master!$D81="Y",Master!S81,"")</f>
        <v/>
      </c>
      <c r="T51" s="75" t="str">
        <f>IF(Master!$D81="Y",Master!T81,"")</f>
        <v/>
      </c>
      <c r="U51" s="76" t="str">
        <f>IF(Master!$D81="Y",Master!U81,"")</f>
        <v/>
      </c>
      <c r="V51" s="161" t="str">
        <f>IF(Master!$D81="Y",Master!V81,"")</f>
        <v/>
      </c>
      <c r="W51" s="75" t="str">
        <f>IF(Master!$D81="Y",Master!W81,"")</f>
        <v/>
      </c>
      <c r="X51" s="75" t="str">
        <f>IF(Master!$D81="Y",Master!X81,"")</f>
        <v/>
      </c>
      <c r="Y51" s="75" t="str">
        <f>IF(Master!$D81="Y",Master!Y81,"")</f>
        <v/>
      </c>
      <c r="Z51" s="75" t="str">
        <f>IF(Master!$D81="Y",Master!Z81,"")</f>
        <v/>
      </c>
      <c r="AA51" s="75" t="str">
        <f>IF(Master!$D81="Y",Master!AA81,"")</f>
        <v/>
      </c>
      <c r="AB51" s="75" t="str">
        <f>IF(Master!$D81="Y",Master!AB81,"")</f>
        <v/>
      </c>
      <c r="AC51" s="75" t="str">
        <f>IF(Master!$D81="Y",Master!AC81,"")</f>
        <v/>
      </c>
      <c r="AD51" s="75" t="str">
        <f>IF(Master!$D81="Y",Master!AD81,"")</f>
        <v/>
      </c>
      <c r="AE51" s="75" t="str">
        <f>IF(Master!$D81="Y",Master!AE81,"")</f>
        <v/>
      </c>
      <c r="AF51" s="75" t="str">
        <f>IF(Master!$D81="Y",Master!AF81,"")</f>
        <v/>
      </c>
      <c r="AG51" s="75">
        <f>IF(AND($D51="y",Master!AG81&gt;=Master!AK81),Master!AG81,0)</f>
        <v>0</v>
      </c>
      <c r="AH51" s="75" t="str">
        <f>IF(Master!$D81="Y",Master!AH81,"")</f>
        <v/>
      </c>
      <c r="AI51" s="75">
        <f>IF(AND($D51="y",Master!AI81&gt;=Master!AM81),Master!AI81,0)</f>
        <v>0</v>
      </c>
      <c r="AJ51" s="75" t="str">
        <f>IF(Master!$D81="Y",Master!AJ81,"")</f>
        <v/>
      </c>
      <c r="AK51" s="75">
        <f>IF(AND($D51="y",Master!AK81&gt;Master!AG81),Master!AK81,0)</f>
        <v>0</v>
      </c>
      <c r="AL51" s="75" t="str">
        <f>IF(Master!$D81="Y",Master!AL81,"")</f>
        <v/>
      </c>
      <c r="AM51" s="76">
        <f>IF(AND($D51="y",Master!AM81&gt;Master!AI81),Master!AM81,0)</f>
        <v>0</v>
      </c>
      <c r="AN51" s="161" t="str">
        <f>IF(Master!$D81="Y",Master!AN81,"")</f>
        <v/>
      </c>
      <c r="AO51" s="75" t="str">
        <f>IF(Master!$D81="Y",Master!AO81,"")</f>
        <v/>
      </c>
      <c r="AP51" s="75" t="str">
        <f>IF(Master!$D81="Y",Master!AP81,"")</f>
        <v/>
      </c>
      <c r="AQ51" s="75" t="str">
        <f>IF(Master!$D81="Y",Master!AQ81,"")</f>
        <v/>
      </c>
      <c r="AR51" s="75" t="str">
        <f>IF(Master!$D81="Y",Master!AR81,"")</f>
        <v/>
      </c>
      <c r="AS51" s="75" t="str">
        <f>IF(Master!$D81="Y",Master!AS81,"")</f>
        <v/>
      </c>
      <c r="AT51" s="75" t="str">
        <f>IF(Master!$D81="Y",Master!AT81,"")</f>
        <v/>
      </c>
      <c r="AU51" s="75" t="str">
        <f>IF(Master!$D81="Y",Master!AU81,"")</f>
        <v/>
      </c>
      <c r="AV51" s="75" t="str">
        <f>IF(Master!$D81="Y",Master!AV81,"")</f>
        <v/>
      </c>
      <c r="AW51" s="75" t="str">
        <f>IF(Master!$D81="Y",Master!AW81,"")</f>
        <v/>
      </c>
      <c r="AX51" s="75" t="str">
        <f>IF(Master!$D81="Y",Master!AX81,"")</f>
        <v/>
      </c>
      <c r="AY51" s="75" t="str">
        <f>IF(Master!$D81="Y",Master!AY81,"")</f>
        <v/>
      </c>
      <c r="AZ51" s="75" t="str">
        <f>IF(Master!$D81="Y",Master!AZ81,"")</f>
        <v/>
      </c>
      <c r="BA51" s="75" t="str">
        <f>IF(Master!$D81="Y",Master!BA81,"")</f>
        <v/>
      </c>
      <c r="BB51" s="75" t="str">
        <f>IF(Master!$D81="Y",Master!BB81,"")</f>
        <v/>
      </c>
      <c r="BC51" s="75" t="str">
        <f>IF(Master!$D81="Y",Master!BC81,"")</f>
        <v/>
      </c>
      <c r="BD51" s="75" t="str">
        <f>IF(Master!$D81="Y",Master!BD81,"")</f>
        <v/>
      </c>
      <c r="BE51" s="75" t="str">
        <f>IF(Master!$D81="Y",Master!BE81,"")</f>
        <v/>
      </c>
      <c r="BF51" s="75" t="str">
        <f>IF(Master!$D81="Y",Master!BF81,"")</f>
        <v/>
      </c>
      <c r="BG51" s="75" t="str">
        <f>IF(Master!$D81="Y",Master!BG81,"")</f>
        <v/>
      </c>
      <c r="BH51" s="75" t="str">
        <f>IF(Master!$D81="Y",Master!BH81,"")</f>
        <v/>
      </c>
      <c r="BI51" s="75" t="str">
        <f>IF(Master!$D81="Y",Master!BI81,"")</f>
        <v/>
      </c>
      <c r="BJ51" s="75" t="str">
        <f>IF(Master!$D81="Y",Master!BJ81,"")</f>
        <v/>
      </c>
      <c r="BK51" s="75" t="str">
        <f>IF(Master!$D81="Y",Master!BK81,"")</f>
        <v/>
      </c>
      <c r="BL51" s="75" t="str">
        <f>IF(Master!$D81="Y",Master!BL81,"")</f>
        <v/>
      </c>
      <c r="BM51" s="75" t="str">
        <f>IF(Master!$D81="Y",Master!BM81,"")</f>
        <v/>
      </c>
      <c r="BN51" s="75" t="str">
        <f>IF(Master!$D81="Y",Master!BN81,"")</f>
        <v/>
      </c>
      <c r="BO51" s="75" t="str">
        <f>IF(Master!$D81="Y",Master!BO81,"")</f>
        <v/>
      </c>
      <c r="BP51" s="75" t="str">
        <f>IF(Master!$D81="Y",Master!BP81,"")</f>
        <v/>
      </c>
      <c r="BQ51" s="75" t="str">
        <f>IF(Master!$D81="Y",Master!BQ81,"")</f>
        <v/>
      </c>
    </row>
    <row r="52" spans="1:69" x14ac:dyDescent="0.25">
      <c r="A52" s="155" t="str">
        <f>+Master!A83</f>
        <v>Hughes</v>
      </c>
      <c r="B52" s="156" t="str">
        <f>+Master!B83</f>
        <v>5A</v>
      </c>
      <c r="C52" s="156">
        <f>+Master!C83</f>
        <v>3</v>
      </c>
      <c r="D52" s="157">
        <f>+Master!D83</f>
        <v>0</v>
      </c>
      <c r="E52" s="158">
        <f>IFERROR(LARGE((I52,K52,O52,S52,U52,W52,AA52,AC52,AG52,AK52,AQ52,AU52,AW52,BA52,BC52,BG52,BK52,BO52,BQ52),1)+LARGE((I52,K52,O52,S52,U52,W52,AA52,AC52,AG52,AK52,AQ52,AU52,AW52,BA52,BC52,BG52,BK52,BO52,BQ52),2)+LARGE((I52,K52,O52,S52,U52,W52,AA52,AC52,AG52,AK52,AQ52,AU52,AW52,BA52,BC52,BG52,BK52,BO52,BQ52),3)+LARGE((I52,K52,O52,S52,U52,W52,AA52,AC52,AG52,AK52,AQ52,AU52,AW52,BA52,BC52,BG52,BK52,BO52,BQ52),4)+LARGE((I52,K52,O52,S52,U52,W52,AA52,AC52,AG52,AK52,AQ52,AU52,AW52,BA52,BC52,BG52,BK52,BO52,BQ52),5)+LARGE((I52,K52,O52,S52,U52,W52,AA52,AC52,AG52,AK52,AQ52,AU52,AW52,BA52,BC52,BG52,BK52,BO52,BQ52),6)+LARGE((I52,K52,O52,S52,U52,W52,AA52,AC52,AG52,AK52,AQ52,AU52,AW52,BA52,BC52,BG52,BK52,BO52,BQ52),7)+LARGE((I52,K52,O52,S52,U52,W52,AA52,AC52,AG52,AK52,AQ52,AU52,AW52,BA52,BC52,BG52,BK52,BO52,BQ52),8),0)</f>
        <v>0</v>
      </c>
      <c r="F52" s="156">
        <f>IFERROR(LARGE((M52,Q52,Y52,AE52,AI52,AM52,AO52,AS52,AY52,BE52,BI52,BM52),1)+LARGE((M52,Q52,Y52,AE52,AI52,AM52,AO52,AS52,AY52,BE52,BI52,BM52),2)+LARGE((M52,Q52,Y52,AE52,AI52,AM52,AO52,AS52,AY52,BE52,BI52,BM52),3)+LARGE((M52,Q52,Y52,AE52,AI52,AM52,AO52,AS52,AY52,BE52,BI52,BM52),4)+LARGE((M52,Q52,Y52,AE52,AI52,AM52,AO52,AS52,AY52,BE52,BI52,BM52),5)+LARGE((M52,Q52,Y52,AE52,AI52,AM52,AO52,AS52,AY52,BE52,BI52,BM52),6)+LARGE((M52,Q52,Y52,AE52,AI52,AM52,AO52,AS52,AY52,BE52,BI52,BM52),7)+LARGE((M52,Q52,Y52,AE52,AI52,AM52,AO52,AS52,AY52,BE52,BI52,BM52),8),0)</f>
        <v>0</v>
      </c>
      <c r="G52" s="159">
        <f>+E52+F52</f>
        <v>0</v>
      </c>
      <c r="H52" s="74" t="str">
        <f>IF(Master!$D83="Y",Master!H83,"")</f>
        <v/>
      </c>
      <c r="I52" s="75" t="str">
        <f>IF(Master!$D83="Y",Master!I83,"")</f>
        <v/>
      </c>
      <c r="J52" s="75" t="str">
        <f>IF(Master!$D83="Y",Master!J83,"")</f>
        <v/>
      </c>
      <c r="K52" s="75" t="str">
        <f>IF(Master!$D83="Y",Master!K83,"")</f>
        <v/>
      </c>
      <c r="L52" s="75" t="str">
        <f>IF(Master!$D83="Y",Master!L83,"")</f>
        <v/>
      </c>
      <c r="M52" s="75" t="str">
        <f>IF(Master!$D83="Y",Master!M83,"")</f>
        <v/>
      </c>
      <c r="N52" s="75" t="str">
        <f>IF(Master!$D83="Y",Master!N83,"")</f>
        <v/>
      </c>
      <c r="O52" s="75" t="str">
        <f>IF(Master!$D83="Y",Master!O83,"")</f>
        <v/>
      </c>
      <c r="P52" s="75" t="str">
        <f>IF(Master!$D83="Y",Master!P83,"")</f>
        <v/>
      </c>
      <c r="Q52" s="75" t="str">
        <f>IF(Master!$D83="Y",Master!Q83,"")</f>
        <v/>
      </c>
      <c r="R52" s="75" t="str">
        <f>IF(Master!$D83="Y",Master!R83,"")</f>
        <v/>
      </c>
      <c r="S52" s="75" t="str">
        <f>IF(Master!$D83="Y",Master!S83,"")</f>
        <v/>
      </c>
      <c r="T52" s="75" t="str">
        <f>IF(Master!$D83="Y",Master!T83,"")</f>
        <v/>
      </c>
      <c r="U52" s="76" t="str">
        <f>IF(Master!$D83="Y",Master!U83,"")</f>
        <v/>
      </c>
      <c r="V52" s="161" t="str">
        <f>IF(Master!$D83="Y",Master!V83,"")</f>
        <v/>
      </c>
      <c r="W52" s="75" t="str">
        <f>IF(Master!$D83="Y",Master!W83,"")</f>
        <v/>
      </c>
      <c r="X52" s="75" t="str">
        <f>IF(Master!$D83="Y",Master!X83,"")</f>
        <v/>
      </c>
      <c r="Y52" s="75" t="str">
        <f>IF(Master!$D83="Y",Master!Y83,"")</f>
        <v/>
      </c>
      <c r="Z52" s="75" t="str">
        <f>IF(Master!$D83="Y",Master!Z83,"")</f>
        <v/>
      </c>
      <c r="AA52" s="75" t="str">
        <f>IF(Master!$D83="Y",Master!AA83,"")</f>
        <v/>
      </c>
      <c r="AB52" s="75" t="str">
        <f>IF(Master!$D83="Y",Master!AB83,"")</f>
        <v/>
      </c>
      <c r="AC52" s="75" t="str">
        <f>IF(Master!$D83="Y",Master!AC83,"")</f>
        <v/>
      </c>
      <c r="AD52" s="75" t="str">
        <f>IF(Master!$D83="Y",Master!AD83,"")</f>
        <v/>
      </c>
      <c r="AE52" s="75" t="str">
        <f>IF(Master!$D83="Y",Master!AE83,"")</f>
        <v/>
      </c>
      <c r="AF52" s="75" t="str">
        <f>IF(Master!$D83="Y",Master!AF83,"")</f>
        <v/>
      </c>
      <c r="AG52" s="75">
        <f>IF(AND($D52="y",Master!AG83&gt;=Master!AK83),Master!AG83,0)</f>
        <v>0</v>
      </c>
      <c r="AH52" s="75" t="str">
        <f>IF(Master!$D83="Y",Master!AH83,"")</f>
        <v/>
      </c>
      <c r="AI52" s="75">
        <f>IF(AND($D52="y",Master!AI83&gt;=Master!AM83),Master!AI83,0)</f>
        <v>0</v>
      </c>
      <c r="AJ52" s="75" t="str">
        <f>IF(Master!$D83="Y",Master!AJ83,"")</f>
        <v/>
      </c>
      <c r="AK52" s="75">
        <f>IF(AND($D52="y",Master!AK83&gt;Master!AG83),Master!AK83,0)</f>
        <v>0</v>
      </c>
      <c r="AL52" s="75" t="str">
        <f>IF(Master!$D83="Y",Master!AL83,"")</f>
        <v/>
      </c>
      <c r="AM52" s="76">
        <f>IF(AND($D52="y",Master!AM83&gt;Master!AI83),Master!AM83,0)</f>
        <v>0</v>
      </c>
      <c r="AN52" s="161" t="str">
        <f>IF(Master!$D83="Y",Master!AN83,"")</f>
        <v/>
      </c>
      <c r="AO52" s="75" t="str">
        <f>IF(Master!$D83="Y",Master!AO83,"")</f>
        <v/>
      </c>
      <c r="AP52" s="75" t="str">
        <f>IF(Master!$D83="Y",Master!AP83,"")</f>
        <v/>
      </c>
      <c r="AQ52" s="75" t="str">
        <f>IF(Master!$D83="Y",Master!AQ83,"")</f>
        <v/>
      </c>
      <c r="AR52" s="75" t="str">
        <f>IF(Master!$D83="Y",Master!AR83,"")</f>
        <v/>
      </c>
      <c r="AS52" s="75" t="str">
        <f>IF(Master!$D83="Y",Master!AS83,"")</f>
        <v/>
      </c>
      <c r="AT52" s="75" t="str">
        <f>IF(Master!$D83="Y",Master!AT83,"")</f>
        <v/>
      </c>
      <c r="AU52" s="75" t="str">
        <f>IF(Master!$D83="Y",Master!AU83,"")</f>
        <v/>
      </c>
      <c r="AV52" s="75" t="str">
        <f>IF(Master!$D83="Y",Master!AV83,"")</f>
        <v/>
      </c>
      <c r="AW52" s="75" t="str">
        <f>IF(Master!$D83="Y",Master!AW83,"")</f>
        <v/>
      </c>
      <c r="AX52" s="75" t="str">
        <f>IF(Master!$D83="Y",Master!AX83,"")</f>
        <v/>
      </c>
      <c r="AY52" s="75" t="str">
        <f>IF(Master!$D83="Y",Master!AY83,"")</f>
        <v/>
      </c>
      <c r="AZ52" s="75" t="str">
        <f>IF(Master!$D83="Y",Master!AZ83,"")</f>
        <v/>
      </c>
      <c r="BA52" s="75" t="str">
        <f>IF(Master!$D83="Y",Master!BA83,"")</f>
        <v/>
      </c>
      <c r="BB52" s="75" t="str">
        <f>IF(Master!$D83="Y",Master!BB83,"")</f>
        <v/>
      </c>
      <c r="BC52" s="75" t="str">
        <f>IF(Master!$D83="Y",Master!BC83,"")</f>
        <v/>
      </c>
      <c r="BD52" s="75" t="str">
        <f>IF(Master!$D83="Y",Master!BD83,"")</f>
        <v/>
      </c>
      <c r="BE52" s="75" t="str">
        <f>IF(Master!$D83="Y",Master!BE83,"")</f>
        <v/>
      </c>
      <c r="BF52" s="75" t="str">
        <f>IF(Master!$D83="Y",Master!BF83,"")</f>
        <v/>
      </c>
      <c r="BG52" s="75" t="str">
        <f>IF(Master!$D83="Y",Master!BG83,"")</f>
        <v/>
      </c>
      <c r="BH52" s="75" t="str">
        <f>IF(Master!$D83="Y",Master!BH83,"")</f>
        <v/>
      </c>
      <c r="BI52" s="75" t="str">
        <f>IF(Master!$D83="Y",Master!BI83,"")</f>
        <v/>
      </c>
      <c r="BJ52" s="75" t="str">
        <f>IF(Master!$D83="Y",Master!BJ83,"")</f>
        <v/>
      </c>
      <c r="BK52" s="75" t="str">
        <f>IF(Master!$D83="Y",Master!BK83,"")</f>
        <v/>
      </c>
      <c r="BL52" s="75" t="str">
        <f>IF(Master!$D83="Y",Master!BL83,"")</f>
        <v/>
      </c>
      <c r="BM52" s="75" t="str">
        <f>IF(Master!$D83="Y",Master!BM83,"")</f>
        <v/>
      </c>
      <c r="BN52" s="75" t="str">
        <f>IF(Master!$D83="Y",Master!BN83,"")</f>
        <v/>
      </c>
      <c r="BO52" s="75" t="str">
        <f>IF(Master!$D83="Y",Master!BO83,"")</f>
        <v/>
      </c>
      <c r="BP52" s="75" t="str">
        <f>IF(Master!$D83="Y",Master!BP83,"")</f>
        <v/>
      </c>
      <c r="BQ52" s="75" t="str">
        <f>IF(Master!$D83="Y",Master!BQ83,"")</f>
        <v/>
      </c>
    </row>
    <row r="53" spans="1:69" x14ac:dyDescent="0.25">
      <c r="A53" s="155" t="str">
        <f>+Master!A86</f>
        <v>Kennesaw Mountain</v>
      </c>
      <c r="B53" s="156" t="str">
        <f>+Master!B86</f>
        <v>5A</v>
      </c>
      <c r="C53" s="156">
        <f>+Master!C86</f>
        <v>5</v>
      </c>
      <c r="D53" s="157">
        <f>+Master!D86</f>
        <v>0</v>
      </c>
      <c r="E53" s="158">
        <f>IFERROR(LARGE((I53,K53,O53,S53,U53,W53,AA53,AC53,AG53,AK53,AQ53,AU53,AW53,BA53,BC53,BG53,BK53,BO53,BQ53),1)+LARGE((I53,K53,O53,S53,U53,W53,AA53,AC53,AG53,AK53,AQ53,AU53,AW53,BA53,BC53,BG53,BK53,BO53,BQ53),2)+LARGE((I53,K53,O53,S53,U53,W53,AA53,AC53,AG53,AK53,AQ53,AU53,AW53,BA53,BC53,BG53,BK53,BO53,BQ53),3)+LARGE((I53,K53,O53,S53,U53,W53,AA53,AC53,AG53,AK53,AQ53,AU53,AW53,BA53,BC53,BG53,BK53,BO53,BQ53),4)+LARGE((I53,K53,O53,S53,U53,W53,AA53,AC53,AG53,AK53,AQ53,AU53,AW53,BA53,BC53,BG53,BK53,BO53,BQ53),5)+LARGE((I53,K53,O53,S53,U53,W53,AA53,AC53,AG53,AK53,AQ53,AU53,AW53,BA53,BC53,BG53,BK53,BO53,BQ53),6)+LARGE((I53,K53,O53,S53,U53,W53,AA53,AC53,AG53,AK53,AQ53,AU53,AW53,BA53,BC53,BG53,BK53,BO53,BQ53),7)+LARGE((I53,K53,O53,S53,U53,W53,AA53,AC53,AG53,AK53,AQ53,AU53,AW53,BA53,BC53,BG53,BK53,BO53,BQ53),8),0)</f>
        <v>0</v>
      </c>
      <c r="F53" s="156">
        <f>IFERROR(LARGE((M53,Q53,Y53,AE53,AI53,AM53,AO53,AS53,AY53,BE53,BI53,BM53),1)+LARGE((M53,Q53,Y53,AE53,AI53,AM53,AO53,AS53,AY53,BE53,BI53,BM53),2)+LARGE((M53,Q53,Y53,AE53,AI53,AM53,AO53,AS53,AY53,BE53,BI53,BM53),3)+LARGE((M53,Q53,Y53,AE53,AI53,AM53,AO53,AS53,AY53,BE53,BI53,BM53),4)+LARGE((M53,Q53,Y53,AE53,AI53,AM53,AO53,AS53,AY53,BE53,BI53,BM53),5)+LARGE((M53,Q53,Y53,AE53,AI53,AM53,AO53,AS53,AY53,BE53,BI53,BM53),6)+LARGE((M53,Q53,Y53,AE53,AI53,AM53,AO53,AS53,AY53,BE53,BI53,BM53),7)+LARGE((M53,Q53,Y53,AE53,AI53,AM53,AO53,AS53,AY53,BE53,BI53,BM53),8),0)</f>
        <v>0</v>
      </c>
      <c r="G53" s="159">
        <f>+E53+F53</f>
        <v>0</v>
      </c>
      <c r="H53" s="74" t="str">
        <f>IF(Master!$D86="Y",Master!H86,"")</f>
        <v/>
      </c>
      <c r="I53" s="75" t="str">
        <f>IF(Master!$D86="Y",Master!I86,"")</f>
        <v/>
      </c>
      <c r="J53" s="75" t="str">
        <f>IF(Master!$D86="Y",Master!J86,"")</f>
        <v/>
      </c>
      <c r="K53" s="75" t="str">
        <f>IF(Master!$D86="Y",Master!K86,"")</f>
        <v/>
      </c>
      <c r="L53" s="75" t="str">
        <f>IF(Master!$D86="Y",Master!L86,"")</f>
        <v/>
      </c>
      <c r="M53" s="75" t="str">
        <f>IF(Master!$D86="Y",Master!M86,"")</f>
        <v/>
      </c>
      <c r="N53" s="75" t="str">
        <f>IF(Master!$D86="Y",Master!N86,"")</f>
        <v/>
      </c>
      <c r="O53" s="75" t="str">
        <f>IF(Master!$D86="Y",Master!O86,"")</f>
        <v/>
      </c>
      <c r="P53" s="75" t="str">
        <f>IF(Master!$D86="Y",Master!P86,"")</f>
        <v/>
      </c>
      <c r="Q53" s="75" t="str">
        <f>IF(Master!$D86="Y",Master!Q86,"")</f>
        <v/>
      </c>
      <c r="R53" s="75" t="str">
        <f>IF(Master!$D86="Y",Master!R86,"")</f>
        <v/>
      </c>
      <c r="S53" s="75" t="str">
        <f>IF(Master!$D86="Y",Master!S86,"")</f>
        <v/>
      </c>
      <c r="T53" s="75" t="str">
        <f>IF(Master!$D86="Y",Master!T86,"")</f>
        <v/>
      </c>
      <c r="U53" s="76" t="str">
        <f>IF(Master!$D86="Y",Master!U86,"")</f>
        <v/>
      </c>
      <c r="V53" s="161" t="str">
        <f>IF(Master!$D86="Y",Master!V86,"")</f>
        <v/>
      </c>
      <c r="W53" s="75" t="str">
        <f>IF(Master!$D86="Y",Master!W86,"")</f>
        <v/>
      </c>
      <c r="X53" s="75" t="str">
        <f>IF(Master!$D86="Y",Master!X86,"")</f>
        <v/>
      </c>
      <c r="Y53" s="75" t="str">
        <f>IF(Master!$D86="Y",Master!Y86,"")</f>
        <v/>
      </c>
      <c r="Z53" s="75" t="str">
        <f>IF(Master!$D86="Y",Master!Z86,"")</f>
        <v/>
      </c>
      <c r="AA53" s="75" t="str">
        <f>IF(Master!$D86="Y",Master!AA86,"")</f>
        <v/>
      </c>
      <c r="AB53" s="75" t="str">
        <f>IF(Master!$D86="Y",Master!AB86,"")</f>
        <v/>
      </c>
      <c r="AC53" s="75" t="str">
        <f>IF(Master!$D86="Y",Master!AC86,"")</f>
        <v/>
      </c>
      <c r="AD53" s="75" t="str">
        <f>IF(Master!$D86="Y",Master!AD86,"")</f>
        <v/>
      </c>
      <c r="AE53" s="75" t="str">
        <f>IF(Master!$D86="Y",Master!AE86,"")</f>
        <v/>
      </c>
      <c r="AF53" s="75" t="str">
        <f>IF(Master!$D86="Y",Master!AF86,"")</f>
        <v/>
      </c>
      <c r="AG53" s="75">
        <f>IF(AND($D53="y",Master!AG86&gt;=Master!AK86),Master!AG86,0)</f>
        <v>0</v>
      </c>
      <c r="AH53" s="75" t="str">
        <f>IF(Master!$D86="Y",Master!AH86,"")</f>
        <v/>
      </c>
      <c r="AI53" s="75">
        <f>IF(AND($D53="y",Master!AI86&gt;=Master!AM86),Master!AI86,0)</f>
        <v>0</v>
      </c>
      <c r="AJ53" s="75" t="str">
        <f>IF(Master!$D86="Y",Master!AJ86,"")</f>
        <v/>
      </c>
      <c r="AK53" s="75">
        <f>IF(AND($D53="y",Master!AK86&gt;Master!AG86),Master!AK86,0)</f>
        <v>0</v>
      </c>
      <c r="AL53" s="75" t="str">
        <f>IF(Master!$D86="Y",Master!AL86,"")</f>
        <v/>
      </c>
      <c r="AM53" s="76">
        <f>IF(AND($D53="y",Master!AM86&gt;Master!AI86),Master!AM86,0)</f>
        <v>0</v>
      </c>
      <c r="AN53" s="161" t="str">
        <f>IF(Master!$D86="Y",Master!AN86,"")</f>
        <v/>
      </c>
      <c r="AO53" s="75" t="str">
        <f>IF(Master!$D86="Y",Master!AO86,"")</f>
        <v/>
      </c>
      <c r="AP53" s="75" t="str">
        <f>IF(Master!$D86="Y",Master!AP86,"")</f>
        <v/>
      </c>
      <c r="AQ53" s="75" t="str">
        <f>IF(Master!$D86="Y",Master!AQ86,"")</f>
        <v/>
      </c>
      <c r="AR53" s="75" t="str">
        <f>IF(Master!$D86="Y",Master!AR86,"")</f>
        <v/>
      </c>
      <c r="AS53" s="75" t="str">
        <f>IF(Master!$D86="Y",Master!AS86,"")</f>
        <v/>
      </c>
      <c r="AT53" s="75" t="str">
        <f>IF(Master!$D86="Y",Master!AT86,"")</f>
        <v/>
      </c>
      <c r="AU53" s="75" t="str">
        <f>IF(Master!$D86="Y",Master!AU86,"")</f>
        <v/>
      </c>
      <c r="AV53" s="75" t="str">
        <f>IF(Master!$D86="Y",Master!AV86,"")</f>
        <v/>
      </c>
      <c r="AW53" s="75" t="str">
        <f>IF(Master!$D86="Y",Master!AW86,"")</f>
        <v/>
      </c>
      <c r="AX53" s="75" t="str">
        <f>IF(Master!$D86="Y",Master!AX86,"")</f>
        <v/>
      </c>
      <c r="AY53" s="75" t="str">
        <f>IF(Master!$D86="Y",Master!AY86,"")</f>
        <v/>
      </c>
      <c r="AZ53" s="75" t="str">
        <f>IF(Master!$D86="Y",Master!AZ86,"")</f>
        <v/>
      </c>
      <c r="BA53" s="75" t="str">
        <f>IF(Master!$D86="Y",Master!BA86,"")</f>
        <v/>
      </c>
      <c r="BB53" s="75" t="str">
        <f>IF(Master!$D86="Y",Master!BB86,"")</f>
        <v/>
      </c>
      <c r="BC53" s="75" t="str">
        <f>IF(Master!$D86="Y",Master!BC86,"")</f>
        <v/>
      </c>
      <c r="BD53" s="75" t="str">
        <f>IF(Master!$D86="Y",Master!BD86,"")</f>
        <v/>
      </c>
      <c r="BE53" s="75" t="str">
        <f>IF(Master!$D86="Y",Master!BE86,"")</f>
        <v/>
      </c>
      <c r="BF53" s="75" t="str">
        <f>IF(Master!$D86="Y",Master!BF86,"")</f>
        <v/>
      </c>
      <c r="BG53" s="75" t="str">
        <f>IF(Master!$D86="Y",Master!BG86,"")</f>
        <v/>
      </c>
      <c r="BH53" s="75" t="str">
        <f>IF(Master!$D86="Y",Master!BH86,"")</f>
        <v/>
      </c>
      <c r="BI53" s="75" t="str">
        <f>IF(Master!$D86="Y",Master!BI86,"")</f>
        <v/>
      </c>
      <c r="BJ53" s="75" t="str">
        <f>IF(Master!$D86="Y",Master!BJ86,"")</f>
        <v/>
      </c>
      <c r="BK53" s="75" t="str">
        <f>IF(Master!$D86="Y",Master!BK86,"")</f>
        <v/>
      </c>
      <c r="BL53" s="75" t="str">
        <f>IF(Master!$D86="Y",Master!BL86,"")</f>
        <v/>
      </c>
      <c r="BM53" s="75" t="str">
        <f>IF(Master!$D86="Y",Master!BM86,"")</f>
        <v/>
      </c>
      <c r="BN53" s="75" t="str">
        <f>IF(Master!$D86="Y",Master!BN86,"")</f>
        <v/>
      </c>
      <c r="BO53" s="75" t="str">
        <f>IF(Master!$D86="Y",Master!BO86,"")</f>
        <v/>
      </c>
      <c r="BP53" s="75" t="str">
        <f>IF(Master!$D86="Y",Master!BP86,"")</f>
        <v/>
      </c>
      <c r="BQ53" s="75" t="str">
        <f>IF(Master!$D86="Y",Master!BQ86,"")</f>
        <v/>
      </c>
    </row>
    <row r="54" spans="1:69" x14ac:dyDescent="0.25">
      <c r="A54" s="155" t="str">
        <f>+Master!A87</f>
        <v>Lakeside, DeKalb</v>
      </c>
      <c r="B54" s="156" t="str">
        <f>+Master!B87</f>
        <v>5A</v>
      </c>
      <c r="C54" s="156">
        <f>+Master!C87</f>
        <v>4</v>
      </c>
      <c r="D54" s="157">
        <f>+Master!D87</f>
        <v>0</v>
      </c>
      <c r="E54" s="158">
        <f>IFERROR(LARGE((I54,K54,O54,S54,U54,W54,AA54,AC54,AG54,AK54,AQ54,AU54,AW54,BA54,BC54,BG54,BK54,BO54,BQ54),1)+LARGE((I54,K54,O54,S54,U54,W54,AA54,AC54,AG54,AK54,AQ54,AU54,AW54,BA54,BC54,BG54,BK54,BO54,BQ54),2)+LARGE((I54,K54,O54,S54,U54,W54,AA54,AC54,AG54,AK54,AQ54,AU54,AW54,BA54,BC54,BG54,BK54,BO54,BQ54),3)+LARGE((I54,K54,O54,S54,U54,W54,AA54,AC54,AG54,AK54,AQ54,AU54,AW54,BA54,BC54,BG54,BK54,BO54,BQ54),4)+LARGE((I54,K54,O54,S54,U54,W54,AA54,AC54,AG54,AK54,AQ54,AU54,AW54,BA54,BC54,BG54,BK54,BO54,BQ54),5)+LARGE((I54,K54,O54,S54,U54,W54,AA54,AC54,AG54,AK54,AQ54,AU54,AW54,BA54,BC54,BG54,BK54,BO54,BQ54),6)+LARGE((I54,K54,O54,S54,U54,W54,AA54,AC54,AG54,AK54,AQ54,AU54,AW54,BA54,BC54,BG54,BK54,BO54,BQ54),7)+LARGE((I54,K54,O54,S54,U54,W54,AA54,AC54,AG54,AK54,AQ54,AU54,AW54,BA54,BC54,BG54,BK54,BO54,BQ54),8),0)</f>
        <v>0</v>
      </c>
      <c r="F54" s="156">
        <f>IFERROR(LARGE((M54,Q54,Y54,AE54,AI54,AM54,AO54,AS54,AY54,BE54,BI54,BM54),1)+LARGE((M54,Q54,Y54,AE54,AI54,AM54,AO54,AS54,AY54,BE54,BI54,BM54),2)+LARGE((M54,Q54,Y54,AE54,AI54,AM54,AO54,AS54,AY54,BE54,BI54,BM54),3)+LARGE((M54,Q54,Y54,AE54,AI54,AM54,AO54,AS54,AY54,BE54,BI54,BM54),4)+LARGE((M54,Q54,Y54,AE54,AI54,AM54,AO54,AS54,AY54,BE54,BI54,BM54),5)+LARGE((M54,Q54,Y54,AE54,AI54,AM54,AO54,AS54,AY54,BE54,BI54,BM54),6)+LARGE((M54,Q54,Y54,AE54,AI54,AM54,AO54,AS54,AY54,BE54,BI54,BM54),7)+LARGE((M54,Q54,Y54,AE54,AI54,AM54,AO54,AS54,AY54,BE54,BI54,BM54),8),0)</f>
        <v>0</v>
      </c>
      <c r="G54" s="159">
        <f>+E54+F54</f>
        <v>0</v>
      </c>
      <c r="H54" s="74" t="str">
        <f>IF(Master!$D87="Y",Master!H87,"")</f>
        <v/>
      </c>
      <c r="I54" s="75" t="str">
        <f>IF(Master!$D87="Y",Master!I87,"")</f>
        <v/>
      </c>
      <c r="J54" s="75" t="str">
        <f>IF(Master!$D87="Y",Master!J87,"")</f>
        <v/>
      </c>
      <c r="K54" s="75" t="str">
        <f>IF(Master!$D87="Y",Master!K87,"")</f>
        <v/>
      </c>
      <c r="L54" s="75" t="str">
        <f>IF(Master!$D87="Y",Master!L87,"")</f>
        <v/>
      </c>
      <c r="M54" s="75" t="str">
        <f>IF(Master!$D87="Y",Master!M87,"")</f>
        <v/>
      </c>
      <c r="N54" s="75" t="str">
        <f>IF(Master!$D87="Y",Master!N87,"")</f>
        <v/>
      </c>
      <c r="O54" s="75" t="str">
        <f>IF(Master!$D87="Y",Master!O87,"")</f>
        <v/>
      </c>
      <c r="P54" s="75" t="str">
        <f>IF(Master!$D87="Y",Master!P87,"")</f>
        <v/>
      </c>
      <c r="Q54" s="75" t="str">
        <f>IF(Master!$D87="Y",Master!Q87,"")</f>
        <v/>
      </c>
      <c r="R54" s="75" t="str">
        <f>IF(Master!$D87="Y",Master!R87,"")</f>
        <v/>
      </c>
      <c r="S54" s="75" t="str">
        <f>IF(Master!$D87="Y",Master!S87,"")</f>
        <v/>
      </c>
      <c r="T54" s="75" t="str">
        <f>IF(Master!$D87="Y",Master!T87,"")</f>
        <v/>
      </c>
      <c r="U54" s="76" t="str">
        <f>IF(Master!$D87="Y",Master!U87,"")</f>
        <v/>
      </c>
      <c r="V54" s="161" t="str">
        <f>IF(Master!$D87="Y",Master!V87,"")</f>
        <v/>
      </c>
      <c r="W54" s="75" t="str">
        <f>IF(Master!$D87="Y",Master!W87,"")</f>
        <v/>
      </c>
      <c r="X54" s="75" t="str">
        <f>IF(Master!$D87="Y",Master!X87,"")</f>
        <v/>
      </c>
      <c r="Y54" s="75" t="str">
        <f>IF(Master!$D87="Y",Master!Y87,"")</f>
        <v/>
      </c>
      <c r="Z54" s="75" t="str">
        <f>IF(Master!$D87="Y",Master!Z87,"")</f>
        <v/>
      </c>
      <c r="AA54" s="75" t="str">
        <f>IF(Master!$D87="Y",Master!AA87,"")</f>
        <v/>
      </c>
      <c r="AB54" s="75" t="str">
        <f>IF(Master!$D87="Y",Master!AB87,"")</f>
        <v/>
      </c>
      <c r="AC54" s="75" t="str">
        <f>IF(Master!$D87="Y",Master!AC87,"")</f>
        <v/>
      </c>
      <c r="AD54" s="75" t="str">
        <f>IF(Master!$D87="Y",Master!AD87,"")</f>
        <v/>
      </c>
      <c r="AE54" s="75" t="str">
        <f>IF(Master!$D87="Y",Master!AE87,"")</f>
        <v/>
      </c>
      <c r="AF54" s="75" t="str">
        <f>IF(Master!$D87="Y",Master!AF87,"")</f>
        <v/>
      </c>
      <c r="AG54" s="75">
        <f>IF(AND($D54="y",Master!AG87&gt;=Master!AK87),Master!AG87,0)</f>
        <v>0</v>
      </c>
      <c r="AH54" s="75" t="str">
        <f>IF(Master!$D87="Y",Master!AH87,"")</f>
        <v/>
      </c>
      <c r="AI54" s="75">
        <f>IF(AND($D54="y",Master!AI87&gt;=Master!AM87),Master!AI87,0)</f>
        <v>0</v>
      </c>
      <c r="AJ54" s="75" t="str">
        <f>IF(Master!$D87="Y",Master!AJ87,"")</f>
        <v/>
      </c>
      <c r="AK54" s="75">
        <f>IF(AND($D54="y",Master!AK87&gt;Master!AG87),Master!AK87,0)</f>
        <v>0</v>
      </c>
      <c r="AL54" s="75" t="str">
        <f>IF(Master!$D87="Y",Master!AL87,"")</f>
        <v/>
      </c>
      <c r="AM54" s="76">
        <f>IF(AND($D54="y",Master!AM87&gt;Master!AI87),Master!AM87,0)</f>
        <v>0</v>
      </c>
      <c r="AN54" s="161" t="str">
        <f>IF(Master!$D87="Y",Master!AN87,"")</f>
        <v/>
      </c>
      <c r="AO54" s="75" t="str">
        <f>IF(Master!$D87="Y",Master!AO87,"")</f>
        <v/>
      </c>
      <c r="AP54" s="75" t="str">
        <f>IF(Master!$D87="Y",Master!AP87,"")</f>
        <v/>
      </c>
      <c r="AQ54" s="75" t="str">
        <f>IF(Master!$D87="Y",Master!AQ87,"")</f>
        <v/>
      </c>
      <c r="AR54" s="75" t="str">
        <f>IF(Master!$D87="Y",Master!AR87,"")</f>
        <v/>
      </c>
      <c r="AS54" s="75" t="str">
        <f>IF(Master!$D87="Y",Master!AS87,"")</f>
        <v/>
      </c>
      <c r="AT54" s="75" t="str">
        <f>IF(Master!$D87="Y",Master!AT87,"")</f>
        <v/>
      </c>
      <c r="AU54" s="75" t="str">
        <f>IF(Master!$D87="Y",Master!AU87,"")</f>
        <v/>
      </c>
      <c r="AV54" s="75" t="str">
        <f>IF(Master!$D87="Y",Master!AV87,"")</f>
        <v/>
      </c>
      <c r="AW54" s="75" t="str">
        <f>IF(Master!$D87="Y",Master!AW87,"")</f>
        <v/>
      </c>
      <c r="AX54" s="75" t="str">
        <f>IF(Master!$D87="Y",Master!AX87,"")</f>
        <v/>
      </c>
      <c r="AY54" s="75" t="str">
        <f>IF(Master!$D87="Y",Master!AY87,"")</f>
        <v/>
      </c>
      <c r="AZ54" s="75" t="str">
        <f>IF(Master!$D87="Y",Master!AZ87,"")</f>
        <v/>
      </c>
      <c r="BA54" s="75" t="str">
        <f>IF(Master!$D87="Y",Master!BA87,"")</f>
        <v/>
      </c>
      <c r="BB54" s="75" t="str">
        <f>IF(Master!$D87="Y",Master!BB87,"")</f>
        <v/>
      </c>
      <c r="BC54" s="75" t="str">
        <f>IF(Master!$D87="Y",Master!BC87,"")</f>
        <v/>
      </c>
      <c r="BD54" s="75" t="str">
        <f>IF(Master!$D87="Y",Master!BD87,"")</f>
        <v/>
      </c>
      <c r="BE54" s="75" t="str">
        <f>IF(Master!$D87="Y",Master!BE87,"")</f>
        <v/>
      </c>
      <c r="BF54" s="75" t="str">
        <f>IF(Master!$D87="Y",Master!BF87,"")</f>
        <v/>
      </c>
      <c r="BG54" s="75" t="str">
        <f>IF(Master!$D87="Y",Master!BG87,"")</f>
        <v/>
      </c>
      <c r="BH54" s="75" t="str">
        <f>IF(Master!$D87="Y",Master!BH87,"")</f>
        <v/>
      </c>
      <c r="BI54" s="75" t="str">
        <f>IF(Master!$D87="Y",Master!BI87,"")</f>
        <v/>
      </c>
      <c r="BJ54" s="75" t="str">
        <f>IF(Master!$D87="Y",Master!BJ87,"")</f>
        <v/>
      </c>
      <c r="BK54" s="75" t="str">
        <f>IF(Master!$D87="Y",Master!BK87,"")</f>
        <v/>
      </c>
      <c r="BL54" s="75" t="str">
        <f>IF(Master!$D87="Y",Master!BL87,"")</f>
        <v/>
      </c>
      <c r="BM54" s="75" t="str">
        <f>IF(Master!$D87="Y",Master!BM87,"")</f>
        <v/>
      </c>
      <c r="BN54" s="75" t="str">
        <f>IF(Master!$D87="Y",Master!BN87,"")</f>
        <v/>
      </c>
      <c r="BO54" s="75" t="str">
        <f>IF(Master!$D87="Y",Master!BO87,"")</f>
        <v/>
      </c>
      <c r="BP54" s="75" t="str">
        <f>IF(Master!$D87="Y",Master!BP87,"")</f>
        <v/>
      </c>
      <c r="BQ54" s="75" t="str">
        <f>IF(Master!$D87="Y",Master!BQ87,"")</f>
        <v/>
      </c>
    </row>
    <row r="55" spans="1:69" x14ac:dyDescent="0.25">
      <c r="A55" s="155" t="str">
        <f>+Master!A88</f>
        <v>Lakeside, Evans</v>
      </c>
      <c r="B55" s="156" t="str">
        <f>+Master!B88</f>
        <v>5A</v>
      </c>
      <c r="C55" s="156">
        <f>+Master!C88</f>
        <v>1</v>
      </c>
      <c r="D55" s="157">
        <f>+Master!D88</f>
        <v>0</v>
      </c>
      <c r="E55" s="158">
        <f>IFERROR(LARGE((I55,K55,O55,S55,U55,W55,AA55,AC55,AG55,AK55,AQ55,AU55,AW55,BA55,BC55,BG55,BK55,BO55,BQ55),1)+LARGE((I55,K55,O55,S55,U55,W55,AA55,AC55,AG55,AK55,AQ55,AU55,AW55,BA55,BC55,BG55,BK55,BO55,BQ55),2)+LARGE((I55,K55,O55,S55,U55,W55,AA55,AC55,AG55,AK55,AQ55,AU55,AW55,BA55,BC55,BG55,BK55,BO55,BQ55),3)+LARGE((I55,K55,O55,S55,U55,W55,AA55,AC55,AG55,AK55,AQ55,AU55,AW55,BA55,BC55,BG55,BK55,BO55,BQ55),4)+LARGE((I55,K55,O55,S55,U55,W55,AA55,AC55,AG55,AK55,AQ55,AU55,AW55,BA55,BC55,BG55,BK55,BO55,BQ55),5)+LARGE((I55,K55,O55,S55,U55,W55,AA55,AC55,AG55,AK55,AQ55,AU55,AW55,BA55,BC55,BG55,BK55,BO55,BQ55),6)+LARGE((I55,K55,O55,S55,U55,W55,AA55,AC55,AG55,AK55,AQ55,AU55,AW55,BA55,BC55,BG55,BK55,BO55,BQ55),7)+LARGE((I55,K55,O55,S55,U55,W55,AA55,AC55,AG55,AK55,AQ55,AU55,AW55,BA55,BC55,BG55,BK55,BO55,BQ55),8),0)</f>
        <v>0</v>
      </c>
      <c r="F55" s="156">
        <f>IFERROR(LARGE((M55,Q55,Y55,AE55,AI55,AM55,AO55,AS55,AY55,BE55,BI55,BM55),1)+LARGE((M55,Q55,Y55,AE55,AI55,AM55,AO55,AS55,AY55,BE55,BI55,BM55),2)+LARGE((M55,Q55,Y55,AE55,AI55,AM55,AO55,AS55,AY55,BE55,BI55,BM55),3)+LARGE((M55,Q55,Y55,AE55,AI55,AM55,AO55,AS55,AY55,BE55,BI55,BM55),4)+LARGE((M55,Q55,Y55,AE55,AI55,AM55,AO55,AS55,AY55,BE55,BI55,BM55),5)+LARGE((M55,Q55,Y55,AE55,AI55,AM55,AO55,AS55,AY55,BE55,BI55,BM55),6)+LARGE((M55,Q55,Y55,AE55,AI55,AM55,AO55,AS55,AY55,BE55,BI55,BM55),7)+LARGE((M55,Q55,Y55,AE55,AI55,AM55,AO55,AS55,AY55,BE55,BI55,BM55),8),0)</f>
        <v>0</v>
      </c>
      <c r="G55" s="159">
        <f>+E55+F55</f>
        <v>0</v>
      </c>
      <c r="H55" s="74" t="str">
        <f>IF(Master!$D88="Y",Master!H88,"")</f>
        <v/>
      </c>
      <c r="I55" s="75" t="str">
        <f>IF(Master!$D88="Y",Master!I88,"")</f>
        <v/>
      </c>
      <c r="J55" s="75" t="str">
        <f>IF(Master!$D88="Y",Master!J88,"")</f>
        <v/>
      </c>
      <c r="K55" s="75" t="str">
        <f>IF(Master!$D88="Y",Master!K88,"")</f>
        <v/>
      </c>
      <c r="L55" s="75" t="str">
        <f>IF(Master!$D88="Y",Master!L88,"")</f>
        <v/>
      </c>
      <c r="M55" s="75" t="str">
        <f>IF(Master!$D88="Y",Master!M88,"")</f>
        <v/>
      </c>
      <c r="N55" s="75" t="str">
        <f>IF(Master!$D88="Y",Master!N88,"")</f>
        <v/>
      </c>
      <c r="O55" s="75" t="str">
        <f>IF(Master!$D88="Y",Master!O88,"")</f>
        <v/>
      </c>
      <c r="P55" s="75" t="str">
        <f>IF(Master!$D88="Y",Master!P88,"")</f>
        <v/>
      </c>
      <c r="Q55" s="75" t="str">
        <f>IF(Master!$D88="Y",Master!Q88,"")</f>
        <v/>
      </c>
      <c r="R55" s="75" t="str">
        <f>IF(Master!$D88="Y",Master!R88,"")</f>
        <v/>
      </c>
      <c r="S55" s="75" t="str">
        <f>IF(Master!$D88="Y",Master!S88,"")</f>
        <v/>
      </c>
      <c r="T55" s="75" t="str">
        <f>IF(Master!$D88="Y",Master!T88,"")</f>
        <v/>
      </c>
      <c r="U55" s="76" t="str">
        <f>IF(Master!$D88="Y",Master!U88,"")</f>
        <v/>
      </c>
      <c r="V55" s="161" t="str">
        <f>IF(Master!$D88="Y",Master!V88,"")</f>
        <v/>
      </c>
      <c r="W55" s="75" t="str">
        <f>IF(Master!$D88="Y",Master!W88,"")</f>
        <v/>
      </c>
      <c r="X55" s="75" t="str">
        <f>IF(Master!$D88="Y",Master!X88,"")</f>
        <v/>
      </c>
      <c r="Y55" s="75" t="str">
        <f>IF(Master!$D88="Y",Master!Y88,"")</f>
        <v/>
      </c>
      <c r="Z55" s="75" t="str">
        <f>IF(Master!$D88="Y",Master!Z88,"")</f>
        <v/>
      </c>
      <c r="AA55" s="75" t="str">
        <f>IF(Master!$D88="Y",Master!AA88,"")</f>
        <v/>
      </c>
      <c r="AB55" s="75" t="str">
        <f>IF(Master!$D88="Y",Master!AB88,"")</f>
        <v/>
      </c>
      <c r="AC55" s="75" t="str">
        <f>IF(Master!$D88="Y",Master!AC88,"")</f>
        <v/>
      </c>
      <c r="AD55" s="75" t="str">
        <f>IF(Master!$D88="Y",Master!AD88,"")</f>
        <v/>
      </c>
      <c r="AE55" s="75" t="str">
        <f>IF(Master!$D88="Y",Master!AE88,"")</f>
        <v/>
      </c>
      <c r="AF55" s="75" t="str">
        <f>IF(Master!$D88="Y",Master!AF88,"")</f>
        <v/>
      </c>
      <c r="AG55" s="75">
        <f>IF(AND($D55="y",Master!AG88&gt;=Master!AK88),Master!AG88,0)</f>
        <v>0</v>
      </c>
      <c r="AH55" s="75" t="str">
        <f>IF(Master!$D88="Y",Master!AH88,"")</f>
        <v/>
      </c>
      <c r="AI55" s="75">
        <f>IF(AND($D55="y",Master!AI88&gt;=Master!AM88),Master!AI88,0)</f>
        <v>0</v>
      </c>
      <c r="AJ55" s="75" t="str">
        <f>IF(Master!$D88="Y",Master!AJ88,"")</f>
        <v/>
      </c>
      <c r="AK55" s="75">
        <f>IF(AND($D55="y",Master!AK88&gt;Master!AG88),Master!AK88,0)</f>
        <v>0</v>
      </c>
      <c r="AL55" s="75" t="str">
        <f>IF(Master!$D88="Y",Master!AL88,"")</f>
        <v/>
      </c>
      <c r="AM55" s="76">
        <f>IF(AND($D55="y",Master!AM88&gt;Master!AI88),Master!AM88,0)</f>
        <v>0</v>
      </c>
      <c r="AN55" s="161" t="str">
        <f>IF(Master!$D88="Y",Master!AN88,"")</f>
        <v/>
      </c>
      <c r="AO55" s="75" t="str">
        <f>IF(Master!$D88="Y",Master!AO88,"")</f>
        <v/>
      </c>
      <c r="AP55" s="75" t="str">
        <f>IF(Master!$D88="Y",Master!AP88,"")</f>
        <v/>
      </c>
      <c r="AQ55" s="75" t="str">
        <f>IF(Master!$D88="Y",Master!AQ88,"")</f>
        <v/>
      </c>
      <c r="AR55" s="75" t="str">
        <f>IF(Master!$D88="Y",Master!AR88,"")</f>
        <v/>
      </c>
      <c r="AS55" s="75" t="str">
        <f>IF(Master!$D88="Y",Master!AS88,"")</f>
        <v/>
      </c>
      <c r="AT55" s="75" t="str">
        <f>IF(Master!$D88="Y",Master!AT88,"")</f>
        <v/>
      </c>
      <c r="AU55" s="75" t="str">
        <f>IF(Master!$D88="Y",Master!AU88,"")</f>
        <v/>
      </c>
      <c r="AV55" s="75" t="str">
        <f>IF(Master!$D88="Y",Master!AV88,"")</f>
        <v/>
      </c>
      <c r="AW55" s="75" t="str">
        <f>IF(Master!$D88="Y",Master!AW88,"")</f>
        <v/>
      </c>
      <c r="AX55" s="75" t="str">
        <f>IF(Master!$D88="Y",Master!AX88,"")</f>
        <v/>
      </c>
      <c r="AY55" s="75" t="str">
        <f>IF(Master!$D88="Y",Master!AY88,"")</f>
        <v/>
      </c>
      <c r="AZ55" s="75" t="str">
        <f>IF(Master!$D88="Y",Master!AZ88,"")</f>
        <v/>
      </c>
      <c r="BA55" s="75" t="str">
        <f>IF(Master!$D88="Y",Master!BA88,"")</f>
        <v/>
      </c>
      <c r="BB55" s="75" t="str">
        <f>IF(Master!$D88="Y",Master!BB88,"")</f>
        <v/>
      </c>
      <c r="BC55" s="75" t="str">
        <f>IF(Master!$D88="Y",Master!BC88,"")</f>
        <v/>
      </c>
      <c r="BD55" s="75" t="str">
        <f>IF(Master!$D88="Y",Master!BD88,"")</f>
        <v/>
      </c>
      <c r="BE55" s="75" t="str">
        <f>IF(Master!$D88="Y",Master!BE88,"")</f>
        <v/>
      </c>
      <c r="BF55" s="75" t="str">
        <f>IF(Master!$D88="Y",Master!BF88,"")</f>
        <v/>
      </c>
      <c r="BG55" s="75" t="str">
        <f>IF(Master!$D88="Y",Master!BG88,"")</f>
        <v/>
      </c>
      <c r="BH55" s="75" t="str">
        <f>IF(Master!$D88="Y",Master!BH88,"")</f>
        <v/>
      </c>
      <c r="BI55" s="75" t="str">
        <f>IF(Master!$D88="Y",Master!BI88,"")</f>
        <v/>
      </c>
      <c r="BJ55" s="75" t="str">
        <f>IF(Master!$D88="Y",Master!BJ88,"")</f>
        <v/>
      </c>
      <c r="BK55" s="75" t="str">
        <f>IF(Master!$D88="Y",Master!BK88,"")</f>
        <v/>
      </c>
      <c r="BL55" s="75" t="str">
        <f>IF(Master!$D88="Y",Master!BL88,"")</f>
        <v/>
      </c>
      <c r="BM55" s="75" t="str">
        <f>IF(Master!$D88="Y",Master!BM88,"")</f>
        <v/>
      </c>
      <c r="BN55" s="75" t="str">
        <f>IF(Master!$D88="Y",Master!BN88,"")</f>
        <v/>
      </c>
      <c r="BO55" s="75" t="str">
        <f>IF(Master!$D88="Y",Master!BO88,"")</f>
        <v/>
      </c>
      <c r="BP55" s="75" t="str">
        <f>IF(Master!$D88="Y",Master!BP88,"")</f>
        <v/>
      </c>
      <c r="BQ55" s="75" t="str">
        <f>IF(Master!$D88="Y",Master!BQ88,"")</f>
        <v/>
      </c>
    </row>
    <row r="56" spans="1:69" x14ac:dyDescent="0.25">
      <c r="A56" s="155" t="str">
        <f>+Master!A91</f>
        <v>Lee County</v>
      </c>
      <c r="B56" s="156" t="str">
        <f>+Master!B91</f>
        <v>5A</v>
      </c>
      <c r="C56" s="156">
        <f>+Master!C91</f>
        <v>2</v>
      </c>
      <c r="D56" s="157">
        <f>+Master!D91</f>
        <v>0</v>
      </c>
      <c r="E56" s="158">
        <f>IFERROR(LARGE((I56,K56,O56,S56,U56,W56,AA56,AC56,AG56,AK56,AQ56,AU56,AW56,BA56,BC56,BG56,BK56,BO56,BQ56),1)+LARGE((I56,K56,O56,S56,U56,W56,AA56,AC56,AG56,AK56,AQ56,AU56,AW56,BA56,BC56,BG56,BK56,BO56,BQ56),2)+LARGE((I56,K56,O56,S56,U56,W56,AA56,AC56,AG56,AK56,AQ56,AU56,AW56,BA56,BC56,BG56,BK56,BO56,BQ56),3)+LARGE((I56,K56,O56,S56,U56,W56,AA56,AC56,AG56,AK56,AQ56,AU56,AW56,BA56,BC56,BG56,BK56,BO56,BQ56),4)+LARGE((I56,K56,O56,S56,U56,W56,AA56,AC56,AG56,AK56,AQ56,AU56,AW56,BA56,BC56,BG56,BK56,BO56,BQ56),5)+LARGE((I56,K56,O56,S56,U56,W56,AA56,AC56,AG56,AK56,AQ56,AU56,AW56,BA56,BC56,BG56,BK56,BO56,BQ56),6)+LARGE((I56,K56,O56,S56,U56,W56,AA56,AC56,AG56,AK56,AQ56,AU56,AW56,BA56,BC56,BG56,BK56,BO56,BQ56),7)+LARGE((I56,K56,O56,S56,U56,W56,AA56,AC56,AG56,AK56,AQ56,AU56,AW56,BA56,BC56,BG56,BK56,BO56,BQ56),8),0)</f>
        <v>0</v>
      </c>
      <c r="F56" s="156">
        <f>IFERROR(LARGE((M56,Q56,Y56,AE56,AI56,AM56,AO56,AS56,AY56,BE56,BI56,BM56),1)+LARGE((M56,Q56,Y56,AE56,AI56,AM56,AO56,AS56,AY56,BE56,BI56,BM56),2)+LARGE((M56,Q56,Y56,AE56,AI56,AM56,AO56,AS56,AY56,BE56,BI56,BM56),3)+LARGE((M56,Q56,Y56,AE56,AI56,AM56,AO56,AS56,AY56,BE56,BI56,BM56),4)+LARGE((M56,Q56,Y56,AE56,AI56,AM56,AO56,AS56,AY56,BE56,BI56,BM56),5)+LARGE((M56,Q56,Y56,AE56,AI56,AM56,AO56,AS56,AY56,BE56,BI56,BM56),6)+LARGE((M56,Q56,Y56,AE56,AI56,AM56,AO56,AS56,AY56,BE56,BI56,BM56),7)+LARGE((M56,Q56,Y56,AE56,AI56,AM56,AO56,AS56,AY56,BE56,BI56,BM56),8),0)</f>
        <v>0</v>
      </c>
      <c r="G56" s="159">
        <f>+E56+F56</f>
        <v>0</v>
      </c>
      <c r="H56" s="74" t="str">
        <f>IF(Master!$D91="Y",Master!H91,"")</f>
        <v/>
      </c>
      <c r="I56" s="75" t="str">
        <f>IF(Master!$D91="Y",Master!I91,"")</f>
        <v/>
      </c>
      <c r="J56" s="75" t="str">
        <f>IF(Master!$D91="Y",Master!J91,"")</f>
        <v/>
      </c>
      <c r="K56" s="75" t="str">
        <f>IF(Master!$D91="Y",Master!K91,"")</f>
        <v/>
      </c>
      <c r="L56" s="75" t="str">
        <f>IF(Master!$D91="Y",Master!L91,"")</f>
        <v/>
      </c>
      <c r="M56" s="75" t="str">
        <f>IF(Master!$D91="Y",Master!M91,"")</f>
        <v/>
      </c>
      <c r="N56" s="75" t="str">
        <f>IF(Master!$D91="Y",Master!N91,"")</f>
        <v/>
      </c>
      <c r="O56" s="75" t="str">
        <f>IF(Master!$D91="Y",Master!O91,"")</f>
        <v/>
      </c>
      <c r="P56" s="75" t="str">
        <f>IF(Master!$D91="Y",Master!P91,"")</f>
        <v/>
      </c>
      <c r="Q56" s="75" t="str">
        <f>IF(Master!$D91="Y",Master!Q91,"")</f>
        <v/>
      </c>
      <c r="R56" s="75" t="str">
        <f>IF(Master!$D91="Y",Master!R91,"")</f>
        <v/>
      </c>
      <c r="S56" s="75" t="str">
        <f>IF(Master!$D91="Y",Master!S91,"")</f>
        <v/>
      </c>
      <c r="T56" s="75" t="str">
        <f>IF(Master!$D91="Y",Master!T91,"")</f>
        <v/>
      </c>
      <c r="U56" s="76" t="str">
        <f>IF(Master!$D91="Y",Master!U91,"")</f>
        <v/>
      </c>
      <c r="V56" s="161" t="str">
        <f>IF(Master!$D91="Y",Master!V91,"")</f>
        <v/>
      </c>
      <c r="W56" s="75" t="str">
        <f>IF(Master!$D91="Y",Master!W91,"")</f>
        <v/>
      </c>
      <c r="X56" s="75" t="str">
        <f>IF(Master!$D91="Y",Master!X91,"")</f>
        <v/>
      </c>
      <c r="Y56" s="75" t="str">
        <f>IF(Master!$D91="Y",Master!Y91,"")</f>
        <v/>
      </c>
      <c r="Z56" s="75" t="str">
        <f>IF(Master!$D91="Y",Master!Z91,"")</f>
        <v/>
      </c>
      <c r="AA56" s="75" t="str">
        <f>IF(Master!$D91="Y",Master!AA91,"")</f>
        <v/>
      </c>
      <c r="AB56" s="75" t="str">
        <f>IF(Master!$D91="Y",Master!AB91,"")</f>
        <v/>
      </c>
      <c r="AC56" s="75" t="str">
        <f>IF(Master!$D91="Y",Master!AC91,"")</f>
        <v/>
      </c>
      <c r="AD56" s="75" t="str">
        <f>IF(Master!$D91="Y",Master!AD91,"")</f>
        <v/>
      </c>
      <c r="AE56" s="75" t="str">
        <f>IF(Master!$D91="Y",Master!AE91,"")</f>
        <v/>
      </c>
      <c r="AF56" s="75" t="str">
        <f>IF(Master!$D91="Y",Master!AF91,"")</f>
        <v/>
      </c>
      <c r="AG56" s="75">
        <f>IF(AND($D56="y",Master!AG91&gt;=Master!AK91),Master!AG91,0)</f>
        <v>0</v>
      </c>
      <c r="AH56" s="75" t="str">
        <f>IF(Master!$D91="Y",Master!AH91,"")</f>
        <v/>
      </c>
      <c r="AI56" s="75">
        <f>IF(AND($D56="y",Master!AI91&gt;=Master!AM91),Master!AI91,0)</f>
        <v>0</v>
      </c>
      <c r="AJ56" s="75" t="str">
        <f>IF(Master!$D91="Y",Master!AJ91,"")</f>
        <v/>
      </c>
      <c r="AK56" s="75">
        <f>IF(AND($D56="y",Master!AK91&gt;Master!AG91),Master!AK91,0)</f>
        <v>0</v>
      </c>
      <c r="AL56" s="75" t="str">
        <f>IF(Master!$D91="Y",Master!AL91,"")</f>
        <v/>
      </c>
      <c r="AM56" s="76">
        <f>IF(AND($D56="y",Master!AM91&gt;Master!AI91),Master!AM91,0)</f>
        <v>0</v>
      </c>
      <c r="AN56" s="161" t="str">
        <f>IF(Master!$D91="Y",Master!AN91,"")</f>
        <v/>
      </c>
      <c r="AO56" s="75" t="str">
        <f>IF(Master!$D91="Y",Master!AO91,"")</f>
        <v/>
      </c>
      <c r="AP56" s="75" t="str">
        <f>IF(Master!$D91="Y",Master!AP91,"")</f>
        <v/>
      </c>
      <c r="AQ56" s="75" t="str">
        <f>IF(Master!$D91="Y",Master!AQ91,"")</f>
        <v/>
      </c>
      <c r="AR56" s="75" t="str">
        <f>IF(Master!$D91="Y",Master!AR91,"")</f>
        <v/>
      </c>
      <c r="AS56" s="75" t="str">
        <f>IF(Master!$D91="Y",Master!AS91,"")</f>
        <v/>
      </c>
      <c r="AT56" s="75" t="str">
        <f>IF(Master!$D91="Y",Master!AT91,"")</f>
        <v/>
      </c>
      <c r="AU56" s="75" t="str">
        <f>IF(Master!$D91="Y",Master!AU91,"")</f>
        <v/>
      </c>
      <c r="AV56" s="75" t="str">
        <f>IF(Master!$D91="Y",Master!AV91,"")</f>
        <v/>
      </c>
      <c r="AW56" s="75" t="str">
        <f>IF(Master!$D91="Y",Master!AW91,"")</f>
        <v/>
      </c>
      <c r="AX56" s="75" t="str">
        <f>IF(Master!$D91="Y",Master!AX91,"")</f>
        <v/>
      </c>
      <c r="AY56" s="75" t="str">
        <f>IF(Master!$D91="Y",Master!AY91,"")</f>
        <v/>
      </c>
      <c r="AZ56" s="75" t="str">
        <f>IF(Master!$D91="Y",Master!AZ91,"")</f>
        <v/>
      </c>
      <c r="BA56" s="75" t="str">
        <f>IF(Master!$D91="Y",Master!BA91,"")</f>
        <v/>
      </c>
      <c r="BB56" s="75" t="str">
        <f>IF(Master!$D91="Y",Master!BB91,"")</f>
        <v/>
      </c>
      <c r="BC56" s="75" t="str">
        <f>IF(Master!$D91="Y",Master!BC91,"")</f>
        <v/>
      </c>
      <c r="BD56" s="75" t="str">
        <f>IF(Master!$D91="Y",Master!BD91,"")</f>
        <v/>
      </c>
      <c r="BE56" s="75" t="str">
        <f>IF(Master!$D91="Y",Master!BE91,"")</f>
        <v/>
      </c>
      <c r="BF56" s="75" t="str">
        <f>IF(Master!$D91="Y",Master!BF91,"")</f>
        <v/>
      </c>
      <c r="BG56" s="75" t="str">
        <f>IF(Master!$D91="Y",Master!BG91,"")</f>
        <v/>
      </c>
      <c r="BH56" s="75" t="str">
        <f>IF(Master!$D91="Y",Master!BH91,"")</f>
        <v/>
      </c>
      <c r="BI56" s="75" t="str">
        <f>IF(Master!$D91="Y",Master!BI91,"")</f>
        <v/>
      </c>
      <c r="BJ56" s="75" t="str">
        <f>IF(Master!$D91="Y",Master!BJ91,"")</f>
        <v/>
      </c>
      <c r="BK56" s="75" t="str">
        <f>IF(Master!$D91="Y",Master!BK91,"")</f>
        <v/>
      </c>
      <c r="BL56" s="75" t="str">
        <f>IF(Master!$D91="Y",Master!BL91,"")</f>
        <v/>
      </c>
      <c r="BM56" s="75" t="str">
        <f>IF(Master!$D91="Y",Master!BM91,"")</f>
        <v/>
      </c>
      <c r="BN56" s="75" t="str">
        <f>IF(Master!$D91="Y",Master!BN91,"")</f>
        <v/>
      </c>
      <c r="BO56" s="75" t="str">
        <f>IF(Master!$D91="Y",Master!BO91,"")</f>
        <v/>
      </c>
      <c r="BP56" s="75" t="str">
        <f>IF(Master!$D91="Y",Master!BP91,"")</f>
        <v/>
      </c>
      <c r="BQ56" s="75" t="str">
        <f>IF(Master!$D91="Y",Master!BQ91,"")</f>
        <v/>
      </c>
    </row>
    <row r="57" spans="1:69" x14ac:dyDescent="0.25">
      <c r="A57" s="155" t="str">
        <f>+Master!A98</f>
        <v>New Manchester</v>
      </c>
      <c r="B57" s="156" t="str">
        <f>+Master!B98</f>
        <v>5A</v>
      </c>
      <c r="C57" s="156">
        <f>+Master!C98</f>
        <v>5</v>
      </c>
      <c r="D57" s="157">
        <f>+Master!D98</f>
        <v>0</v>
      </c>
      <c r="E57" s="158">
        <f>IFERROR(LARGE((I57,K57,O57,S57,U57,W57,AA57,AC57,AG57,AK57,AQ57,AU57,AW57,BA57,BC57,BG57,BK57,BO57,BQ57),1)+LARGE((I57,K57,O57,S57,U57,W57,AA57,AC57,AG57,AK57,AQ57,AU57,AW57,BA57,BC57,BG57,BK57,BO57,BQ57),2)+LARGE((I57,K57,O57,S57,U57,W57,AA57,AC57,AG57,AK57,AQ57,AU57,AW57,BA57,BC57,BG57,BK57,BO57,BQ57),3)+LARGE((I57,K57,O57,S57,U57,W57,AA57,AC57,AG57,AK57,AQ57,AU57,AW57,BA57,BC57,BG57,BK57,BO57,BQ57),4)+LARGE((I57,K57,O57,S57,U57,W57,AA57,AC57,AG57,AK57,AQ57,AU57,AW57,BA57,BC57,BG57,BK57,BO57,BQ57),5)+LARGE((I57,K57,O57,S57,U57,W57,AA57,AC57,AG57,AK57,AQ57,AU57,AW57,BA57,BC57,BG57,BK57,BO57,BQ57),6)+LARGE((I57,K57,O57,S57,U57,W57,AA57,AC57,AG57,AK57,AQ57,AU57,AW57,BA57,BC57,BG57,BK57,BO57,BQ57),7)+LARGE((I57,K57,O57,S57,U57,W57,AA57,AC57,AG57,AK57,AQ57,AU57,AW57,BA57,BC57,BG57,BK57,BO57,BQ57),8),0)</f>
        <v>0</v>
      </c>
      <c r="F57" s="156">
        <f>IFERROR(LARGE((M57,Q57,Y57,AE57,AI57,AM57,AO57,AS57,AY57,BE57,BI57,BM57),1)+LARGE((M57,Q57,Y57,AE57,AI57,AM57,AO57,AS57,AY57,BE57,BI57,BM57),2)+LARGE((M57,Q57,Y57,AE57,AI57,AM57,AO57,AS57,AY57,BE57,BI57,BM57),3)+LARGE((M57,Q57,Y57,AE57,AI57,AM57,AO57,AS57,AY57,BE57,BI57,BM57),4)+LARGE((M57,Q57,Y57,AE57,AI57,AM57,AO57,AS57,AY57,BE57,BI57,BM57),5)+LARGE((M57,Q57,Y57,AE57,AI57,AM57,AO57,AS57,AY57,BE57,BI57,BM57),6)+LARGE((M57,Q57,Y57,AE57,AI57,AM57,AO57,AS57,AY57,BE57,BI57,BM57),7)+LARGE((M57,Q57,Y57,AE57,AI57,AM57,AO57,AS57,AY57,BE57,BI57,BM57),8),0)</f>
        <v>0</v>
      </c>
      <c r="G57" s="159">
        <f>+E57+F57</f>
        <v>0</v>
      </c>
      <c r="H57" s="74" t="str">
        <f>IF(Master!$D98="Y",Master!H98,"")</f>
        <v/>
      </c>
      <c r="I57" s="75" t="str">
        <f>IF(Master!$D98="Y",Master!I98,"")</f>
        <v/>
      </c>
      <c r="J57" s="75" t="str">
        <f>IF(Master!$D98="Y",Master!J98,"")</f>
        <v/>
      </c>
      <c r="K57" s="75" t="str">
        <f>IF(Master!$D98="Y",Master!K98,"")</f>
        <v/>
      </c>
      <c r="L57" s="75" t="str">
        <f>IF(Master!$D98="Y",Master!L98,"")</f>
        <v/>
      </c>
      <c r="M57" s="75" t="str">
        <f>IF(Master!$D98="Y",Master!M98,"")</f>
        <v/>
      </c>
      <c r="N57" s="75" t="str">
        <f>IF(Master!$D98="Y",Master!N98,"")</f>
        <v/>
      </c>
      <c r="O57" s="75" t="str">
        <f>IF(Master!$D98="Y",Master!O98,"")</f>
        <v/>
      </c>
      <c r="P57" s="75" t="str">
        <f>IF(Master!$D98="Y",Master!P98,"")</f>
        <v/>
      </c>
      <c r="Q57" s="75" t="str">
        <f>IF(Master!$D98="Y",Master!Q98,"")</f>
        <v/>
      </c>
      <c r="R57" s="75" t="str">
        <f>IF(Master!$D98="Y",Master!R98,"")</f>
        <v/>
      </c>
      <c r="S57" s="75" t="str">
        <f>IF(Master!$D98="Y",Master!S98,"")</f>
        <v/>
      </c>
      <c r="T57" s="75" t="str">
        <f>IF(Master!$D98="Y",Master!T98,"")</f>
        <v/>
      </c>
      <c r="U57" s="76" t="str">
        <f>IF(Master!$D98="Y",Master!U98,"")</f>
        <v/>
      </c>
      <c r="V57" s="161" t="str">
        <f>IF(Master!$D98="Y",Master!V98,"")</f>
        <v/>
      </c>
      <c r="W57" s="75" t="str">
        <f>IF(Master!$D98="Y",Master!W98,"")</f>
        <v/>
      </c>
      <c r="X57" s="75" t="str">
        <f>IF(Master!$D98="Y",Master!X98,"")</f>
        <v/>
      </c>
      <c r="Y57" s="75" t="str">
        <f>IF(Master!$D98="Y",Master!Y98,"")</f>
        <v/>
      </c>
      <c r="Z57" s="75" t="str">
        <f>IF(Master!$D98="Y",Master!Z98,"")</f>
        <v/>
      </c>
      <c r="AA57" s="75" t="str">
        <f>IF(Master!$D98="Y",Master!AA98,"")</f>
        <v/>
      </c>
      <c r="AB57" s="75" t="str">
        <f>IF(Master!$D98="Y",Master!AB98,"")</f>
        <v/>
      </c>
      <c r="AC57" s="75" t="str">
        <f>IF(Master!$D98="Y",Master!AC98,"")</f>
        <v/>
      </c>
      <c r="AD57" s="75" t="str">
        <f>IF(Master!$D98="Y",Master!AD98,"")</f>
        <v/>
      </c>
      <c r="AE57" s="75" t="str">
        <f>IF(Master!$D98="Y",Master!AE98,"")</f>
        <v/>
      </c>
      <c r="AF57" s="75" t="str">
        <f>IF(Master!$D98="Y",Master!AF98,"")</f>
        <v/>
      </c>
      <c r="AG57" s="75">
        <f>IF(AND($D57="y",Master!AG98&gt;=Master!AK98),Master!AG98,0)</f>
        <v>0</v>
      </c>
      <c r="AH57" s="75" t="str">
        <f>IF(Master!$D98="Y",Master!AH98,"")</f>
        <v/>
      </c>
      <c r="AI57" s="75">
        <f>IF(AND($D57="y",Master!AI98&gt;=Master!AM98),Master!AI98,0)</f>
        <v>0</v>
      </c>
      <c r="AJ57" s="75" t="str">
        <f>IF(Master!$D98="Y",Master!AJ98,"")</f>
        <v/>
      </c>
      <c r="AK57" s="75">
        <f>IF(AND($D57="y",Master!AK98&gt;Master!AG98),Master!AK98,0)</f>
        <v>0</v>
      </c>
      <c r="AL57" s="75" t="str">
        <f>IF(Master!$D98="Y",Master!AL98,"")</f>
        <v/>
      </c>
      <c r="AM57" s="76">
        <f>IF(AND($D57="y",Master!AM98&gt;Master!AI98),Master!AM98,0)</f>
        <v>0</v>
      </c>
      <c r="AN57" s="161" t="str">
        <f>IF(Master!$D98="Y",Master!AN98,"")</f>
        <v/>
      </c>
      <c r="AO57" s="75" t="str">
        <f>IF(Master!$D98="Y",Master!AO98,"")</f>
        <v/>
      </c>
      <c r="AP57" s="75" t="str">
        <f>IF(Master!$D98="Y",Master!AP98,"")</f>
        <v/>
      </c>
      <c r="AQ57" s="75" t="str">
        <f>IF(Master!$D98="Y",Master!AQ98,"")</f>
        <v/>
      </c>
      <c r="AR57" s="75" t="str">
        <f>IF(Master!$D98="Y",Master!AR98,"")</f>
        <v/>
      </c>
      <c r="AS57" s="75" t="str">
        <f>IF(Master!$D98="Y",Master!AS98,"")</f>
        <v/>
      </c>
      <c r="AT57" s="75" t="str">
        <f>IF(Master!$D98="Y",Master!AT98,"")</f>
        <v/>
      </c>
      <c r="AU57" s="75" t="str">
        <f>IF(Master!$D98="Y",Master!AU98,"")</f>
        <v/>
      </c>
      <c r="AV57" s="75" t="str">
        <f>IF(Master!$D98="Y",Master!AV98,"")</f>
        <v/>
      </c>
      <c r="AW57" s="75" t="str">
        <f>IF(Master!$D98="Y",Master!AW98,"")</f>
        <v/>
      </c>
      <c r="AX57" s="75" t="str">
        <f>IF(Master!$D98="Y",Master!AX98,"")</f>
        <v/>
      </c>
      <c r="AY57" s="75" t="str">
        <f>IF(Master!$D98="Y",Master!AY98,"")</f>
        <v/>
      </c>
      <c r="AZ57" s="75" t="str">
        <f>IF(Master!$D98="Y",Master!AZ98,"")</f>
        <v/>
      </c>
      <c r="BA57" s="75" t="str">
        <f>IF(Master!$D98="Y",Master!BA98,"")</f>
        <v/>
      </c>
      <c r="BB57" s="75" t="str">
        <f>IF(Master!$D98="Y",Master!BB98,"")</f>
        <v/>
      </c>
      <c r="BC57" s="75" t="str">
        <f>IF(Master!$D98="Y",Master!BC98,"")</f>
        <v/>
      </c>
      <c r="BD57" s="75" t="str">
        <f>IF(Master!$D98="Y",Master!BD98,"")</f>
        <v/>
      </c>
      <c r="BE57" s="75" t="str">
        <f>IF(Master!$D98="Y",Master!BE98,"")</f>
        <v/>
      </c>
      <c r="BF57" s="75" t="str">
        <f>IF(Master!$D98="Y",Master!BF98,"")</f>
        <v/>
      </c>
      <c r="BG57" s="75" t="str">
        <f>IF(Master!$D98="Y",Master!BG98,"")</f>
        <v/>
      </c>
      <c r="BH57" s="75" t="str">
        <f>IF(Master!$D98="Y",Master!BH98,"")</f>
        <v/>
      </c>
      <c r="BI57" s="75" t="str">
        <f>IF(Master!$D98="Y",Master!BI98,"")</f>
        <v/>
      </c>
      <c r="BJ57" s="75" t="str">
        <f>IF(Master!$D98="Y",Master!BJ98,"")</f>
        <v/>
      </c>
      <c r="BK57" s="75" t="str">
        <f>IF(Master!$D98="Y",Master!BK98,"")</f>
        <v/>
      </c>
      <c r="BL57" s="75" t="str">
        <f>IF(Master!$D98="Y",Master!BL98,"")</f>
        <v/>
      </c>
      <c r="BM57" s="75" t="str">
        <f>IF(Master!$D98="Y",Master!BM98,"")</f>
        <v/>
      </c>
      <c r="BN57" s="75" t="str">
        <f>IF(Master!$D98="Y",Master!BN98,"")</f>
        <v/>
      </c>
      <c r="BO57" s="75" t="str">
        <f>IF(Master!$D98="Y",Master!BO98,"")</f>
        <v/>
      </c>
      <c r="BP57" s="75" t="str">
        <f>IF(Master!$D98="Y",Master!BP98,"")</f>
        <v/>
      </c>
      <c r="BQ57" s="75" t="str">
        <f>IF(Master!$D98="Y",Master!BQ98,"")</f>
        <v/>
      </c>
    </row>
    <row r="58" spans="1:69" x14ac:dyDescent="0.25">
      <c r="A58" s="155" t="str">
        <f>+Master!A99</f>
        <v>Newnan</v>
      </c>
      <c r="B58" s="156" t="str">
        <f>+Master!B99</f>
        <v>5A</v>
      </c>
      <c r="C58" s="156">
        <f>+Master!C99</f>
        <v>3</v>
      </c>
      <c r="D58" s="157">
        <f>+Master!D99</f>
        <v>0</v>
      </c>
      <c r="E58" s="158">
        <f>IFERROR(LARGE((I58,K58,O58,S58,U58,W58,AA58,AC58,AG58,AK58,AQ58,AU58,AW58,BA58,BC58,BG58,BK58,BO58,BQ58),1)+LARGE((I58,K58,O58,S58,U58,W58,AA58,AC58,AG58,AK58,AQ58,AU58,AW58,BA58,BC58,BG58,BK58,BO58,BQ58),2)+LARGE((I58,K58,O58,S58,U58,W58,AA58,AC58,AG58,AK58,AQ58,AU58,AW58,BA58,BC58,BG58,BK58,BO58,BQ58),3)+LARGE((I58,K58,O58,S58,U58,W58,AA58,AC58,AG58,AK58,AQ58,AU58,AW58,BA58,BC58,BG58,BK58,BO58,BQ58),4)+LARGE((I58,K58,O58,S58,U58,W58,AA58,AC58,AG58,AK58,AQ58,AU58,AW58,BA58,BC58,BG58,BK58,BO58,BQ58),5)+LARGE((I58,K58,O58,S58,U58,W58,AA58,AC58,AG58,AK58,AQ58,AU58,AW58,BA58,BC58,BG58,BK58,BO58,BQ58),6)+LARGE((I58,K58,O58,S58,U58,W58,AA58,AC58,AG58,AK58,AQ58,AU58,AW58,BA58,BC58,BG58,BK58,BO58,BQ58),7)+LARGE((I58,K58,O58,S58,U58,W58,AA58,AC58,AG58,AK58,AQ58,AU58,AW58,BA58,BC58,BG58,BK58,BO58,BQ58),8),0)</f>
        <v>0</v>
      </c>
      <c r="F58" s="156">
        <f>IFERROR(LARGE((M58,Q58,Y58,AE58,AI58,AM58,AO58,AS58,AY58,BE58,BI58,BM58),1)+LARGE((M58,Q58,Y58,AE58,AI58,AM58,AO58,AS58,AY58,BE58,BI58,BM58),2)+LARGE((M58,Q58,Y58,AE58,AI58,AM58,AO58,AS58,AY58,BE58,BI58,BM58),3)+LARGE((M58,Q58,Y58,AE58,AI58,AM58,AO58,AS58,AY58,BE58,BI58,BM58),4)+LARGE((M58,Q58,Y58,AE58,AI58,AM58,AO58,AS58,AY58,BE58,BI58,BM58),5)+LARGE((M58,Q58,Y58,AE58,AI58,AM58,AO58,AS58,AY58,BE58,BI58,BM58),6)+LARGE((M58,Q58,Y58,AE58,AI58,AM58,AO58,AS58,AY58,BE58,BI58,BM58),7)+LARGE((M58,Q58,Y58,AE58,AI58,AM58,AO58,AS58,AY58,BE58,BI58,BM58),8),0)</f>
        <v>0</v>
      </c>
      <c r="G58" s="159">
        <f>+E58+F58</f>
        <v>0</v>
      </c>
      <c r="H58" s="74" t="str">
        <f>IF(Master!$D99="Y",Master!H99,"")</f>
        <v/>
      </c>
      <c r="I58" s="75" t="str">
        <f>IF(Master!$D99="Y",Master!I99,"")</f>
        <v/>
      </c>
      <c r="J58" s="75" t="str">
        <f>IF(Master!$D99="Y",Master!J99,"")</f>
        <v/>
      </c>
      <c r="K58" s="75" t="str">
        <f>IF(Master!$D99="Y",Master!K99,"")</f>
        <v/>
      </c>
      <c r="L58" s="75" t="str">
        <f>IF(Master!$D99="Y",Master!L99,"")</f>
        <v/>
      </c>
      <c r="M58" s="75" t="str">
        <f>IF(Master!$D99="Y",Master!M99,"")</f>
        <v/>
      </c>
      <c r="N58" s="75" t="str">
        <f>IF(Master!$D99="Y",Master!N99,"")</f>
        <v/>
      </c>
      <c r="O58" s="75" t="str">
        <f>IF(Master!$D99="Y",Master!O99,"")</f>
        <v/>
      </c>
      <c r="P58" s="75" t="str">
        <f>IF(Master!$D99="Y",Master!P99,"")</f>
        <v/>
      </c>
      <c r="Q58" s="75" t="str">
        <f>IF(Master!$D99="Y",Master!Q99,"")</f>
        <v/>
      </c>
      <c r="R58" s="75" t="str">
        <f>IF(Master!$D99="Y",Master!R99,"")</f>
        <v/>
      </c>
      <c r="S58" s="75" t="str">
        <f>IF(Master!$D99="Y",Master!S99,"")</f>
        <v/>
      </c>
      <c r="T58" s="75" t="str">
        <f>IF(Master!$D99="Y",Master!T99,"")</f>
        <v/>
      </c>
      <c r="U58" s="76" t="str">
        <f>IF(Master!$D99="Y",Master!U99,"")</f>
        <v/>
      </c>
      <c r="V58" s="161" t="str">
        <f>IF(Master!$D99="Y",Master!V99,"")</f>
        <v/>
      </c>
      <c r="W58" s="75" t="str">
        <f>IF(Master!$D99="Y",Master!W99,"")</f>
        <v/>
      </c>
      <c r="X58" s="75" t="str">
        <f>IF(Master!$D99="Y",Master!X99,"")</f>
        <v/>
      </c>
      <c r="Y58" s="75" t="str">
        <f>IF(Master!$D99="Y",Master!Y99,"")</f>
        <v/>
      </c>
      <c r="Z58" s="75" t="str">
        <f>IF(Master!$D99="Y",Master!Z99,"")</f>
        <v/>
      </c>
      <c r="AA58" s="75" t="str">
        <f>IF(Master!$D99="Y",Master!AA99,"")</f>
        <v/>
      </c>
      <c r="AB58" s="75" t="str">
        <f>IF(Master!$D99="Y",Master!AB99,"")</f>
        <v/>
      </c>
      <c r="AC58" s="75" t="str">
        <f>IF(Master!$D99="Y",Master!AC99,"")</f>
        <v/>
      </c>
      <c r="AD58" s="75" t="str">
        <f>IF(Master!$D99="Y",Master!AD99,"")</f>
        <v/>
      </c>
      <c r="AE58" s="75" t="str">
        <f>IF(Master!$D99="Y",Master!AE99,"")</f>
        <v/>
      </c>
      <c r="AF58" s="75" t="str">
        <f>IF(Master!$D99="Y",Master!AF99,"")</f>
        <v/>
      </c>
      <c r="AG58" s="75">
        <f>IF(AND($D58="y",Master!AG99&gt;=Master!AK99),Master!AG99,0)</f>
        <v>0</v>
      </c>
      <c r="AH58" s="75" t="str">
        <f>IF(Master!$D99="Y",Master!AH99,"")</f>
        <v/>
      </c>
      <c r="AI58" s="75">
        <f>IF(AND($D58="y",Master!AI99&gt;=Master!AM99),Master!AI99,0)</f>
        <v>0</v>
      </c>
      <c r="AJ58" s="75" t="str">
        <f>IF(Master!$D99="Y",Master!AJ99,"")</f>
        <v/>
      </c>
      <c r="AK58" s="75">
        <f>IF(AND($D58="y",Master!AK99&gt;Master!AG99),Master!AK99,0)</f>
        <v>0</v>
      </c>
      <c r="AL58" s="75" t="str">
        <f>IF(Master!$D99="Y",Master!AL99,"")</f>
        <v/>
      </c>
      <c r="AM58" s="76">
        <f>IF(AND($D58="y",Master!AM99&gt;Master!AI99),Master!AM99,0)</f>
        <v>0</v>
      </c>
      <c r="AN58" s="161" t="str">
        <f>IF(Master!$D99="Y",Master!AN99,"")</f>
        <v/>
      </c>
      <c r="AO58" s="75" t="str">
        <f>IF(Master!$D99="Y",Master!AO99,"")</f>
        <v/>
      </c>
      <c r="AP58" s="75" t="str">
        <f>IF(Master!$D99="Y",Master!AP99,"")</f>
        <v/>
      </c>
      <c r="AQ58" s="75" t="str">
        <f>IF(Master!$D99="Y",Master!AQ99,"")</f>
        <v/>
      </c>
      <c r="AR58" s="75" t="str">
        <f>IF(Master!$D99="Y",Master!AR99,"")</f>
        <v/>
      </c>
      <c r="AS58" s="75" t="str">
        <f>IF(Master!$D99="Y",Master!AS99,"")</f>
        <v/>
      </c>
      <c r="AT58" s="75" t="str">
        <f>IF(Master!$D99="Y",Master!AT99,"")</f>
        <v/>
      </c>
      <c r="AU58" s="75" t="str">
        <f>IF(Master!$D99="Y",Master!AU99,"")</f>
        <v/>
      </c>
      <c r="AV58" s="75" t="str">
        <f>IF(Master!$D99="Y",Master!AV99,"")</f>
        <v/>
      </c>
      <c r="AW58" s="75" t="str">
        <f>IF(Master!$D99="Y",Master!AW99,"")</f>
        <v/>
      </c>
      <c r="AX58" s="75" t="str">
        <f>IF(Master!$D99="Y",Master!AX99,"")</f>
        <v/>
      </c>
      <c r="AY58" s="75" t="str">
        <f>IF(Master!$D99="Y",Master!AY99,"")</f>
        <v/>
      </c>
      <c r="AZ58" s="75" t="str">
        <f>IF(Master!$D99="Y",Master!AZ99,"")</f>
        <v/>
      </c>
      <c r="BA58" s="75" t="str">
        <f>IF(Master!$D99="Y",Master!BA99,"")</f>
        <v/>
      </c>
      <c r="BB58" s="75" t="str">
        <f>IF(Master!$D99="Y",Master!BB99,"")</f>
        <v/>
      </c>
      <c r="BC58" s="75" t="str">
        <f>IF(Master!$D99="Y",Master!BC99,"")</f>
        <v/>
      </c>
      <c r="BD58" s="75" t="str">
        <f>IF(Master!$D99="Y",Master!BD99,"")</f>
        <v/>
      </c>
      <c r="BE58" s="75" t="str">
        <f>IF(Master!$D99="Y",Master!BE99,"")</f>
        <v/>
      </c>
      <c r="BF58" s="75" t="str">
        <f>IF(Master!$D99="Y",Master!BF99,"")</f>
        <v/>
      </c>
      <c r="BG58" s="75" t="str">
        <f>IF(Master!$D99="Y",Master!BG99,"")</f>
        <v/>
      </c>
      <c r="BH58" s="75" t="str">
        <f>IF(Master!$D99="Y",Master!BH99,"")</f>
        <v/>
      </c>
      <c r="BI58" s="75" t="str">
        <f>IF(Master!$D99="Y",Master!BI99,"")</f>
        <v/>
      </c>
      <c r="BJ58" s="75" t="str">
        <f>IF(Master!$D99="Y",Master!BJ99,"")</f>
        <v/>
      </c>
      <c r="BK58" s="75" t="str">
        <f>IF(Master!$D99="Y",Master!BK99,"")</f>
        <v/>
      </c>
      <c r="BL58" s="75" t="str">
        <f>IF(Master!$D99="Y",Master!BL99,"")</f>
        <v/>
      </c>
      <c r="BM58" s="75" t="str">
        <f>IF(Master!$D99="Y",Master!BM99,"")</f>
        <v/>
      </c>
      <c r="BN58" s="75" t="str">
        <f>IF(Master!$D99="Y",Master!BN99,"")</f>
        <v/>
      </c>
      <c r="BO58" s="75" t="str">
        <f>IF(Master!$D99="Y",Master!BO99,"")</f>
        <v/>
      </c>
      <c r="BP58" s="75" t="str">
        <f>IF(Master!$D99="Y",Master!BP99,"")</f>
        <v/>
      </c>
      <c r="BQ58" s="75" t="str">
        <f>IF(Master!$D99="Y",Master!BQ99,"")</f>
        <v/>
      </c>
    </row>
    <row r="59" spans="1:69" x14ac:dyDescent="0.25">
      <c r="A59" s="155" t="str">
        <f>+Master!A100</f>
        <v>Northgate</v>
      </c>
      <c r="B59" s="156" t="str">
        <f>+Master!B100</f>
        <v>5A</v>
      </c>
      <c r="C59" s="156">
        <f>+Master!C100</f>
        <v>3</v>
      </c>
      <c r="D59" s="157">
        <f>+Master!D100</f>
        <v>0</v>
      </c>
      <c r="E59" s="158">
        <f>IFERROR(LARGE((I59,K59,O59,S59,U59,W59,AA59,AC59,AG59,AK59,AQ59,AU59,AW59,BA59,BC59,BG59,BK59,BO59,BQ59),1)+LARGE((I59,K59,O59,S59,U59,W59,AA59,AC59,AG59,AK59,AQ59,AU59,AW59,BA59,BC59,BG59,BK59,BO59,BQ59),2)+LARGE((I59,K59,O59,S59,U59,W59,AA59,AC59,AG59,AK59,AQ59,AU59,AW59,BA59,BC59,BG59,BK59,BO59,BQ59),3)+LARGE((I59,K59,O59,S59,U59,W59,AA59,AC59,AG59,AK59,AQ59,AU59,AW59,BA59,BC59,BG59,BK59,BO59,BQ59),4)+LARGE((I59,K59,O59,S59,U59,W59,AA59,AC59,AG59,AK59,AQ59,AU59,AW59,BA59,BC59,BG59,BK59,BO59,BQ59),5)+LARGE((I59,K59,O59,S59,U59,W59,AA59,AC59,AG59,AK59,AQ59,AU59,AW59,BA59,BC59,BG59,BK59,BO59,BQ59),6)+LARGE((I59,K59,O59,S59,U59,W59,AA59,AC59,AG59,AK59,AQ59,AU59,AW59,BA59,BC59,BG59,BK59,BO59,BQ59),7)+LARGE((I59,K59,O59,S59,U59,W59,AA59,AC59,AG59,AK59,AQ59,AU59,AW59,BA59,BC59,BG59,BK59,BO59,BQ59),8),0)</f>
        <v>0</v>
      </c>
      <c r="F59" s="156">
        <f>IFERROR(LARGE((M59,Q59,Y59,AE59,AI59,AM59,AO59,AS59,AY59,BE59,BI59,BM59),1)+LARGE((M59,Q59,Y59,AE59,AI59,AM59,AO59,AS59,AY59,BE59,BI59,BM59),2)+LARGE((M59,Q59,Y59,AE59,AI59,AM59,AO59,AS59,AY59,BE59,BI59,BM59),3)+LARGE((M59,Q59,Y59,AE59,AI59,AM59,AO59,AS59,AY59,BE59,BI59,BM59),4)+LARGE((M59,Q59,Y59,AE59,AI59,AM59,AO59,AS59,AY59,BE59,BI59,BM59),5)+LARGE((M59,Q59,Y59,AE59,AI59,AM59,AO59,AS59,AY59,BE59,BI59,BM59),6)+LARGE((M59,Q59,Y59,AE59,AI59,AM59,AO59,AS59,AY59,BE59,BI59,BM59),7)+LARGE((M59,Q59,Y59,AE59,AI59,AM59,AO59,AS59,AY59,BE59,BI59,BM59),8),0)</f>
        <v>0</v>
      </c>
      <c r="G59" s="159">
        <f>+E59+F59</f>
        <v>0</v>
      </c>
      <c r="H59" s="74" t="str">
        <f>IF(Master!$D100="Y",Master!H100,"")</f>
        <v/>
      </c>
      <c r="I59" s="75" t="str">
        <f>IF(Master!$D100="Y",Master!I100,"")</f>
        <v/>
      </c>
      <c r="J59" s="75" t="str">
        <f>IF(Master!$D100="Y",Master!J100,"")</f>
        <v/>
      </c>
      <c r="K59" s="75" t="str">
        <f>IF(Master!$D100="Y",Master!K100,"")</f>
        <v/>
      </c>
      <c r="L59" s="75" t="str">
        <f>IF(Master!$D100="Y",Master!L100,"")</f>
        <v/>
      </c>
      <c r="M59" s="75" t="str">
        <f>IF(Master!$D100="Y",Master!M100,"")</f>
        <v/>
      </c>
      <c r="N59" s="75" t="str">
        <f>IF(Master!$D100="Y",Master!N100,"")</f>
        <v/>
      </c>
      <c r="O59" s="75" t="str">
        <f>IF(Master!$D100="Y",Master!O100,"")</f>
        <v/>
      </c>
      <c r="P59" s="75" t="str">
        <f>IF(Master!$D100="Y",Master!P100,"")</f>
        <v/>
      </c>
      <c r="Q59" s="75" t="str">
        <f>IF(Master!$D100="Y",Master!Q100,"")</f>
        <v/>
      </c>
      <c r="R59" s="75" t="str">
        <f>IF(Master!$D100="Y",Master!R100,"")</f>
        <v/>
      </c>
      <c r="S59" s="75" t="str">
        <f>IF(Master!$D100="Y",Master!S100,"")</f>
        <v/>
      </c>
      <c r="T59" s="75" t="str">
        <f>IF(Master!$D100="Y",Master!T100,"")</f>
        <v/>
      </c>
      <c r="U59" s="76" t="str">
        <f>IF(Master!$D100="Y",Master!U100,"")</f>
        <v/>
      </c>
      <c r="V59" s="161" t="str">
        <f>IF(Master!$D100="Y",Master!V100,"")</f>
        <v/>
      </c>
      <c r="W59" s="75" t="str">
        <f>IF(Master!$D100="Y",Master!W100,"")</f>
        <v/>
      </c>
      <c r="X59" s="75" t="str">
        <f>IF(Master!$D100="Y",Master!X100,"")</f>
        <v/>
      </c>
      <c r="Y59" s="75" t="str">
        <f>IF(Master!$D100="Y",Master!Y100,"")</f>
        <v/>
      </c>
      <c r="Z59" s="75" t="str">
        <f>IF(Master!$D100="Y",Master!Z100,"")</f>
        <v/>
      </c>
      <c r="AA59" s="75" t="str">
        <f>IF(Master!$D100="Y",Master!AA100,"")</f>
        <v/>
      </c>
      <c r="AB59" s="75" t="str">
        <f>IF(Master!$D100="Y",Master!AB100,"")</f>
        <v/>
      </c>
      <c r="AC59" s="75" t="str">
        <f>IF(Master!$D100="Y",Master!AC100,"")</f>
        <v/>
      </c>
      <c r="AD59" s="75" t="str">
        <f>IF(Master!$D100="Y",Master!AD100,"")</f>
        <v/>
      </c>
      <c r="AE59" s="75" t="str">
        <f>IF(Master!$D100="Y",Master!AE100,"")</f>
        <v/>
      </c>
      <c r="AF59" s="75" t="str">
        <f>IF(Master!$D100="Y",Master!AF100,"")</f>
        <v/>
      </c>
      <c r="AG59" s="75">
        <f>IF(AND($D59="y",Master!AG100&gt;=Master!AK100),Master!AG100,0)</f>
        <v>0</v>
      </c>
      <c r="AH59" s="75" t="str">
        <f>IF(Master!$D100="Y",Master!AH100,"")</f>
        <v/>
      </c>
      <c r="AI59" s="75">
        <f>IF(AND($D59="y",Master!AI100&gt;=Master!AM100),Master!AI100,0)</f>
        <v>0</v>
      </c>
      <c r="AJ59" s="75" t="str">
        <f>IF(Master!$D100="Y",Master!AJ100,"")</f>
        <v/>
      </c>
      <c r="AK59" s="75">
        <f>IF(AND($D59="y",Master!AK100&gt;Master!AG100),Master!AK100,0)</f>
        <v>0</v>
      </c>
      <c r="AL59" s="75" t="str">
        <f>IF(Master!$D100="Y",Master!AL100,"")</f>
        <v/>
      </c>
      <c r="AM59" s="76">
        <f>IF(AND($D59="y",Master!AM100&gt;Master!AI100),Master!AM100,0)</f>
        <v>0</v>
      </c>
      <c r="AN59" s="161" t="str">
        <f>IF(Master!$D100="Y",Master!AN100,"")</f>
        <v/>
      </c>
      <c r="AO59" s="75" t="str">
        <f>IF(Master!$D100="Y",Master!AO100,"")</f>
        <v/>
      </c>
      <c r="AP59" s="75" t="str">
        <f>IF(Master!$D100="Y",Master!AP100,"")</f>
        <v/>
      </c>
      <c r="AQ59" s="75" t="str">
        <f>IF(Master!$D100="Y",Master!AQ100,"")</f>
        <v/>
      </c>
      <c r="AR59" s="75" t="str">
        <f>IF(Master!$D100="Y",Master!AR100,"")</f>
        <v/>
      </c>
      <c r="AS59" s="75" t="str">
        <f>IF(Master!$D100="Y",Master!AS100,"")</f>
        <v/>
      </c>
      <c r="AT59" s="75" t="str">
        <f>IF(Master!$D100="Y",Master!AT100,"")</f>
        <v/>
      </c>
      <c r="AU59" s="75" t="str">
        <f>IF(Master!$D100="Y",Master!AU100,"")</f>
        <v/>
      </c>
      <c r="AV59" s="75" t="str">
        <f>IF(Master!$D100="Y",Master!AV100,"")</f>
        <v/>
      </c>
      <c r="AW59" s="75" t="str">
        <f>IF(Master!$D100="Y",Master!AW100,"")</f>
        <v/>
      </c>
      <c r="AX59" s="75" t="str">
        <f>IF(Master!$D100="Y",Master!AX100,"")</f>
        <v/>
      </c>
      <c r="AY59" s="75" t="str">
        <f>IF(Master!$D100="Y",Master!AY100,"")</f>
        <v/>
      </c>
      <c r="AZ59" s="75" t="str">
        <f>IF(Master!$D100="Y",Master!AZ100,"")</f>
        <v/>
      </c>
      <c r="BA59" s="75" t="str">
        <f>IF(Master!$D100="Y",Master!BA100,"")</f>
        <v/>
      </c>
      <c r="BB59" s="75" t="str">
        <f>IF(Master!$D100="Y",Master!BB100,"")</f>
        <v/>
      </c>
      <c r="BC59" s="75" t="str">
        <f>IF(Master!$D100="Y",Master!BC100,"")</f>
        <v/>
      </c>
      <c r="BD59" s="75" t="str">
        <f>IF(Master!$D100="Y",Master!BD100,"")</f>
        <v/>
      </c>
      <c r="BE59" s="75" t="str">
        <f>IF(Master!$D100="Y",Master!BE100,"")</f>
        <v/>
      </c>
      <c r="BF59" s="75" t="str">
        <f>IF(Master!$D100="Y",Master!BF100,"")</f>
        <v/>
      </c>
      <c r="BG59" s="75" t="str">
        <f>IF(Master!$D100="Y",Master!BG100,"")</f>
        <v/>
      </c>
      <c r="BH59" s="75" t="str">
        <f>IF(Master!$D100="Y",Master!BH100,"")</f>
        <v/>
      </c>
      <c r="BI59" s="75" t="str">
        <f>IF(Master!$D100="Y",Master!BI100,"")</f>
        <v/>
      </c>
      <c r="BJ59" s="75" t="str">
        <f>IF(Master!$D100="Y",Master!BJ100,"")</f>
        <v/>
      </c>
      <c r="BK59" s="75" t="str">
        <f>IF(Master!$D100="Y",Master!BK100,"")</f>
        <v/>
      </c>
      <c r="BL59" s="75" t="str">
        <f>IF(Master!$D100="Y",Master!BL100,"")</f>
        <v/>
      </c>
      <c r="BM59" s="75" t="str">
        <f>IF(Master!$D100="Y",Master!BM100,"")</f>
        <v/>
      </c>
      <c r="BN59" s="75" t="str">
        <f>IF(Master!$D100="Y",Master!BN100,"")</f>
        <v/>
      </c>
      <c r="BO59" s="75" t="str">
        <f>IF(Master!$D100="Y",Master!BO100,"")</f>
        <v/>
      </c>
      <c r="BP59" s="75" t="str">
        <f>IF(Master!$D100="Y",Master!BP100,"")</f>
        <v/>
      </c>
      <c r="BQ59" s="75" t="str">
        <f>IF(Master!$D100="Y",Master!BQ100,"")</f>
        <v/>
      </c>
    </row>
    <row r="60" spans="1:69" x14ac:dyDescent="0.25">
      <c r="A60" s="155" t="str">
        <f>+Master!A111</f>
        <v>South Paulding</v>
      </c>
      <c r="B60" s="156" t="str">
        <f>+Master!B111</f>
        <v>5A</v>
      </c>
      <c r="C60" s="156">
        <f>+Master!C111</f>
        <v>5</v>
      </c>
      <c r="D60" s="157">
        <f>+Master!D111</f>
        <v>0</v>
      </c>
      <c r="E60" s="158">
        <f>IFERROR(LARGE((I60,K60,O60,S60,U60,W60,AA60,AC60,AG60,AK60,AQ60,AU60,AW60,BA60,BC60,BG60,BK60,BO60,BQ60),1)+LARGE((I60,K60,O60,S60,U60,W60,AA60,AC60,AG60,AK60,AQ60,AU60,AW60,BA60,BC60,BG60,BK60,BO60,BQ60),2)+LARGE((I60,K60,O60,S60,U60,W60,AA60,AC60,AG60,AK60,AQ60,AU60,AW60,BA60,BC60,BG60,BK60,BO60,BQ60),3)+LARGE((I60,K60,O60,S60,U60,W60,AA60,AC60,AG60,AK60,AQ60,AU60,AW60,BA60,BC60,BG60,BK60,BO60,BQ60),4)+LARGE((I60,K60,O60,S60,U60,W60,AA60,AC60,AG60,AK60,AQ60,AU60,AW60,BA60,BC60,BG60,BK60,BO60,BQ60),5)+LARGE((I60,K60,O60,S60,U60,W60,AA60,AC60,AG60,AK60,AQ60,AU60,AW60,BA60,BC60,BG60,BK60,BO60,BQ60),6)+LARGE((I60,K60,O60,S60,U60,W60,AA60,AC60,AG60,AK60,AQ60,AU60,AW60,BA60,BC60,BG60,BK60,BO60,BQ60),7)+LARGE((I60,K60,O60,S60,U60,W60,AA60,AC60,AG60,AK60,AQ60,AU60,AW60,BA60,BC60,BG60,BK60,BO60,BQ60),8),0)</f>
        <v>0</v>
      </c>
      <c r="F60" s="156">
        <f>IFERROR(LARGE((M60,Q60,Y60,AE60,AI60,AM60,AO60,AS60,AY60,BE60,BI60,BM60),1)+LARGE((M60,Q60,Y60,AE60,AI60,AM60,AO60,AS60,AY60,BE60,BI60,BM60),2)+LARGE((M60,Q60,Y60,AE60,AI60,AM60,AO60,AS60,AY60,BE60,BI60,BM60),3)+LARGE((M60,Q60,Y60,AE60,AI60,AM60,AO60,AS60,AY60,BE60,BI60,BM60),4)+LARGE((M60,Q60,Y60,AE60,AI60,AM60,AO60,AS60,AY60,BE60,BI60,BM60),5)+LARGE((M60,Q60,Y60,AE60,AI60,AM60,AO60,AS60,AY60,BE60,BI60,BM60),6)+LARGE((M60,Q60,Y60,AE60,AI60,AM60,AO60,AS60,AY60,BE60,BI60,BM60),7)+LARGE((M60,Q60,Y60,AE60,AI60,AM60,AO60,AS60,AY60,BE60,BI60,BM60),8),0)</f>
        <v>0</v>
      </c>
      <c r="G60" s="159">
        <f>+E60+F60</f>
        <v>0</v>
      </c>
      <c r="H60" s="74" t="str">
        <f>IF(Master!$D111="Y",Master!H111,"")</f>
        <v/>
      </c>
      <c r="I60" s="75" t="str">
        <f>IF(Master!$D111="Y",Master!I111,"")</f>
        <v/>
      </c>
      <c r="J60" s="75" t="str">
        <f>IF(Master!$D111="Y",Master!J111,"")</f>
        <v/>
      </c>
      <c r="K60" s="75" t="str">
        <f>IF(Master!$D111="Y",Master!K111,"")</f>
        <v/>
      </c>
      <c r="L60" s="75" t="str">
        <f>IF(Master!$D111="Y",Master!L111,"")</f>
        <v/>
      </c>
      <c r="M60" s="75" t="str">
        <f>IF(Master!$D111="Y",Master!M111,"")</f>
        <v/>
      </c>
      <c r="N60" s="75" t="str">
        <f>IF(Master!$D111="Y",Master!N111,"")</f>
        <v/>
      </c>
      <c r="O60" s="75" t="str">
        <f>IF(Master!$D111="Y",Master!O111,"")</f>
        <v/>
      </c>
      <c r="P60" s="75" t="str">
        <f>IF(Master!$D111="Y",Master!P111,"")</f>
        <v/>
      </c>
      <c r="Q60" s="75" t="str">
        <f>IF(Master!$D111="Y",Master!Q111,"")</f>
        <v/>
      </c>
      <c r="R60" s="75" t="str">
        <f>IF(Master!$D111="Y",Master!R111,"")</f>
        <v/>
      </c>
      <c r="S60" s="75" t="str">
        <f>IF(Master!$D111="Y",Master!S111,"")</f>
        <v/>
      </c>
      <c r="T60" s="75" t="str">
        <f>IF(Master!$D111="Y",Master!T111,"")</f>
        <v/>
      </c>
      <c r="U60" s="76" t="str">
        <f>IF(Master!$D111="Y",Master!U111,"")</f>
        <v/>
      </c>
      <c r="V60" s="161" t="str">
        <f>IF(Master!$D111="Y",Master!V111,"")</f>
        <v/>
      </c>
      <c r="W60" s="75" t="str">
        <f>IF(Master!$D111="Y",Master!W111,"")</f>
        <v/>
      </c>
      <c r="X60" s="75" t="str">
        <f>IF(Master!$D111="Y",Master!X111,"")</f>
        <v/>
      </c>
      <c r="Y60" s="75" t="str">
        <f>IF(Master!$D111="Y",Master!Y111,"")</f>
        <v/>
      </c>
      <c r="Z60" s="75" t="str">
        <f>IF(Master!$D111="Y",Master!Z111,"")</f>
        <v/>
      </c>
      <c r="AA60" s="75" t="str">
        <f>IF(Master!$D111="Y",Master!AA111,"")</f>
        <v/>
      </c>
      <c r="AB60" s="75" t="str">
        <f>IF(Master!$D111="Y",Master!AB111,"")</f>
        <v/>
      </c>
      <c r="AC60" s="75" t="str">
        <f>IF(Master!$D111="Y",Master!AC111,"")</f>
        <v/>
      </c>
      <c r="AD60" s="75" t="str">
        <f>IF(Master!$D111="Y",Master!AD111,"")</f>
        <v/>
      </c>
      <c r="AE60" s="75" t="str">
        <f>IF(Master!$D111="Y",Master!AE111,"")</f>
        <v/>
      </c>
      <c r="AF60" s="75" t="str">
        <f>IF(Master!$D111="Y",Master!AF111,"")</f>
        <v/>
      </c>
      <c r="AG60" s="75">
        <f>IF(AND($D60="y",Master!AG111&gt;=Master!AK111),Master!AG111,0)</f>
        <v>0</v>
      </c>
      <c r="AH60" s="75" t="str">
        <f>IF(Master!$D111="Y",Master!AH111,"")</f>
        <v/>
      </c>
      <c r="AI60" s="75">
        <f>IF(AND($D60="y",Master!AI111&gt;=Master!AM111),Master!AI111,0)</f>
        <v>0</v>
      </c>
      <c r="AJ60" s="75" t="str">
        <f>IF(Master!$D111="Y",Master!AJ111,"")</f>
        <v/>
      </c>
      <c r="AK60" s="75">
        <f>IF(AND($D60="y",Master!AK111&gt;Master!AG111),Master!AK111,0)</f>
        <v>0</v>
      </c>
      <c r="AL60" s="75" t="str">
        <f>IF(Master!$D111="Y",Master!AL111,"")</f>
        <v/>
      </c>
      <c r="AM60" s="76">
        <f>IF(AND($D60="y",Master!AM111&gt;Master!AI111),Master!AM111,0)</f>
        <v>0</v>
      </c>
      <c r="AN60" s="161" t="str">
        <f>IF(Master!$D111="Y",Master!AN111,"")</f>
        <v/>
      </c>
      <c r="AO60" s="75" t="str">
        <f>IF(Master!$D111="Y",Master!AO111,"")</f>
        <v/>
      </c>
      <c r="AP60" s="75" t="str">
        <f>IF(Master!$D111="Y",Master!AP111,"")</f>
        <v/>
      </c>
      <c r="AQ60" s="75" t="str">
        <f>IF(Master!$D111="Y",Master!AQ111,"")</f>
        <v/>
      </c>
      <c r="AR60" s="75" t="str">
        <f>IF(Master!$D111="Y",Master!AR111,"")</f>
        <v/>
      </c>
      <c r="AS60" s="75" t="str">
        <f>IF(Master!$D111="Y",Master!AS111,"")</f>
        <v/>
      </c>
      <c r="AT60" s="75" t="str">
        <f>IF(Master!$D111="Y",Master!AT111,"")</f>
        <v/>
      </c>
      <c r="AU60" s="75" t="str">
        <f>IF(Master!$D111="Y",Master!AU111,"")</f>
        <v/>
      </c>
      <c r="AV60" s="75" t="str">
        <f>IF(Master!$D111="Y",Master!AV111,"")</f>
        <v/>
      </c>
      <c r="AW60" s="75" t="str">
        <f>IF(Master!$D111="Y",Master!AW111,"")</f>
        <v/>
      </c>
      <c r="AX60" s="75" t="str">
        <f>IF(Master!$D111="Y",Master!AX111,"")</f>
        <v/>
      </c>
      <c r="AY60" s="75" t="str">
        <f>IF(Master!$D111="Y",Master!AY111,"")</f>
        <v/>
      </c>
      <c r="AZ60" s="75" t="str">
        <f>IF(Master!$D111="Y",Master!AZ111,"")</f>
        <v/>
      </c>
      <c r="BA60" s="75" t="str">
        <f>IF(Master!$D111="Y",Master!BA111,"")</f>
        <v/>
      </c>
      <c r="BB60" s="75" t="str">
        <f>IF(Master!$D111="Y",Master!BB111,"")</f>
        <v/>
      </c>
      <c r="BC60" s="75" t="str">
        <f>IF(Master!$D111="Y",Master!BC111,"")</f>
        <v/>
      </c>
      <c r="BD60" s="75" t="str">
        <f>IF(Master!$D111="Y",Master!BD111,"")</f>
        <v/>
      </c>
      <c r="BE60" s="75" t="str">
        <f>IF(Master!$D111="Y",Master!BE111,"")</f>
        <v/>
      </c>
      <c r="BF60" s="75" t="str">
        <f>IF(Master!$D111="Y",Master!BF111,"")</f>
        <v/>
      </c>
      <c r="BG60" s="75" t="str">
        <f>IF(Master!$D111="Y",Master!BG111,"")</f>
        <v/>
      </c>
      <c r="BH60" s="75" t="str">
        <f>IF(Master!$D111="Y",Master!BH111,"")</f>
        <v/>
      </c>
      <c r="BI60" s="75" t="str">
        <f>IF(Master!$D111="Y",Master!BI111,"")</f>
        <v/>
      </c>
      <c r="BJ60" s="75" t="str">
        <f>IF(Master!$D111="Y",Master!BJ111,"")</f>
        <v/>
      </c>
      <c r="BK60" s="75" t="str">
        <f>IF(Master!$D111="Y",Master!BK111,"")</f>
        <v/>
      </c>
      <c r="BL60" s="75" t="str">
        <f>IF(Master!$D111="Y",Master!BL111,"")</f>
        <v/>
      </c>
      <c r="BM60" s="75" t="str">
        <f>IF(Master!$D111="Y",Master!BM111,"")</f>
        <v/>
      </c>
      <c r="BN60" s="75" t="str">
        <f>IF(Master!$D111="Y",Master!BN111,"")</f>
        <v/>
      </c>
      <c r="BO60" s="75" t="str">
        <f>IF(Master!$D111="Y",Master!BO111,"")</f>
        <v/>
      </c>
      <c r="BP60" s="75" t="str">
        <f>IF(Master!$D111="Y",Master!BP111,"")</f>
        <v/>
      </c>
      <c r="BQ60" s="75" t="str">
        <f>IF(Master!$D111="Y",Master!BQ111,"")</f>
        <v/>
      </c>
    </row>
    <row r="61" spans="1:69" x14ac:dyDescent="0.25">
      <c r="A61" s="155" t="str">
        <f>+Master!A114</f>
        <v>Thomas County Central</v>
      </c>
      <c r="B61" s="156" t="str">
        <f>+Master!B114</f>
        <v>5A</v>
      </c>
      <c r="C61" s="156">
        <f>+Master!C114</f>
        <v>2</v>
      </c>
      <c r="D61" s="157">
        <f>+Master!D114</f>
        <v>0</v>
      </c>
      <c r="E61" s="158">
        <f>IFERROR(LARGE((I61,K61,O61,S61,U61,W61,AA61,AC61,AG61,AK61,AQ61,AU61,AW61,BA61,BC61,BG61,BK61,BO61,BQ61),1)+LARGE((I61,K61,O61,S61,U61,W61,AA61,AC61,AG61,AK61,AQ61,AU61,AW61,BA61,BC61,BG61,BK61,BO61,BQ61),2)+LARGE((I61,K61,O61,S61,U61,W61,AA61,AC61,AG61,AK61,AQ61,AU61,AW61,BA61,BC61,BG61,BK61,BO61,BQ61),3)+LARGE((I61,K61,O61,S61,U61,W61,AA61,AC61,AG61,AK61,AQ61,AU61,AW61,BA61,BC61,BG61,BK61,BO61,BQ61),4)+LARGE((I61,K61,O61,S61,U61,W61,AA61,AC61,AG61,AK61,AQ61,AU61,AW61,BA61,BC61,BG61,BK61,BO61,BQ61),5)+LARGE((I61,K61,O61,S61,U61,W61,AA61,AC61,AG61,AK61,AQ61,AU61,AW61,BA61,BC61,BG61,BK61,BO61,BQ61),6)+LARGE((I61,K61,O61,S61,U61,W61,AA61,AC61,AG61,AK61,AQ61,AU61,AW61,BA61,BC61,BG61,BK61,BO61,BQ61),7)+LARGE((I61,K61,O61,S61,U61,W61,AA61,AC61,AG61,AK61,AQ61,AU61,AW61,BA61,BC61,BG61,BK61,BO61,BQ61),8),0)</f>
        <v>0</v>
      </c>
      <c r="F61" s="156">
        <f>IFERROR(LARGE((M61,Q61,Y61,AE61,AI61,AM61,AO61,AS61,AY61,BE61,BI61,BM61),1)+LARGE((M61,Q61,Y61,AE61,AI61,AM61,AO61,AS61,AY61,BE61,BI61,BM61),2)+LARGE((M61,Q61,Y61,AE61,AI61,AM61,AO61,AS61,AY61,BE61,BI61,BM61),3)+LARGE((M61,Q61,Y61,AE61,AI61,AM61,AO61,AS61,AY61,BE61,BI61,BM61),4)+LARGE((M61,Q61,Y61,AE61,AI61,AM61,AO61,AS61,AY61,BE61,BI61,BM61),5)+LARGE((M61,Q61,Y61,AE61,AI61,AM61,AO61,AS61,AY61,BE61,BI61,BM61),6)+LARGE((M61,Q61,Y61,AE61,AI61,AM61,AO61,AS61,AY61,BE61,BI61,BM61),7)+LARGE((M61,Q61,Y61,AE61,AI61,AM61,AO61,AS61,AY61,BE61,BI61,BM61),8),0)</f>
        <v>0</v>
      </c>
      <c r="G61" s="159">
        <f>+E61+F61</f>
        <v>0</v>
      </c>
      <c r="H61" s="74" t="str">
        <f>IF(Master!$D114="Y",Master!H114,"")</f>
        <v/>
      </c>
      <c r="I61" s="75" t="str">
        <f>IF(Master!$D114="Y",Master!I114,"")</f>
        <v/>
      </c>
      <c r="J61" s="75" t="str">
        <f>IF(Master!$D114="Y",Master!J114,"")</f>
        <v/>
      </c>
      <c r="K61" s="75" t="str">
        <f>IF(Master!$D114="Y",Master!K114,"")</f>
        <v/>
      </c>
      <c r="L61" s="75" t="str">
        <f>IF(Master!$D114="Y",Master!L114,"")</f>
        <v/>
      </c>
      <c r="M61" s="75" t="str">
        <f>IF(Master!$D114="Y",Master!M114,"")</f>
        <v/>
      </c>
      <c r="N61" s="75" t="str">
        <f>IF(Master!$D114="Y",Master!N114,"")</f>
        <v/>
      </c>
      <c r="O61" s="75" t="str">
        <f>IF(Master!$D114="Y",Master!O114,"")</f>
        <v/>
      </c>
      <c r="P61" s="75" t="str">
        <f>IF(Master!$D114="Y",Master!P114,"")</f>
        <v/>
      </c>
      <c r="Q61" s="75" t="str">
        <f>IF(Master!$D114="Y",Master!Q114,"")</f>
        <v/>
      </c>
      <c r="R61" s="75" t="str">
        <f>IF(Master!$D114="Y",Master!R114,"")</f>
        <v/>
      </c>
      <c r="S61" s="75" t="str">
        <f>IF(Master!$D114="Y",Master!S114,"")</f>
        <v/>
      </c>
      <c r="T61" s="75" t="str">
        <f>IF(Master!$D114="Y",Master!T114,"")</f>
        <v/>
      </c>
      <c r="U61" s="76" t="str">
        <f>IF(Master!$D114="Y",Master!U114,"")</f>
        <v/>
      </c>
      <c r="V61" s="161" t="str">
        <f>IF(Master!$D114="Y",Master!V114,"")</f>
        <v/>
      </c>
      <c r="W61" s="75" t="str">
        <f>IF(Master!$D114="Y",Master!W114,"")</f>
        <v/>
      </c>
      <c r="X61" s="75" t="str">
        <f>IF(Master!$D114="Y",Master!X114,"")</f>
        <v/>
      </c>
      <c r="Y61" s="75" t="str">
        <f>IF(Master!$D114="Y",Master!Y114,"")</f>
        <v/>
      </c>
      <c r="Z61" s="75" t="str">
        <f>IF(Master!$D114="Y",Master!Z114,"")</f>
        <v/>
      </c>
      <c r="AA61" s="75" t="str">
        <f>IF(Master!$D114="Y",Master!AA114,"")</f>
        <v/>
      </c>
      <c r="AB61" s="75" t="str">
        <f>IF(Master!$D114="Y",Master!AB114,"")</f>
        <v/>
      </c>
      <c r="AC61" s="75" t="str">
        <f>IF(Master!$D114="Y",Master!AC114,"")</f>
        <v/>
      </c>
      <c r="AD61" s="75" t="str">
        <f>IF(Master!$D114="Y",Master!AD114,"")</f>
        <v/>
      </c>
      <c r="AE61" s="75" t="str">
        <f>IF(Master!$D114="Y",Master!AE114,"")</f>
        <v/>
      </c>
      <c r="AF61" s="75" t="str">
        <f>IF(Master!$D114="Y",Master!AF114,"")</f>
        <v/>
      </c>
      <c r="AG61" s="75">
        <f>IF(AND($D61="y",Master!AG114&gt;=Master!AK114),Master!AG114,0)</f>
        <v>0</v>
      </c>
      <c r="AH61" s="75" t="str">
        <f>IF(Master!$D114="Y",Master!AH114,"")</f>
        <v/>
      </c>
      <c r="AI61" s="75">
        <f>IF(AND($D61="y",Master!AI114&gt;=Master!AM114),Master!AI114,0)</f>
        <v>0</v>
      </c>
      <c r="AJ61" s="75" t="str">
        <f>IF(Master!$D114="Y",Master!AJ114,"")</f>
        <v/>
      </c>
      <c r="AK61" s="75">
        <f>IF(AND($D61="y",Master!AK114&gt;Master!AG114),Master!AK114,0)</f>
        <v>0</v>
      </c>
      <c r="AL61" s="75" t="str">
        <f>IF(Master!$D114="Y",Master!AL114,"")</f>
        <v/>
      </c>
      <c r="AM61" s="76">
        <f>IF(AND($D61="y",Master!AM114&gt;Master!AI114),Master!AM114,0)</f>
        <v>0</v>
      </c>
      <c r="AN61" s="161" t="str">
        <f>IF(Master!$D114="Y",Master!AN114,"")</f>
        <v/>
      </c>
      <c r="AO61" s="75" t="str">
        <f>IF(Master!$D114="Y",Master!AO114,"")</f>
        <v/>
      </c>
      <c r="AP61" s="75" t="str">
        <f>IF(Master!$D114="Y",Master!AP114,"")</f>
        <v/>
      </c>
      <c r="AQ61" s="75" t="str">
        <f>IF(Master!$D114="Y",Master!AQ114,"")</f>
        <v/>
      </c>
      <c r="AR61" s="75" t="str">
        <f>IF(Master!$D114="Y",Master!AR114,"")</f>
        <v/>
      </c>
      <c r="AS61" s="75" t="str">
        <f>IF(Master!$D114="Y",Master!AS114,"")</f>
        <v/>
      </c>
      <c r="AT61" s="75" t="str">
        <f>IF(Master!$D114="Y",Master!AT114,"")</f>
        <v/>
      </c>
      <c r="AU61" s="75" t="str">
        <f>IF(Master!$D114="Y",Master!AU114,"")</f>
        <v/>
      </c>
      <c r="AV61" s="75" t="str">
        <f>IF(Master!$D114="Y",Master!AV114,"")</f>
        <v/>
      </c>
      <c r="AW61" s="75" t="str">
        <f>IF(Master!$D114="Y",Master!AW114,"")</f>
        <v/>
      </c>
      <c r="AX61" s="75" t="str">
        <f>IF(Master!$D114="Y",Master!AX114,"")</f>
        <v/>
      </c>
      <c r="AY61" s="75" t="str">
        <f>IF(Master!$D114="Y",Master!AY114,"")</f>
        <v/>
      </c>
      <c r="AZ61" s="75" t="str">
        <f>IF(Master!$D114="Y",Master!AZ114,"")</f>
        <v/>
      </c>
      <c r="BA61" s="75" t="str">
        <f>IF(Master!$D114="Y",Master!BA114,"")</f>
        <v/>
      </c>
      <c r="BB61" s="75" t="str">
        <f>IF(Master!$D114="Y",Master!BB114,"")</f>
        <v/>
      </c>
      <c r="BC61" s="75" t="str">
        <f>IF(Master!$D114="Y",Master!BC114,"")</f>
        <v/>
      </c>
      <c r="BD61" s="75" t="str">
        <f>IF(Master!$D114="Y",Master!BD114,"")</f>
        <v/>
      </c>
      <c r="BE61" s="75" t="str">
        <f>IF(Master!$D114="Y",Master!BE114,"")</f>
        <v/>
      </c>
      <c r="BF61" s="75" t="str">
        <f>IF(Master!$D114="Y",Master!BF114,"")</f>
        <v/>
      </c>
      <c r="BG61" s="75" t="str">
        <f>IF(Master!$D114="Y",Master!BG114,"")</f>
        <v/>
      </c>
      <c r="BH61" s="75" t="str">
        <f>IF(Master!$D114="Y",Master!BH114,"")</f>
        <v/>
      </c>
      <c r="BI61" s="75" t="str">
        <f>IF(Master!$D114="Y",Master!BI114,"")</f>
        <v/>
      </c>
      <c r="BJ61" s="75" t="str">
        <f>IF(Master!$D114="Y",Master!BJ114,"")</f>
        <v/>
      </c>
      <c r="BK61" s="75" t="str">
        <f>IF(Master!$D114="Y",Master!BK114,"")</f>
        <v/>
      </c>
      <c r="BL61" s="75" t="str">
        <f>IF(Master!$D114="Y",Master!BL114,"")</f>
        <v/>
      </c>
      <c r="BM61" s="75" t="str">
        <f>IF(Master!$D114="Y",Master!BM114,"")</f>
        <v/>
      </c>
      <c r="BN61" s="75" t="str">
        <f>IF(Master!$D114="Y",Master!BN114,"")</f>
        <v/>
      </c>
      <c r="BO61" s="75" t="str">
        <f>IF(Master!$D114="Y",Master!BO114,"")</f>
        <v/>
      </c>
      <c r="BP61" s="75" t="str">
        <f>IF(Master!$D114="Y",Master!BP114,"")</f>
        <v/>
      </c>
      <c r="BQ61" s="75" t="str">
        <f>IF(Master!$D114="Y",Master!BQ114,"")</f>
        <v/>
      </c>
    </row>
    <row r="62" spans="1:69" x14ac:dyDescent="0.25">
      <c r="A62" s="155" t="str">
        <f>+Master!A116</f>
        <v>Veterans</v>
      </c>
      <c r="B62" s="156" t="str">
        <f>+Master!B116</f>
        <v>5A</v>
      </c>
      <c r="C62" s="156">
        <f>+Master!C116</f>
        <v>2</v>
      </c>
      <c r="D62" s="157">
        <f>+Master!D116</f>
        <v>0</v>
      </c>
      <c r="E62" s="158">
        <f>IFERROR(LARGE((I62,K62,O62,S62,U62,W62,AA62,AC62,AG62,AK62,AQ62,AU62,AW62,BA62,BC62,BG62,BK62,BO62,BQ62),1)+LARGE((I62,K62,O62,S62,U62,W62,AA62,AC62,AG62,AK62,AQ62,AU62,AW62,BA62,BC62,BG62,BK62,BO62,BQ62),2)+LARGE((I62,K62,O62,S62,U62,W62,AA62,AC62,AG62,AK62,AQ62,AU62,AW62,BA62,BC62,BG62,BK62,BO62,BQ62),3)+LARGE((I62,K62,O62,S62,U62,W62,AA62,AC62,AG62,AK62,AQ62,AU62,AW62,BA62,BC62,BG62,BK62,BO62,BQ62),4)+LARGE((I62,K62,O62,S62,U62,W62,AA62,AC62,AG62,AK62,AQ62,AU62,AW62,BA62,BC62,BG62,BK62,BO62,BQ62),5)+LARGE((I62,K62,O62,S62,U62,W62,AA62,AC62,AG62,AK62,AQ62,AU62,AW62,BA62,BC62,BG62,BK62,BO62,BQ62),6)+LARGE((I62,K62,O62,S62,U62,W62,AA62,AC62,AG62,AK62,AQ62,AU62,AW62,BA62,BC62,BG62,BK62,BO62,BQ62),7)+LARGE((I62,K62,O62,S62,U62,W62,AA62,AC62,AG62,AK62,AQ62,AU62,AW62,BA62,BC62,BG62,BK62,BO62,BQ62),8),0)</f>
        <v>0</v>
      </c>
      <c r="F62" s="156">
        <f>IFERROR(LARGE((M62,Q62,Y62,AE62,AI62,AM62,AO62,AS62,AY62,BE62,BI62,BM62),1)+LARGE((M62,Q62,Y62,AE62,AI62,AM62,AO62,AS62,AY62,BE62,BI62,BM62),2)+LARGE((M62,Q62,Y62,AE62,AI62,AM62,AO62,AS62,AY62,BE62,BI62,BM62),3)+LARGE((M62,Q62,Y62,AE62,AI62,AM62,AO62,AS62,AY62,BE62,BI62,BM62),4)+LARGE((M62,Q62,Y62,AE62,AI62,AM62,AO62,AS62,AY62,BE62,BI62,BM62),5)+LARGE((M62,Q62,Y62,AE62,AI62,AM62,AO62,AS62,AY62,BE62,BI62,BM62),6)+LARGE((M62,Q62,Y62,AE62,AI62,AM62,AO62,AS62,AY62,BE62,BI62,BM62),7)+LARGE((M62,Q62,Y62,AE62,AI62,AM62,AO62,AS62,AY62,BE62,BI62,BM62),8),0)</f>
        <v>0</v>
      </c>
      <c r="G62" s="159">
        <f>+E62+F62</f>
        <v>0</v>
      </c>
      <c r="H62" s="74" t="str">
        <f>IF(Master!$D116="Y",Master!H116,"")</f>
        <v/>
      </c>
      <c r="I62" s="75" t="str">
        <f>IF(Master!$D116="Y",Master!I116,"")</f>
        <v/>
      </c>
      <c r="J62" s="75" t="str">
        <f>IF(Master!$D116="Y",Master!J116,"")</f>
        <v/>
      </c>
      <c r="K62" s="75" t="str">
        <f>IF(Master!$D116="Y",Master!K116,"")</f>
        <v/>
      </c>
      <c r="L62" s="75" t="str">
        <f>IF(Master!$D116="Y",Master!L116,"")</f>
        <v/>
      </c>
      <c r="M62" s="75" t="str">
        <f>IF(Master!$D116="Y",Master!M116,"")</f>
        <v/>
      </c>
      <c r="N62" s="75" t="str">
        <f>IF(Master!$D116="Y",Master!N116,"")</f>
        <v/>
      </c>
      <c r="O62" s="75" t="str">
        <f>IF(Master!$D116="Y",Master!O116,"")</f>
        <v/>
      </c>
      <c r="P62" s="75" t="str">
        <f>IF(Master!$D116="Y",Master!P116,"")</f>
        <v/>
      </c>
      <c r="Q62" s="75" t="str">
        <f>IF(Master!$D116="Y",Master!Q116,"")</f>
        <v/>
      </c>
      <c r="R62" s="75" t="str">
        <f>IF(Master!$D116="Y",Master!R116,"")</f>
        <v/>
      </c>
      <c r="S62" s="75" t="str">
        <f>IF(Master!$D116="Y",Master!S116,"")</f>
        <v/>
      </c>
      <c r="T62" s="75" t="str">
        <f>IF(Master!$D116="Y",Master!T116,"")</f>
        <v/>
      </c>
      <c r="U62" s="76" t="str">
        <f>IF(Master!$D116="Y",Master!U116,"")</f>
        <v/>
      </c>
      <c r="V62" s="161" t="str">
        <f>IF(Master!$D116="Y",Master!V116,"")</f>
        <v/>
      </c>
      <c r="W62" s="75" t="str">
        <f>IF(Master!$D116="Y",Master!W116,"")</f>
        <v/>
      </c>
      <c r="X62" s="75" t="str">
        <f>IF(Master!$D116="Y",Master!X116,"")</f>
        <v/>
      </c>
      <c r="Y62" s="75" t="str">
        <f>IF(Master!$D116="Y",Master!Y116,"")</f>
        <v/>
      </c>
      <c r="Z62" s="75" t="str">
        <f>IF(Master!$D116="Y",Master!Z116,"")</f>
        <v/>
      </c>
      <c r="AA62" s="75" t="str">
        <f>IF(Master!$D116="Y",Master!AA116,"")</f>
        <v/>
      </c>
      <c r="AB62" s="75" t="str">
        <f>IF(Master!$D116="Y",Master!AB116,"")</f>
        <v/>
      </c>
      <c r="AC62" s="75" t="str">
        <f>IF(Master!$D116="Y",Master!AC116,"")</f>
        <v/>
      </c>
      <c r="AD62" s="75" t="str">
        <f>IF(Master!$D116="Y",Master!AD116,"")</f>
        <v/>
      </c>
      <c r="AE62" s="75" t="str">
        <f>IF(Master!$D116="Y",Master!AE116,"")</f>
        <v/>
      </c>
      <c r="AF62" s="75" t="str">
        <f>IF(Master!$D116="Y",Master!AF116,"")</f>
        <v/>
      </c>
      <c r="AG62" s="75">
        <f>IF(AND($D62="y",Master!AG116&gt;=Master!AK116),Master!AG116,0)</f>
        <v>0</v>
      </c>
      <c r="AH62" s="75" t="str">
        <f>IF(Master!$D116="Y",Master!AH116,"")</f>
        <v/>
      </c>
      <c r="AI62" s="75">
        <f>IF(AND($D62="y",Master!AI116&gt;=Master!AM116),Master!AI116,0)</f>
        <v>0</v>
      </c>
      <c r="AJ62" s="75" t="str">
        <f>IF(Master!$D116="Y",Master!AJ116,"")</f>
        <v/>
      </c>
      <c r="AK62" s="75">
        <f>IF(AND($D62="y",Master!AK116&gt;Master!AG116),Master!AK116,0)</f>
        <v>0</v>
      </c>
      <c r="AL62" s="75" t="str">
        <f>IF(Master!$D116="Y",Master!AL116,"")</f>
        <v/>
      </c>
      <c r="AM62" s="76">
        <f>IF(AND($D62="y",Master!AM116&gt;Master!AI116),Master!AM116,0)</f>
        <v>0</v>
      </c>
      <c r="AN62" s="161" t="str">
        <f>IF(Master!$D116="Y",Master!AN116,"")</f>
        <v/>
      </c>
      <c r="AO62" s="75" t="str">
        <f>IF(Master!$D116="Y",Master!AO116,"")</f>
        <v/>
      </c>
      <c r="AP62" s="75" t="str">
        <f>IF(Master!$D116="Y",Master!AP116,"")</f>
        <v/>
      </c>
      <c r="AQ62" s="75" t="str">
        <f>IF(Master!$D116="Y",Master!AQ116,"")</f>
        <v/>
      </c>
      <c r="AR62" s="75" t="str">
        <f>IF(Master!$D116="Y",Master!AR116,"")</f>
        <v/>
      </c>
      <c r="AS62" s="75" t="str">
        <f>IF(Master!$D116="Y",Master!AS116,"")</f>
        <v/>
      </c>
      <c r="AT62" s="75" t="str">
        <f>IF(Master!$D116="Y",Master!AT116,"")</f>
        <v/>
      </c>
      <c r="AU62" s="75" t="str">
        <f>IF(Master!$D116="Y",Master!AU116,"")</f>
        <v/>
      </c>
      <c r="AV62" s="75" t="str">
        <f>IF(Master!$D116="Y",Master!AV116,"")</f>
        <v/>
      </c>
      <c r="AW62" s="75" t="str">
        <f>IF(Master!$D116="Y",Master!AW116,"")</f>
        <v/>
      </c>
      <c r="AX62" s="75" t="str">
        <f>IF(Master!$D116="Y",Master!AX116,"")</f>
        <v/>
      </c>
      <c r="AY62" s="75" t="str">
        <f>IF(Master!$D116="Y",Master!AY116,"")</f>
        <v/>
      </c>
      <c r="AZ62" s="75" t="str">
        <f>IF(Master!$D116="Y",Master!AZ116,"")</f>
        <v/>
      </c>
      <c r="BA62" s="75" t="str">
        <f>IF(Master!$D116="Y",Master!BA116,"")</f>
        <v/>
      </c>
      <c r="BB62" s="75" t="str">
        <f>IF(Master!$D116="Y",Master!BB116,"")</f>
        <v/>
      </c>
      <c r="BC62" s="75" t="str">
        <f>IF(Master!$D116="Y",Master!BC116,"")</f>
        <v/>
      </c>
      <c r="BD62" s="75" t="str">
        <f>IF(Master!$D116="Y",Master!BD116,"")</f>
        <v/>
      </c>
      <c r="BE62" s="75" t="str">
        <f>IF(Master!$D116="Y",Master!BE116,"")</f>
        <v/>
      </c>
      <c r="BF62" s="75" t="str">
        <f>IF(Master!$D116="Y",Master!BF116,"")</f>
        <v/>
      </c>
      <c r="BG62" s="75" t="str">
        <f>IF(Master!$D116="Y",Master!BG116,"")</f>
        <v/>
      </c>
      <c r="BH62" s="75" t="str">
        <f>IF(Master!$D116="Y",Master!BH116,"")</f>
        <v/>
      </c>
      <c r="BI62" s="75" t="str">
        <f>IF(Master!$D116="Y",Master!BI116,"")</f>
        <v/>
      </c>
      <c r="BJ62" s="75" t="str">
        <f>IF(Master!$D116="Y",Master!BJ116,"")</f>
        <v/>
      </c>
      <c r="BK62" s="75" t="str">
        <f>IF(Master!$D116="Y",Master!BK116,"")</f>
        <v/>
      </c>
      <c r="BL62" s="75" t="str">
        <f>IF(Master!$D116="Y",Master!BL116,"")</f>
        <v/>
      </c>
      <c r="BM62" s="75" t="str">
        <f>IF(Master!$D116="Y",Master!BM116,"")</f>
        <v/>
      </c>
      <c r="BN62" s="75" t="str">
        <f>IF(Master!$D116="Y",Master!BN116,"")</f>
        <v/>
      </c>
      <c r="BO62" s="75" t="str">
        <f>IF(Master!$D116="Y",Master!BO116,"")</f>
        <v/>
      </c>
      <c r="BP62" s="75" t="str">
        <f>IF(Master!$D116="Y",Master!BP116,"")</f>
        <v/>
      </c>
      <c r="BQ62" s="75" t="str">
        <f>IF(Master!$D116="Y",Master!BQ116,"")</f>
        <v/>
      </c>
    </row>
    <row r="63" spans="1:69" x14ac:dyDescent="0.25">
      <c r="A63" s="155" t="str">
        <f>+Master!A117</f>
        <v>Villa Rica</v>
      </c>
      <c r="B63" s="156" t="str">
        <f>+Master!B117</f>
        <v>5A</v>
      </c>
      <c r="C63" s="156">
        <f>+Master!C117</f>
        <v>5</v>
      </c>
      <c r="D63" s="157">
        <f>+Master!D117</f>
        <v>0</v>
      </c>
      <c r="E63" s="158">
        <f>IFERROR(LARGE((I63,K63,O63,S63,U63,W63,AA63,AC63,AG63,AK63,AQ63,AU63,AW63,BA63,BC63,BG63,BK63,BO63,BQ63),1)+LARGE((I63,K63,O63,S63,U63,W63,AA63,AC63,AG63,AK63,AQ63,AU63,AW63,BA63,BC63,BG63,BK63,BO63,BQ63),2)+LARGE((I63,K63,O63,S63,U63,W63,AA63,AC63,AG63,AK63,AQ63,AU63,AW63,BA63,BC63,BG63,BK63,BO63,BQ63),3)+LARGE((I63,K63,O63,S63,U63,W63,AA63,AC63,AG63,AK63,AQ63,AU63,AW63,BA63,BC63,BG63,BK63,BO63,BQ63),4)+LARGE((I63,K63,O63,S63,U63,W63,AA63,AC63,AG63,AK63,AQ63,AU63,AW63,BA63,BC63,BG63,BK63,BO63,BQ63),5)+LARGE((I63,K63,O63,S63,U63,W63,AA63,AC63,AG63,AK63,AQ63,AU63,AW63,BA63,BC63,BG63,BK63,BO63,BQ63),6)+LARGE((I63,K63,O63,S63,U63,W63,AA63,AC63,AG63,AK63,AQ63,AU63,AW63,BA63,BC63,BG63,BK63,BO63,BQ63),7)+LARGE((I63,K63,O63,S63,U63,W63,AA63,AC63,AG63,AK63,AQ63,AU63,AW63,BA63,BC63,BG63,BK63,BO63,BQ63),8),0)</f>
        <v>0</v>
      </c>
      <c r="F63" s="156">
        <f>IFERROR(LARGE((M63,Q63,Y63,AE63,AI63,AM63,AO63,AS63,AY63,BE63,BI63,BM63),1)+LARGE((M63,Q63,Y63,AE63,AI63,AM63,AO63,AS63,AY63,BE63,BI63,BM63),2)+LARGE((M63,Q63,Y63,AE63,AI63,AM63,AO63,AS63,AY63,BE63,BI63,BM63),3)+LARGE((M63,Q63,Y63,AE63,AI63,AM63,AO63,AS63,AY63,BE63,BI63,BM63),4)+LARGE((M63,Q63,Y63,AE63,AI63,AM63,AO63,AS63,AY63,BE63,BI63,BM63),5)+LARGE((M63,Q63,Y63,AE63,AI63,AM63,AO63,AS63,AY63,BE63,BI63,BM63),6)+LARGE((M63,Q63,Y63,AE63,AI63,AM63,AO63,AS63,AY63,BE63,BI63,BM63),7)+LARGE((M63,Q63,Y63,AE63,AI63,AM63,AO63,AS63,AY63,BE63,BI63,BM63),8),0)</f>
        <v>0</v>
      </c>
      <c r="G63" s="159">
        <f>+E63+F63</f>
        <v>0</v>
      </c>
      <c r="H63" s="74" t="str">
        <f>IF(Master!$D117="Y",Master!H117,"")</f>
        <v/>
      </c>
      <c r="I63" s="75" t="str">
        <f>IF(Master!$D117="Y",Master!I117,"")</f>
        <v/>
      </c>
      <c r="J63" s="75" t="str">
        <f>IF(Master!$D117="Y",Master!J117,"")</f>
        <v/>
      </c>
      <c r="K63" s="75" t="str">
        <f>IF(Master!$D117="Y",Master!K117,"")</f>
        <v/>
      </c>
      <c r="L63" s="75" t="str">
        <f>IF(Master!$D117="Y",Master!L117,"")</f>
        <v/>
      </c>
      <c r="M63" s="75" t="str">
        <f>IF(Master!$D117="Y",Master!M117,"")</f>
        <v/>
      </c>
      <c r="N63" s="75" t="str">
        <f>IF(Master!$D117="Y",Master!N117,"")</f>
        <v/>
      </c>
      <c r="O63" s="75" t="str">
        <f>IF(Master!$D117="Y",Master!O117,"")</f>
        <v/>
      </c>
      <c r="P63" s="75" t="str">
        <f>IF(Master!$D117="Y",Master!P117,"")</f>
        <v/>
      </c>
      <c r="Q63" s="75" t="str">
        <f>IF(Master!$D117="Y",Master!Q117,"")</f>
        <v/>
      </c>
      <c r="R63" s="75" t="str">
        <f>IF(Master!$D117="Y",Master!R117,"")</f>
        <v/>
      </c>
      <c r="S63" s="75" t="str">
        <f>IF(Master!$D117="Y",Master!S117,"")</f>
        <v/>
      </c>
      <c r="T63" s="75" t="str">
        <f>IF(Master!$D117="Y",Master!T117,"")</f>
        <v/>
      </c>
      <c r="U63" s="76" t="str">
        <f>IF(Master!$D117="Y",Master!U117,"")</f>
        <v/>
      </c>
      <c r="V63" s="161" t="str">
        <f>IF(Master!$D117="Y",Master!V117,"")</f>
        <v/>
      </c>
      <c r="W63" s="75" t="str">
        <f>IF(Master!$D117="Y",Master!W117,"")</f>
        <v/>
      </c>
      <c r="X63" s="75" t="str">
        <f>IF(Master!$D117="Y",Master!X117,"")</f>
        <v/>
      </c>
      <c r="Y63" s="75" t="str">
        <f>IF(Master!$D117="Y",Master!Y117,"")</f>
        <v/>
      </c>
      <c r="Z63" s="75" t="str">
        <f>IF(Master!$D117="Y",Master!Z117,"")</f>
        <v/>
      </c>
      <c r="AA63" s="75" t="str">
        <f>IF(Master!$D117="Y",Master!AA117,"")</f>
        <v/>
      </c>
      <c r="AB63" s="75" t="str">
        <f>IF(Master!$D117="Y",Master!AB117,"")</f>
        <v/>
      </c>
      <c r="AC63" s="75" t="str">
        <f>IF(Master!$D117="Y",Master!AC117,"")</f>
        <v/>
      </c>
      <c r="AD63" s="75" t="str">
        <f>IF(Master!$D117="Y",Master!AD117,"")</f>
        <v/>
      </c>
      <c r="AE63" s="75" t="str">
        <f>IF(Master!$D117="Y",Master!AE117,"")</f>
        <v/>
      </c>
      <c r="AF63" s="75" t="str">
        <f>IF(Master!$D117="Y",Master!AF117,"")</f>
        <v/>
      </c>
      <c r="AG63" s="75">
        <f>IF(AND($D63="y",Master!AG117&gt;=Master!AK117),Master!AG117,0)</f>
        <v>0</v>
      </c>
      <c r="AH63" s="75" t="str">
        <f>IF(Master!$D117="Y",Master!AH117,"")</f>
        <v/>
      </c>
      <c r="AI63" s="75">
        <f>IF(AND($D63="y",Master!AI117&gt;=Master!AM117),Master!AI117,0)</f>
        <v>0</v>
      </c>
      <c r="AJ63" s="75" t="str">
        <f>IF(Master!$D117="Y",Master!AJ117,"")</f>
        <v/>
      </c>
      <c r="AK63" s="75">
        <f>IF(AND($D63="y",Master!AK117&gt;Master!AG117),Master!AK117,0)</f>
        <v>0</v>
      </c>
      <c r="AL63" s="75" t="str">
        <f>IF(Master!$D117="Y",Master!AL117,"")</f>
        <v/>
      </c>
      <c r="AM63" s="76">
        <f>IF(AND($D63="y",Master!AM117&gt;Master!AI117),Master!AM117,0)</f>
        <v>0</v>
      </c>
      <c r="AN63" s="161" t="str">
        <f>IF(Master!$D117="Y",Master!AN117,"")</f>
        <v/>
      </c>
      <c r="AO63" s="75" t="str">
        <f>IF(Master!$D117="Y",Master!AO117,"")</f>
        <v/>
      </c>
      <c r="AP63" s="75" t="str">
        <f>IF(Master!$D117="Y",Master!AP117,"")</f>
        <v/>
      </c>
      <c r="AQ63" s="75" t="str">
        <f>IF(Master!$D117="Y",Master!AQ117,"")</f>
        <v/>
      </c>
      <c r="AR63" s="75" t="str">
        <f>IF(Master!$D117="Y",Master!AR117,"")</f>
        <v/>
      </c>
      <c r="AS63" s="75" t="str">
        <f>IF(Master!$D117="Y",Master!AS117,"")</f>
        <v/>
      </c>
      <c r="AT63" s="75" t="str">
        <f>IF(Master!$D117="Y",Master!AT117,"")</f>
        <v/>
      </c>
      <c r="AU63" s="75" t="str">
        <f>IF(Master!$D117="Y",Master!AU117,"")</f>
        <v/>
      </c>
      <c r="AV63" s="75" t="str">
        <f>IF(Master!$D117="Y",Master!AV117,"")</f>
        <v/>
      </c>
      <c r="AW63" s="75" t="str">
        <f>IF(Master!$D117="Y",Master!AW117,"")</f>
        <v/>
      </c>
      <c r="AX63" s="75" t="str">
        <f>IF(Master!$D117="Y",Master!AX117,"")</f>
        <v/>
      </c>
      <c r="AY63" s="75" t="str">
        <f>IF(Master!$D117="Y",Master!AY117,"")</f>
        <v/>
      </c>
      <c r="AZ63" s="75" t="str">
        <f>IF(Master!$D117="Y",Master!AZ117,"")</f>
        <v/>
      </c>
      <c r="BA63" s="75" t="str">
        <f>IF(Master!$D117="Y",Master!BA117,"")</f>
        <v/>
      </c>
      <c r="BB63" s="75" t="str">
        <f>IF(Master!$D117="Y",Master!BB117,"")</f>
        <v/>
      </c>
      <c r="BC63" s="75" t="str">
        <f>IF(Master!$D117="Y",Master!BC117,"")</f>
        <v/>
      </c>
      <c r="BD63" s="75" t="str">
        <f>IF(Master!$D117="Y",Master!BD117,"")</f>
        <v/>
      </c>
      <c r="BE63" s="75" t="str">
        <f>IF(Master!$D117="Y",Master!BE117,"")</f>
        <v/>
      </c>
      <c r="BF63" s="75" t="str">
        <f>IF(Master!$D117="Y",Master!BF117,"")</f>
        <v/>
      </c>
      <c r="BG63" s="75" t="str">
        <f>IF(Master!$D117="Y",Master!BG117,"")</f>
        <v/>
      </c>
      <c r="BH63" s="75" t="str">
        <f>IF(Master!$D117="Y",Master!BH117,"")</f>
        <v/>
      </c>
      <c r="BI63" s="75" t="str">
        <f>IF(Master!$D117="Y",Master!BI117,"")</f>
        <v/>
      </c>
      <c r="BJ63" s="75" t="str">
        <f>IF(Master!$D117="Y",Master!BJ117,"")</f>
        <v/>
      </c>
      <c r="BK63" s="75" t="str">
        <f>IF(Master!$D117="Y",Master!BK117,"")</f>
        <v/>
      </c>
      <c r="BL63" s="75" t="str">
        <f>IF(Master!$D117="Y",Master!BL117,"")</f>
        <v/>
      </c>
      <c r="BM63" s="75" t="str">
        <f>IF(Master!$D117="Y",Master!BM117,"")</f>
        <v/>
      </c>
      <c r="BN63" s="75" t="str">
        <f>IF(Master!$D117="Y",Master!BN117,"")</f>
        <v/>
      </c>
      <c r="BO63" s="75" t="str">
        <f>IF(Master!$D117="Y",Master!BO117,"")</f>
        <v/>
      </c>
      <c r="BP63" s="75" t="str">
        <f>IF(Master!$D117="Y",Master!BP117,"")</f>
        <v/>
      </c>
      <c r="BQ63" s="75" t="str">
        <f>IF(Master!$D117="Y",Master!BQ117,"")</f>
        <v/>
      </c>
    </row>
    <row r="64" spans="1:69" x14ac:dyDescent="0.25">
      <c r="A64" s="88"/>
      <c r="B64" s="88"/>
      <c r="C64" s="88"/>
      <c r="D64" s="88"/>
      <c r="E64" s="88"/>
      <c r="F64" s="88"/>
      <c r="G64" s="88"/>
      <c r="H64" s="88"/>
      <c r="I64" s="88"/>
    </row>
    <row r="65" s="88" customFormat="1" x14ac:dyDescent="0.25"/>
    <row r="66" s="88" customFormat="1" x14ac:dyDescent="0.25"/>
    <row r="67" s="88" customFormat="1" x14ac:dyDescent="0.25"/>
    <row r="68" s="88" customFormat="1" x14ac:dyDescent="0.25"/>
    <row r="69" s="88" customFormat="1" x14ac:dyDescent="0.25"/>
    <row r="70" s="88" customFormat="1" x14ac:dyDescent="0.25"/>
    <row r="71" s="88" customFormat="1" x14ac:dyDescent="0.25"/>
    <row r="72" s="88" customFormat="1" x14ac:dyDescent="0.25"/>
  </sheetData>
  <sheetProtection algorithmName="SHA-512" hashValue="RboSq2dSCXQ18qk9Ed4P1nYKy87g7mVrGl29jOroQ7JHBbxkZI7pYGuJ5KQW0ODsOgbHHHBloUeQcpZc0cdR5g==" saltValue="DEBN8jNO44K5fulSh8W+dg==" spinCount="100000" sheet="1" selectLockedCells="1" sort="0" autoFilter="0"/>
  <protectedRanges>
    <protectedRange sqref="A2:G2 A3:D63" name="Allow Filter"/>
    <protectedRange sqref="A3:D63 H3:BQ63" name="Allowsortfilter"/>
    <protectedRange sqref="E3:G63" name="Allow Filter_2"/>
    <protectedRange sqref="E3:G63" name="Allowsortfilter_2"/>
  </protectedRanges>
  <autoFilter ref="A2:BQ2" xr:uid="{35C93F31-F5A7-4E3B-8784-B9C3D7DB0EE5}">
    <sortState xmlns:xlrd2="http://schemas.microsoft.com/office/spreadsheetml/2017/richdata2" ref="A3:BQ63">
      <sortCondition descending="1" ref="G2"/>
    </sortState>
  </autoFilter>
  <mergeCells count="32">
    <mergeCell ref="AB1:AC1"/>
    <mergeCell ref="R1:S1"/>
    <mergeCell ref="T1:U1"/>
    <mergeCell ref="V1:W1"/>
    <mergeCell ref="X1:Y1"/>
    <mergeCell ref="Z1:AA1"/>
    <mergeCell ref="H1:I1"/>
    <mergeCell ref="J1:K1"/>
    <mergeCell ref="L1:M1"/>
    <mergeCell ref="N1:O1"/>
    <mergeCell ref="P1:Q1"/>
    <mergeCell ref="AT1:AU1"/>
    <mergeCell ref="AV1:AW1"/>
    <mergeCell ref="AX1:AY1"/>
    <mergeCell ref="AZ1:BA1"/>
    <mergeCell ref="AD1:AE1"/>
    <mergeCell ref="E1:G1"/>
    <mergeCell ref="BP1:BQ1"/>
    <mergeCell ref="BD1:BE1"/>
    <mergeCell ref="BF1:BG1"/>
    <mergeCell ref="BH1:BI1"/>
    <mergeCell ref="BJ1:BK1"/>
    <mergeCell ref="BL1:BM1"/>
    <mergeCell ref="BN1:BO1"/>
    <mergeCell ref="BB1:BC1"/>
    <mergeCell ref="AF1:AG1"/>
    <mergeCell ref="AH1:AI1"/>
    <mergeCell ref="AJ1:AK1"/>
    <mergeCell ref="AL1:AM1"/>
    <mergeCell ref="AN1:AO1"/>
    <mergeCell ref="AP1:AQ1"/>
    <mergeCell ref="AR1:AS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DC9F1-597E-475C-8F38-E936FC4AF0BB}">
  <sheetPr codeName="Sheet4"/>
  <dimension ref="A1:BQ63"/>
  <sheetViews>
    <sheetView zoomScaleNormal="100" workbookViewId="0">
      <pane xSplit="7" ySplit="2" topLeftCell="AR3" activePane="bottomRight" state="frozen"/>
      <selection pane="topRight" activeCell="BO3" sqref="H3:BO82"/>
      <selection pane="bottomLeft" activeCell="BO3" sqref="H3:BO82"/>
      <selection pane="bottomRight"/>
    </sheetView>
  </sheetViews>
  <sheetFormatPr defaultColWidth="9.140625" defaultRowHeight="15" x14ac:dyDescent="0.25"/>
  <cols>
    <col min="1" max="1" width="30.140625" style="46" customWidth="1"/>
    <col min="2" max="2" width="5.42578125" style="6" bestFit="1" customWidth="1"/>
    <col min="3" max="3" width="7.140625" style="6" bestFit="1" customWidth="1"/>
    <col min="4" max="7" width="7.140625" style="6" customWidth="1"/>
    <col min="8" max="8" width="10.28515625" style="6" bestFit="1" customWidth="1"/>
    <col min="9" max="9" width="11.140625" style="6" bestFit="1" customWidth="1"/>
    <col min="10" max="10" width="10.28515625" style="15" bestFit="1" customWidth="1"/>
    <col min="11" max="11" width="11.140625" style="15" bestFit="1" customWidth="1"/>
    <col min="12" max="12" width="10.28515625" style="15" bestFit="1" customWidth="1"/>
    <col min="13" max="13" width="11.140625" style="15" bestFit="1" customWidth="1"/>
    <col min="14" max="14" width="10.28515625" style="15" bestFit="1" customWidth="1"/>
    <col min="15" max="15" width="11.140625" style="15" bestFit="1" customWidth="1"/>
    <col min="16" max="16" width="10.28515625" style="15" bestFit="1" customWidth="1"/>
    <col min="17" max="17" width="11.140625" style="15" bestFit="1" customWidth="1"/>
    <col min="18" max="18" width="10.28515625" style="15" bestFit="1" customWidth="1"/>
    <col min="19" max="19" width="11.140625" style="15" bestFit="1" customWidth="1"/>
    <col min="20" max="20" width="10.28515625" style="15" bestFit="1" customWidth="1"/>
    <col min="21" max="21" width="11.140625" style="15" bestFit="1" customWidth="1"/>
    <col min="22" max="22" width="10.28515625" style="15" bestFit="1" customWidth="1"/>
    <col min="23" max="23" width="11.140625" style="15" bestFit="1" customWidth="1"/>
    <col min="24" max="24" width="10.28515625" style="15" bestFit="1" customWidth="1"/>
    <col min="25" max="25" width="11.140625" style="15" bestFit="1" customWidth="1"/>
    <col min="26" max="26" width="10.28515625" style="15" bestFit="1" customWidth="1"/>
    <col min="27" max="27" width="11.140625" style="15" bestFit="1" customWidth="1"/>
    <col min="28" max="28" width="10.28515625" style="15" bestFit="1" customWidth="1"/>
    <col min="29" max="29" width="11.140625" style="15" bestFit="1" customWidth="1"/>
    <col min="30" max="30" width="10.28515625" style="15" bestFit="1" customWidth="1"/>
    <col min="31" max="31" width="11.140625" style="15" bestFit="1" customWidth="1"/>
    <col min="32" max="32" width="10.28515625" style="15" bestFit="1" customWidth="1"/>
    <col min="33" max="33" width="11.140625" style="15" bestFit="1" customWidth="1"/>
    <col min="34" max="34" width="10.28515625" style="15" bestFit="1" customWidth="1"/>
    <col min="35" max="35" width="11.140625" style="15" bestFit="1" customWidth="1"/>
    <col min="36" max="36" width="10.28515625" style="15" bestFit="1" customWidth="1"/>
    <col min="37" max="37" width="11.140625" style="15" bestFit="1" customWidth="1"/>
    <col min="38" max="38" width="10.28515625" style="15" bestFit="1" customWidth="1"/>
    <col min="39" max="39" width="11.140625" style="15" bestFit="1" customWidth="1"/>
    <col min="40" max="40" width="10.28515625" style="15" bestFit="1" customWidth="1"/>
    <col min="41" max="41" width="11.140625" style="15" bestFit="1" customWidth="1"/>
    <col min="42" max="42" width="10.28515625" style="15" bestFit="1" customWidth="1"/>
    <col min="43" max="43" width="11.140625" style="15" bestFit="1" customWidth="1"/>
    <col min="44" max="44" width="10.28515625" style="15" bestFit="1" customWidth="1"/>
    <col min="45" max="45" width="11.140625" style="15" bestFit="1" customWidth="1"/>
    <col min="46" max="46" width="10.28515625" style="15" bestFit="1" customWidth="1"/>
    <col min="47" max="47" width="11.140625" style="15" bestFit="1" customWidth="1"/>
    <col min="48" max="48" width="10.28515625" style="15" bestFit="1" customWidth="1"/>
    <col min="49" max="49" width="11.140625" style="15" bestFit="1" customWidth="1"/>
    <col min="50" max="50" width="10.28515625" style="15" bestFit="1" customWidth="1"/>
    <col min="51" max="51" width="11.140625" style="15" bestFit="1" customWidth="1"/>
    <col min="52" max="52" width="10.28515625" style="15" bestFit="1" customWidth="1"/>
    <col min="53" max="53" width="11.140625" style="15" bestFit="1" customWidth="1"/>
    <col min="54" max="54" width="10.28515625" style="15" bestFit="1" customWidth="1"/>
    <col min="55" max="55" width="11.140625" style="15" bestFit="1" customWidth="1"/>
    <col min="56" max="56" width="10.28515625" style="15" bestFit="1" customWidth="1"/>
    <col min="57" max="57" width="11.140625" style="15" bestFit="1" customWidth="1"/>
    <col min="58" max="58" width="10.28515625" style="15" bestFit="1" customWidth="1"/>
    <col min="59" max="59" width="11.140625" style="15" bestFit="1" customWidth="1"/>
    <col min="60" max="60" width="10.28515625" style="15" bestFit="1" customWidth="1"/>
    <col min="61" max="61" width="11.140625" style="15" bestFit="1" customWidth="1"/>
    <col min="62" max="62" width="10.28515625" style="15" bestFit="1" customWidth="1"/>
    <col min="63" max="63" width="11.140625" style="15" bestFit="1" customWidth="1"/>
    <col min="64" max="64" width="10.28515625" style="15" bestFit="1" customWidth="1"/>
    <col min="65" max="65" width="11.140625" style="15" bestFit="1" customWidth="1"/>
    <col min="66" max="66" width="10.28515625" style="15" bestFit="1" customWidth="1"/>
    <col min="67" max="67" width="9.140625" style="15" customWidth="1"/>
    <col min="68" max="68" width="10.28515625" style="15" hidden="1" customWidth="1"/>
    <col min="69" max="69" width="11.140625" style="15" hidden="1" customWidth="1"/>
    <col min="70" max="70" width="9.140625" style="15" customWidth="1"/>
    <col min="71" max="16384" width="9.140625" style="15"/>
  </cols>
  <sheetData>
    <row r="1" spans="1:69" ht="30.75" customHeight="1" thickBot="1" x14ac:dyDescent="0.3">
      <c r="A1" s="97" t="s">
        <v>0</v>
      </c>
      <c r="B1" s="98" t="s">
        <v>1</v>
      </c>
      <c r="C1" s="99" t="s">
        <v>2</v>
      </c>
      <c r="D1" s="100" t="s">
        <v>3</v>
      </c>
      <c r="E1" s="300" t="s">
        <v>4</v>
      </c>
      <c r="F1" s="301"/>
      <c r="G1" s="302"/>
      <c r="H1" s="307" t="s">
        <v>5</v>
      </c>
      <c r="I1" s="305"/>
      <c r="J1" s="289" t="s">
        <v>6</v>
      </c>
      <c r="K1" s="305"/>
      <c r="L1" s="303" t="s">
        <v>7</v>
      </c>
      <c r="M1" s="304"/>
      <c r="N1" s="289" t="s">
        <v>8</v>
      </c>
      <c r="O1" s="305"/>
      <c r="P1" s="303" t="s">
        <v>9</v>
      </c>
      <c r="Q1" s="304"/>
      <c r="R1" s="289" t="s">
        <v>10</v>
      </c>
      <c r="S1" s="305"/>
      <c r="T1" s="289" t="s">
        <v>11</v>
      </c>
      <c r="U1" s="290"/>
      <c r="V1" s="307" t="s">
        <v>12</v>
      </c>
      <c r="W1" s="305"/>
      <c r="X1" s="303" t="s">
        <v>13</v>
      </c>
      <c r="Y1" s="304"/>
      <c r="Z1" s="289" t="s">
        <v>14</v>
      </c>
      <c r="AA1" s="305"/>
      <c r="AB1" s="289" t="s">
        <v>15</v>
      </c>
      <c r="AC1" s="305"/>
      <c r="AD1" s="303" t="s">
        <v>16</v>
      </c>
      <c r="AE1" s="304"/>
      <c r="AF1" s="289" t="s">
        <v>17</v>
      </c>
      <c r="AG1" s="305"/>
      <c r="AH1" s="303" t="s">
        <v>18</v>
      </c>
      <c r="AI1" s="306"/>
      <c r="AJ1" s="307" t="s">
        <v>19</v>
      </c>
      <c r="AK1" s="305"/>
      <c r="AL1" s="303" t="s">
        <v>20</v>
      </c>
      <c r="AM1" s="304"/>
      <c r="AN1" s="308" t="s">
        <v>21</v>
      </c>
      <c r="AO1" s="309"/>
      <c r="AP1" s="289" t="s">
        <v>22</v>
      </c>
      <c r="AQ1" s="305"/>
      <c r="AR1" s="303" t="s">
        <v>23</v>
      </c>
      <c r="AS1" s="304"/>
      <c r="AT1" s="289" t="s">
        <v>24</v>
      </c>
      <c r="AU1" s="305"/>
      <c r="AV1" s="289" t="s">
        <v>25</v>
      </c>
      <c r="AW1" s="305"/>
      <c r="AX1" s="303" t="s">
        <v>26</v>
      </c>
      <c r="AY1" s="304"/>
      <c r="AZ1" s="289" t="s">
        <v>27</v>
      </c>
      <c r="BA1" s="305"/>
      <c r="BB1" s="289" t="s">
        <v>28</v>
      </c>
      <c r="BC1" s="305"/>
      <c r="BD1" s="303" t="s">
        <v>29</v>
      </c>
      <c r="BE1" s="304"/>
      <c r="BF1" s="289" t="s">
        <v>30</v>
      </c>
      <c r="BG1" s="305"/>
      <c r="BH1" s="303" t="s">
        <v>31</v>
      </c>
      <c r="BI1" s="304"/>
      <c r="BJ1" s="289" t="s">
        <v>32</v>
      </c>
      <c r="BK1" s="305"/>
      <c r="BL1" s="303" t="s">
        <v>33</v>
      </c>
      <c r="BM1" s="304"/>
      <c r="BN1" s="289" t="s">
        <v>34</v>
      </c>
      <c r="BO1" s="305"/>
      <c r="BP1" s="289" t="s">
        <v>35</v>
      </c>
      <c r="BQ1" s="290"/>
    </row>
    <row r="2" spans="1:69" s="20" customFormat="1" ht="30.75" thickBot="1" x14ac:dyDescent="0.3">
      <c r="A2" s="112"/>
      <c r="B2" s="102"/>
      <c r="C2" s="103"/>
      <c r="D2" s="104" t="s">
        <v>36</v>
      </c>
      <c r="E2" s="18" t="s">
        <v>37</v>
      </c>
      <c r="F2" s="19" t="s">
        <v>38</v>
      </c>
      <c r="G2" s="106" t="s">
        <v>39</v>
      </c>
      <c r="H2" s="9" t="s">
        <v>40</v>
      </c>
      <c r="I2" s="16" t="s">
        <v>41</v>
      </c>
      <c r="J2" s="9" t="s">
        <v>40</v>
      </c>
      <c r="K2" s="16" t="s">
        <v>41</v>
      </c>
      <c r="L2" s="9" t="s">
        <v>40</v>
      </c>
      <c r="M2" s="16" t="s">
        <v>41</v>
      </c>
      <c r="N2" s="9" t="s">
        <v>40</v>
      </c>
      <c r="O2" s="16" t="s">
        <v>41</v>
      </c>
      <c r="P2" s="9" t="s">
        <v>40</v>
      </c>
      <c r="Q2" s="16" t="s">
        <v>41</v>
      </c>
      <c r="R2" s="9" t="s">
        <v>40</v>
      </c>
      <c r="S2" s="16" t="s">
        <v>41</v>
      </c>
      <c r="T2" s="9" t="s">
        <v>40</v>
      </c>
      <c r="U2" s="105" t="s">
        <v>41</v>
      </c>
      <c r="V2" s="9" t="s">
        <v>40</v>
      </c>
      <c r="W2" s="16" t="s">
        <v>41</v>
      </c>
      <c r="X2" s="9" t="s">
        <v>40</v>
      </c>
      <c r="Y2" s="16" t="s">
        <v>41</v>
      </c>
      <c r="Z2" s="9" t="s">
        <v>40</v>
      </c>
      <c r="AA2" s="16" t="s">
        <v>41</v>
      </c>
      <c r="AB2" s="9" t="s">
        <v>40</v>
      </c>
      <c r="AC2" s="16" t="s">
        <v>41</v>
      </c>
      <c r="AD2" s="9" t="s">
        <v>40</v>
      </c>
      <c r="AE2" s="16" t="s">
        <v>41</v>
      </c>
      <c r="AF2" s="9" t="s">
        <v>40</v>
      </c>
      <c r="AG2" s="16" t="s">
        <v>41</v>
      </c>
      <c r="AH2" s="9" t="s">
        <v>40</v>
      </c>
      <c r="AI2" s="17" t="s">
        <v>41</v>
      </c>
      <c r="AJ2" s="9" t="s">
        <v>40</v>
      </c>
      <c r="AK2" s="16" t="s">
        <v>41</v>
      </c>
      <c r="AL2" s="9" t="s">
        <v>40</v>
      </c>
      <c r="AM2" s="17" t="s">
        <v>41</v>
      </c>
      <c r="AN2" s="9" t="s">
        <v>40</v>
      </c>
      <c r="AO2" s="16" t="s">
        <v>41</v>
      </c>
      <c r="AP2" s="9" t="s">
        <v>40</v>
      </c>
      <c r="AQ2" s="16" t="s">
        <v>41</v>
      </c>
      <c r="AR2" s="9" t="s">
        <v>40</v>
      </c>
      <c r="AS2" s="16" t="s">
        <v>41</v>
      </c>
      <c r="AT2" s="9" t="s">
        <v>40</v>
      </c>
      <c r="AU2" s="16" t="s">
        <v>41</v>
      </c>
      <c r="AV2" s="9" t="s">
        <v>40</v>
      </c>
      <c r="AW2" s="16" t="s">
        <v>41</v>
      </c>
      <c r="AX2" s="9" t="s">
        <v>40</v>
      </c>
      <c r="AY2" s="16" t="s">
        <v>41</v>
      </c>
      <c r="AZ2" s="9" t="s">
        <v>40</v>
      </c>
      <c r="BA2" s="16" t="s">
        <v>41</v>
      </c>
      <c r="BB2" s="9" t="s">
        <v>40</v>
      </c>
      <c r="BC2" s="16" t="s">
        <v>41</v>
      </c>
      <c r="BD2" s="9" t="s">
        <v>40</v>
      </c>
      <c r="BE2" s="16">
        <f>IFERROR(LARGE((BI2,BK2,BO2,BS2,BU2,BW2,CA2,CC2,CG2,CK2,CQ2,CU2,CW2,DA2,DC2,DG2,DK2,DO2,DQ2),1)+LARGE((BI2,BK2,BO2,BS2,BU2,BW2,CA2,CC2,CG2,CK2,CQ2,CU2,CW2,DA2,DC2,DG2,DK2,DO2,DQ2),2)+LARGE((BI2,BK2,BO2,BS2,BU2,BW2,CA2,CC2,CG2,CK2,CQ2,CU2,CW2,DA2,DC2,DG2,DK2,DO2,DQ2),3)+LARGE((BI2,BK2,BO2,BS2,BU2,BW2,CA2,CC2,CG2,CK2,CQ2,CU2,CW2,DA2,DC2,DG2,DK2,DO2,DQ2),4)+LARGE((BI2,BK2,BO2,BS2,BU2,BW2,CA2,CC2,CG2,CK2,CQ2,CU2,CW2,DA2,DC2,DG2,DK2,DO2,DQ2),5)+LARGE((BI2,BK2,BO2,BS2,BU2,BW2,CA2,CC2,CG2,CK2,CQ2,CU2,CW2,DA2,DC2,DG2,DK2,DO2,DQ2),6)+LARGE((BI2,BK2,BO2,BS2,BU2,BW2,CA2,CC2,CG2,CK2,CQ2,CU2,CW2,DA2,DC2,DG2,DK2,DO2,DQ2),7)+LARGE((BI2,BK2,BO2,BS2,BU2,BW2,CA2,CC2,CG2,CK2,CQ2,CU2,CW2,DA2,DC2,DG2,DK2,DO2,DQ2),8),0)</f>
        <v>0</v>
      </c>
      <c r="BF2" s="9">
        <f>IFERROR(LARGE((BM2,BQ2,BY2,CE2,CI2,CM2,CO2,CS2,CY2,DE2,DI2,DM2),1)+LARGE((BM2,BQ2,BY2,CE2,CI2,CM2,CO2,CS2,CY2,DE2,DI2,DM2),2)+LARGE((BM2,BQ2,BY2,CE2,CI2,CM2,CO2,CS2,CY2,DE2,DI2,DM2),3)+LARGE((BM2,BQ2,BY2,CE2,CI2,CM2,CO2,CS2,CY2,DE2,DI2,DM2),4)+LARGE((BM2,BQ2,BY2,CE2,CI2,CM2,CO2,CS2,CY2,DE2,DI2,DM2),5)+LARGE((BM2,BQ2,BY2,CE2,CI2,CM2,CO2,CS2,CY2,DE2,DI2,DM2),6)+LARGE((BM2,BQ2,BY2,CE2,CI2,CM2,CO2,CS2,CY2,DE2,DI2,DM2),7)+LARGE((BM2,BQ2,BY2,CE2,CI2,CM2,CO2,CS2,CY2,DE2,DI2,DM2),8),0)</f>
        <v>0</v>
      </c>
      <c r="BG2" s="16">
        <f>+BE2+BF2</f>
        <v>0</v>
      </c>
      <c r="BH2" s="9" t="s">
        <v>40</v>
      </c>
      <c r="BI2" s="16" t="s">
        <v>41</v>
      </c>
      <c r="BJ2" s="9" t="s">
        <v>40</v>
      </c>
      <c r="BK2" s="16" t="s">
        <v>41</v>
      </c>
      <c r="BL2" s="9" t="s">
        <v>40</v>
      </c>
      <c r="BM2" s="16" t="s">
        <v>41</v>
      </c>
      <c r="BN2" s="9" t="s">
        <v>40</v>
      </c>
      <c r="BO2" s="16" t="s">
        <v>41</v>
      </c>
      <c r="BP2" s="9" t="s">
        <v>40</v>
      </c>
      <c r="BQ2" s="17" t="s">
        <v>41</v>
      </c>
    </row>
    <row r="3" spans="1:69" ht="15.75" thickTop="1" x14ac:dyDescent="0.25">
      <c r="A3" s="113" t="str">
        <f>+Master!A155</f>
        <v>Marist</v>
      </c>
      <c r="B3" s="114" t="str">
        <f>+Master!B155</f>
        <v>4A</v>
      </c>
      <c r="C3" s="114">
        <f>+Master!C155</f>
        <v>5</v>
      </c>
      <c r="D3" s="141" t="str">
        <f>+Master!D155</f>
        <v>y</v>
      </c>
      <c r="E3" s="175">
        <f>IFERROR(LARGE((I3,K3,O3,S3,U3,W3,AA3,AC3,AG3,AK3,AQ3,AU3,AW3,BA3,BC3,BG3,BK3,BO3,BQ3),1)+LARGE((I3,K3,O3,S3,U3,W3,AA3,AC3,AG3,AK3,AQ3,AU3,AW3,BA3,BC3,BG3,BK3,BO3,BQ3),2)+LARGE((I3,K3,O3,S3,U3,W3,AA3,AC3,AG3,AK3,AQ3,AU3,AW3,BA3,BC3,BG3,BK3,BO3,BQ3),3)+LARGE((I3,K3,O3,S3,U3,W3,AA3,AC3,AG3,AK3,AQ3,AU3,AW3,BA3,BC3,BG3,BK3,BO3,BQ3),4)+LARGE((I3,K3,O3,S3,U3,W3,AA3,AC3,AG3,AK3,AQ3,AU3,AW3,BA3,BC3,BG3,BK3,BO3,BQ3),5)+LARGE((I3,K3,O3,S3,U3,W3,AA3,AC3,AG3,AK3,AQ3,AU3,AW3,BA3,BC3,BG3,BK3,BO3,BQ3),6)+LARGE((I3,K3,O3,S3,U3,W3,AA3,AC3,AG3,AK3,AQ3,AU3,AW3,BA3,BC3,BG3,BK3,BO3,BQ3),7)+LARGE((I3,K3,O3,S3,U3,W3,AA3,AC3,AG3,AK3,AQ3,AU3,AW3,BA3,BC3,BG3,BK3,BO3,BQ3),8),0)</f>
        <v>715</v>
      </c>
      <c r="F3" s="176">
        <f>IFERROR(LARGE((M3,Q3,Y3,AE3,AI3,AM3,AO3,AS3,AY3,BE3,BI3,BM3),1)+LARGE((M3,Q3,Y3,AE3,AI3,AM3,AO3,AS3,AY3,BE3,BI3,BM3),2)+LARGE((M3,Q3,Y3,AE3,AI3,AM3,AO3,AS3,AY3,BE3,BI3,BM3),3)+LARGE((M3,Q3,Y3,AE3,AI3,AM3,AO3,AS3,AY3,BE3,BI3,BM3),4)+LARGE((M3,Q3,Y3,AE3,AI3,AM3,AO3,AS3,AY3,BE3,BI3,BM3),5)+LARGE((M3,Q3,Y3,AE3,AI3,AM3,AO3,AS3,AY3,BE3,BI3,BM3),6)+LARGE((M3,Q3,Y3,AE3,AI3,AM3,AO3,AS3,AY3,BE3,BI3,BM3),7)+LARGE((M3,Q3,Y3,AE3,AI3,AM3,AO3,AS3,AY3,BE3,BI3,BM3),8),0)</f>
        <v>654</v>
      </c>
      <c r="G3" s="177">
        <f>+E3+F3</f>
        <v>1369</v>
      </c>
      <c r="H3" s="71">
        <f>IF(Master!$D155="Y",Master!H155,"")</f>
        <v>0</v>
      </c>
      <c r="I3" s="7">
        <f>IF(Master!$D155="Y",Master!I155,"")</f>
        <v>0</v>
      </c>
      <c r="J3" s="7">
        <f>IF(Master!$D155="Y",Master!J155,"")</f>
        <v>2</v>
      </c>
      <c r="K3" s="7">
        <f>IF(Master!$D155="Y",Master!K155,"")</f>
        <v>90</v>
      </c>
      <c r="L3" s="7">
        <f>IF(Master!$D155="Y",Master!L155,"")</f>
        <v>4</v>
      </c>
      <c r="M3" s="7">
        <f>IF(Master!$D155="Y",Master!M155,"")</f>
        <v>80</v>
      </c>
      <c r="N3" s="7">
        <f>IF(Master!$D155="Y",Master!N155,"")</f>
        <v>5</v>
      </c>
      <c r="O3" s="7">
        <f>IF(Master!$D155="Y",Master!O155,"")</f>
        <v>70</v>
      </c>
      <c r="P3" s="7">
        <f>IF(Master!$D155="Y",Master!P155,"")</f>
        <v>3</v>
      </c>
      <c r="Q3" s="7">
        <f>IF(Master!$D155="Y",Master!Q155,"")</f>
        <v>84</v>
      </c>
      <c r="R3" s="7">
        <f>IF(Master!$D155="Y",Master!R155,"")</f>
        <v>9</v>
      </c>
      <c r="S3" s="7">
        <f>IF(Master!$D155="Y",Master!S155,"")</f>
        <v>53</v>
      </c>
      <c r="T3" s="7">
        <f>IF(Master!$D155="Y",Master!T155,"")</f>
        <v>1</v>
      </c>
      <c r="U3" s="70">
        <f>IF(Master!$D155="Y",Master!U155,"")</f>
        <v>100</v>
      </c>
      <c r="V3" s="65">
        <f>IF(Master!$D155="Y",Master!V155,"")</f>
        <v>1</v>
      </c>
      <c r="W3" s="7">
        <f>IF(Master!$D155="Y",Master!W155,"")</f>
        <v>100</v>
      </c>
      <c r="X3" s="7">
        <f>IF(Master!$D155="Y",Master!X155,"")</f>
        <v>17</v>
      </c>
      <c r="Y3" s="7">
        <f>IF(Master!$D155="Y",Master!Y155,"")</f>
        <v>25</v>
      </c>
      <c r="Z3" s="7">
        <f>IF(Master!$D155="Y",Master!Z155,"")</f>
        <v>0</v>
      </c>
      <c r="AA3" s="7">
        <f>IF(Master!$D155="Y",Master!AA155,"")</f>
        <v>0</v>
      </c>
      <c r="AB3" s="7">
        <f>IF(Master!$D155="Y",Master!AB155,"")</f>
        <v>1</v>
      </c>
      <c r="AC3" s="7">
        <f>IF(Master!$D155="Y",Master!AC155,"")</f>
        <v>100</v>
      </c>
      <c r="AD3" s="7">
        <f>IF(Master!$D155="Y",Master!AD155,"")</f>
        <v>1</v>
      </c>
      <c r="AE3" s="7">
        <f>IF(Master!$D155="Y",Master!AE155,"")</f>
        <v>100</v>
      </c>
      <c r="AF3" s="7">
        <f>IF(Master!$D155="Y",Master!AF155,"")</f>
        <v>0</v>
      </c>
      <c r="AG3" s="7">
        <f>IF(AND($D3="y",Master!AG155&gt;=Master!AK155),Master!AG155,0)</f>
        <v>0</v>
      </c>
      <c r="AH3" s="7">
        <f>IF(Master!$D155="Y",Master!AH155,"")</f>
        <v>8</v>
      </c>
      <c r="AI3" s="7">
        <f>IF(AND($D3="y",Master!AI155&gt;=Master!AM155),Master!AI155,0)</f>
        <v>66</v>
      </c>
      <c r="AJ3" s="7">
        <f>IF(Master!$D155="Y",Master!AJ155,"")</f>
        <v>0</v>
      </c>
      <c r="AK3" s="7">
        <f>IF(AND($D3="y",Master!AK155&gt;Master!AG155),Master!AK155,0)</f>
        <v>0</v>
      </c>
      <c r="AL3" s="7">
        <f>IF(Master!$D155="Y",Master!AL155,"")</f>
        <v>24</v>
      </c>
      <c r="AM3" s="64">
        <f>IF(AND($D3="y",Master!AM155&gt;Master!AI155),Master!AM155,0)</f>
        <v>0</v>
      </c>
      <c r="AN3" s="71">
        <f>IF(Master!$D155="Y",Master!AN155,"")</f>
        <v>9</v>
      </c>
      <c r="AO3" s="7">
        <f>IF(Master!$D155="Y",Master!AO155,"")</f>
        <v>53</v>
      </c>
      <c r="AP3" s="7">
        <f>IF(Master!$D155="Y",Master!AP155,"")</f>
        <v>2</v>
      </c>
      <c r="AQ3" s="7">
        <f>IF(Master!$D155="Y",Master!AQ155,"")</f>
        <v>90</v>
      </c>
      <c r="AR3" s="7">
        <f>IF(Master!$D155="Y",Master!AR155,"")</f>
        <v>4</v>
      </c>
      <c r="AS3" s="7">
        <f>IF(Master!$D155="Y",Master!AS155,"")</f>
        <v>80</v>
      </c>
      <c r="AT3" s="7">
        <f>IF(Master!$D155="Y",Master!AT155,"")</f>
        <v>0</v>
      </c>
      <c r="AU3" s="7">
        <f>IF(Master!$D155="Y",Master!AU155,"")</f>
        <v>0</v>
      </c>
      <c r="AV3" s="7">
        <f>IF(Master!$D155="Y",Master!AV155,"")</f>
        <v>17</v>
      </c>
      <c r="AW3" s="7">
        <f>IF(Master!$D155="Y",Master!AW155,"")</f>
        <v>25</v>
      </c>
      <c r="AX3" s="7">
        <f>IF(Master!$D155="Y",Master!AX155,"")</f>
        <v>5</v>
      </c>
      <c r="AY3" s="7">
        <f>IF(Master!$D155="Y",Master!AY155,"")</f>
        <v>70</v>
      </c>
      <c r="AZ3" s="7">
        <f>IF(Master!$D155="Y",Master!AZ155,"")</f>
        <v>0</v>
      </c>
      <c r="BA3" s="7">
        <f>IF(Master!$D155="Y",Master!BA155,"")</f>
        <v>0</v>
      </c>
      <c r="BB3" s="7">
        <f>IF(Master!$D155="Y",Master!BB155,"")</f>
        <v>2</v>
      </c>
      <c r="BC3" s="7">
        <f>IF(Master!$D155="Y",Master!BC155,"")</f>
        <v>90</v>
      </c>
      <c r="BD3" s="7">
        <f>IF(Master!$D155="Y",Master!BD155,"")</f>
        <v>3</v>
      </c>
      <c r="BE3" s="7">
        <f>IF(Master!$D155="Y",Master!BE155,"")</f>
        <v>84</v>
      </c>
      <c r="BF3" s="7">
        <f>IF(Master!$D155="Y",Master!BF155,"")</f>
        <v>9</v>
      </c>
      <c r="BG3" s="7">
        <f>IF(Master!$D155="Y",Master!BG155,"")</f>
        <v>53</v>
      </c>
      <c r="BH3" s="7">
        <f>IF(Master!$D155="Y",Master!BH155,"")</f>
        <v>2</v>
      </c>
      <c r="BI3" s="7">
        <f>IF(Master!$D155="Y",Master!BI155,"")</f>
        <v>90</v>
      </c>
      <c r="BJ3" s="7">
        <f>IF(Master!$D155="Y",Master!BJ155,"")</f>
        <v>8</v>
      </c>
      <c r="BK3" s="7">
        <f>IF(Master!$D155="Y",Master!BK155,"")</f>
        <v>66</v>
      </c>
      <c r="BL3" s="7">
        <f>IF(Master!$D155="Y",Master!BL155,"")</f>
        <v>0</v>
      </c>
      <c r="BM3" s="7">
        <f>IF(Master!$D155="Y",Master!BM155,"")</f>
        <v>0</v>
      </c>
      <c r="BN3" s="7">
        <f>IF(Master!$D155="Y",Master!BN155,"")</f>
        <v>5</v>
      </c>
      <c r="BO3" s="7">
        <f>IF(Master!$D155="Y",Master!BO155,"")</f>
        <v>75</v>
      </c>
      <c r="BP3" s="7">
        <f>IF(Master!$D155="Y",Master!BP155,"")</f>
        <v>0</v>
      </c>
      <c r="BQ3" s="7">
        <f>IF(Master!$D155="Y",Master!BQ155,"")</f>
        <v>0</v>
      </c>
    </row>
    <row r="4" spans="1:69" x14ac:dyDescent="0.25">
      <c r="A4" s="115" t="str">
        <f>+Master!A124</f>
        <v>Cambridge</v>
      </c>
      <c r="B4" s="3" t="str">
        <f>+Master!B124</f>
        <v>4A</v>
      </c>
      <c r="C4" s="3">
        <f>+Master!C124</f>
        <v>6</v>
      </c>
      <c r="D4" s="142" t="str">
        <f>+Master!D124</f>
        <v>y</v>
      </c>
      <c r="E4" s="158">
        <f>IFERROR(LARGE((I4,K4,O4,S4,U4,W4,AA4,AC4,AG4,AK4,AQ4,AU4,AW4,BA4,BC4,BG4,BK4,BO4,BQ4),1)+LARGE((I4,K4,O4,S4,U4,W4,AA4,AC4,AG4,AK4,AQ4,AU4,AW4,BA4,BC4,BG4,BK4,BO4,BQ4),2)+LARGE((I4,K4,O4,S4,U4,W4,AA4,AC4,AG4,AK4,AQ4,AU4,AW4,BA4,BC4,BG4,BK4,BO4,BQ4),3)+LARGE((I4,K4,O4,S4,U4,W4,AA4,AC4,AG4,AK4,AQ4,AU4,AW4,BA4,BC4,BG4,BK4,BO4,BQ4),4)+LARGE((I4,K4,O4,S4,U4,W4,AA4,AC4,AG4,AK4,AQ4,AU4,AW4,BA4,BC4,BG4,BK4,BO4,BQ4),5)+LARGE((I4,K4,O4,S4,U4,W4,AA4,AC4,AG4,AK4,AQ4,AU4,AW4,BA4,BC4,BG4,BK4,BO4,BQ4),6)+LARGE((I4,K4,O4,S4,U4,W4,AA4,AC4,AG4,AK4,AQ4,AU4,AW4,BA4,BC4,BG4,BK4,BO4,BQ4),7)+LARGE((I4,K4,O4,S4,U4,W4,AA4,AC4,AG4,AK4,AQ4,AU4,AW4,BA4,BC4,BG4,BK4,BO4,BQ4),8),0)</f>
        <v>616</v>
      </c>
      <c r="F4" s="156">
        <f>IFERROR(LARGE((M4,Q4,Y4,AE4,AI4,AM4,AO4,AS4,AY4,BE4,BI4,BM4),1)+LARGE((M4,Q4,Y4,AE4,AI4,AM4,AO4,AS4,AY4,BE4,BI4,BM4),2)+LARGE((M4,Q4,Y4,AE4,AI4,AM4,AO4,AS4,AY4,BE4,BI4,BM4),3)+LARGE((M4,Q4,Y4,AE4,AI4,AM4,AO4,AS4,AY4,BE4,BI4,BM4),4)+LARGE((M4,Q4,Y4,AE4,AI4,AM4,AO4,AS4,AY4,BE4,BI4,BM4),5)+LARGE((M4,Q4,Y4,AE4,AI4,AM4,AO4,AS4,AY4,BE4,BI4,BM4),6)+LARGE((M4,Q4,Y4,AE4,AI4,AM4,AO4,AS4,AY4,BE4,BI4,BM4),7)+LARGE((M4,Q4,Y4,AE4,AI4,AM4,AO4,AS4,AY4,BE4,BI4,BM4),8),0)</f>
        <v>608</v>
      </c>
      <c r="G4" s="159">
        <f>+E4+F4</f>
        <v>1224</v>
      </c>
      <c r="H4" s="72">
        <f>IF(Master!$D124="Y",Master!H124,"")</f>
        <v>3</v>
      </c>
      <c r="I4" s="67">
        <f>IF(Master!$D124="Y",Master!I124,"")</f>
        <v>85</v>
      </c>
      <c r="J4" s="67">
        <f>IF(Master!$D124="Y",Master!J124,"")</f>
        <v>13</v>
      </c>
      <c r="K4" s="67">
        <f>IF(Master!$D124="Y",Master!K124,"")</f>
        <v>51</v>
      </c>
      <c r="L4" s="67">
        <f>IF(Master!$D124="Y",Master!L124,"")</f>
        <v>11</v>
      </c>
      <c r="M4" s="67">
        <f>IF(Master!$D124="Y",Master!M124,"")</f>
        <v>57</v>
      </c>
      <c r="N4" s="67">
        <f>IF(Master!$D124="Y",Master!N124,"")</f>
        <v>0</v>
      </c>
      <c r="O4" s="67">
        <f>IF(Master!$D124="Y",Master!O124,"")</f>
        <v>0</v>
      </c>
      <c r="P4" s="67">
        <f>IF(Master!$D124="Y",Master!P124,"")</f>
        <v>9</v>
      </c>
      <c r="Q4" s="67">
        <f>IF(Master!$D124="Y",Master!Q124,"")</f>
        <v>53</v>
      </c>
      <c r="R4" s="67">
        <f>IF(Master!$D124="Y",Master!R124,"")</f>
        <v>9</v>
      </c>
      <c r="S4" s="67">
        <f>IF(Master!$D124="Y",Master!S124,"")</f>
        <v>53</v>
      </c>
      <c r="T4" s="67">
        <f>IF(Master!$D124="Y",Master!T124,"")</f>
        <v>17</v>
      </c>
      <c r="U4" s="69">
        <f>IF(Master!$D124="Y",Master!U124,"")</f>
        <v>25</v>
      </c>
      <c r="V4" s="66">
        <f>IF(Master!$D124="Y",Master!V124,"")</f>
        <v>17</v>
      </c>
      <c r="W4" s="67">
        <f>IF(Master!$D124="Y",Master!W124,"")</f>
        <v>25</v>
      </c>
      <c r="X4" s="67">
        <f>IF(Master!$D124="Y",Master!X124,"")</f>
        <v>3</v>
      </c>
      <c r="Y4" s="67">
        <f>IF(Master!$D124="Y",Master!Y124,"")</f>
        <v>84</v>
      </c>
      <c r="Z4" s="67">
        <f>IF(Master!$D124="Y",Master!Z124,"")</f>
        <v>4</v>
      </c>
      <c r="AA4" s="67">
        <f>IF(Master!$D124="Y",Master!AA124,"")</f>
        <v>80</v>
      </c>
      <c r="AB4" s="67">
        <f>IF(Master!$D124="Y",Master!AB124,"")</f>
        <v>4</v>
      </c>
      <c r="AC4" s="67">
        <f>IF(Master!$D124="Y",Master!AC124,"")</f>
        <v>80</v>
      </c>
      <c r="AD4" s="67">
        <f>IF(Master!$D124="Y",Master!AD124,"")</f>
        <v>6</v>
      </c>
      <c r="AE4" s="67">
        <f>IF(Master!$D124="Y",Master!AE124,"")</f>
        <v>72</v>
      </c>
      <c r="AF4" s="67">
        <f>IF(Master!$D124="Y",Master!AF124,"")</f>
        <v>0</v>
      </c>
      <c r="AG4" s="67">
        <f>IF(AND($D4="y",Master!AG124&gt;=Master!AK124),Master!AG124,0)</f>
        <v>0</v>
      </c>
      <c r="AH4" s="67">
        <f>IF(Master!$D124="Y",Master!AH124,"")</f>
        <v>6</v>
      </c>
      <c r="AI4" s="67">
        <f>IF(AND($D4="y",Master!AI124&gt;=Master!AM124),Master!AI124,0)</f>
        <v>72</v>
      </c>
      <c r="AJ4" s="67">
        <f>IF(Master!$D124="Y",Master!AJ124,"")</f>
        <v>0</v>
      </c>
      <c r="AK4" s="67">
        <f>IF(AND($D4="y",Master!AK124&gt;Master!AG124),Master!AK124,0)</f>
        <v>0</v>
      </c>
      <c r="AL4" s="67">
        <f>IF(Master!$D124="Y",Master!AL124,"")</f>
        <v>14</v>
      </c>
      <c r="AM4" s="68">
        <f>IF(AND($D4="y",Master!AM124&gt;Master!AI124),Master!AM124,0)</f>
        <v>0</v>
      </c>
      <c r="AN4" s="72">
        <f>IF(Master!$D124="Y",Master!AN124,"")</f>
        <v>5</v>
      </c>
      <c r="AO4" s="67">
        <f>IF(Master!$D124="Y",Master!AO124,"")</f>
        <v>70</v>
      </c>
      <c r="AP4" s="67">
        <f>IF(Master!$D124="Y",Master!AP124,"")</f>
        <v>5</v>
      </c>
      <c r="AQ4" s="67">
        <f>IF(Master!$D124="Y",Master!AQ124,"")</f>
        <v>75</v>
      </c>
      <c r="AR4" s="67">
        <f>IF(Master!$D124="Y",Master!AR124,"")</f>
        <v>0</v>
      </c>
      <c r="AS4" s="67">
        <f>IF(Master!$D124="Y",Master!AS124,"")</f>
        <v>0</v>
      </c>
      <c r="AT4" s="67">
        <f>IF(Master!$D124="Y",Master!AT124,"")</f>
        <v>0</v>
      </c>
      <c r="AU4" s="67">
        <f>IF(Master!$D124="Y",Master!AU124,"")</f>
        <v>0</v>
      </c>
      <c r="AV4" s="67">
        <f>IF(Master!$D124="Y",Master!AV124,"")</f>
        <v>2</v>
      </c>
      <c r="AW4" s="67">
        <f>IF(Master!$D124="Y",Master!AW124,"")</f>
        <v>90</v>
      </c>
      <c r="AX4" s="67">
        <f>IF(Master!$D124="Y",Master!AX124,"")</f>
        <v>1</v>
      </c>
      <c r="AY4" s="67">
        <f>IF(Master!$D124="Y",Master!AY124,"")</f>
        <v>100</v>
      </c>
      <c r="AZ4" s="67">
        <f>IF(Master!$D124="Y",Master!AZ124,"")</f>
        <v>0</v>
      </c>
      <c r="BA4" s="67">
        <f>IF(Master!$D124="Y",Master!BA124,"")</f>
        <v>0</v>
      </c>
      <c r="BB4" s="67">
        <f>IF(Master!$D124="Y",Master!BB124,"")</f>
        <v>9</v>
      </c>
      <c r="BC4" s="67">
        <f>IF(Master!$D124="Y",Master!BC124,"")</f>
        <v>53</v>
      </c>
      <c r="BD4" s="67">
        <f>IF(Master!$D124="Y",Master!BD124,"")</f>
        <v>9</v>
      </c>
      <c r="BE4" s="67">
        <f>IF(Master!$D124="Y",Master!BE124,"")</f>
        <v>53</v>
      </c>
      <c r="BF4" s="67">
        <f>IF(Master!$D124="Y",Master!BF124,"")</f>
        <v>2</v>
      </c>
      <c r="BG4" s="67">
        <f>IF(Master!$D124="Y",Master!BG124,"")</f>
        <v>90</v>
      </c>
      <c r="BH4" s="67">
        <f>IF(Master!$D124="Y",Master!BH124,"")</f>
        <v>3</v>
      </c>
      <c r="BI4" s="67">
        <f>IF(Master!$D124="Y",Master!BI124,"")</f>
        <v>84</v>
      </c>
      <c r="BJ4" s="67">
        <f>IF(Master!$D124="Y",Master!BJ124,"")</f>
        <v>9</v>
      </c>
      <c r="BK4" s="67">
        <f>IF(Master!$D124="Y",Master!BK124,"")</f>
        <v>63</v>
      </c>
      <c r="BL4" s="67">
        <f>IF(Master!$D124="Y",Master!BL124,"")</f>
        <v>7</v>
      </c>
      <c r="BM4" s="67">
        <f>IF(Master!$D124="Y",Master!BM124,"")</f>
        <v>69</v>
      </c>
      <c r="BN4" s="67">
        <f>IF(Master!$D124="Y",Master!BN124,"")</f>
        <v>0</v>
      </c>
      <c r="BO4" s="67">
        <f>IF(Master!$D124="Y",Master!BO124,"")</f>
        <v>0</v>
      </c>
      <c r="BP4" s="67">
        <f>IF(Master!$D124="Y",Master!BP124,"")</f>
        <v>0</v>
      </c>
      <c r="BQ4" s="67">
        <f>IF(Master!$D124="Y",Master!BQ124,"")</f>
        <v>0</v>
      </c>
    </row>
    <row r="5" spans="1:69" x14ac:dyDescent="0.25">
      <c r="A5" s="115" t="str">
        <f>+Master!A161</f>
        <v>North Oconee</v>
      </c>
      <c r="B5" s="3" t="str">
        <f>+Master!B161</f>
        <v>4A</v>
      </c>
      <c r="C5" s="3">
        <f>+Master!C161</f>
        <v>8</v>
      </c>
      <c r="D5" s="142" t="str">
        <f>+Master!D161</f>
        <v>y</v>
      </c>
      <c r="E5" s="158">
        <f>IFERROR(LARGE((I5,K5,O5,S5,U5,W5,AA5,AC5,AG5,AK5,AQ5,AU5,AW5,BA5,BC5,BG5,BK5,BO5,BQ5),1)+LARGE((I5,K5,O5,S5,U5,W5,AA5,AC5,AG5,AK5,AQ5,AU5,AW5,BA5,BC5,BG5,BK5,BO5,BQ5),2)+LARGE((I5,K5,O5,S5,U5,W5,AA5,AC5,AG5,AK5,AQ5,AU5,AW5,BA5,BC5,BG5,BK5,BO5,BQ5),3)+LARGE((I5,K5,O5,S5,U5,W5,AA5,AC5,AG5,AK5,AQ5,AU5,AW5,BA5,BC5,BG5,BK5,BO5,BQ5),4)+LARGE((I5,K5,O5,S5,U5,W5,AA5,AC5,AG5,AK5,AQ5,AU5,AW5,BA5,BC5,BG5,BK5,BO5,BQ5),5)+LARGE((I5,K5,O5,S5,U5,W5,AA5,AC5,AG5,AK5,AQ5,AU5,AW5,BA5,BC5,BG5,BK5,BO5,BQ5),6)+LARGE((I5,K5,O5,S5,U5,W5,AA5,AC5,AG5,AK5,AQ5,AU5,AW5,BA5,BC5,BG5,BK5,BO5,BQ5),7)+LARGE((I5,K5,O5,S5,U5,W5,AA5,AC5,AG5,AK5,AQ5,AU5,AW5,BA5,BC5,BG5,BK5,BO5,BQ5),8),0)</f>
        <v>644</v>
      </c>
      <c r="F5" s="156">
        <f>IFERROR(LARGE((M5,Q5,Y5,AE5,AI5,AM5,AO5,AS5,AY5,BE5,BI5,BM5),1)+LARGE((M5,Q5,Y5,AE5,AI5,AM5,AO5,AS5,AY5,BE5,BI5,BM5),2)+LARGE((M5,Q5,Y5,AE5,AI5,AM5,AO5,AS5,AY5,BE5,BI5,BM5),3)+LARGE((M5,Q5,Y5,AE5,AI5,AM5,AO5,AS5,AY5,BE5,BI5,BM5),4)+LARGE((M5,Q5,Y5,AE5,AI5,AM5,AO5,AS5,AY5,BE5,BI5,BM5),5)+LARGE((M5,Q5,Y5,AE5,AI5,AM5,AO5,AS5,AY5,BE5,BI5,BM5),6)+LARGE((M5,Q5,Y5,AE5,AI5,AM5,AO5,AS5,AY5,BE5,BI5,BM5),7)+LARGE((M5,Q5,Y5,AE5,AI5,AM5,AO5,AS5,AY5,BE5,BI5,BM5),8),0)</f>
        <v>580</v>
      </c>
      <c r="G5" s="159">
        <f>+E5+F5</f>
        <v>1224</v>
      </c>
      <c r="H5" s="72">
        <f>IF(Master!$D161="Y",Master!H161,"")</f>
        <v>6</v>
      </c>
      <c r="I5" s="67">
        <f>IF(Master!$D161="Y",Master!I161,"")</f>
        <v>72</v>
      </c>
      <c r="J5" s="67">
        <f>IF(Master!$D161="Y",Master!J161,"")</f>
        <v>15</v>
      </c>
      <c r="K5" s="67">
        <f>IF(Master!$D161="Y",Master!K161,"")</f>
        <v>45</v>
      </c>
      <c r="L5" s="67">
        <f>IF(Master!$D161="Y",Master!L161,"")</f>
        <v>16</v>
      </c>
      <c r="M5" s="67">
        <f>IF(Master!$D161="Y",Master!M161,"")</f>
        <v>42</v>
      </c>
      <c r="N5" s="67">
        <f>IF(Master!$D161="Y",Master!N161,"")</f>
        <v>1</v>
      </c>
      <c r="O5" s="67">
        <f>IF(Master!$D161="Y",Master!O161,"")</f>
        <v>100</v>
      </c>
      <c r="P5" s="67">
        <f>IF(Master!$D161="Y",Master!P161,"")</f>
        <v>5</v>
      </c>
      <c r="Q5" s="67">
        <f>IF(Master!$D161="Y",Master!Q161,"")</f>
        <v>70</v>
      </c>
      <c r="R5" s="67">
        <f>IF(Master!$D161="Y",Master!R161,"")</f>
        <v>0</v>
      </c>
      <c r="S5" s="67">
        <f>IF(Master!$D161="Y",Master!S161,"")</f>
        <v>0</v>
      </c>
      <c r="T5" s="67">
        <f>IF(Master!$D161="Y",Master!T161,"")</f>
        <v>9</v>
      </c>
      <c r="U5" s="69">
        <f>IF(Master!$D161="Y",Master!U161,"")</f>
        <v>53</v>
      </c>
      <c r="V5" s="66">
        <f>IF(Master!$D161="Y",Master!V161,"")</f>
        <v>5</v>
      </c>
      <c r="W5" s="67">
        <f>IF(Master!$D161="Y",Master!W161,"")</f>
        <v>70</v>
      </c>
      <c r="X5" s="67">
        <f>IF(Master!$D161="Y",Master!X161,"")</f>
        <v>5</v>
      </c>
      <c r="Y5" s="67">
        <f>IF(Master!$D161="Y",Master!Y161,"")</f>
        <v>70</v>
      </c>
      <c r="Z5" s="67">
        <f>IF(Master!$D161="Y",Master!Z161,"")</f>
        <v>5</v>
      </c>
      <c r="AA5" s="67">
        <f>IF(Master!$D161="Y",Master!AA161,"")</f>
        <v>75</v>
      </c>
      <c r="AB5" s="67">
        <f>IF(Master!$D161="Y",Master!AB161,"")</f>
        <v>8</v>
      </c>
      <c r="AC5" s="67">
        <f>IF(Master!$D161="Y",Master!AC161,"")</f>
        <v>66</v>
      </c>
      <c r="AD5" s="67">
        <f>IF(Master!$D161="Y",Master!AD161,"")</f>
        <v>3</v>
      </c>
      <c r="AE5" s="67">
        <f>IF(Master!$D161="Y",Master!AE161,"")</f>
        <v>85</v>
      </c>
      <c r="AF5" s="67">
        <f>IF(Master!$D161="Y",Master!AF161,"")</f>
        <v>8</v>
      </c>
      <c r="AG5" s="67">
        <f>IF(AND($D5="y",Master!AG161&gt;=Master!AK161),Master!AG161,0)</f>
        <v>66</v>
      </c>
      <c r="AH5" s="67">
        <f>IF(Master!$D161="Y",Master!AH161,"")</f>
        <v>7</v>
      </c>
      <c r="AI5" s="67">
        <f>IF(AND($D5="y",Master!AI161&gt;=Master!AM161),Master!AI161,0)</f>
        <v>69</v>
      </c>
      <c r="AJ5" s="67">
        <f>IF(Master!$D161="Y",Master!AJ161,"")</f>
        <v>0</v>
      </c>
      <c r="AK5" s="67">
        <f>IF(AND($D5="y",Master!AK161&gt;Master!AG161),Master!AK161,0)</f>
        <v>0</v>
      </c>
      <c r="AL5" s="67">
        <f>IF(Master!$D161="Y",Master!AL161,"")</f>
        <v>7</v>
      </c>
      <c r="AM5" s="68">
        <f>IF(AND($D5="y",Master!AM161&gt;Master!AI161),Master!AM161,0)</f>
        <v>0</v>
      </c>
      <c r="AN5" s="72">
        <f>IF(Master!$D161="Y",Master!AN161,"")</f>
        <v>2</v>
      </c>
      <c r="AO5" s="67">
        <f>IF(Master!$D161="Y",Master!AO161,"")</f>
        <v>90</v>
      </c>
      <c r="AP5" s="67">
        <f>IF(Master!$D161="Y",Master!AP161,"")</f>
        <v>1</v>
      </c>
      <c r="AQ5" s="67">
        <f>IF(Master!$D161="Y",Master!AQ161,"")</f>
        <v>100</v>
      </c>
      <c r="AR5" s="67">
        <f>IF(Master!$D161="Y",Master!AR161,"")</f>
        <v>2</v>
      </c>
      <c r="AS5" s="67">
        <f>IF(Master!$D161="Y",Master!AS161,"")</f>
        <v>90</v>
      </c>
      <c r="AT5" s="67">
        <f>IF(Master!$D161="Y",Master!AT161,"")</f>
        <v>0</v>
      </c>
      <c r="AU5" s="67">
        <f>IF(Master!$D161="Y",Master!AU161,"")</f>
        <v>0</v>
      </c>
      <c r="AV5" s="67">
        <f>IF(Master!$D161="Y",Master!AV161,"")</f>
        <v>17</v>
      </c>
      <c r="AW5" s="67">
        <f>IF(Master!$D161="Y",Master!AW161,"")</f>
        <v>25</v>
      </c>
      <c r="AX5" s="67">
        <f>IF(Master!$D161="Y",Master!AX161,"")</f>
        <v>9</v>
      </c>
      <c r="AY5" s="67">
        <f>IF(Master!$D161="Y",Master!AY161,"")</f>
        <v>53</v>
      </c>
      <c r="AZ5" s="67">
        <f>IF(Master!$D161="Y",Master!AZ161,"")</f>
        <v>0</v>
      </c>
      <c r="BA5" s="67">
        <f>IF(Master!$D161="Y",Master!BA161,"")</f>
        <v>0</v>
      </c>
      <c r="BB5" s="67">
        <f>IF(Master!$D161="Y",Master!BB161,"")</f>
        <v>5</v>
      </c>
      <c r="BC5" s="67">
        <f>IF(Master!$D161="Y",Master!BC161,"")</f>
        <v>70</v>
      </c>
      <c r="BD5" s="67">
        <f>IF(Master!$D161="Y",Master!BD161,"")</f>
        <v>0</v>
      </c>
      <c r="BE5" s="67">
        <f>IF(Master!$D161="Y",Master!BE161,"")</f>
        <v>0</v>
      </c>
      <c r="BF5" s="67">
        <f>IF(Master!$D161="Y",Master!BF161,"")</f>
        <v>5</v>
      </c>
      <c r="BG5" s="67">
        <f>IF(Master!$D161="Y",Master!BG161,"")</f>
        <v>70</v>
      </c>
      <c r="BH5" s="67">
        <f>IF(Master!$D161="Y",Master!BH161,"")</f>
        <v>9</v>
      </c>
      <c r="BI5" s="67">
        <f>IF(Master!$D161="Y",Master!BI161,"")</f>
        <v>53</v>
      </c>
      <c r="BJ5" s="67">
        <f>IF(Master!$D161="Y",Master!BJ161,"")</f>
        <v>3</v>
      </c>
      <c r="BK5" s="67">
        <f>IF(Master!$D161="Y",Master!BK161,"")</f>
        <v>85</v>
      </c>
      <c r="BL5" s="67">
        <f>IF(Master!$D161="Y",Master!BL161,"")</f>
        <v>30</v>
      </c>
      <c r="BM5" s="67">
        <f>IF(Master!$D161="Y",Master!BM161,"")</f>
        <v>14</v>
      </c>
      <c r="BN5" s="67">
        <f>IF(Master!$D161="Y",Master!BN161,"")</f>
        <v>6</v>
      </c>
      <c r="BO5" s="67">
        <f>IF(Master!$D161="Y",Master!BO161,"")</f>
        <v>72</v>
      </c>
      <c r="BP5" s="67">
        <f>IF(Master!$D161="Y",Master!BP161,"")</f>
        <v>0</v>
      </c>
      <c r="BQ5" s="67">
        <f>IF(Master!$D161="Y",Master!BQ161,"")</f>
        <v>0</v>
      </c>
    </row>
    <row r="6" spans="1:69" x14ac:dyDescent="0.25">
      <c r="A6" s="115" t="str">
        <f>+Master!A179</f>
        <v>Westminster</v>
      </c>
      <c r="B6" s="3" t="str">
        <f>+Master!B179</f>
        <v>4A</v>
      </c>
      <c r="C6" s="3">
        <f>+Master!C179</f>
        <v>6</v>
      </c>
      <c r="D6" s="142" t="str">
        <f>+Master!D179</f>
        <v>y</v>
      </c>
      <c r="E6" s="158">
        <f>IFERROR(LARGE((I6,K6,O6,S6,U6,W6,AA6,AC6,AG6,AK6,AQ6,AU6,AW6,BA6,BC6,BG6,BK6,BO6,BQ6),1)+LARGE((I6,K6,O6,S6,U6,W6,AA6,AC6,AG6,AK6,AQ6,AU6,AW6,BA6,BC6,BG6,BK6,BO6,BQ6),2)+LARGE((I6,K6,O6,S6,U6,W6,AA6,AC6,AG6,AK6,AQ6,AU6,AW6,BA6,BC6,BG6,BK6,BO6,BQ6),3)+LARGE((I6,K6,O6,S6,U6,W6,AA6,AC6,AG6,AK6,AQ6,AU6,AW6,BA6,BC6,BG6,BK6,BO6,BQ6),4)+LARGE((I6,K6,O6,S6,U6,W6,AA6,AC6,AG6,AK6,AQ6,AU6,AW6,BA6,BC6,BG6,BK6,BO6,BQ6),5)+LARGE((I6,K6,O6,S6,U6,W6,AA6,AC6,AG6,AK6,AQ6,AU6,AW6,BA6,BC6,BG6,BK6,BO6,BQ6),6)+LARGE((I6,K6,O6,S6,U6,W6,AA6,AC6,AG6,AK6,AQ6,AU6,AW6,BA6,BC6,BG6,BK6,BO6,BQ6),7)+LARGE((I6,K6,O6,S6,U6,W6,AA6,AC6,AG6,AK6,AQ6,AU6,AW6,BA6,BC6,BG6,BK6,BO6,BQ6),8),0)</f>
        <v>611</v>
      </c>
      <c r="F6" s="156">
        <f>IFERROR(LARGE((M6,Q6,Y6,AE6,AI6,AM6,AO6,AS6,AY6,BE6,BI6,BM6),1)+LARGE((M6,Q6,Y6,AE6,AI6,AM6,AO6,AS6,AY6,BE6,BI6,BM6),2)+LARGE((M6,Q6,Y6,AE6,AI6,AM6,AO6,AS6,AY6,BE6,BI6,BM6),3)+LARGE((M6,Q6,Y6,AE6,AI6,AM6,AO6,AS6,AY6,BE6,BI6,BM6),4)+LARGE((M6,Q6,Y6,AE6,AI6,AM6,AO6,AS6,AY6,BE6,BI6,BM6),5)+LARGE((M6,Q6,Y6,AE6,AI6,AM6,AO6,AS6,AY6,BE6,BI6,BM6),6)+LARGE((M6,Q6,Y6,AE6,AI6,AM6,AO6,AS6,AY6,BE6,BI6,BM6),7)+LARGE((M6,Q6,Y6,AE6,AI6,AM6,AO6,AS6,AY6,BE6,BI6,BM6),8),0)</f>
        <v>584</v>
      </c>
      <c r="G6" s="159">
        <f>+E6+F6</f>
        <v>1195</v>
      </c>
      <c r="H6" s="72">
        <f>IF(Master!$D179="Y",Master!H179,"")</f>
        <v>0</v>
      </c>
      <c r="I6" s="67">
        <f>IF(Master!$D179="Y",Master!I179,"")</f>
        <v>0</v>
      </c>
      <c r="J6" s="67">
        <f>IF(Master!$D179="Y",Master!J179,"")</f>
        <v>1</v>
      </c>
      <c r="K6" s="67">
        <f>IF(Master!$D179="Y",Master!K179,"")</f>
        <v>100</v>
      </c>
      <c r="L6" s="67">
        <f>IF(Master!$D179="Y",Master!L179,"")</f>
        <v>1</v>
      </c>
      <c r="M6" s="67">
        <f>IF(Master!$D179="Y",Master!M179,"")</f>
        <v>100</v>
      </c>
      <c r="N6" s="67">
        <f>IF(Master!$D179="Y",Master!N179,"")</f>
        <v>0</v>
      </c>
      <c r="O6" s="67">
        <f>IF(Master!$D179="Y",Master!O179,"")</f>
        <v>0</v>
      </c>
      <c r="P6" s="67">
        <f>IF(Master!$D179="Y",Master!P179,"")</f>
        <v>0</v>
      </c>
      <c r="Q6" s="67">
        <f>IF(Master!$D179="Y",Master!Q179,"")</f>
        <v>0</v>
      </c>
      <c r="R6" s="67">
        <f>IF(Master!$D179="Y",Master!R179,"")</f>
        <v>17</v>
      </c>
      <c r="S6" s="67">
        <f>IF(Master!$D179="Y",Master!S179,"")</f>
        <v>25</v>
      </c>
      <c r="T6" s="67">
        <f>IF(Master!$D179="Y",Master!T179,"")</f>
        <v>3</v>
      </c>
      <c r="U6" s="69">
        <f>IF(Master!$D179="Y",Master!U179,"")</f>
        <v>84</v>
      </c>
      <c r="V6" s="66">
        <f>IF(Master!$D179="Y",Master!V179,"")</f>
        <v>17</v>
      </c>
      <c r="W6" s="67">
        <f>IF(Master!$D179="Y",Master!W179,"")</f>
        <v>25</v>
      </c>
      <c r="X6" s="67">
        <f>IF(Master!$D179="Y",Master!X179,"")</f>
        <v>9</v>
      </c>
      <c r="Y6" s="67">
        <f>IF(Master!$D179="Y",Master!Y179,"")</f>
        <v>53</v>
      </c>
      <c r="Z6" s="67">
        <f>IF(Master!$D179="Y",Master!Z179,"")</f>
        <v>0</v>
      </c>
      <c r="AA6" s="67">
        <f>IF(Master!$D179="Y",Master!AA179,"")</f>
        <v>0</v>
      </c>
      <c r="AB6" s="67">
        <f>IF(Master!$D179="Y",Master!AB179,"")</f>
        <v>5</v>
      </c>
      <c r="AC6" s="67">
        <f>IF(Master!$D179="Y",Master!AC179,"")</f>
        <v>75</v>
      </c>
      <c r="AD6" s="67">
        <f>IF(Master!$D179="Y",Master!AD179,"")</f>
        <v>4</v>
      </c>
      <c r="AE6" s="67">
        <f>IF(Master!$D179="Y",Master!AE179,"")</f>
        <v>80</v>
      </c>
      <c r="AF6" s="67">
        <f>IF(Master!$D179="Y",Master!AF179,"")</f>
        <v>0</v>
      </c>
      <c r="AG6" s="67">
        <f>IF(AND($D6="y",Master!AG179&gt;=Master!AK179),Master!AG179,0)</f>
        <v>0</v>
      </c>
      <c r="AH6" s="67">
        <f>IF(Master!$D179="Y",Master!AH179,"")</f>
        <v>8</v>
      </c>
      <c r="AI6" s="67">
        <f>IF(AND($D6="y",Master!AI179&gt;=Master!AM179),Master!AI179,0)</f>
        <v>66</v>
      </c>
      <c r="AJ6" s="67">
        <f>IF(Master!$D179="Y",Master!AJ179,"")</f>
        <v>0</v>
      </c>
      <c r="AK6" s="67">
        <f>IF(AND($D6="y",Master!AK179&gt;Master!AG179),Master!AK179,0)</f>
        <v>0</v>
      </c>
      <c r="AL6" s="67">
        <f>IF(Master!$D179="Y",Master!AL179,"")</f>
        <v>0</v>
      </c>
      <c r="AM6" s="68">
        <f>IF(AND($D6="y",Master!AM179&gt;Master!AI179),Master!AM179,0)</f>
        <v>0</v>
      </c>
      <c r="AN6" s="72">
        <f>IF(Master!$D179="Y",Master!AN179,"")</f>
        <v>0</v>
      </c>
      <c r="AO6" s="67">
        <f>IF(Master!$D179="Y",Master!AO179,"")</f>
        <v>0</v>
      </c>
      <c r="AP6" s="67">
        <f>IF(Master!$D179="Y",Master!AP179,"")</f>
        <v>0</v>
      </c>
      <c r="AQ6" s="67">
        <f>IF(Master!$D179="Y",Master!AQ179,"")</f>
        <v>0</v>
      </c>
      <c r="AR6" s="67">
        <f>IF(Master!$D179="Y",Master!AR179,"")</f>
        <v>5</v>
      </c>
      <c r="AS6" s="67">
        <f>IF(Master!$D179="Y",Master!AS179,"")</f>
        <v>75</v>
      </c>
      <c r="AT6" s="67">
        <f>IF(Master!$D179="Y",Master!AT179,"")</f>
        <v>0</v>
      </c>
      <c r="AU6" s="67">
        <f>IF(Master!$D179="Y",Master!AU179,"")</f>
        <v>0</v>
      </c>
      <c r="AV6" s="67">
        <f>IF(Master!$D179="Y",Master!AV179,"")</f>
        <v>9</v>
      </c>
      <c r="AW6" s="67">
        <f>IF(Master!$D179="Y",Master!AW179,"")</f>
        <v>53</v>
      </c>
      <c r="AX6" s="67">
        <f>IF(Master!$D179="Y",Master!AX179,"")</f>
        <v>9</v>
      </c>
      <c r="AY6" s="67">
        <f>IF(Master!$D179="Y",Master!AY179,"")</f>
        <v>53</v>
      </c>
      <c r="AZ6" s="67">
        <f>IF(Master!$D179="Y",Master!AZ179,"")</f>
        <v>0</v>
      </c>
      <c r="BA6" s="67">
        <f>IF(Master!$D179="Y",Master!BA179,"")</f>
        <v>0</v>
      </c>
      <c r="BB6" s="67">
        <f>IF(Master!$D179="Y",Master!BB179,"")</f>
        <v>3</v>
      </c>
      <c r="BC6" s="67">
        <f>IF(Master!$D179="Y",Master!BC179,"")</f>
        <v>84</v>
      </c>
      <c r="BD6" s="67">
        <f>IF(Master!$D179="Y",Master!BD179,"")</f>
        <v>9</v>
      </c>
      <c r="BE6" s="67">
        <f>IF(Master!$D179="Y",Master!BE179,"")</f>
        <v>53</v>
      </c>
      <c r="BF6" s="67">
        <f>IF(Master!$D179="Y",Master!BF179,"")</f>
        <v>1</v>
      </c>
      <c r="BG6" s="67">
        <f>IF(Master!$D179="Y",Master!BG179,"")</f>
        <v>100</v>
      </c>
      <c r="BH6" s="67">
        <f>IF(Master!$D179="Y",Master!BH179,"")</f>
        <v>1</v>
      </c>
      <c r="BI6" s="67">
        <f>IF(Master!$D179="Y",Master!BI179,"")</f>
        <v>100</v>
      </c>
      <c r="BJ6" s="67">
        <f>IF(Master!$D179="Y",Master!BJ179,"")</f>
        <v>2</v>
      </c>
      <c r="BK6" s="67">
        <f>IF(Master!$D179="Y",Master!BK179,"")</f>
        <v>90</v>
      </c>
      <c r="BL6" s="67">
        <f>IF(Master!$D179="Y",Master!BL179,"")</f>
        <v>11</v>
      </c>
      <c r="BM6" s="67">
        <f>IF(Master!$D179="Y",Master!BM179,"")</f>
        <v>57</v>
      </c>
      <c r="BN6" s="67">
        <f>IF(Master!$D179="Y",Master!BN179,"")</f>
        <v>0</v>
      </c>
      <c r="BO6" s="67">
        <f>IF(Master!$D179="Y",Master!BO179,"")</f>
        <v>0</v>
      </c>
      <c r="BP6" s="67">
        <f>IF(Master!$D179="Y",Master!BP179,"")</f>
        <v>0</v>
      </c>
      <c r="BQ6" s="67">
        <f>IF(Master!$D179="Y",Master!BQ179,"")</f>
        <v>0</v>
      </c>
    </row>
    <row r="7" spans="1:69" x14ac:dyDescent="0.25">
      <c r="A7" s="115" t="str">
        <f>+Master!A166</f>
        <v>Pace Academy</v>
      </c>
      <c r="B7" s="3" t="str">
        <f>+Master!B166</f>
        <v>4A</v>
      </c>
      <c r="C7" s="3">
        <f>+Master!C166</f>
        <v>4</v>
      </c>
      <c r="D7" s="142" t="str">
        <f>+Master!D166</f>
        <v>y</v>
      </c>
      <c r="E7" s="158">
        <f>IFERROR(LARGE((I7,K7,O7,S7,U7,W7,AA7,AC7,AG7,AK7,AQ7,AU7,AW7,BA7,BC7,BG7,BK7,BO7,BQ7),1)+LARGE((I7,K7,O7,S7,U7,W7,AA7,AC7,AG7,AK7,AQ7,AU7,AW7,BA7,BC7,BG7,BK7,BO7,BQ7),2)+LARGE((I7,K7,O7,S7,U7,W7,AA7,AC7,AG7,AK7,AQ7,AU7,AW7,BA7,BC7,BG7,BK7,BO7,BQ7),3)+LARGE((I7,K7,O7,S7,U7,W7,AA7,AC7,AG7,AK7,AQ7,AU7,AW7,BA7,BC7,BG7,BK7,BO7,BQ7),4)+LARGE((I7,K7,O7,S7,U7,W7,AA7,AC7,AG7,AK7,AQ7,AU7,AW7,BA7,BC7,BG7,BK7,BO7,BQ7),5)+LARGE((I7,K7,O7,S7,U7,W7,AA7,AC7,AG7,AK7,AQ7,AU7,AW7,BA7,BC7,BG7,BK7,BO7,BQ7),6)+LARGE((I7,K7,O7,S7,U7,W7,AA7,AC7,AG7,AK7,AQ7,AU7,AW7,BA7,BC7,BG7,BK7,BO7,BQ7),7)+LARGE((I7,K7,O7,S7,U7,W7,AA7,AC7,AG7,AK7,AQ7,AU7,AW7,BA7,BC7,BG7,BK7,BO7,BQ7),8),0)</f>
        <v>622</v>
      </c>
      <c r="F7" s="156">
        <f>IFERROR(LARGE((M7,Q7,Y7,AE7,AI7,AM7,AO7,AS7,AY7,BE7,BI7,BM7),1)+LARGE((M7,Q7,Y7,AE7,AI7,AM7,AO7,AS7,AY7,BE7,BI7,BM7),2)+LARGE((M7,Q7,Y7,AE7,AI7,AM7,AO7,AS7,AY7,BE7,BI7,BM7),3)+LARGE((M7,Q7,Y7,AE7,AI7,AM7,AO7,AS7,AY7,BE7,BI7,BM7),4)+LARGE((M7,Q7,Y7,AE7,AI7,AM7,AO7,AS7,AY7,BE7,BI7,BM7),5)+LARGE((M7,Q7,Y7,AE7,AI7,AM7,AO7,AS7,AY7,BE7,BI7,BM7),6)+LARGE((M7,Q7,Y7,AE7,AI7,AM7,AO7,AS7,AY7,BE7,BI7,BM7),7)+LARGE((M7,Q7,Y7,AE7,AI7,AM7,AO7,AS7,AY7,BE7,BI7,BM7),8),0)</f>
        <v>564</v>
      </c>
      <c r="G7" s="159">
        <f>+E7+F7</f>
        <v>1186</v>
      </c>
      <c r="H7" s="72">
        <f>IF(Master!$D166="Y",Master!H166,"")</f>
        <v>0</v>
      </c>
      <c r="I7" s="67">
        <f>IF(Master!$D166="Y",Master!I166,"")</f>
        <v>0</v>
      </c>
      <c r="J7" s="67">
        <f>IF(Master!$D166="Y",Master!J166,"")</f>
        <v>7</v>
      </c>
      <c r="K7" s="67">
        <f>IF(Master!$D166="Y",Master!K166,"")</f>
        <v>69</v>
      </c>
      <c r="L7" s="67">
        <f>IF(Master!$D166="Y",Master!L166,"")</f>
        <v>5</v>
      </c>
      <c r="M7" s="67">
        <f>IF(Master!$D166="Y",Master!M166,"")</f>
        <v>75</v>
      </c>
      <c r="N7" s="67">
        <f>IF(Master!$D166="Y",Master!N166,"")</f>
        <v>9</v>
      </c>
      <c r="O7" s="67">
        <f>IF(Master!$D166="Y",Master!O166,"")</f>
        <v>53</v>
      </c>
      <c r="P7" s="67">
        <f>IF(Master!$D166="Y",Master!P166,"")</f>
        <v>0</v>
      </c>
      <c r="Q7" s="67">
        <f>IF(Master!$D166="Y",Master!Q166,"")</f>
        <v>0</v>
      </c>
      <c r="R7" s="67">
        <f>IF(Master!$D166="Y",Master!R166,"")</f>
        <v>7</v>
      </c>
      <c r="S7" s="67">
        <f>IF(Master!$D166="Y",Master!S166,"")</f>
        <v>69</v>
      </c>
      <c r="T7" s="67">
        <f>IF(Master!$D166="Y",Master!T166,"")</f>
        <v>2</v>
      </c>
      <c r="U7" s="69">
        <f>IF(Master!$D166="Y",Master!U166,"")</f>
        <v>90</v>
      </c>
      <c r="V7" s="66">
        <f>IF(Master!$D166="Y",Master!V166,"")</f>
        <v>17</v>
      </c>
      <c r="W7" s="67">
        <f>IF(Master!$D166="Y",Master!W166,"")</f>
        <v>25</v>
      </c>
      <c r="X7" s="67">
        <f>IF(Master!$D166="Y",Master!X166,"")</f>
        <v>2</v>
      </c>
      <c r="Y7" s="67">
        <f>IF(Master!$D166="Y",Master!Y166,"")</f>
        <v>90</v>
      </c>
      <c r="Z7" s="67">
        <f>IF(Master!$D166="Y",Master!Z166,"")</f>
        <v>0</v>
      </c>
      <c r="AA7" s="67">
        <f>IF(Master!$D166="Y",Master!AA166,"")</f>
        <v>0</v>
      </c>
      <c r="AB7" s="67">
        <f>IF(Master!$D166="Y",Master!AB166,"")</f>
        <v>9</v>
      </c>
      <c r="AC7" s="67">
        <f>IF(Master!$D166="Y",Master!AC166,"")</f>
        <v>63</v>
      </c>
      <c r="AD7" s="67">
        <f>IF(Master!$D166="Y",Master!AD166,"")</f>
        <v>10</v>
      </c>
      <c r="AE7" s="67">
        <f>IF(Master!$D166="Y",Master!AE166,"")</f>
        <v>60</v>
      </c>
      <c r="AF7" s="67">
        <f>IF(Master!$D166="Y",Master!AF166,"")</f>
        <v>0</v>
      </c>
      <c r="AG7" s="67">
        <f>IF(AND($D7="y",Master!AG166&gt;=Master!AK166),Master!AG166,0)</f>
        <v>0</v>
      </c>
      <c r="AH7" s="67">
        <f>IF(Master!$D166="Y",Master!AH166,"")</f>
        <v>8</v>
      </c>
      <c r="AI7" s="67">
        <f>IF(AND($D7="y",Master!AI166&gt;=Master!AM166),Master!AI166,0)</f>
        <v>66</v>
      </c>
      <c r="AJ7" s="67">
        <f>IF(Master!$D166="Y",Master!AJ166,"")</f>
        <v>0</v>
      </c>
      <c r="AK7" s="67">
        <f>IF(AND($D7="y",Master!AK166&gt;Master!AG166),Master!AK166,0)</f>
        <v>0</v>
      </c>
      <c r="AL7" s="67">
        <f>IF(Master!$D166="Y",Master!AL166,"")</f>
        <v>0</v>
      </c>
      <c r="AM7" s="68">
        <f>IF(AND($D7="y",Master!AM166&gt;Master!AI166),Master!AM166,0)</f>
        <v>0</v>
      </c>
      <c r="AN7" s="72">
        <f>IF(Master!$D166="Y",Master!AN166,"")</f>
        <v>17</v>
      </c>
      <c r="AO7" s="67">
        <f>IF(Master!$D166="Y",Master!AO166,"")</f>
        <v>25</v>
      </c>
      <c r="AP7" s="67">
        <f>IF(Master!$D166="Y",Master!AP166,"")</f>
        <v>10</v>
      </c>
      <c r="AQ7" s="67">
        <f>IF(Master!$D166="Y",Master!AQ166,"")</f>
        <v>60</v>
      </c>
      <c r="AR7" s="67">
        <f>IF(Master!$D166="Y",Master!AR166,"")</f>
        <v>8</v>
      </c>
      <c r="AS7" s="67">
        <f>IF(Master!$D166="Y",Master!AS166,"")</f>
        <v>66</v>
      </c>
      <c r="AT7" s="67">
        <f>IF(Master!$D166="Y",Master!AT166,"")</f>
        <v>2</v>
      </c>
      <c r="AU7" s="67">
        <f>IF(Master!$D166="Y",Master!AU166,"")</f>
        <v>90</v>
      </c>
      <c r="AV7" s="67">
        <f>IF(Master!$D166="Y",Master!AV166,"")</f>
        <v>5</v>
      </c>
      <c r="AW7" s="67">
        <f>IF(Master!$D166="Y",Master!AW166,"")</f>
        <v>70</v>
      </c>
      <c r="AX7" s="67">
        <f>IF(Master!$D166="Y",Master!AX166,"")</f>
        <v>5</v>
      </c>
      <c r="AY7" s="67">
        <f>IF(Master!$D166="Y",Master!AY166,"")</f>
        <v>70</v>
      </c>
      <c r="AZ7" s="67">
        <f>IF(Master!$D166="Y",Master!AZ166,"")</f>
        <v>0</v>
      </c>
      <c r="BA7" s="67">
        <f>IF(Master!$D166="Y",Master!BA166,"")</f>
        <v>0</v>
      </c>
      <c r="BB7" s="67">
        <f>IF(Master!$D166="Y",Master!BB166,"")</f>
        <v>5</v>
      </c>
      <c r="BC7" s="67">
        <f>IF(Master!$D166="Y",Master!BC166,"")</f>
        <v>70</v>
      </c>
      <c r="BD7" s="67">
        <f>IF(Master!$D166="Y",Master!BD166,"")</f>
        <v>9</v>
      </c>
      <c r="BE7" s="67">
        <f>IF(Master!$D166="Y",Master!BE166,"")</f>
        <v>53</v>
      </c>
      <c r="BF7" s="67">
        <f>IF(Master!$D166="Y",Master!BF166,"")</f>
        <v>3</v>
      </c>
      <c r="BG7" s="67">
        <f>IF(Master!$D166="Y",Master!BG166,"")</f>
        <v>84</v>
      </c>
      <c r="BH7" s="67">
        <f>IF(Master!$D166="Y",Master!BH166,"")</f>
        <v>3</v>
      </c>
      <c r="BI7" s="67">
        <f>IF(Master!$D166="Y",Master!BI166,"")</f>
        <v>84</v>
      </c>
      <c r="BJ7" s="67">
        <f>IF(Master!$D166="Y",Master!BJ166,"")</f>
        <v>4</v>
      </c>
      <c r="BK7" s="67">
        <f>IF(Master!$D166="Y",Master!BK166,"")</f>
        <v>80</v>
      </c>
      <c r="BL7" s="67">
        <f>IF(Master!$D166="Y",Master!BL166,"")</f>
        <v>16</v>
      </c>
      <c r="BM7" s="67">
        <f>IF(Master!$D166="Y",Master!BM166,"")</f>
        <v>42</v>
      </c>
      <c r="BN7" s="67">
        <f>IF(Master!$D166="Y",Master!BN166,"")</f>
        <v>0</v>
      </c>
      <c r="BO7" s="67">
        <f>IF(Master!$D166="Y",Master!BO166,"")</f>
        <v>0</v>
      </c>
      <c r="BP7" s="67">
        <f>IF(Master!$D166="Y",Master!BP166,"")</f>
        <v>0</v>
      </c>
      <c r="BQ7" s="67">
        <f>IF(Master!$D166="Y",Master!BQ166,"")</f>
        <v>0</v>
      </c>
    </row>
    <row r="8" spans="1:69" x14ac:dyDescent="0.25">
      <c r="A8" s="115" t="str">
        <f>+Master!A123</f>
        <v>Blessed Trinity</v>
      </c>
      <c r="B8" s="3" t="str">
        <f>+Master!B123</f>
        <v>4A</v>
      </c>
      <c r="C8" s="3">
        <f>+Master!C123</f>
        <v>6</v>
      </c>
      <c r="D8" s="142" t="str">
        <f>+Master!D123</f>
        <v>y</v>
      </c>
      <c r="E8" s="158">
        <f>IFERROR(LARGE((I8,K8,O8,S8,U8,W8,AA8,AC8,AG8,AK8,AQ8,AU8,AW8,BA8,BC8,BG8,BK8,BO8,BQ8),1)+LARGE((I8,K8,O8,S8,U8,W8,AA8,AC8,AG8,AK8,AQ8,AU8,AW8,BA8,BC8,BG8,BK8,BO8,BQ8),2)+LARGE((I8,K8,O8,S8,U8,W8,AA8,AC8,AG8,AK8,AQ8,AU8,AW8,BA8,BC8,BG8,BK8,BO8,BQ8),3)+LARGE((I8,K8,O8,S8,U8,W8,AA8,AC8,AG8,AK8,AQ8,AU8,AW8,BA8,BC8,BG8,BK8,BO8,BQ8),4)+LARGE((I8,K8,O8,S8,U8,W8,AA8,AC8,AG8,AK8,AQ8,AU8,AW8,BA8,BC8,BG8,BK8,BO8,BQ8),5)+LARGE((I8,K8,O8,S8,U8,W8,AA8,AC8,AG8,AK8,AQ8,AU8,AW8,BA8,BC8,BG8,BK8,BO8,BQ8),6)+LARGE((I8,K8,O8,S8,U8,W8,AA8,AC8,AG8,AK8,AQ8,AU8,AW8,BA8,BC8,BG8,BK8,BO8,BQ8),7)+LARGE((I8,K8,O8,S8,U8,W8,AA8,AC8,AG8,AK8,AQ8,AU8,AW8,BA8,BC8,BG8,BK8,BO8,BQ8),8),0)</f>
        <v>690</v>
      </c>
      <c r="F8" s="156">
        <f>IFERROR(LARGE((M8,Q8,Y8,AE8,AI8,AM8,AO8,AS8,AY8,BE8,BI8,BM8),1)+LARGE((M8,Q8,Y8,AE8,AI8,AM8,AO8,AS8,AY8,BE8,BI8,BM8),2)+LARGE((M8,Q8,Y8,AE8,AI8,AM8,AO8,AS8,AY8,BE8,BI8,BM8),3)+LARGE((M8,Q8,Y8,AE8,AI8,AM8,AO8,AS8,AY8,BE8,BI8,BM8),4)+LARGE((M8,Q8,Y8,AE8,AI8,AM8,AO8,AS8,AY8,BE8,BI8,BM8),5)+LARGE((M8,Q8,Y8,AE8,AI8,AM8,AO8,AS8,AY8,BE8,BI8,BM8),6)+LARGE((M8,Q8,Y8,AE8,AI8,AM8,AO8,AS8,AY8,BE8,BI8,BM8),7)+LARGE((M8,Q8,Y8,AE8,AI8,AM8,AO8,AS8,AY8,BE8,BI8,BM8),8),0)</f>
        <v>488</v>
      </c>
      <c r="G8" s="159">
        <f>+E8+F8</f>
        <v>1178</v>
      </c>
      <c r="H8" s="72">
        <f>IF(Master!$D123="Y",Master!H123,"")</f>
        <v>0</v>
      </c>
      <c r="I8" s="67">
        <f>IF(Master!$D123="Y",Master!I123,"")</f>
        <v>0</v>
      </c>
      <c r="J8" s="67">
        <f>IF(Master!$D123="Y",Master!J123,"")</f>
        <v>5</v>
      </c>
      <c r="K8" s="67">
        <f>IF(Master!$D123="Y",Master!K123,"")</f>
        <v>75</v>
      </c>
      <c r="L8" s="67">
        <f>IF(Master!$D123="Y",Master!L123,"")</f>
        <v>8</v>
      </c>
      <c r="M8" s="67">
        <f>IF(Master!$D123="Y",Master!M123,"")</f>
        <v>66</v>
      </c>
      <c r="N8" s="67">
        <f>IF(Master!$D123="Y",Master!N123,"")</f>
        <v>1</v>
      </c>
      <c r="O8" s="67">
        <f>IF(Master!$D123="Y",Master!O123,"")</f>
        <v>100</v>
      </c>
      <c r="P8" s="67">
        <f>IF(Master!$D123="Y",Master!P123,"")</f>
        <v>9</v>
      </c>
      <c r="Q8" s="67">
        <f>IF(Master!$D123="Y",Master!Q123,"")</f>
        <v>53</v>
      </c>
      <c r="R8" s="67">
        <f>IF(Master!$D123="Y",Master!R123,"")</f>
        <v>17</v>
      </c>
      <c r="S8" s="67">
        <f>IF(Master!$D123="Y",Master!S123,"")</f>
        <v>25</v>
      </c>
      <c r="T8" s="67">
        <f>IF(Master!$D123="Y",Master!T123,"")</f>
        <v>5</v>
      </c>
      <c r="U8" s="69">
        <f>IF(Master!$D123="Y",Master!U123,"")</f>
        <v>70</v>
      </c>
      <c r="V8" s="66">
        <f>IF(Master!$D123="Y",Master!V123,"")</f>
        <v>9</v>
      </c>
      <c r="W8" s="67">
        <f>IF(Master!$D123="Y",Master!W123,"")</f>
        <v>53</v>
      </c>
      <c r="X8" s="67">
        <f>IF(Master!$D123="Y",Master!X123,"")</f>
        <v>0</v>
      </c>
      <c r="Y8" s="67">
        <f>IF(Master!$D123="Y",Master!Y123,"")</f>
        <v>0</v>
      </c>
      <c r="Z8" s="67">
        <f>IF(Master!$D123="Y",Master!Z123,"")</f>
        <v>11</v>
      </c>
      <c r="AA8" s="67">
        <f>IF(Master!$D123="Y",Master!AA123,"")</f>
        <v>57</v>
      </c>
      <c r="AB8" s="67">
        <f>IF(Master!$D123="Y",Master!AB123,"")</f>
        <v>3</v>
      </c>
      <c r="AC8" s="67">
        <f>IF(Master!$D123="Y",Master!AC123,"")</f>
        <v>85</v>
      </c>
      <c r="AD8" s="67">
        <f>IF(Master!$D123="Y",Master!AD123,"")</f>
        <v>12</v>
      </c>
      <c r="AE8" s="67">
        <f>IF(Master!$D123="Y",Master!AE123,"")</f>
        <v>54</v>
      </c>
      <c r="AF8" s="67">
        <f>IF(Master!$D123="Y",Master!AF123,"")</f>
        <v>0</v>
      </c>
      <c r="AG8" s="67">
        <f>IF(AND($D8="y",Master!AG123&gt;=Master!AK123),Master!AG123,0)</f>
        <v>0</v>
      </c>
      <c r="AH8" s="67">
        <f>IF(Master!$D123="Y",Master!AH123,"")</f>
        <v>0</v>
      </c>
      <c r="AI8" s="67">
        <f>IF(AND($D8="y",Master!AI123&gt;=Master!AM123),Master!AI123,0)</f>
        <v>0</v>
      </c>
      <c r="AJ8" s="67">
        <f>IF(Master!$D123="Y",Master!AJ123,"")</f>
        <v>0</v>
      </c>
      <c r="AK8" s="67">
        <f>IF(AND($D8="y",Master!AK123&gt;Master!AG123),Master!AK123,0)</f>
        <v>0</v>
      </c>
      <c r="AL8" s="67">
        <f>IF(Master!$D123="Y",Master!AL123,"")</f>
        <v>16</v>
      </c>
      <c r="AM8" s="68">
        <f>IF(AND($D8="y",Master!AM123&gt;Master!AI123),Master!AM123,0)</f>
        <v>42</v>
      </c>
      <c r="AN8" s="72">
        <f>IF(Master!$D123="Y",Master!AN123,"")</f>
        <v>9</v>
      </c>
      <c r="AO8" s="67">
        <f>IF(Master!$D123="Y",Master!AO123,"")</f>
        <v>53</v>
      </c>
      <c r="AP8" s="67">
        <f>IF(Master!$D123="Y",Master!AP123,"")</f>
        <v>0</v>
      </c>
      <c r="AQ8" s="67">
        <f>IF(Master!$D123="Y",Master!AQ123,"")</f>
        <v>0</v>
      </c>
      <c r="AR8" s="67">
        <f>IF(Master!$D123="Y",Master!AR123,"")</f>
        <v>6</v>
      </c>
      <c r="AS8" s="67">
        <f>IF(Master!$D123="Y",Master!AS123,"")</f>
        <v>72</v>
      </c>
      <c r="AT8" s="67">
        <f>IF(Master!$D123="Y",Master!AT123,"")</f>
        <v>1</v>
      </c>
      <c r="AU8" s="67">
        <f>IF(Master!$D123="Y",Master!AU123,"")</f>
        <v>100</v>
      </c>
      <c r="AV8" s="67">
        <f>IF(Master!$D123="Y",Master!AV123,"")</f>
        <v>1</v>
      </c>
      <c r="AW8" s="67">
        <f>IF(Master!$D123="Y",Master!AW123,"")</f>
        <v>100</v>
      </c>
      <c r="AX8" s="67">
        <f>IF(Master!$D123="Y",Master!AX123,"")</f>
        <v>3</v>
      </c>
      <c r="AY8" s="67">
        <f>IF(Master!$D123="Y",Master!AY123,"")</f>
        <v>84</v>
      </c>
      <c r="AZ8" s="67">
        <f>IF(Master!$D123="Y",Master!AZ123,"")</f>
        <v>0</v>
      </c>
      <c r="BA8" s="67">
        <f>IF(Master!$D123="Y",Master!BA123,"")</f>
        <v>0</v>
      </c>
      <c r="BB8" s="67">
        <f>IF(Master!$D123="Y",Master!BB123,"")</f>
        <v>1</v>
      </c>
      <c r="BC8" s="67">
        <f>IF(Master!$D123="Y",Master!BC123,"")</f>
        <v>100</v>
      </c>
      <c r="BD8" s="67">
        <f>IF(Master!$D123="Y",Master!BD123,"")</f>
        <v>9</v>
      </c>
      <c r="BE8" s="67">
        <f>IF(Master!$D123="Y",Master!BE123,"")</f>
        <v>53</v>
      </c>
      <c r="BF8" s="67">
        <f>IF(Master!$D123="Y",Master!BF123,"")</f>
        <v>9</v>
      </c>
      <c r="BG8" s="67">
        <f>IF(Master!$D123="Y",Master!BG123,"")</f>
        <v>53</v>
      </c>
      <c r="BH8" s="67">
        <f>IF(Master!$D123="Y",Master!BH123,"")</f>
        <v>9</v>
      </c>
      <c r="BI8" s="67">
        <f>IF(Master!$D123="Y",Master!BI123,"")</f>
        <v>53</v>
      </c>
      <c r="BJ8" s="67">
        <f>IF(Master!$D123="Y",Master!BJ123,"")</f>
        <v>10</v>
      </c>
      <c r="BK8" s="67">
        <f>IF(Master!$D123="Y",Master!BK123,"")</f>
        <v>60</v>
      </c>
      <c r="BL8" s="67">
        <f>IF(Master!$D123="Y",Master!BL123,"")</f>
        <v>18</v>
      </c>
      <c r="BM8" s="67">
        <f>IF(Master!$D123="Y",Master!BM123,"")</f>
        <v>38</v>
      </c>
      <c r="BN8" s="67">
        <f>IF(Master!$D123="Y",Master!BN123,"")</f>
        <v>0</v>
      </c>
      <c r="BO8" s="67">
        <f>IF(Master!$D123="Y",Master!BO123,"")</f>
        <v>0</v>
      </c>
      <c r="BP8" s="67">
        <f>IF(Master!$D123="Y",Master!BP123,"")</f>
        <v>0</v>
      </c>
      <c r="BQ8" s="67">
        <f>IF(Master!$D123="Y",Master!BQ123,"")</f>
        <v>0</v>
      </c>
    </row>
    <row r="9" spans="1:69" x14ac:dyDescent="0.25">
      <c r="A9" s="115" t="str">
        <f>+Master!A125</f>
        <v>Cartersville</v>
      </c>
      <c r="B9" s="3" t="str">
        <f>+Master!B125</f>
        <v>4A</v>
      </c>
      <c r="C9" s="3">
        <f>+Master!C125</f>
        <v>7</v>
      </c>
      <c r="D9" s="142" t="str">
        <f>+Master!D125</f>
        <v>y</v>
      </c>
      <c r="E9" s="158">
        <f>IFERROR(LARGE((I9,K9,O9,S9,U9,W9,AA9,AC9,AG9,AK9,AQ9,AU9,AW9,BA9,BC9,BG9,BK9,BO9,BQ9),1)+LARGE((I9,K9,O9,S9,U9,W9,AA9,AC9,AG9,AK9,AQ9,AU9,AW9,BA9,BC9,BG9,BK9,BO9,BQ9),2)+LARGE((I9,K9,O9,S9,U9,W9,AA9,AC9,AG9,AK9,AQ9,AU9,AW9,BA9,BC9,BG9,BK9,BO9,BQ9),3)+LARGE((I9,K9,O9,S9,U9,W9,AA9,AC9,AG9,AK9,AQ9,AU9,AW9,BA9,BC9,BG9,BK9,BO9,BQ9),4)+LARGE((I9,K9,O9,S9,U9,W9,AA9,AC9,AG9,AK9,AQ9,AU9,AW9,BA9,BC9,BG9,BK9,BO9,BQ9),5)+LARGE((I9,K9,O9,S9,U9,W9,AA9,AC9,AG9,AK9,AQ9,AU9,AW9,BA9,BC9,BG9,BK9,BO9,BQ9),6)+LARGE((I9,K9,O9,S9,U9,W9,AA9,AC9,AG9,AK9,AQ9,AU9,AW9,BA9,BC9,BG9,BK9,BO9,BQ9),7)+LARGE((I9,K9,O9,S9,U9,W9,AA9,AC9,AG9,AK9,AQ9,AU9,AW9,BA9,BC9,BG9,BK9,BO9,BQ9),8),0)</f>
        <v>604</v>
      </c>
      <c r="F9" s="156">
        <f>IFERROR(LARGE((M9,Q9,Y9,AE9,AI9,AM9,AO9,AS9,AY9,BE9,BI9,BM9),1)+LARGE((M9,Q9,Y9,AE9,AI9,AM9,AO9,AS9,AY9,BE9,BI9,BM9),2)+LARGE((M9,Q9,Y9,AE9,AI9,AM9,AO9,AS9,AY9,BE9,BI9,BM9),3)+LARGE((M9,Q9,Y9,AE9,AI9,AM9,AO9,AS9,AY9,BE9,BI9,BM9),4)+LARGE((M9,Q9,Y9,AE9,AI9,AM9,AO9,AS9,AY9,BE9,BI9,BM9),5)+LARGE((M9,Q9,Y9,AE9,AI9,AM9,AO9,AS9,AY9,BE9,BI9,BM9),6)+LARGE((M9,Q9,Y9,AE9,AI9,AM9,AO9,AS9,AY9,BE9,BI9,BM9),7)+LARGE((M9,Q9,Y9,AE9,AI9,AM9,AO9,AS9,AY9,BE9,BI9,BM9),8),0)</f>
        <v>508</v>
      </c>
      <c r="G9" s="159">
        <f>+E9+F9</f>
        <v>1112</v>
      </c>
      <c r="H9" s="72">
        <f>IF(Master!$D125="Y",Master!H125,"")</f>
        <v>1</v>
      </c>
      <c r="I9" s="67">
        <f>IF(Master!$D125="Y",Master!I125,"")</f>
        <v>100</v>
      </c>
      <c r="J9" s="67">
        <f>IF(Master!$D125="Y",Master!J125,"")</f>
        <v>11</v>
      </c>
      <c r="K9" s="67">
        <f>IF(Master!$D125="Y",Master!K125,"")</f>
        <v>57</v>
      </c>
      <c r="L9" s="67">
        <f>IF(Master!$D125="Y",Master!L125,"")</f>
        <v>18</v>
      </c>
      <c r="M9" s="67">
        <f>IF(Master!$D125="Y",Master!M125,"")</f>
        <v>38</v>
      </c>
      <c r="N9" s="67">
        <f>IF(Master!$D125="Y",Master!N125,"")</f>
        <v>0</v>
      </c>
      <c r="O9" s="67">
        <f>IF(Master!$D125="Y",Master!O125,"")</f>
        <v>0</v>
      </c>
      <c r="P9" s="67">
        <f>IF(Master!$D125="Y",Master!P125,"")</f>
        <v>5</v>
      </c>
      <c r="Q9" s="67">
        <f>IF(Master!$D125="Y",Master!Q125,"")</f>
        <v>70</v>
      </c>
      <c r="R9" s="67">
        <f>IF(Master!$D125="Y",Master!R125,"")</f>
        <v>5</v>
      </c>
      <c r="S9" s="67">
        <f>IF(Master!$D125="Y",Master!S125,"")</f>
        <v>75</v>
      </c>
      <c r="T9" s="67">
        <f>IF(Master!$D125="Y",Master!T125,"")</f>
        <v>3</v>
      </c>
      <c r="U9" s="69">
        <f>IF(Master!$D125="Y",Master!U125,"")</f>
        <v>84</v>
      </c>
      <c r="V9" s="66">
        <f>IF(Master!$D125="Y",Master!V125,"")</f>
        <v>3</v>
      </c>
      <c r="W9" s="67">
        <f>IF(Master!$D125="Y",Master!W125,"")</f>
        <v>84</v>
      </c>
      <c r="X9" s="67">
        <f>IF(Master!$D125="Y",Master!X125,"")</f>
        <v>17</v>
      </c>
      <c r="Y9" s="67">
        <f>IF(Master!$D125="Y",Master!Y125,"")</f>
        <v>25</v>
      </c>
      <c r="Z9" s="67">
        <f>IF(Master!$D125="Y",Master!Z125,"")</f>
        <v>0</v>
      </c>
      <c r="AA9" s="67">
        <f>IF(Master!$D125="Y",Master!AA125,"")</f>
        <v>0</v>
      </c>
      <c r="AB9" s="67">
        <f>IF(Master!$D125="Y",Master!AB125,"")</f>
        <v>0</v>
      </c>
      <c r="AC9" s="67">
        <f>IF(Master!$D125="Y",Master!AC125,"")</f>
        <v>0</v>
      </c>
      <c r="AD9" s="67">
        <f>IF(Master!$D125="Y",Master!AD125,"")</f>
        <v>18</v>
      </c>
      <c r="AE9" s="67">
        <f>IF(Master!$D125="Y",Master!AE125,"")</f>
        <v>38</v>
      </c>
      <c r="AF9" s="67">
        <f>IF(Master!$D125="Y",Master!AF125,"")</f>
        <v>0</v>
      </c>
      <c r="AG9" s="67">
        <f>IF(AND($D9="y",Master!AG125&gt;=Master!AK125),Master!AG125,0)</f>
        <v>0</v>
      </c>
      <c r="AH9" s="67">
        <f>IF(Master!$D125="Y",Master!AH125,"")</f>
        <v>0</v>
      </c>
      <c r="AI9" s="67">
        <f>IF(AND($D9="y",Master!AI125&gt;=Master!AM125),Master!AI125,0)</f>
        <v>0</v>
      </c>
      <c r="AJ9" s="67">
        <f>IF(Master!$D125="Y",Master!AJ125,"")</f>
        <v>0</v>
      </c>
      <c r="AK9" s="67">
        <f>IF(AND($D9="y",Master!AK125&gt;Master!AG125),Master!AK125,0)</f>
        <v>0</v>
      </c>
      <c r="AL9" s="67">
        <f>IF(Master!$D125="Y",Master!AL125,"")</f>
        <v>29</v>
      </c>
      <c r="AM9" s="68">
        <f>IF(AND($D9="y",Master!AM125&gt;Master!AI125),Master!AM125,0)</f>
        <v>16</v>
      </c>
      <c r="AN9" s="72">
        <f>IF(Master!$D125="Y",Master!AN125,"")</f>
        <v>3</v>
      </c>
      <c r="AO9" s="67">
        <f>IF(Master!$D125="Y",Master!AO125,"")</f>
        <v>84</v>
      </c>
      <c r="AP9" s="67">
        <f>IF(Master!$D125="Y",Master!AP125,"")</f>
        <v>8</v>
      </c>
      <c r="AQ9" s="67">
        <f>IF(Master!$D125="Y",Master!AQ125,"")</f>
        <v>66</v>
      </c>
      <c r="AR9" s="67">
        <f>IF(Master!$D125="Y",Master!AR125,"")</f>
        <v>1</v>
      </c>
      <c r="AS9" s="67">
        <f>IF(Master!$D125="Y",Master!AS125,"")</f>
        <v>100</v>
      </c>
      <c r="AT9" s="67">
        <f>IF(Master!$D125="Y",Master!AT125,"")</f>
        <v>0</v>
      </c>
      <c r="AU9" s="67">
        <f>IF(Master!$D125="Y",Master!AU125,"")</f>
        <v>0</v>
      </c>
      <c r="AV9" s="67">
        <f>IF(Master!$D125="Y",Master!AV125,"")</f>
        <v>0</v>
      </c>
      <c r="AW9" s="67">
        <f>IF(Master!$D125="Y",Master!AW125,"")</f>
        <v>0</v>
      </c>
      <c r="AX9" s="67">
        <f>IF(Master!$D125="Y",Master!AX125,"")</f>
        <v>0</v>
      </c>
      <c r="AY9" s="67">
        <f>IF(Master!$D125="Y",Master!AY125,"")</f>
        <v>0</v>
      </c>
      <c r="AZ9" s="67">
        <f>IF(Master!$D125="Y",Master!AZ125,"")</f>
        <v>0</v>
      </c>
      <c r="BA9" s="67">
        <f>IF(Master!$D125="Y",Master!BA125,"")</f>
        <v>0</v>
      </c>
      <c r="BB9" s="67">
        <f>IF(Master!$D125="Y",Master!BB125,"")</f>
        <v>17</v>
      </c>
      <c r="BC9" s="67">
        <f>IF(Master!$D125="Y",Master!BC125,"")</f>
        <v>25</v>
      </c>
      <c r="BD9" s="67">
        <f>IF(Master!$D125="Y",Master!BD125,"")</f>
        <v>9</v>
      </c>
      <c r="BE9" s="67">
        <f>IF(Master!$D125="Y",Master!BE125,"")</f>
        <v>53</v>
      </c>
      <c r="BF9" s="67">
        <f>IF(Master!$D125="Y",Master!BF125,"")</f>
        <v>9</v>
      </c>
      <c r="BG9" s="67">
        <f>IF(Master!$D125="Y",Master!BG125,"")</f>
        <v>53</v>
      </c>
      <c r="BH9" s="67">
        <f>IF(Master!$D125="Y",Master!BH125,"")</f>
        <v>17</v>
      </c>
      <c r="BI9" s="67">
        <f>IF(Master!$D125="Y",Master!BI125,"")</f>
        <v>25</v>
      </c>
      <c r="BJ9" s="67">
        <f>IF(Master!$D125="Y",Master!BJ125,"")</f>
        <v>19</v>
      </c>
      <c r="BK9" s="67">
        <f>IF(Master!$D125="Y",Master!BK125,"")</f>
        <v>36</v>
      </c>
      <c r="BL9" s="67">
        <f>IF(Master!$D125="Y",Master!BL125,"")</f>
        <v>1</v>
      </c>
      <c r="BM9" s="67">
        <f>IF(Master!$D125="Y",Master!BM125,"")</f>
        <v>100</v>
      </c>
      <c r="BN9" s="67">
        <f>IF(Master!$D125="Y",Master!BN125,"")</f>
        <v>3</v>
      </c>
      <c r="BO9" s="67">
        <f>IF(Master!$D125="Y",Master!BO125,"")</f>
        <v>85</v>
      </c>
      <c r="BP9" s="67">
        <f>IF(Master!$D125="Y",Master!BP125,"")</f>
        <v>0</v>
      </c>
      <c r="BQ9" s="67">
        <f>IF(Master!$D125="Y",Master!BQ125,"")</f>
        <v>0</v>
      </c>
    </row>
    <row r="10" spans="1:69" x14ac:dyDescent="0.25">
      <c r="A10" s="115" t="str">
        <f>+Master!A170</f>
        <v>St. Pius X</v>
      </c>
      <c r="B10" s="3" t="str">
        <f>+Master!B170</f>
        <v>4A</v>
      </c>
      <c r="C10" s="3">
        <f>+Master!C170</f>
        <v>5</v>
      </c>
      <c r="D10" s="142" t="str">
        <f>+Master!D170</f>
        <v>y</v>
      </c>
      <c r="E10" s="158">
        <f>IFERROR(LARGE((I10,K10,O10,S10,U10,W10,AA10,AC10,AG10,AK10,AQ10,AU10,AW10,BA10,BC10,BG10,BK10,BO10,BQ10),1)+LARGE((I10,K10,O10,S10,U10,W10,AA10,AC10,AG10,AK10,AQ10,AU10,AW10,BA10,BC10,BG10,BK10,BO10,BQ10),2)+LARGE((I10,K10,O10,S10,U10,W10,AA10,AC10,AG10,AK10,AQ10,AU10,AW10,BA10,BC10,BG10,BK10,BO10,BQ10),3)+LARGE((I10,K10,O10,S10,U10,W10,AA10,AC10,AG10,AK10,AQ10,AU10,AW10,BA10,BC10,BG10,BK10,BO10,BQ10),4)+LARGE((I10,K10,O10,S10,U10,W10,AA10,AC10,AG10,AK10,AQ10,AU10,AW10,BA10,BC10,BG10,BK10,BO10,BQ10),5)+LARGE((I10,K10,O10,S10,U10,W10,AA10,AC10,AG10,AK10,AQ10,AU10,AW10,BA10,BC10,BG10,BK10,BO10,BQ10),6)+LARGE((I10,K10,O10,S10,U10,W10,AA10,AC10,AG10,AK10,AQ10,AU10,AW10,BA10,BC10,BG10,BK10,BO10,BQ10),7)+LARGE((I10,K10,O10,S10,U10,W10,AA10,AC10,AG10,AK10,AQ10,AU10,AW10,BA10,BC10,BG10,BK10,BO10,BQ10),8),0)</f>
        <v>501</v>
      </c>
      <c r="F10" s="156">
        <f>IFERROR(LARGE((M10,Q10,Y10,AE10,AI10,AM10,AO10,AS10,AY10,BE10,BI10,BM10),1)+LARGE((M10,Q10,Y10,AE10,AI10,AM10,AO10,AS10,AY10,BE10,BI10,BM10),2)+LARGE((M10,Q10,Y10,AE10,AI10,AM10,AO10,AS10,AY10,BE10,BI10,BM10),3)+LARGE((M10,Q10,Y10,AE10,AI10,AM10,AO10,AS10,AY10,BE10,BI10,BM10),4)+LARGE((M10,Q10,Y10,AE10,AI10,AM10,AO10,AS10,AY10,BE10,BI10,BM10),5)+LARGE((M10,Q10,Y10,AE10,AI10,AM10,AO10,AS10,AY10,BE10,BI10,BM10),6)+LARGE((M10,Q10,Y10,AE10,AI10,AM10,AO10,AS10,AY10,BE10,BI10,BM10),7)+LARGE((M10,Q10,Y10,AE10,AI10,AM10,AO10,AS10,AY10,BE10,BI10,BM10),8),0)</f>
        <v>566</v>
      </c>
      <c r="G10" s="159">
        <f>+E10+F10</f>
        <v>1067</v>
      </c>
      <c r="H10" s="72">
        <f>IF(Master!$D170="Y",Master!H170,"")</f>
        <v>16</v>
      </c>
      <c r="I10" s="67">
        <f>IF(Master!$D170="Y",Master!I170,"")</f>
        <v>42</v>
      </c>
      <c r="J10" s="67">
        <f>IF(Master!$D170="Y",Master!J170,"")</f>
        <v>4</v>
      </c>
      <c r="K10" s="67">
        <f>IF(Master!$D170="Y",Master!K170,"")</f>
        <v>80</v>
      </c>
      <c r="L10" s="67">
        <f>IF(Master!$D170="Y",Master!L170,"")</f>
        <v>9</v>
      </c>
      <c r="M10" s="67">
        <f>IF(Master!$D170="Y",Master!M170,"")</f>
        <v>63</v>
      </c>
      <c r="N10" s="67">
        <f>IF(Master!$D170="Y",Master!N170,"")</f>
        <v>5</v>
      </c>
      <c r="O10" s="67">
        <f>IF(Master!$D170="Y",Master!O170,"")</f>
        <v>70</v>
      </c>
      <c r="P10" s="67">
        <f>IF(Master!$D170="Y",Master!P170,"")</f>
        <v>0</v>
      </c>
      <c r="Q10" s="67">
        <f>IF(Master!$D170="Y",Master!Q170,"")</f>
        <v>0</v>
      </c>
      <c r="R10" s="67">
        <f>IF(Master!$D170="Y",Master!R170,"")</f>
        <v>9</v>
      </c>
      <c r="S10" s="67">
        <f>IF(Master!$D170="Y",Master!S170,"")</f>
        <v>53</v>
      </c>
      <c r="T10" s="67">
        <f>IF(Master!$D170="Y",Master!T170,"")</f>
        <v>9</v>
      </c>
      <c r="U10" s="69">
        <f>IF(Master!$D170="Y",Master!U170,"")</f>
        <v>53</v>
      </c>
      <c r="V10" s="66">
        <f>IF(Master!$D170="Y",Master!V170,"")</f>
        <v>17</v>
      </c>
      <c r="W10" s="67">
        <f>IF(Master!$D170="Y",Master!W170,"")</f>
        <v>25</v>
      </c>
      <c r="X10" s="67">
        <f>IF(Master!$D170="Y",Master!X170,"")</f>
        <v>1</v>
      </c>
      <c r="Y10" s="67">
        <f>IF(Master!$D170="Y",Master!Y170,"")</f>
        <v>100</v>
      </c>
      <c r="Z10" s="67">
        <f>IF(Master!$D170="Y",Master!Z170,"")</f>
        <v>0</v>
      </c>
      <c r="AA10" s="67">
        <f>IF(Master!$D170="Y",Master!AA170,"")</f>
        <v>0</v>
      </c>
      <c r="AB10" s="67">
        <f>IF(Master!$D170="Y",Master!AB170,"")</f>
        <v>7</v>
      </c>
      <c r="AC10" s="67">
        <f>IF(Master!$D170="Y",Master!AC170,"")</f>
        <v>69</v>
      </c>
      <c r="AD10" s="67">
        <f>IF(Master!$D170="Y",Master!AD170,"")</f>
        <v>5</v>
      </c>
      <c r="AE10" s="67">
        <f>IF(Master!$D170="Y",Master!AE170,"")</f>
        <v>75</v>
      </c>
      <c r="AF10" s="67">
        <f>IF(Master!$D170="Y",Master!AF170,"")</f>
        <v>0</v>
      </c>
      <c r="AG10" s="67">
        <f>IF(AND($D10="y",Master!AG170&gt;=Master!AK170),Master!AG170,0)</f>
        <v>0</v>
      </c>
      <c r="AH10" s="67">
        <f>IF(Master!$D170="Y",Master!AH170,"")</f>
        <v>7</v>
      </c>
      <c r="AI10" s="67">
        <f>IF(AND($D10="y",Master!AI170&gt;=Master!AM170),Master!AI170,0)</f>
        <v>69</v>
      </c>
      <c r="AJ10" s="67">
        <f>IF(Master!$D170="Y",Master!AJ170,"")</f>
        <v>0</v>
      </c>
      <c r="AK10" s="67">
        <f>IF(AND($D10="y",Master!AK170&gt;Master!AG170),Master!AK170,0)</f>
        <v>0</v>
      </c>
      <c r="AL10" s="67">
        <f>IF(Master!$D170="Y",Master!AL170,"")</f>
        <v>27</v>
      </c>
      <c r="AM10" s="68">
        <f>IF(AND($D10="y",Master!AM170&gt;Master!AI170),Master!AM170,0)</f>
        <v>0</v>
      </c>
      <c r="AN10" s="72">
        <f>IF(Master!$D170="Y",Master!AN170,"")</f>
        <v>5</v>
      </c>
      <c r="AO10" s="67">
        <f>IF(Master!$D170="Y",Master!AO170,"")</f>
        <v>70</v>
      </c>
      <c r="AP10" s="67">
        <f>IF(Master!$D170="Y",Master!AP170,"")</f>
        <v>0</v>
      </c>
      <c r="AQ10" s="67">
        <f>IF(Master!$D170="Y",Master!AQ170,"")</f>
        <v>0</v>
      </c>
      <c r="AR10" s="67">
        <f>IF(Master!$D170="Y",Master!AR170,"")</f>
        <v>8</v>
      </c>
      <c r="AS10" s="67">
        <f>IF(Master!$D170="Y",Master!AS170,"")</f>
        <v>66</v>
      </c>
      <c r="AT10" s="67">
        <f>IF(Master!$D170="Y",Master!AT170,"")</f>
        <v>0</v>
      </c>
      <c r="AU10" s="67">
        <f>IF(Master!$D170="Y",Master!AU170,"")</f>
        <v>0</v>
      </c>
      <c r="AV10" s="67">
        <f>IF(Master!$D170="Y",Master!AV170,"")</f>
        <v>9</v>
      </c>
      <c r="AW10" s="67">
        <f>IF(Master!$D170="Y",Master!AW170,"")</f>
        <v>53</v>
      </c>
      <c r="AX10" s="67">
        <f>IF(Master!$D170="Y",Master!AX170,"")</f>
        <v>9</v>
      </c>
      <c r="AY10" s="67">
        <f>IF(Master!$D170="Y",Master!AY170,"")</f>
        <v>53</v>
      </c>
      <c r="AZ10" s="67">
        <f>IF(Master!$D170="Y",Master!AZ170,"")</f>
        <v>0</v>
      </c>
      <c r="BA10" s="67">
        <f>IF(Master!$D170="Y",Master!BA170,"")</f>
        <v>0</v>
      </c>
      <c r="BB10" s="67">
        <f>IF(Master!$D170="Y",Master!BB170,"")</f>
        <v>9</v>
      </c>
      <c r="BC10" s="67">
        <f>IF(Master!$D170="Y",Master!BC170,"")</f>
        <v>53</v>
      </c>
      <c r="BD10" s="67">
        <f>IF(Master!$D170="Y",Master!BD170,"")</f>
        <v>5</v>
      </c>
      <c r="BE10" s="67">
        <f>IF(Master!$D170="Y",Master!BE170,"")</f>
        <v>70</v>
      </c>
      <c r="BF10" s="67">
        <f>IF(Master!$D170="Y",Master!BF170,"")</f>
        <v>5</v>
      </c>
      <c r="BG10" s="67">
        <f>IF(Master!$D170="Y",Master!BG170,"")</f>
        <v>70</v>
      </c>
      <c r="BH10" s="67">
        <f>IF(Master!$D170="Y",Master!BH170,"")</f>
        <v>9</v>
      </c>
      <c r="BI10" s="67">
        <f>IF(Master!$D170="Y",Master!BI170,"")</f>
        <v>53</v>
      </c>
      <c r="BJ10" s="67">
        <f>IF(Master!$D170="Y",Master!BJ170,"")</f>
        <v>27</v>
      </c>
      <c r="BK10" s="67">
        <f>IF(Master!$D170="Y",Master!BK170,"")</f>
        <v>20</v>
      </c>
      <c r="BL10" s="67">
        <f>IF(Master!$D170="Y",Master!BL170,"")</f>
        <v>23</v>
      </c>
      <c r="BM10" s="67">
        <f>IF(Master!$D170="Y",Master!BM170,"")</f>
        <v>28</v>
      </c>
      <c r="BN10" s="67">
        <f>IF(Master!$D170="Y",Master!BN170,"")</f>
        <v>0</v>
      </c>
      <c r="BO10" s="67">
        <f>IF(Master!$D170="Y",Master!BO170,"")</f>
        <v>0</v>
      </c>
      <c r="BP10" s="67">
        <f>IF(Master!$D170="Y",Master!BP170,"")</f>
        <v>0</v>
      </c>
      <c r="BQ10" s="67">
        <f>IF(Master!$D170="Y",Master!BQ170,"")</f>
        <v>0</v>
      </c>
    </row>
    <row r="11" spans="1:69" x14ac:dyDescent="0.25">
      <c r="A11" s="115" t="str">
        <f>+Master!A171</f>
        <v>Starr's Mill</v>
      </c>
      <c r="B11" s="3" t="str">
        <f>+Master!B171</f>
        <v>4A</v>
      </c>
      <c r="C11" s="3">
        <f>+Master!C171</f>
        <v>3</v>
      </c>
      <c r="D11" s="142" t="str">
        <f>+Master!D171</f>
        <v>y</v>
      </c>
      <c r="E11" s="158">
        <f>IFERROR(LARGE((I11,K11,O11,S11,U11,W11,AA11,AC11,AG11,AK11,AQ11,AU11,AW11,BA11,BC11,BG11,BK11,BO11,BQ11),1)+LARGE((I11,K11,O11,S11,U11,W11,AA11,AC11,AG11,AK11,AQ11,AU11,AW11,BA11,BC11,BG11,BK11,BO11,BQ11),2)+LARGE((I11,K11,O11,S11,U11,W11,AA11,AC11,AG11,AK11,AQ11,AU11,AW11,BA11,BC11,BG11,BK11,BO11,BQ11),3)+LARGE((I11,K11,O11,S11,U11,W11,AA11,AC11,AG11,AK11,AQ11,AU11,AW11,BA11,BC11,BG11,BK11,BO11,BQ11),4)+LARGE((I11,K11,O11,S11,U11,W11,AA11,AC11,AG11,AK11,AQ11,AU11,AW11,BA11,BC11,BG11,BK11,BO11,BQ11),5)+LARGE((I11,K11,O11,S11,U11,W11,AA11,AC11,AG11,AK11,AQ11,AU11,AW11,BA11,BC11,BG11,BK11,BO11,BQ11),6)+LARGE((I11,K11,O11,S11,U11,W11,AA11,AC11,AG11,AK11,AQ11,AU11,AW11,BA11,BC11,BG11,BK11,BO11,BQ11),7)+LARGE((I11,K11,O11,S11,U11,W11,AA11,AC11,AG11,AK11,AQ11,AU11,AW11,BA11,BC11,BG11,BK11,BO11,BQ11),8),0)</f>
        <v>580</v>
      </c>
      <c r="F11" s="156">
        <f>IFERROR(LARGE((M11,Q11,Y11,AE11,AI11,AM11,AO11,AS11,AY11,BE11,BI11,BM11),1)+LARGE((M11,Q11,Y11,AE11,AI11,AM11,AO11,AS11,AY11,BE11,BI11,BM11),2)+LARGE((M11,Q11,Y11,AE11,AI11,AM11,AO11,AS11,AY11,BE11,BI11,BM11),3)+LARGE((M11,Q11,Y11,AE11,AI11,AM11,AO11,AS11,AY11,BE11,BI11,BM11),4)+LARGE((M11,Q11,Y11,AE11,AI11,AM11,AO11,AS11,AY11,BE11,BI11,BM11),5)+LARGE((M11,Q11,Y11,AE11,AI11,AM11,AO11,AS11,AY11,BE11,BI11,BM11),6)+LARGE((M11,Q11,Y11,AE11,AI11,AM11,AO11,AS11,AY11,BE11,BI11,BM11),7)+LARGE((M11,Q11,Y11,AE11,AI11,AM11,AO11,AS11,AY11,BE11,BI11,BM11),8),0)</f>
        <v>450</v>
      </c>
      <c r="G11" s="159">
        <f>+E11+F11</f>
        <v>1030</v>
      </c>
      <c r="H11" s="72">
        <f>IF(Master!$D171="Y",Master!H171,"")</f>
        <v>12</v>
      </c>
      <c r="I11" s="67">
        <f>IF(Master!$D171="Y",Master!I171,"")</f>
        <v>54</v>
      </c>
      <c r="J11" s="67">
        <f>IF(Master!$D171="Y",Master!J171,"")</f>
        <v>6</v>
      </c>
      <c r="K11" s="67">
        <f>IF(Master!$D171="Y",Master!K171,"")</f>
        <v>72</v>
      </c>
      <c r="L11" s="67">
        <f>IF(Master!$D171="Y",Master!L171,"")</f>
        <v>2</v>
      </c>
      <c r="M11" s="67">
        <f>IF(Master!$D171="Y",Master!M171,"")</f>
        <v>90</v>
      </c>
      <c r="N11" s="67">
        <f>IF(Master!$D171="Y",Master!N171,"")</f>
        <v>9</v>
      </c>
      <c r="O11" s="67">
        <f>IF(Master!$D171="Y",Master!O171,"")</f>
        <v>53</v>
      </c>
      <c r="P11" s="67">
        <f>IF(Master!$D171="Y",Master!P171,"")</f>
        <v>17</v>
      </c>
      <c r="Q11" s="67">
        <f>IF(Master!$D171="Y",Master!Q171,"")</f>
        <v>25</v>
      </c>
      <c r="R11" s="67">
        <f>IF(Master!$D171="Y",Master!R171,"")</f>
        <v>17</v>
      </c>
      <c r="S11" s="67">
        <f>IF(Master!$D171="Y",Master!S171,"")</f>
        <v>25</v>
      </c>
      <c r="T11" s="67">
        <f>IF(Master!$D171="Y",Master!T171,"")</f>
        <v>5</v>
      </c>
      <c r="U11" s="69">
        <f>IF(Master!$D171="Y",Master!U171,"")</f>
        <v>70</v>
      </c>
      <c r="V11" s="66">
        <f>IF(Master!$D171="Y",Master!V171,"")</f>
        <v>9</v>
      </c>
      <c r="W11" s="67">
        <f>IF(Master!$D171="Y",Master!W171,"")</f>
        <v>53</v>
      </c>
      <c r="X11" s="67">
        <f>IF(Master!$D171="Y",Master!X171,"")</f>
        <v>17</v>
      </c>
      <c r="Y11" s="67">
        <f>IF(Master!$D171="Y",Master!Y171,"")</f>
        <v>25</v>
      </c>
      <c r="Z11" s="67">
        <f>IF(Master!$D171="Y",Master!Z171,"")</f>
        <v>1</v>
      </c>
      <c r="AA11" s="67">
        <f>IF(Master!$D171="Y",Master!AA171,"")</f>
        <v>100</v>
      </c>
      <c r="AB11" s="67">
        <f>IF(Master!$D171="Y",Master!AB171,"")</f>
        <v>10</v>
      </c>
      <c r="AC11" s="67">
        <f>IF(Master!$D171="Y",Master!AC171,"")</f>
        <v>60</v>
      </c>
      <c r="AD11" s="67">
        <f>IF(Master!$D171="Y",Master!AD171,"")</f>
        <v>15</v>
      </c>
      <c r="AE11" s="67">
        <f>IF(Master!$D171="Y",Master!AE171,"")</f>
        <v>45</v>
      </c>
      <c r="AF11" s="67">
        <f>IF(Master!$D171="Y",Master!AF171,"")</f>
        <v>0</v>
      </c>
      <c r="AG11" s="67">
        <f>IF(AND($D11="y",Master!AG171&gt;=Master!AK171),Master!AG171,0)</f>
        <v>0</v>
      </c>
      <c r="AH11" s="67">
        <f>IF(Master!$D171="Y",Master!AH171,"")</f>
        <v>0</v>
      </c>
      <c r="AI11" s="67">
        <f>IF(AND($D11="y",Master!AI171&gt;=Master!AM171),Master!AI171,0)</f>
        <v>0</v>
      </c>
      <c r="AJ11" s="67">
        <f>IF(Master!$D171="Y",Master!AJ171,"")</f>
        <v>0</v>
      </c>
      <c r="AK11" s="67">
        <f>IF(AND($D11="y",Master!AK171&gt;Master!AG171),Master!AK171,0)</f>
        <v>0</v>
      </c>
      <c r="AL11" s="67">
        <f>IF(Master!$D171="Y",Master!AL171,"")</f>
        <v>0</v>
      </c>
      <c r="AM11" s="68">
        <f>IF(AND($D11="y",Master!AM171&gt;Master!AI171),Master!AM171,0)</f>
        <v>0</v>
      </c>
      <c r="AN11" s="72">
        <f>IF(Master!$D171="Y",Master!AN171,"")</f>
        <v>9</v>
      </c>
      <c r="AO11" s="67">
        <f>IF(Master!$D171="Y",Master!AO171,"")</f>
        <v>53</v>
      </c>
      <c r="AP11" s="67">
        <f>IF(Master!$D171="Y",Master!AP171,"")</f>
        <v>3</v>
      </c>
      <c r="AQ11" s="67">
        <f>IF(Master!$D171="Y",Master!AQ171,"")</f>
        <v>85</v>
      </c>
      <c r="AR11" s="67">
        <f>IF(Master!$D171="Y",Master!AR171,"")</f>
        <v>12</v>
      </c>
      <c r="AS11" s="67">
        <f>IF(Master!$D171="Y",Master!AS171,"")</f>
        <v>54</v>
      </c>
      <c r="AT11" s="67">
        <f>IF(Master!$D171="Y",Master!AT171,"")</f>
        <v>0</v>
      </c>
      <c r="AU11" s="67">
        <f>IF(Master!$D171="Y",Master!AU171,"")</f>
        <v>0</v>
      </c>
      <c r="AV11" s="67">
        <f>IF(Master!$D171="Y",Master!AV171,"")</f>
        <v>5</v>
      </c>
      <c r="AW11" s="67">
        <f>IF(Master!$D171="Y",Master!AW171,"")</f>
        <v>70</v>
      </c>
      <c r="AX11" s="67">
        <f>IF(Master!$D171="Y",Master!AX171,"")</f>
        <v>5</v>
      </c>
      <c r="AY11" s="67">
        <f>IF(Master!$D171="Y",Master!AY171,"")</f>
        <v>70</v>
      </c>
      <c r="AZ11" s="67">
        <f>IF(Master!$D171="Y",Master!AZ171,"")</f>
        <v>0</v>
      </c>
      <c r="BA11" s="67">
        <f>IF(Master!$D171="Y",Master!BA171,"")</f>
        <v>0</v>
      </c>
      <c r="BB11" s="67">
        <f>IF(Master!$D171="Y",Master!BB171,"")</f>
        <v>9</v>
      </c>
      <c r="BC11" s="67">
        <f>IF(Master!$D171="Y",Master!BC171,"")</f>
        <v>53</v>
      </c>
      <c r="BD11" s="67">
        <f>IF(Master!$D171="Y",Master!BD171,"")</f>
        <v>17</v>
      </c>
      <c r="BE11" s="67">
        <f>IF(Master!$D171="Y",Master!BE171,"")</f>
        <v>25</v>
      </c>
      <c r="BF11" s="67">
        <f>IF(Master!$D171="Y",Master!BF171,"")</f>
        <v>9</v>
      </c>
      <c r="BG11" s="67">
        <f>IF(Master!$D171="Y",Master!BG171,"")</f>
        <v>53</v>
      </c>
      <c r="BH11" s="67">
        <f>IF(Master!$D171="Y",Master!BH171,"")</f>
        <v>9</v>
      </c>
      <c r="BI11" s="67">
        <f>IF(Master!$D171="Y",Master!BI171,"")</f>
        <v>53</v>
      </c>
      <c r="BJ11" s="67">
        <f>IF(Master!$D171="Y",Master!BJ171,"")</f>
        <v>18</v>
      </c>
      <c r="BK11" s="67">
        <f>IF(Master!$D171="Y",Master!BK171,"")</f>
        <v>38</v>
      </c>
      <c r="BL11" s="67">
        <f>IF(Master!$D171="Y",Master!BL171,"")</f>
        <v>10</v>
      </c>
      <c r="BM11" s="67">
        <f>IF(Master!$D171="Y",Master!BM171,"")</f>
        <v>60</v>
      </c>
      <c r="BN11" s="67">
        <f>IF(Master!$D171="Y",Master!BN171,"")</f>
        <v>7</v>
      </c>
      <c r="BO11" s="67">
        <f>IF(Master!$D171="Y",Master!BO171,"")</f>
        <v>69</v>
      </c>
      <c r="BP11" s="67">
        <f>IF(Master!$D171="Y",Master!BP171,"")</f>
        <v>0</v>
      </c>
      <c r="BQ11" s="67">
        <f>IF(Master!$D171="Y",Master!BQ171,"")</f>
        <v>0</v>
      </c>
    </row>
    <row r="12" spans="1:69" x14ac:dyDescent="0.25">
      <c r="A12" s="115" t="str">
        <f>+Master!A145</f>
        <v>Harris County</v>
      </c>
      <c r="B12" s="3" t="str">
        <f>+Master!B145</f>
        <v>4A</v>
      </c>
      <c r="C12" s="3">
        <f>+Master!C145</f>
        <v>3</v>
      </c>
      <c r="D12" s="142" t="str">
        <f>+Master!D145</f>
        <v>y</v>
      </c>
      <c r="E12" s="158">
        <f>IFERROR(LARGE((I12,K12,O12,S12,U12,W12,AA12,AC12,AG12,AK12,AQ12,AU12,AW12,BA12,BC12,BG12,BK12,BO12,BQ12),1)+LARGE((I12,K12,O12,S12,U12,W12,AA12,AC12,AG12,AK12,AQ12,AU12,AW12,BA12,BC12,BG12,BK12,BO12,BQ12),2)+LARGE((I12,K12,O12,S12,U12,W12,AA12,AC12,AG12,AK12,AQ12,AU12,AW12,BA12,BC12,BG12,BK12,BO12,BQ12),3)+LARGE((I12,K12,O12,S12,U12,W12,AA12,AC12,AG12,AK12,AQ12,AU12,AW12,BA12,BC12,BG12,BK12,BO12,BQ12),4)+LARGE((I12,K12,O12,S12,U12,W12,AA12,AC12,AG12,AK12,AQ12,AU12,AW12,BA12,BC12,BG12,BK12,BO12,BQ12),5)+LARGE((I12,K12,O12,S12,U12,W12,AA12,AC12,AG12,AK12,AQ12,AU12,AW12,BA12,BC12,BG12,BK12,BO12,BQ12),6)+LARGE((I12,K12,O12,S12,U12,W12,AA12,AC12,AG12,AK12,AQ12,AU12,AW12,BA12,BC12,BG12,BK12,BO12,BQ12),7)+LARGE((I12,K12,O12,S12,U12,W12,AA12,AC12,AG12,AK12,AQ12,AU12,AW12,BA12,BC12,BG12,BK12,BO12,BQ12),8),0)</f>
        <v>631</v>
      </c>
      <c r="F12" s="156">
        <f>IFERROR(LARGE((M12,Q12,Y12,AE12,AI12,AM12,AO12,AS12,AY12,BE12,BI12,BM12),1)+LARGE((M12,Q12,Y12,AE12,AI12,AM12,AO12,AS12,AY12,BE12,BI12,BM12),2)+LARGE((M12,Q12,Y12,AE12,AI12,AM12,AO12,AS12,AY12,BE12,BI12,BM12),3)+LARGE((M12,Q12,Y12,AE12,AI12,AM12,AO12,AS12,AY12,BE12,BI12,BM12),4)+LARGE((M12,Q12,Y12,AE12,AI12,AM12,AO12,AS12,AY12,BE12,BI12,BM12),5)+LARGE((M12,Q12,Y12,AE12,AI12,AM12,AO12,AS12,AY12,BE12,BI12,BM12),6)+LARGE((M12,Q12,Y12,AE12,AI12,AM12,AO12,AS12,AY12,BE12,BI12,BM12),7)+LARGE((M12,Q12,Y12,AE12,AI12,AM12,AO12,AS12,AY12,BE12,BI12,BM12),8),0)</f>
        <v>268</v>
      </c>
      <c r="G12" s="159">
        <f>+E12+F12</f>
        <v>899</v>
      </c>
      <c r="H12" s="72">
        <f>IF(Master!$D145="Y",Master!H145,"")</f>
        <v>5</v>
      </c>
      <c r="I12" s="67">
        <f>IF(Master!$D145="Y",Master!I145,"")</f>
        <v>75</v>
      </c>
      <c r="J12" s="67">
        <f>IF(Master!$D145="Y",Master!J145,"")</f>
        <v>3</v>
      </c>
      <c r="K12" s="67">
        <f>IF(Master!$D145="Y",Master!K145,"")</f>
        <v>85</v>
      </c>
      <c r="L12" s="67">
        <f>IF(Master!$D145="Y",Master!L145,"")</f>
        <v>14</v>
      </c>
      <c r="M12" s="67">
        <f>IF(Master!$D145="Y",Master!M145,"")</f>
        <v>48</v>
      </c>
      <c r="N12" s="67">
        <f>IF(Master!$D145="Y",Master!N145,"")</f>
        <v>1</v>
      </c>
      <c r="O12" s="67">
        <f>IF(Master!$D145="Y",Master!O145,"")</f>
        <v>100</v>
      </c>
      <c r="P12" s="67">
        <f>IF(Master!$D145="Y",Master!P145,"")</f>
        <v>0</v>
      </c>
      <c r="Q12" s="67">
        <f>IF(Master!$D145="Y",Master!Q145,"")</f>
        <v>0</v>
      </c>
      <c r="R12" s="67">
        <f>IF(Master!$D145="Y",Master!R145,"")</f>
        <v>3</v>
      </c>
      <c r="S12" s="67">
        <f>IF(Master!$D145="Y",Master!S145,"")</f>
        <v>85</v>
      </c>
      <c r="T12" s="67">
        <f>IF(Master!$D145="Y",Master!T145,"")</f>
        <v>0</v>
      </c>
      <c r="U12" s="69">
        <f>IF(Master!$D145="Y",Master!U145,"")</f>
        <v>0</v>
      </c>
      <c r="V12" s="66">
        <f>IF(Master!$D145="Y",Master!V145,"")</f>
        <v>17</v>
      </c>
      <c r="W12" s="67">
        <f>IF(Master!$D145="Y",Master!W145,"")</f>
        <v>25</v>
      </c>
      <c r="X12" s="67">
        <f>IF(Master!$D145="Y",Master!X145,"")</f>
        <v>0</v>
      </c>
      <c r="Y12" s="67">
        <f>IF(Master!$D145="Y",Master!Y145,"")</f>
        <v>0</v>
      </c>
      <c r="Z12" s="67">
        <f>IF(Master!$D145="Y",Master!Z145,"")</f>
        <v>0</v>
      </c>
      <c r="AA12" s="67">
        <f>IF(Master!$D145="Y",Master!AA145,"")</f>
        <v>0</v>
      </c>
      <c r="AB12" s="67">
        <f>IF(Master!$D145="Y",Master!AB145,"")</f>
        <v>0</v>
      </c>
      <c r="AC12" s="67">
        <f>IF(Master!$D145="Y",Master!AC145,"")</f>
        <v>0</v>
      </c>
      <c r="AD12" s="67">
        <f>IF(Master!$D145="Y",Master!AD145,"")</f>
        <v>16</v>
      </c>
      <c r="AE12" s="67">
        <f>IF(Master!$D145="Y",Master!AE145,"")</f>
        <v>42</v>
      </c>
      <c r="AF12" s="67">
        <f>IF(Master!$D145="Y",Master!AF145,"")</f>
        <v>6</v>
      </c>
      <c r="AG12" s="67">
        <f>IF(AND($D12="y",Master!AG145&gt;=Master!AK145),Master!AG145,0)</f>
        <v>72</v>
      </c>
      <c r="AH12" s="67">
        <f>IF(Master!$D145="Y",Master!AH145,"")</f>
        <v>5</v>
      </c>
      <c r="AI12" s="67">
        <f>IF(AND($D12="y",Master!AI145&gt;=Master!AM145),Master!AI145,0)</f>
        <v>75</v>
      </c>
      <c r="AJ12" s="67">
        <f>IF(Master!$D145="Y",Master!AJ145,"")</f>
        <v>0</v>
      </c>
      <c r="AK12" s="67">
        <f>IF(AND($D12="y",Master!AK145&gt;Master!AG145),Master!AK145,0)</f>
        <v>0</v>
      </c>
      <c r="AL12" s="67">
        <f>IF(Master!$D145="Y",Master!AL145,"")</f>
        <v>5</v>
      </c>
      <c r="AM12" s="68">
        <f>IF(AND($D12="y",Master!AM145&gt;Master!AI145),Master!AM145,0)</f>
        <v>0</v>
      </c>
      <c r="AN12" s="72">
        <f>IF(Master!$D145="Y",Master!AN145,"")</f>
        <v>9</v>
      </c>
      <c r="AO12" s="67">
        <f>IF(Master!$D145="Y",Master!AO145,"")</f>
        <v>53</v>
      </c>
      <c r="AP12" s="67">
        <f>IF(Master!$D145="Y",Master!AP145,"")</f>
        <v>11</v>
      </c>
      <c r="AQ12" s="67">
        <f>IF(Master!$D145="Y",Master!AQ145,"")</f>
        <v>57</v>
      </c>
      <c r="AR12" s="67">
        <f>IF(Master!$D145="Y",Master!AR145,"")</f>
        <v>0</v>
      </c>
      <c r="AS12" s="67">
        <f>IF(Master!$D145="Y",Master!AS145,"")</f>
        <v>0</v>
      </c>
      <c r="AT12" s="67">
        <f>IF(Master!$D145="Y",Master!AT145,"")</f>
        <v>0</v>
      </c>
      <c r="AU12" s="67">
        <f>IF(Master!$D145="Y",Master!AU145,"")</f>
        <v>0</v>
      </c>
      <c r="AV12" s="67">
        <f>IF(Master!$D145="Y",Master!AV145,"")</f>
        <v>0</v>
      </c>
      <c r="AW12" s="67">
        <f>IF(Master!$D145="Y",Master!AW145,"")</f>
        <v>0</v>
      </c>
      <c r="AX12" s="67">
        <f>IF(Master!$D145="Y",Master!AX145,"")</f>
        <v>0</v>
      </c>
      <c r="AY12" s="67">
        <f>IF(Master!$D145="Y",Master!AY145,"")</f>
        <v>0</v>
      </c>
      <c r="AZ12" s="67">
        <f>IF(Master!$D145="Y",Master!AZ145,"")</f>
        <v>0</v>
      </c>
      <c r="BA12" s="67">
        <f>IF(Master!$D145="Y",Master!BA145,"")</f>
        <v>0</v>
      </c>
      <c r="BB12" s="67">
        <f>IF(Master!$D145="Y",Master!BB145,"")</f>
        <v>17</v>
      </c>
      <c r="BC12" s="67">
        <f>IF(Master!$D145="Y",Master!BC145,"")</f>
        <v>25</v>
      </c>
      <c r="BD12" s="67">
        <f>IF(Master!$D145="Y",Master!BD145,"")</f>
        <v>17</v>
      </c>
      <c r="BE12" s="67">
        <f>IF(Master!$D145="Y",Master!BE145,"")</f>
        <v>25</v>
      </c>
      <c r="BF12" s="67">
        <f>IF(Master!$D145="Y",Master!BF145,"")</f>
        <v>17</v>
      </c>
      <c r="BG12" s="67">
        <f>IF(Master!$D145="Y",Master!BG145,"")</f>
        <v>25</v>
      </c>
      <c r="BH12" s="67">
        <f>IF(Master!$D145="Y",Master!BH145,"")</f>
        <v>17</v>
      </c>
      <c r="BI12" s="67">
        <f>IF(Master!$D145="Y",Master!BI145,"")</f>
        <v>25</v>
      </c>
      <c r="BJ12" s="67">
        <f>IF(Master!$D145="Y",Master!BJ145,"")</f>
        <v>1</v>
      </c>
      <c r="BK12" s="67">
        <f>IF(Master!$D145="Y",Master!BK145,"")</f>
        <v>100</v>
      </c>
      <c r="BL12" s="67">
        <f>IF(Master!$D145="Y",Master!BL145,"")</f>
        <v>0</v>
      </c>
      <c r="BM12" s="67">
        <f>IF(Master!$D145="Y",Master!BM145,"")</f>
        <v>0</v>
      </c>
      <c r="BN12" s="67">
        <f>IF(Master!$D145="Y",Master!BN145,"")</f>
        <v>11</v>
      </c>
      <c r="BO12" s="67">
        <f>IF(Master!$D145="Y",Master!BO145,"")</f>
        <v>57</v>
      </c>
      <c r="BP12" s="67">
        <f>IF(Master!$D145="Y",Master!BP145,"")</f>
        <v>0</v>
      </c>
      <c r="BQ12" s="67">
        <f>IF(Master!$D145="Y",Master!BQ145,"")</f>
        <v>0</v>
      </c>
    </row>
    <row r="13" spans="1:69" x14ac:dyDescent="0.25">
      <c r="A13" s="115" t="str">
        <f>+Master!A158</f>
        <v>Midtown</v>
      </c>
      <c r="B13" s="3" t="str">
        <f>+Master!B158</f>
        <v>4A</v>
      </c>
      <c r="C13" s="3">
        <f>+Master!C158</f>
        <v>4</v>
      </c>
      <c r="D13" s="142" t="str">
        <f>+Master!D158</f>
        <v>y</v>
      </c>
      <c r="E13" s="158">
        <f>IFERROR(LARGE((I13,K13,O13,S13,U13,W13,AA13,AC13,AG13,AK13,AQ13,AU13,AW13,BA13,BC13,BG13,BK13,BO13,BQ13),1)+LARGE((I13,K13,O13,S13,U13,W13,AA13,AC13,AG13,AK13,AQ13,AU13,AW13,BA13,BC13,BG13,BK13,BO13,BQ13),2)+LARGE((I13,K13,O13,S13,U13,W13,AA13,AC13,AG13,AK13,AQ13,AU13,AW13,BA13,BC13,BG13,BK13,BO13,BQ13),3)+LARGE((I13,K13,O13,S13,U13,W13,AA13,AC13,AG13,AK13,AQ13,AU13,AW13,BA13,BC13,BG13,BK13,BO13,BQ13),4)+LARGE((I13,K13,O13,S13,U13,W13,AA13,AC13,AG13,AK13,AQ13,AU13,AW13,BA13,BC13,BG13,BK13,BO13,BQ13),5)+LARGE((I13,K13,O13,S13,U13,W13,AA13,AC13,AG13,AK13,AQ13,AU13,AW13,BA13,BC13,BG13,BK13,BO13,BQ13),6)+LARGE((I13,K13,O13,S13,U13,W13,AA13,AC13,AG13,AK13,AQ13,AU13,AW13,BA13,BC13,BG13,BK13,BO13,BQ13),7)+LARGE((I13,K13,O13,S13,U13,W13,AA13,AC13,AG13,AK13,AQ13,AU13,AW13,BA13,BC13,BG13,BK13,BO13,BQ13),8),0)</f>
        <v>471</v>
      </c>
      <c r="F13" s="156">
        <f>IFERROR(LARGE((M13,Q13,Y13,AE13,AI13,AM13,AO13,AS13,AY13,BE13,BI13,BM13),1)+LARGE((M13,Q13,Y13,AE13,AI13,AM13,AO13,AS13,AY13,BE13,BI13,BM13),2)+LARGE((M13,Q13,Y13,AE13,AI13,AM13,AO13,AS13,AY13,BE13,BI13,BM13),3)+LARGE((M13,Q13,Y13,AE13,AI13,AM13,AO13,AS13,AY13,BE13,BI13,BM13),4)+LARGE((M13,Q13,Y13,AE13,AI13,AM13,AO13,AS13,AY13,BE13,BI13,BM13),5)+LARGE((M13,Q13,Y13,AE13,AI13,AM13,AO13,AS13,AY13,BE13,BI13,BM13),6)+LARGE((M13,Q13,Y13,AE13,AI13,AM13,AO13,AS13,AY13,BE13,BI13,BM13),7)+LARGE((M13,Q13,Y13,AE13,AI13,AM13,AO13,AS13,AY13,BE13,BI13,BM13),8),0)</f>
        <v>383</v>
      </c>
      <c r="G13" s="159">
        <f>+E13+F13</f>
        <v>854</v>
      </c>
      <c r="H13" s="72">
        <f>IF(Master!$D158="Y",Master!H158,"")</f>
        <v>0</v>
      </c>
      <c r="I13" s="67">
        <f>IF(Master!$D158="Y",Master!I158,"")</f>
        <v>0</v>
      </c>
      <c r="J13" s="67">
        <f>IF(Master!$D158="Y",Master!J158,"")</f>
        <v>10</v>
      </c>
      <c r="K13" s="67">
        <f>IF(Master!$D158="Y",Master!K158,"")</f>
        <v>60</v>
      </c>
      <c r="L13" s="67">
        <f>IF(Master!$D158="Y",Master!L158,"")</f>
        <v>12</v>
      </c>
      <c r="M13" s="67">
        <f>IF(Master!$D158="Y",Master!M158,"")</f>
        <v>54</v>
      </c>
      <c r="N13" s="67">
        <f>IF(Master!$D158="Y",Master!N158,"")</f>
        <v>0</v>
      </c>
      <c r="O13" s="67">
        <f>IF(Master!$D158="Y",Master!O158,"")</f>
        <v>0</v>
      </c>
      <c r="P13" s="67">
        <f>IF(Master!$D158="Y",Master!P158,"")</f>
        <v>0</v>
      </c>
      <c r="Q13" s="67">
        <f>IF(Master!$D158="Y",Master!Q158,"")</f>
        <v>0</v>
      </c>
      <c r="R13" s="67">
        <f>IF(Master!$D158="Y",Master!R158,"")</f>
        <v>17</v>
      </c>
      <c r="S13" s="67">
        <f>IF(Master!$D158="Y",Master!S158,"")</f>
        <v>25</v>
      </c>
      <c r="T13" s="67">
        <f>IF(Master!$D158="Y",Master!T158,"")</f>
        <v>5</v>
      </c>
      <c r="U13" s="69">
        <f>IF(Master!$D158="Y",Master!U158,"")</f>
        <v>70</v>
      </c>
      <c r="V13" s="66">
        <f>IF(Master!$D158="Y",Master!V158,"")</f>
        <v>9</v>
      </c>
      <c r="W13" s="67">
        <f>IF(Master!$D158="Y",Master!W158,"")</f>
        <v>53</v>
      </c>
      <c r="X13" s="67">
        <f>IF(Master!$D158="Y",Master!X158,"")</f>
        <v>17</v>
      </c>
      <c r="Y13" s="67">
        <f>IF(Master!$D158="Y",Master!Y158,"")</f>
        <v>25</v>
      </c>
      <c r="Z13" s="67">
        <f>IF(Master!$D158="Y",Master!Z158,"")</f>
        <v>0</v>
      </c>
      <c r="AA13" s="67">
        <f>IF(Master!$D158="Y",Master!AA158,"")</f>
        <v>0</v>
      </c>
      <c r="AB13" s="67">
        <f>IF(Master!$D158="Y",Master!AB158,"")</f>
        <v>2</v>
      </c>
      <c r="AC13" s="67">
        <f>IF(Master!$D158="Y",Master!AC158,"")</f>
        <v>90</v>
      </c>
      <c r="AD13" s="67">
        <f>IF(Master!$D158="Y",Master!AD158,"")</f>
        <v>8</v>
      </c>
      <c r="AE13" s="67">
        <f>IF(Master!$D158="Y",Master!AE158,"")</f>
        <v>66</v>
      </c>
      <c r="AF13" s="67">
        <f>IF(Master!$D158="Y",Master!AF158,"")</f>
        <v>0</v>
      </c>
      <c r="AG13" s="67">
        <f>IF(AND($D13="y",Master!AG158&gt;=Master!AK158),Master!AG158,0)</f>
        <v>0</v>
      </c>
      <c r="AH13" s="67">
        <f>IF(Master!$D158="Y",Master!AH158,"")</f>
        <v>0</v>
      </c>
      <c r="AI13" s="67">
        <f>IF(AND($D13="y",Master!AI158&gt;=Master!AM158),Master!AI158,0)</f>
        <v>0</v>
      </c>
      <c r="AJ13" s="67">
        <f>IF(Master!$D158="Y",Master!AJ158,"")</f>
        <v>0</v>
      </c>
      <c r="AK13" s="67">
        <f>IF(AND($D13="y",Master!AK158&gt;Master!AG158),Master!AK158,0)</f>
        <v>0</v>
      </c>
      <c r="AL13" s="67">
        <f>IF(Master!$D158="Y",Master!AL158,"")</f>
        <v>0</v>
      </c>
      <c r="AM13" s="68">
        <f>IF(AND($D13="y",Master!AM158&gt;Master!AI158),Master!AM158,0)</f>
        <v>0</v>
      </c>
      <c r="AN13" s="72">
        <f>IF(Master!$D158="Y",Master!AN158,"")</f>
        <v>17</v>
      </c>
      <c r="AO13" s="67">
        <f>IF(Master!$D158="Y",Master!AO158,"")</f>
        <v>25</v>
      </c>
      <c r="AP13" s="67">
        <f>IF(Master!$D158="Y",Master!AP158,"")</f>
        <v>0</v>
      </c>
      <c r="AQ13" s="67">
        <f>IF(Master!$D158="Y",Master!AQ158,"")</f>
        <v>0</v>
      </c>
      <c r="AR13" s="67">
        <f>IF(Master!$D158="Y",Master!AR158,"")</f>
        <v>0</v>
      </c>
      <c r="AS13" s="67">
        <f>IF(Master!$D158="Y",Master!AS158,"")</f>
        <v>0</v>
      </c>
      <c r="AT13" s="67">
        <f>IF(Master!$D158="Y",Master!AT158,"")</f>
        <v>0</v>
      </c>
      <c r="AU13" s="67">
        <f>IF(Master!$D158="Y",Master!AU158,"")</f>
        <v>0</v>
      </c>
      <c r="AV13" s="67">
        <f>IF(Master!$D158="Y",Master!AV158,"")</f>
        <v>17</v>
      </c>
      <c r="AW13" s="67">
        <f>IF(Master!$D158="Y",Master!AW158,"")</f>
        <v>25</v>
      </c>
      <c r="AX13" s="67">
        <f>IF(Master!$D158="Y",Master!AX158,"")</f>
        <v>9</v>
      </c>
      <c r="AY13" s="67">
        <f>IF(Master!$D158="Y",Master!AY158,"")</f>
        <v>53</v>
      </c>
      <c r="AZ13" s="67">
        <f>IF(Master!$D158="Y",Master!AZ158,"")</f>
        <v>0</v>
      </c>
      <c r="BA13" s="67">
        <f>IF(Master!$D158="Y",Master!BA158,"")</f>
        <v>0</v>
      </c>
      <c r="BB13" s="67">
        <f>IF(Master!$D158="Y",Master!BB158,"")</f>
        <v>3</v>
      </c>
      <c r="BC13" s="67">
        <f>IF(Master!$D158="Y",Master!BC158,"")</f>
        <v>84</v>
      </c>
      <c r="BD13" s="67">
        <f>IF(Master!$D158="Y",Master!BD158,"")</f>
        <v>2</v>
      </c>
      <c r="BE13" s="67">
        <f>IF(Master!$D158="Y",Master!BE158,"")</f>
        <v>90</v>
      </c>
      <c r="BF13" s="67">
        <f>IF(Master!$D158="Y",Master!BF158,"")</f>
        <v>9</v>
      </c>
      <c r="BG13" s="67">
        <f>IF(Master!$D158="Y",Master!BG158,"")</f>
        <v>53</v>
      </c>
      <c r="BH13" s="67">
        <f>IF(Master!$D158="Y",Master!BH158,"")</f>
        <v>5</v>
      </c>
      <c r="BI13" s="67">
        <f>IF(Master!$D158="Y",Master!BI158,"")</f>
        <v>70</v>
      </c>
      <c r="BJ13" s="67">
        <f>IF(Master!$D158="Y",Master!BJ158,"")</f>
        <v>19</v>
      </c>
      <c r="BK13" s="67">
        <f>IF(Master!$D158="Y",Master!BK158,"")</f>
        <v>36</v>
      </c>
      <c r="BL13" s="67">
        <f>IF(Master!$D158="Y",Master!BL158,"")</f>
        <v>0</v>
      </c>
      <c r="BM13" s="67">
        <f>IF(Master!$D158="Y",Master!BM158,"")</f>
        <v>0</v>
      </c>
      <c r="BN13" s="67">
        <f>IF(Master!$D158="Y",Master!BN158,"")</f>
        <v>0</v>
      </c>
      <c r="BO13" s="67">
        <f>IF(Master!$D158="Y",Master!BO158,"")</f>
        <v>0</v>
      </c>
      <c r="BP13" s="67">
        <f>IF(Master!$D158="Y",Master!BP158,"")</f>
        <v>0</v>
      </c>
      <c r="BQ13" s="67">
        <f>IF(Master!$D158="Y",Master!BQ158,"")</f>
        <v>0</v>
      </c>
    </row>
    <row r="14" spans="1:69" x14ac:dyDescent="0.25">
      <c r="A14" s="115" t="str">
        <f>+Master!A139</f>
        <v>East Forsyth</v>
      </c>
      <c r="B14" s="3" t="str">
        <f>+Master!B139</f>
        <v>4A</v>
      </c>
      <c r="C14" s="3">
        <f>+Master!C139</f>
        <v>8</v>
      </c>
      <c r="D14" s="142" t="str">
        <f>+Master!D139</f>
        <v>y</v>
      </c>
      <c r="E14" s="158">
        <f>IFERROR(LARGE((I14,K14,O14,S14,U14,W14,AA14,AC14,AG14,AK14,AQ14,AU14,AW14,BA14,BC14,BG14,BK14,BO14,BQ14),1)+LARGE((I14,K14,O14,S14,U14,W14,AA14,AC14,AG14,AK14,AQ14,AU14,AW14,BA14,BC14,BG14,BK14,BO14,BQ14),2)+LARGE((I14,K14,O14,S14,U14,W14,AA14,AC14,AG14,AK14,AQ14,AU14,AW14,BA14,BC14,BG14,BK14,BO14,BQ14),3)+LARGE((I14,K14,O14,S14,U14,W14,AA14,AC14,AG14,AK14,AQ14,AU14,AW14,BA14,BC14,BG14,BK14,BO14,BQ14),4)+LARGE((I14,K14,O14,S14,U14,W14,AA14,AC14,AG14,AK14,AQ14,AU14,AW14,BA14,BC14,BG14,BK14,BO14,BQ14),5)+LARGE((I14,K14,O14,S14,U14,W14,AA14,AC14,AG14,AK14,AQ14,AU14,AW14,BA14,BC14,BG14,BK14,BO14,BQ14),6)+LARGE((I14,K14,O14,S14,U14,W14,AA14,AC14,AG14,AK14,AQ14,AU14,AW14,BA14,BC14,BG14,BK14,BO14,BQ14),7)+LARGE((I14,K14,O14,S14,U14,W14,AA14,AC14,AG14,AK14,AQ14,AU14,AW14,BA14,BC14,BG14,BK14,BO14,BQ14),8),0)</f>
        <v>407</v>
      </c>
      <c r="F14" s="156">
        <f>IFERROR(LARGE((M14,Q14,Y14,AE14,AI14,AM14,AO14,AS14,AY14,BE14,BI14,BM14),1)+LARGE((M14,Q14,Y14,AE14,AI14,AM14,AO14,AS14,AY14,BE14,BI14,BM14),2)+LARGE((M14,Q14,Y14,AE14,AI14,AM14,AO14,AS14,AY14,BE14,BI14,BM14),3)+LARGE((M14,Q14,Y14,AE14,AI14,AM14,AO14,AS14,AY14,BE14,BI14,BM14),4)+LARGE((M14,Q14,Y14,AE14,AI14,AM14,AO14,AS14,AY14,BE14,BI14,BM14),5)+LARGE((M14,Q14,Y14,AE14,AI14,AM14,AO14,AS14,AY14,BE14,BI14,BM14),6)+LARGE((M14,Q14,Y14,AE14,AI14,AM14,AO14,AS14,AY14,BE14,BI14,BM14),7)+LARGE((M14,Q14,Y14,AE14,AI14,AM14,AO14,AS14,AY14,BE14,BI14,BM14),8),0)</f>
        <v>380</v>
      </c>
      <c r="G14" s="159">
        <f>+E14+F14</f>
        <v>787</v>
      </c>
      <c r="H14" s="72">
        <f>IF(Master!$D139="Y",Master!H139,"")</f>
        <v>15</v>
      </c>
      <c r="I14" s="67">
        <f>IF(Master!$D139="Y",Master!I139,"")</f>
        <v>45</v>
      </c>
      <c r="J14" s="67">
        <f>IF(Master!$D139="Y",Master!J139,"")</f>
        <v>17</v>
      </c>
      <c r="K14" s="67">
        <f>IF(Master!$D139="Y",Master!K139,"")</f>
        <v>40</v>
      </c>
      <c r="L14" s="67">
        <f>IF(Master!$D139="Y",Master!L139,"")</f>
        <v>13</v>
      </c>
      <c r="M14" s="67">
        <f>IF(Master!$D139="Y",Master!M139,"")</f>
        <v>51</v>
      </c>
      <c r="N14" s="67">
        <f>IF(Master!$D139="Y",Master!N139,"")</f>
        <v>9</v>
      </c>
      <c r="O14" s="67">
        <f>IF(Master!$D139="Y",Master!O139,"")</f>
        <v>53</v>
      </c>
      <c r="P14" s="67">
        <f>IF(Master!$D139="Y",Master!P139,"")</f>
        <v>17</v>
      </c>
      <c r="Q14" s="67">
        <f>IF(Master!$D139="Y",Master!Q139,"")</f>
        <v>25</v>
      </c>
      <c r="R14" s="67">
        <f>IF(Master!$D139="Y",Master!R139,"")</f>
        <v>0</v>
      </c>
      <c r="S14" s="67">
        <f>IF(Master!$D139="Y",Master!S139,"")</f>
        <v>0</v>
      </c>
      <c r="T14" s="67">
        <f>IF(Master!$D139="Y",Master!T139,"")</f>
        <v>9</v>
      </c>
      <c r="U14" s="69">
        <f>IF(Master!$D139="Y",Master!U139,"")</f>
        <v>53</v>
      </c>
      <c r="V14" s="66">
        <f>IF(Master!$D139="Y",Master!V139,"")</f>
        <v>0</v>
      </c>
      <c r="W14" s="67">
        <f>IF(Master!$D139="Y",Master!W139,"")</f>
        <v>0</v>
      </c>
      <c r="X14" s="67">
        <f>IF(Master!$D139="Y",Master!X139,"")</f>
        <v>5</v>
      </c>
      <c r="Y14" s="67">
        <f>IF(Master!$D139="Y",Master!Y139,"")</f>
        <v>70</v>
      </c>
      <c r="Z14" s="67">
        <f>IF(Master!$D139="Y",Master!Z139,"")</f>
        <v>0</v>
      </c>
      <c r="AA14" s="67">
        <f>IF(Master!$D139="Y",Master!AA139,"")</f>
        <v>0</v>
      </c>
      <c r="AB14" s="67">
        <f>IF(Master!$D139="Y",Master!AB139,"")</f>
        <v>11</v>
      </c>
      <c r="AC14" s="67">
        <f>IF(Master!$D139="Y",Master!AC139,"")</f>
        <v>57</v>
      </c>
      <c r="AD14" s="67">
        <f>IF(Master!$D139="Y",Master!AD139,"")</f>
        <v>7</v>
      </c>
      <c r="AE14" s="67">
        <f>IF(Master!$D139="Y",Master!AE139,"")</f>
        <v>69</v>
      </c>
      <c r="AF14" s="67">
        <f>IF(Master!$D139="Y",Master!AF139,"")</f>
        <v>0</v>
      </c>
      <c r="AG14" s="67">
        <f>IF(AND($D14="y",Master!AG139&gt;=Master!AK139),Master!AG139,0)</f>
        <v>0</v>
      </c>
      <c r="AH14" s="67">
        <f>IF(Master!$D139="Y",Master!AH139,"")</f>
        <v>0</v>
      </c>
      <c r="AI14" s="67">
        <f>IF(AND($D14="y",Master!AI139&gt;=Master!AM139),Master!AI139,0)</f>
        <v>0</v>
      </c>
      <c r="AJ14" s="67">
        <f>IF(Master!$D139="Y",Master!AJ139,"")</f>
        <v>0</v>
      </c>
      <c r="AK14" s="67">
        <f>IF(AND($D14="y",Master!AK139&gt;Master!AG139),Master!AK139,0)</f>
        <v>0</v>
      </c>
      <c r="AL14" s="67">
        <f>IF(Master!$D139="Y",Master!AL139,"")</f>
        <v>0</v>
      </c>
      <c r="AM14" s="68">
        <f>IF(AND($D14="y",Master!AM139&gt;Master!AI139),Master!AM139,0)</f>
        <v>0</v>
      </c>
      <c r="AN14" s="72">
        <f>IF(Master!$D139="Y",Master!AN139,"")</f>
        <v>5</v>
      </c>
      <c r="AO14" s="67">
        <f>IF(Master!$D139="Y",Master!AO139,"")</f>
        <v>70</v>
      </c>
      <c r="AP14" s="67">
        <f>IF(Master!$D139="Y",Master!AP139,"")</f>
        <v>0</v>
      </c>
      <c r="AQ14" s="67">
        <f>IF(Master!$D139="Y",Master!AQ139,"")</f>
        <v>0</v>
      </c>
      <c r="AR14" s="67">
        <f>IF(Master!$D139="Y",Master!AR139,"")</f>
        <v>0</v>
      </c>
      <c r="AS14" s="67">
        <f>IF(Master!$D139="Y",Master!AS139,"")</f>
        <v>0</v>
      </c>
      <c r="AT14" s="67">
        <f>IF(Master!$D139="Y",Master!AT139,"")</f>
        <v>0</v>
      </c>
      <c r="AU14" s="67">
        <f>IF(Master!$D139="Y",Master!AU139,"")</f>
        <v>0</v>
      </c>
      <c r="AV14" s="67">
        <f>IF(Master!$D139="Y",Master!AV139,"")</f>
        <v>9</v>
      </c>
      <c r="AW14" s="67">
        <f>IF(Master!$D139="Y",Master!AW139,"")</f>
        <v>53</v>
      </c>
      <c r="AX14" s="67">
        <f>IF(Master!$D139="Y",Master!AX139,"")</f>
        <v>17</v>
      </c>
      <c r="AY14" s="67">
        <f>IF(Master!$D139="Y",Master!AY139,"")</f>
        <v>25</v>
      </c>
      <c r="AZ14" s="67">
        <f>IF(Master!$D139="Y",Master!AZ139,"")</f>
        <v>0</v>
      </c>
      <c r="BA14" s="67">
        <f>IF(Master!$D139="Y",Master!BA139,"")</f>
        <v>0</v>
      </c>
      <c r="BB14" s="67">
        <f>IF(Master!$D139="Y",Master!BB139,"")</f>
        <v>9</v>
      </c>
      <c r="BC14" s="67">
        <f>IF(Master!$D139="Y",Master!BC139,"")</f>
        <v>53</v>
      </c>
      <c r="BD14" s="67">
        <f>IF(Master!$D139="Y",Master!BD139,"")</f>
        <v>17</v>
      </c>
      <c r="BE14" s="67">
        <f>IF(Master!$D139="Y",Master!BE139,"")</f>
        <v>25</v>
      </c>
      <c r="BF14" s="67">
        <f>IF(Master!$D139="Y",Master!BF139,"")</f>
        <v>9</v>
      </c>
      <c r="BG14" s="67">
        <f>IF(Master!$D139="Y",Master!BG139,"")</f>
        <v>53</v>
      </c>
      <c r="BH14" s="67">
        <f>IF(Master!$D139="Y",Master!BH139,"")</f>
        <v>17</v>
      </c>
      <c r="BI14" s="67">
        <f>IF(Master!$D139="Y",Master!BI139,"")</f>
        <v>25</v>
      </c>
      <c r="BJ14" s="67">
        <f>IF(Master!$D139="Y",Master!BJ139,"")</f>
        <v>0</v>
      </c>
      <c r="BK14" s="67">
        <f>IF(Master!$D139="Y",Master!BK139,"")</f>
        <v>0</v>
      </c>
      <c r="BL14" s="67">
        <f>IF(Master!$D139="Y",Master!BL139,"")</f>
        <v>15</v>
      </c>
      <c r="BM14" s="67">
        <f>IF(Master!$D139="Y",Master!BM139,"")</f>
        <v>45</v>
      </c>
      <c r="BN14" s="67">
        <f>IF(Master!$D139="Y",Master!BN139,"")</f>
        <v>0</v>
      </c>
      <c r="BO14" s="67">
        <f>IF(Master!$D139="Y",Master!BO139,"")</f>
        <v>0</v>
      </c>
      <c r="BP14" s="67">
        <f>IF(Master!$D139="Y",Master!BP139,"")</f>
        <v>0</v>
      </c>
      <c r="BQ14" s="67">
        <f>IF(Master!$D139="Y",Master!BQ139,"")</f>
        <v>0</v>
      </c>
    </row>
    <row r="15" spans="1:69" x14ac:dyDescent="0.25">
      <c r="A15" s="115" t="str">
        <f>+Master!A130</f>
        <v>Central, Carroll</v>
      </c>
      <c r="B15" s="3" t="str">
        <f>+Master!B130</f>
        <v>4A</v>
      </c>
      <c r="C15" s="3">
        <f>+Master!C130</f>
        <v>3</v>
      </c>
      <c r="D15" s="142" t="str">
        <f>+Master!D130</f>
        <v>y</v>
      </c>
      <c r="E15" s="158">
        <f>IFERROR(LARGE((I15,K15,O15,S15,U15,W15,AA15,AC15,AG15,AK15,AQ15,AU15,AW15,BA15,BC15,BG15,BK15,BO15,BQ15),1)+LARGE((I15,K15,O15,S15,U15,W15,AA15,AC15,AG15,AK15,AQ15,AU15,AW15,BA15,BC15,BG15,BK15,BO15,BQ15),2)+LARGE((I15,K15,O15,S15,U15,W15,AA15,AC15,AG15,AK15,AQ15,AU15,AW15,BA15,BC15,BG15,BK15,BO15,BQ15),3)+LARGE((I15,K15,O15,S15,U15,W15,AA15,AC15,AG15,AK15,AQ15,AU15,AW15,BA15,BC15,BG15,BK15,BO15,BQ15),4)+LARGE((I15,K15,O15,S15,U15,W15,AA15,AC15,AG15,AK15,AQ15,AU15,AW15,BA15,BC15,BG15,BK15,BO15,BQ15),5)+LARGE((I15,K15,O15,S15,U15,W15,AA15,AC15,AG15,AK15,AQ15,AU15,AW15,BA15,BC15,BG15,BK15,BO15,BQ15),6)+LARGE((I15,K15,O15,S15,U15,W15,AA15,AC15,AG15,AK15,AQ15,AU15,AW15,BA15,BC15,BG15,BK15,BO15,BQ15),7)+LARGE((I15,K15,O15,S15,U15,W15,AA15,AC15,AG15,AK15,AQ15,AU15,AW15,BA15,BC15,BG15,BK15,BO15,BQ15),8),0)</f>
        <v>422</v>
      </c>
      <c r="F15" s="156">
        <f>IFERROR(LARGE((M15,Q15,Y15,AE15,AI15,AM15,AO15,AS15,AY15,BE15,BI15,BM15),1)+LARGE((M15,Q15,Y15,AE15,AI15,AM15,AO15,AS15,AY15,BE15,BI15,BM15),2)+LARGE((M15,Q15,Y15,AE15,AI15,AM15,AO15,AS15,AY15,BE15,BI15,BM15),3)+LARGE((M15,Q15,Y15,AE15,AI15,AM15,AO15,AS15,AY15,BE15,BI15,BM15),4)+LARGE((M15,Q15,Y15,AE15,AI15,AM15,AO15,AS15,AY15,BE15,BI15,BM15),5)+LARGE((M15,Q15,Y15,AE15,AI15,AM15,AO15,AS15,AY15,BE15,BI15,BM15),6)+LARGE((M15,Q15,Y15,AE15,AI15,AM15,AO15,AS15,AY15,BE15,BI15,BM15),7)+LARGE((M15,Q15,Y15,AE15,AI15,AM15,AO15,AS15,AY15,BE15,BI15,BM15),8),0)</f>
        <v>296</v>
      </c>
      <c r="G15" s="159">
        <f>+E15+F15</f>
        <v>718</v>
      </c>
      <c r="H15" s="72">
        <f>IF(Master!$D130="Y",Master!H130,"")</f>
        <v>2</v>
      </c>
      <c r="I15" s="67">
        <f>IF(Master!$D130="Y",Master!I130,"")</f>
        <v>90</v>
      </c>
      <c r="J15" s="67">
        <f>IF(Master!$D130="Y",Master!J130,"")</f>
        <v>21</v>
      </c>
      <c r="K15" s="67">
        <f>IF(Master!$D130="Y",Master!K130,"")</f>
        <v>32</v>
      </c>
      <c r="L15" s="67">
        <f>IF(Master!$D130="Y",Master!L130,"")</f>
        <v>20</v>
      </c>
      <c r="M15" s="67">
        <f>IF(Master!$D130="Y",Master!M130,"")</f>
        <v>34</v>
      </c>
      <c r="N15" s="67">
        <f>IF(Master!$D130="Y",Master!N130,"")</f>
        <v>0</v>
      </c>
      <c r="O15" s="67">
        <f>IF(Master!$D130="Y",Master!O130,"")</f>
        <v>0</v>
      </c>
      <c r="P15" s="67">
        <f>IF(Master!$D130="Y",Master!P130,"")</f>
        <v>5</v>
      </c>
      <c r="Q15" s="67">
        <f>IF(Master!$D130="Y",Master!Q130,"")</f>
        <v>70</v>
      </c>
      <c r="R15" s="67">
        <f>IF(Master!$D130="Y",Master!R130,"")</f>
        <v>5</v>
      </c>
      <c r="S15" s="67">
        <f>IF(Master!$D130="Y",Master!S130,"")</f>
        <v>75</v>
      </c>
      <c r="T15" s="67">
        <f>IF(Master!$D130="Y",Master!T130,"")</f>
        <v>9</v>
      </c>
      <c r="U15" s="69">
        <f>IF(Master!$D130="Y",Master!U130,"")</f>
        <v>53</v>
      </c>
      <c r="V15" s="66">
        <f>IF(Master!$D130="Y",Master!V130,"")</f>
        <v>0</v>
      </c>
      <c r="W15" s="67">
        <f>IF(Master!$D130="Y",Master!W130,"")</f>
        <v>0</v>
      </c>
      <c r="X15" s="67">
        <f>IF(Master!$D130="Y",Master!X130,"")</f>
        <v>0</v>
      </c>
      <c r="Y15" s="67">
        <f>IF(Master!$D130="Y",Master!Y130,"")</f>
        <v>0</v>
      </c>
      <c r="Z15" s="67">
        <f>IF(Master!$D130="Y",Master!Z130,"")</f>
        <v>0</v>
      </c>
      <c r="AA15" s="67">
        <f>IF(Master!$D130="Y",Master!AA130,"")</f>
        <v>0</v>
      </c>
      <c r="AB15" s="67">
        <f>IF(Master!$D130="Y",Master!AB130,"")</f>
        <v>0</v>
      </c>
      <c r="AC15" s="67">
        <f>IF(Master!$D130="Y",Master!AC130,"")</f>
        <v>0</v>
      </c>
      <c r="AD15" s="67">
        <f>IF(Master!$D130="Y",Master!AD130,"")</f>
        <v>23</v>
      </c>
      <c r="AE15" s="67">
        <f>IF(Master!$D130="Y",Master!AE130,"")</f>
        <v>28</v>
      </c>
      <c r="AF15" s="67">
        <f>IF(Master!$D130="Y",Master!AF130,"")</f>
        <v>0</v>
      </c>
      <c r="AG15" s="67">
        <f>IF(AND($D15="y",Master!AG130&gt;=Master!AK130),Master!AG130,0)</f>
        <v>0</v>
      </c>
      <c r="AH15" s="67">
        <f>IF(Master!$D130="Y",Master!AH130,"")</f>
        <v>6</v>
      </c>
      <c r="AI15" s="67">
        <f>IF(AND($D15="y",Master!AI130&gt;=Master!AM130),Master!AI130,0)</f>
        <v>72</v>
      </c>
      <c r="AJ15" s="67">
        <f>IF(Master!$D130="Y",Master!AJ130,"")</f>
        <v>0</v>
      </c>
      <c r="AK15" s="67">
        <f>IF(AND($D15="y",Master!AK130&gt;Master!AG130),Master!AK130,0)</f>
        <v>0</v>
      </c>
      <c r="AL15" s="67">
        <f>IF(Master!$D130="Y",Master!AL130,"")</f>
        <v>11</v>
      </c>
      <c r="AM15" s="68">
        <f>IF(AND($D15="y",Master!AM130&gt;Master!AI130),Master!AM130,0)</f>
        <v>0</v>
      </c>
      <c r="AN15" s="72">
        <f>IF(Master!$D130="Y",Master!AN130,"")</f>
        <v>17</v>
      </c>
      <c r="AO15" s="67">
        <f>IF(Master!$D130="Y",Master!AO130,"")</f>
        <v>25</v>
      </c>
      <c r="AP15" s="67">
        <f>IF(Master!$D130="Y",Master!AP130,"")</f>
        <v>0</v>
      </c>
      <c r="AQ15" s="67">
        <f>IF(Master!$D130="Y",Master!AQ130,"")</f>
        <v>0</v>
      </c>
      <c r="AR15" s="67">
        <f>IF(Master!$D130="Y",Master!AR130,"")</f>
        <v>0</v>
      </c>
      <c r="AS15" s="67">
        <f>IF(Master!$D130="Y",Master!AS130,"")</f>
        <v>0</v>
      </c>
      <c r="AT15" s="67">
        <f>IF(Master!$D130="Y",Master!AT130,"")</f>
        <v>0</v>
      </c>
      <c r="AU15" s="67">
        <f>IF(Master!$D130="Y",Master!AU130,"")</f>
        <v>0</v>
      </c>
      <c r="AV15" s="67">
        <f>IF(Master!$D130="Y",Master!AV130,"")</f>
        <v>0</v>
      </c>
      <c r="AW15" s="67">
        <f>IF(Master!$D130="Y",Master!AW130,"")</f>
        <v>0</v>
      </c>
      <c r="AX15" s="67">
        <f>IF(Master!$D130="Y",Master!AX130,"")</f>
        <v>0</v>
      </c>
      <c r="AY15" s="67">
        <f>IF(Master!$D130="Y",Master!AY130,"")</f>
        <v>0</v>
      </c>
      <c r="AZ15" s="67">
        <f>IF(Master!$D130="Y",Master!AZ130,"")</f>
        <v>0</v>
      </c>
      <c r="BA15" s="67">
        <f>IF(Master!$D130="Y",Master!BA130,"")</f>
        <v>0</v>
      </c>
      <c r="BB15" s="67">
        <f>IF(Master!$D130="Y",Master!BB130,"")</f>
        <v>17</v>
      </c>
      <c r="BC15" s="67">
        <f>IF(Master!$D130="Y",Master!BC130,"")</f>
        <v>25</v>
      </c>
      <c r="BD15" s="67">
        <f>IF(Master!$D130="Y",Master!BD130,"")</f>
        <v>0</v>
      </c>
      <c r="BE15" s="67">
        <f>IF(Master!$D130="Y",Master!BE130,"")</f>
        <v>0</v>
      </c>
      <c r="BF15" s="67">
        <f>IF(Master!$D130="Y",Master!BF130,"")</f>
        <v>17</v>
      </c>
      <c r="BG15" s="67">
        <f>IF(Master!$D130="Y",Master!BG130,"")</f>
        <v>25</v>
      </c>
      <c r="BH15" s="67">
        <f>IF(Master!$D130="Y",Master!BH130,"")</f>
        <v>17</v>
      </c>
      <c r="BI15" s="67">
        <f>IF(Master!$D130="Y",Master!BI130,"")</f>
        <v>25</v>
      </c>
      <c r="BJ15" s="67">
        <f>IF(Master!$D130="Y",Master!BJ130,"")</f>
        <v>21</v>
      </c>
      <c r="BK15" s="67">
        <f>IF(Master!$D130="Y",Master!BK130,"")</f>
        <v>32</v>
      </c>
      <c r="BL15" s="67">
        <f>IF(Master!$D130="Y",Master!BL130,"")</f>
        <v>16</v>
      </c>
      <c r="BM15" s="67">
        <f>IF(Master!$D130="Y",Master!BM130,"")</f>
        <v>42</v>
      </c>
      <c r="BN15" s="67">
        <f>IF(Master!$D130="Y",Master!BN130,"")</f>
        <v>2</v>
      </c>
      <c r="BO15" s="67">
        <f>IF(Master!$D130="Y",Master!BO130,"")</f>
        <v>90</v>
      </c>
      <c r="BP15" s="67">
        <f>IF(Master!$D130="Y",Master!BP130,"")</f>
        <v>0</v>
      </c>
      <c r="BQ15" s="67">
        <f>IF(Master!$D130="Y",Master!BQ130,"")</f>
        <v>0</v>
      </c>
    </row>
    <row r="16" spans="1:69" x14ac:dyDescent="0.25">
      <c r="A16" s="115" t="str">
        <f>+Master!A129</f>
        <v>Centennial</v>
      </c>
      <c r="B16" s="3" t="str">
        <f>+Master!B129</f>
        <v>4A</v>
      </c>
      <c r="C16" s="3">
        <f>+Master!C129</f>
        <v>6</v>
      </c>
      <c r="D16" s="142" t="str">
        <f>+Master!D129</f>
        <v>y</v>
      </c>
      <c r="E16" s="158">
        <f>IFERROR(LARGE((I16,K16,O16,S16,U16,W16,AA16,AC16,AG16,AK16,AQ16,AU16,AW16,BA16,BC16,BG16,BK16,BO16,BQ16),1)+LARGE((I16,K16,O16,S16,U16,W16,AA16,AC16,AG16,AK16,AQ16,AU16,AW16,BA16,BC16,BG16,BK16,BO16,BQ16),2)+LARGE((I16,K16,O16,S16,U16,W16,AA16,AC16,AG16,AK16,AQ16,AU16,AW16,BA16,BC16,BG16,BK16,BO16,BQ16),3)+LARGE((I16,K16,O16,S16,U16,W16,AA16,AC16,AG16,AK16,AQ16,AU16,AW16,BA16,BC16,BG16,BK16,BO16,BQ16),4)+LARGE((I16,K16,O16,S16,U16,W16,AA16,AC16,AG16,AK16,AQ16,AU16,AW16,BA16,BC16,BG16,BK16,BO16,BQ16),5)+LARGE((I16,K16,O16,S16,U16,W16,AA16,AC16,AG16,AK16,AQ16,AU16,AW16,BA16,BC16,BG16,BK16,BO16,BQ16),6)+LARGE((I16,K16,O16,S16,U16,W16,AA16,AC16,AG16,AK16,AQ16,AU16,AW16,BA16,BC16,BG16,BK16,BO16,BQ16),7)+LARGE((I16,K16,O16,S16,U16,W16,AA16,AC16,AG16,AK16,AQ16,AU16,AW16,BA16,BC16,BG16,BK16,BO16,BQ16),8),0)</f>
        <v>375</v>
      </c>
      <c r="F16" s="156">
        <f>IFERROR(LARGE((M16,Q16,Y16,AE16,AI16,AM16,AO16,AS16,AY16,BE16,BI16,BM16),1)+LARGE((M16,Q16,Y16,AE16,AI16,AM16,AO16,AS16,AY16,BE16,BI16,BM16),2)+LARGE((M16,Q16,Y16,AE16,AI16,AM16,AO16,AS16,AY16,BE16,BI16,BM16),3)+LARGE((M16,Q16,Y16,AE16,AI16,AM16,AO16,AS16,AY16,BE16,BI16,BM16),4)+LARGE((M16,Q16,Y16,AE16,AI16,AM16,AO16,AS16,AY16,BE16,BI16,BM16),5)+LARGE((M16,Q16,Y16,AE16,AI16,AM16,AO16,AS16,AY16,BE16,BI16,BM16),6)+LARGE((M16,Q16,Y16,AE16,AI16,AM16,AO16,AS16,AY16,BE16,BI16,BM16),7)+LARGE((M16,Q16,Y16,AE16,AI16,AM16,AO16,AS16,AY16,BE16,BI16,BM16),8),0)</f>
        <v>326</v>
      </c>
      <c r="G16" s="159">
        <f>+E16+F16</f>
        <v>701</v>
      </c>
      <c r="H16" s="72">
        <f>IF(Master!$D129="Y",Master!H129,"")</f>
        <v>0</v>
      </c>
      <c r="I16" s="67">
        <f>IF(Master!$D129="Y",Master!I129,"")</f>
        <v>0</v>
      </c>
      <c r="J16" s="67">
        <f>IF(Master!$D129="Y",Master!J129,"")</f>
        <v>14</v>
      </c>
      <c r="K16" s="67">
        <f>IF(Master!$D129="Y",Master!K129,"")</f>
        <v>48</v>
      </c>
      <c r="L16" s="67">
        <f>IF(Master!$D129="Y",Master!L129,"")</f>
        <v>0</v>
      </c>
      <c r="M16" s="67">
        <f>IF(Master!$D129="Y",Master!M129,"")</f>
        <v>0</v>
      </c>
      <c r="N16" s="67">
        <f>IF(Master!$D129="Y",Master!N129,"")</f>
        <v>0</v>
      </c>
      <c r="O16" s="67">
        <f>IF(Master!$D129="Y",Master!O129,"")</f>
        <v>0</v>
      </c>
      <c r="P16" s="67">
        <f>IF(Master!$D129="Y",Master!P129,"")</f>
        <v>9</v>
      </c>
      <c r="Q16" s="67">
        <f>IF(Master!$D129="Y",Master!Q129,"")</f>
        <v>53</v>
      </c>
      <c r="R16" s="67">
        <f>IF(Master!$D129="Y",Master!R129,"")</f>
        <v>0</v>
      </c>
      <c r="S16" s="67">
        <f>IF(Master!$D129="Y",Master!S129,"")</f>
        <v>0</v>
      </c>
      <c r="T16" s="67">
        <f>IF(Master!$D129="Y",Master!T129,"")</f>
        <v>0</v>
      </c>
      <c r="U16" s="69">
        <f>IF(Master!$D129="Y",Master!U129,"")</f>
        <v>0</v>
      </c>
      <c r="V16" s="66">
        <f>IF(Master!$D129="Y",Master!V129,"")</f>
        <v>0</v>
      </c>
      <c r="W16" s="67">
        <f>IF(Master!$D129="Y",Master!W129,"")</f>
        <v>0</v>
      </c>
      <c r="X16" s="67">
        <f>IF(Master!$D129="Y",Master!X129,"")</f>
        <v>17</v>
      </c>
      <c r="Y16" s="67">
        <f>IF(Master!$D129="Y",Master!Y129,"")</f>
        <v>25</v>
      </c>
      <c r="Z16" s="67">
        <f>IF(Master!$D129="Y",Master!Z129,"")</f>
        <v>0</v>
      </c>
      <c r="AA16" s="67">
        <f>IF(Master!$D129="Y",Master!AA129,"")</f>
        <v>0</v>
      </c>
      <c r="AB16" s="67">
        <f>IF(Master!$D129="Y",Master!AB129,"")</f>
        <v>13</v>
      </c>
      <c r="AC16" s="67">
        <f>IF(Master!$D129="Y",Master!AC129,"")</f>
        <v>51</v>
      </c>
      <c r="AD16" s="67">
        <f>IF(Master!$D129="Y",Master!AD129,"")</f>
        <v>22</v>
      </c>
      <c r="AE16" s="67">
        <f>IF(Master!$D129="Y",Master!AE129,"")</f>
        <v>30</v>
      </c>
      <c r="AF16" s="67">
        <f>IF(Master!$D129="Y",Master!AF129,"")</f>
        <v>0</v>
      </c>
      <c r="AG16" s="67">
        <f>IF(AND($D16="y",Master!AG129&gt;=Master!AK129),Master!AG129,0)</f>
        <v>0</v>
      </c>
      <c r="AH16" s="67">
        <f>IF(Master!$D129="Y",Master!AH129,"")</f>
        <v>0</v>
      </c>
      <c r="AI16" s="67">
        <f>IF(AND($D16="y",Master!AI129&gt;=Master!AM129),Master!AI129,0)</f>
        <v>0</v>
      </c>
      <c r="AJ16" s="67">
        <f>IF(Master!$D129="Y",Master!AJ129,"")</f>
        <v>0</v>
      </c>
      <c r="AK16" s="67">
        <f>IF(AND($D16="y",Master!AK129&gt;Master!AG129),Master!AK129,0)</f>
        <v>0</v>
      </c>
      <c r="AL16" s="67">
        <f>IF(Master!$D129="Y",Master!AL129,"")</f>
        <v>0</v>
      </c>
      <c r="AM16" s="68">
        <f>IF(AND($D16="y",Master!AM129&gt;Master!AI129),Master!AM129,0)</f>
        <v>0</v>
      </c>
      <c r="AN16" s="72">
        <f>IF(Master!$D129="Y",Master!AN129,"")</f>
        <v>17</v>
      </c>
      <c r="AO16" s="67">
        <f>IF(Master!$D129="Y",Master!AO129,"")</f>
        <v>25</v>
      </c>
      <c r="AP16" s="67">
        <f>IF(Master!$D129="Y",Master!AP129,"")</f>
        <v>6</v>
      </c>
      <c r="AQ16" s="67">
        <f>IF(Master!$D129="Y",Master!AQ129,"")</f>
        <v>72</v>
      </c>
      <c r="AR16" s="67">
        <f>IF(Master!$D129="Y",Master!AR129,"")</f>
        <v>0</v>
      </c>
      <c r="AS16" s="67">
        <f>IF(Master!$D129="Y",Master!AS129,"")</f>
        <v>0</v>
      </c>
      <c r="AT16" s="67">
        <f>IF(Master!$D129="Y",Master!AT129,"")</f>
        <v>0</v>
      </c>
      <c r="AU16" s="67">
        <f>IF(Master!$D129="Y",Master!AU129,"")</f>
        <v>0</v>
      </c>
      <c r="AV16" s="67">
        <f>IF(Master!$D129="Y",Master!AV129,"")</f>
        <v>9</v>
      </c>
      <c r="AW16" s="67">
        <f>IF(Master!$D129="Y",Master!AW129,"")</f>
        <v>53</v>
      </c>
      <c r="AX16" s="67">
        <f>IF(Master!$D129="Y",Master!AX129,"")</f>
        <v>9</v>
      </c>
      <c r="AY16" s="67">
        <f>IF(Master!$D129="Y",Master!AY129,"")</f>
        <v>53</v>
      </c>
      <c r="AZ16" s="67">
        <f>IF(Master!$D129="Y",Master!AZ129,"")</f>
        <v>0</v>
      </c>
      <c r="BA16" s="67">
        <f>IF(Master!$D129="Y",Master!BA129,"")</f>
        <v>0</v>
      </c>
      <c r="BB16" s="67">
        <f>IF(Master!$D129="Y",Master!BB129,"")</f>
        <v>9</v>
      </c>
      <c r="BC16" s="67">
        <f>IF(Master!$D129="Y",Master!BC129,"")</f>
        <v>53</v>
      </c>
      <c r="BD16" s="67">
        <f>IF(Master!$D129="Y",Master!BD129,"")</f>
        <v>5</v>
      </c>
      <c r="BE16" s="67">
        <f>IF(Master!$D129="Y",Master!BE129,"")</f>
        <v>70</v>
      </c>
      <c r="BF16" s="67">
        <f>IF(Master!$D129="Y",Master!BF129,"")</f>
        <v>9</v>
      </c>
      <c r="BG16" s="67">
        <f>IF(Master!$D129="Y",Master!BG129,"")</f>
        <v>53</v>
      </c>
      <c r="BH16" s="67">
        <f>IF(Master!$D129="Y",Master!BH129,"")</f>
        <v>5</v>
      </c>
      <c r="BI16" s="67">
        <f>IF(Master!$D129="Y",Master!BI129,"")</f>
        <v>70</v>
      </c>
      <c r="BJ16" s="67">
        <f>IF(Master!$D129="Y",Master!BJ129,"")</f>
        <v>15</v>
      </c>
      <c r="BK16" s="67">
        <f>IF(Master!$D129="Y",Master!BK129,"")</f>
        <v>45</v>
      </c>
      <c r="BL16" s="67">
        <f>IF(Master!$D129="Y",Master!BL129,"")</f>
        <v>0</v>
      </c>
      <c r="BM16" s="67">
        <f>IF(Master!$D129="Y",Master!BM129,"")</f>
        <v>0</v>
      </c>
      <c r="BN16" s="67">
        <f>IF(Master!$D129="Y",Master!BN129,"")</f>
        <v>0</v>
      </c>
      <c r="BO16" s="67">
        <f>IF(Master!$D129="Y",Master!BO129,"")</f>
        <v>0</v>
      </c>
      <c r="BP16" s="67">
        <f>IF(Master!$D129="Y",Master!BP129,"")</f>
        <v>0</v>
      </c>
      <c r="BQ16" s="67">
        <f>IF(Master!$D129="Y",Master!BQ129,"")</f>
        <v>0</v>
      </c>
    </row>
    <row r="17" spans="1:69" x14ac:dyDescent="0.25">
      <c r="A17" s="115" t="str">
        <f>+Master!A174</f>
        <v>Union Grove</v>
      </c>
      <c r="B17" s="3" t="str">
        <f>+Master!B174</f>
        <v>4A</v>
      </c>
      <c r="C17" s="3">
        <f>+Master!C174</f>
        <v>2</v>
      </c>
      <c r="D17" s="142" t="str">
        <f>+Master!D174</f>
        <v>y</v>
      </c>
      <c r="E17" s="158">
        <f>IFERROR(LARGE((I17,K17,O17,S17,U17,W17,AA17,AC17,AG17,AK17,AQ17,AU17,AW17,BA17,BC17,BG17,BK17,BO17,BQ17),1)+LARGE((I17,K17,O17,S17,U17,W17,AA17,AC17,AG17,AK17,AQ17,AU17,AW17,BA17,BC17,BG17,BK17,BO17,BQ17),2)+LARGE((I17,K17,O17,S17,U17,W17,AA17,AC17,AG17,AK17,AQ17,AU17,AW17,BA17,BC17,BG17,BK17,BO17,BQ17),3)+LARGE((I17,K17,O17,S17,U17,W17,AA17,AC17,AG17,AK17,AQ17,AU17,AW17,BA17,BC17,BG17,BK17,BO17,BQ17),4)+LARGE((I17,K17,O17,S17,U17,W17,AA17,AC17,AG17,AK17,AQ17,AU17,AW17,BA17,BC17,BG17,BK17,BO17,BQ17),5)+LARGE((I17,K17,O17,S17,U17,W17,AA17,AC17,AG17,AK17,AQ17,AU17,AW17,BA17,BC17,BG17,BK17,BO17,BQ17),6)+LARGE((I17,K17,O17,S17,U17,W17,AA17,AC17,AG17,AK17,AQ17,AU17,AW17,BA17,BC17,BG17,BK17,BO17,BQ17),7)+LARGE((I17,K17,O17,S17,U17,W17,AA17,AC17,AG17,AK17,AQ17,AU17,AW17,BA17,BC17,BG17,BK17,BO17,BQ17),8),0)</f>
        <v>401</v>
      </c>
      <c r="F17" s="156">
        <f>IFERROR(LARGE((M17,Q17,Y17,AE17,AI17,AM17,AO17,AS17,AY17,BE17,BI17,BM17),1)+LARGE((M17,Q17,Y17,AE17,AI17,AM17,AO17,AS17,AY17,BE17,BI17,BM17),2)+LARGE((M17,Q17,Y17,AE17,AI17,AM17,AO17,AS17,AY17,BE17,BI17,BM17),3)+LARGE((M17,Q17,Y17,AE17,AI17,AM17,AO17,AS17,AY17,BE17,BI17,BM17),4)+LARGE((M17,Q17,Y17,AE17,AI17,AM17,AO17,AS17,AY17,BE17,BI17,BM17),5)+LARGE((M17,Q17,Y17,AE17,AI17,AM17,AO17,AS17,AY17,BE17,BI17,BM17),6)+LARGE((M17,Q17,Y17,AE17,AI17,AM17,AO17,AS17,AY17,BE17,BI17,BM17),7)+LARGE((M17,Q17,Y17,AE17,AI17,AM17,AO17,AS17,AY17,BE17,BI17,BM17),8),0)</f>
        <v>289</v>
      </c>
      <c r="G17" s="159">
        <f>+E17+F17</f>
        <v>690</v>
      </c>
      <c r="H17" s="72">
        <f>IF(Master!$D174="Y",Master!H174,"")</f>
        <v>4</v>
      </c>
      <c r="I17" s="67">
        <f>IF(Master!$D174="Y",Master!I174,"")</f>
        <v>80</v>
      </c>
      <c r="J17" s="67">
        <f>IF(Master!$D174="Y",Master!J174,"")</f>
        <v>22</v>
      </c>
      <c r="K17" s="67">
        <f>IF(Master!$D174="Y",Master!K174,"")</f>
        <v>30</v>
      </c>
      <c r="L17" s="67">
        <f>IF(Master!$D174="Y",Master!L174,"")</f>
        <v>19</v>
      </c>
      <c r="M17" s="67">
        <f>IF(Master!$D174="Y",Master!M174,"")</f>
        <v>36</v>
      </c>
      <c r="N17" s="67">
        <f>IF(Master!$D174="Y",Master!N174,"")</f>
        <v>0</v>
      </c>
      <c r="O17" s="67">
        <f>IF(Master!$D174="Y",Master!O174,"")</f>
        <v>0</v>
      </c>
      <c r="P17" s="67">
        <f>IF(Master!$D174="Y",Master!P174,"")</f>
        <v>0</v>
      </c>
      <c r="Q17" s="67">
        <f>IF(Master!$D174="Y",Master!Q174,"")</f>
        <v>0</v>
      </c>
      <c r="R17" s="67">
        <f>IF(Master!$D174="Y",Master!R174,"")</f>
        <v>7</v>
      </c>
      <c r="S17" s="67">
        <f>IF(Master!$D174="Y",Master!S174,"")</f>
        <v>69</v>
      </c>
      <c r="T17" s="67">
        <f>IF(Master!$D174="Y",Master!T174,"")</f>
        <v>9</v>
      </c>
      <c r="U17" s="69">
        <f>IF(Master!$D174="Y",Master!U174,"")</f>
        <v>53</v>
      </c>
      <c r="V17" s="66">
        <f>IF(Master!$D174="Y",Master!V174,"")</f>
        <v>17</v>
      </c>
      <c r="W17" s="67">
        <f>IF(Master!$D174="Y",Master!W174,"")</f>
        <v>25</v>
      </c>
      <c r="X17" s="67">
        <f>IF(Master!$D174="Y",Master!X174,"")</f>
        <v>9</v>
      </c>
      <c r="Y17" s="67">
        <f>IF(Master!$D174="Y",Master!Y174,"")</f>
        <v>53</v>
      </c>
      <c r="Z17" s="67">
        <f>IF(Master!$D174="Y",Master!Z174,"")</f>
        <v>0</v>
      </c>
      <c r="AA17" s="67">
        <f>IF(Master!$D174="Y",Master!AA174,"")</f>
        <v>0</v>
      </c>
      <c r="AB17" s="67">
        <f>IF(Master!$D174="Y",Master!AB174,"")</f>
        <v>20</v>
      </c>
      <c r="AC17" s="67">
        <f>IF(Master!$D174="Y",Master!AC174,"")</f>
        <v>34</v>
      </c>
      <c r="AD17" s="67">
        <f>IF(Master!$D174="Y",Master!AD174,"")</f>
        <v>0</v>
      </c>
      <c r="AE17" s="67">
        <f>IF(Master!$D174="Y",Master!AE174,"")</f>
        <v>0</v>
      </c>
      <c r="AF17" s="67">
        <f>IF(Master!$D174="Y",Master!AF174,"")</f>
        <v>0</v>
      </c>
      <c r="AG17" s="67">
        <f>IF(AND($D17="y",Master!AG174&gt;=Master!AK174),Master!AG174,0)</f>
        <v>0</v>
      </c>
      <c r="AH17" s="67">
        <f>IF(Master!$D174="Y",Master!AH174,"")</f>
        <v>0</v>
      </c>
      <c r="AI17" s="67">
        <f>IF(AND($D17="y",Master!AI174&gt;=Master!AM174),Master!AI174,0)</f>
        <v>0</v>
      </c>
      <c r="AJ17" s="67">
        <f>IF(Master!$D174="Y",Master!AJ174,"")</f>
        <v>0</v>
      </c>
      <c r="AK17" s="67">
        <f>IF(AND($D17="y",Master!AK174&gt;Master!AG174),Master!AK174,0)</f>
        <v>0</v>
      </c>
      <c r="AL17" s="67">
        <f>IF(Master!$D174="Y",Master!AL174,"")</f>
        <v>0</v>
      </c>
      <c r="AM17" s="68">
        <f>IF(AND($D17="y",Master!AM174&gt;Master!AI174),Master!AM174,0)</f>
        <v>0</v>
      </c>
      <c r="AN17" s="72">
        <f>IF(Master!$D174="Y",Master!AN174,"")</f>
        <v>5</v>
      </c>
      <c r="AO17" s="67">
        <f>IF(Master!$D174="Y",Master!AO174,"")</f>
        <v>70</v>
      </c>
      <c r="AP17" s="67">
        <f>IF(Master!$D174="Y",Master!AP174,"")</f>
        <v>0</v>
      </c>
      <c r="AQ17" s="67">
        <f>IF(Master!$D174="Y",Master!AQ174,"")</f>
        <v>0</v>
      </c>
      <c r="AR17" s="67">
        <f>IF(Master!$D174="Y",Master!AR174,"")</f>
        <v>0</v>
      </c>
      <c r="AS17" s="67">
        <f>IF(Master!$D174="Y",Master!AS174,"")</f>
        <v>0</v>
      </c>
      <c r="AT17" s="67">
        <f>IF(Master!$D174="Y",Master!AT174,"")</f>
        <v>3</v>
      </c>
      <c r="AU17" s="67">
        <f>IF(Master!$D174="Y",Master!AU174,"")</f>
        <v>85</v>
      </c>
      <c r="AV17" s="67">
        <f>IF(Master!$D174="Y",Master!AV174,"")</f>
        <v>0</v>
      </c>
      <c r="AW17" s="67">
        <f>IF(Master!$D174="Y",Master!AW174,"")</f>
        <v>0</v>
      </c>
      <c r="AX17" s="67">
        <f>IF(Master!$D174="Y",Master!AX174,"")</f>
        <v>0</v>
      </c>
      <c r="AY17" s="67">
        <f>IF(Master!$D174="Y",Master!AY174,"")</f>
        <v>0</v>
      </c>
      <c r="AZ17" s="67">
        <f>IF(Master!$D174="Y",Master!AZ174,"")</f>
        <v>0</v>
      </c>
      <c r="BA17" s="67">
        <f>IF(Master!$D174="Y",Master!BA174,"")</f>
        <v>0</v>
      </c>
      <c r="BB17" s="67">
        <f>IF(Master!$D174="Y",Master!BB174,"")</f>
        <v>17</v>
      </c>
      <c r="BC17" s="67">
        <f>IF(Master!$D174="Y",Master!BC174,"")</f>
        <v>25</v>
      </c>
      <c r="BD17" s="67">
        <f>IF(Master!$D174="Y",Master!BD174,"")</f>
        <v>17</v>
      </c>
      <c r="BE17" s="67">
        <f>IF(Master!$D174="Y",Master!BE174,"")</f>
        <v>25</v>
      </c>
      <c r="BF17" s="67">
        <f>IF(Master!$D174="Y",Master!BF174,"")</f>
        <v>17</v>
      </c>
      <c r="BG17" s="67">
        <f>IF(Master!$D174="Y",Master!BG174,"")</f>
        <v>25</v>
      </c>
      <c r="BH17" s="67">
        <f>IF(Master!$D174="Y",Master!BH174,"")</f>
        <v>17</v>
      </c>
      <c r="BI17" s="67">
        <f>IF(Master!$D174="Y",Master!BI174,"")</f>
        <v>25</v>
      </c>
      <c r="BJ17" s="67">
        <f>IF(Master!$D174="Y",Master!BJ174,"")</f>
        <v>0</v>
      </c>
      <c r="BK17" s="67">
        <f>IF(Master!$D174="Y",Master!BK174,"")</f>
        <v>0</v>
      </c>
      <c r="BL17" s="67">
        <f>IF(Master!$D174="Y",Master!BL174,"")</f>
        <v>4</v>
      </c>
      <c r="BM17" s="67">
        <f>IF(Master!$D174="Y",Master!BM174,"")</f>
        <v>80</v>
      </c>
      <c r="BN17" s="67">
        <f>IF(Master!$D174="Y",Master!BN174,"")</f>
        <v>0</v>
      </c>
      <c r="BO17" s="67">
        <f>IF(Master!$D174="Y",Master!BO174,"")</f>
        <v>0</v>
      </c>
      <c r="BP17" s="67">
        <f>IF(Master!$D174="Y",Master!BP174,"")</f>
        <v>0</v>
      </c>
      <c r="BQ17" s="67">
        <f>IF(Master!$D174="Y",Master!BQ174,"")</f>
        <v>0</v>
      </c>
    </row>
    <row r="18" spans="1:69" x14ac:dyDescent="0.25">
      <c r="A18" s="115" t="str">
        <f>+Master!A150</f>
        <v>Kell</v>
      </c>
      <c r="B18" s="3" t="str">
        <f>+Master!B150</f>
        <v>4A</v>
      </c>
      <c r="C18" s="3">
        <f>+Master!C150</f>
        <v>6</v>
      </c>
      <c r="D18" s="142" t="str">
        <f>+Master!D150</f>
        <v>y</v>
      </c>
      <c r="E18" s="158">
        <f>IFERROR(LARGE((I18,K18,O18,S18,U18,W18,AA18,AC18,AG18,AK18,AQ18,AU18,AW18,BA18,BC18,BG18,BK18,BO18,BQ18),1)+LARGE((I18,K18,O18,S18,U18,W18,AA18,AC18,AG18,AK18,AQ18,AU18,AW18,BA18,BC18,BG18,BK18,BO18,BQ18),2)+LARGE((I18,K18,O18,S18,U18,W18,AA18,AC18,AG18,AK18,AQ18,AU18,AW18,BA18,BC18,BG18,BK18,BO18,BQ18),3)+LARGE((I18,K18,O18,S18,U18,W18,AA18,AC18,AG18,AK18,AQ18,AU18,AW18,BA18,BC18,BG18,BK18,BO18,BQ18),4)+LARGE((I18,K18,O18,S18,U18,W18,AA18,AC18,AG18,AK18,AQ18,AU18,AW18,BA18,BC18,BG18,BK18,BO18,BQ18),5)+LARGE((I18,K18,O18,S18,U18,W18,AA18,AC18,AG18,AK18,AQ18,AU18,AW18,BA18,BC18,BG18,BK18,BO18,BQ18),6)+LARGE((I18,K18,O18,S18,U18,W18,AA18,AC18,AG18,AK18,AQ18,AU18,AW18,BA18,BC18,BG18,BK18,BO18,BQ18),7)+LARGE((I18,K18,O18,S18,U18,W18,AA18,AC18,AG18,AK18,AQ18,AU18,AW18,BA18,BC18,BG18,BK18,BO18,BQ18),8),0)</f>
        <v>362</v>
      </c>
      <c r="F18" s="156">
        <f>IFERROR(LARGE((M18,Q18,Y18,AE18,AI18,AM18,AO18,AS18,AY18,BE18,BI18,BM18),1)+LARGE((M18,Q18,Y18,AE18,AI18,AM18,AO18,AS18,AY18,BE18,BI18,BM18),2)+LARGE((M18,Q18,Y18,AE18,AI18,AM18,AO18,AS18,AY18,BE18,BI18,BM18),3)+LARGE((M18,Q18,Y18,AE18,AI18,AM18,AO18,AS18,AY18,BE18,BI18,BM18),4)+LARGE((M18,Q18,Y18,AE18,AI18,AM18,AO18,AS18,AY18,BE18,BI18,BM18),5)+LARGE((M18,Q18,Y18,AE18,AI18,AM18,AO18,AS18,AY18,BE18,BI18,BM18),6)+LARGE((M18,Q18,Y18,AE18,AI18,AM18,AO18,AS18,AY18,BE18,BI18,BM18),7)+LARGE((M18,Q18,Y18,AE18,AI18,AM18,AO18,AS18,AY18,BE18,BI18,BM18),8),0)</f>
        <v>290</v>
      </c>
      <c r="G18" s="159">
        <f>+E18+F18</f>
        <v>652</v>
      </c>
      <c r="H18" s="72">
        <f>IF(Master!$D150="Y",Master!H150,"")</f>
        <v>0</v>
      </c>
      <c r="I18" s="67">
        <f>IF(Master!$D150="Y",Master!I150,"")</f>
        <v>0</v>
      </c>
      <c r="J18" s="67">
        <f>IF(Master!$D150="Y",Master!J150,"")</f>
        <v>0</v>
      </c>
      <c r="K18" s="67">
        <f>IF(Master!$D150="Y",Master!K150,"")</f>
        <v>0</v>
      </c>
      <c r="L18" s="67">
        <f>IF(Master!$D150="Y",Master!L150,"")</f>
        <v>0</v>
      </c>
      <c r="M18" s="67">
        <f>IF(Master!$D150="Y",Master!M150,"")</f>
        <v>0</v>
      </c>
      <c r="N18" s="67">
        <f>IF(Master!$D150="Y",Master!N150,"")</f>
        <v>0</v>
      </c>
      <c r="O18" s="67">
        <f>IF(Master!$D150="Y",Master!O150,"")</f>
        <v>0</v>
      </c>
      <c r="P18" s="67">
        <f>IF(Master!$D150="Y",Master!P150,"")</f>
        <v>3</v>
      </c>
      <c r="Q18" s="67">
        <f>IF(Master!$D150="Y",Master!Q150,"")</f>
        <v>84</v>
      </c>
      <c r="R18" s="67">
        <f>IF(Master!$D150="Y",Master!R150,"")</f>
        <v>2</v>
      </c>
      <c r="S18" s="67">
        <f>IF(Master!$D150="Y",Master!S150,"")</f>
        <v>90</v>
      </c>
      <c r="T18" s="67">
        <f>IF(Master!$D150="Y",Master!T150,"")</f>
        <v>17</v>
      </c>
      <c r="U18" s="69">
        <f>IF(Master!$D150="Y",Master!U150,"")</f>
        <v>25</v>
      </c>
      <c r="V18" s="66">
        <f>IF(Master!$D150="Y",Master!V150,"")</f>
        <v>2</v>
      </c>
      <c r="W18" s="67">
        <f>IF(Master!$D150="Y",Master!W150,"")</f>
        <v>90</v>
      </c>
      <c r="X18" s="67">
        <f>IF(Master!$D150="Y",Master!X150,"")</f>
        <v>17</v>
      </c>
      <c r="Y18" s="67">
        <f>IF(Master!$D150="Y",Master!Y150,"")</f>
        <v>25</v>
      </c>
      <c r="Z18" s="67">
        <f>IF(Master!$D150="Y",Master!Z150,"")</f>
        <v>0</v>
      </c>
      <c r="AA18" s="67">
        <f>IF(Master!$D150="Y",Master!AA150,"")</f>
        <v>0</v>
      </c>
      <c r="AB18" s="67">
        <f>IF(Master!$D150="Y",Master!AB150,"")</f>
        <v>21</v>
      </c>
      <c r="AC18" s="67">
        <f>IF(Master!$D150="Y",Master!AC150,"")</f>
        <v>32</v>
      </c>
      <c r="AD18" s="67">
        <f>IF(Master!$D150="Y",Master!AD150,"")</f>
        <v>27</v>
      </c>
      <c r="AE18" s="67">
        <f>IF(Master!$D150="Y",Master!AE150,"")</f>
        <v>20</v>
      </c>
      <c r="AF18" s="67">
        <f>IF(Master!$D150="Y",Master!AF150,"")</f>
        <v>0</v>
      </c>
      <c r="AG18" s="67">
        <f>IF(AND($D18="y",Master!AG150&gt;=Master!AK150),Master!AG150,0)</f>
        <v>0</v>
      </c>
      <c r="AH18" s="67">
        <f>IF(Master!$D150="Y",Master!AH150,"")</f>
        <v>0</v>
      </c>
      <c r="AI18" s="67">
        <f>IF(AND($D18="y",Master!AI150&gt;=Master!AM150),Master!AI150,0)</f>
        <v>0</v>
      </c>
      <c r="AJ18" s="67">
        <f>IF(Master!$D150="Y",Master!AJ150,"")</f>
        <v>0</v>
      </c>
      <c r="AK18" s="67">
        <f>IF(AND($D18="y",Master!AK150&gt;Master!AG150),Master!AK150,0)</f>
        <v>0</v>
      </c>
      <c r="AL18" s="67">
        <f>IF(Master!$D150="Y",Master!AL150,"")</f>
        <v>32</v>
      </c>
      <c r="AM18" s="68">
        <f>IF(AND($D18="y",Master!AM150&gt;Master!AI150),Master!AM150,0)</f>
        <v>10</v>
      </c>
      <c r="AN18" s="72">
        <f>IF(Master!$D150="Y",Master!AN150,"")</f>
        <v>1</v>
      </c>
      <c r="AO18" s="67">
        <f>IF(Master!$D150="Y",Master!AO150,"")</f>
        <v>100</v>
      </c>
      <c r="AP18" s="67">
        <f>IF(Master!$D150="Y",Master!AP150,"")</f>
        <v>0</v>
      </c>
      <c r="AQ18" s="67">
        <f>IF(Master!$D150="Y",Master!AQ150,"")</f>
        <v>0</v>
      </c>
      <c r="AR18" s="67">
        <f>IF(Master!$D150="Y",Master!AR150,"")</f>
        <v>0</v>
      </c>
      <c r="AS18" s="67">
        <f>IF(Master!$D150="Y",Master!AS150,"")</f>
        <v>0</v>
      </c>
      <c r="AT18" s="67">
        <f>IF(Master!$D150="Y",Master!AT150,"")</f>
        <v>0</v>
      </c>
      <c r="AU18" s="67">
        <f>IF(Master!$D150="Y",Master!AU150,"")</f>
        <v>0</v>
      </c>
      <c r="AV18" s="67">
        <f>IF(Master!$D150="Y",Master!AV150,"")</f>
        <v>9</v>
      </c>
      <c r="AW18" s="67">
        <f>IF(Master!$D150="Y",Master!AW150,"")</f>
        <v>53</v>
      </c>
      <c r="AX18" s="67">
        <f>IF(Master!$D150="Y",Master!AX150,"")</f>
        <v>0</v>
      </c>
      <c r="AY18" s="67">
        <f>IF(Master!$D150="Y",Master!AY150,"")</f>
        <v>0</v>
      </c>
      <c r="AZ18" s="67">
        <f>IF(Master!$D150="Y",Master!AZ150,"")</f>
        <v>0</v>
      </c>
      <c r="BA18" s="67">
        <f>IF(Master!$D150="Y",Master!BA150,"")</f>
        <v>0</v>
      </c>
      <c r="BB18" s="67">
        <f>IF(Master!$D150="Y",Master!BB150,"")</f>
        <v>0</v>
      </c>
      <c r="BC18" s="67">
        <f>IF(Master!$D150="Y",Master!BC150,"")</f>
        <v>0</v>
      </c>
      <c r="BD18" s="67">
        <f>IF(Master!$D150="Y",Master!BD150,"")</f>
        <v>0</v>
      </c>
      <c r="BE18" s="67">
        <f>IF(Master!$D150="Y",Master!BE150,"")</f>
        <v>0</v>
      </c>
      <c r="BF18" s="67">
        <f>IF(Master!$D150="Y",Master!BF150,"")</f>
        <v>0</v>
      </c>
      <c r="BG18" s="67">
        <f>IF(Master!$D150="Y",Master!BG150,"")</f>
        <v>0</v>
      </c>
      <c r="BH18" s="67">
        <f>IF(Master!$D150="Y",Master!BH150,"")</f>
        <v>0</v>
      </c>
      <c r="BI18" s="67">
        <f>IF(Master!$D150="Y",Master!BI150,"")</f>
        <v>0</v>
      </c>
      <c r="BJ18" s="67">
        <f>IF(Master!$D150="Y",Master!BJ150,"")</f>
        <v>6</v>
      </c>
      <c r="BK18" s="67">
        <f>IF(Master!$D150="Y",Master!BK150,"")</f>
        <v>72</v>
      </c>
      <c r="BL18" s="67">
        <f>IF(Master!$D150="Y",Master!BL150,"")</f>
        <v>13</v>
      </c>
      <c r="BM18" s="67">
        <f>IF(Master!$D150="Y",Master!BM150,"")</f>
        <v>51</v>
      </c>
      <c r="BN18" s="67">
        <f>IF(Master!$D150="Y",Master!BN150,"")</f>
        <v>0</v>
      </c>
      <c r="BO18" s="67">
        <f>IF(Master!$D150="Y",Master!BO150,"")</f>
        <v>0</v>
      </c>
      <c r="BP18" s="67">
        <f>IF(Master!$D150="Y",Master!BP150,"")</f>
        <v>0</v>
      </c>
      <c r="BQ18" s="67">
        <f>IF(Master!$D150="Y",Master!BQ150,"")</f>
        <v>0</v>
      </c>
    </row>
    <row r="19" spans="1:69" x14ac:dyDescent="0.25">
      <c r="A19" s="115" t="str">
        <f>+Master!A147</f>
        <v>Jackson, Atlanta</v>
      </c>
      <c r="B19" s="3" t="str">
        <f>+Master!B147</f>
        <v>4A</v>
      </c>
      <c r="C19" s="3">
        <f>+Master!C147</f>
        <v>4</v>
      </c>
      <c r="D19" s="142" t="str">
        <f>+Master!D147</f>
        <v>y</v>
      </c>
      <c r="E19" s="158">
        <f>IFERROR(LARGE((I19,K19,O19,S19,U19,W19,AA19,AC19,AG19,AK19,AQ19,AU19,AW19,BA19,BC19,BG19,BK19,BO19,BQ19),1)+LARGE((I19,K19,O19,S19,U19,W19,AA19,AC19,AG19,AK19,AQ19,AU19,AW19,BA19,BC19,BG19,BK19,BO19,BQ19),2)+LARGE((I19,K19,O19,S19,U19,W19,AA19,AC19,AG19,AK19,AQ19,AU19,AW19,BA19,BC19,BG19,BK19,BO19,BQ19),3)+LARGE((I19,K19,O19,S19,U19,W19,AA19,AC19,AG19,AK19,AQ19,AU19,AW19,BA19,BC19,BG19,BK19,BO19,BQ19),4)+LARGE((I19,K19,O19,S19,U19,W19,AA19,AC19,AG19,AK19,AQ19,AU19,AW19,BA19,BC19,BG19,BK19,BO19,BQ19),5)+LARGE((I19,K19,O19,S19,U19,W19,AA19,AC19,AG19,AK19,AQ19,AU19,AW19,BA19,BC19,BG19,BK19,BO19,BQ19),6)+LARGE((I19,K19,O19,S19,U19,W19,AA19,AC19,AG19,AK19,AQ19,AU19,AW19,BA19,BC19,BG19,BK19,BO19,BQ19),7)+LARGE((I19,K19,O19,S19,U19,W19,AA19,AC19,AG19,AK19,AQ19,AU19,AW19,BA19,BC19,BG19,BK19,BO19,BQ19),8),0)</f>
        <v>306</v>
      </c>
      <c r="F19" s="156">
        <f>IFERROR(LARGE((M19,Q19,Y19,AE19,AI19,AM19,AO19,AS19,AY19,BE19,BI19,BM19),1)+LARGE((M19,Q19,Y19,AE19,AI19,AM19,AO19,AS19,AY19,BE19,BI19,BM19),2)+LARGE((M19,Q19,Y19,AE19,AI19,AM19,AO19,AS19,AY19,BE19,BI19,BM19),3)+LARGE((M19,Q19,Y19,AE19,AI19,AM19,AO19,AS19,AY19,BE19,BI19,BM19),4)+LARGE((M19,Q19,Y19,AE19,AI19,AM19,AO19,AS19,AY19,BE19,BI19,BM19),5)+LARGE((M19,Q19,Y19,AE19,AI19,AM19,AO19,AS19,AY19,BE19,BI19,BM19),6)+LARGE((M19,Q19,Y19,AE19,AI19,AM19,AO19,AS19,AY19,BE19,BI19,BM19),7)+LARGE((M19,Q19,Y19,AE19,AI19,AM19,AO19,AS19,AY19,BE19,BI19,BM19),8),0)</f>
        <v>338</v>
      </c>
      <c r="G19" s="159">
        <f>+E19+F19</f>
        <v>644</v>
      </c>
      <c r="H19" s="72">
        <f>IF(Master!$D147="Y",Master!H147,"")</f>
        <v>0</v>
      </c>
      <c r="I19" s="67">
        <f>IF(Master!$D147="Y",Master!I147,"")</f>
        <v>0</v>
      </c>
      <c r="J19" s="67">
        <f>IF(Master!$D147="Y",Master!J147,"")</f>
        <v>8</v>
      </c>
      <c r="K19" s="67">
        <f>IF(Master!$D147="Y",Master!K147,"")</f>
        <v>66</v>
      </c>
      <c r="L19" s="67">
        <f>IF(Master!$D147="Y",Master!L147,"")</f>
        <v>6</v>
      </c>
      <c r="M19" s="67">
        <f>IF(Master!$D147="Y",Master!M147,"")</f>
        <v>72</v>
      </c>
      <c r="N19" s="67">
        <f>IF(Master!$D147="Y",Master!N147,"")</f>
        <v>5</v>
      </c>
      <c r="O19" s="67">
        <f>IF(Master!$D147="Y",Master!O147,"")</f>
        <v>70</v>
      </c>
      <c r="P19" s="67">
        <f>IF(Master!$D147="Y",Master!P147,"")</f>
        <v>17</v>
      </c>
      <c r="Q19" s="67">
        <f>IF(Master!$D147="Y",Master!Q147,"")</f>
        <v>25</v>
      </c>
      <c r="R19" s="67">
        <f>IF(Master!$D147="Y",Master!R147,"")</f>
        <v>0</v>
      </c>
      <c r="S19" s="67">
        <f>IF(Master!$D147="Y",Master!S147,"")</f>
        <v>0</v>
      </c>
      <c r="T19" s="67">
        <f>IF(Master!$D147="Y",Master!T147,"")</f>
        <v>17</v>
      </c>
      <c r="U19" s="69">
        <f>IF(Master!$D147="Y",Master!U147,"")</f>
        <v>25</v>
      </c>
      <c r="V19" s="66">
        <f>IF(Master!$D147="Y",Master!V147,"")</f>
        <v>17</v>
      </c>
      <c r="W19" s="67">
        <f>IF(Master!$D147="Y",Master!W147,"")</f>
        <v>25</v>
      </c>
      <c r="X19" s="67">
        <f>IF(Master!$D147="Y",Master!X147,"")</f>
        <v>17</v>
      </c>
      <c r="Y19" s="67">
        <f>IF(Master!$D147="Y",Master!Y147,"")</f>
        <v>25</v>
      </c>
      <c r="Z19" s="67">
        <f>IF(Master!$D147="Y",Master!Z147,"")</f>
        <v>0</v>
      </c>
      <c r="AA19" s="67">
        <f>IF(Master!$D147="Y",Master!AA147,"")</f>
        <v>0</v>
      </c>
      <c r="AB19" s="67">
        <f>IF(Master!$D147="Y",Master!AB147,"")</f>
        <v>0</v>
      </c>
      <c r="AC19" s="67">
        <f>IF(Master!$D147="Y",Master!AC147,"")</f>
        <v>0</v>
      </c>
      <c r="AD19" s="67">
        <f>IF(Master!$D147="Y",Master!AD147,"")</f>
        <v>13</v>
      </c>
      <c r="AE19" s="67">
        <f>IF(Master!$D147="Y",Master!AE147,"")</f>
        <v>51</v>
      </c>
      <c r="AF19" s="67">
        <f>IF(Master!$D147="Y",Master!AF147,"")</f>
        <v>0</v>
      </c>
      <c r="AG19" s="67">
        <f>IF(AND($D19="y",Master!AG147&gt;=Master!AK147),Master!AG147,0)</f>
        <v>0</v>
      </c>
      <c r="AH19" s="67">
        <f>IF(Master!$D147="Y",Master!AH147,"")</f>
        <v>0</v>
      </c>
      <c r="AI19" s="67">
        <f>IF(AND($D19="y",Master!AI147&gt;=Master!AM147),Master!AI147,0)</f>
        <v>0</v>
      </c>
      <c r="AJ19" s="67">
        <f>IF(Master!$D147="Y",Master!AJ147,"")</f>
        <v>0</v>
      </c>
      <c r="AK19" s="67">
        <f>IF(AND($D19="y",Master!AK147&gt;Master!AG147),Master!AK147,0)</f>
        <v>0</v>
      </c>
      <c r="AL19" s="67">
        <f>IF(Master!$D147="Y",Master!AL147,"")</f>
        <v>19</v>
      </c>
      <c r="AM19" s="68">
        <f>IF(AND($D19="y",Master!AM147&gt;Master!AI147),Master!AM147,0)</f>
        <v>36</v>
      </c>
      <c r="AN19" s="72">
        <f>IF(Master!$D147="Y",Master!AN147,"")</f>
        <v>9</v>
      </c>
      <c r="AO19" s="67">
        <f>IF(Master!$D147="Y",Master!AO147,"")</f>
        <v>53</v>
      </c>
      <c r="AP19" s="67">
        <f>IF(Master!$D147="Y",Master!AP147,"")</f>
        <v>0</v>
      </c>
      <c r="AQ19" s="67">
        <f>IF(Master!$D147="Y",Master!AQ147,"")</f>
        <v>0</v>
      </c>
      <c r="AR19" s="67">
        <f>IF(Master!$D147="Y",Master!AR147,"")</f>
        <v>0</v>
      </c>
      <c r="AS19" s="67">
        <f>IF(Master!$D147="Y",Master!AS147,"")</f>
        <v>0</v>
      </c>
      <c r="AT19" s="67">
        <f>IF(Master!$D147="Y",Master!AT147,"")</f>
        <v>0</v>
      </c>
      <c r="AU19" s="67">
        <f>IF(Master!$D147="Y",Master!AU147,"")</f>
        <v>0</v>
      </c>
      <c r="AV19" s="67">
        <f>IF(Master!$D147="Y",Master!AV147,"")</f>
        <v>0</v>
      </c>
      <c r="AW19" s="67">
        <f>IF(Master!$D147="Y",Master!AW147,"")</f>
        <v>0</v>
      </c>
      <c r="AX19" s="67">
        <f>IF(Master!$D147="Y",Master!AX147,"")</f>
        <v>0</v>
      </c>
      <c r="AY19" s="67">
        <f>IF(Master!$D147="Y",Master!AY147,"")</f>
        <v>0</v>
      </c>
      <c r="AZ19" s="67">
        <f>IF(Master!$D147="Y",Master!AZ147,"")</f>
        <v>0</v>
      </c>
      <c r="BA19" s="67">
        <f>IF(Master!$D147="Y",Master!BA147,"")</f>
        <v>0</v>
      </c>
      <c r="BB19" s="67">
        <f>IF(Master!$D147="Y",Master!BB147,"")</f>
        <v>9</v>
      </c>
      <c r="BC19" s="67">
        <f>IF(Master!$D147="Y",Master!BC147,"")</f>
        <v>53</v>
      </c>
      <c r="BD19" s="67">
        <f>IF(Master!$D147="Y",Master!BD147,"")</f>
        <v>17</v>
      </c>
      <c r="BE19" s="67">
        <f>IF(Master!$D147="Y",Master!BE147,"")</f>
        <v>25</v>
      </c>
      <c r="BF19" s="67">
        <f>IF(Master!$D147="Y",Master!BF147,"")</f>
        <v>17</v>
      </c>
      <c r="BG19" s="67">
        <f>IF(Master!$D147="Y",Master!BG147,"")</f>
        <v>25</v>
      </c>
      <c r="BH19" s="67">
        <f>IF(Master!$D147="Y",Master!BH147,"")</f>
        <v>17</v>
      </c>
      <c r="BI19" s="67">
        <f>IF(Master!$D147="Y",Master!BI147,"")</f>
        <v>25</v>
      </c>
      <c r="BJ19" s="67">
        <f>IF(Master!$D147="Y",Master!BJ147,"")</f>
        <v>16</v>
      </c>
      <c r="BK19" s="67">
        <f>IF(Master!$D147="Y",Master!BK147,"")</f>
        <v>42</v>
      </c>
      <c r="BL19" s="67">
        <f>IF(Master!$D147="Y",Master!BL147,"")</f>
        <v>13</v>
      </c>
      <c r="BM19" s="67">
        <f>IF(Master!$D147="Y",Master!BM147,"")</f>
        <v>51</v>
      </c>
      <c r="BN19" s="67">
        <f>IF(Master!$D147="Y",Master!BN147,"")</f>
        <v>0</v>
      </c>
      <c r="BO19" s="67">
        <f>IF(Master!$D147="Y",Master!BO147,"")</f>
        <v>0</v>
      </c>
      <c r="BP19" s="67">
        <f>IF(Master!$D147="Y",Master!BP147,"")</f>
        <v>0</v>
      </c>
      <c r="BQ19" s="67">
        <f>IF(Master!$D147="Y",Master!BQ147,"")</f>
        <v>0</v>
      </c>
    </row>
    <row r="20" spans="1:69" x14ac:dyDescent="0.25">
      <c r="A20" s="115" t="str">
        <f>+Master!A122</f>
        <v>Benedictine</v>
      </c>
      <c r="B20" s="3" t="str">
        <f>+Master!B122</f>
        <v>4A</v>
      </c>
      <c r="C20" s="3">
        <f>+Master!C122</f>
        <v>1</v>
      </c>
      <c r="D20" s="142" t="str">
        <f>+Master!D122</f>
        <v>y</v>
      </c>
      <c r="E20" s="158">
        <f>IFERROR(LARGE((I20,K20,O20,S20,U20,W20,AA20,AC20,AG20,AK20,AQ20,AU20,AW20,BA20,BC20,BG20,BK20,BO20,BQ20),1)+LARGE((I20,K20,O20,S20,U20,W20,AA20,AC20,AG20,AK20,AQ20,AU20,AW20,BA20,BC20,BG20,BK20,BO20,BQ20),2)+LARGE((I20,K20,O20,S20,U20,W20,AA20,AC20,AG20,AK20,AQ20,AU20,AW20,BA20,BC20,BG20,BK20,BO20,BQ20),3)+LARGE((I20,K20,O20,S20,U20,W20,AA20,AC20,AG20,AK20,AQ20,AU20,AW20,BA20,BC20,BG20,BK20,BO20,BQ20),4)+LARGE((I20,K20,O20,S20,U20,W20,AA20,AC20,AG20,AK20,AQ20,AU20,AW20,BA20,BC20,BG20,BK20,BO20,BQ20),5)+LARGE((I20,K20,O20,S20,U20,W20,AA20,AC20,AG20,AK20,AQ20,AU20,AW20,BA20,BC20,BG20,BK20,BO20,BQ20),6)+LARGE((I20,K20,O20,S20,U20,W20,AA20,AC20,AG20,AK20,AQ20,AU20,AW20,BA20,BC20,BG20,BK20,BO20,BQ20),7)+LARGE((I20,K20,O20,S20,U20,W20,AA20,AC20,AG20,AK20,AQ20,AU20,AW20,BA20,BC20,BG20,BK20,BO20,BQ20),8),0)</f>
        <v>0</v>
      </c>
      <c r="F20" s="156">
        <f>IFERROR(LARGE((M20,Q20,Y20,AE20,AI20,AM20,AO20,AS20,AY20,BE20,BI20,BM20),1)+LARGE((M20,Q20,Y20,AE20,AI20,AM20,AO20,AS20,AY20,BE20,BI20,BM20),2)+LARGE((M20,Q20,Y20,AE20,AI20,AM20,AO20,AS20,AY20,BE20,BI20,BM20),3)+LARGE((M20,Q20,Y20,AE20,AI20,AM20,AO20,AS20,AY20,BE20,BI20,BM20),4)+LARGE((M20,Q20,Y20,AE20,AI20,AM20,AO20,AS20,AY20,BE20,BI20,BM20),5)+LARGE((M20,Q20,Y20,AE20,AI20,AM20,AO20,AS20,AY20,BE20,BI20,BM20),6)+LARGE((M20,Q20,Y20,AE20,AI20,AM20,AO20,AS20,AY20,BE20,BI20,BM20),7)+LARGE((M20,Q20,Y20,AE20,AI20,AM20,AO20,AS20,AY20,BE20,BI20,BM20),8),0)</f>
        <v>582</v>
      </c>
      <c r="G20" s="159">
        <f>+E20+F20</f>
        <v>582</v>
      </c>
      <c r="H20" s="72">
        <f>IF(Master!$D122="Y",Master!H122,"")</f>
        <v>0</v>
      </c>
      <c r="I20" s="67">
        <f>IF(Master!$D122="Y",Master!I122,"")</f>
        <v>0</v>
      </c>
      <c r="J20" s="67">
        <f>IF(Master!$D122="Y",Master!J122,"")</f>
        <v>0</v>
      </c>
      <c r="K20" s="67">
        <f>IF(Master!$D122="Y",Master!K122,"")</f>
        <v>0</v>
      </c>
      <c r="L20" s="67">
        <f>IF(Master!$D122="Y",Master!L122,"")</f>
        <v>17</v>
      </c>
      <c r="M20" s="67">
        <f>IF(Master!$D122="Y",Master!M122,"")</f>
        <v>40</v>
      </c>
      <c r="N20" s="67">
        <f>IF(Master!$D122="Y",Master!N122,"")</f>
        <v>0</v>
      </c>
      <c r="O20" s="67">
        <f>IF(Master!$D122="Y",Master!O122,"")</f>
        <v>0</v>
      </c>
      <c r="P20" s="67">
        <f>IF(Master!$D122="Y",Master!P122,"")</f>
        <v>2</v>
      </c>
      <c r="Q20" s="67">
        <f>IF(Master!$D122="Y",Master!Q122,"")</f>
        <v>90</v>
      </c>
      <c r="R20" s="67">
        <f>IF(Master!$D122="Y",Master!R122,"")</f>
        <v>0</v>
      </c>
      <c r="S20" s="67">
        <f>IF(Master!$D122="Y",Master!S122,"")</f>
        <v>0</v>
      </c>
      <c r="T20" s="67">
        <f>IF(Master!$D122="Y",Master!T122,"")</f>
        <v>0</v>
      </c>
      <c r="U20" s="69">
        <f>IF(Master!$D122="Y",Master!U122,"")</f>
        <v>0</v>
      </c>
      <c r="V20" s="66">
        <f>IF(Master!$D122="Y",Master!V122,"")</f>
        <v>0</v>
      </c>
      <c r="W20" s="67">
        <f>IF(Master!$D122="Y",Master!W122,"")</f>
        <v>0</v>
      </c>
      <c r="X20" s="67">
        <f>IF(Master!$D122="Y",Master!X122,"")</f>
        <v>17</v>
      </c>
      <c r="Y20" s="67">
        <f>IF(Master!$D122="Y",Master!Y122,"")</f>
        <v>25</v>
      </c>
      <c r="Z20" s="67">
        <f>IF(Master!$D122="Y",Master!Z122,"")</f>
        <v>0</v>
      </c>
      <c r="AA20" s="67">
        <f>IF(Master!$D122="Y",Master!AA122,"")</f>
        <v>0</v>
      </c>
      <c r="AB20" s="67">
        <f>IF(Master!$D122="Y",Master!AB122,"")</f>
        <v>0</v>
      </c>
      <c r="AC20" s="67">
        <f>IF(Master!$D122="Y",Master!AC122,"")</f>
        <v>0</v>
      </c>
      <c r="AD20" s="67">
        <f>IF(Master!$D122="Y",Master!AD122,"")</f>
        <v>25</v>
      </c>
      <c r="AE20" s="67">
        <f>IF(Master!$D122="Y",Master!AE122,"")</f>
        <v>24</v>
      </c>
      <c r="AF20" s="67">
        <f>IF(Master!$D122="Y",Master!AF122,"")</f>
        <v>0</v>
      </c>
      <c r="AG20" s="67">
        <f>IF(AND($D20="y",Master!AG122&gt;=Master!AK122),Master!AG122,0)</f>
        <v>0</v>
      </c>
      <c r="AH20" s="67">
        <f>IF(Master!$D122="Y",Master!AH122,"")</f>
        <v>0</v>
      </c>
      <c r="AI20" s="67">
        <f>IF(AND($D20="y",Master!AI122&gt;=Master!AM122),Master!AI122,0)</f>
        <v>0</v>
      </c>
      <c r="AJ20" s="67">
        <f>IF(Master!$D122="Y",Master!AJ122,"")</f>
        <v>0</v>
      </c>
      <c r="AK20" s="67">
        <f>IF(AND($D20="y",Master!AK122&gt;Master!AG122),Master!AK122,0)</f>
        <v>0</v>
      </c>
      <c r="AL20" s="67">
        <f>IF(Master!$D122="Y",Master!AL122,"")</f>
        <v>20</v>
      </c>
      <c r="AM20" s="68">
        <f>IF(AND($D20="y",Master!AM122&gt;Master!AI122),Master!AM122,0)</f>
        <v>34</v>
      </c>
      <c r="AN20" s="72">
        <f>IF(Master!$D122="Y",Master!AN122,"")</f>
        <v>3</v>
      </c>
      <c r="AO20" s="67">
        <f>IF(Master!$D122="Y",Master!AO122,"")</f>
        <v>84</v>
      </c>
      <c r="AP20" s="67">
        <f>IF(Master!$D122="Y",Master!AP122,"")</f>
        <v>0</v>
      </c>
      <c r="AQ20" s="67">
        <f>IF(Master!$D122="Y",Master!AQ122,"")</f>
        <v>0</v>
      </c>
      <c r="AR20" s="67">
        <f>IF(Master!$D122="Y",Master!AR122,"")</f>
        <v>3</v>
      </c>
      <c r="AS20" s="67">
        <f>IF(Master!$D122="Y",Master!AS122,"")</f>
        <v>85</v>
      </c>
      <c r="AT20" s="67">
        <f>IF(Master!$D122="Y",Master!AT122,"")</f>
        <v>0</v>
      </c>
      <c r="AU20" s="67">
        <f>IF(Master!$D122="Y",Master!AU122,"")</f>
        <v>0</v>
      </c>
      <c r="AV20" s="67">
        <f>IF(Master!$D122="Y",Master!AV122,"")</f>
        <v>0</v>
      </c>
      <c r="AW20" s="67">
        <f>IF(Master!$D122="Y",Master!AW122,"")</f>
        <v>0</v>
      </c>
      <c r="AX20" s="67">
        <f>IF(Master!$D122="Y",Master!AX122,"")</f>
        <v>9</v>
      </c>
      <c r="AY20" s="67">
        <f>IF(Master!$D122="Y",Master!AY122,"")</f>
        <v>53</v>
      </c>
      <c r="AZ20" s="67">
        <f>IF(Master!$D122="Y",Master!AZ122,"")</f>
        <v>0</v>
      </c>
      <c r="BA20" s="67">
        <f>IF(Master!$D122="Y",Master!BA122,"")</f>
        <v>0</v>
      </c>
      <c r="BB20" s="67">
        <f>IF(Master!$D122="Y",Master!BB122,"")</f>
        <v>0</v>
      </c>
      <c r="BC20" s="67">
        <f>IF(Master!$D122="Y",Master!BC122,"")</f>
        <v>0</v>
      </c>
      <c r="BD20" s="67">
        <f>IF(Master!$D122="Y",Master!BD122,"")</f>
        <v>5</v>
      </c>
      <c r="BE20" s="67">
        <f>IF(Master!$D122="Y",Master!BE122,"")</f>
        <v>70</v>
      </c>
      <c r="BF20" s="67">
        <f>IF(Master!$D122="Y",Master!BF122,"")</f>
        <v>0</v>
      </c>
      <c r="BG20" s="67">
        <f>IF(Master!$D122="Y",Master!BG122,"")</f>
        <v>0</v>
      </c>
      <c r="BH20" s="67">
        <f>IF(Master!$D122="Y",Master!BH122,"")</f>
        <v>5</v>
      </c>
      <c r="BI20" s="67">
        <f>IF(Master!$D122="Y",Master!BI122,"")</f>
        <v>70</v>
      </c>
      <c r="BJ20" s="67">
        <f>IF(Master!$D122="Y",Master!BJ122,"")</f>
        <v>0</v>
      </c>
      <c r="BK20" s="67">
        <f>IF(Master!$D122="Y",Master!BK122,"")</f>
        <v>0</v>
      </c>
      <c r="BL20" s="67">
        <f>IF(Master!$D122="Y",Master!BL122,"")</f>
        <v>2</v>
      </c>
      <c r="BM20" s="67">
        <f>IF(Master!$D122="Y",Master!BM122,"")</f>
        <v>90</v>
      </c>
      <c r="BN20" s="67">
        <f>IF(Master!$D122="Y",Master!BN122,"")</f>
        <v>0</v>
      </c>
      <c r="BO20" s="67">
        <f>IF(Master!$D122="Y",Master!BO122,"")</f>
        <v>0</v>
      </c>
      <c r="BP20" s="67">
        <f>IF(Master!$D122="Y",Master!BP122,"")</f>
        <v>0</v>
      </c>
      <c r="BQ20" s="67">
        <f>IF(Master!$D122="Y",Master!BQ122,"")</f>
        <v>0</v>
      </c>
    </row>
    <row r="21" spans="1:69" x14ac:dyDescent="0.25">
      <c r="A21" s="115" t="str">
        <f>+Master!A176</f>
        <v>Ware County</v>
      </c>
      <c r="B21" s="3" t="str">
        <f>+Master!B176</f>
        <v>4A</v>
      </c>
      <c r="C21" s="3">
        <f>+Master!C176</f>
        <v>1</v>
      </c>
      <c r="D21" s="142" t="str">
        <f>+Master!D176</f>
        <v>y</v>
      </c>
      <c r="E21" s="158">
        <f>IFERROR(LARGE((I21,K21,O21,S21,U21,W21,AA21,AC21,AG21,AK21,AQ21,AU21,AW21,BA21,BC21,BG21,BK21,BO21,BQ21),1)+LARGE((I21,K21,O21,S21,U21,W21,AA21,AC21,AG21,AK21,AQ21,AU21,AW21,BA21,BC21,BG21,BK21,BO21,BQ21),2)+LARGE((I21,K21,O21,S21,U21,W21,AA21,AC21,AG21,AK21,AQ21,AU21,AW21,BA21,BC21,BG21,BK21,BO21,BQ21),3)+LARGE((I21,K21,O21,S21,U21,W21,AA21,AC21,AG21,AK21,AQ21,AU21,AW21,BA21,BC21,BG21,BK21,BO21,BQ21),4)+LARGE((I21,K21,O21,S21,U21,W21,AA21,AC21,AG21,AK21,AQ21,AU21,AW21,BA21,BC21,BG21,BK21,BO21,BQ21),5)+LARGE((I21,K21,O21,S21,U21,W21,AA21,AC21,AG21,AK21,AQ21,AU21,AW21,BA21,BC21,BG21,BK21,BO21,BQ21),6)+LARGE((I21,K21,O21,S21,U21,W21,AA21,AC21,AG21,AK21,AQ21,AU21,AW21,BA21,BC21,BG21,BK21,BO21,BQ21),7)+LARGE((I21,K21,O21,S21,U21,W21,AA21,AC21,AG21,AK21,AQ21,AU21,AW21,BA21,BC21,BG21,BK21,BO21,BQ21),8),0)</f>
        <v>290</v>
      </c>
      <c r="F21" s="156">
        <f>IFERROR(LARGE((M21,Q21,Y21,AE21,AI21,AM21,AO21,AS21,AY21,BE21,BI21,BM21),1)+LARGE((M21,Q21,Y21,AE21,AI21,AM21,AO21,AS21,AY21,BE21,BI21,BM21),2)+LARGE((M21,Q21,Y21,AE21,AI21,AM21,AO21,AS21,AY21,BE21,BI21,BM21),3)+LARGE((M21,Q21,Y21,AE21,AI21,AM21,AO21,AS21,AY21,BE21,BI21,BM21),4)+LARGE((M21,Q21,Y21,AE21,AI21,AM21,AO21,AS21,AY21,BE21,BI21,BM21),5)+LARGE((M21,Q21,Y21,AE21,AI21,AM21,AO21,AS21,AY21,BE21,BI21,BM21),6)+LARGE((M21,Q21,Y21,AE21,AI21,AM21,AO21,AS21,AY21,BE21,BI21,BM21),7)+LARGE((M21,Q21,Y21,AE21,AI21,AM21,AO21,AS21,AY21,BE21,BI21,BM21),8),0)</f>
        <v>292</v>
      </c>
      <c r="G21" s="159">
        <f>+E21+F21</f>
        <v>582</v>
      </c>
      <c r="H21" s="72">
        <f>IF(Master!$D176="Y",Master!H176,"")</f>
        <v>11</v>
      </c>
      <c r="I21" s="67">
        <f>IF(Master!$D176="Y",Master!I176,"")</f>
        <v>57</v>
      </c>
      <c r="J21" s="67">
        <f>IF(Master!$D176="Y",Master!J176,"")</f>
        <v>0</v>
      </c>
      <c r="K21" s="67">
        <f>IF(Master!$D176="Y",Master!K176,"")</f>
        <v>0</v>
      </c>
      <c r="L21" s="67">
        <f>IF(Master!$D176="Y",Master!L176,"")</f>
        <v>0</v>
      </c>
      <c r="M21" s="67">
        <f>IF(Master!$D176="Y",Master!M176,"")</f>
        <v>0</v>
      </c>
      <c r="N21" s="67">
        <f>IF(Master!$D176="Y",Master!N176,"")</f>
        <v>0</v>
      </c>
      <c r="O21" s="67">
        <f>IF(Master!$D176="Y",Master!O176,"")</f>
        <v>0</v>
      </c>
      <c r="P21" s="67">
        <f>IF(Master!$D176="Y",Master!P176,"")</f>
        <v>9</v>
      </c>
      <c r="Q21" s="67">
        <f>IF(Master!$D176="Y",Master!Q176,"")</f>
        <v>53</v>
      </c>
      <c r="R21" s="67">
        <f>IF(Master!$D176="Y",Master!R176,"")</f>
        <v>17</v>
      </c>
      <c r="S21" s="67">
        <f>IF(Master!$D176="Y",Master!S176,"")</f>
        <v>25</v>
      </c>
      <c r="T21" s="67">
        <f>IF(Master!$D176="Y",Master!T176,"")</f>
        <v>17</v>
      </c>
      <c r="U21" s="69">
        <f>IF(Master!$D176="Y",Master!U176,"")</f>
        <v>25</v>
      </c>
      <c r="V21" s="66">
        <f>IF(Master!$D176="Y",Master!V176,"")</f>
        <v>17</v>
      </c>
      <c r="W21" s="67">
        <f>IF(Master!$D176="Y",Master!W176,"")</f>
        <v>25</v>
      </c>
      <c r="X21" s="67">
        <f>IF(Master!$D176="Y",Master!X176,"")</f>
        <v>5</v>
      </c>
      <c r="Y21" s="67">
        <f>IF(Master!$D176="Y",Master!Y176,"")</f>
        <v>70</v>
      </c>
      <c r="Z21" s="67">
        <f>IF(Master!$D176="Y",Master!Z176,"")</f>
        <v>0</v>
      </c>
      <c r="AA21" s="67">
        <f>IF(Master!$D176="Y",Master!AA176,"")</f>
        <v>0</v>
      </c>
      <c r="AB21" s="67">
        <f>IF(Master!$D176="Y",Master!AB176,"")</f>
        <v>0</v>
      </c>
      <c r="AC21" s="67">
        <f>IF(Master!$D176="Y",Master!AC176,"")</f>
        <v>0</v>
      </c>
      <c r="AD21" s="67">
        <f>IF(Master!$D176="Y",Master!AD176,"")</f>
        <v>0</v>
      </c>
      <c r="AE21" s="67">
        <f>IF(Master!$D176="Y",Master!AE176,"")</f>
        <v>0</v>
      </c>
      <c r="AF21" s="67">
        <f>IF(Master!$D176="Y",Master!AF176,"")</f>
        <v>0</v>
      </c>
      <c r="AG21" s="67">
        <f>IF(AND($D21="y",Master!AG176&gt;=Master!AK176),Master!AG176,0)</f>
        <v>0</v>
      </c>
      <c r="AH21" s="67">
        <f>IF(Master!$D176="Y",Master!AH176,"")</f>
        <v>5</v>
      </c>
      <c r="AI21" s="67">
        <f>IF(AND($D21="y",Master!AI176&gt;=Master!AM176),Master!AI176,0)</f>
        <v>75</v>
      </c>
      <c r="AJ21" s="67">
        <f>IF(Master!$D176="Y",Master!AJ176,"")</f>
        <v>0</v>
      </c>
      <c r="AK21" s="67">
        <f>IF(AND($D21="y",Master!AK176&gt;Master!AG176),Master!AK176,0)</f>
        <v>0</v>
      </c>
      <c r="AL21" s="67">
        <f>IF(Master!$D176="Y",Master!AL176,"")</f>
        <v>10</v>
      </c>
      <c r="AM21" s="68">
        <f>IF(AND($D21="y",Master!AM176&gt;Master!AI176),Master!AM176,0)</f>
        <v>0</v>
      </c>
      <c r="AN21" s="72">
        <f>IF(Master!$D176="Y",Master!AN176,"")</f>
        <v>9</v>
      </c>
      <c r="AO21" s="67">
        <f>IF(Master!$D176="Y",Master!AO176,"")</f>
        <v>53</v>
      </c>
      <c r="AP21" s="67">
        <f>IF(Master!$D176="Y",Master!AP176,"")</f>
        <v>9</v>
      </c>
      <c r="AQ21" s="67">
        <f>IF(Master!$D176="Y",Master!AQ176,"")</f>
        <v>63</v>
      </c>
      <c r="AR21" s="67">
        <f>IF(Master!$D176="Y",Master!AR176,"")</f>
        <v>0</v>
      </c>
      <c r="AS21" s="67">
        <f>IF(Master!$D176="Y",Master!AS176,"")</f>
        <v>0</v>
      </c>
      <c r="AT21" s="67">
        <f>IF(Master!$D176="Y",Master!AT176,"")</f>
        <v>0</v>
      </c>
      <c r="AU21" s="67">
        <f>IF(Master!$D176="Y",Master!AU176,"")</f>
        <v>0</v>
      </c>
      <c r="AV21" s="67">
        <f>IF(Master!$D176="Y",Master!AV176,"")</f>
        <v>0</v>
      </c>
      <c r="AW21" s="67">
        <f>IF(Master!$D176="Y",Master!AW176,"")</f>
        <v>0</v>
      </c>
      <c r="AX21" s="67">
        <f>IF(Master!$D176="Y",Master!AX176,"")</f>
        <v>0</v>
      </c>
      <c r="AY21" s="67">
        <f>IF(Master!$D176="Y",Master!AY176,"")</f>
        <v>0</v>
      </c>
      <c r="AZ21" s="67">
        <f>IF(Master!$D176="Y",Master!AZ176,"")</f>
        <v>0</v>
      </c>
      <c r="BA21" s="67">
        <f>IF(Master!$D176="Y",Master!BA176,"")</f>
        <v>0</v>
      </c>
      <c r="BB21" s="67">
        <f>IF(Master!$D176="Y",Master!BB176,"")</f>
        <v>17</v>
      </c>
      <c r="BC21" s="67">
        <f>IF(Master!$D176="Y",Master!BC176,"")</f>
        <v>25</v>
      </c>
      <c r="BD21" s="67">
        <f>IF(Master!$D176="Y",Master!BD176,"")</f>
        <v>17</v>
      </c>
      <c r="BE21" s="67">
        <f>IF(Master!$D176="Y",Master!BE176,"")</f>
        <v>25</v>
      </c>
      <c r="BF21" s="67">
        <f>IF(Master!$D176="Y",Master!BF176,"")</f>
        <v>5</v>
      </c>
      <c r="BG21" s="67">
        <f>IF(Master!$D176="Y",Master!BG176,"")</f>
        <v>70</v>
      </c>
      <c r="BH21" s="67">
        <f>IF(Master!$D176="Y",Master!BH176,"")</f>
        <v>0</v>
      </c>
      <c r="BI21" s="67">
        <f>IF(Master!$D176="Y",Master!BI176,"")</f>
        <v>0</v>
      </c>
      <c r="BJ21" s="67">
        <f>IF(Master!$D176="Y",Master!BJ176,"")</f>
        <v>0</v>
      </c>
      <c r="BK21" s="67">
        <f>IF(Master!$D176="Y",Master!BK176,"")</f>
        <v>0</v>
      </c>
      <c r="BL21" s="67">
        <f>IF(Master!$D176="Y",Master!BL176,"")</f>
        <v>29</v>
      </c>
      <c r="BM21" s="67">
        <f>IF(Master!$D176="Y",Master!BM176,"")</f>
        <v>16</v>
      </c>
      <c r="BN21" s="67">
        <f>IF(Master!$D176="Y",Master!BN176,"")</f>
        <v>0</v>
      </c>
      <c r="BO21" s="67">
        <f>IF(Master!$D176="Y",Master!BO176,"")</f>
        <v>0</v>
      </c>
      <c r="BP21" s="67">
        <f>IF(Master!$D176="Y",Master!BP176,"")</f>
        <v>0</v>
      </c>
      <c r="BQ21" s="67">
        <f>IF(Master!$D176="Y",Master!BQ176,"")</f>
        <v>0</v>
      </c>
    </row>
    <row r="22" spans="1:69" x14ac:dyDescent="0.25">
      <c r="A22" s="115" t="str">
        <f>+Master!A140</f>
        <v>Eastside</v>
      </c>
      <c r="B22" s="3" t="str">
        <f>+Master!B140</f>
        <v>4A</v>
      </c>
      <c r="C22" s="3">
        <f>+Master!C140</f>
        <v>8</v>
      </c>
      <c r="D22" s="142" t="str">
        <f>+Master!D140</f>
        <v>y</v>
      </c>
      <c r="E22" s="158">
        <f>IFERROR(LARGE((I22,K22,O22,S22,U22,W22,AA22,AC22,AG22,AK22,AQ22,AU22,AW22,BA22,BC22,BG22,BK22,BO22,BQ22),1)+LARGE((I22,K22,O22,S22,U22,W22,AA22,AC22,AG22,AK22,AQ22,AU22,AW22,BA22,BC22,BG22,BK22,BO22,BQ22),2)+LARGE((I22,K22,O22,S22,U22,W22,AA22,AC22,AG22,AK22,AQ22,AU22,AW22,BA22,BC22,BG22,BK22,BO22,BQ22),3)+LARGE((I22,K22,O22,S22,U22,W22,AA22,AC22,AG22,AK22,AQ22,AU22,AW22,BA22,BC22,BG22,BK22,BO22,BQ22),4)+LARGE((I22,K22,O22,S22,U22,W22,AA22,AC22,AG22,AK22,AQ22,AU22,AW22,BA22,BC22,BG22,BK22,BO22,BQ22),5)+LARGE((I22,K22,O22,S22,U22,W22,AA22,AC22,AG22,AK22,AQ22,AU22,AW22,BA22,BC22,BG22,BK22,BO22,BQ22),6)+LARGE((I22,K22,O22,S22,U22,W22,AA22,AC22,AG22,AK22,AQ22,AU22,AW22,BA22,BC22,BG22,BK22,BO22,BQ22),7)+LARGE((I22,K22,O22,S22,U22,W22,AA22,AC22,AG22,AK22,AQ22,AU22,AW22,BA22,BC22,BG22,BK22,BO22,BQ22),8),0)</f>
        <v>287</v>
      </c>
      <c r="F22" s="156">
        <f>IFERROR(LARGE((M22,Q22,Y22,AE22,AI22,AM22,AO22,AS22,AY22,BE22,BI22,BM22),1)+LARGE((M22,Q22,Y22,AE22,AI22,AM22,AO22,AS22,AY22,BE22,BI22,BM22),2)+LARGE((M22,Q22,Y22,AE22,AI22,AM22,AO22,AS22,AY22,BE22,BI22,BM22),3)+LARGE((M22,Q22,Y22,AE22,AI22,AM22,AO22,AS22,AY22,BE22,BI22,BM22),4)+LARGE((M22,Q22,Y22,AE22,AI22,AM22,AO22,AS22,AY22,BE22,BI22,BM22),5)+LARGE((M22,Q22,Y22,AE22,AI22,AM22,AO22,AS22,AY22,BE22,BI22,BM22),6)+LARGE((M22,Q22,Y22,AE22,AI22,AM22,AO22,AS22,AY22,BE22,BI22,BM22),7)+LARGE((M22,Q22,Y22,AE22,AI22,AM22,AO22,AS22,AY22,BE22,BI22,BM22),8),0)</f>
        <v>287</v>
      </c>
      <c r="G22" s="159">
        <f>+E22+F22</f>
        <v>574</v>
      </c>
      <c r="H22" s="72">
        <f>IF(Master!$D140="Y",Master!H140,"")</f>
        <v>0</v>
      </c>
      <c r="I22" s="67">
        <f>IF(Master!$D140="Y",Master!I140,"")</f>
        <v>0</v>
      </c>
      <c r="J22" s="67">
        <f>IF(Master!$D140="Y",Master!J140,"")</f>
        <v>0</v>
      </c>
      <c r="K22" s="67">
        <f>IF(Master!$D140="Y",Master!K140,"")</f>
        <v>0</v>
      </c>
      <c r="L22" s="67">
        <f>IF(Master!$D140="Y",Master!L140,"")</f>
        <v>23</v>
      </c>
      <c r="M22" s="67">
        <f>IF(Master!$D140="Y",Master!M140,"")</f>
        <v>28</v>
      </c>
      <c r="N22" s="67">
        <f>IF(Master!$D140="Y",Master!N140,"")</f>
        <v>9</v>
      </c>
      <c r="O22" s="67">
        <f>IF(Master!$D140="Y",Master!O140,"")</f>
        <v>53</v>
      </c>
      <c r="P22" s="67">
        <f>IF(Master!$D140="Y",Master!P140,"")</f>
        <v>17</v>
      </c>
      <c r="Q22" s="67">
        <f>IF(Master!$D140="Y",Master!Q140,"")</f>
        <v>25</v>
      </c>
      <c r="R22" s="67">
        <f>IF(Master!$D140="Y",Master!R140,"")</f>
        <v>1</v>
      </c>
      <c r="S22" s="67">
        <f>IF(Master!$D140="Y",Master!S140,"")</f>
        <v>100</v>
      </c>
      <c r="T22" s="67">
        <f>IF(Master!$D140="Y",Master!T140,"")</f>
        <v>0</v>
      </c>
      <c r="U22" s="69">
        <f>IF(Master!$D140="Y",Master!U140,"")</f>
        <v>0</v>
      </c>
      <c r="V22" s="66">
        <f>IF(Master!$D140="Y",Master!V140,"")</f>
        <v>17</v>
      </c>
      <c r="W22" s="67">
        <f>IF(Master!$D140="Y",Master!W140,"")</f>
        <v>25</v>
      </c>
      <c r="X22" s="67">
        <f>IF(Master!$D140="Y",Master!X140,"")</f>
        <v>9</v>
      </c>
      <c r="Y22" s="67">
        <f>IF(Master!$D140="Y",Master!Y140,"")</f>
        <v>53</v>
      </c>
      <c r="Z22" s="67">
        <f>IF(Master!$D140="Y",Master!Z140,"")</f>
        <v>0</v>
      </c>
      <c r="AA22" s="67">
        <f>IF(Master!$D140="Y",Master!AA140,"")</f>
        <v>0</v>
      </c>
      <c r="AB22" s="67">
        <f>IF(Master!$D140="Y",Master!AB140,"")</f>
        <v>0</v>
      </c>
      <c r="AC22" s="67">
        <f>IF(Master!$D140="Y",Master!AC140,"")</f>
        <v>0</v>
      </c>
      <c r="AD22" s="67">
        <f>IF(Master!$D140="Y",Master!AD140,"")</f>
        <v>29</v>
      </c>
      <c r="AE22" s="67">
        <f>IF(Master!$D140="Y",Master!AE140,"")</f>
        <v>16</v>
      </c>
      <c r="AF22" s="67">
        <f>IF(Master!$D140="Y",Master!AF140,"")</f>
        <v>0</v>
      </c>
      <c r="AG22" s="67">
        <f>IF(AND($D22="y",Master!AG140&gt;=Master!AK140),Master!AG140,0)</f>
        <v>0</v>
      </c>
      <c r="AH22" s="67">
        <f>IF(Master!$D140="Y",Master!AH140,"")</f>
        <v>0</v>
      </c>
      <c r="AI22" s="67">
        <f>IF(AND($D22="y",Master!AI140&gt;=Master!AM140),Master!AI140,0)</f>
        <v>0</v>
      </c>
      <c r="AJ22" s="67">
        <f>IF(Master!$D140="Y",Master!AJ140,"")</f>
        <v>0</v>
      </c>
      <c r="AK22" s="67">
        <f>IF(AND($D22="y",Master!AK140&gt;Master!AG140),Master!AK140,0)</f>
        <v>0</v>
      </c>
      <c r="AL22" s="67">
        <f>IF(Master!$D140="Y",Master!AL140,"")</f>
        <v>22</v>
      </c>
      <c r="AM22" s="68">
        <f>IF(AND($D22="y",Master!AM140&gt;Master!AI140),Master!AM140,0)</f>
        <v>30</v>
      </c>
      <c r="AN22" s="72">
        <f>IF(Master!$D140="Y",Master!AN140,"")</f>
        <v>0</v>
      </c>
      <c r="AO22" s="67">
        <f>IF(Master!$D140="Y",Master!AO140,"")</f>
        <v>0</v>
      </c>
      <c r="AP22" s="67">
        <f>IF(Master!$D140="Y",Master!AP140,"")</f>
        <v>0</v>
      </c>
      <c r="AQ22" s="67">
        <f>IF(Master!$D140="Y",Master!AQ140,"")</f>
        <v>0</v>
      </c>
      <c r="AR22" s="67">
        <f>IF(Master!$D140="Y",Master!AR140,"")</f>
        <v>0</v>
      </c>
      <c r="AS22" s="67">
        <f>IF(Master!$D140="Y",Master!AS140,"")</f>
        <v>0</v>
      </c>
      <c r="AT22" s="67">
        <f>IF(Master!$D140="Y",Master!AT140,"")</f>
        <v>0</v>
      </c>
      <c r="AU22" s="67">
        <f>IF(Master!$D140="Y",Master!AU140,"")</f>
        <v>0</v>
      </c>
      <c r="AV22" s="67">
        <f>IF(Master!$D140="Y",Master!AV140,"")</f>
        <v>0</v>
      </c>
      <c r="AW22" s="67">
        <f>IF(Master!$D140="Y",Master!AW140,"")</f>
        <v>0</v>
      </c>
      <c r="AX22" s="67">
        <f>IF(Master!$D140="Y",Master!AX140,"")</f>
        <v>0</v>
      </c>
      <c r="AY22" s="67">
        <f>IF(Master!$D140="Y",Master!AY140,"")</f>
        <v>0</v>
      </c>
      <c r="AZ22" s="67">
        <f>IF(Master!$D140="Y",Master!AZ140,"")</f>
        <v>0</v>
      </c>
      <c r="BA22" s="67">
        <f>IF(Master!$D140="Y",Master!BA140,"")</f>
        <v>0</v>
      </c>
      <c r="BB22" s="67">
        <f>IF(Master!$D140="Y",Master!BB140,"")</f>
        <v>17</v>
      </c>
      <c r="BC22" s="67">
        <f>IF(Master!$D140="Y",Master!BC140,"")</f>
        <v>25</v>
      </c>
      <c r="BD22" s="67">
        <f>IF(Master!$D140="Y",Master!BD140,"")</f>
        <v>9</v>
      </c>
      <c r="BE22" s="67">
        <f>IF(Master!$D140="Y",Master!BE140,"")</f>
        <v>53</v>
      </c>
      <c r="BF22" s="67">
        <f>IF(Master!$D140="Y",Master!BF140,"")</f>
        <v>0</v>
      </c>
      <c r="BG22" s="67">
        <f>IF(Master!$D140="Y",Master!BG140,"")</f>
        <v>0</v>
      </c>
      <c r="BH22" s="67">
        <f>IF(Master!$D140="Y",Master!BH140,"")</f>
        <v>17</v>
      </c>
      <c r="BI22" s="67">
        <f>IF(Master!$D140="Y",Master!BI140,"")</f>
        <v>25</v>
      </c>
      <c r="BJ22" s="67">
        <f>IF(Master!$D140="Y",Master!BJ140,"")</f>
        <v>28</v>
      </c>
      <c r="BK22" s="67">
        <f>IF(Master!$D140="Y",Master!BK140,"")</f>
        <v>18</v>
      </c>
      <c r="BL22" s="67">
        <f>IF(Master!$D140="Y",Master!BL140,"")</f>
        <v>11</v>
      </c>
      <c r="BM22" s="67">
        <f>IF(Master!$D140="Y",Master!BM140,"")</f>
        <v>57</v>
      </c>
      <c r="BN22" s="67">
        <f>IF(Master!$D140="Y",Master!BN140,"")</f>
        <v>8</v>
      </c>
      <c r="BO22" s="67">
        <f>IF(Master!$D140="Y",Master!BO140,"")</f>
        <v>66</v>
      </c>
      <c r="BP22" s="67">
        <f>IF(Master!$D140="Y",Master!BP140,"")</f>
        <v>0</v>
      </c>
      <c r="BQ22" s="67">
        <f>IF(Master!$D140="Y",Master!BQ140,"")</f>
        <v>0</v>
      </c>
    </row>
    <row r="23" spans="1:69" x14ac:dyDescent="0.25">
      <c r="A23" s="115" t="str">
        <f>+Master!A141</f>
        <v>Flowery Branch</v>
      </c>
      <c r="B23" s="3" t="str">
        <f>+Master!B141</f>
        <v>4A</v>
      </c>
      <c r="C23" s="3">
        <f>+Master!C141</f>
        <v>8</v>
      </c>
      <c r="D23" s="142" t="str">
        <f>+Master!D141</f>
        <v>y</v>
      </c>
      <c r="E23" s="158">
        <f>IFERROR(LARGE((I23,K23,O23,S23,U23,W23,AA23,AC23,AG23,AK23,AQ23,AU23,AW23,BA23,BC23,BG23,BK23,BO23,BQ23),1)+LARGE((I23,K23,O23,S23,U23,W23,AA23,AC23,AG23,AK23,AQ23,AU23,AW23,BA23,BC23,BG23,BK23,BO23,BQ23),2)+LARGE((I23,K23,O23,S23,U23,W23,AA23,AC23,AG23,AK23,AQ23,AU23,AW23,BA23,BC23,BG23,BK23,BO23,BQ23),3)+LARGE((I23,K23,O23,S23,U23,W23,AA23,AC23,AG23,AK23,AQ23,AU23,AW23,BA23,BC23,BG23,BK23,BO23,BQ23),4)+LARGE((I23,K23,O23,S23,U23,W23,AA23,AC23,AG23,AK23,AQ23,AU23,AW23,BA23,BC23,BG23,BK23,BO23,BQ23),5)+LARGE((I23,K23,O23,S23,U23,W23,AA23,AC23,AG23,AK23,AQ23,AU23,AW23,BA23,BC23,BG23,BK23,BO23,BQ23),6)+LARGE((I23,K23,O23,S23,U23,W23,AA23,AC23,AG23,AK23,AQ23,AU23,AW23,BA23,BC23,BG23,BK23,BO23,BQ23),7)+LARGE((I23,K23,O23,S23,U23,W23,AA23,AC23,AG23,AK23,AQ23,AU23,AW23,BA23,BC23,BG23,BK23,BO23,BQ23),8),0)</f>
        <v>291</v>
      </c>
      <c r="F23" s="156">
        <f>IFERROR(LARGE((M23,Q23,Y23,AE23,AI23,AM23,AO23,AS23,AY23,BE23,BI23,BM23),1)+LARGE((M23,Q23,Y23,AE23,AI23,AM23,AO23,AS23,AY23,BE23,BI23,BM23),2)+LARGE((M23,Q23,Y23,AE23,AI23,AM23,AO23,AS23,AY23,BE23,BI23,BM23),3)+LARGE((M23,Q23,Y23,AE23,AI23,AM23,AO23,AS23,AY23,BE23,BI23,BM23),4)+LARGE((M23,Q23,Y23,AE23,AI23,AM23,AO23,AS23,AY23,BE23,BI23,BM23),5)+LARGE((M23,Q23,Y23,AE23,AI23,AM23,AO23,AS23,AY23,BE23,BI23,BM23),6)+LARGE((M23,Q23,Y23,AE23,AI23,AM23,AO23,AS23,AY23,BE23,BI23,BM23),7)+LARGE((M23,Q23,Y23,AE23,AI23,AM23,AO23,AS23,AY23,BE23,BI23,BM23),8),0)</f>
        <v>242</v>
      </c>
      <c r="G23" s="159">
        <f>+E23+F23</f>
        <v>533</v>
      </c>
      <c r="H23" s="72">
        <f>IF(Master!$D141="Y",Master!H141,"")</f>
        <v>10</v>
      </c>
      <c r="I23" s="67">
        <f>IF(Master!$D141="Y",Master!I141,"")</f>
        <v>60</v>
      </c>
      <c r="J23" s="67">
        <f>IF(Master!$D141="Y",Master!J141,"")</f>
        <v>18</v>
      </c>
      <c r="K23" s="67">
        <f>IF(Master!$D141="Y",Master!K141,"")</f>
        <v>38</v>
      </c>
      <c r="L23" s="67">
        <f>IF(Master!$D141="Y",Master!L141,"")</f>
        <v>20</v>
      </c>
      <c r="M23" s="67">
        <f>IF(Master!$D141="Y",Master!M141,"")</f>
        <v>34</v>
      </c>
      <c r="N23" s="67">
        <f>IF(Master!$D141="Y",Master!N141,"")</f>
        <v>0</v>
      </c>
      <c r="O23" s="67">
        <f>IF(Master!$D141="Y",Master!O141,"")</f>
        <v>0</v>
      </c>
      <c r="P23" s="67">
        <f>IF(Master!$D141="Y",Master!P141,"")</f>
        <v>17</v>
      </c>
      <c r="Q23" s="67">
        <f>IF(Master!$D141="Y",Master!Q141,"")</f>
        <v>25</v>
      </c>
      <c r="R23" s="67">
        <f>IF(Master!$D141="Y",Master!R141,"")</f>
        <v>17</v>
      </c>
      <c r="S23" s="67">
        <f>IF(Master!$D141="Y",Master!S141,"")</f>
        <v>25</v>
      </c>
      <c r="T23" s="67">
        <f>IF(Master!$D141="Y",Master!T141,"")</f>
        <v>17</v>
      </c>
      <c r="U23" s="69">
        <f>IF(Master!$D141="Y",Master!U141,"")</f>
        <v>25</v>
      </c>
      <c r="V23" s="66">
        <f>IF(Master!$D141="Y",Master!V141,"")</f>
        <v>0</v>
      </c>
      <c r="W23" s="67">
        <f>IF(Master!$D141="Y",Master!W141,"")</f>
        <v>0</v>
      </c>
      <c r="X23" s="67">
        <f>IF(Master!$D141="Y",Master!X141,"")</f>
        <v>0</v>
      </c>
      <c r="Y23" s="67">
        <f>IF(Master!$D141="Y",Master!Y141,"")</f>
        <v>0</v>
      </c>
      <c r="Z23" s="67">
        <f>IF(Master!$D141="Y",Master!Z141,"")</f>
        <v>0</v>
      </c>
      <c r="AA23" s="67">
        <f>IF(Master!$D141="Y",Master!AA141,"")</f>
        <v>0</v>
      </c>
      <c r="AB23" s="67">
        <f>IF(Master!$D141="Y",Master!AB141,"")</f>
        <v>18</v>
      </c>
      <c r="AC23" s="67">
        <f>IF(Master!$D141="Y",Master!AC141,"")</f>
        <v>38</v>
      </c>
      <c r="AD23" s="67">
        <f>IF(Master!$D141="Y",Master!AD141,"")</f>
        <v>21</v>
      </c>
      <c r="AE23" s="67">
        <f>IF(Master!$D141="Y",Master!AE141,"")</f>
        <v>32</v>
      </c>
      <c r="AF23" s="67">
        <f>IF(Master!$D141="Y",Master!AF141,"")</f>
        <v>0</v>
      </c>
      <c r="AG23" s="67">
        <f>IF(AND($D23="y",Master!AG141&gt;=Master!AK141),Master!AG141,0)</f>
        <v>0</v>
      </c>
      <c r="AH23" s="67">
        <f>IF(Master!$D141="Y",Master!AH141,"")</f>
        <v>0</v>
      </c>
      <c r="AI23" s="67">
        <f>IF(AND($D23="y",Master!AI141&gt;=Master!AM141),Master!AI141,0)</f>
        <v>0</v>
      </c>
      <c r="AJ23" s="67">
        <f>IF(Master!$D141="Y",Master!AJ141,"")</f>
        <v>0</v>
      </c>
      <c r="AK23" s="67">
        <f>IF(AND($D23="y",Master!AK141&gt;Master!AG141),Master!AK141,0)</f>
        <v>0</v>
      </c>
      <c r="AL23" s="67">
        <f>IF(Master!$D141="Y",Master!AL141,"")</f>
        <v>15</v>
      </c>
      <c r="AM23" s="68">
        <f>IF(AND($D23="y",Master!AM141&gt;Master!AI141),Master!AM141,0)</f>
        <v>45</v>
      </c>
      <c r="AN23" s="72">
        <f>IF(Master!$D141="Y",Master!AN141,"")</f>
        <v>0</v>
      </c>
      <c r="AO23" s="67">
        <f>IF(Master!$D141="Y",Master!AO141,"")</f>
        <v>0</v>
      </c>
      <c r="AP23" s="67">
        <f>IF(Master!$D141="Y",Master!AP141,"")</f>
        <v>0</v>
      </c>
      <c r="AQ23" s="67">
        <f>IF(Master!$D141="Y",Master!AQ141,"")</f>
        <v>0</v>
      </c>
      <c r="AR23" s="67">
        <f>IF(Master!$D141="Y",Master!AR141,"")</f>
        <v>0</v>
      </c>
      <c r="AS23" s="67">
        <f>IF(Master!$D141="Y",Master!AS141,"")</f>
        <v>0</v>
      </c>
      <c r="AT23" s="67">
        <f>IF(Master!$D141="Y",Master!AT141,"")</f>
        <v>0</v>
      </c>
      <c r="AU23" s="67">
        <f>IF(Master!$D141="Y",Master!AU141,"")</f>
        <v>0</v>
      </c>
      <c r="AV23" s="67">
        <f>IF(Master!$D141="Y",Master!AV141,"")</f>
        <v>0</v>
      </c>
      <c r="AW23" s="67">
        <f>IF(Master!$D141="Y",Master!AW141,"")</f>
        <v>0</v>
      </c>
      <c r="AX23" s="67">
        <f>IF(Master!$D141="Y",Master!AX141,"")</f>
        <v>0</v>
      </c>
      <c r="AY23" s="67">
        <f>IF(Master!$D141="Y",Master!AY141,"")</f>
        <v>0</v>
      </c>
      <c r="AZ23" s="67">
        <f>IF(Master!$D141="Y",Master!AZ141,"")</f>
        <v>0</v>
      </c>
      <c r="BA23" s="67">
        <f>IF(Master!$D141="Y",Master!BA141,"")</f>
        <v>0</v>
      </c>
      <c r="BB23" s="67">
        <f>IF(Master!$D141="Y",Master!BB141,"")</f>
        <v>0</v>
      </c>
      <c r="BC23" s="67">
        <f>IF(Master!$D141="Y",Master!BC141,"")</f>
        <v>0</v>
      </c>
      <c r="BD23" s="67">
        <f>IF(Master!$D141="Y",Master!BD141,"")</f>
        <v>9</v>
      </c>
      <c r="BE23" s="67">
        <f>IF(Master!$D141="Y",Master!BE141,"")</f>
        <v>53</v>
      </c>
      <c r="BF23" s="67">
        <f>IF(Master!$D141="Y",Master!BF141,"")</f>
        <v>17</v>
      </c>
      <c r="BG23" s="67">
        <f>IF(Master!$D141="Y",Master!BG141,"")</f>
        <v>25</v>
      </c>
      <c r="BH23" s="67">
        <f>IF(Master!$D141="Y",Master!BH141,"")</f>
        <v>9</v>
      </c>
      <c r="BI23" s="67">
        <f>IF(Master!$D141="Y",Master!BI141,"")</f>
        <v>53</v>
      </c>
      <c r="BJ23" s="67">
        <f>IF(Master!$D141="Y",Master!BJ141,"")</f>
        <v>0</v>
      </c>
      <c r="BK23" s="67">
        <f>IF(Master!$D141="Y",Master!BK141,"")</f>
        <v>0</v>
      </c>
      <c r="BL23" s="67">
        <f>IF(Master!$D141="Y",Master!BL141,"")</f>
        <v>0</v>
      </c>
      <c r="BM23" s="67">
        <f>IF(Master!$D141="Y",Master!BM141,"")</f>
        <v>0</v>
      </c>
      <c r="BN23" s="67">
        <f>IF(Master!$D141="Y",Master!BN141,"")</f>
        <v>4</v>
      </c>
      <c r="BO23" s="67">
        <f>IF(Master!$D141="Y",Master!BO141,"")</f>
        <v>80</v>
      </c>
      <c r="BP23" s="67">
        <f>IF(Master!$D141="Y",Master!BP141,"")</f>
        <v>0</v>
      </c>
      <c r="BQ23" s="67">
        <f>IF(Master!$D141="Y",Master!BQ141,"")</f>
        <v>0</v>
      </c>
    </row>
    <row r="24" spans="1:69" x14ac:dyDescent="0.25">
      <c r="A24" s="115" t="str">
        <f>+Master!A167</f>
        <v>Perry</v>
      </c>
      <c r="B24" s="3" t="str">
        <f>+Master!B167</f>
        <v>4A</v>
      </c>
      <c r="C24" s="3">
        <f>+Master!C167</f>
        <v>1</v>
      </c>
      <c r="D24" s="142" t="str">
        <f>+Master!D167</f>
        <v>y</v>
      </c>
      <c r="E24" s="158">
        <f>IFERROR(LARGE((I24,K24,O24,S24,U24,W24,AA24,AC24,AG24,AK24,AQ24,AU24,AW24,BA24,BC24,BG24,BK24,BO24,BQ24),1)+LARGE((I24,K24,O24,S24,U24,W24,AA24,AC24,AG24,AK24,AQ24,AU24,AW24,BA24,BC24,BG24,BK24,BO24,BQ24),2)+LARGE((I24,K24,O24,S24,U24,W24,AA24,AC24,AG24,AK24,AQ24,AU24,AW24,BA24,BC24,BG24,BK24,BO24,BQ24),3)+LARGE((I24,K24,O24,S24,U24,W24,AA24,AC24,AG24,AK24,AQ24,AU24,AW24,BA24,BC24,BG24,BK24,BO24,BQ24),4)+LARGE((I24,K24,O24,S24,U24,W24,AA24,AC24,AG24,AK24,AQ24,AU24,AW24,BA24,BC24,BG24,BK24,BO24,BQ24),5)+LARGE((I24,K24,O24,S24,U24,W24,AA24,AC24,AG24,AK24,AQ24,AU24,AW24,BA24,BC24,BG24,BK24,BO24,BQ24),6)+LARGE((I24,K24,O24,S24,U24,W24,AA24,AC24,AG24,AK24,AQ24,AU24,AW24,BA24,BC24,BG24,BK24,BO24,BQ24),7)+LARGE((I24,K24,O24,S24,U24,W24,AA24,AC24,AG24,AK24,AQ24,AU24,AW24,BA24,BC24,BG24,BK24,BO24,BQ24),8),0)</f>
        <v>255</v>
      </c>
      <c r="F24" s="156">
        <f>IFERROR(LARGE((M24,Q24,Y24,AE24,AI24,AM24,AO24,AS24,AY24,BE24,BI24,BM24),1)+LARGE((M24,Q24,Y24,AE24,AI24,AM24,AO24,AS24,AY24,BE24,BI24,BM24),2)+LARGE((M24,Q24,Y24,AE24,AI24,AM24,AO24,AS24,AY24,BE24,BI24,BM24),3)+LARGE((M24,Q24,Y24,AE24,AI24,AM24,AO24,AS24,AY24,BE24,BI24,BM24),4)+LARGE((M24,Q24,Y24,AE24,AI24,AM24,AO24,AS24,AY24,BE24,BI24,BM24),5)+LARGE((M24,Q24,Y24,AE24,AI24,AM24,AO24,AS24,AY24,BE24,BI24,BM24),6)+LARGE((M24,Q24,Y24,AE24,AI24,AM24,AO24,AS24,AY24,BE24,BI24,BM24),7)+LARGE((M24,Q24,Y24,AE24,AI24,AM24,AO24,AS24,AY24,BE24,BI24,BM24),8),0)</f>
        <v>249</v>
      </c>
      <c r="G24" s="159">
        <f>+E24+F24</f>
        <v>504</v>
      </c>
      <c r="H24" s="72">
        <f>IF(Master!$D167="Y",Master!H167,"")</f>
        <v>14</v>
      </c>
      <c r="I24" s="67">
        <f>IF(Master!$D167="Y",Master!I167,"")</f>
        <v>48</v>
      </c>
      <c r="J24" s="67">
        <f>IF(Master!$D167="Y",Master!J167,"")</f>
        <v>24</v>
      </c>
      <c r="K24" s="67">
        <f>IF(Master!$D167="Y",Master!K167,"")</f>
        <v>26</v>
      </c>
      <c r="L24" s="67">
        <f>IF(Master!$D167="Y",Master!L167,"")</f>
        <v>0</v>
      </c>
      <c r="M24" s="67">
        <f>IF(Master!$D167="Y",Master!M167,"")</f>
        <v>0</v>
      </c>
      <c r="N24" s="67">
        <f>IF(Master!$D167="Y",Master!N167,"")</f>
        <v>0</v>
      </c>
      <c r="O24" s="67">
        <f>IF(Master!$D167="Y",Master!O167,"")</f>
        <v>0</v>
      </c>
      <c r="P24" s="67">
        <f>IF(Master!$D167="Y",Master!P167,"")</f>
        <v>17</v>
      </c>
      <c r="Q24" s="67">
        <f>IF(Master!$D167="Y",Master!Q167,"")</f>
        <v>25</v>
      </c>
      <c r="R24" s="67">
        <f>IF(Master!$D167="Y",Master!R167,"")</f>
        <v>17</v>
      </c>
      <c r="S24" s="67">
        <f>IF(Master!$D167="Y",Master!S167,"")</f>
        <v>25</v>
      </c>
      <c r="T24" s="67">
        <f>IF(Master!$D167="Y",Master!T167,"")</f>
        <v>9</v>
      </c>
      <c r="U24" s="69">
        <f>IF(Master!$D167="Y",Master!U167,"")</f>
        <v>53</v>
      </c>
      <c r="V24" s="66">
        <f>IF(Master!$D167="Y",Master!V167,"")</f>
        <v>17</v>
      </c>
      <c r="W24" s="67">
        <f>IF(Master!$D167="Y",Master!W167,"")</f>
        <v>25</v>
      </c>
      <c r="X24" s="67">
        <f>IF(Master!$D167="Y",Master!X167,"")</f>
        <v>0</v>
      </c>
      <c r="Y24" s="67">
        <f>IF(Master!$D167="Y",Master!Y167,"")</f>
        <v>0</v>
      </c>
      <c r="Z24" s="67">
        <f>IF(Master!$D167="Y",Master!Z167,"")</f>
        <v>0</v>
      </c>
      <c r="AA24" s="67">
        <f>IF(Master!$D167="Y",Master!AA167,"")</f>
        <v>0</v>
      </c>
      <c r="AB24" s="67">
        <f>IF(Master!$D167="Y",Master!AB167,"")</f>
        <v>0</v>
      </c>
      <c r="AC24" s="67">
        <f>IF(Master!$D167="Y",Master!AC167,"")</f>
        <v>0</v>
      </c>
      <c r="AD24" s="67">
        <f>IF(Master!$D167="Y",Master!AD167,"")</f>
        <v>24</v>
      </c>
      <c r="AE24" s="67">
        <f>IF(Master!$D167="Y",Master!AE167,"")</f>
        <v>26</v>
      </c>
      <c r="AF24" s="67">
        <f>IF(Master!$D167="Y",Master!AF167,"")</f>
        <v>0</v>
      </c>
      <c r="AG24" s="67">
        <f>IF(AND($D24="y",Master!AG167&gt;=Master!AK167),Master!AG167,0)</f>
        <v>0</v>
      </c>
      <c r="AH24" s="67">
        <f>IF(Master!$D167="Y",Master!AH167,"")</f>
        <v>0</v>
      </c>
      <c r="AI24" s="67">
        <f>IF(AND($D24="y",Master!AI167&gt;=Master!AM167),Master!AI167,0)</f>
        <v>0</v>
      </c>
      <c r="AJ24" s="67">
        <f>IF(Master!$D167="Y",Master!AJ167,"")</f>
        <v>0</v>
      </c>
      <c r="AK24" s="67">
        <f>IF(AND($D24="y",Master!AK167&gt;Master!AG167),Master!AK167,0)</f>
        <v>0</v>
      </c>
      <c r="AL24" s="67">
        <f>IF(Master!$D167="Y",Master!AL167,"")</f>
        <v>12</v>
      </c>
      <c r="AM24" s="68">
        <f>IF(AND($D24="y",Master!AM167&gt;Master!AI167),Master!AM167,0)</f>
        <v>54</v>
      </c>
      <c r="AN24" s="72">
        <f>IF(Master!$D167="Y",Master!AN167,"")</f>
        <v>17</v>
      </c>
      <c r="AO24" s="67">
        <f>IF(Master!$D167="Y",Master!AO167,"")</f>
        <v>25</v>
      </c>
      <c r="AP24" s="67">
        <f>IF(Master!$D167="Y",Master!AP167,"")</f>
        <v>0</v>
      </c>
      <c r="AQ24" s="67">
        <f>IF(Master!$D167="Y",Master!AQ167,"")</f>
        <v>0</v>
      </c>
      <c r="AR24" s="67">
        <f>IF(Master!$D167="Y",Master!AR167,"")</f>
        <v>7</v>
      </c>
      <c r="AS24" s="67">
        <f>IF(Master!$D167="Y",Master!AS167,"")</f>
        <v>69</v>
      </c>
      <c r="AT24" s="67">
        <f>IF(Master!$D167="Y",Master!AT167,"")</f>
        <v>0</v>
      </c>
      <c r="AU24" s="67">
        <f>IF(Master!$D167="Y",Master!AU167,"")</f>
        <v>0</v>
      </c>
      <c r="AV24" s="67">
        <f>IF(Master!$D167="Y",Master!AV167,"")</f>
        <v>0</v>
      </c>
      <c r="AW24" s="67">
        <f>IF(Master!$D167="Y",Master!AW167,"")</f>
        <v>0</v>
      </c>
      <c r="AX24" s="67">
        <f>IF(Master!$D167="Y",Master!AX167,"")</f>
        <v>0</v>
      </c>
      <c r="AY24" s="67">
        <f>IF(Master!$D167="Y",Master!AY167,"")</f>
        <v>0</v>
      </c>
      <c r="AZ24" s="67">
        <f>IF(Master!$D167="Y",Master!AZ167,"")</f>
        <v>0</v>
      </c>
      <c r="BA24" s="67">
        <f>IF(Master!$D167="Y",Master!BA167,"")</f>
        <v>0</v>
      </c>
      <c r="BB24" s="67">
        <f>IF(Master!$D167="Y",Master!BB167,"")</f>
        <v>9</v>
      </c>
      <c r="BC24" s="67">
        <f>IF(Master!$D167="Y",Master!BC167,"")</f>
        <v>53</v>
      </c>
      <c r="BD24" s="67">
        <f>IF(Master!$D167="Y",Master!BD167,"")</f>
        <v>17</v>
      </c>
      <c r="BE24" s="67">
        <f>IF(Master!$D167="Y",Master!BE167,"")</f>
        <v>25</v>
      </c>
      <c r="BF24" s="67">
        <f>IF(Master!$D167="Y",Master!BF167,"")</f>
        <v>17</v>
      </c>
      <c r="BG24" s="67">
        <f>IF(Master!$D167="Y",Master!BG167,"")</f>
        <v>25</v>
      </c>
      <c r="BH24" s="67">
        <f>IF(Master!$D167="Y",Master!BH167,"")</f>
        <v>17</v>
      </c>
      <c r="BI24" s="67">
        <f>IF(Master!$D167="Y",Master!BI167,"")</f>
        <v>25</v>
      </c>
      <c r="BJ24" s="67">
        <f>IF(Master!$D167="Y",Master!BJ167,"")</f>
        <v>0</v>
      </c>
      <c r="BK24" s="67">
        <f>IF(Master!$D167="Y",Master!BK167,"")</f>
        <v>0</v>
      </c>
      <c r="BL24" s="67">
        <f>IF(Master!$D167="Y",Master!BL167,"")</f>
        <v>0</v>
      </c>
      <c r="BM24" s="67">
        <f>IF(Master!$D167="Y",Master!BM167,"")</f>
        <v>0</v>
      </c>
      <c r="BN24" s="67">
        <f>IF(Master!$D167="Y",Master!BN167,"")</f>
        <v>0</v>
      </c>
      <c r="BO24" s="67">
        <f>IF(Master!$D167="Y",Master!BO167,"")</f>
        <v>0</v>
      </c>
      <c r="BP24" s="67">
        <f>IF(Master!$D167="Y",Master!BP167,"")</f>
        <v>0</v>
      </c>
      <c r="BQ24" s="67">
        <f>IF(Master!$D167="Y",Master!BQ167,"")</f>
        <v>0</v>
      </c>
    </row>
    <row r="25" spans="1:69" x14ac:dyDescent="0.25">
      <c r="A25" s="115" t="str">
        <f>+Master!A175</f>
        <v>Walnut Grove</v>
      </c>
      <c r="B25" s="3" t="str">
        <f>+Master!B175</f>
        <v>4A</v>
      </c>
      <c r="C25" s="3">
        <f>+Master!C175</f>
        <v>8</v>
      </c>
      <c r="D25" s="142" t="str">
        <f>+Master!D175</f>
        <v>y</v>
      </c>
      <c r="E25" s="158">
        <f>IFERROR(LARGE((I25,K25,O25,S25,U25,W25,AA25,AC25,AG25,AK25,AQ25,AU25,AW25,BA25,BC25,BG25,BK25,BO25,BQ25),1)+LARGE((I25,K25,O25,S25,U25,W25,AA25,AC25,AG25,AK25,AQ25,AU25,AW25,BA25,BC25,BG25,BK25,BO25,BQ25),2)+LARGE((I25,K25,O25,S25,U25,W25,AA25,AC25,AG25,AK25,AQ25,AU25,AW25,BA25,BC25,BG25,BK25,BO25,BQ25),3)+LARGE((I25,K25,O25,S25,U25,W25,AA25,AC25,AG25,AK25,AQ25,AU25,AW25,BA25,BC25,BG25,BK25,BO25,BQ25),4)+LARGE((I25,K25,O25,S25,U25,W25,AA25,AC25,AG25,AK25,AQ25,AU25,AW25,BA25,BC25,BG25,BK25,BO25,BQ25),5)+LARGE((I25,K25,O25,S25,U25,W25,AA25,AC25,AG25,AK25,AQ25,AU25,AW25,BA25,BC25,BG25,BK25,BO25,BQ25),6)+LARGE((I25,K25,O25,S25,U25,W25,AA25,AC25,AG25,AK25,AQ25,AU25,AW25,BA25,BC25,BG25,BK25,BO25,BQ25),7)+LARGE((I25,K25,O25,S25,U25,W25,AA25,AC25,AG25,AK25,AQ25,AU25,AW25,BA25,BC25,BG25,BK25,BO25,BQ25),8),0)</f>
        <v>182</v>
      </c>
      <c r="F25" s="156">
        <f>IFERROR(LARGE((M25,Q25,Y25,AE25,AI25,AM25,AO25,AS25,AY25,BE25,BI25,BM25),1)+LARGE((M25,Q25,Y25,AE25,AI25,AM25,AO25,AS25,AY25,BE25,BI25,BM25),2)+LARGE((M25,Q25,Y25,AE25,AI25,AM25,AO25,AS25,AY25,BE25,BI25,BM25),3)+LARGE((M25,Q25,Y25,AE25,AI25,AM25,AO25,AS25,AY25,BE25,BI25,BM25),4)+LARGE((M25,Q25,Y25,AE25,AI25,AM25,AO25,AS25,AY25,BE25,BI25,BM25),5)+LARGE((M25,Q25,Y25,AE25,AI25,AM25,AO25,AS25,AY25,BE25,BI25,BM25),6)+LARGE((M25,Q25,Y25,AE25,AI25,AM25,AO25,AS25,AY25,BE25,BI25,BM25),7)+LARGE((M25,Q25,Y25,AE25,AI25,AM25,AO25,AS25,AY25,BE25,BI25,BM25),8),0)</f>
        <v>288</v>
      </c>
      <c r="G25" s="159">
        <f>+E25+F25</f>
        <v>470</v>
      </c>
      <c r="H25" s="72">
        <f>IF(Master!$D175="Y",Master!H175,"")</f>
        <v>0</v>
      </c>
      <c r="I25" s="67">
        <f>IF(Master!$D175="Y",Master!I175,"")</f>
        <v>0</v>
      </c>
      <c r="J25" s="67">
        <f>IF(Master!$D175="Y",Master!J175,"")</f>
        <v>0</v>
      </c>
      <c r="K25" s="67">
        <f>IF(Master!$D175="Y",Master!K175,"")</f>
        <v>0</v>
      </c>
      <c r="L25" s="67">
        <f>IF(Master!$D175="Y",Master!L175,"")</f>
        <v>0</v>
      </c>
      <c r="M25" s="67">
        <f>IF(Master!$D175="Y",Master!M175,"")</f>
        <v>0</v>
      </c>
      <c r="N25" s="67">
        <f>IF(Master!$D175="Y",Master!N175,"")</f>
        <v>0</v>
      </c>
      <c r="O25" s="67">
        <f>IF(Master!$D175="Y",Master!O175,"")</f>
        <v>0</v>
      </c>
      <c r="P25" s="67">
        <f>IF(Master!$D175="Y",Master!P175,"")</f>
        <v>0</v>
      </c>
      <c r="Q25" s="67">
        <f>IF(Master!$D175="Y",Master!Q175,"")</f>
        <v>0</v>
      </c>
      <c r="R25" s="67">
        <f>IF(Master!$D175="Y",Master!R175,"")</f>
        <v>9</v>
      </c>
      <c r="S25" s="67">
        <f>IF(Master!$D175="Y",Master!S175,"")</f>
        <v>53</v>
      </c>
      <c r="T25" s="67">
        <f>IF(Master!$D175="Y",Master!T175,"")</f>
        <v>17</v>
      </c>
      <c r="U25" s="69">
        <f>IF(Master!$D175="Y",Master!U175,"")</f>
        <v>25</v>
      </c>
      <c r="V25" s="66">
        <f>IF(Master!$D175="Y",Master!V175,"")</f>
        <v>0</v>
      </c>
      <c r="W25" s="67">
        <f>IF(Master!$D175="Y",Master!W175,"")</f>
        <v>0</v>
      </c>
      <c r="X25" s="67">
        <f>IF(Master!$D175="Y",Master!X175,"")</f>
        <v>17</v>
      </c>
      <c r="Y25" s="67">
        <f>IF(Master!$D175="Y",Master!Y175,"")</f>
        <v>25</v>
      </c>
      <c r="Z25" s="67">
        <f>IF(Master!$D175="Y",Master!Z175,"")</f>
        <v>0</v>
      </c>
      <c r="AA25" s="67">
        <f>IF(Master!$D175="Y",Master!AA175,"")</f>
        <v>0</v>
      </c>
      <c r="AB25" s="67">
        <f>IF(Master!$D175="Y",Master!AB175,"")</f>
        <v>0</v>
      </c>
      <c r="AC25" s="67">
        <f>IF(Master!$D175="Y",Master!AC175,"")</f>
        <v>0</v>
      </c>
      <c r="AD25" s="67">
        <f>IF(Master!$D175="Y",Master!AD175,"")</f>
        <v>0</v>
      </c>
      <c r="AE25" s="67">
        <f>IF(Master!$D175="Y",Master!AE175,"")</f>
        <v>0</v>
      </c>
      <c r="AF25" s="67">
        <f>IF(Master!$D175="Y",Master!AF175,"")</f>
        <v>0</v>
      </c>
      <c r="AG25" s="67">
        <f>IF(AND($D25="y",Master!AG175&gt;=Master!AK175),Master!AG175,0)</f>
        <v>0</v>
      </c>
      <c r="AH25" s="67">
        <f>IF(Master!$D175="Y",Master!AH175,"")</f>
        <v>3</v>
      </c>
      <c r="AI25" s="67">
        <f>IF(AND($D25="y",Master!AI175&gt;=Master!AM175),Master!AI175,0)</f>
        <v>85</v>
      </c>
      <c r="AJ25" s="67">
        <f>IF(Master!$D175="Y",Master!AJ175,"")</f>
        <v>0</v>
      </c>
      <c r="AK25" s="67">
        <f>IF(AND($D25="y",Master!AK175&gt;Master!AG175),Master!AK175,0)</f>
        <v>0</v>
      </c>
      <c r="AL25" s="67">
        <f>IF(Master!$D175="Y",Master!AL175,"")</f>
        <v>6</v>
      </c>
      <c r="AM25" s="68">
        <f>IF(AND($D25="y",Master!AM175&gt;Master!AI175),Master!AM175,0)</f>
        <v>0</v>
      </c>
      <c r="AN25" s="72">
        <f>IF(Master!$D175="Y",Master!AN175,"")</f>
        <v>17</v>
      </c>
      <c r="AO25" s="67">
        <f>IF(Master!$D175="Y",Master!AO175,"")</f>
        <v>25</v>
      </c>
      <c r="AP25" s="67">
        <f>IF(Master!$D175="Y",Master!AP175,"")</f>
        <v>0</v>
      </c>
      <c r="AQ25" s="67">
        <f>IF(Master!$D175="Y",Master!AQ175,"")</f>
        <v>0</v>
      </c>
      <c r="AR25" s="67">
        <f>IF(Master!$D175="Y",Master!AR175,"")</f>
        <v>0</v>
      </c>
      <c r="AS25" s="67">
        <f>IF(Master!$D175="Y",Master!AS175,"")</f>
        <v>0</v>
      </c>
      <c r="AT25" s="67">
        <f>IF(Master!$D175="Y",Master!AT175,"")</f>
        <v>0</v>
      </c>
      <c r="AU25" s="67">
        <f>IF(Master!$D175="Y",Master!AU175,"")</f>
        <v>0</v>
      </c>
      <c r="AV25" s="67">
        <f>IF(Master!$D175="Y",Master!AV175,"")</f>
        <v>0</v>
      </c>
      <c r="AW25" s="67">
        <f>IF(Master!$D175="Y",Master!AW175,"")</f>
        <v>0</v>
      </c>
      <c r="AX25" s="67">
        <f>IF(Master!$D175="Y",Master!AX175,"")</f>
        <v>0</v>
      </c>
      <c r="AY25" s="67">
        <f>IF(Master!$D175="Y",Master!AY175,"")</f>
        <v>0</v>
      </c>
      <c r="AZ25" s="67">
        <f>IF(Master!$D175="Y",Master!AZ175,"")</f>
        <v>0</v>
      </c>
      <c r="BA25" s="67">
        <f>IF(Master!$D175="Y",Master!BA175,"")</f>
        <v>0</v>
      </c>
      <c r="BB25" s="67">
        <f>IF(Master!$D175="Y",Master!BB175,"")</f>
        <v>9</v>
      </c>
      <c r="BC25" s="67">
        <f>IF(Master!$D175="Y",Master!BC175,"")</f>
        <v>53</v>
      </c>
      <c r="BD25" s="67">
        <f>IF(Master!$D175="Y",Master!BD175,"")</f>
        <v>3</v>
      </c>
      <c r="BE25" s="67">
        <f>IF(Master!$D175="Y",Master!BE175,"")</f>
        <v>84</v>
      </c>
      <c r="BF25" s="67">
        <f>IF(Master!$D175="Y",Master!BF175,"")</f>
        <v>0</v>
      </c>
      <c r="BG25" s="67">
        <f>IF(Master!$D175="Y",Master!BG175,"")</f>
        <v>0</v>
      </c>
      <c r="BH25" s="67">
        <f>IF(Master!$D175="Y",Master!BH175,"")</f>
        <v>0</v>
      </c>
      <c r="BI25" s="67">
        <f>IF(Master!$D175="Y",Master!BI175,"")</f>
        <v>0</v>
      </c>
      <c r="BJ25" s="67">
        <f>IF(Master!$D175="Y",Master!BJ175,"")</f>
        <v>0</v>
      </c>
      <c r="BK25" s="67">
        <f>IF(Master!$D175="Y",Master!BK175,"")</f>
        <v>0</v>
      </c>
      <c r="BL25" s="67">
        <f>IF(Master!$D175="Y",Master!BL175,"")</f>
        <v>7</v>
      </c>
      <c r="BM25" s="67">
        <f>IF(Master!$D175="Y",Master!BM175,"")</f>
        <v>69</v>
      </c>
      <c r="BN25" s="67">
        <f>IF(Master!$D175="Y",Master!BN175,"")</f>
        <v>13</v>
      </c>
      <c r="BO25" s="67">
        <f>IF(Master!$D175="Y",Master!BO175,"")</f>
        <v>51</v>
      </c>
      <c r="BP25" s="67">
        <f>IF(Master!$D175="Y",Master!BP175,"")</f>
        <v>0</v>
      </c>
      <c r="BQ25" s="67">
        <f>IF(Master!$D175="Y",Master!BQ175,"")</f>
        <v>0</v>
      </c>
    </row>
    <row r="26" spans="1:69" x14ac:dyDescent="0.25">
      <c r="A26" s="115" t="str">
        <f>+Master!A128</f>
        <v>Cedartown</v>
      </c>
      <c r="B26" s="3" t="str">
        <f>+Master!B128</f>
        <v>4A</v>
      </c>
      <c r="C26" s="3">
        <f>+Master!C128</f>
        <v>7</v>
      </c>
      <c r="D26" s="142" t="str">
        <f>+Master!D128</f>
        <v>y</v>
      </c>
      <c r="E26" s="158">
        <f>IFERROR(LARGE((I26,K26,O26,S26,U26,W26,AA26,AC26,AG26,AK26,AQ26,AU26,AW26,BA26,BC26,BG26,BK26,BO26,BQ26),1)+LARGE((I26,K26,O26,S26,U26,W26,AA26,AC26,AG26,AK26,AQ26,AU26,AW26,BA26,BC26,BG26,BK26,BO26,BQ26),2)+LARGE((I26,K26,O26,S26,U26,W26,AA26,AC26,AG26,AK26,AQ26,AU26,AW26,BA26,BC26,BG26,BK26,BO26,BQ26),3)+LARGE((I26,K26,O26,S26,U26,W26,AA26,AC26,AG26,AK26,AQ26,AU26,AW26,BA26,BC26,BG26,BK26,BO26,BQ26),4)+LARGE((I26,K26,O26,S26,U26,W26,AA26,AC26,AG26,AK26,AQ26,AU26,AW26,BA26,BC26,BG26,BK26,BO26,BQ26),5)+LARGE((I26,K26,O26,S26,U26,W26,AA26,AC26,AG26,AK26,AQ26,AU26,AW26,BA26,BC26,BG26,BK26,BO26,BQ26),6)+LARGE((I26,K26,O26,S26,U26,W26,AA26,AC26,AG26,AK26,AQ26,AU26,AW26,BA26,BC26,BG26,BK26,BO26,BQ26),7)+LARGE((I26,K26,O26,S26,U26,W26,AA26,AC26,AG26,AK26,AQ26,AU26,AW26,BA26,BC26,BG26,BK26,BO26,BQ26),8),0)</f>
        <v>244</v>
      </c>
      <c r="F26" s="156">
        <f>IFERROR(LARGE((M26,Q26,Y26,AE26,AI26,AM26,AO26,AS26,AY26,BE26,BI26,BM26),1)+LARGE((M26,Q26,Y26,AE26,AI26,AM26,AO26,AS26,AY26,BE26,BI26,BM26),2)+LARGE((M26,Q26,Y26,AE26,AI26,AM26,AO26,AS26,AY26,BE26,BI26,BM26),3)+LARGE((M26,Q26,Y26,AE26,AI26,AM26,AO26,AS26,AY26,BE26,BI26,BM26),4)+LARGE((M26,Q26,Y26,AE26,AI26,AM26,AO26,AS26,AY26,BE26,BI26,BM26),5)+LARGE((M26,Q26,Y26,AE26,AI26,AM26,AO26,AS26,AY26,BE26,BI26,BM26),6)+LARGE((M26,Q26,Y26,AE26,AI26,AM26,AO26,AS26,AY26,BE26,BI26,BM26),7)+LARGE((M26,Q26,Y26,AE26,AI26,AM26,AO26,AS26,AY26,BE26,BI26,BM26),8),0)</f>
        <v>165</v>
      </c>
      <c r="G26" s="159">
        <f>+E26+F26</f>
        <v>409</v>
      </c>
      <c r="H26" s="72">
        <f>IF(Master!$D128="Y",Master!H128,"")</f>
        <v>8</v>
      </c>
      <c r="I26" s="67">
        <f>IF(Master!$D128="Y",Master!I128,"")</f>
        <v>66</v>
      </c>
      <c r="J26" s="67">
        <f>IF(Master!$D128="Y",Master!J128,"")</f>
        <v>0</v>
      </c>
      <c r="K26" s="67">
        <f>IF(Master!$D128="Y",Master!K128,"")</f>
        <v>0</v>
      </c>
      <c r="L26" s="67">
        <f>IF(Master!$D128="Y",Master!L128,"")</f>
        <v>0</v>
      </c>
      <c r="M26" s="67">
        <f>IF(Master!$D128="Y",Master!M128,"")</f>
        <v>0</v>
      </c>
      <c r="N26" s="67">
        <f>IF(Master!$D128="Y",Master!N128,"")</f>
        <v>0</v>
      </c>
      <c r="O26" s="67">
        <f>IF(Master!$D128="Y",Master!O128,"")</f>
        <v>0</v>
      </c>
      <c r="P26" s="67">
        <f>IF(Master!$D128="Y",Master!P128,"")</f>
        <v>0</v>
      </c>
      <c r="Q26" s="67">
        <f>IF(Master!$D128="Y",Master!Q128,"")</f>
        <v>0</v>
      </c>
      <c r="R26" s="67">
        <f>IF(Master!$D128="Y",Master!R128,"")</f>
        <v>9</v>
      </c>
      <c r="S26" s="67">
        <f>IF(Master!$D128="Y",Master!S128,"")</f>
        <v>53</v>
      </c>
      <c r="T26" s="67">
        <f>IF(Master!$D128="Y",Master!T128,"")</f>
        <v>0</v>
      </c>
      <c r="U26" s="69">
        <f>IF(Master!$D128="Y",Master!U128,"")</f>
        <v>0</v>
      </c>
      <c r="V26" s="66">
        <f>IF(Master!$D128="Y",Master!V128,"")</f>
        <v>0</v>
      </c>
      <c r="W26" s="67">
        <f>IF(Master!$D128="Y",Master!W128,"")</f>
        <v>0</v>
      </c>
      <c r="X26" s="67">
        <f>IF(Master!$D128="Y",Master!X128,"")</f>
        <v>0</v>
      </c>
      <c r="Y26" s="67">
        <f>IF(Master!$D128="Y",Master!Y128,"")</f>
        <v>0</v>
      </c>
      <c r="Z26" s="67">
        <f>IF(Master!$D128="Y",Master!Z128,"")</f>
        <v>0</v>
      </c>
      <c r="AA26" s="67">
        <f>IF(Master!$D128="Y",Master!AA128,"")</f>
        <v>0</v>
      </c>
      <c r="AB26" s="67">
        <f>IF(Master!$D128="Y",Master!AB128,"")</f>
        <v>0</v>
      </c>
      <c r="AC26" s="67">
        <f>IF(Master!$D128="Y",Master!AC128,"")</f>
        <v>0</v>
      </c>
      <c r="AD26" s="67">
        <f>IF(Master!$D128="Y",Master!AD128,"")</f>
        <v>0</v>
      </c>
      <c r="AE26" s="67">
        <f>IF(Master!$D128="Y",Master!AE128,"")</f>
        <v>0</v>
      </c>
      <c r="AF26" s="67">
        <f>IF(Master!$D128="Y",Master!AF128,"")</f>
        <v>0</v>
      </c>
      <c r="AG26" s="67">
        <f>IF(AND($D26="y",Master!AG128&gt;=Master!AK128),Master!AG128,0)</f>
        <v>0</v>
      </c>
      <c r="AH26" s="67">
        <f>IF(Master!$D128="Y",Master!AH128,"")</f>
        <v>0</v>
      </c>
      <c r="AI26" s="67">
        <f>IF(AND($D26="y",Master!AI128&gt;=Master!AM128),Master!AI128,0)</f>
        <v>0</v>
      </c>
      <c r="AJ26" s="67">
        <f>IF(Master!$D128="Y",Master!AJ128,"")</f>
        <v>0</v>
      </c>
      <c r="AK26" s="67">
        <f>IF(AND($D26="y",Master!AK128&gt;Master!AG128),Master!AK128,0)</f>
        <v>0</v>
      </c>
      <c r="AL26" s="67">
        <f>IF(Master!$D128="Y",Master!AL128,"")</f>
        <v>30</v>
      </c>
      <c r="AM26" s="68">
        <f>IF(AND($D26="y",Master!AM128&gt;Master!AI128),Master!AM128,0)</f>
        <v>14</v>
      </c>
      <c r="AN26" s="72">
        <f>IF(Master!$D128="Y",Master!AN128,"")</f>
        <v>9</v>
      </c>
      <c r="AO26" s="67">
        <f>IF(Master!$D128="Y",Master!AO128,"")</f>
        <v>53</v>
      </c>
      <c r="AP26" s="67">
        <f>IF(Master!$D128="Y",Master!AP128,"")</f>
        <v>0</v>
      </c>
      <c r="AQ26" s="67">
        <f>IF(Master!$D128="Y",Master!AQ128,"")</f>
        <v>0</v>
      </c>
      <c r="AR26" s="67">
        <f>IF(Master!$D128="Y",Master!AR128,"")</f>
        <v>0</v>
      </c>
      <c r="AS26" s="67">
        <f>IF(Master!$D128="Y",Master!AS128,"")</f>
        <v>0</v>
      </c>
      <c r="AT26" s="67">
        <f>IF(Master!$D128="Y",Master!AT128,"")</f>
        <v>0</v>
      </c>
      <c r="AU26" s="67">
        <f>IF(Master!$D128="Y",Master!AU128,"")</f>
        <v>0</v>
      </c>
      <c r="AV26" s="67">
        <f>IF(Master!$D128="Y",Master!AV128,"")</f>
        <v>0</v>
      </c>
      <c r="AW26" s="67">
        <f>IF(Master!$D128="Y",Master!AW128,"")</f>
        <v>0</v>
      </c>
      <c r="AX26" s="67">
        <f>IF(Master!$D128="Y",Master!AX128,"")</f>
        <v>0</v>
      </c>
      <c r="AY26" s="67">
        <f>IF(Master!$D128="Y",Master!AY128,"")</f>
        <v>0</v>
      </c>
      <c r="AZ26" s="67">
        <f>IF(Master!$D128="Y",Master!AZ128,"")</f>
        <v>0</v>
      </c>
      <c r="BA26" s="67">
        <f>IF(Master!$D128="Y",Master!BA128,"")</f>
        <v>0</v>
      </c>
      <c r="BB26" s="67">
        <f>IF(Master!$D128="Y",Master!BB128,"")</f>
        <v>0</v>
      </c>
      <c r="BC26" s="67">
        <f>IF(Master!$D128="Y",Master!BC128,"")</f>
        <v>0</v>
      </c>
      <c r="BD26" s="67">
        <f>IF(Master!$D128="Y",Master!BD128,"")</f>
        <v>0</v>
      </c>
      <c r="BE26" s="67">
        <f>IF(Master!$D128="Y",Master!BE128,"")</f>
        <v>0</v>
      </c>
      <c r="BF26" s="67">
        <f>IF(Master!$D128="Y",Master!BF128,"")</f>
        <v>17</v>
      </c>
      <c r="BG26" s="67">
        <f>IF(Master!$D128="Y",Master!BG128,"")</f>
        <v>25</v>
      </c>
      <c r="BH26" s="67">
        <f>IF(Master!$D128="Y",Master!BH128,"")</f>
        <v>5</v>
      </c>
      <c r="BI26" s="67">
        <f>IF(Master!$D128="Y",Master!BI128,"")</f>
        <v>70</v>
      </c>
      <c r="BJ26" s="67">
        <f>IF(Master!$D128="Y",Master!BJ128,"")</f>
        <v>0</v>
      </c>
      <c r="BK26" s="67">
        <f>IF(Master!$D128="Y",Master!BK128,"")</f>
        <v>0</v>
      </c>
      <c r="BL26" s="67">
        <f>IF(Master!$D128="Y",Master!BL128,"")</f>
        <v>23</v>
      </c>
      <c r="BM26" s="67">
        <f>IF(Master!$D128="Y",Master!BM128,"")</f>
        <v>28</v>
      </c>
      <c r="BN26" s="67">
        <f>IF(Master!$D128="Y",Master!BN128,"")</f>
        <v>1</v>
      </c>
      <c r="BO26" s="67">
        <f>IF(Master!$D128="Y",Master!BO128,"")</f>
        <v>100</v>
      </c>
      <c r="BP26" s="67">
        <f>IF(Master!$D128="Y",Master!BP128,"")</f>
        <v>0</v>
      </c>
      <c r="BQ26" s="67">
        <f>IF(Master!$D128="Y",Master!BQ128,"")</f>
        <v>0</v>
      </c>
    </row>
    <row r="27" spans="1:69" x14ac:dyDescent="0.25">
      <c r="A27" s="115" t="str">
        <f>+Master!A136</f>
        <v>Druid Hills</v>
      </c>
      <c r="B27" s="3" t="str">
        <f>+Master!B136</f>
        <v>4A</v>
      </c>
      <c r="C27" s="3">
        <f>+Master!C136</f>
        <v>5</v>
      </c>
      <c r="D27" s="142" t="str">
        <f>+Master!D136</f>
        <v>y</v>
      </c>
      <c r="E27" s="158">
        <f>IFERROR(LARGE((I27,K27,O27,S27,U27,W27,AA27,AC27,AG27,AK27,AQ27,AU27,AW27,BA27,BC27,BG27,BK27,BO27,BQ27),1)+LARGE((I27,K27,O27,S27,U27,W27,AA27,AC27,AG27,AK27,AQ27,AU27,AW27,BA27,BC27,BG27,BK27,BO27,BQ27),2)+LARGE((I27,K27,O27,S27,U27,W27,AA27,AC27,AG27,AK27,AQ27,AU27,AW27,BA27,BC27,BG27,BK27,BO27,BQ27),3)+LARGE((I27,K27,O27,S27,U27,W27,AA27,AC27,AG27,AK27,AQ27,AU27,AW27,BA27,BC27,BG27,BK27,BO27,BQ27),4)+LARGE((I27,K27,O27,S27,U27,W27,AA27,AC27,AG27,AK27,AQ27,AU27,AW27,BA27,BC27,BG27,BK27,BO27,BQ27),5)+LARGE((I27,K27,O27,S27,U27,W27,AA27,AC27,AG27,AK27,AQ27,AU27,AW27,BA27,BC27,BG27,BK27,BO27,BQ27),6)+LARGE((I27,K27,O27,S27,U27,W27,AA27,AC27,AG27,AK27,AQ27,AU27,AW27,BA27,BC27,BG27,BK27,BO27,BQ27),7)+LARGE((I27,K27,O27,S27,U27,W27,AA27,AC27,AG27,AK27,AQ27,AU27,AW27,BA27,BC27,BG27,BK27,BO27,BQ27),8),0)</f>
        <v>281</v>
      </c>
      <c r="F27" s="156">
        <f>IFERROR(LARGE((M27,Q27,Y27,AE27,AI27,AM27,AO27,AS27,AY27,BE27,BI27,BM27),1)+LARGE((M27,Q27,Y27,AE27,AI27,AM27,AO27,AS27,AY27,BE27,BI27,BM27),2)+LARGE((M27,Q27,Y27,AE27,AI27,AM27,AO27,AS27,AY27,BE27,BI27,BM27),3)+LARGE((M27,Q27,Y27,AE27,AI27,AM27,AO27,AS27,AY27,BE27,BI27,BM27),4)+LARGE((M27,Q27,Y27,AE27,AI27,AM27,AO27,AS27,AY27,BE27,BI27,BM27),5)+LARGE((M27,Q27,Y27,AE27,AI27,AM27,AO27,AS27,AY27,BE27,BI27,BM27),6)+LARGE((M27,Q27,Y27,AE27,AI27,AM27,AO27,AS27,AY27,BE27,BI27,BM27),7)+LARGE((M27,Q27,Y27,AE27,AI27,AM27,AO27,AS27,AY27,BE27,BI27,BM27),8),0)</f>
        <v>98</v>
      </c>
      <c r="G27" s="159">
        <f>+E27+F27</f>
        <v>379</v>
      </c>
      <c r="H27" s="72">
        <f>IF(Master!$D136="Y",Master!H136,"")</f>
        <v>0</v>
      </c>
      <c r="I27" s="67">
        <f>IF(Master!$D136="Y",Master!I136,"")</f>
        <v>0</v>
      </c>
      <c r="J27" s="67">
        <f>IF(Master!$D136="Y",Master!J136,"")</f>
        <v>0</v>
      </c>
      <c r="K27" s="67">
        <f>IF(Master!$D136="Y",Master!K136,"")</f>
        <v>0</v>
      </c>
      <c r="L27" s="67">
        <f>IF(Master!$D136="Y",Master!L136,"")</f>
        <v>0</v>
      </c>
      <c r="M27" s="67">
        <f>IF(Master!$D136="Y",Master!M136,"")</f>
        <v>0</v>
      </c>
      <c r="N27" s="67">
        <f>IF(Master!$D136="Y",Master!N136,"")</f>
        <v>17</v>
      </c>
      <c r="O27" s="67">
        <f>IF(Master!$D136="Y",Master!O136,"")</f>
        <v>25</v>
      </c>
      <c r="P27" s="67">
        <f>IF(Master!$D136="Y",Master!P136,"")</f>
        <v>0</v>
      </c>
      <c r="Q27" s="67">
        <f>IF(Master!$D136="Y",Master!Q136,"")</f>
        <v>0</v>
      </c>
      <c r="R27" s="67">
        <f>IF(Master!$D136="Y",Master!R136,"")</f>
        <v>0</v>
      </c>
      <c r="S27" s="67">
        <f>IF(Master!$D136="Y",Master!S136,"")</f>
        <v>0</v>
      </c>
      <c r="T27" s="67">
        <f>IF(Master!$D136="Y",Master!T136,"")</f>
        <v>17</v>
      </c>
      <c r="U27" s="69">
        <f>IF(Master!$D136="Y",Master!U136,"")</f>
        <v>25</v>
      </c>
      <c r="V27" s="66">
        <f>IF(Master!$D136="Y",Master!V136,"")</f>
        <v>0</v>
      </c>
      <c r="W27" s="67">
        <f>IF(Master!$D136="Y",Master!W136,"")</f>
        <v>0</v>
      </c>
      <c r="X27" s="67">
        <f>IF(Master!$D136="Y",Master!X136,"")</f>
        <v>0</v>
      </c>
      <c r="Y27" s="67">
        <f>IF(Master!$D136="Y",Master!Y136,"")</f>
        <v>0</v>
      </c>
      <c r="Z27" s="67">
        <f>IF(Master!$D136="Y",Master!Z136,"")</f>
        <v>0</v>
      </c>
      <c r="AA27" s="67">
        <f>IF(Master!$D136="Y",Master!AA136,"")</f>
        <v>0</v>
      </c>
      <c r="AB27" s="67">
        <f>IF(Master!$D136="Y",Master!AB136,"")</f>
        <v>12</v>
      </c>
      <c r="AC27" s="67">
        <f>IF(Master!$D136="Y",Master!AC136,"")</f>
        <v>54</v>
      </c>
      <c r="AD27" s="67">
        <f>IF(Master!$D136="Y",Master!AD136,"")</f>
        <v>14</v>
      </c>
      <c r="AE27" s="67">
        <f>IF(Master!$D136="Y",Master!AE136,"")</f>
        <v>48</v>
      </c>
      <c r="AF27" s="67">
        <f>IF(Master!$D136="Y",Master!AF136,"")</f>
        <v>0</v>
      </c>
      <c r="AG27" s="67">
        <f>IF(AND($D27="y",Master!AG136&gt;=Master!AK136),Master!AG136,0)</f>
        <v>0</v>
      </c>
      <c r="AH27" s="67">
        <f>IF(Master!$D136="Y",Master!AH136,"")</f>
        <v>0</v>
      </c>
      <c r="AI27" s="67">
        <f>IF(AND($D27="y",Master!AI136&gt;=Master!AM136),Master!AI136,0)</f>
        <v>0</v>
      </c>
      <c r="AJ27" s="67">
        <f>IF(Master!$D136="Y",Master!AJ136,"")</f>
        <v>0</v>
      </c>
      <c r="AK27" s="67">
        <f>IF(AND($D27="y",Master!AK136&gt;Master!AG136),Master!AK136,0)</f>
        <v>0</v>
      </c>
      <c r="AL27" s="67">
        <f>IF(Master!$D136="Y",Master!AL136,"")</f>
        <v>0</v>
      </c>
      <c r="AM27" s="68">
        <f>IF(AND($D27="y",Master!AM136&gt;Master!AI136),Master!AM136,0)</f>
        <v>0</v>
      </c>
      <c r="AN27" s="72">
        <f>IF(Master!$D136="Y",Master!AN136,"")</f>
        <v>17</v>
      </c>
      <c r="AO27" s="67">
        <f>IF(Master!$D136="Y",Master!AO136,"")</f>
        <v>25</v>
      </c>
      <c r="AP27" s="67">
        <f>IF(Master!$D136="Y",Master!AP136,"")</f>
        <v>12</v>
      </c>
      <c r="AQ27" s="67">
        <f>IF(Master!$D136="Y",Master!AQ136,"")</f>
        <v>54</v>
      </c>
      <c r="AR27" s="67">
        <f>IF(Master!$D136="Y",Master!AR136,"")</f>
        <v>0</v>
      </c>
      <c r="AS27" s="67">
        <f>IF(Master!$D136="Y",Master!AS136,"")</f>
        <v>0</v>
      </c>
      <c r="AT27" s="67">
        <f>IF(Master!$D136="Y",Master!AT136,"")</f>
        <v>0</v>
      </c>
      <c r="AU27" s="67">
        <f>IF(Master!$D136="Y",Master!AU136,"")</f>
        <v>0</v>
      </c>
      <c r="AV27" s="67">
        <f>IF(Master!$D136="Y",Master!AV136,"")</f>
        <v>0</v>
      </c>
      <c r="AW27" s="67">
        <f>IF(Master!$D136="Y",Master!AW136,"")</f>
        <v>0</v>
      </c>
      <c r="AX27" s="67">
        <f>IF(Master!$D136="Y",Master!AX136,"")</f>
        <v>0</v>
      </c>
      <c r="AY27" s="67">
        <f>IF(Master!$D136="Y",Master!AY136,"")</f>
        <v>0</v>
      </c>
      <c r="AZ27" s="67">
        <f>IF(Master!$D136="Y",Master!AZ136,"")</f>
        <v>0</v>
      </c>
      <c r="BA27" s="67">
        <f>IF(Master!$D136="Y",Master!BA136,"")</f>
        <v>0</v>
      </c>
      <c r="BB27" s="67">
        <f>IF(Master!$D136="Y",Master!BB136,"")</f>
        <v>5</v>
      </c>
      <c r="BC27" s="67">
        <f>IF(Master!$D136="Y",Master!BC136,"")</f>
        <v>70</v>
      </c>
      <c r="BD27" s="67">
        <f>IF(Master!$D136="Y",Master!BD136,"")</f>
        <v>0</v>
      </c>
      <c r="BE27" s="67">
        <f>IF(Master!$D136="Y",Master!BE136,"")</f>
        <v>0</v>
      </c>
      <c r="BF27" s="67">
        <f>IF(Master!$D136="Y",Master!BF136,"")</f>
        <v>17</v>
      </c>
      <c r="BG27" s="67">
        <f>IF(Master!$D136="Y",Master!BG136,"")</f>
        <v>25</v>
      </c>
      <c r="BH27" s="67">
        <f>IF(Master!$D136="Y",Master!BH136,"")</f>
        <v>17</v>
      </c>
      <c r="BI27" s="67">
        <f>IF(Master!$D136="Y",Master!BI136,"")</f>
        <v>25</v>
      </c>
      <c r="BJ27" s="67">
        <f>IF(Master!$D136="Y",Master!BJ136,"")</f>
        <v>23</v>
      </c>
      <c r="BK27" s="67">
        <f>IF(Master!$D136="Y",Master!BK136,"")</f>
        <v>28</v>
      </c>
      <c r="BL27" s="67">
        <f>IF(Master!$D136="Y",Master!BL136,"")</f>
        <v>0</v>
      </c>
      <c r="BM27" s="67">
        <f>IF(Master!$D136="Y",Master!BM136,"")</f>
        <v>0</v>
      </c>
      <c r="BN27" s="67">
        <f>IF(Master!$D136="Y",Master!BN136,"")</f>
        <v>0</v>
      </c>
      <c r="BO27" s="67">
        <f>IF(Master!$D136="Y",Master!BO136,"")</f>
        <v>0</v>
      </c>
      <c r="BP27" s="67">
        <f>IF(Master!$D136="Y",Master!BP136,"")</f>
        <v>0</v>
      </c>
      <c r="BQ27" s="67">
        <f>IF(Master!$D136="Y",Master!BQ136,"")</f>
        <v>0</v>
      </c>
    </row>
    <row r="28" spans="1:69" x14ac:dyDescent="0.25">
      <c r="A28" s="115" t="str">
        <f>+Master!A165</f>
        <v>Ola</v>
      </c>
      <c r="B28" s="3" t="str">
        <f>+Master!B165</f>
        <v>4A</v>
      </c>
      <c r="C28" s="3">
        <f>+Master!C165</f>
        <v>2</v>
      </c>
      <c r="D28" s="142" t="str">
        <f>+Master!D165</f>
        <v>y</v>
      </c>
      <c r="E28" s="158">
        <f>IFERROR(LARGE((I28,K28,O28,S28,U28,W28,AA28,AC28,AG28,AK28,AQ28,AU28,AW28,BA28,BC28,BG28,BK28,BO28,BQ28),1)+LARGE((I28,K28,O28,S28,U28,W28,AA28,AC28,AG28,AK28,AQ28,AU28,AW28,BA28,BC28,BG28,BK28,BO28,BQ28),2)+LARGE((I28,K28,O28,S28,U28,W28,AA28,AC28,AG28,AK28,AQ28,AU28,AW28,BA28,BC28,BG28,BK28,BO28,BQ28),3)+LARGE((I28,K28,O28,S28,U28,W28,AA28,AC28,AG28,AK28,AQ28,AU28,AW28,BA28,BC28,BG28,BK28,BO28,BQ28),4)+LARGE((I28,K28,O28,S28,U28,W28,AA28,AC28,AG28,AK28,AQ28,AU28,AW28,BA28,BC28,BG28,BK28,BO28,BQ28),5)+LARGE((I28,K28,O28,S28,U28,W28,AA28,AC28,AG28,AK28,AQ28,AU28,AW28,BA28,BC28,BG28,BK28,BO28,BQ28),6)+LARGE((I28,K28,O28,S28,U28,W28,AA28,AC28,AG28,AK28,AQ28,AU28,AW28,BA28,BC28,BG28,BK28,BO28,BQ28),7)+LARGE((I28,K28,O28,S28,U28,W28,AA28,AC28,AG28,AK28,AQ28,AU28,AW28,BA28,BC28,BG28,BK28,BO28,BQ28),8),0)</f>
        <v>217</v>
      </c>
      <c r="F28" s="156">
        <f>IFERROR(LARGE((M28,Q28,Y28,AE28,AI28,AM28,AO28,AS28,AY28,BE28,BI28,BM28),1)+LARGE((M28,Q28,Y28,AE28,AI28,AM28,AO28,AS28,AY28,BE28,BI28,BM28),2)+LARGE((M28,Q28,Y28,AE28,AI28,AM28,AO28,AS28,AY28,BE28,BI28,BM28),3)+LARGE((M28,Q28,Y28,AE28,AI28,AM28,AO28,AS28,AY28,BE28,BI28,BM28),4)+LARGE((M28,Q28,Y28,AE28,AI28,AM28,AO28,AS28,AY28,BE28,BI28,BM28),5)+LARGE((M28,Q28,Y28,AE28,AI28,AM28,AO28,AS28,AY28,BE28,BI28,BM28),6)+LARGE((M28,Q28,Y28,AE28,AI28,AM28,AO28,AS28,AY28,BE28,BI28,BM28),7)+LARGE((M28,Q28,Y28,AE28,AI28,AM28,AO28,AS28,AY28,BE28,BI28,BM28),8),0)</f>
        <v>160</v>
      </c>
      <c r="G28" s="159">
        <f>+E28+F28</f>
        <v>377</v>
      </c>
      <c r="H28" s="72">
        <f>IF(Master!$D165="Y",Master!H165,"")</f>
        <v>14</v>
      </c>
      <c r="I28" s="67">
        <f>IF(Master!$D165="Y",Master!I165,"")</f>
        <v>48</v>
      </c>
      <c r="J28" s="67">
        <f>IF(Master!$D165="Y",Master!J165,"")</f>
        <v>19</v>
      </c>
      <c r="K28" s="67">
        <f>IF(Master!$D165="Y",Master!K165,"")</f>
        <v>36</v>
      </c>
      <c r="L28" s="67">
        <f>IF(Master!$D165="Y",Master!L165,"")</f>
        <v>0</v>
      </c>
      <c r="M28" s="67">
        <f>IF(Master!$D165="Y",Master!M165,"")</f>
        <v>0</v>
      </c>
      <c r="N28" s="67">
        <f>IF(Master!$D165="Y",Master!N165,"")</f>
        <v>17</v>
      </c>
      <c r="O28" s="67">
        <f>IF(Master!$D165="Y",Master!O165,"")</f>
        <v>25</v>
      </c>
      <c r="P28" s="67">
        <f>IF(Master!$D165="Y",Master!P165,"")</f>
        <v>17</v>
      </c>
      <c r="Q28" s="67">
        <f>IF(Master!$D165="Y",Master!Q165,"")</f>
        <v>25</v>
      </c>
      <c r="R28" s="67">
        <f>IF(Master!$D165="Y",Master!R165,"")</f>
        <v>9</v>
      </c>
      <c r="S28" s="67">
        <f>IF(Master!$D165="Y",Master!S165,"")</f>
        <v>53</v>
      </c>
      <c r="T28" s="67">
        <f>IF(Master!$D165="Y",Master!T165,"")</f>
        <v>0</v>
      </c>
      <c r="U28" s="69">
        <f>IF(Master!$D165="Y",Master!U165,"")</f>
        <v>0</v>
      </c>
      <c r="V28" s="66">
        <f>IF(Master!$D165="Y",Master!V165,"")</f>
        <v>0</v>
      </c>
      <c r="W28" s="67">
        <f>IF(Master!$D165="Y",Master!W165,"")</f>
        <v>0</v>
      </c>
      <c r="X28" s="67">
        <f>IF(Master!$D165="Y",Master!X165,"")</f>
        <v>0</v>
      </c>
      <c r="Y28" s="67">
        <f>IF(Master!$D165="Y",Master!Y165,"")</f>
        <v>0</v>
      </c>
      <c r="Z28" s="67">
        <f>IF(Master!$D165="Y",Master!Z165,"")</f>
        <v>0</v>
      </c>
      <c r="AA28" s="67">
        <f>IF(Master!$D165="Y",Master!AA165,"")</f>
        <v>0</v>
      </c>
      <c r="AB28" s="67">
        <f>IF(Master!$D165="Y",Master!AB165,"")</f>
        <v>0</v>
      </c>
      <c r="AC28" s="67">
        <f>IF(Master!$D165="Y",Master!AC165,"")</f>
        <v>0</v>
      </c>
      <c r="AD28" s="67">
        <f>IF(Master!$D165="Y",Master!AD165,"")</f>
        <v>0</v>
      </c>
      <c r="AE28" s="67">
        <f>IF(Master!$D165="Y",Master!AE165,"")</f>
        <v>0</v>
      </c>
      <c r="AF28" s="67">
        <f>IF(Master!$D165="Y",Master!AF165,"")</f>
        <v>0</v>
      </c>
      <c r="AG28" s="67">
        <f>IF(AND($D28="y",Master!AG165&gt;=Master!AK165),Master!AG165,0)</f>
        <v>0</v>
      </c>
      <c r="AH28" s="67">
        <f>IF(Master!$D165="Y",Master!AH165,"")</f>
        <v>4</v>
      </c>
      <c r="AI28" s="67">
        <f>IF(AND($D28="y",Master!AI165&gt;=Master!AM165),Master!AI165,0)</f>
        <v>0</v>
      </c>
      <c r="AJ28" s="67">
        <f>IF(Master!$D165="Y",Master!AJ165,"")</f>
        <v>0</v>
      </c>
      <c r="AK28" s="67">
        <f>IF(AND($D28="y",Master!AK165&gt;Master!AG165),Master!AK165,0)</f>
        <v>0</v>
      </c>
      <c r="AL28" s="67">
        <f>IF(Master!$D165="Y",Master!AL165,"")</f>
        <v>3</v>
      </c>
      <c r="AM28" s="68">
        <f>IF(AND($D28="y",Master!AM165&gt;Master!AI165),Master!AM165,0)</f>
        <v>85</v>
      </c>
      <c r="AN28" s="72">
        <f>IF(Master!$D165="Y",Master!AN165,"")</f>
        <v>17</v>
      </c>
      <c r="AO28" s="67">
        <f>IF(Master!$D165="Y",Master!AO165,"")</f>
        <v>25</v>
      </c>
      <c r="AP28" s="67">
        <f>IF(Master!$D165="Y",Master!AP165,"")</f>
        <v>0</v>
      </c>
      <c r="AQ28" s="67">
        <f>IF(Master!$D165="Y",Master!AQ165,"")</f>
        <v>0</v>
      </c>
      <c r="AR28" s="67">
        <f>IF(Master!$D165="Y",Master!AR165,"")</f>
        <v>0</v>
      </c>
      <c r="AS28" s="67">
        <f>IF(Master!$D165="Y",Master!AS165,"")</f>
        <v>0</v>
      </c>
      <c r="AT28" s="67">
        <f>IF(Master!$D165="Y",Master!AT165,"")</f>
        <v>0</v>
      </c>
      <c r="AU28" s="67">
        <f>IF(Master!$D165="Y",Master!AU165,"")</f>
        <v>0</v>
      </c>
      <c r="AV28" s="67">
        <f>IF(Master!$D165="Y",Master!AV165,"")</f>
        <v>0</v>
      </c>
      <c r="AW28" s="67">
        <f>IF(Master!$D165="Y",Master!AW165,"")</f>
        <v>0</v>
      </c>
      <c r="AX28" s="67">
        <f>IF(Master!$D165="Y",Master!AX165,"")</f>
        <v>0</v>
      </c>
      <c r="AY28" s="67">
        <f>IF(Master!$D165="Y",Master!AY165,"")</f>
        <v>0</v>
      </c>
      <c r="AZ28" s="67">
        <f>IF(Master!$D165="Y",Master!AZ165,"")</f>
        <v>0</v>
      </c>
      <c r="BA28" s="67">
        <f>IF(Master!$D165="Y",Master!BA165,"")</f>
        <v>0</v>
      </c>
      <c r="BB28" s="67">
        <f>IF(Master!$D165="Y",Master!BB165,"")</f>
        <v>17</v>
      </c>
      <c r="BC28" s="67">
        <f>IF(Master!$D165="Y",Master!BC165,"")</f>
        <v>25</v>
      </c>
      <c r="BD28" s="67">
        <f>IF(Master!$D165="Y",Master!BD165,"")</f>
        <v>17</v>
      </c>
      <c r="BE28" s="67">
        <f>IF(Master!$D165="Y",Master!BE165,"")</f>
        <v>25</v>
      </c>
      <c r="BF28" s="67">
        <f>IF(Master!$D165="Y",Master!BF165,"")</f>
        <v>0</v>
      </c>
      <c r="BG28" s="67">
        <f>IF(Master!$D165="Y",Master!BG165,"")</f>
        <v>0</v>
      </c>
      <c r="BH28" s="67">
        <f>IF(Master!$D165="Y",Master!BH165,"")</f>
        <v>0</v>
      </c>
      <c r="BI28" s="67">
        <f>IF(Master!$D165="Y",Master!BI165,"")</f>
        <v>0</v>
      </c>
      <c r="BJ28" s="67">
        <f>IF(Master!$D165="Y",Master!BJ165,"")</f>
        <v>22</v>
      </c>
      <c r="BK28" s="67">
        <f>IF(Master!$D165="Y",Master!BK165,"")</f>
        <v>30</v>
      </c>
      <c r="BL28" s="67">
        <f>IF(Master!$D165="Y",Master!BL165,"")</f>
        <v>0</v>
      </c>
      <c r="BM28" s="67">
        <f>IF(Master!$D165="Y",Master!BM165,"")</f>
        <v>0</v>
      </c>
      <c r="BN28" s="67">
        <f>IF(Master!$D165="Y",Master!BN165,"")</f>
        <v>0</v>
      </c>
      <c r="BO28" s="67">
        <f>IF(Master!$D165="Y",Master!BO165,"")</f>
        <v>0</v>
      </c>
      <c r="BP28" s="67">
        <f>IF(Master!$D165="Y",Master!BP165,"")</f>
        <v>0</v>
      </c>
      <c r="BQ28" s="67">
        <f>IF(Master!$D165="Y",Master!BQ165,"")</f>
        <v>0</v>
      </c>
    </row>
    <row r="29" spans="1:69" x14ac:dyDescent="0.25">
      <c r="A29" s="115" t="str">
        <f>+Master!A152</f>
        <v>Locust Grove</v>
      </c>
      <c r="B29" s="3" t="str">
        <f>+Master!B152</f>
        <v>4A</v>
      </c>
      <c r="C29" s="3">
        <f>+Master!C152</f>
        <v>2</v>
      </c>
      <c r="D29" s="142" t="str">
        <f>+Master!D152</f>
        <v>y</v>
      </c>
      <c r="E29" s="158">
        <f>IFERROR(LARGE((I29,K29,O29,S29,U29,W29,AA29,AC29,AG29,AK29,AQ29,AU29,AW29,BA29,BC29,BG29,BK29,BO29,BQ29),1)+LARGE((I29,K29,O29,S29,U29,W29,AA29,AC29,AG29,AK29,AQ29,AU29,AW29,BA29,BC29,BG29,BK29,BO29,BQ29),2)+LARGE((I29,K29,O29,S29,U29,W29,AA29,AC29,AG29,AK29,AQ29,AU29,AW29,BA29,BC29,BG29,BK29,BO29,BQ29),3)+LARGE((I29,K29,O29,S29,U29,W29,AA29,AC29,AG29,AK29,AQ29,AU29,AW29,BA29,BC29,BG29,BK29,BO29,BQ29),4)+LARGE((I29,K29,O29,S29,U29,W29,AA29,AC29,AG29,AK29,AQ29,AU29,AW29,BA29,BC29,BG29,BK29,BO29,BQ29),5)+LARGE((I29,K29,O29,S29,U29,W29,AA29,AC29,AG29,AK29,AQ29,AU29,AW29,BA29,BC29,BG29,BK29,BO29,BQ29),6)+LARGE((I29,K29,O29,S29,U29,W29,AA29,AC29,AG29,AK29,AQ29,AU29,AW29,BA29,BC29,BG29,BK29,BO29,BQ29),7)+LARGE((I29,K29,O29,S29,U29,W29,AA29,AC29,AG29,AK29,AQ29,AU29,AW29,BA29,BC29,BG29,BK29,BO29,BQ29),8),0)</f>
        <v>230</v>
      </c>
      <c r="F29" s="156">
        <f>IFERROR(LARGE((M29,Q29,Y29,AE29,AI29,AM29,AO29,AS29,AY29,BE29,BI29,BM29),1)+LARGE((M29,Q29,Y29,AE29,AI29,AM29,AO29,AS29,AY29,BE29,BI29,BM29),2)+LARGE((M29,Q29,Y29,AE29,AI29,AM29,AO29,AS29,AY29,BE29,BI29,BM29),3)+LARGE((M29,Q29,Y29,AE29,AI29,AM29,AO29,AS29,AY29,BE29,BI29,BM29),4)+LARGE((M29,Q29,Y29,AE29,AI29,AM29,AO29,AS29,AY29,BE29,BI29,BM29),5)+LARGE((M29,Q29,Y29,AE29,AI29,AM29,AO29,AS29,AY29,BE29,BI29,BM29),6)+LARGE((M29,Q29,Y29,AE29,AI29,AM29,AO29,AS29,AY29,BE29,BI29,BM29),7)+LARGE((M29,Q29,Y29,AE29,AI29,AM29,AO29,AS29,AY29,BE29,BI29,BM29),8),0)</f>
        <v>126</v>
      </c>
      <c r="G29" s="159">
        <f>+E29+F29</f>
        <v>356</v>
      </c>
      <c r="H29" s="72">
        <f>IF(Master!$D152="Y",Master!H152,"")</f>
        <v>0</v>
      </c>
      <c r="I29" s="67">
        <f>IF(Master!$D152="Y",Master!I152,"")</f>
        <v>0</v>
      </c>
      <c r="J29" s="67">
        <f>IF(Master!$D152="Y",Master!J152,"")</f>
        <v>20</v>
      </c>
      <c r="K29" s="67">
        <f>IF(Master!$D152="Y",Master!K152,"")</f>
        <v>34</v>
      </c>
      <c r="L29" s="67">
        <f>IF(Master!$D152="Y",Master!L152,"")</f>
        <v>0</v>
      </c>
      <c r="M29" s="67">
        <f>IF(Master!$D152="Y",Master!M152,"")</f>
        <v>0</v>
      </c>
      <c r="N29" s="67">
        <f>IF(Master!$D152="Y",Master!N152,"")</f>
        <v>5</v>
      </c>
      <c r="O29" s="67">
        <f>IF(Master!$D152="Y",Master!O152,"")</f>
        <v>70</v>
      </c>
      <c r="P29" s="67">
        <f>IF(Master!$D152="Y",Master!P152,"")</f>
        <v>17</v>
      </c>
      <c r="Q29" s="67">
        <f>IF(Master!$D152="Y",Master!Q152,"")</f>
        <v>25</v>
      </c>
      <c r="R29" s="67">
        <f>IF(Master!$D152="Y",Master!R152,"")</f>
        <v>17</v>
      </c>
      <c r="S29" s="67">
        <f>IF(Master!$D152="Y",Master!S152,"")</f>
        <v>25</v>
      </c>
      <c r="T29" s="67">
        <f>IF(Master!$D152="Y",Master!T152,"")</f>
        <v>17</v>
      </c>
      <c r="U29" s="69">
        <f>IF(Master!$D152="Y",Master!U152,"")</f>
        <v>25</v>
      </c>
      <c r="V29" s="66">
        <f>IF(Master!$D152="Y",Master!V152,"")</f>
        <v>0</v>
      </c>
      <c r="W29" s="67">
        <f>IF(Master!$D152="Y",Master!W152,"")</f>
        <v>0</v>
      </c>
      <c r="X29" s="67">
        <f>IF(Master!$D152="Y",Master!X152,"")</f>
        <v>17</v>
      </c>
      <c r="Y29" s="67">
        <f>IF(Master!$D152="Y",Master!Y152,"")</f>
        <v>25</v>
      </c>
      <c r="Z29" s="67">
        <f>IF(Master!$D152="Y",Master!Z152,"")</f>
        <v>0</v>
      </c>
      <c r="AA29" s="67">
        <f>IF(Master!$D152="Y",Master!AA152,"")</f>
        <v>0</v>
      </c>
      <c r="AB29" s="67">
        <f>IF(Master!$D152="Y",Master!AB152,"")</f>
        <v>0</v>
      </c>
      <c r="AC29" s="67">
        <f>IF(Master!$D152="Y",Master!AC152,"")</f>
        <v>0</v>
      </c>
      <c r="AD29" s="67">
        <f>IF(Master!$D152="Y",Master!AD152,"")</f>
        <v>0</v>
      </c>
      <c r="AE29" s="67">
        <f>IF(Master!$D152="Y",Master!AE152,"")</f>
        <v>0</v>
      </c>
      <c r="AF29" s="67">
        <f>IF(Master!$D152="Y",Master!AF152,"")</f>
        <v>0</v>
      </c>
      <c r="AG29" s="67">
        <f>IF(AND($D29="y",Master!AG152&gt;=Master!AK152),Master!AG152,0)</f>
        <v>0</v>
      </c>
      <c r="AH29" s="67">
        <f>IF(Master!$D152="Y",Master!AH152,"")</f>
        <v>0</v>
      </c>
      <c r="AI29" s="67">
        <f>IF(AND($D29="y",Master!AI152&gt;=Master!AM152),Master!AI152,0)</f>
        <v>0</v>
      </c>
      <c r="AJ29" s="67">
        <f>IF(Master!$D152="Y",Master!AJ152,"")</f>
        <v>0</v>
      </c>
      <c r="AK29" s="67">
        <f>IF(AND($D29="y",Master!AK152&gt;Master!AG152),Master!AK152,0)</f>
        <v>0</v>
      </c>
      <c r="AL29" s="67">
        <f>IF(Master!$D152="Y",Master!AL152,"")</f>
        <v>13</v>
      </c>
      <c r="AM29" s="68">
        <f>IF(AND($D29="y",Master!AM152&gt;Master!AI152),Master!AM152,0)</f>
        <v>51</v>
      </c>
      <c r="AN29" s="72">
        <f>IF(Master!$D152="Y",Master!AN152,"")</f>
        <v>17</v>
      </c>
      <c r="AO29" s="67">
        <f>IF(Master!$D152="Y",Master!AO152,"")</f>
        <v>25</v>
      </c>
      <c r="AP29" s="67">
        <f>IF(Master!$D152="Y",Master!AP152,"")</f>
        <v>0</v>
      </c>
      <c r="AQ29" s="67">
        <f>IF(Master!$D152="Y",Master!AQ152,"")</f>
        <v>0</v>
      </c>
      <c r="AR29" s="67">
        <f>IF(Master!$D152="Y",Master!AR152,"")</f>
        <v>0</v>
      </c>
      <c r="AS29" s="67">
        <f>IF(Master!$D152="Y",Master!AS152,"")</f>
        <v>0</v>
      </c>
      <c r="AT29" s="67">
        <f>IF(Master!$D152="Y",Master!AT152,"")</f>
        <v>0</v>
      </c>
      <c r="AU29" s="67">
        <f>IF(Master!$D152="Y",Master!AU152,"")</f>
        <v>0</v>
      </c>
      <c r="AV29" s="67">
        <f>IF(Master!$D152="Y",Master!AV152,"")</f>
        <v>0</v>
      </c>
      <c r="AW29" s="67">
        <f>IF(Master!$D152="Y",Master!AW152,"")</f>
        <v>0</v>
      </c>
      <c r="AX29" s="67">
        <f>IF(Master!$D152="Y",Master!AX152,"")</f>
        <v>0</v>
      </c>
      <c r="AY29" s="67">
        <f>IF(Master!$D152="Y",Master!AY152,"")</f>
        <v>0</v>
      </c>
      <c r="AZ29" s="67">
        <f>IF(Master!$D152="Y",Master!AZ152,"")</f>
        <v>0</v>
      </c>
      <c r="BA29" s="67">
        <f>IF(Master!$D152="Y",Master!BA152,"")</f>
        <v>0</v>
      </c>
      <c r="BB29" s="67">
        <f>IF(Master!$D152="Y",Master!BB152,"")</f>
        <v>17</v>
      </c>
      <c r="BC29" s="67">
        <f>IF(Master!$D152="Y",Master!BC152,"")</f>
        <v>25</v>
      </c>
      <c r="BD29" s="67">
        <f>IF(Master!$D152="Y",Master!BD152,"")</f>
        <v>0</v>
      </c>
      <c r="BE29" s="67">
        <f>IF(Master!$D152="Y",Master!BE152,"")</f>
        <v>0</v>
      </c>
      <c r="BF29" s="67">
        <f>IF(Master!$D152="Y",Master!BF152,"")</f>
        <v>0</v>
      </c>
      <c r="BG29" s="67">
        <f>IF(Master!$D152="Y",Master!BG152,"")</f>
        <v>0</v>
      </c>
      <c r="BH29" s="67">
        <f>IF(Master!$D152="Y",Master!BH152,"")</f>
        <v>0</v>
      </c>
      <c r="BI29" s="67">
        <f>IF(Master!$D152="Y",Master!BI152,"")</f>
        <v>0</v>
      </c>
      <c r="BJ29" s="67">
        <f>IF(Master!$D152="Y",Master!BJ152,"")</f>
        <v>13</v>
      </c>
      <c r="BK29" s="67">
        <f>IF(Master!$D152="Y",Master!BK152,"")</f>
        <v>51</v>
      </c>
      <c r="BL29" s="67">
        <f>IF(Master!$D152="Y",Master!BL152,"")</f>
        <v>0</v>
      </c>
      <c r="BM29" s="67">
        <f>IF(Master!$D152="Y",Master!BM152,"")</f>
        <v>0</v>
      </c>
      <c r="BN29" s="67">
        <f>IF(Master!$D152="Y",Master!BN152,"")</f>
        <v>0</v>
      </c>
      <c r="BO29" s="67">
        <f>IF(Master!$D152="Y",Master!BO152,"")</f>
        <v>0</v>
      </c>
      <c r="BP29" s="67">
        <f>IF(Master!$D152="Y",Master!BP152,"")</f>
        <v>0</v>
      </c>
      <c r="BQ29" s="67">
        <f>IF(Master!$D152="Y",Master!BQ152,"")</f>
        <v>0</v>
      </c>
    </row>
    <row r="30" spans="1:69" x14ac:dyDescent="0.25">
      <c r="A30" s="115" t="str">
        <f>+Master!A177</f>
        <v>Warner Robins</v>
      </c>
      <c r="B30" s="3" t="str">
        <f>+Master!B177</f>
        <v>4A</v>
      </c>
      <c r="C30" s="3">
        <f>+Master!C177</f>
        <v>1</v>
      </c>
      <c r="D30" s="142" t="str">
        <f>+Master!D177</f>
        <v>y</v>
      </c>
      <c r="E30" s="158">
        <f>IFERROR(LARGE((I30,K30,O30,S30,U30,W30,AA30,AC30,AG30,AK30,AQ30,AU30,AW30,BA30,BC30,BG30,BK30,BO30,BQ30),1)+LARGE((I30,K30,O30,S30,U30,W30,AA30,AC30,AG30,AK30,AQ30,AU30,AW30,BA30,BC30,BG30,BK30,BO30,BQ30),2)+LARGE((I30,K30,O30,S30,U30,W30,AA30,AC30,AG30,AK30,AQ30,AU30,AW30,BA30,BC30,BG30,BK30,BO30,BQ30),3)+LARGE((I30,K30,O30,S30,U30,W30,AA30,AC30,AG30,AK30,AQ30,AU30,AW30,BA30,BC30,BG30,BK30,BO30,BQ30),4)+LARGE((I30,K30,O30,S30,U30,W30,AA30,AC30,AG30,AK30,AQ30,AU30,AW30,BA30,BC30,BG30,BK30,BO30,BQ30),5)+LARGE((I30,K30,O30,S30,U30,W30,AA30,AC30,AG30,AK30,AQ30,AU30,AW30,BA30,BC30,BG30,BK30,BO30,BQ30),6)+LARGE((I30,K30,O30,S30,U30,W30,AA30,AC30,AG30,AK30,AQ30,AU30,AW30,BA30,BC30,BG30,BK30,BO30,BQ30),7)+LARGE((I30,K30,O30,S30,U30,W30,AA30,AC30,AG30,AK30,AQ30,AU30,AW30,BA30,BC30,BG30,BK30,BO30,BQ30),8),0)</f>
        <v>238</v>
      </c>
      <c r="F30" s="156">
        <f>IFERROR(LARGE((M30,Q30,Y30,AE30,AI30,AM30,AO30,AS30,AY30,BE30,BI30,BM30),1)+LARGE((M30,Q30,Y30,AE30,AI30,AM30,AO30,AS30,AY30,BE30,BI30,BM30),2)+LARGE((M30,Q30,Y30,AE30,AI30,AM30,AO30,AS30,AY30,BE30,BI30,BM30),3)+LARGE((M30,Q30,Y30,AE30,AI30,AM30,AO30,AS30,AY30,BE30,BI30,BM30),4)+LARGE((M30,Q30,Y30,AE30,AI30,AM30,AO30,AS30,AY30,BE30,BI30,BM30),5)+LARGE((M30,Q30,Y30,AE30,AI30,AM30,AO30,AS30,AY30,BE30,BI30,BM30),6)+LARGE((M30,Q30,Y30,AE30,AI30,AM30,AO30,AS30,AY30,BE30,BI30,BM30),7)+LARGE((M30,Q30,Y30,AE30,AI30,AM30,AO30,AS30,AY30,BE30,BI30,BM30),8),0)</f>
        <v>110</v>
      </c>
      <c r="G30" s="159">
        <f>+E30+F30</f>
        <v>348</v>
      </c>
      <c r="H30" s="72">
        <f>IF(Master!$D177="Y",Master!H177,"")</f>
        <v>0</v>
      </c>
      <c r="I30" s="67">
        <f>IF(Master!$D177="Y",Master!I177,"")</f>
        <v>0</v>
      </c>
      <c r="J30" s="67">
        <f>IF(Master!$D177="Y",Master!J177,"")</f>
        <v>0</v>
      </c>
      <c r="K30" s="67">
        <f>IF(Master!$D177="Y",Master!K177,"")</f>
        <v>0</v>
      </c>
      <c r="L30" s="67">
        <f>IF(Master!$D177="Y",Master!L177,"")</f>
        <v>21</v>
      </c>
      <c r="M30" s="67">
        <f>IF(Master!$D177="Y",Master!M177,"")</f>
        <v>32</v>
      </c>
      <c r="N30" s="67">
        <f>IF(Master!$D177="Y",Master!N177,"")</f>
        <v>17</v>
      </c>
      <c r="O30" s="67">
        <f>IF(Master!$D177="Y",Master!O177,"")</f>
        <v>25</v>
      </c>
      <c r="P30" s="67">
        <f>IF(Master!$D177="Y",Master!P177,"")</f>
        <v>9</v>
      </c>
      <c r="Q30" s="67">
        <f>IF(Master!$D177="Y",Master!Q177,"")</f>
        <v>53</v>
      </c>
      <c r="R30" s="67">
        <f>IF(Master!$D177="Y",Master!R177,"")</f>
        <v>17</v>
      </c>
      <c r="S30" s="67">
        <f>IF(Master!$D177="Y",Master!S177,"")</f>
        <v>25</v>
      </c>
      <c r="T30" s="67">
        <f>IF(Master!$D177="Y",Master!T177,"")</f>
        <v>17</v>
      </c>
      <c r="U30" s="69">
        <f>IF(Master!$D177="Y",Master!U177,"")</f>
        <v>25</v>
      </c>
      <c r="V30" s="66">
        <f>IF(Master!$D177="Y",Master!V177,"")</f>
        <v>9</v>
      </c>
      <c r="W30" s="67">
        <f>IF(Master!$D177="Y",Master!W177,"")</f>
        <v>53</v>
      </c>
      <c r="X30" s="67">
        <f>IF(Master!$D177="Y",Master!X177,"")</f>
        <v>17</v>
      </c>
      <c r="Y30" s="67">
        <f>IF(Master!$D177="Y",Master!Y177,"")</f>
        <v>25</v>
      </c>
      <c r="Z30" s="67">
        <f>IF(Master!$D177="Y",Master!Z177,"")</f>
        <v>0</v>
      </c>
      <c r="AA30" s="67">
        <f>IF(Master!$D177="Y",Master!AA177,"")</f>
        <v>0</v>
      </c>
      <c r="AB30" s="67">
        <f>IF(Master!$D177="Y",Master!AB177,"")</f>
        <v>0</v>
      </c>
      <c r="AC30" s="67">
        <f>IF(Master!$D177="Y",Master!AC177,"")</f>
        <v>0</v>
      </c>
      <c r="AD30" s="67">
        <f>IF(Master!$D177="Y",Master!AD177,"")</f>
        <v>0</v>
      </c>
      <c r="AE30" s="67">
        <f>IF(Master!$D177="Y",Master!AE177,"")</f>
        <v>0</v>
      </c>
      <c r="AF30" s="67">
        <f>IF(Master!$D177="Y",Master!AF177,"")</f>
        <v>0</v>
      </c>
      <c r="AG30" s="67">
        <f>IF(AND($D30="y",Master!AG177&gt;=Master!AK177),Master!AG177,0)</f>
        <v>0</v>
      </c>
      <c r="AH30" s="67">
        <f>IF(Master!$D177="Y",Master!AH177,"")</f>
        <v>0</v>
      </c>
      <c r="AI30" s="67">
        <f>IF(AND($D30="y",Master!AI177&gt;=Master!AM177),Master!AI177,0)</f>
        <v>0</v>
      </c>
      <c r="AJ30" s="67">
        <f>IF(Master!$D177="Y",Master!AJ177,"")</f>
        <v>0</v>
      </c>
      <c r="AK30" s="67">
        <f>IF(AND($D30="y",Master!AK177&gt;Master!AG177),Master!AK177,0)</f>
        <v>0</v>
      </c>
      <c r="AL30" s="67">
        <f>IF(Master!$D177="Y",Master!AL177,"")</f>
        <v>0</v>
      </c>
      <c r="AM30" s="68">
        <f>IF(AND($D30="y",Master!AM177&gt;Master!AI177),Master!AM177,0)</f>
        <v>0</v>
      </c>
      <c r="AN30" s="72">
        <f>IF(Master!$D177="Y",Master!AN177,"")</f>
        <v>0</v>
      </c>
      <c r="AO30" s="67">
        <f>IF(Master!$D177="Y",Master!AO177,"")</f>
        <v>0</v>
      </c>
      <c r="AP30" s="67">
        <f>IF(Master!$D177="Y",Master!AP177,"")</f>
        <v>0</v>
      </c>
      <c r="AQ30" s="67">
        <f>IF(Master!$D177="Y",Master!AQ177,"")</f>
        <v>0</v>
      </c>
      <c r="AR30" s="67">
        <f>IF(Master!$D177="Y",Master!AR177,"")</f>
        <v>0</v>
      </c>
      <c r="AS30" s="67">
        <f>IF(Master!$D177="Y",Master!AS177,"")</f>
        <v>0</v>
      </c>
      <c r="AT30" s="67">
        <f>IF(Master!$D177="Y",Master!AT177,"")</f>
        <v>0</v>
      </c>
      <c r="AU30" s="67">
        <f>IF(Master!$D177="Y",Master!AU177,"")</f>
        <v>0</v>
      </c>
      <c r="AV30" s="67">
        <f>IF(Master!$D177="Y",Master!AV177,"")</f>
        <v>0</v>
      </c>
      <c r="AW30" s="67">
        <f>IF(Master!$D177="Y",Master!AW177,"")</f>
        <v>0</v>
      </c>
      <c r="AX30" s="67">
        <f>IF(Master!$D177="Y",Master!AX177,"")</f>
        <v>0</v>
      </c>
      <c r="AY30" s="67">
        <f>IF(Master!$D177="Y",Master!AY177,"")</f>
        <v>0</v>
      </c>
      <c r="AZ30" s="67">
        <f>IF(Master!$D177="Y",Master!AZ177,"")</f>
        <v>0</v>
      </c>
      <c r="BA30" s="67">
        <f>IF(Master!$D177="Y",Master!BA177,"")</f>
        <v>0</v>
      </c>
      <c r="BB30" s="67">
        <f>IF(Master!$D177="Y",Master!BB177,"")</f>
        <v>17</v>
      </c>
      <c r="BC30" s="67">
        <f>IF(Master!$D177="Y",Master!BC177,"")</f>
        <v>25</v>
      </c>
      <c r="BD30" s="67">
        <f>IF(Master!$D177="Y",Master!BD177,"")</f>
        <v>0</v>
      </c>
      <c r="BE30" s="67">
        <f>IF(Master!$D177="Y",Master!BE177,"")</f>
        <v>0</v>
      </c>
      <c r="BF30" s="67">
        <f>IF(Master!$D177="Y",Master!BF177,"")</f>
        <v>17</v>
      </c>
      <c r="BG30" s="67">
        <f>IF(Master!$D177="Y",Master!BG177,"")</f>
        <v>25</v>
      </c>
      <c r="BH30" s="67">
        <f>IF(Master!$D177="Y",Master!BH177,"")</f>
        <v>0</v>
      </c>
      <c r="BI30" s="67">
        <f>IF(Master!$D177="Y",Master!BI177,"")</f>
        <v>0</v>
      </c>
      <c r="BJ30" s="67">
        <f>IF(Master!$D177="Y",Master!BJ177,"")</f>
        <v>10</v>
      </c>
      <c r="BK30" s="67">
        <f>IF(Master!$D177="Y",Master!BK177,"")</f>
        <v>60</v>
      </c>
      <c r="BL30" s="67">
        <f>IF(Master!$D177="Y",Master!BL177,"")</f>
        <v>0</v>
      </c>
      <c r="BM30" s="67">
        <f>IF(Master!$D177="Y",Master!BM177,"")</f>
        <v>0</v>
      </c>
      <c r="BN30" s="67">
        <f>IF(Master!$D177="Y",Master!BN177,"")</f>
        <v>0</v>
      </c>
      <c r="BO30" s="67">
        <f>IF(Master!$D177="Y",Master!BO177,"")</f>
        <v>0</v>
      </c>
      <c r="BP30" s="67">
        <f>IF(Master!$D177="Y",Master!BP177,"")</f>
        <v>0</v>
      </c>
      <c r="BQ30" s="67">
        <f>IF(Master!$D177="Y",Master!BQ177,"")</f>
        <v>0</v>
      </c>
    </row>
    <row r="31" spans="1:69" x14ac:dyDescent="0.25">
      <c r="A31" s="115" t="str">
        <f>+Master!A180</f>
        <v>Woodland, Cartersville</v>
      </c>
      <c r="B31" s="3" t="str">
        <f>+Master!B180</f>
        <v>4A</v>
      </c>
      <c r="C31" s="3">
        <f>+Master!C180</f>
        <v>7</v>
      </c>
      <c r="D31" s="142" t="str">
        <f>+Master!D180</f>
        <v>y</v>
      </c>
      <c r="E31" s="158">
        <f>IFERROR(LARGE((I31,K31,O31,S31,U31,W31,AA31,AC31,AG31,AK31,AQ31,AU31,AW31,BA31,BC31,BG31,BK31,BO31,BQ31),1)+LARGE((I31,K31,O31,S31,U31,W31,AA31,AC31,AG31,AK31,AQ31,AU31,AW31,BA31,BC31,BG31,BK31,BO31,BQ31),2)+LARGE((I31,K31,O31,S31,U31,W31,AA31,AC31,AG31,AK31,AQ31,AU31,AW31,BA31,BC31,BG31,BK31,BO31,BQ31),3)+LARGE((I31,K31,O31,S31,U31,W31,AA31,AC31,AG31,AK31,AQ31,AU31,AW31,BA31,BC31,BG31,BK31,BO31,BQ31),4)+LARGE((I31,K31,O31,S31,U31,W31,AA31,AC31,AG31,AK31,AQ31,AU31,AW31,BA31,BC31,BG31,BK31,BO31,BQ31),5)+LARGE((I31,K31,O31,S31,U31,W31,AA31,AC31,AG31,AK31,AQ31,AU31,AW31,BA31,BC31,BG31,BK31,BO31,BQ31),6)+LARGE((I31,K31,O31,S31,U31,W31,AA31,AC31,AG31,AK31,AQ31,AU31,AW31,BA31,BC31,BG31,BK31,BO31,BQ31),7)+LARGE((I31,K31,O31,S31,U31,W31,AA31,AC31,AG31,AK31,AQ31,AU31,AW31,BA31,BC31,BG31,BK31,BO31,BQ31),8),0)</f>
        <v>239</v>
      </c>
      <c r="F31" s="156">
        <f>IFERROR(LARGE((M31,Q31,Y31,AE31,AI31,AM31,AO31,AS31,AY31,BE31,BI31,BM31),1)+LARGE((M31,Q31,Y31,AE31,AI31,AM31,AO31,AS31,AY31,BE31,BI31,BM31),2)+LARGE((M31,Q31,Y31,AE31,AI31,AM31,AO31,AS31,AY31,BE31,BI31,BM31),3)+LARGE((M31,Q31,Y31,AE31,AI31,AM31,AO31,AS31,AY31,BE31,BI31,BM31),4)+LARGE((M31,Q31,Y31,AE31,AI31,AM31,AO31,AS31,AY31,BE31,BI31,BM31),5)+LARGE((M31,Q31,Y31,AE31,AI31,AM31,AO31,AS31,AY31,BE31,BI31,BM31),6)+LARGE((M31,Q31,Y31,AE31,AI31,AM31,AO31,AS31,AY31,BE31,BI31,BM31),7)+LARGE((M31,Q31,Y31,AE31,AI31,AM31,AO31,AS31,AY31,BE31,BI31,BM31),8),0)</f>
        <v>100</v>
      </c>
      <c r="G31" s="159">
        <f>+E31+F31</f>
        <v>339</v>
      </c>
      <c r="H31" s="72">
        <f>IF(Master!$D180="Y",Master!H180,"")</f>
        <v>9</v>
      </c>
      <c r="I31" s="67">
        <f>IF(Master!$D180="Y",Master!I180,"")</f>
        <v>63</v>
      </c>
      <c r="J31" s="67">
        <f>IF(Master!$D180="Y",Master!J180,"")</f>
        <v>17</v>
      </c>
      <c r="K31" s="67">
        <f>IF(Master!$D180="Y",Master!K180,"")</f>
        <v>40</v>
      </c>
      <c r="L31" s="67">
        <f>IF(Master!$D180="Y",Master!L180,"")</f>
        <v>0</v>
      </c>
      <c r="M31" s="67">
        <f>IF(Master!$D180="Y",Master!M180,"")</f>
        <v>0</v>
      </c>
      <c r="N31" s="67">
        <f>IF(Master!$D180="Y",Master!N180,"")</f>
        <v>17</v>
      </c>
      <c r="O31" s="67">
        <f>IF(Master!$D180="Y",Master!O180,"")</f>
        <v>25</v>
      </c>
      <c r="P31" s="67">
        <f>IF(Master!$D180="Y",Master!P180,"")</f>
        <v>0</v>
      </c>
      <c r="Q31" s="67">
        <f>IF(Master!$D180="Y",Master!Q180,"")</f>
        <v>0</v>
      </c>
      <c r="R31" s="67">
        <f>IF(Master!$D180="Y",Master!R180,"")</f>
        <v>0</v>
      </c>
      <c r="S31" s="67">
        <f>IF(Master!$D180="Y",Master!S180,"")</f>
        <v>0</v>
      </c>
      <c r="T31" s="67">
        <f>IF(Master!$D180="Y",Master!T180,"")</f>
        <v>0</v>
      </c>
      <c r="U31" s="69">
        <f>IF(Master!$D180="Y",Master!U180,"")</f>
        <v>0</v>
      </c>
      <c r="V31" s="66">
        <f>IF(Master!$D180="Y",Master!V180,"")</f>
        <v>0</v>
      </c>
      <c r="W31" s="67">
        <f>IF(Master!$D180="Y",Master!W180,"")</f>
        <v>0</v>
      </c>
      <c r="X31" s="67">
        <f>IF(Master!$D180="Y",Master!X180,"")</f>
        <v>0</v>
      </c>
      <c r="Y31" s="67">
        <f>IF(Master!$D180="Y",Master!Y180,"")</f>
        <v>0</v>
      </c>
      <c r="Z31" s="67">
        <f>IF(Master!$D180="Y",Master!Z180,"")</f>
        <v>20</v>
      </c>
      <c r="AA31" s="67">
        <f>IF(Master!$D180="Y",Master!AA180,"")</f>
        <v>34</v>
      </c>
      <c r="AB31" s="67">
        <f>IF(Master!$D180="Y",Master!AB180,"")</f>
        <v>22</v>
      </c>
      <c r="AC31" s="67">
        <f>IF(Master!$D180="Y",Master!AC180,"")</f>
        <v>30</v>
      </c>
      <c r="AD31" s="67">
        <f>IF(Master!$D180="Y",Master!AD180,"")</f>
        <v>0</v>
      </c>
      <c r="AE31" s="67">
        <f>IF(Master!$D180="Y",Master!AE180,"")</f>
        <v>0</v>
      </c>
      <c r="AF31" s="67">
        <f>IF(Master!$D180="Y",Master!AF180,"")</f>
        <v>0</v>
      </c>
      <c r="AG31" s="67">
        <f>IF(AND($D31="y",Master!AG180&gt;=Master!AK180),Master!AG180,0)</f>
        <v>0</v>
      </c>
      <c r="AH31" s="67">
        <f>IF(Master!$D180="Y",Master!AH180,"")</f>
        <v>1</v>
      </c>
      <c r="AI31" s="67">
        <f>IF(AND($D31="y",Master!AI180&gt;=Master!AM180),Master!AI180,0)</f>
        <v>100</v>
      </c>
      <c r="AJ31" s="67">
        <f>IF(Master!$D180="Y",Master!AJ180,"")</f>
        <v>0</v>
      </c>
      <c r="AK31" s="67">
        <f>IF(AND($D31="y",Master!AK180&gt;Master!AG180),Master!AK180,0)</f>
        <v>0</v>
      </c>
      <c r="AL31" s="67">
        <f>IF(Master!$D180="Y",Master!AL180,"")</f>
        <v>1</v>
      </c>
      <c r="AM31" s="68">
        <f>IF(AND($D31="y",Master!AM180&gt;Master!AI180),Master!AM180,0)</f>
        <v>0</v>
      </c>
      <c r="AN31" s="72">
        <f>IF(Master!$D180="Y",Master!AN180,"")</f>
        <v>0</v>
      </c>
      <c r="AO31" s="67">
        <f>IF(Master!$D180="Y",Master!AO180,"")</f>
        <v>0</v>
      </c>
      <c r="AP31" s="67">
        <f>IF(Master!$D180="Y",Master!AP180,"")</f>
        <v>0</v>
      </c>
      <c r="AQ31" s="67">
        <f>IF(Master!$D180="Y",Master!AQ180,"")</f>
        <v>0</v>
      </c>
      <c r="AR31" s="67">
        <f>IF(Master!$D180="Y",Master!AR180,"")</f>
        <v>0</v>
      </c>
      <c r="AS31" s="67">
        <f>IF(Master!$D180="Y",Master!AS180,"")</f>
        <v>0</v>
      </c>
      <c r="AT31" s="67">
        <f>IF(Master!$D180="Y",Master!AT180,"")</f>
        <v>0</v>
      </c>
      <c r="AU31" s="67">
        <f>IF(Master!$D180="Y",Master!AU180,"")</f>
        <v>0</v>
      </c>
      <c r="AV31" s="67">
        <f>IF(Master!$D180="Y",Master!AV180,"")</f>
        <v>0</v>
      </c>
      <c r="AW31" s="67">
        <f>IF(Master!$D180="Y",Master!AW180,"")</f>
        <v>0</v>
      </c>
      <c r="AX31" s="67">
        <f>IF(Master!$D180="Y",Master!AX180,"")</f>
        <v>0</v>
      </c>
      <c r="AY31" s="67">
        <f>IF(Master!$D180="Y",Master!AY180,"")</f>
        <v>0</v>
      </c>
      <c r="AZ31" s="67">
        <f>IF(Master!$D180="Y",Master!AZ180,"")</f>
        <v>0</v>
      </c>
      <c r="BA31" s="67">
        <f>IF(Master!$D180="Y",Master!BA180,"")</f>
        <v>0</v>
      </c>
      <c r="BB31" s="67">
        <f>IF(Master!$D180="Y",Master!BB180,"")</f>
        <v>17</v>
      </c>
      <c r="BC31" s="67">
        <f>IF(Master!$D180="Y",Master!BC180,"")</f>
        <v>25</v>
      </c>
      <c r="BD31" s="67">
        <f>IF(Master!$D180="Y",Master!BD180,"")</f>
        <v>0</v>
      </c>
      <c r="BE31" s="67">
        <f>IF(Master!$D180="Y",Master!BE180,"")</f>
        <v>0</v>
      </c>
      <c r="BF31" s="67">
        <f>IF(Master!$D180="Y",Master!BF180,"")</f>
        <v>0</v>
      </c>
      <c r="BG31" s="67">
        <f>IF(Master!$D180="Y",Master!BG180,"")</f>
        <v>0</v>
      </c>
      <c r="BH31" s="67">
        <f>IF(Master!$D180="Y",Master!BH180,"")</f>
        <v>0</v>
      </c>
      <c r="BI31" s="67">
        <f>IF(Master!$D180="Y",Master!BI180,"")</f>
        <v>0</v>
      </c>
      <c r="BJ31" s="67">
        <f>IF(Master!$D180="Y",Master!BJ180,"")</f>
        <v>26</v>
      </c>
      <c r="BK31" s="67">
        <f>IF(Master!$D180="Y",Master!BK180,"")</f>
        <v>22</v>
      </c>
      <c r="BL31" s="67">
        <f>IF(Master!$D180="Y",Master!BL180,"")</f>
        <v>0</v>
      </c>
      <c r="BM31" s="67">
        <f>IF(Master!$D180="Y",Master!BM180,"")</f>
        <v>0</v>
      </c>
      <c r="BN31" s="67">
        <f>IF(Master!$D180="Y",Master!BN180,"")</f>
        <v>0</v>
      </c>
      <c r="BO31" s="67">
        <f>IF(Master!$D180="Y",Master!BO180,"")</f>
        <v>0</v>
      </c>
      <c r="BP31" s="67">
        <f>IF(Master!$D180="Y",Master!BP180,"")</f>
        <v>0</v>
      </c>
      <c r="BQ31" s="67">
        <f>IF(Master!$D180="Y",Master!BQ180,"")</f>
        <v>0</v>
      </c>
    </row>
    <row r="32" spans="1:69" x14ac:dyDescent="0.25">
      <c r="A32" s="115" t="str">
        <f>+Master!A163</f>
        <v>Northside, Columbus</v>
      </c>
      <c r="B32" s="3" t="str">
        <f>+Master!B163</f>
        <v>4A</v>
      </c>
      <c r="C32" s="3">
        <f>+Master!C163</f>
        <v>3</v>
      </c>
      <c r="D32" s="142" t="str">
        <f>+Master!D163</f>
        <v>y</v>
      </c>
      <c r="E32" s="158">
        <f>IFERROR(LARGE((I32,K32,O32,S32,U32,W32,AA32,AC32,AG32,AK32,AQ32,AU32,AW32,BA32,BC32,BG32,BK32,BO32,BQ32),1)+LARGE((I32,K32,O32,S32,U32,W32,AA32,AC32,AG32,AK32,AQ32,AU32,AW32,BA32,BC32,BG32,BK32,BO32,BQ32),2)+LARGE((I32,K32,O32,S32,U32,W32,AA32,AC32,AG32,AK32,AQ32,AU32,AW32,BA32,BC32,BG32,BK32,BO32,BQ32),3)+LARGE((I32,K32,O32,S32,U32,W32,AA32,AC32,AG32,AK32,AQ32,AU32,AW32,BA32,BC32,BG32,BK32,BO32,BQ32),4)+LARGE((I32,K32,O32,S32,U32,W32,AA32,AC32,AG32,AK32,AQ32,AU32,AW32,BA32,BC32,BG32,BK32,BO32,BQ32),5)+LARGE((I32,K32,O32,S32,U32,W32,AA32,AC32,AG32,AK32,AQ32,AU32,AW32,BA32,BC32,BG32,BK32,BO32,BQ32),6)+LARGE((I32,K32,O32,S32,U32,W32,AA32,AC32,AG32,AK32,AQ32,AU32,AW32,BA32,BC32,BG32,BK32,BO32,BQ32),7)+LARGE((I32,K32,O32,S32,U32,W32,AA32,AC32,AG32,AK32,AQ32,AU32,AW32,BA32,BC32,BG32,BK32,BO32,BQ32),8),0)</f>
        <v>278</v>
      </c>
      <c r="F32" s="156">
        <f>IFERROR(LARGE((M32,Q32,Y32,AE32,AI32,AM32,AO32,AS32,AY32,BE32,BI32,BM32),1)+LARGE((M32,Q32,Y32,AE32,AI32,AM32,AO32,AS32,AY32,BE32,BI32,BM32),2)+LARGE((M32,Q32,Y32,AE32,AI32,AM32,AO32,AS32,AY32,BE32,BI32,BM32),3)+LARGE((M32,Q32,Y32,AE32,AI32,AM32,AO32,AS32,AY32,BE32,BI32,BM32),4)+LARGE((M32,Q32,Y32,AE32,AI32,AM32,AO32,AS32,AY32,BE32,BI32,BM32),5)+LARGE((M32,Q32,Y32,AE32,AI32,AM32,AO32,AS32,AY32,BE32,BI32,BM32),6)+LARGE((M32,Q32,Y32,AE32,AI32,AM32,AO32,AS32,AY32,BE32,BI32,BM32),7)+LARGE((M32,Q32,Y32,AE32,AI32,AM32,AO32,AS32,AY32,BE32,BI32,BM32),8),0)</f>
        <v>50</v>
      </c>
      <c r="G32" s="159">
        <f>+E32+F32</f>
        <v>328</v>
      </c>
      <c r="H32" s="72">
        <f>IF(Master!$D163="Y",Master!H163,"")</f>
        <v>13</v>
      </c>
      <c r="I32" s="67">
        <f>IF(Master!$D163="Y",Master!I163,"")</f>
        <v>51</v>
      </c>
      <c r="J32" s="67">
        <f>IF(Master!$D163="Y",Master!J163,"")</f>
        <v>0</v>
      </c>
      <c r="K32" s="67">
        <f>IF(Master!$D163="Y",Master!K163,"")</f>
        <v>0</v>
      </c>
      <c r="L32" s="67">
        <f>IF(Master!$D163="Y",Master!L163,"")</f>
        <v>0</v>
      </c>
      <c r="M32" s="67">
        <f>IF(Master!$D163="Y",Master!M163,"")</f>
        <v>0</v>
      </c>
      <c r="N32" s="67">
        <f>IF(Master!$D163="Y",Master!N163,"")</f>
        <v>0</v>
      </c>
      <c r="O32" s="67">
        <f>IF(Master!$D163="Y",Master!O163,"")</f>
        <v>0</v>
      </c>
      <c r="P32" s="67">
        <f>IF(Master!$D163="Y",Master!P163,"")</f>
        <v>0</v>
      </c>
      <c r="Q32" s="67">
        <f>IF(Master!$D163="Y",Master!Q163,"")</f>
        <v>0</v>
      </c>
      <c r="R32" s="67">
        <f>IF(Master!$D163="Y",Master!R163,"")</f>
        <v>17</v>
      </c>
      <c r="S32" s="67">
        <f>IF(Master!$D163="Y",Master!S163,"")</f>
        <v>25</v>
      </c>
      <c r="T32" s="67">
        <f>IF(Master!$D163="Y",Master!T163,"")</f>
        <v>17</v>
      </c>
      <c r="U32" s="69">
        <f>IF(Master!$D163="Y",Master!U163,"")</f>
        <v>25</v>
      </c>
      <c r="V32" s="66">
        <f>IF(Master!$D163="Y",Master!V163,"")</f>
        <v>17</v>
      </c>
      <c r="W32" s="67">
        <f>IF(Master!$D163="Y",Master!W163,"")</f>
        <v>25</v>
      </c>
      <c r="X32" s="67">
        <f>IF(Master!$D163="Y",Master!X163,"")</f>
        <v>0</v>
      </c>
      <c r="Y32" s="67">
        <f>IF(Master!$D163="Y",Master!Y163,"")</f>
        <v>0</v>
      </c>
      <c r="Z32" s="67">
        <f>IF(Master!$D163="Y",Master!Z163,"")</f>
        <v>0</v>
      </c>
      <c r="AA32" s="67">
        <f>IF(Master!$D163="Y",Master!AA163,"")</f>
        <v>0</v>
      </c>
      <c r="AB32" s="67">
        <f>IF(Master!$D163="Y",Master!AB163,"")</f>
        <v>0</v>
      </c>
      <c r="AC32" s="67">
        <f>IF(Master!$D163="Y",Master!AC163,"")</f>
        <v>0</v>
      </c>
      <c r="AD32" s="67">
        <f>IF(Master!$D163="Y",Master!AD163,"")</f>
        <v>0</v>
      </c>
      <c r="AE32" s="67">
        <f>IF(Master!$D163="Y",Master!AE163,"")</f>
        <v>0</v>
      </c>
      <c r="AF32" s="67">
        <f>IF(Master!$D163="Y",Master!AF163,"")</f>
        <v>0</v>
      </c>
      <c r="AG32" s="67">
        <f>IF(AND($D32="y",Master!AG163&gt;=Master!AK163),Master!AG163,0)</f>
        <v>0</v>
      </c>
      <c r="AH32" s="67">
        <f>IF(Master!$D163="Y",Master!AH163,"")</f>
        <v>0</v>
      </c>
      <c r="AI32" s="67">
        <f>IF(AND($D32="y",Master!AI163&gt;=Master!AM163),Master!AI163,0)</f>
        <v>0</v>
      </c>
      <c r="AJ32" s="67">
        <f>IF(Master!$D163="Y",Master!AJ163,"")</f>
        <v>0</v>
      </c>
      <c r="AK32" s="67">
        <f>IF(AND($D32="y",Master!AK163&gt;Master!AG163),Master!AK163,0)</f>
        <v>0</v>
      </c>
      <c r="AL32" s="67">
        <f>IF(Master!$D163="Y",Master!AL163,"")</f>
        <v>0</v>
      </c>
      <c r="AM32" s="68">
        <f>IF(AND($D32="y",Master!AM163&gt;Master!AI163),Master!AM163,0)</f>
        <v>0</v>
      </c>
      <c r="AN32" s="72">
        <f>IF(Master!$D163="Y",Master!AN163,"")</f>
        <v>17</v>
      </c>
      <c r="AO32" s="67">
        <f>IF(Master!$D163="Y",Master!AO163,"")</f>
        <v>25</v>
      </c>
      <c r="AP32" s="67">
        <f>IF(Master!$D163="Y",Master!AP163,"")</f>
        <v>0</v>
      </c>
      <c r="AQ32" s="67">
        <f>IF(Master!$D163="Y",Master!AQ163,"")</f>
        <v>0</v>
      </c>
      <c r="AR32" s="67">
        <f>IF(Master!$D163="Y",Master!AR163,"")</f>
        <v>0</v>
      </c>
      <c r="AS32" s="67">
        <f>IF(Master!$D163="Y",Master!AS163,"")</f>
        <v>0</v>
      </c>
      <c r="AT32" s="67">
        <f>IF(Master!$D163="Y",Master!AT163,"")</f>
        <v>0</v>
      </c>
      <c r="AU32" s="67">
        <f>IF(Master!$D163="Y",Master!AU163,"")</f>
        <v>0</v>
      </c>
      <c r="AV32" s="67">
        <f>IF(Master!$D163="Y",Master!AV163,"")</f>
        <v>0</v>
      </c>
      <c r="AW32" s="67">
        <f>IF(Master!$D163="Y",Master!AW163,"")</f>
        <v>0</v>
      </c>
      <c r="AX32" s="67">
        <f>IF(Master!$D163="Y",Master!AX163,"")</f>
        <v>0</v>
      </c>
      <c r="AY32" s="67">
        <f>IF(Master!$D163="Y",Master!AY163,"")</f>
        <v>0</v>
      </c>
      <c r="AZ32" s="67">
        <f>IF(Master!$D163="Y",Master!AZ163,"")</f>
        <v>0</v>
      </c>
      <c r="BA32" s="67">
        <f>IF(Master!$D163="Y",Master!BA163,"")</f>
        <v>0</v>
      </c>
      <c r="BB32" s="67">
        <f>IF(Master!$D163="Y",Master!BB163,"")</f>
        <v>17</v>
      </c>
      <c r="BC32" s="67">
        <f>IF(Master!$D163="Y",Master!BC163,"")</f>
        <v>25</v>
      </c>
      <c r="BD32" s="67">
        <f>IF(Master!$D163="Y",Master!BD163,"")</f>
        <v>17</v>
      </c>
      <c r="BE32" s="67">
        <f>IF(Master!$D163="Y",Master!BE163,"")</f>
        <v>25</v>
      </c>
      <c r="BF32" s="67">
        <f>IF(Master!$D163="Y",Master!BF163,"")</f>
        <v>17</v>
      </c>
      <c r="BG32" s="67">
        <f>IF(Master!$D163="Y",Master!BG163,"")</f>
        <v>25</v>
      </c>
      <c r="BH32" s="67">
        <f>IF(Master!$D163="Y",Master!BH163,"")</f>
        <v>0</v>
      </c>
      <c r="BI32" s="67">
        <f>IF(Master!$D163="Y",Master!BI163,"")</f>
        <v>0</v>
      </c>
      <c r="BJ32" s="67">
        <f>IF(Master!$D163="Y",Master!BJ163,"")</f>
        <v>16</v>
      </c>
      <c r="BK32" s="67">
        <f>IF(Master!$D163="Y",Master!BK163,"")</f>
        <v>42</v>
      </c>
      <c r="BL32" s="67">
        <f>IF(Master!$D163="Y",Master!BL163,"")</f>
        <v>0</v>
      </c>
      <c r="BM32" s="67">
        <f>IF(Master!$D163="Y",Master!BM163,"")</f>
        <v>0</v>
      </c>
      <c r="BN32" s="67">
        <f>IF(Master!$D163="Y",Master!BN163,"")</f>
        <v>10</v>
      </c>
      <c r="BO32" s="67">
        <f>IF(Master!$D163="Y",Master!BO163,"")</f>
        <v>60</v>
      </c>
      <c r="BP32" s="67">
        <f>IF(Master!$D163="Y",Master!BP163,"")</f>
        <v>0</v>
      </c>
      <c r="BQ32" s="67">
        <f>IF(Master!$D163="Y",Master!BQ163,"")</f>
        <v>0</v>
      </c>
    </row>
    <row r="33" spans="1:69" x14ac:dyDescent="0.25">
      <c r="A33" s="115" t="str">
        <f>+Master!A132</f>
        <v>Creekside</v>
      </c>
      <c r="B33" s="3" t="str">
        <f>+Master!B132</f>
        <v>4A</v>
      </c>
      <c r="C33" s="3">
        <f>+Master!C132</f>
        <v>4</v>
      </c>
      <c r="D33" s="142" t="str">
        <f>+Master!D132</f>
        <v>y</v>
      </c>
      <c r="E33" s="158">
        <f>IFERROR(LARGE((I33,K33,O33,S33,U33,W33,AA33,AC33,AG33,AK33,AQ33,AU33,AW33,BA33,BC33,BG33,BK33,BO33,BQ33),1)+LARGE((I33,K33,O33,S33,U33,W33,AA33,AC33,AG33,AK33,AQ33,AU33,AW33,BA33,BC33,BG33,BK33,BO33,BQ33),2)+LARGE((I33,K33,O33,S33,U33,W33,AA33,AC33,AG33,AK33,AQ33,AU33,AW33,BA33,BC33,BG33,BK33,BO33,BQ33),3)+LARGE((I33,K33,O33,S33,U33,W33,AA33,AC33,AG33,AK33,AQ33,AU33,AW33,BA33,BC33,BG33,BK33,BO33,BQ33),4)+LARGE((I33,K33,O33,S33,U33,W33,AA33,AC33,AG33,AK33,AQ33,AU33,AW33,BA33,BC33,BG33,BK33,BO33,BQ33),5)+LARGE((I33,K33,O33,S33,U33,W33,AA33,AC33,AG33,AK33,AQ33,AU33,AW33,BA33,BC33,BG33,BK33,BO33,BQ33),6)+LARGE((I33,K33,O33,S33,U33,W33,AA33,AC33,AG33,AK33,AQ33,AU33,AW33,BA33,BC33,BG33,BK33,BO33,BQ33),7)+LARGE((I33,K33,O33,S33,U33,W33,AA33,AC33,AG33,AK33,AQ33,AU33,AW33,BA33,BC33,BG33,BK33,BO33,BQ33),8),0)</f>
        <v>123</v>
      </c>
      <c r="F33" s="156">
        <f>IFERROR(LARGE((M33,Q33,Y33,AE33,AI33,AM33,AO33,AS33,AY33,BE33,BI33,BM33),1)+LARGE((M33,Q33,Y33,AE33,AI33,AM33,AO33,AS33,AY33,BE33,BI33,BM33),2)+LARGE((M33,Q33,Y33,AE33,AI33,AM33,AO33,AS33,AY33,BE33,BI33,BM33),3)+LARGE((M33,Q33,Y33,AE33,AI33,AM33,AO33,AS33,AY33,BE33,BI33,BM33),4)+LARGE((M33,Q33,Y33,AE33,AI33,AM33,AO33,AS33,AY33,BE33,BI33,BM33),5)+LARGE((M33,Q33,Y33,AE33,AI33,AM33,AO33,AS33,AY33,BE33,BI33,BM33),6)+LARGE((M33,Q33,Y33,AE33,AI33,AM33,AO33,AS33,AY33,BE33,BI33,BM33),7)+LARGE((M33,Q33,Y33,AE33,AI33,AM33,AO33,AS33,AY33,BE33,BI33,BM33),8),0)</f>
        <v>175</v>
      </c>
      <c r="G33" s="159">
        <f>+E33+F33</f>
        <v>298</v>
      </c>
      <c r="H33" s="72">
        <f>IF(Master!$D132="Y",Master!H132,"")</f>
        <v>0</v>
      </c>
      <c r="I33" s="67">
        <f>IF(Master!$D132="Y",Master!I132,"")</f>
        <v>0</v>
      </c>
      <c r="J33" s="67">
        <f>IF(Master!$D132="Y",Master!J132,"")</f>
        <v>0</v>
      </c>
      <c r="K33" s="67">
        <f>IF(Master!$D132="Y",Master!K132,"")</f>
        <v>0</v>
      </c>
      <c r="L33" s="67">
        <f>IF(Master!$D132="Y",Master!L132,"")</f>
        <v>0</v>
      </c>
      <c r="M33" s="67">
        <f>IF(Master!$D132="Y",Master!M132,"")</f>
        <v>0</v>
      </c>
      <c r="N33" s="67">
        <f>IF(Master!$D132="Y",Master!N132,"")</f>
        <v>0</v>
      </c>
      <c r="O33" s="67">
        <f>IF(Master!$D132="Y",Master!O132,"")</f>
        <v>0</v>
      </c>
      <c r="P33" s="67">
        <f>IF(Master!$D132="Y",Master!P132,"")</f>
        <v>1</v>
      </c>
      <c r="Q33" s="67">
        <f>IF(Master!$D132="Y",Master!Q132,"")</f>
        <v>100</v>
      </c>
      <c r="R33" s="67">
        <f>IF(Master!$D132="Y",Master!R132,"")</f>
        <v>17</v>
      </c>
      <c r="S33" s="67">
        <f>IF(Master!$D132="Y",Master!S132,"")</f>
        <v>25</v>
      </c>
      <c r="T33" s="67">
        <f>IF(Master!$D132="Y",Master!T132,"")</f>
        <v>0</v>
      </c>
      <c r="U33" s="69">
        <f>IF(Master!$D132="Y",Master!U132,"")</f>
        <v>0</v>
      </c>
      <c r="V33" s="66">
        <f>IF(Master!$D132="Y",Master!V132,"")</f>
        <v>5</v>
      </c>
      <c r="W33" s="67">
        <f>IF(Master!$D132="Y",Master!W132,"")</f>
        <v>70</v>
      </c>
      <c r="X33" s="67">
        <f>IF(Master!$D132="Y",Master!X132,"")</f>
        <v>0</v>
      </c>
      <c r="Y33" s="67">
        <f>IF(Master!$D132="Y",Master!Y132,"")</f>
        <v>0</v>
      </c>
      <c r="Z33" s="67">
        <f>IF(Master!$D132="Y",Master!Z132,"")</f>
        <v>0</v>
      </c>
      <c r="AA33" s="67">
        <f>IF(Master!$D132="Y",Master!AA132,"")</f>
        <v>0</v>
      </c>
      <c r="AB33" s="67">
        <f>IF(Master!$D132="Y",Master!AB132,"")</f>
        <v>0</v>
      </c>
      <c r="AC33" s="67">
        <f>IF(Master!$D132="Y",Master!AC132,"")</f>
        <v>0</v>
      </c>
      <c r="AD33" s="67">
        <f>IF(Master!$D132="Y",Master!AD132,"")</f>
        <v>0</v>
      </c>
      <c r="AE33" s="67">
        <f>IF(Master!$D132="Y",Master!AE132,"")</f>
        <v>0</v>
      </c>
      <c r="AF33" s="67">
        <f>IF(Master!$D132="Y",Master!AF132,"")</f>
        <v>0</v>
      </c>
      <c r="AG33" s="67">
        <f>IF(AND($D33="y",Master!AG132&gt;=Master!AK132),Master!AG132,0)</f>
        <v>0</v>
      </c>
      <c r="AH33" s="67">
        <f>IF(Master!$D132="Y",Master!AH132,"")</f>
        <v>0</v>
      </c>
      <c r="AI33" s="67">
        <f>IF(AND($D33="y",Master!AI132&gt;=Master!AM132),Master!AI132,0)</f>
        <v>0</v>
      </c>
      <c r="AJ33" s="67">
        <f>IF(Master!$D132="Y",Master!AJ132,"")</f>
        <v>0</v>
      </c>
      <c r="AK33" s="67">
        <f>IF(AND($D33="y",Master!AK132&gt;Master!AG132),Master!AK132,0)</f>
        <v>0</v>
      </c>
      <c r="AL33" s="67">
        <f>IF(Master!$D132="Y",Master!AL132,"")</f>
        <v>0</v>
      </c>
      <c r="AM33" s="68">
        <f>IF(AND($D33="y",Master!AM132&gt;Master!AI132),Master!AM132,0)</f>
        <v>0</v>
      </c>
      <c r="AN33" s="72">
        <f>IF(Master!$D132="Y",Master!AN132,"")</f>
        <v>0</v>
      </c>
      <c r="AO33" s="67">
        <f>IF(Master!$D132="Y",Master!AO132,"")</f>
        <v>0</v>
      </c>
      <c r="AP33" s="67">
        <f>IF(Master!$D132="Y",Master!AP132,"")</f>
        <v>0</v>
      </c>
      <c r="AQ33" s="67">
        <f>IF(Master!$D132="Y",Master!AQ132,"")</f>
        <v>0</v>
      </c>
      <c r="AR33" s="67">
        <f>IF(Master!$D132="Y",Master!AR132,"")</f>
        <v>0</v>
      </c>
      <c r="AS33" s="67">
        <f>IF(Master!$D132="Y",Master!AS132,"")</f>
        <v>0</v>
      </c>
      <c r="AT33" s="67">
        <f>IF(Master!$D132="Y",Master!AT132,"")</f>
        <v>0</v>
      </c>
      <c r="AU33" s="67">
        <f>IF(Master!$D132="Y",Master!AU132,"")</f>
        <v>0</v>
      </c>
      <c r="AV33" s="67">
        <f>IF(Master!$D132="Y",Master!AV132,"")</f>
        <v>0</v>
      </c>
      <c r="AW33" s="67">
        <f>IF(Master!$D132="Y",Master!AW132,"")</f>
        <v>0</v>
      </c>
      <c r="AX33" s="67">
        <f>IF(Master!$D132="Y",Master!AX132,"")</f>
        <v>0</v>
      </c>
      <c r="AY33" s="67">
        <f>IF(Master!$D132="Y",Master!AY132,"")</f>
        <v>0</v>
      </c>
      <c r="AZ33" s="67">
        <f>IF(Master!$D132="Y",Master!AZ132,"")</f>
        <v>0</v>
      </c>
      <c r="BA33" s="67">
        <f>IF(Master!$D132="Y",Master!BA132,"")</f>
        <v>0</v>
      </c>
      <c r="BB33" s="67">
        <f>IF(Master!$D132="Y",Master!BB132,"")</f>
        <v>0</v>
      </c>
      <c r="BC33" s="67">
        <f>IF(Master!$D132="Y",Master!BC132,"")</f>
        <v>0</v>
      </c>
      <c r="BD33" s="67">
        <f>IF(Master!$D132="Y",Master!BD132,"")</f>
        <v>0</v>
      </c>
      <c r="BE33" s="67">
        <f>IF(Master!$D132="Y",Master!BE132,"")</f>
        <v>0</v>
      </c>
      <c r="BF33" s="67">
        <f>IF(Master!$D132="Y",Master!BF132,"")</f>
        <v>0</v>
      </c>
      <c r="BG33" s="67">
        <f>IF(Master!$D132="Y",Master!BG132,"")</f>
        <v>0</v>
      </c>
      <c r="BH33" s="67">
        <f>IF(Master!$D132="Y",Master!BH132,"")</f>
        <v>0</v>
      </c>
      <c r="BI33" s="67">
        <f>IF(Master!$D132="Y",Master!BI132,"")</f>
        <v>0</v>
      </c>
      <c r="BJ33" s="67">
        <f>IF(Master!$D132="Y",Master!BJ132,"")</f>
        <v>23</v>
      </c>
      <c r="BK33" s="67">
        <f>IF(Master!$D132="Y",Master!BK132,"")</f>
        <v>28</v>
      </c>
      <c r="BL33" s="67">
        <f>IF(Master!$D132="Y",Master!BL132,"")</f>
        <v>5</v>
      </c>
      <c r="BM33" s="67">
        <f>IF(Master!$D132="Y",Master!BM132,"")</f>
        <v>75</v>
      </c>
      <c r="BN33" s="67">
        <f>IF(Master!$D132="Y",Master!BN132,"")</f>
        <v>0</v>
      </c>
      <c r="BO33" s="67">
        <f>IF(Master!$D132="Y",Master!BO132,"")</f>
        <v>0</v>
      </c>
      <c r="BP33" s="67">
        <f>IF(Master!$D132="Y",Master!BP132,"")</f>
        <v>0</v>
      </c>
      <c r="BQ33" s="67">
        <f>IF(Master!$D132="Y",Master!BQ132,"")</f>
        <v>0</v>
      </c>
    </row>
    <row r="34" spans="1:69" x14ac:dyDescent="0.25">
      <c r="A34" s="115" t="str">
        <f>+Master!A172</f>
        <v>Stockbridge</v>
      </c>
      <c r="B34" s="3" t="str">
        <f>+Master!B172</f>
        <v>4A</v>
      </c>
      <c r="C34" s="3">
        <f>+Master!C172</f>
        <v>2</v>
      </c>
      <c r="D34" s="142" t="str">
        <f>+Master!D172</f>
        <v>y</v>
      </c>
      <c r="E34" s="158">
        <f>IFERROR(LARGE((I34,K34,O34,S34,U34,W34,AA34,AC34,AG34,AK34,AQ34,AU34,AW34,BA34,BC34,BG34,BK34,BO34,BQ34),1)+LARGE((I34,K34,O34,S34,U34,W34,AA34,AC34,AG34,AK34,AQ34,AU34,AW34,BA34,BC34,BG34,BK34,BO34,BQ34),2)+LARGE((I34,K34,O34,S34,U34,W34,AA34,AC34,AG34,AK34,AQ34,AU34,AW34,BA34,BC34,BG34,BK34,BO34,BQ34),3)+LARGE((I34,K34,O34,S34,U34,W34,AA34,AC34,AG34,AK34,AQ34,AU34,AW34,BA34,BC34,BG34,BK34,BO34,BQ34),4)+LARGE((I34,K34,O34,S34,U34,W34,AA34,AC34,AG34,AK34,AQ34,AU34,AW34,BA34,BC34,BG34,BK34,BO34,BQ34),5)+LARGE((I34,K34,O34,S34,U34,W34,AA34,AC34,AG34,AK34,AQ34,AU34,AW34,BA34,BC34,BG34,BK34,BO34,BQ34),6)+LARGE((I34,K34,O34,S34,U34,W34,AA34,AC34,AG34,AK34,AQ34,AU34,AW34,BA34,BC34,BG34,BK34,BO34,BQ34),7)+LARGE((I34,K34,O34,S34,U34,W34,AA34,AC34,AG34,AK34,AQ34,AU34,AW34,BA34,BC34,BG34,BK34,BO34,BQ34),8),0)</f>
        <v>125</v>
      </c>
      <c r="F34" s="156">
        <f>IFERROR(LARGE((M34,Q34,Y34,AE34,AI34,AM34,AO34,AS34,AY34,BE34,BI34,BM34),1)+LARGE((M34,Q34,Y34,AE34,AI34,AM34,AO34,AS34,AY34,BE34,BI34,BM34),2)+LARGE((M34,Q34,Y34,AE34,AI34,AM34,AO34,AS34,AY34,BE34,BI34,BM34),3)+LARGE((M34,Q34,Y34,AE34,AI34,AM34,AO34,AS34,AY34,BE34,BI34,BM34),4)+LARGE((M34,Q34,Y34,AE34,AI34,AM34,AO34,AS34,AY34,BE34,BI34,BM34),5)+LARGE((M34,Q34,Y34,AE34,AI34,AM34,AO34,AS34,AY34,BE34,BI34,BM34),6)+LARGE((M34,Q34,Y34,AE34,AI34,AM34,AO34,AS34,AY34,BE34,BI34,BM34),7)+LARGE((M34,Q34,Y34,AE34,AI34,AM34,AO34,AS34,AY34,BE34,BI34,BM34),8),0)</f>
        <v>116</v>
      </c>
      <c r="G34" s="159">
        <f>+E34+F34</f>
        <v>241</v>
      </c>
      <c r="H34" s="72">
        <f>IF(Master!$D172="Y",Master!H172,"")</f>
        <v>0</v>
      </c>
      <c r="I34" s="67">
        <f>IF(Master!$D172="Y",Master!I172,"")</f>
        <v>0</v>
      </c>
      <c r="J34" s="67">
        <f>IF(Master!$D172="Y",Master!J172,"")</f>
        <v>0</v>
      </c>
      <c r="K34" s="67">
        <f>IF(Master!$D172="Y",Master!K172,"")</f>
        <v>0</v>
      </c>
      <c r="L34" s="67">
        <f>IF(Master!$D172="Y",Master!L172,"")</f>
        <v>22</v>
      </c>
      <c r="M34" s="67">
        <f>IF(Master!$D172="Y",Master!M172,"")</f>
        <v>30</v>
      </c>
      <c r="N34" s="67">
        <f>IF(Master!$D172="Y",Master!N172,"")</f>
        <v>0</v>
      </c>
      <c r="O34" s="67">
        <f>IF(Master!$D172="Y",Master!O172,"")</f>
        <v>0</v>
      </c>
      <c r="P34" s="67">
        <f>IF(Master!$D172="Y",Master!P172,"")</f>
        <v>17</v>
      </c>
      <c r="Q34" s="67">
        <f>IF(Master!$D172="Y",Master!Q172,"")</f>
        <v>25</v>
      </c>
      <c r="R34" s="67">
        <f>IF(Master!$D172="Y",Master!R172,"")</f>
        <v>0</v>
      </c>
      <c r="S34" s="67">
        <f>IF(Master!$D172="Y",Master!S172,"")</f>
        <v>0</v>
      </c>
      <c r="T34" s="67">
        <f>IF(Master!$D172="Y",Master!T172,"")</f>
        <v>0</v>
      </c>
      <c r="U34" s="69">
        <f>IF(Master!$D172="Y",Master!U172,"")</f>
        <v>0</v>
      </c>
      <c r="V34" s="66">
        <f>IF(Master!$D172="Y",Master!V172,"")</f>
        <v>17</v>
      </c>
      <c r="W34" s="67">
        <f>IF(Master!$D172="Y",Master!W172,"")</f>
        <v>25</v>
      </c>
      <c r="X34" s="67">
        <f>IF(Master!$D172="Y",Master!X172,"")</f>
        <v>0</v>
      </c>
      <c r="Y34" s="67">
        <f>IF(Master!$D172="Y",Master!Y172,"")</f>
        <v>0</v>
      </c>
      <c r="Z34" s="67">
        <f>IF(Master!$D172="Y",Master!Z172,"")</f>
        <v>0</v>
      </c>
      <c r="AA34" s="67">
        <f>IF(Master!$D172="Y",Master!AA172,"")</f>
        <v>0</v>
      </c>
      <c r="AB34" s="67">
        <f>IF(Master!$D172="Y",Master!AB172,"")</f>
        <v>0</v>
      </c>
      <c r="AC34" s="67">
        <f>IF(Master!$D172="Y",Master!AC172,"")</f>
        <v>0</v>
      </c>
      <c r="AD34" s="67">
        <f>IF(Master!$D172="Y",Master!AD172,"")</f>
        <v>0</v>
      </c>
      <c r="AE34" s="67">
        <f>IF(Master!$D172="Y",Master!AE172,"")</f>
        <v>0</v>
      </c>
      <c r="AF34" s="67">
        <f>IF(Master!$D172="Y",Master!AF172,"")</f>
        <v>0</v>
      </c>
      <c r="AG34" s="67">
        <f>IF(AND($D34="y",Master!AG172&gt;=Master!AK172),Master!AG172,0)</f>
        <v>0</v>
      </c>
      <c r="AH34" s="67">
        <f>IF(Master!$D172="Y",Master!AH172,"")</f>
        <v>0</v>
      </c>
      <c r="AI34" s="67">
        <f>IF(AND($D34="y",Master!AI172&gt;=Master!AM172),Master!AI172,0)</f>
        <v>0</v>
      </c>
      <c r="AJ34" s="67">
        <f>IF(Master!$D172="Y",Master!AJ172,"")</f>
        <v>0</v>
      </c>
      <c r="AK34" s="67">
        <f>IF(AND($D34="y",Master!AK172&gt;Master!AG172),Master!AK172,0)</f>
        <v>0</v>
      </c>
      <c r="AL34" s="67">
        <f>IF(Master!$D172="Y",Master!AL172,"")</f>
        <v>28</v>
      </c>
      <c r="AM34" s="68">
        <f>IF(AND($D34="y",Master!AM172&gt;Master!AI172),Master!AM172,0)</f>
        <v>18</v>
      </c>
      <c r="AN34" s="72">
        <f>IF(Master!$D172="Y",Master!AN172,"")</f>
        <v>0</v>
      </c>
      <c r="AO34" s="67">
        <f>IF(Master!$D172="Y",Master!AO172,"")</f>
        <v>0</v>
      </c>
      <c r="AP34" s="67">
        <f>IF(Master!$D172="Y",Master!AP172,"")</f>
        <v>0</v>
      </c>
      <c r="AQ34" s="67">
        <f>IF(Master!$D172="Y",Master!AQ172,"")</f>
        <v>0</v>
      </c>
      <c r="AR34" s="67">
        <f>IF(Master!$D172="Y",Master!AR172,"")</f>
        <v>0</v>
      </c>
      <c r="AS34" s="67">
        <f>IF(Master!$D172="Y",Master!AS172,"")</f>
        <v>0</v>
      </c>
      <c r="AT34" s="67">
        <f>IF(Master!$D172="Y",Master!AT172,"")</f>
        <v>0</v>
      </c>
      <c r="AU34" s="67">
        <f>IF(Master!$D172="Y",Master!AU172,"")</f>
        <v>0</v>
      </c>
      <c r="AV34" s="67">
        <f>IF(Master!$D172="Y",Master!AV172,"")</f>
        <v>0</v>
      </c>
      <c r="AW34" s="67">
        <f>IF(Master!$D172="Y",Master!AW172,"")</f>
        <v>0</v>
      </c>
      <c r="AX34" s="67">
        <f>IF(Master!$D172="Y",Master!AX172,"")</f>
        <v>0</v>
      </c>
      <c r="AY34" s="67">
        <f>IF(Master!$D172="Y",Master!AY172,"")</f>
        <v>0</v>
      </c>
      <c r="AZ34" s="67">
        <f>IF(Master!$D172="Y",Master!AZ172,"")</f>
        <v>0</v>
      </c>
      <c r="BA34" s="67">
        <f>IF(Master!$D172="Y",Master!BA172,"")</f>
        <v>0</v>
      </c>
      <c r="BB34" s="67">
        <f>IF(Master!$D172="Y",Master!BB172,"")</f>
        <v>0</v>
      </c>
      <c r="BC34" s="67">
        <f>IF(Master!$D172="Y",Master!BC172,"")</f>
        <v>0</v>
      </c>
      <c r="BD34" s="67">
        <f>IF(Master!$D172="Y",Master!BD172,"")</f>
        <v>17</v>
      </c>
      <c r="BE34" s="67">
        <f>IF(Master!$D172="Y",Master!BE172,"")</f>
        <v>25</v>
      </c>
      <c r="BF34" s="67">
        <f>IF(Master!$D172="Y",Master!BF172,"")</f>
        <v>17</v>
      </c>
      <c r="BG34" s="67">
        <f>IF(Master!$D172="Y",Master!BG172,"")</f>
        <v>25</v>
      </c>
      <c r="BH34" s="67">
        <f>IF(Master!$D172="Y",Master!BH172,"")</f>
        <v>0</v>
      </c>
      <c r="BI34" s="67">
        <f>IF(Master!$D172="Y",Master!BI172,"")</f>
        <v>0</v>
      </c>
      <c r="BJ34" s="67">
        <f>IF(Master!$D172="Y",Master!BJ172,"")</f>
        <v>5</v>
      </c>
      <c r="BK34" s="67">
        <f>IF(Master!$D172="Y",Master!BK172,"")</f>
        <v>75</v>
      </c>
      <c r="BL34" s="67">
        <f>IF(Master!$D172="Y",Master!BL172,"")</f>
        <v>28</v>
      </c>
      <c r="BM34" s="67">
        <f>IF(Master!$D172="Y",Master!BM172,"")</f>
        <v>18</v>
      </c>
      <c r="BN34" s="67">
        <f>IF(Master!$D172="Y",Master!BN172,"")</f>
        <v>0</v>
      </c>
      <c r="BO34" s="67">
        <f>IF(Master!$D172="Y",Master!BO172,"")</f>
        <v>0</v>
      </c>
      <c r="BP34" s="67">
        <f>IF(Master!$D172="Y",Master!BP172,"")</f>
        <v>0</v>
      </c>
      <c r="BQ34" s="67">
        <f>IF(Master!$D172="Y",Master!BQ172,"")</f>
        <v>0</v>
      </c>
    </row>
    <row r="35" spans="1:69" x14ac:dyDescent="0.25">
      <c r="A35" s="115" t="str">
        <f>+Master!A146</f>
        <v>Hiram</v>
      </c>
      <c r="B35" s="3" t="str">
        <f>+Master!B146</f>
        <v>4A</v>
      </c>
      <c r="C35" s="3">
        <f>+Master!C146</f>
        <v>7</v>
      </c>
      <c r="D35" s="142" t="str">
        <f>+Master!D146</f>
        <v>y</v>
      </c>
      <c r="E35" s="158">
        <f>IFERROR(LARGE((I35,K35,O35,S35,U35,W35,AA35,AC35,AG35,AK35,AQ35,AU35,AW35,BA35,BC35,BG35,BK35,BO35,BQ35),1)+LARGE((I35,K35,O35,S35,U35,W35,AA35,AC35,AG35,AK35,AQ35,AU35,AW35,BA35,BC35,BG35,BK35,BO35,BQ35),2)+LARGE((I35,K35,O35,S35,U35,W35,AA35,AC35,AG35,AK35,AQ35,AU35,AW35,BA35,BC35,BG35,BK35,BO35,BQ35),3)+LARGE((I35,K35,O35,S35,U35,W35,AA35,AC35,AG35,AK35,AQ35,AU35,AW35,BA35,BC35,BG35,BK35,BO35,BQ35),4)+LARGE((I35,K35,O35,S35,U35,W35,AA35,AC35,AG35,AK35,AQ35,AU35,AW35,BA35,BC35,BG35,BK35,BO35,BQ35),5)+LARGE((I35,K35,O35,S35,U35,W35,AA35,AC35,AG35,AK35,AQ35,AU35,AW35,BA35,BC35,BG35,BK35,BO35,BQ35),6)+LARGE((I35,K35,O35,S35,U35,W35,AA35,AC35,AG35,AK35,AQ35,AU35,AW35,BA35,BC35,BG35,BK35,BO35,BQ35),7)+LARGE((I35,K35,O35,S35,U35,W35,AA35,AC35,AG35,AK35,AQ35,AU35,AW35,BA35,BC35,BG35,BK35,BO35,BQ35),8),0)</f>
        <v>108</v>
      </c>
      <c r="F35" s="156">
        <f>IFERROR(LARGE((M35,Q35,Y35,AE35,AI35,AM35,AO35,AS35,AY35,BE35,BI35,BM35),1)+LARGE((M35,Q35,Y35,AE35,AI35,AM35,AO35,AS35,AY35,BE35,BI35,BM35),2)+LARGE((M35,Q35,Y35,AE35,AI35,AM35,AO35,AS35,AY35,BE35,BI35,BM35),3)+LARGE((M35,Q35,Y35,AE35,AI35,AM35,AO35,AS35,AY35,BE35,BI35,BM35),4)+LARGE((M35,Q35,Y35,AE35,AI35,AM35,AO35,AS35,AY35,BE35,BI35,BM35),5)+LARGE((M35,Q35,Y35,AE35,AI35,AM35,AO35,AS35,AY35,BE35,BI35,BM35),6)+LARGE((M35,Q35,Y35,AE35,AI35,AM35,AO35,AS35,AY35,BE35,BI35,BM35),7)+LARGE((M35,Q35,Y35,AE35,AI35,AM35,AO35,AS35,AY35,BE35,BI35,BM35),8),0)</f>
        <v>122</v>
      </c>
      <c r="G35" s="159">
        <f>+E35+F35</f>
        <v>230</v>
      </c>
      <c r="H35" s="72">
        <f>IF(Master!$D146="Y",Master!H146,"")</f>
        <v>0</v>
      </c>
      <c r="I35" s="67">
        <f>IF(Master!$D146="Y",Master!I146,"")</f>
        <v>0</v>
      </c>
      <c r="J35" s="67">
        <f>IF(Master!$D146="Y",Master!J146,"")</f>
        <v>0</v>
      </c>
      <c r="K35" s="67">
        <f>IF(Master!$D146="Y",Master!K146,"")</f>
        <v>0</v>
      </c>
      <c r="L35" s="67">
        <f>IF(Master!$D146="Y",Master!L146,"")</f>
        <v>0</v>
      </c>
      <c r="M35" s="67">
        <f>IF(Master!$D146="Y",Master!M146,"")</f>
        <v>0</v>
      </c>
      <c r="N35" s="67">
        <f>IF(Master!$D146="Y",Master!N146,"")</f>
        <v>9</v>
      </c>
      <c r="O35" s="67">
        <f>IF(Master!$D146="Y",Master!O146,"")</f>
        <v>53</v>
      </c>
      <c r="P35" s="67">
        <f>IF(Master!$D146="Y",Master!P146,"")</f>
        <v>17</v>
      </c>
      <c r="Q35" s="67">
        <f>IF(Master!$D146="Y",Master!Q146,"")</f>
        <v>25</v>
      </c>
      <c r="R35" s="67">
        <f>IF(Master!$D146="Y",Master!R146,"")</f>
        <v>0</v>
      </c>
      <c r="S35" s="67">
        <f>IF(Master!$D146="Y",Master!S146,"")</f>
        <v>0</v>
      </c>
      <c r="T35" s="67">
        <f>IF(Master!$D146="Y",Master!T146,"")</f>
        <v>0</v>
      </c>
      <c r="U35" s="69">
        <f>IF(Master!$D146="Y",Master!U146,"")</f>
        <v>0</v>
      </c>
      <c r="V35" s="66">
        <f>IF(Master!$D146="Y",Master!V146,"")</f>
        <v>17</v>
      </c>
      <c r="W35" s="67">
        <f>IF(Master!$D146="Y",Master!W146,"")</f>
        <v>25</v>
      </c>
      <c r="X35" s="67">
        <f>IF(Master!$D146="Y",Master!X146,"")</f>
        <v>9</v>
      </c>
      <c r="Y35" s="67">
        <f>IF(Master!$D146="Y",Master!Y146,"")</f>
        <v>53</v>
      </c>
      <c r="Z35" s="67">
        <f>IF(Master!$D146="Y",Master!Z146,"")</f>
        <v>0</v>
      </c>
      <c r="AA35" s="67">
        <f>IF(Master!$D146="Y",Master!AA146,"")</f>
        <v>0</v>
      </c>
      <c r="AB35" s="67">
        <f>IF(Master!$D146="Y",Master!AB146,"")</f>
        <v>22</v>
      </c>
      <c r="AC35" s="67">
        <f>IF(Master!$D146="Y",Master!AC146,"")</f>
        <v>30</v>
      </c>
      <c r="AD35" s="67">
        <f>IF(Master!$D146="Y",Master!AD146,"")</f>
        <v>26</v>
      </c>
      <c r="AE35" s="67">
        <f>IF(Master!$D146="Y",Master!AE146,"")</f>
        <v>22</v>
      </c>
      <c r="AF35" s="67">
        <f>IF(Master!$D146="Y",Master!AF146,"")</f>
        <v>0</v>
      </c>
      <c r="AG35" s="67">
        <f>IF(AND($D35="y",Master!AG146&gt;=Master!AK146),Master!AG146,0)</f>
        <v>0</v>
      </c>
      <c r="AH35" s="67">
        <f>IF(Master!$D146="Y",Master!AH146,"")</f>
        <v>0</v>
      </c>
      <c r="AI35" s="67">
        <f>IF(AND($D35="y",Master!AI146&gt;=Master!AM146),Master!AI146,0)</f>
        <v>0</v>
      </c>
      <c r="AJ35" s="67">
        <f>IF(Master!$D146="Y",Master!AJ146,"")</f>
        <v>0</v>
      </c>
      <c r="AK35" s="67">
        <f>IF(AND($D35="y",Master!AK146&gt;Master!AG146),Master!AK146,0)</f>
        <v>0</v>
      </c>
      <c r="AL35" s="67">
        <f>IF(Master!$D146="Y",Master!AL146,"")</f>
        <v>0</v>
      </c>
      <c r="AM35" s="68">
        <f>IF(AND($D35="y",Master!AM146&gt;Master!AI146),Master!AM146,0)</f>
        <v>0</v>
      </c>
      <c r="AN35" s="72">
        <f>IF(Master!$D146="Y",Master!AN146,"")</f>
        <v>0</v>
      </c>
      <c r="AO35" s="67">
        <f>IF(Master!$D146="Y",Master!AO146,"")</f>
        <v>0</v>
      </c>
      <c r="AP35" s="67">
        <f>IF(Master!$D146="Y",Master!AP146,"")</f>
        <v>0</v>
      </c>
      <c r="AQ35" s="67">
        <f>IF(Master!$D146="Y",Master!AQ146,"")</f>
        <v>0</v>
      </c>
      <c r="AR35" s="67">
        <f>IF(Master!$D146="Y",Master!AR146,"")</f>
        <v>0</v>
      </c>
      <c r="AS35" s="67">
        <f>IF(Master!$D146="Y",Master!AS146,"")</f>
        <v>0</v>
      </c>
      <c r="AT35" s="67">
        <f>IF(Master!$D146="Y",Master!AT146,"")</f>
        <v>0</v>
      </c>
      <c r="AU35" s="67">
        <f>IF(Master!$D146="Y",Master!AU146,"")</f>
        <v>0</v>
      </c>
      <c r="AV35" s="67">
        <f>IF(Master!$D146="Y",Master!AV146,"")</f>
        <v>0</v>
      </c>
      <c r="AW35" s="67">
        <f>IF(Master!$D146="Y",Master!AW146,"")</f>
        <v>0</v>
      </c>
      <c r="AX35" s="67">
        <f>IF(Master!$D146="Y",Master!AX146,"")</f>
        <v>0</v>
      </c>
      <c r="AY35" s="67">
        <f>IF(Master!$D146="Y",Master!AY146,"")</f>
        <v>0</v>
      </c>
      <c r="AZ35" s="67">
        <f>IF(Master!$D146="Y",Master!AZ146,"")</f>
        <v>0</v>
      </c>
      <c r="BA35" s="67">
        <f>IF(Master!$D146="Y",Master!BA146,"")</f>
        <v>0</v>
      </c>
      <c r="BB35" s="67">
        <f>IF(Master!$D146="Y",Master!BB146,"")</f>
        <v>0</v>
      </c>
      <c r="BC35" s="67">
        <f>IF(Master!$D146="Y",Master!BC146,"")</f>
        <v>0</v>
      </c>
      <c r="BD35" s="67">
        <f>IF(Master!$D146="Y",Master!BD146,"")</f>
        <v>0</v>
      </c>
      <c r="BE35" s="67">
        <f>IF(Master!$D146="Y",Master!BE146,"")</f>
        <v>0</v>
      </c>
      <c r="BF35" s="67">
        <f>IF(Master!$D146="Y",Master!BF146,"")</f>
        <v>0</v>
      </c>
      <c r="BG35" s="67">
        <f>IF(Master!$D146="Y",Master!BG146,"")</f>
        <v>0</v>
      </c>
      <c r="BH35" s="67">
        <f>IF(Master!$D146="Y",Master!BH146,"")</f>
        <v>0</v>
      </c>
      <c r="BI35" s="67">
        <f>IF(Master!$D146="Y",Master!BI146,"")</f>
        <v>0</v>
      </c>
      <c r="BJ35" s="67">
        <f>IF(Master!$D146="Y",Master!BJ146,"")</f>
        <v>0</v>
      </c>
      <c r="BK35" s="67">
        <f>IF(Master!$D146="Y",Master!BK146,"")</f>
        <v>0</v>
      </c>
      <c r="BL35" s="67">
        <f>IF(Master!$D146="Y",Master!BL146,"")</f>
        <v>26</v>
      </c>
      <c r="BM35" s="67">
        <f>IF(Master!$D146="Y",Master!BM146,"")</f>
        <v>22</v>
      </c>
      <c r="BN35" s="67">
        <f>IF(Master!$D146="Y",Master!BN146,"")</f>
        <v>0</v>
      </c>
      <c r="BO35" s="67">
        <f>IF(Master!$D146="Y",Master!BO146,"")</f>
        <v>0</v>
      </c>
      <c r="BP35" s="67">
        <f>IF(Master!$D146="Y",Master!BP146,"")</f>
        <v>0</v>
      </c>
      <c r="BQ35" s="67">
        <f>IF(Master!$D146="Y",Master!BQ146,"")</f>
        <v>0</v>
      </c>
    </row>
    <row r="36" spans="1:69" x14ac:dyDescent="0.25">
      <c r="A36" s="115" t="str">
        <f>+Master!A126</f>
        <v>Cass</v>
      </c>
      <c r="B36" s="3" t="str">
        <f>+Master!B126</f>
        <v>4A</v>
      </c>
      <c r="C36" s="3">
        <f>+Master!C126</f>
        <v>7</v>
      </c>
      <c r="D36" s="142" t="str">
        <f>+Master!D126</f>
        <v>y</v>
      </c>
      <c r="E36" s="158">
        <f>IFERROR(LARGE((I36,K36,O36,S36,U36,W36,AA36,AC36,AG36,AK36,AQ36,AU36,AW36,BA36,BC36,BG36,BK36,BO36,BQ36),1)+LARGE((I36,K36,O36,S36,U36,W36,AA36,AC36,AG36,AK36,AQ36,AU36,AW36,BA36,BC36,BG36,BK36,BO36,BQ36),2)+LARGE((I36,K36,O36,S36,U36,W36,AA36,AC36,AG36,AK36,AQ36,AU36,AW36,BA36,BC36,BG36,BK36,BO36,BQ36),3)+LARGE((I36,K36,O36,S36,U36,W36,AA36,AC36,AG36,AK36,AQ36,AU36,AW36,BA36,BC36,BG36,BK36,BO36,BQ36),4)+LARGE((I36,K36,O36,S36,U36,W36,AA36,AC36,AG36,AK36,AQ36,AU36,AW36,BA36,BC36,BG36,BK36,BO36,BQ36),5)+LARGE((I36,K36,O36,S36,U36,W36,AA36,AC36,AG36,AK36,AQ36,AU36,AW36,BA36,BC36,BG36,BK36,BO36,BQ36),6)+LARGE((I36,K36,O36,S36,U36,W36,AA36,AC36,AG36,AK36,AQ36,AU36,AW36,BA36,BC36,BG36,BK36,BO36,BQ36),7)+LARGE((I36,K36,O36,S36,U36,W36,AA36,AC36,AG36,AK36,AQ36,AU36,AW36,BA36,BC36,BG36,BK36,BO36,BQ36),8),0)</f>
        <v>50</v>
      </c>
      <c r="F36" s="156">
        <f>IFERROR(LARGE((M36,Q36,Y36,AE36,AI36,AM36,AO36,AS36,AY36,BE36,BI36,BM36),1)+LARGE((M36,Q36,Y36,AE36,AI36,AM36,AO36,AS36,AY36,BE36,BI36,BM36),2)+LARGE((M36,Q36,Y36,AE36,AI36,AM36,AO36,AS36,AY36,BE36,BI36,BM36),3)+LARGE((M36,Q36,Y36,AE36,AI36,AM36,AO36,AS36,AY36,BE36,BI36,BM36),4)+LARGE((M36,Q36,Y36,AE36,AI36,AM36,AO36,AS36,AY36,BE36,BI36,BM36),5)+LARGE((M36,Q36,Y36,AE36,AI36,AM36,AO36,AS36,AY36,BE36,BI36,BM36),6)+LARGE((M36,Q36,Y36,AE36,AI36,AM36,AO36,AS36,AY36,BE36,BI36,BM36),7)+LARGE((M36,Q36,Y36,AE36,AI36,AM36,AO36,AS36,AY36,BE36,BI36,BM36),8),0)</f>
        <v>179</v>
      </c>
      <c r="G36" s="159">
        <f>+E36+F36</f>
        <v>229</v>
      </c>
      <c r="H36" s="72">
        <f>IF(Master!$D126="Y",Master!H126,"")</f>
        <v>0</v>
      </c>
      <c r="I36" s="67">
        <f>IF(Master!$D126="Y",Master!I126,"")</f>
        <v>0</v>
      </c>
      <c r="J36" s="67">
        <f>IF(Master!$D126="Y",Master!J126,"")</f>
        <v>0</v>
      </c>
      <c r="K36" s="67">
        <f>IF(Master!$D126="Y",Master!K126,"")</f>
        <v>0</v>
      </c>
      <c r="L36" s="67">
        <f>IF(Master!$D126="Y",Master!L126,"")</f>
        <v>0</v>
      </c>
      <c r="M36" s="67">
        <f>IF(Master!$D126="Y",Master!M126,"")</f>
        <v>0</v>
      </c>
      <c r="N36" s="67">
        <f>IF(Master!$D126="Y",Master!N126,"")</f>
        <v>0</v>
      </c>
      <c r="O36" s="67">
        <f>IF(Master!$D126="Y",Master!O126,"")</f>
        <v>0</v>
      </c>
      <c r="P36" s="67">
        <f>IF(Master!$D126="Y",Master!P126,"")</f>
        <v>9</v>
      </c>
      <c r="Q36" s="67">
        <f>IF(Master!$D126="Y",Master!Q126,"")</f>
        <v>53</v>
      </c>
      <c r="R36" s="67">
        <f>IF(Master!$D126="Y",Master!R126,"")</f>
        <v>17</v>
      </c>
      <c r="S36" s="67">
        <f>IF(Master!$D126="Y",Master!S126,"")</f>
        <v>25</v>
      </c>
      <c r="T36" s="67">
        <f>IF(Master!$D126="Y",Master!T126,"")</f>
        <v>0</v>
      </c>
      <c r="U36" s="69">
        <f>IF(Master!$D126="Y",Master!U126,"")</f>
        <v>0</v>
      </c>
      <c r="V36" s="66">
        <f>IF(Master!$D126="Y",Master!V126,"")</f>
        <v>17</v>
      </c>
      <c r="W36" s="67">
        <f>IF(Master!$D126="Y",Master!W126,"")</f>
        <v>25</v>
      </c>
      <c r="X36" s="67">
        <f>IF(Master!$D126="Y",Master!X126,"")</f>
        <v>0</v>
      </c>
      <c r="Y36" s="67">
        <f>IF(Master!$D126="Y",Master!Y126,"")</f>
        <v>0</v>
      </c>
      <c r="Z36" s="67">
        <f>IF(Master!$D126="Y",Master!Z126,"")</f>
        <v>0</v>
      </c>
      <c r="AA36" s="67">
        <f>IF(Master!$D126="Y",Master!AA126,"")</f>
        <v>0</v>
      </c>
      <c r="AB36" s="67">
        <f>IF(Master!$D126="Y",Master!AB126,"")</f>
        <v>0</v>
      </c>
      <c r="AC36" s="67">
        <f>IF(Master!$D126="Y",Master!AC126,"")</f>
        <v>0</v>
      </c>
      <c r="AD36" s="67">
        <f>IF(Master!$D126="Y",Master!AD126,"")</f>
        <v>0</v>
      </c>
      <c r="AE36" s="67">
        <f>IF(Master!$D126="Y",Master!AE126,"")</f>
        <v>0</v>
      </c>
      <c r="AF36" s="67">
        <f>IF(Master!$D126="Y",Master!AF126,"")</f>
        <v>0</v>
      </c>
      <c r="AG36" s="67">
        <f>IF(AND($D36="y",Master!AG126&gt;=Master!AK126),Master!AG126,0)</f>
        <v>0</v>
      </c>
      <c r="AH36" s="67">
        <f>IF(Master!$D126="Y",Master!AH126,"")</f>
        <v>2</v>
      </c>
      <c r="AI36" s="67">
        <f>IF(AND($D36="y",Master!AI126&gt;=Master!AM126),Master!AI126,0)</f>
        <v>90</v>
      </c>
      <c r="AJ36" s="67">
        <f>IF(Master!$D126="Y",Master!AJ126,"")</f>
        <v>0</v>
      </c>
      <c r="AK36" s="67">
        <f>IF(AND($D36="y",Master!AK126&gt;Master!AG126),Master!AK126,0)</f>
        <v>0</v>
      </c>
      <c r="AL36" s="67">
        <f>IF(Master!$D126="Y",Master!AL126,"")</f>
        <v>2</v>
      </c>
      <c r="AM36" s="68">
        <f>IF(AND($D36="y",Master!AM126&gt;Master!AI126),Master!AM126,0)</f>
        <v>0</v>
      </c>
      <c r="AN36" s="72">
        <f>IF(Master!$D126="Y",Master!AN126,"")</f>
        <v>0</v>
      </c>
      <c r="AO36" s="67">
        <f>IF(Master!$D126="Y",Master!AO126,"")</f>
        <v>0</v>
      </c>
      <c r="AP36" s="67">
        <f>IF(Master!$D126="Y",Master!AP126,"")</f>
        <v>0</v>
      </c>
      <c r="AQ36" s="67">
        <f>IF(Master!$D126="Y",Master!AQ126,"")</f>
        <v>0</v>
      </c>
      <c r="AR36" s="67">
        <f>IF(Master!$D126="Y",Master!AR126,"")</f>
        <v>0</v>
      </c>
      <c r="AS36" s="67">
        <f>IF(Master!$D126="Y",Master!AS126,"")</f>
        <v>0</v>
      </c>
      <c r="AT36" s="67">
        <f>IF(Master!$D126="Y",Master!AT126,"")</f>
        <v>0</v>
      </c>
      <c r="AU36" s="67">
        <f>IF(Master!$D126="Y",Master!AU126,"")</f>
        <v>0</v>
      </c>
      <c r="AV36" s="67">
        <f>IF(Master!$D126="Y",Master!AV126,"")</f>
        <v>0</v>
      </c>
      <c r="AW36" s="67">
        <f>IF(Master!$D126="Y",Master!AW126,"")</f>
        <v>0</v>
      </c>
      <c r="AX36" s="67">
        <f>IF(Master!$D126="Y",Master!AX126,"")</f>
        <v>0</v>
      </c>
      <c r="AY36" s="67">
        <f>IF(Master!$D126="Y",Master!AY126,"")</f>
        <v>0</v>
      </c>
      <c r="AZ36" s="67">
        <f>IF(Master!$D126="Y",Master!AZ126,"")</f>
        <v>0</v>
      </c>
      <c r="BA36" s="67">
        <f>IF(Master!$D126="Y",Master!BA126,"")</f>
        <v>0</v>
      </c>
      <c r="BB36" s="67">
        <f>IF(Master!$D126="Y",Master!BB126,"")</f>
        <v>0</v>
      </c>
      <c r="BC36" s="67">
        <f>IF(Master!$D126="Y",Master!BC126,"")</f>
        <v>0</v>
      </c>
      <c r="BD36" s="67">
        <f>IF(Master!$D126="Y",Master!BD126,"")</f>
        <v>0</v>
      </c>
      <c r="BE36" s="67">
        <f>IF(Master!$D126="Y",Master!BE126,"")</f>
        <v>0</v>
      </c>
      <c r="BF36" s="67">
        <f>IF(Master!$D126="Y",Master!BF126,"")</f>
        <v>0</v>
      </c>
      <c r="BG36" s="67">
        <f>IF(Master!$D126="Y",Master!BG126,"")</f>
        <v>0</v>
      </c>
      <c r="BH36" s="67">
        <f>IF(Master!$D126="Y",Master!BH126,"")</f>
        <v>0</v>
      </c>
      <c r="BI36" s="67">
        <f>IF(Master!$D126="Y",Master!BI126,"")</f>
        <v>0</v>
      </c>
      <c r="BJ36" s="67">
        <f>IF(Master!$D126="Y",Master!BJ126,"")</f>
        <v>0</v>
      </c>
      <c r="BK36" s="67">
        <f>IF(Master!$D126="Y",Master!BK126,"")</f>
        <v>0</v>
      </c>
      <c r="BL36" s="67">
        <f>IF(Master!$D126="Y",Master!BL126,"")</f>
        <v>19</v>
      </c>
      <c r="BM36" s="67">
        <f>IF(Master!$D126="Y",Master!BM126,"")</f>
        <v>36</v>
      </c>
      <c r="BN36" s="67">
        <f>IF(Master!$D126="Y",Master!BN126,"")</f>
        <v>0</v>
      </c>
      <c r="BO36" s="67">
        <f>IF(Master!$D126="Y",Master!BO126,"")</f>
        <v>0</v>
      </c>
      <c r="BP36" s="67">
        <f>IF(Master!$D126="Y",Master!BP126,"")</f>
        <v>0</v>
      </c>
      <c r="BQ36" s="67">
        <f>IF(Master!$D126="Y",Master!BQ126,"")</f>
        <v>0</v>
      </c>
    </row>
    <row r="37" spans="1:69" x14ac:dyDescent="0.25">
      <c r="A37" s="115" t="str">
        <f>+Master!A149</f>
        <v>Jonesboro</v>
      </c>
      <c r="B37" s="3" t="str">
        <f>+Master!B149</f>
        <v>4A</v>
      </c>
      <c r="C37" s="3">
        <f>+Master!C149</f>
        <v>3</v>
      </c>
      <c r="D37" s="142" t="str">
        <f>+Master!D149</f>
        <v>y</v>
      </c>
      <c r="E37" s="158">
        <f>IFERROR(LARGE((I37,K37,O37,S37,U37,W37,AA37,AC37,AG37,AK37,AQ37,AU37,AW37,BA37,BC37,BG37,BK37,BO37,BQ37),1)+LARGE((I37,K37,O37,S37,U37,W37,AA37,AC37,AG37,AK37,AQ37,AU37,AW37,BA37,BC37,BG37,BK37,BO37,BQ37),2)+LARGE((I37,K37,O37,S37,U37,W37,AA37,AC37,AG37,AK37,AQ37,AU37,AW37,BA37,BC37,BG37,BK37,BO37,BQ37),3)+LARGE((I37,K37,O37,S37,U37,W37,AA37,AC37,AG37,AK37,AQ37,AU37,AW37,BA37,BC37,BG37,BK37,BO37,BQ37),4)+LARGE((I37,K37,O37,S37,U37,W37,AA37,AC37,AG37,AK37,AQ37,AU37,AW37,BA37,BC37,BG37,BK37,BO37,BQ37),5)+LARGE((I37,K37,O37,S37,U37,W37,AA37,AC37,AG37,AK37,AQ37,AU37,AW37,BA37,BC37,BG37,BK37,BO37,BQ37),6)+LARGE((I37,K37,O37,S37,U37,W37,AA37,AC37,AG37,AK37,AQ37,AU37,AW37,BA37,BC37,BG37,BK37,BO37,BQ37),7)+LARGE((I37,K37,O37,S37,U37,W37,AA37,AC37,AG37,AK37,AQ37,AU37,AW37,BA37,BC37,BG37,BK37,BO37,BQ37),8),0)</f>
        <v>95</v>
      </c>
      <c r="F37" s="156">
        <f>IFERROR(LARGE((M37,Q37,Y37,AE37,AI37,AM37,AO37,AS37,AY37,BE37,BI37,BM37),1)+LARGE((M37,Q37,Y37,AE37,AI37,AM37,AO37,AS37,AY37,BE37,BI37,BM37),2)+LARGE((M37,Q37,Y37,AE37,AI37,AM37,AO37,AS37,AY37,BE37,BI37,BM37),3)+LARGE((M37,Q37,Y37,AE37,AI37,AM37,AO37,AS37,AY37,BE37,BI37,BM37),4)+LARGE((M37,Q37,Y37,AE37,AI37,AM37,AO37,AS37,AY37,BE37,BI37,BM37),5)+LARGE((M37,Q37,Y37,AE37,AI37,AM37,AO37,AS37,AY37,BE37,BI37,BM37),6)+LARGE((M37,Q37,Y37,AE37,AI37,AM37,AO37,AS37,AY37,BE37,BI37,BM37),7)+LARGE((M37,Q37,Y37,AE37,AI37,AM37,AO37,AS37,AY37,BE37,BI37,BM37),8),0)</f>
        <v>119</v>
      </c>
      <c r="G37" s="159">
        <f>+E37+F37</f>
        <v>214</v>
      </c>
      <c r="H37" s="72">
        <f>IF(Master!$D149="Y",Master!H149,"")</f>
        <v>0</v>
      </c>
      <c r="I37" s="67">
        <f>IF(Master!$D149="Y",Master!I149,"")</f>
        <v>0</v>
      </c>
      <c r="J37" s="67">
        <f>IF(Master!$D149="Y",Master!J149,"")</f>
        <v>0</v>
      </c>
      <c r="K37" s="67">
        <f>IF(Master!$D149="Y",Master!K149,"")</f>
        <v>0</v>
      </c>
      <c r="L37" s="67">
        <f>IF(Master!$D149="Y",Master!L149,"")</f>
        <v>0</v>
      </c>
      <c r="M37" s="67">
        <f>IF(Master!$D149="Y",Master!M149,"")</f>
        <v>0</v>
      </c>
      <c r="N37" s="67">
        <f>IF(Master!$D149="Y",Master!N149,"")</f>
        <v>5</v>
      </c>
      <c r="O37" s="67">
        <f>IF(Master!$D149="Y",Master!O149,"")</f>
        <v>70</v>
      </c>
      <c r="P37" s="67">
        <f>IF(Master!$D149="Y",Master!P149,"")</f>
        <v>17</v>
      </c>
      <c r="Q37" s="67">
        <f>IF(Master!$D149="Y",Master!Q149,"")</f>
        <v>25</v>
      </c>
      <c r="R37" s="67">
        <f>IF(Master!$D149="Y",Master!R149,"")</f>
        <v>0</v>
      </c>
      <c r="S37" s="67">
        <f>IF(Master!$D149="Y",Master!S149,"")</f>
        <v>0</v>
      </c>
      <c r="T37" s="67">
        <f>IF(Master!$D149="Y",Master!T149,"")</f>
        <v>17</v>
      </c>
      <c r="U37" s="69">
        <f>IF(Master!$D149="Y",Master!U149,"")</f>
        <v>25</v>
      </c>
      <c r="V37" s="66">
        <f>IF(Master!$D149="Y",Master!V149,"")</f>
        <v>0</v>
      </c>
      <c r="W37" s="67">
        <f>IF(Master!$D149="Y",Master!W149,"")</f>
        <v>0</v>
      </c>
      <c r="X37" s="67">
        <f>IF(Master!$D149="Y",Master!X149,"")</f>
        <v>3</v>
      </c>
      <c r="Y37" s="67">
        <f>IF(Master!$D149="Y",Master!Y149,"")</f>
        <v>84</v>
      </c>
      <c r="Z37" s="67">
        <f>IF(Master!$D149="Y",Master!Z149,"")</f>
        <v>0</v>
      </c>
      <c r="AA37" s="67">
        <f>IF(Master!$D149="Y",Master!AA149,"")</f>
        <v>0</v>
      </c>
      <c r="AB37" s="67">
        <f>IF(Master!$D149="Y",Master!AB149,"")</f>
        <v>0</v>
      </c>
      <c r="AC37" s="67">
        <f>IF(Master!$D149="Y",Master!AC149,"")</f>
        <v>0</v>
      </c>
      <c r="AD37" s="67">
        <f>IF(Master!$D149="Y",Master!AD149,"")</f>
        <v>0</v>
      </c>
      <c r="AE37" s="67">
        <f>IF(Master!$D149="Y",Master!AE149,"")</f>
        <v>0</v>
      </c>
      <c r="AF37" s="67">
        <f>IF(Master!$D149="Y",Master!AF149,"")</f>
        <v>0</v>
      </c>
      <c r="AG37" s="67">
        <f>IF(AND($D37="y",Master!AG149&gt;=Master!AK149),Master!AG149,0)</f>
        <v>0</v>
      </c>
      <c r="AH37" s="67">
        <f>IF(Master!$D149="Y",Master!AH149,"")</f>
        <v>0</v>
      </c>
      <c r="AI37" s="67">
        <f>IF(AND($D37="y",Master!AI149&gt;=Master!AM149),Master!AI149,0)</f>
        <v>0</v>
      </c>
      <c r="AJ37" s="67">
        <f>IF(Master!$D149="Y",Master!AJ149,"")</f>
        <v>0</v>
      </c>
      <c r="AK37" s="67">
        <f>IF(AND($D37="y",Master!AK149&gt;Master!AG149),Master!AK149,0)</f>
        <v>0</v>
      </c>
      <c r="AL37" s="67">
        <f>IF(Master!$D149="Y",Master!AL149,"")</f>
        <v>0</v>
      </c>
      <c r="AM37" s="68">
        <f>IF(AND($D37="y",Master!AM149&gt;Master!AI149),Master!AM149,0)</f>
        <v>0</v>
      </c>
      <c r="AN37" s="72">
        <f>IF(Master!$D149="Y",Master!AN149,"")</f>
        <v>0</v>
      </c>
      <c r="AO37" s="67">
        <f>IF(Master!$D149="Y",Master!AO149,"")</f>
        <v>0</v>
      </c>
      <c r="AP37" s="67">
        <f>IF(Master!$D149="Y",Master!AP149,"")</f>
        <v>0</v>
      </c>
      <c r="AQ37" s="67">
        <f>IF(Master!$D149="Y",Master!AQ149,"")</f>
        <v>0</v>
      </c>
      <c r="AR37" s="67">
        <f>IF(Master!$D149="Y",Master!AR149,"")</f>
        <v>0</v>
      </c>
      <c r="AS37" s="67">
        <f>IF(Master!$D149="Y",Master!AS149,"")</f>
        <v>0</v>
      </c>
      <c r="AT37" s="67">
        <f>IF(Master!$D149="Y",Master!AT149,"")</f>
        <v>0</v>
      </c>
      <c r="AU37" s="67">
        <f>IF(Master!$D149="Y",Master!AU149,"")</f>
        <v>0</v>
      </c>
      <c r="AV37" s="67">
        <f>IF(Master!$D149="Y",Master!AV149,"")</f>
        <v>0</v>
      </c>
      <c r="AW37" s="67">
        <f>IF(Master!$D149="Y",Master!AW149,"")</f>
        <v>0</v>
      </c>
      <c r="AX37" s="67">
        <f>IF(Master!$D149="Y",Master!AX149,"")</f>
        <v>0</v>
      </c>
      <c r="AY37" s="67">
        <f>IF(Master!$D149="Y",Master!AY149,"")</f>
        <v>0</v>
      </c>
      <c r="AZ37" s="67">
        <f>IF(Master!$D149="Y",Master!AZ149,"")</f>
        <v>0</v>
      </c>
      <c r="BA37" s="67">
        <f>IF(Master!$D149="Y",Master!BA149,"")</f>
        <v>0</v>
      </c>
      <c r="BB37" s="67">
        <f>IF(Master!$D149="Y",Master!BB149,"")</f>
        <v>0</v>
      </c>
      <c r="BC37" s="67">
        <f>IF(Master!$D149="Y",Master!BC149,"")</f>
        <v>0</v>
      </c>
      <c r="BD37" s="67">
        <f>IF(Master!$D149="Y",Master!BD149,"")</f>
        <v>0</v>
      </c>
      <c r="BE37" s="67">
        <f>IF(Master!$D149="Y",Master!BE149,"")</f>
        <v>0</v>
      </c>
      <c r="BF37" s="67">
        <f>IF(Master!$D149="Y",Master!BF149,"")</f>
        <v>0</v>
      </c>
      <c r="BG37" s="67">
        <f>IF(Master!$D149="Y",Master!BG149,"")</f>
        <v>0</v>
      </c>
      <c r="BH37" s="67">
        <f>IF(Master!$D149="Y",Master!BH149,"")</f>
        <v>0</v>
      </c>
      <c r="BI37" s="67">
        <f>IF(Master!$D149="Y",Master!BI149,"")</f>
        <v>0</v>
      </c>
      <c r="BJ37" s="67">
        <f>IF(Master!$D149="Y",Master!BJ149,"")</f>
        <v>0</v>
      </c>
      <c r="BK37" s="67">
        <f>IF(Master!$D149="Y",Master!BK149,"")</f>
        <v>0</v>
      </c>
      <c r="BL37" s="67">
        <f>IF(Master!$D149="Y",Master!BL149,"")</f>
        <v>32</v>
      </c>
      <c r="BM37" s="67">
        <f>IF(Master!$D149="Y",Master!BM149,"")</f>
        <v>10</v>
      </c>
      <c r="BN37" s="67">
        <f>IF(Master!$D149="Y",Master!BN149,"")</f>
        <v>0</v>
      </c>
      <c r="BO37" s="67">
        <f>IF(Master!$D149="Y",Master!BO149,"")</f>
        <v>0</v>
      </c>
      <c r="BP37" s="67">
        <f>IF(Master!$D149="Y",Master!BP149,"")</f>
        <v>0</v>
      </c>
      <c r="BQ37" s="67">
        <f>IF(Master!$D149="Y",Master!BQ149,"")</f>
        <v>0</v>
      </c>
    </row>
    <row r="38" spans="1:69" x14ac:dyDescent="0.25">
      <c r="A38" s="115" t="str">
        <f>+Master!A151</f>
        <v>Lithonia</v>
      </c>
      <c r="B38" s="3" t="str">
        <f>+Master!B151</f>
        <v>4A</v>
      </c>
      <c r="C38" s="3">
        <f>+Master!C151</f>
        <v>5</v>
      </c>
      <c r="D38" s="142" t="str">
        <f>+Master!D151</f>
        <v>y</v>
      </c>
      <c r="E38" s="158">
        <f>IFERROR(LARGE((I38,K38,O38,S38,U38,W38,AA38,AC38,AG38,AK38,AQ38,AU38,AW38,BA38,BC38,BG38,BK38,BO38,BQ38),1)+LARGE((I38,K38,O38,S38,U38,W38,AA38,AC38,AG38,AK38,AQ38,AU38,AW38,BA38,BC38,BG38,BK38,BO38,BQ38),2)+LARGE((I38,K38,O38,S38,U38,W38,AA38,AC38,AG38,AK38,AQ38,AU38,AW38,BA38,BC38,BG38,BK38,BO38,BQ38),3)+LARGE((I38,K38,O38,S38,U38,W38,AA38,AC38,AG38,AK38,AQ38,AU38,AW38,BA38,BC38,BG38,BK38,BO38,BQ38),4)+LARGE((I38,K38,O38,S38,U38,W38,AA38,AC38,AG38,AK38,AQ38,AU38,AW38,BA38,BC38,BG38,BK38,BO38,BQ38),5)+LARGE((I38,K38,O38,S38,U38,W38,AA38,AC38,AG38,AK38,AQ38,AU38,AW38,BA38,BC38,BG38,BK38,BO38,BQ38),6)+LARGE((I38,K38,O38,S38,U38,W38,AA38,AC38,AG38,AK38,AQ38,AU38,AW38,BA38,BC38,BG38,BK38,BO38,BQ38),7)+LARGE((I38,K38,O38,S38,U38,W38,AA38,AC38,AG38,AK38,AQ38,AU38,AW38,BA38,BC38,BG38,BK38,BO38,BQ38),8),0)</f>
        <v>25</v>
      </c>
      <c r="F38" s="156">
        <f>IFERROR(LARGE((M38,Q38,Y38,AE38,AI38,AM38,AO38,AS38,AY38,BE38,BI38,BM38),1)+LARGE((M38,Q38,Y38,AE38,AI38,AM38,AO38,AS38,AY38,BE38,BI38,BM38),2)+LARGE((M38,Q38,Y38,AE38,AI38,AM38,AO38,AS38,AY38,BE38,BI38,BM38),3)+LARGE((M38,Q38,Y38,AE38,AI38,AM38,AO38,AS38,AY38,BE38,BI38,BM38),4)+LARGE((M38,Q38,Y38,AE38,AI38,AM38,AO38,AS38,AY38,BE38,BI38,BM38),5)+LARGE((M38,Q38,Y38,AE38,AI38,AM38,AO38,AS38,AY38,BE38,BI38,BM38),6)+LARGE((M38,Q38,Y38,AE38,AI38,AM38,AO38,AS38,AY38,BE38,BI38,BM38),7)+LARGE((M38,Q38,Y38,AE38,AI38,AM38,AO38,AS38,AY38,BE38,BI38,BM38),8),0)</f>
        <v>133</v>
      </c>
      <c r="G38" s="159">
        <f>+E38+F38</f>
        <v>158</v>
      </c>
      <c r="H38" s="72">
        <f>IF(Master!$D151="Y",Master!H151,"")</f>
        <v>0</v>
      </c>
      <c r="I38" s="67">
        <f>IF(Master!$D151="Y",Master!I151,"")</f>
        <v>0</v>
      </c>
      <c r="J38" s="67">
        <f>IF(Master!$D151="Y",Master!J151,"")</f>
        <v>0</v>
      </c>
      <c r="K38" s="67">
        <f>IF(Master!$D151="Y",Master!K151,"")</f>
        <v>0</v>
      </c>
      <c r="L38" s="67">
        <f>IF(Master!$D151="Y",Master!L151,"")</f>
        <v>0</v>
      </c>
      <c r="M38" s="67">
        <f>IF(Master!$D151="Y",Master!M151,"")</f>
        <v>0</v>
      </c>
      <c r="N38" s="67">
        <f>IF(Master!$D151="Y",Master!N151,"")</f>
        <v>17</v>
      </c>
      <c r="O38" s="67">
        <f>IF(Master!$D151="Y",Master!O151,"")</f>
        <v>25</v>
      </c>
      <c r="P38" s="67">
        <f>IF(Master!$D151="Y",Master!P151,"")</f>
        <v>5</v>
      </c>
      <c r="Q38" s="67">
        <f>IF(Master!$D151="Y",Master!Q151,"")</f>
        <v>70</v>
      </c>
      <c r="R38" s="67">
        <f>IF(Master!$D151="Y",Master!R151,"")</f>
        <v>0</v>
      </c>
      <c r="S38" s="67">
        <f>IF(Master!$D151="Y",Master!S151,"")</f>
        <v>0</v>
      </c>
      <c r="T38" s="67">
        <f>IF(Master!$D151="Y",Master!T151,"")</f>
        <v>0</v>
      </c>
      <c r="U38" s="69">
        <f>IF(Master!$D151="Y",Master!U151,"")</f>
        <v>0</v>
      </c>
      <c r="V38" s="66">
        <f>IF(Master!$D151="Y",Master!V151,"")</f>
        <v>0</v>
      </c>
      <c r="W38" s="67">
        <f>IF(Master!$D151="Y",Master!W151,"")</f>
        <v>0</v>
      </c>
      <c r="X38" s="67">
        <f>IF(Master!$D151="Y",Master!X151,"")</f>
        <v>0</v>
      </c>
      <c r="Y38" s="67">
        <f>IF(Master!$D151="Y",Master!Y151,"")</f>
        <v>0</v>
      </c>
      <c r="Z38" s="67">
        <f>IF(Master!$D151="Y",Master!Z151,"")</f>
        <v>0</v>
      </c>
      <c r="AA38" s="67">
        <f>IF(Master!$D151="Y",Master!AA151,"")</f>
        <v>0</v>
      </c>
      <c r="AB38" s="67">
        <f>IF(Master!$D151="Y",Master!AB151,"")</f>
        <v>0</v>
      </c>
      <c r="AC38" s="67">
        <f>IF(Master!$D151="Y",Master!AC151,"")</f>
        <v>0</v>
      </c>
      <c r="AD38" s="67">
        <f>IF(Master!$D151="Y",Master!AD151,"")</f>
        <v>0</v>
      </c>
      <c r="AE38" s="67">
        <f>IF(Master!$D151="Y",Master!AE151,"")</f>
        <v>0</v>
      </c>
      <c r="AF38" s="67">
        <f>IF(Master!$D151="Y",Master!AF151,"")</f>
        <v>0</v>
      </c>
      <c r="AG38" s="67">
        <f>IF(AND($D38="y",Master!AG151&gt;=Master!AK151),Master!AG151,0)</f>
        <v>0</v>
      </c>
      <c r="AH38" s="67">
        <f>IF(Master!$D151="Y",Master!AH151,"")</f>
        <v>0</v>
      </c>
      <c r="AI38" s="67">
        <f>IF(AND($D38="y",Master!AI151&gt;=Master!AM151),Master!AI151,0)</f>
        <v>0</v>
      </c>
      <c r="AJ38" s="67">
        <f>IF(Master!$D151="Y",Master!AJ151,"")</f>
        <v>0</v>
      </c>
      <c r="AK38" s="67">
        <f>IF(AND($D38="y",Master!AK151&gt;Master!AG151),Master!AK151,0)</f>
        <v>0</v>
      </c>
      <c r="AL38" s="67">
        <f>IF(Master!$D151="Y",Master!AL151,"")</f>
        <v>0</v>
      </c>
      <c r="AM38" s="68">
        <f>IF(AND($D38="y",Master!AM151&gt;Master!AI151),Master!AM151,0)</f>
        <v>0</v>
      </c>
      <c r="AN38" s="72">
        <f>IF(Master!$D151="Y",Master!AN151,"")</f>
        <v>0</v>
      </c>
      <c r="AO38" s="67">
        <f>IF(Master!$D151="Y",Master!AO151,"")</f>
        <v>0</v>
      </c>
      <c r="AP38" s="67">
        <f>IF(Master!$D151="Y",Master!AP151,"")</f>
        <v>0</v>
      </c>
      <c r="AQ38" s="67">
        <f>IF(Master!$D151="Y",Master!AQ151,"")</f>
        <v>0</v>
      </c>
      <c r="AR38" s="67">
        <f>IF(Master!$D151="Y",Master!AR151,"")</f>
        <v>0</v>
      </c>
      <c r="AS38" s="67">
        <f>IF(Master!$D151="Y",Master!AS151,"")</f>
        <v>0</v>
      </c>
      <c r="AT38" s="67">
        <f>IF(Master!$D151="Y",Master!AT151,"")</f>
        <v>0</v>
      </c>
      <c r="AU38" s="67">
        <f>IF(Master!$D151="Y",Master!AU151,"")</f>
        <v>0</v>
      </c>
      <c r="AV38" s="67">
        <f>IF(Master!$D151="Y",Master!AV151,"")</f>
        <v>0</v>
      </c>
      <c r="AW38" s="67">
        <f>IF(Master!$D151="Y",Master!AW151,"")</f>
        <v>0</v>
      </c>
      <c r="AX38" s="67">
        <f>IF(Master!$D151="Y",Master!AX151,"")</f>
        <v>0</v>
      </c>
      <c r="AY38" s="67">
        <f>IF(Master!$D151="Y",Master!AY151,"")</f>
        <v>0</v>
      </c>
      <c r="AZ38" s="67">
        <f>IF(Master!$D151="Y",Master!AZ151,"")</f>
        <v>0</v>
      </c>
      <c r="BA38" s="67">
        <f>IF(Master!$D151="Y",Master!BA151,"")</f>
        <v>0</v>
      </c>
      <c r="BB38" s="67">
        <f>IF(Master!$D151="Y",Master!BB151,"")</f>
        <v>0</v>
      </c>
      <c r="BC38" s="67">
        <f>IF(Master!$D151="Y",Master!BC151,"")</f>
        <v>0</v>
      </c>
      <c r="BD38" s="67">
        <f>IF(Master!$D151="Y",Master!BD151,"")</f>
        <v>0</v>
      </c>
      <c r="BE38" s="67">
        <f>IF(Master!$D151="Y",Master!BE151,"")</f>
        <v>0</v>
      </c>
      <c r="BF38" s="67">
        <f>IF(Master!$D151="Y",Master!BF151,"")</f>
        <v>0</v>
      </c>
      <c r="BG38" s="67">
        <f>IF(Master!$D151="Y",Master!BG151,"")</f>
        <v>0</v>
      </c>
      <c r="BH38" s="67">
        <f>IF(Master!$D151="Y",Master!BH151,"")</f>
        <v>0</v>
      </c>
      <c r="BI38" s="67">
        <f>IF(Master!$D151="Y",Master!BI151,"")</f>
        <v>0</v>
      </c>
      <c r="BJ38" s="67">
        <f>IF(Master!$D151="Y",Master!BJ151,"")</f>
        <v>0</v>
      </c>
      <c r="BK38" s="67">
        <f>IF(Master!$D151="Y",Master!BK151,"")</f>
        <v>0</v>
      </c>
      <c r="BL38" s="67">
        <f>IF(Master!$D151="Y",Master!BL151,"")</f>
        <v>9</v>
      </c>
      <c r="BM38" s="67">
        <f>IF(Master!$D151="Y",Master!BM151,"")</f>
        <v>63</v>
      </c>
      <c r="BN38" s="67">
        <f>IF(Master!$D151="Y",Master!BN151,"")</f>
        <v>0</v>
      </c>
      <c r="BO38" s="67">
        <f>IF(Master!$D151="Y",Master!BO151,"")</f>
        <v>0</v>
      </c>
      <c r="BP38" s="67">
        <f>IF(Master!$D151="Y",Master!BP151,"")</f>
        <v>0</v>
      </c>
      <c r="BQ38" s="67">
        <f>IF(Master!$D151="Y",Master!BQ151,"")</f>
        <v>0</v>
      </c>
    </row>
    <row r="39" spans="1:69" x14ac:dyDescent="0.25">
      <c r="A39" s="115" t="str">
        <f>+Master!A135</f>
        <v>Drew</v>
      </c>
      <c r="B39" s="3" t="str">
        <f>+Master!B135</f>
        <v>4A</v>
      </c>
      <c r="C39" s="3">
        <f>+Master!C135</f>
        <v>4</v>
      </c>
      <c r="D39" s="142" t="str">
        <f>+Master!D135</f>
        <v>y</v>
      </c>
      <c r="E39" s="158">
        <f>IFERROR(LARGE((I39,K39,O39,S39,U39,W39,AA39,AC39,AG39,AK39,AQ39,AU39,AW39,BA39,BC39,BG39,BK39,BO39,BQ39),1)+LARGE((I39,K39,O39,S39,U39,W39,AA39,AC39,AG39,AK39,AQ39,AU39,AW39,BA39,BC39,BG39,BK39,BO39,BQ39),2)+LARGE((I39,K39,O39,S39,U39,W39,AA39,AC39,AG39,AK39,AQ39,AU39,AW39,BA39,BC39,BG39,BK39,BO39,BQ39),3)+LARGE((I39,K39,O39,S39,U39,W39,AA39,AC39,AG39,AK39,AQ39,AU39,AW39,BA39,BC39,BG39,BK39,BO39,BQ39),4)+LARGE((I39,K39,O39,S39,U39,W39,AA39,AC39,AG39,AK39,AQ39,AU39,AW39,BA39,BC39,BG39,BK39,BO39,BQ39),5)+LARGE((I39,K39,O39,S39,U39,W39,AA39,AC39,AG39,AK39,AQ39,AU39,AW39,BA39,BC39,BG39,BK39,BO39,BQ39),6)+LARGE((I39,K39,O39,S39,U39,W39,AA39,AC39,AG39,AK39,AQ39,AU39,AW39,BA39,BC39,BG39,BK39,BO39,BQ39),7)+LARGE((I39,K39,O39,S39,U39,W39,AA39,AC39,AG39,AK39,AQ39,AU39,AW39,BA39,BC39,BG39,BK39,BO39,BQ39),8),0)</f>
        <v>50</v>
      </c>
      <c r="F39" s="156">
        <f>IFERROR(LARGE((M39,Q39,Y39,AE39,AI39,AM39,AO39,AS39,AY39,BE39,BI39,BM39),1)+LARGE((M39,Q39,Y39,AE39,AI39,AM39,AO39,AS39,AY39,BE39,BI39,BM39),2)+LARGE((M39,Q39,Y39,AE39,AI39,AM39,AO39,AS39,AY39,BE39,BI39,BM39),3)+LARGE((M39,Q39,Y39,AE39,AI39,AM39,AO39,AS39,AY39,BE39,BI39,BM39),4)+LARGE((M39,Q39,Y39,AE39,AI39,AM39,AO39,AS39,AY39,BE39,BI39,BM39),5)+LARGE((M39,Q39,Y39,AE39,AI39,AM39,AO39,AS39,AY39,BE39,BI39,BM39),6)+LARGE((M39,Q39,Y39,AE39,AI39,AM39,AO39,AS39,AY39,BE39,BI39,BM39),7)+LARGE((M39,Q39,Y39,AE39,AI39,AM39,AO39,AS39,AY39,BE39,BI39,BM39),8),0)</f>
        <v>91</v>
      </c>
      <c r="G39" s="159">
        <f>+E39+F39</f>
        <v>141</v>
      </c>
      <c r="H39" s="72">
        <f>IF(Master!$D135="Y",Master!H135,"")</f>
        <v>0</v>
      </c>
      <c r="I39" s="67">
        <f>IF(Master!$D135="Y",Master!I135,"")</f>
        <v>0</v>
      </c>
      <c r="J39" s="67">
        <f>IF(Master!$D135="Y",Master!J135,"")</f>
        <v>0</v>
      </c>
      <c r="K39" s="67">
        <f>IF(Master!$D135="Y",Master!K135,"")</f>
        <v>0</v>
      </c>
      <c r="L39" s="67">
        <f>IF(Master!$D135="Y",Master!L135,"")</f>
        <v>0</v>
      </c>
      <c r="M39" s="67">
        <f>IF(Master!$D135="Y",Master!M135,"")</f>
        <v>0</v>
      </c>
      <c r="N39" s="67">
        <f>IF(Master!$D135="Y",Master!N135,"")</f>
        <v>0</v>
      </c>
      <c r="O39" s="67">
        <f>IF(Master!$D135="Y",Master!O135,"")</f>
        <v>0</v>
      </c>
      <c r="P39" s="67">
        <f>IF(Master!$D135="Y",Master!P135,"")</f>
        <v>0</v>
      </c>
      <c r="Q39" s="67">
        <f>IF(Master!$D135="Y",Master!Q135,"")</f>
        <v>0</v>
      </c>
      <c r="R39" s="67">
        <f>IF(Master!$D135="Y",Master!R135,"")</f>
        <v>0</v>
      </c>
      <c r="S39" s="67">
        <f>IF(Master!$D135="Y",Master!S135,"")</f>
        <v>0</v>
      </c>
      <c r="T39" s="67">
        <f>IF(Master!$D135="Y",Master!T135,"")</f>
        <v>17</v>
      </c>
      <c r="U39" s="69">
        <f>IF(Master!$D135="Y",Master!U135,"")</f>
        <v>25</v>
      </c>
      <c r="V39" s="66">
        <f>IF(Master!$D135="Y",Master!V135,"")</f>
        <v>0</v>
      </c>
      <c r="W39" s="67">
        <f>IF(Master!$D135="Y",Master!W135,"")</f>
        <v>0</v>
      </c>
      <c r="X39" s="67">
        <f>IF(Master!$D135="Y",Master!X135,"")</f>
        <v>0</v>
      </c>
      <c r="Y39" s="67">
        <f>IF(Master!$D135="Y",Master!Y135,"")</f>
        <v>0</v>
      </c>
      <c r="Z39" s="67">
        <f>IF(Master!$D135="Y",Master!Z135,"")</f>
        <v>0</v>
      </c>
      <c r="AA39" s="67">
        <f>IF(Master!$D135="Y",Master!AA135,"")</f>
        <v>0</v>
      </c>
      <c r="AB39" s="67">
        <f>IF(Master!$D135="Y",Master!AB135,"")</f>
        <v>0</v>
      </c>
      <c r="AC39" s="67">
        <f>IF(Master!$D135="Y",Master!AC135,"")</f>
        <v>0</v>
      </c>
      <c r="AD39" s="67">
        <f>IF(Master!$D135="Y",Master!AD135,"")</f>
        <v>0</v>
      </c>
      <c r="AE39" s="67">
        <f>IF(Master!$D135="Y",Master!AE135,"")</f>
        <v>0</v>
      </c>
      <c r="AF39" s="67">
        <f>IF(Master!$D135="Y",Master!AF135,"")</f>
        <v>0</v>
      </c>
      <c r="AG39" s="67">
        <f>IF(AND($D39="y",Master!AG135&gt;=Master!AK135),Master!AG135,0)</f>
        <v>0</v>
      </c>
      <c r="AH39" s="67">
        <f>IF(Master!$D135="Y",Master!AH135,"")</f>
        <v>8</v>
      </c>
      <c r="AI39" s="67">
        <f>IF(AND($D39="y",Master!AI135&gt;=Master!AM135),Master!AI135,0)</f>
        <v>66</v>
      </c>
      <c r="AJ39" s="67">
        <f>IF(Master!$D135="Y",Master!AJ135,"")</f>
        <v>0</v>
      </c>
      <c r="AK39" s="67">
        <f>IF(AND($D39="y",Master!AK135&gt;Master!AG135),Master!AK135,0)</f>
        <v>0</v>
      </c>
      <c r="AL39" s="67">
        <f>IF(Master!$D135="Y",Master!AL135,"")</f>
        <v>0</v>
      </c>
      <c r="AM39" s="68">
        <f>IF(AND($D39="y",Master!AM135&gt;Master!AI135),Master!AM135,0)</f>
        <v>0</v>
      </c>
      <c r="AN39" s="72">
        <f>IF(Master!$D135="Y",Master!AN135,"")</f>
        <v>0</v>
      </c>
      <c r="AO39" s="67">
        <f>IF(Master!$D135="Y",Master!AO135,"")</f>
        <v>0</v>
      </c>
      <c r="AP39" s="67">
        <f>IF(Master!$D135="Y",Master!AP135,"")</f>
        <v>0</v>
      </c>
      <c r="AQ39" s="67">
        <f>IF(Master!$D135="Y",Master!AQ135,"")</f>
        <v>0</v>
      </c>
      <c r="AR39" s="67">
        <f>IF(Master!$D135="Y",Master!AR135,"")</f>
        <v>0</v>
      </c>
      <c r="AS39" s="67">
        <f>IF(Master!$D135="Y",Master!AS135,"")</f>
        <v>0</v>
      </c>
      <c r="AT39" s="67">
        <f>IF(Master!$D135="Y",Master!AT135,"")</f>
        <v>0</v>
      </c>
      <c r="AU39" s="67">
        <f>IF(Master!$D135="Y",Master!AU135,"")</f>
        <v>0</v>
      </c>
      <c r="AV39" s="67">
        <f>IF(Master!$D135="Y",Master!AV135,"")</f>
        <v>0</v>
      </c>
      <c r="AW39" s="67">
        <f>IF(Master!$D135="Y",Master!AW135,"")</f>
        <v>0</v>
      </c>
      <c r="AX39" s="67">
        <f>IF(Master!$D135="Y",Master!AX135,"")</f>
        <v>0</v>
      </c>
      <c r="AY39" s="67">
        <f>IF(Master!$D135="Y",Master!AY135,"")</f>
        <v>0</v>
      </c>
      <c r="AZ39" s="67">
        <f>IF(Master!$D135="Y",Master!AZ135,"")</f>
        <v>0</v>
      </c>
      <c r="BA39" s="67">
        <f>IF(Master!$D135="Y",Master!BA135,"")</f>
        <v>0</v>
      </c>
      <c r="BB39" s="67">
        <f>IF(Master!$D135="Y",Master!BB135,"")</f>
        <v>17</v>
      </c>
      <c r="BC39" s="67">
        <f>IF(Master!$D135="Y",Master!BC135,"")</f>
        <v>25</v>
      </c>
      <c r="BD39" s="67">
        <f>IF(Master!$D135="Y",Master!BD135,"")</f>
        <v>17</v>
      </c>
      <c r="BE39" s="67">
        <f>IF(Master!$D135="Y",Master!BE135,"")</f>
        <v>25</v>
      </c>
      <c r="BF39" s="67">
        <f>IF(Master!$D135="Y",Master!BF135,"")</f>
        <v>0</v>
      </c>
      <c r="BG39" s="67">
        <f>IF(Master!$D135="Y",Master!BG135,"")</f>
        <v>0</v>
      </c>
      <c r="BH39" s="67">
        <f>IF(Master!$D135="Y",Master!BH135,"")</f>
        <v>0</v>
      </c>
      <c r="BI39" s="67">
        <f>IF(Master!$D135="Y",Master!BI135,"")</f>
        <v>0</v>
      </c>
      <c r="BJ39" s="67">
        <f>IF(Master!$D135="Y",Master!BJ135,"")</f>
        <v>0</v>
      </c>
      <c r="BK39" s="67">
        <f>IF(Master!$D135="Y",Master!BK135,"")</f>
        <v>0</v>
      </c>
      <c r="BL39" s="67">
        <f>IF(Master!$D135="Y",Master!BL135,"")</f>
        <v>0</v>
      </c>
      <c r="BM39" s="67">
        <f>IF(Master!$D135="Y",Master!BM135,"")</f>
        <v>0</v>
      </c>
      <c r="BN39" s="67">
        <f>IF(Master!$D135="Y",Master!BN135,"")</f>
        <v>0</v>
      </c>
      <c r="BO39" s="67">
        <f>IF(Master!$D135="Y",Master!BO135,"")</f>
        <v>0</v>
      </c>
      <c r="BP39" s="67">
        <f>IF(Master!$D135="Y",Master!BP135,"")</f>
        <v>0</v>
      </c>
      <c r="BQ39" s="67">
        <f>IF(Master!$D135="Y",Master!BQ135,"")</f>
        <v>0</v>
      </c>
    </row>
    <row r="40" spans="1:69" x14ac:dyDescent="0.25">
      <c r="A40" s="115" t="str">
        <f>+Master!A137</f>
        <v>Eagle's Landing</v>
      </c>
      <c r="B40" s="3" t="str">
        <f>+Master!B137</f>
        <v>4A</v>
      </c>
      <c r="C40" s="3">
        <f>+Master!C137</f>
        <v>2</v>
      </c>
      <c r="D40" s="142" t="str">
        <f>+Master!D137</f>
        <v>y</v>
      </c>
      <c r="E40" s="158">
        <f>IFERROR(LARGE((I40,K40,O40,S40,U40,W40,AA40,AC40,AG40,AK40,AQ40,AU40,AW40,BA40,BC40,BG40,BK40,BO40,BQ40),1)+LARGE((I40,K40,O40,S40,U40,W40,AA40,AC40,AG40,AK40,AQ40,AU40,AW40,BA40,BC40,BG40,BK40,BO40,BQ40),2)+LARGE((I40,K40,O40,S40,U40,W40,AA40,AC40,AG40,AK40,AQ40,AU40,AW40,BA40,BC40,BG40,BK40,BO40,BQ40),3)+LARGE((I40,K40,O40,S40,U40,W40,AA40,AC40,AG40,AK40,AQ40,AU40,AW40,BA40,BC40,BG40,BK40,BO40,BQ40),4)+LARGE((I40,K40,O40,S40,U40,W40,AA40,AC40,AG40,AK40,AQ40,AU40,AW40,BA40,BC40,BG40,BK40,BO40,BQ40),5)+LARGE((I40,K40,O40,S40,U40,W40,AA40,AC40,AG40,AK40,AQ40,AU40,AW40,BA40,BC40,BG40,BK40,BO40,BQ40),6)+LARGE((I40,K40,O40,S40,U40,W40,AA40,AC40,AG40,AK40,AQ40,AU40,AW40,BA40,BC40,BG40,BK40,BO40,BQ40),7)+LARGE((I40,K40,O40,S40,U40,W40,AA40,AC40,AG40,AK40,AQ40,AU40,AW40,BA40,BC40,BG40,BK40,BO40,BQ40),8),0)</f>
        <v>76</v>
      </c>
      <c r="F40" s="156">
        <f>IFERROR(LARGE((M40,Q40,Y40,AE40,AI40,AM40,AO40,AS40,AY40,BE40,BI40,BM40),1)+LARGE((M40,Q40,Y40,AE40,AI40,AM40,AO40,AS40,AY40,BE40,BI40,BM40),2)+LARGE((M40,Q40,Y40,AE40,AI40,AM40,AO40,AS40,AY40,BE40,BI40,BM40),3)+LARGE((M40,Q40,Y40,AE40,AI40,AM40,AO40,AS40,AY40,BE40,BI40,BM40),4)+LARGE((M40,Q40,Y40,AE40,AI40,AM40,AO40,AS40,AY40,BE40,BI40,BM40),5)+LARGE((M40,Q40,Y40,AE40,AI40,AM40,AO40,AS40,AY40,BE40,BI40,BM40),6)+LARGE((M40,Q40,Y40,AE40,AI40,AM40,AO40,AS40,AY40,BE40,BI40,BM40),7)+LARGE((M40,Q40,Y40,AE40,AI40,AM40,AO40,AS40,AY40,BE40,BI40,BM40),8),0)</f>
        <v>64</v>
      </c>
      <c r="G40" s="159">
        <f>+E40+F40</f>
        <v>140</v>
      </c>
      <c r="H40" s="72">
        <f>IF(Master!$D137="Y",Master!H137,"")</f>
        <v>0</v>
      </c>
      <c r="I40" s="67">
        <f>IF(Master!$D137="Y",Master!I137,"")</f>
        <v>0</v>
      </c>
      <c r="J40" s="67">
        <f>IF(Master!$D137="Y",Master!J137,"")</f>
        <v>0</v>
      </c>
      <c r="K40" s="67">
        <f>IF(Master!$D137="Y",Master!K137,"")</f>
        <v>0</v>
      </c>
      <c r="L40" s="67">
        <f>IF(Master!$D137="Y",Master!L137,"")</f>
        <v>0</v>
      </c>
      <c r="M40" s="67">
        <f>IF(Master!$D137="Y",Master!M137,"")</f>
        <v>0</v>
      </c>
      <c r="N40" s="67">
        <f>IF(Master!$D137="Y",Master!N137,"")</f>
        <v>0</v>
      </c>
      <c r="O40" s="67">
        <f>IF(Master!$D137="Y",Master!O137,"")</f>
        <v>0</v>
      </c>
      <c r="P40" s="67">
        <f>IF(Master!$D137="Y",Master!P137,"")</f>
        <v>0</v>
      </c>
      <c r="Q40" s="67">
        <f>IF(Master!$D137="Y",Master!Q137,"")</f>
        <v>0</v>
      </c>
      <c r="R40" s="67">
        <f>IF(Master!$D137="Y",Master!R137,"")</f>
        <v>0</v>
      </c>
      <c r="S40" s="67">
        <f>IF(Master!$D137="Y",Master!S137,"")</f>
        <v>0</v>
      </c>
      <c r="T40" s="67">
        <f>IF(Master!$D137="Y",Master!T137,"")</f>
        <v>17</v>
      </c>
      <c r="U40" s="69">
        <f>IF(Master!$D137="Y",Master!U137,"")</f>
        <v>25</v>
      </c>
      <c r="V40" s="66">
        <f>IF(Master!$D137="Y",Master!V137,"")</f>
        <v>0</v>
      </c>
      <c r="W40" s="67">
        <f>IF(Master!$D137="Y",Master!W137,"")</f>
        <v>0</v>
      </c>
      <c r="X40" s="67">
        <f>IF(Master!$D137="Y",Master!X137,"")</f>
        <v>17</v>
      </c>
      <c r="Y40" s="67">
        <f>IF(Master!$D137="Y",Master!Y137,"")</f>
        <v>25</v>
      </c>
      <c r="Z40" s="67">
        <f>IF(Master!$D137="Y",Master!Z137,"")</f>
        <v>0</v>
      </c>
      <c r="AA40" s="67">
        <f>IF(Master!$D137="Y",Master!AA137,"")</f>
        <v>0</v>
      </c>
      <c r="AB40" s="67">
        <f>IF(Master!$D137="Y",Master!AB137,"")</f>
        <v>0</v>
      </c>
      <c r="AC40" s="67">
        <f>IF(Master!$D137="Y",Master!AC137,"")</f>
        <v>0</v>
      </c>
      <c r="AD40" s="67">
        <f>IF(Master!$D137="Y",Master!AD137,"")</f>
        <v>0</v>
      </c>
      <c r="AE40" s="67">
        <f>IF(Master!$D137="Y",Master!AE137,"")</f>
        <v>0</v>
      </c>
      <c r="AF40" s="67">
        <f>IF(Master!$D137="Y",Master!AF137,"")</f>
        <v>0</v>
      </c>
      <c r="AG40" s="67">
        <f>IF(AND($D40="y",Master!AG137&gt;=Master!AK137),Master!AG137,0)</f>
        <v>0</v>
      </c>
      <c r="AH40" s="67">
        <f>IF(Master!$D137="Y",Master!AH137,"")</f>
        <v>0</v>
      </c>
      <c r="AI40" s="67">
        <f>IF(AND($D40="y",Master!AI137&gt;=Master!AM137),Master!AI137,0)</f>
        <v>0</v>
      </c>
      <c r="AJ40" s="67">
        <f>IF(Master!$D137="Y",Master!AJ137,"")</f>
        <v>0</v>
      </c>
      <c r="AK40" s="67">
        <f>IF(AND($D40="y",Master!AK137&gt;Master!AG137),Master!AK137,0)</f>
        <v>0</v>
      </c>
      <c r="AL40" s="67">
        <f>IF(Master!$D137="Y",Master!AL137,"")</f>
        <v>0</v>
      </c>
      <c r="AM40" s="68">
        <f>IF(AND($D40="y",Master!AM137&gt;Master!AI137),Master!AM137,0)</f>
        <v>0</v>
      </c>
      <c r="AN40" s="72">
        <f>IF(Master!$D137="Y",Master!AN137,"")</f>
        <v>0</v>
      </c>
      <c r="AO40" s="67">
        <f>IF(Master!$D137="Y",Master!AO137,"")</f>
        <v>0</v>
      </c>
      <c r="AP40" s="67">
        <f>IF(Master!$D137="Y",Master!AP137,"")</f>
        <v>0</v>
      </c>
      <c r="AQ40" s="67">
        <f>IF(Master!$D137="Y",Master!AQ137,"")</f>
        <v>0</v>
      </c>
      <c r="AR40" s="67">
        <f>IF(Master!$D137="Y",Master!AR137,"")</f>
        <v>0</v>
      </c>
      <c r="AS40" s="67">
        <f>IF(Master!$D137="Y",Master!AS137,"")</f>
        <v>0</v>
      </c>
      <c r="AT40" s="67">
        <f>IF(Master!$D137="Y",Master!AT137,"")</f>
        <v>0</v>
      </c>
      <c r="AU40" s="67">
        <f>IF(Master!$D137="Y",Master!AU137,"")</f>
        <v>0</v>
      </c>
      <c r="AV40" s="67">
        <f>IF(Master!$D137="Y",Master!AV137,"")</f>
        <v>0</v>
      </c>
      <c r="AW40" s="67">
        <f>IF(Master!$D137="Y",Master!AW137,"")</f>
        <v>0</v>
      </c>
      <c r="AX40" s="67">
        <f>IF(Master!$D137="Y",Master!AX137,"")</f>
        <v>0</v>
      </c>
      <c r="AY40" s="67">
        <f>IF(Master!$D137="Y",Master!AY137,"")</f>
        <v>0</v>
      </c>
      <c r="AZ40" s="67">
        <f>IF(Master!$D137="Y",Master!AZ137,"")</f>
        <v>0</v>
      </c>
      <c r="BA40" s="67">
        <f>IF(Master!$D137="Y",Master!BA137,"")</f>
        <v>0</v>
      </c>
      <c r="BB40" s="67">
        <f>IF(Master!$D137="Y",Master!BB137,"")</f>
        <v>0</v>
      </c>
      <c r="BC40" s="67">
        <f>IF(Master!$D137="Y",Master!BC137,"")</f>
        <v>0</v>
      </c>
      <c r="BD40" s="67">
        <f>IF(Master!$D137="Y",Master!BD137,"")</f>
        <v>0</v>
      </c>
      <c r="BE40" s="67">
        <f>IF(Master!$D137="Y",Master!BE137,"")</f>
        <v>0</v>
      </c>
      <c r="BF40" s="67">
        <f>IF(Master!$D137="Y",Master!BF137,"")</f>
        <v>0</v>
      </c>
      <c r="BG40" s="67">
        <f>IF(Master!$D137="Y",Master!BG137,"")</f>
        <v>0</v>
      </c>
      <c r="BH40" s="67">
        <f>IF(Master!$D137="Y",Master!BH137,"")</f>
        <v>17</v>
      </c>
      <c r="BI40" s="67">
        <f>IF(Master!$D137="Y",Master!BI137,"")</f>
        <v>25</v>
      </c>
      <c r="BJ40" s="67">
        <f>IF(Master!$D137="Y",Master!BJ137,"")</f>
        <v>13</v>
      </c>
      <c r="BK40" s="67">
        <f>IF(Master!$D137="Y",Master!BK137,"")</f>
        <v>51</v>
      </c>
      <c r="BL40" s="67">
        <f>IF(Master!$D137="Y",Master!BL137,"")</f>
        <v>30</v>
      </c>
      <c r="BM40" s="67">
        <f>IF(Master!$D137="Y",Master!BM137,"")</f>
        <v>14</v>
      </c>
      <c r="BN40" s="67">
        <f>IF(Master!$D137="Y",Master!BN137,"")</f>
        <v>0</v>
      </c>
      <c r="BO40" s="67">
        <f>IF(Master!$D137="Y",Master!BO137,"")</f>
        <v>0</v>
      </c>
      <c r="BP40" s="67">
        <f>IF(Master!$D137="Y",Master!BP137,"")</f>
        <v>0</v>
      </c>
      <c r="BQ40" s="67">
        <f>IF(Master!$D137="Y",Master!BQ137,"")</f>
        <v>0</v>
      </c>
    </row>
    <row r="41" spans="1:69" x14ac:dyDescent="0.25">
      <c r="A41" s="115" t="str">
        <f>+Master!A127</f>
        <v>Cedar Shoals</v>
      </c>
      <c r="B41" s="3" t="str">
        <f>+Master!B127</f>
        <v>4A</v>
      </c>
      <c r="C41" s="3">
        <f>+Master!C127</f>
        <v>8</v>
      </c>
      <c r="D41" s="142" t="str">
        <f>+Master!D127</f>
        <v>y</v>
      </c>
      <c r="E41" s="158">
        <f>IFERROR(LARGE((I41,K41,O41,S41,U41,W41,AA41,AC41,AG41,AK41,AQ41,AU41,AW41,BA41,BC41,BG41,BK41,BO41,BQ41),1)+LARGE((I41,K41,O41,S41,U41,W41,AA41,AC41,AG41,AK41,AQ41,AU41,AW41,BA41,BC41,BG41,BK41,BO41,BQ41),2)+LARGE((I41,K41,O41,S41,U41,W41,AA41,AC41,AG41,AK41,AQ41,AU41,AW41,BA41,BC41,BG41,BK41,BO41,BQ41),3)+LARGE((I41,K41,O41,S41,U41,W41,AA41,AC41,AG41,AK41,AQ41,AU41,AW41,BA41,BC41,BG41,BK41,BO41,BQ41),4)+LARGE((I41,K41,O41,S41,U41,W41,AA41,AC41,AG41,AK41,AQ41,AU41,AW41,BA41,BC41,BG41,BK41,BO41,BQ41),5)+LARGE((I41,K41,O41,S41,U41,W41,AA41,AC41,AG41,AK41,AQ41,AU41,AW41,BA41,BC41,BG41,BK41,BO41,BQ41),6)+LARGE((I41,K41,O41,S41,U41,W41,AA41,AC41,AG41,AK41,AQ41,AU41,AW41,BA41,BC41,BG41,BK41,BO41,BQ41),7)+LARGE((I41,K41,O41,S41,U41,W41,AA41,AC41,AG41,AK41,AQ41,AU41,AW41,BA41,BC41,BG41,BK41,BO41,BQ41),8),0)</f>
        <v>67</v>
      </c>
      <c r="F41" s="156">
        <f>IFERROR(LARGE((M41,Q41,Y41,AE41,AI41,AM41,AO41,AS41,AY41,BE41,BI41,BM41),1)+LARGE((M41,Q41,Y41,AE41,AI41,AM41,AO41,AS41,AY41,BE41,BI41,BM41),2)+LARGE((M41,Q41,Y41,AE41,AI41,AM41,AO41,AS41,AY41,BE41,BI41,BM41),3)+LARGE((M41,Q41,Y41,AE41,AI41,AM41,AO41,AS41,AY41,BE41,BI41,BM41),4)+LARGE((M41,Q41,Y41,AE41,AI41,AM41,AO41,AS41,AY41,BE41,BI41,BM41),5)+LARGE((M41,Q41,Y41,AE41,AI41,AM41,AO41,AS41,AY41,BE41,BI41,BM41),6)+LARGE((M41,Q41,Y41,AE41,AI41,AM41,AO41,AS41,AY41,BE41,BI41,BM41),7)+LARGE((M41,Q41,Y41,AE41,AI41,AM41,AO41,AS41,AY41,BE41,BI41,BM41),8),0)</f>
        <v>72</v>
      </c>
      <c r="G41" s="159">
        <f>+E41+F41</f>
        <v>139</v>
      </c>
      <c r="H41" s="72">
        <f>IF(Master!$D127="Y",Master!H127,"")</f>
        <v>0</v>
      </c>
      <c r="I41" s="67">
        <f>IF(Master!$D127="Y",Master!I127,"")</f>
        <v>0</v>
      </c>
      <c r="J41" s="67">
        <f>IF(Master!$D127="Y",Master!J127,"")</f>
        <v>0</v>
      </c>
      <c r="K41" s="67">
        <f>IF(Master!$D127="Y",Master!K127,"")</f>
        <v>0</v>
      </c>
      <c r="L41" s="67">
        <f>IF(Master!$D127="Y",Master!L127,"")</f>
        <v>0</v>
      </c>
      <c r="M41" s="67">
        <f>IF(Master!$D127="Y",Master!M127,"")</f>
        <v>0</v>
      </c>
      <c r="N41" s="67">
        <f>IF(Master!$D127="Y",Master!N127,"")</f>
        <v>0</v>
      </c>
      <c r="O41" s="67">
        <f>IF(Master!$D127="Y",Master!O127,"")</f>
        <v>0</v>
      </c>
      <c r="P41" s="67">
        <f>IF(Master!$D127="Y",Master!P127,"")</f>
        <v>0</v>
      </c>
      <c r="Q41" s="67">
        <f>IF(Master!$D127="Y",Master!Q127,"")</f>
        <v>0</v>
      </c>
      <c r="R41" s="67">
        <f>IF(Master!$D127="Y",Master!R127,"")</f>
        <v>0</v>
      </c>
      <c r="S41" s="67">
        <f>IF(Master!$D127="Y",Master!S127,"")</f>
        <v>0</v>
      </c>
      <c r="T41" s="67">
        <f>IF(Master!$D127="Y",Master!T127,"")</f>
        <v>0</v>
      </c>
      <c r="U41" s="69">
        <f>IF(Master!$D127="Y",Master!U127,"")</f>
        <v>0</v>
      </c>
      <c r="V41" s="66">
        <f>IF(Master!$D127="Y",Master!V127,"")</f>
        <v>17</v>
      </c>
      <c r="W41" s="67">
        <f>IF(Master!$D127="Y",Master!W127,"")</f>
        <v>25</v>
      </c>
      <c r="X41" s="67">
        <f>IF(Master!$D127="Y",Master!X127,"")</f>
        <v>0</v>
      </c>
      <c r="Y41" s="67">
        <f>IF(Master!$D127="Y",Master!Y127,"")</f>
        <v>0</v>
      </c>
      <c r="Z41" s="67">
        <f>IF(Master!$D127="Y",Master!Z127,"")</f>
        <v>0</v>
      </c>
      <c r="AA41" s="67">
        <f>IF(Master!$D127="Y",Master!AA127,"")</f>
        <v>0</v>
      </c>
      <c r="AB41" s="67">
        <f>IF(Master!$D127="Y",Master!AB127,"")</f>
        <v>16</v>
      </c>
      <c r="AC41" s="67">
        <f>IF(Master!$D127="Y",Master!AC127,"")</f>
        <v>42</v>
      </c>
      <c r="AD41" s="67">
        <f>IF(Master!$D127="Y",Master!AD127,"")</f>
        <v>17</v>
      </c>
      <c r="AE41" s="67">
        <f>IF(Master!$D127="Y",Master!AE127,"")</f>
        <v>40</v>
      </c>
      <c r="AF41" s="67">
        <f>IF(Master!$D127="Y",Master!AF127,"")</f>
        <v>0</v>
      </c>
      <c r="AG41" s="67">
        <f>IF(AND($D41="y",Master!AG127&gt;=Master!AK127),Master!AG127,0)</f>
        <v>0</v>
      </c>
      <c r="AH41" s="67">
        <f>IF(Master!$D127="Y",Master!AH127,"")</f>
        <v>0</v>
      </c>
      <c r="AI41" s="67">
        <f>IF(AND($D41="y",Master!AI127&gt;=Master!AM127),Master!AI127,0)</f>
        <v>0</v>
      </c>
      <c r="AJ41" s="67">
        <f>IF(Master!$D127="Y",Master!AJ127,"")</f>
        <v>0</v>
      </c>
      <c r="AK41" s="67">
        <f>IF(AND($D41="y",Master!AK127&gt;Master!AG127),Master!AK127,0)</f>
        <v>0</v>
      </c>
      <c r="AL41" s="67">
        <f>IF(Master!$D127="Y",Master!AL127,"")</f>
        <v>0</v>
      </c>
      <c r="AM41" s="68">
        <f>IF(AND($D41="y",Master!AM127&gt;Master!AI127),Master!AM127,0)</f>
        <v>0</v>
      </c>
      <c r="AN41" s="72">
        <f>IF(Master!$D127="Y",Master!AN127,"")</f>
        <v>0</v>
      </c>
      <c r="AO41" s="67">
        <f>IF(Master!$D127="Y",Master!AO127,"")</f>
        <v>0</v>
      </c>
      <c r="AP41" s="67">
        <f>IF(Master!$D127="Y",Master!AP127,"")</f>
        <v>0</v>
      </c>
      <c r="AQ41" s="67">
        <f>IF(Master!$D127="Y",Master!AQ127,"")</f>
        <v>0</v>
      </c>
      <c r="AR41" s="67">
        <f>IF(Master!$D127="Y",Master!AR127,"")</f>
        <v>0</v>
      </c>
      <c r="AS41" s="67">
        <f>IF(Master!$D127="Y",Master!AS127,"")</f>
        <v>0</v>
      </c>
      <c r="AT41" s="67">
        <f>IF(Master!$D127="Y",Master!AT127,"")</f>
        <v>0</v>
      </c>
      <c r="AU41" s="67">
        <f>IF(Master!$D127="Y",Master!AU127,"")</f>
        <v>0</v>
      </c>
      <c r="AV41" s="67">
        <f>IF(Master!$D127="Y",Master!AV127,"")</f>
        <v>0</v>
      </c>
      <c r="AW41" s="67">
        <f>IF(Master!$D127="Y",Master!AW127,"")</f>
        <v>0</v>
      </c>
      <c r="AX41" s="67">
        <f>IF(Master!$D127="Y",Master!AX127,"")</f>
        <v>0</v>
      </c>
      <c r="AY41" s="67">
        <f>IF(Master!$D127="Y",Master!AY127,"")</f>
        <v>0</v>
      </c>
      <c r="AZ41" s="67">
        <f>IF(Master!$D127="Y",Master!AZ127,"")</f>
        <v>0</v>
      </c>
      <c r="BA41" s="67">
        <f>IF(Master!$D127="Y",Master!BA127,"")</f>
        <v>0</v>
      </c>
      <c r="BB41" s="67">
        <f>IF(Master!$D127="Y",Master!BB127,"")</f>
        <v>0</v>
      </c>
      <c r="BC41" s="67">
        <f>IF(Master!$D127="Y",Master!BC127,"")</f>
        <v>0</v>
      </c>
      <c r="BD41" s="67">
        <f>IF(Master!$D127="Y",Master!BD127,"")</f>
        <v>0</v>
      </c>
      <c r="BE41" s="67">
        <f>IF(Master!$D127="Y",Master!BE127,"")</f>
        <v>0</v>
      </c>
      <c r="BF41" s="67">
        <f>IF(Master!$D127="Y",Master!BF127,"")</f>
        <v>0</v>
      </c>
      <c r="BG41" s="67">
        <f>IF(Master!$D127="Y",Master!BG127,"")</f>
        <v>0</v>
      </c>
      <c r="BH41" s="67">
        <f>IF(Master!$D127="Y",Master!BH127,"")</f>
        <v>0</v>
      </c>
      <c r="BI41" s="67">
        <f>IF(Master!$D127="Y",Master!BI127,"")</f>
        <v>0</v>
      </c>
      <c r="BJ41" s="67">
        <f>IF(Master!$D127="Y",Master!BJ127,"")</f>
        <v>0</v>
      </c>
      <c r="BK41" s="67">
        <f>IF(Master!$D127="Y",Master!BK127,"")</f>
        <v>0</v>
      </c>
      <c r="BL41" s="67">
        <f>IF(Master!$D127="Y",Master!BL127,"")</f>
        <v>21</v>
      </c>
      <c r="BM41" s="67">
        <f>IF(Master!$D127="Y",Master!BM127,"")</f>
        <v>32</v>
      </c>
      <c r="BN41" s="67">
        <f>IF(Master!$D127="Y",Master!BN127,"")</f>
        <v>0</v>
      </c>
      <c r="BO41" s="67">
        <f>IF(Master!$D127="Y",Master!BO127,"")</f>
        <v>0</v>
      </c>
      <c r="BP41" s="67">
        <f>IF(Master!$D127="Y",Master!BP127,"")</f>
        <v>0</v>
      </c>
      <c r="BQ41" s="67">
        <f>IF(Master!$D127="Y",Master!BQ127,"")</f>
        <v>0</v>
      </c>
    </row>
    <row r="42" spans="1:69" x14ac:dyDescent="0.25">
      <c r="A42" s="115" t="str">
        <f>+Master!A143</f>
        <v>Griffin</v>
      </c>
      <c r="B42" s="3" t="str">
        <f>+Master!B143</f>
        <v>4A</v>
      </c>
      <c r="C42" s="3">
        <f>+Master!C143</f>
        <v>3</v>
      </c>
      <c r="D42" s="142" t="str">
        <f>+Master!D143</f>
        <v>Y</v>
      </c>
      <c r="E42" s="158">
        <f>IFERROR(LARGE((I42,K42,O42,S42,U42,W42,AA42,AC42,AG42,AK42,AQ42,AU42,AW42,BA42,BC42,BG42,BK42,BO42,BQ42),1)+LARGE((I42,K42,O42,S42,U42,W42,AA42,AC42,AG42,AK42,AQ42,AU42,AW42,BA42,BC42,BG42,BK42,BO42,BQ42),2)+LARGE((I42,K42,O42,S42,U42,W42,AA42,AC42,AG42,AK42,AQ42,AU42,AW42,BA42,BC42,BG42,BK42,BO42,BQ42),3)+LARGE((I42,K42,O42,S42,U42,W42,AA42,AC42,AG42,AK42,AQ42,AU42,AW42,BA42,BC42,BG42,BK42,BO42,BQ42),4)+LARGE((I42,K42,O42,S42,U42,W42,AA42,AC42,AG42,AK42,AQ42,AU42,AW42,BA42,BC42,BG42,BK42,BO42,BQ42),5)+LARGE((I42,K42,O42,S42,U42,W42,AA42,AC42,AG42,AK42,AQ42,AU42,AW42,BA42,BC42,BG42,BK42,BO42,BQ42),6)+LARGE((I42,K42,O42,S42,U42,W42,AA42,AC42,AG42,AK42,AQ42,AU42,AW42,BA42,BC42,BG42,BK42,BO42,BQ42),7)+LARGE((I42,K42,O42,S42,U42,W42,AA42,AC42,AG42,AK42,AQ42,AU42,AW42,BA42,BC42,BG42,BK42,BO42,BQ42),8),0)</f>
        <v>25</v>
      </c>
      <c r="F42" s="156">
        <f>IFERROR(LARGE((M42,Q42,Y42,AE42,AI42,AM42,AO42,AS42,AY42,BE42,BI42,BM42),1)+LARGE((M42,Q42,Y42,AE42,AI42,AM42,AO42,AS42,AY42,BE42,BI42,BM42),2)+LARGE((M42,Q42,Y42,AE42,AI42,AM42,AO42,AS42,AY42,BE42,BI42,BM42),3)+LARGE((M42,Q42,Y42,AE42,AI42,AM42,AO42,AS42,AY42,BE42,BI42,BM42),4)+LARGE((M42,Q42,Y42,AE42,AI42,AM42,AO42,AS42,AY42,BE42,BI42,BM42),5)+LARGE((M42,Q42,Y42,AE42,AI42,AM42,AO42,AS42,AY42,BE42,BI42,BM42),6)+LARGE((M42,Q42,Y42,AE42,AI42,AM42,AO42,AS42,AY42,BE42,BI42,BM42),7)+LARGE((M42,Q42,Y42,AE42,AI42,AM42,AO42,AS42,AY42,BE42,BI42,BM42),8),0)</f>
        <v>109</v>
      </c>
      <c r="G42" s="159">
        <f>+E42+F42</f>
        <v>134</v>
      </c>
      <c r="H42" s="72">
        <f>IF(Master!$D143="Y",Master!H143,"")</f>
        <v>0</v>
      </c>
      <c r="I42" s="67">
        <f>IF(Master!$D143="Y",Master!I143,"")</f>
        <v>0</v>
      </c>
      <c r="J42" s="67">
        <f>IF(Master!$D143="Y",Master!J143,"")</f>
        <v>0</v>
      </c>
      <c r="K42" s="67">
        <f>IF(Master!$D143="Y",Master!K143,"")</f>
        <v>0</v>
      </c>
      <c r="L42" s="67">
        <f>IF(Master!$D143="Y",Master!L143,"")</f>
        <v>0</v>
      </c>
      <c r="M42" s="67">
        <f>IF(Master!$D143="Y",Master!M143,"")</f>
        <v>0</v>
      </c>
      <c r="N42" s="67">
        <f>IF(Master!$D143="Y",Master!N143,"")</f>
        <v>0</v>
      </c>
      <c r="O42" s="67">
        <f>IF(Master!$D143="Y",Master!O143,"")</f>
        <v>0</v>
      </c>
      <c r="P42" s="67">
        <f>IF(Master!$D143="Y",Master!P143,"")</f>
        <v>17</v>
      </c>
      <c r="Q42" s="67">
        <f>IF(Master!$D143="Y",Master!Q143,"")</f>
        <v>25</v>
      </c>
      <c r="R42" s="67">
        <f>IF(Master!$D143="Y",Master!R143,"")</f>
        <v>0</v>
      </c>
      <c r="S42" s="67">
        <f>IF(Master!$D143="Y",Master!S143,"")</f>
        <v>0</v>
      </c>
      <c r="T42" s="67">
        <f>IF(Master!$D143="Y",Master!T143,"")</f>
        <v>0</v>
      </c>
      <c r="U42" s="69">
        <f>IF(Master!$D143="Y",Master!U143,"")</f>
        <v>0</v>
      </c>
      <c r="V42" s="66">
        <f>IF(Master!$D143="Y",Master!V143,"")</f>
        <v>17</v>
      </c>
      <c r="W42" s="67">
        <f>IF(Master!$D143="Y",Master!W143,"")</f>
        <v>25</v>
      </c>
      <c r="X42" s="67">
        <f>IF(Master!$D143="Y",Master!X143,"")</f>
        <v>17</v>
      </c>
      <c r="Y42" s="67">
        <f>IF(Master!$D143="Y",Master!Y143,"")</f>
        <v>25</v>
      </c>
      <c r="Z42" s="67">
        <f>IF(Master!$D143="Y",Master!Z143,"")</f>
        <v>0</v>
      </c>
      <c r="AA42" s="67">
        <f>IF(Master!$D143="Y",Master!AA143,"")</f>
        <v>0</v>
      </c>
      <c r="AB42" s="67">
        <f>IF(Master!$D143="Y",Master!AB143,"")</f>
        <v>0</v>
      </c>
      <c r="AC42" s="67">
        <f>IF(Master!$D143="Y",Master!AC143,"")</f>
        <v>0</v>
      </c>
      <c r="AD42" s="67">
        <f>IF(Master!$D143="Y",Master!AD143,"")</f>
        <v>20</v>
      </c>
      <c r="AE42" s="67">
        <f>IF(Master!$D143="Y",Master!AE143,"")</f>
        <v>34</v>
      </c>
      <c r="AF42" s="67">
        <f>IF(Master!$D143="Y",Master!AF143,"")</f>
        <v>0</v>
      </c>
      <c r="AG42" s="67">
        <f>IF(AND($D42="y",Master!AG143&gt;=Master!AK143),Master!AG143,0)</f>
        <v>0</v>
      </c>
      <c r="AH42" s="67">
        <f>IF(Master!$D143="Y",Master!AH143,"")</f>
        <v>0</v>
      </c>
      <c r="AI42" s="67">
        <f>IF(AND($D42="y",Master!AI143&gt;=Master!AM143),Master!AI143,0)</f>
        <v>0</v>
      </c>
      <c r="AJ42" s="67">
        <f>IF(Master!$D143="Y",Master!AJ143,"")</f>
        <v>0</v>
      </c>
      <c r="AK42" s="67">
        <f>IF(AND($D42="y",Master!AK143&gt;Master!AG143),Master!AK143,0)</f>
        <v>0</v>
      </c>
      <c r="AL42" s="67">
        <f>IF(Master!$D143="Y",Master!AL143,"")</f>
        <v>0</v>
      </c>
      <c r="AM42" s="68">
        <f>IF(AND($D42="y",Master!AM143&gt;Master!AI143),Master!AM143,0)</f>
        <v>0</v>
      </c>
      <c r="AN42" s="72">
        <f>IF(Master!$D143="Y",Master!AN143,"")</f>
        <v>0</v>
      </c>
      <c r="AO42" s="67">
        <f>IF(Master!$D143="Y",Master!AO143,"")</f>
        <v>0</v>
      </c>
      <c r="AP42" s="67">
        <f>IF(Master!$D143="Y",Master!AP143,"")</f>
        <v>0</v>
      </c>
      <c r="AQ42" s="67">
        <f>IF(Master!$D143="Y",Master!AQ143,"")</f>
        <v>0</v>
      </c>
      <c r="AR42" s="67">
        <f>IF(Master!$D143="Y",Master!AR143,"")</f>
        <v>0</v>
      </c>
      <c r="AS42" s="67">
        <f>IF(Master!$D143="Y",Master!AS143,"")</f>
        <v>0</v>
      </c>
      <c r="AT42" s="67">
        <f>IF(Master!$D143="Y",Master!AT143,"")</f>
        <v>0</v>
      </c>
      <c r="AU42" s="67">
        <f>IF(Master!$D143="Y",Master!AU143,"")</f>
        <v>0</v>
      </c>
      <c r="AV42" s="67">
        <f>IF(Master!$D143="Y",Master!AV143,"")</f>
        <v>0</v>
      </c>
      <c r="AW42" s="67">
        <f>IF(Master!$D143="Y",Master!AW143,"")</f>
        <v>0</v>
      </c>
      <c r="AX42" s="67">
        <f>IF(Master!$D143="Y",Master!AX143,"")</f>
        <v>0</v>
      </c>
      <c r="AY42" s="67">
        <f>IF(Master!$D143="Y",Master!AY143,"")</f>
        <v>0</v>
      </c>
      <c r="AZ42" s="67">
        <f>IF(Master!$D143="Y",Master!AZ143,"")</f>
        <v>0</v>
      </c>
      <c r="BA42" s="67">
        <f>IF(Master!$D143="Y",Master!BA143,"")</f>
        <v>0</v>
      </c>
      <c r="BB42" s="67">
        <f>IF(Master!$D143="Y",Master!BB143,"")</f>
        <v>0</v>
      </c>
      <c r="BC42" s="67">
        <f>IF(Master!$D143="Y",Master!BC143,"")</f>
        <v>0</v>
      </c>
      <c r="BD42" s="67">
        <f>IF(Master!$D143="Y",Master!BD143,"")</f>
        <v>0</v>
      </c>
      <c r="BE42" s="67">
        <f>IF(Master!$D143="Y",Master!BE143,"")</f>
        <v>0</v>
      </c>
      <c r="BF42" s="67">
        <f>IF(Master!$D143="Y",Master!BF143,"")</f>
        <v>0</v>
      </c>
      <c r="BG42" s="67">
        <f>IF(Master!$D143="Y",Master!BG143,"")</f>
        <v>0</v>
      </c>
      <c r="BH42" s="67">
        <f>IF(Master!$D143="Y",Master!BH143,"")</f>
        <v>17</v>
      </c>
      <c r="BI42" s="67">
        <f>IF(Master!$D143="Y",Master!BI143,"")</f>
        <v>25</v>
      </c>
      <c r="BJ42" s="67">
        <f>IF(Master!$D143="Y",Master!BJ143,"")</f>
        <v>0</v>
      </c>
      <c r="BK42" s="67">
        <f>IF(Master!$D143="Y",Master!BK143,"")</f>
        <v>0</v>
      </c>
      <c r="BL42" s="67">
        <f>IF(Master!$D143="Y",Master!BL143,"")</f>
        <v>0</v>
      </c>
      <c r="BM42" s="67">
        <f>IF(Master!$D143="Y",Master!BM143,"")</f>
        <v>0</v>
      </c>
      <c r="BN42" s="67">
        <f>IF(Master!$D143="Y",Master!BN143,"")</f>
        <v>0</v>
      </c>
      <c r="BO42" s="67">
        <f>IF(Master!$D143="Y",Master!BO143,"")</f>
        <v>0</v>
      </c>
      <c r="BP42" s="67">
        <f>IF(Master!$D143="Y",Master!BP143,"")</f>
        <v>0</v>
      </c>
      <c r="BQ42" s="67">
        <f>IF(Master!$D143="Y",Master!BQ143,"")</f>
        <v>0</v>
      </c>
    </row>
    <row r="43" spans="1:69" x14ac:dyDescent="0.25">
      <c r="A43" s="115" t="str">
        <f>+Master!A153</f>
        <v>M. L. King</v>
      </c>
      <c r="B43" s="3" t="str">
        <f>+Master!B153</f>
        <v>4A</v>
      </c>
      <c r="C43" s="3">
        <f>+Master!C153</f>
        <v>4</v>
      </c>
      <c r="D43" s="142" t="str">
        <f>+Master!D153</f>
        <v>y</v>
      </c>
      <c r="E43" s="158">
        <f>IFERROR(LARGE((I43,K43,O43,S43,U43,W43,AA43,AC43,AG43,AK43,AQ43,AU43,AW43,BA43,BC43,BG43,BK43,BO43,BQ43),1)+LARGE((I43,K43,O43,S43,U43,W43,AA43,AC43,AG43,AK43,AQ43,AU43,AW43,BA43,BC43,BG43,BK43,BO43,BQ43),2)+LARGE((I43,K43,O43,S43,U43,W43,AA43,AC43,AG43,AK43,AQ43,AU43,AW43,BA43,BC43,BG43,BK43,BO43,BQ43),3)+LARGE((I43,K43,O43,S43,U43,W43,AA43,AC43,AG43,AK43,AQ43,AU43,AW43,BA43,BC43,BG43,BK43,BO43,BQ43),4)+LARGE((I43,K43,O43,S43,U43,W43,AA43,AC43,AG43,AK43,AQ43,AU43,AW43,BA43,BC43,BG43,BK43,BO43,BQ43),5)+LARGE((I43,K43,O43,S43,U43,W43,AA43,AC43,AG43,AK43,AQ43,AU43,AW43,BA43,BC43,BG43,BK43,BO43,BQ43),6)+LARGE((I43,K43,O43,S43,U43,W43,AA43,AC43,AG43,AK43,AQ43,AU43,AW43,BA43,BC43,BG43,BK43,BO43,BQ43),7)+LARGE((I43,K43,O43,S43,U43,W43,AA43,AC43,AG43,AK43,AQ43,AU43,AW43,BA43,BC43,BG43,BK43,BO43,BQ43),8),0)</f>
        <v>16</v>
      </c>
      <c r="F43" s="156">
        <f>IFERROR(LARGE((M43,Q43,Y43,AE43,AI43,AM43,AO43,AS43,AY43,BE43,BI43,BM43),1)+LARGE((M43,Q43,Y43,AE43,AI43,AM43,AO43,AS43,AY43,BE43,BI43,BM43),2)+LARGE((M43,Q43,Y43,AE43,AI43,AM43,AO43,AS43,AY43,BE43,BI43,BM43),3)+LARGE((M43,Q43,Y43,AE43,AI43,AM43,AO43,AS43,AY43,BE43,BI43,BM43),4)+LARGE((M43,Q43,Y43,AE43,AI43,AM43,AO43,AS43,AY43,BE43,BI43,BM43),5)+LARGE((M43,Q43,Y43,AE43,AI43,AM43,AO43,AS43,AY43,BE43,BI43,BM43),6)+LARGE((M43,Q43,Y43,AE43,AI43,AM43,AO43,AS43,AY43,BE43,BI43,BM43),7)+LARGE((M43,Q43,Y43,AE43,AI43,AM43,AO43,AS43,AY43,BE43,BI43,BM43),8),0)</f>
        <v>114</v>
      </c>
      <c r="G43" s="159">
        <f>+E43+F43</f>
        <v>130</v>
      </c>
      <c r="H43" s="72">
        <f>IF(Master!$D153="Y",Master!H153,"")</f>
        <v>0</v>
      </c>
      <c r="I43" s="67">
        <f>IF(Master!$D153="Y",Master!I153,"")</f>
        <v>0</v>
      </c>
      <c r="J43" s="67">
        <f>IF(Master!$D153="Y",Master!J153,"")</f>
        <v>0</v>
      </c>
      <c r="K43" s="67">
        <f>IF(Master!$D153="Y",Master!K153,"")</f>
        <v>0</v>
      </c>
      <c r="L43" s="67">
        <f>IF(Master!$D153="Y",Master!L153,"")</f>
        <v>0</v>
      </c>
      <c r="M43" s="67">
        <f>IF(Master!$D153="Y",Master!M153,"")</f>
        <v>0</v>
      </c>
      <c r="N43" s="67">
        <f>IF(Master!$D153="Y",Master!N153,"")</f>
        <v>0</v>
      </c>
      <c r="O43" s="67">
        <f>IF(Master!$D153="Y",Master!O153,"")</f>
        <v>0</v>
      </c>
      <c r="P43" s="67">
        <f>IF(Master!$D153="Y",Master!P153,"")</f>
        <v>9</v>
      </c>
      <c r="Q43" s="67">
        <f>IF(Master!$D153="Y",Master!Q153,"")</f>
        <v>53</v>
      </c>
      <c r="R43" s="67">
        <f>IF(Master!$D153="Y",Master!R153,"")</f>
        <v>0</v>
      </c>
      <c r="S43" s="67">
        <f>IF(Master!$D153="Y",Master!S153,"")</f>
        <v>0</v>
      </c>
      <c r="T43" s="67">
        <f>IF(Master!$D153="Y",Master!T153,"")</f>
        <v>0</v>
      </c>
      <c r="U43" s="69">
        <f>IF(Master!$D153="Y",Master!U153,"")</f>
        <v>0</v>
      </c>
      <c r="V43" s="66">
        <f>IF(Master!$D153="Y",Master!V153,"")</f>
        <v>0</v>
      </c>
      <c r="W43" s="67">
        <f>IF(Master!$D153="Y",Master!W153,"")</f>
        <v>0</v>
      </c>
      <c r="X43" s="67">
        <f>IF(Master!$D153="Y",Master!X153,"")</f>
        <v>0</v>
      </c>
      <c r="Y43" s="67">
        <f>IF(Master!$D153="Y",Master!Y153,"")</f>
        <v>0</v>
      </c>
      <c r="Z43" s="67">
        <f>IF(Master!$D153="Y",Master!Z153,"")</f>
        <v>0</v>
      </c>
      <c r="AA43" s="67">
        <f>IF(Master!$D153="Y",Master!AA153,"")</f>
        <v>0</v>
      </c>
      <c r="AB43" s="67">
        <f>IF(Master!$D153="Y",Master!AB153,"")</f>
        <v>0</v>
      </c>
      <c r="AC43" s="67">
        <f>IF(Master!$D153="Y",Master!AC153,"")</f>
        <v>0</v>
      </c>
      <c r="AD43" s="67">
        <f>IF(Master!$D153="Y",Master!AD153,"")</f>
        <v>0</v>
      </c>
      <c r="AE43" s="67">
        <f>IF(Master!$D153="Y",Master!AE153,"")</f>
        <v>0</v>
      </c>
      <c r="AF43" s="67">
        <f>IF(Master!$D153="Y",Master!AF153,"")</f>
        <v>0</v>
      </c>
      <c r="AG43" s="67">
        <f>IF(AND($D43="y",Master!AG153&gt;=Master!AK153),Master!AG153,0)</f>
        <v>0</v>
      </c>
      <c r="AH43" s="67">
        <f>IF(Master!$D153="Y",Master!AH153,"")</f>
        <v>0</v>
      </c>
      <c r="AI43" s="67">
        <f>IF(AND($D43="y",Master!AI153&gt;=Master!AM153),Master!AI153,0)</f>
        <v>0</v>
      </c>
      <c r="AJ43" s="67">
        <f>IF(Master!$D153="Y",Master!AJ153,"")</f>
        <v>0</v>
      </c>
      <c r="AK43" s="67">
        <f>IF(AND($D43="y",Master!AK153&gt;Master!AG153),Master!AK153,0)</f>
        <v>0</v>
      </c>
      <c r="AL43" s="67">
        <f>IF(Master!$D153="Y",Master!AL153,"")</f>
        <v>0</v>
      </c>
      <c r="AM43" s="68">
        <f>IF(AND($D43="y",Master!AM153&gt;Master!AI153),Master!AM153,0)</f>
        <v>0</v>
      </c>
      <c r="AN43" s="72">
        <f>IF(Master!$D153="Y",Master!AN153,"")</f>
        <v>17</v>
      </c>
      <c r="AO43" s="67">
        <f>IF(Master!$D153="Y",Master!AO153,"")</f>
        <v>25</v>
      </c>
      <c r="AP43" s="67">
        <f>IF(Master!$D153="Y",Master!AP153,"")</f>
        <v>0</v>
      </c>
      <c r="AQ43" s="67">
        <f>IF(Master!$D153="Y",Master!AQ153,"")</f>
        <v>0</v>
      </c>
      <c r="AR43" s="67">
        <f>IF(Master!$D153="Y",Master!AR153,"")</f>
        <v>0</v>
      </c>
      <c r="AS43" s="67">
        <f>IF(Master!$D153="Y",Master!AS153,"")</f>
        <v>0</v>
      </c>
      <c r="AT43" s="67">
        <f>IF(Master!$D153="Y",Master!AT153,"")</f>
        <v>0</v>
      </c>
      <c r="AU43" s="67">
        <f>IF(Master!$D153="Y",Master!AU153,"")</f>
        <v>0</v>
      </c>
      <c r="AV43" s="67">
        <f>IF(Master!$D153="Y",Master!AV153,"")</f>
        <v>0</v>
      </c>
      <c r="AW43" s="67">
        <f>IF(Master!$D153="Y",Master!AW153,"")</f>
        <v>0</v>
      </c>
      <c r="AX43" s="67">
        <f>IF(Master!$D153="Y",Master!AX153,"")</f>
        <v>0</v>
      </c>
      <c r="AY43" s="67">
        <f>IF(Master!$D153="Y",Master!AY153,"")</f>
        <v>0</v>
      </c>
      <c r="AZ43" s="67">
        <f>IF(Master!$D153="Y",Master!AZ153,"")</f>
        <v>0</v>
      </c>
      <c r="BA43" s="67">
        <f>IF(Master!$D153="Y",Master!BA153,"")</f>
        <v>0</v>
      </c>
      <c r="BB43" s="67">
        <f>IF(Master!$D153="Y",Master!BB153,"")</f>
        <v>0</v>
      </c>
      <c r="BC43" s="67">
        <f>IF(Master!$D153="Y",Master!BC153,"")</f>
        <v>0</v>
      </c>
      <c r="BD43" s="67">
        <f>IF(Master!$D153="Y",Master!BD153,"")</f>
        <v>0</v>
      </c>
      <c r="BE43" s="67">
        <f>IF(Master!$D153="Y",Master!BE153,"")</f>
        <v>0</v>
      </c>
      <c r="BF43" s="67">
        <f>IF(Master!$D153="Y",Master!BF153,"")</f>
        <v>0</v>
      </c>
      <c r="BG43" s="67">
        <f>IF(Master!$D153="Y",Master!BG153,"")</f>
        <v>0</v>
      </c>
      <c r="BH43" s="67">
        <f>IF(Master!$D153="Y",Master!BH153,"")</f>
        <v>0</v>
      </c>
      <c r="BI43" s="67">
        <f>IF(Master!$D153="Y",Master!BI153,"")</f>
        <v>0</v>
      </c>
      <c r="BJ43" s="67">
        <f>IF(Master!$D153="Y",Master!BJ153,"")</f>
        <v>29</v>
      </c>
      <c r="BK43" s="67">
        <f>IF(Master!$D153="Y",Master!BK153,"")</f>
        <v>16</v>
      </c>
      <c r="BL43" s="67">
        <f>IF(Master!$D153="Y",Master!BL153,"")</f>
        <v>19</v>
      </c>
      <c r="BM43" s="67">
        <f>IF(Master!$D153="Y",Master!BM153,"")</f>
        <v>36</v>
      </c>
      <c r="BN43" s="67">
        <f>IF(Master!$D153="Y",Master!BN153,"")</f>
        <v>0</v>
      </c>
      <c r="BO43" s="67">
        <f>IF(Master!$D153="Y",Master!BO153,"")</f>
        <v>0</v>
      </c>
      <c r="BP43" s="67">
        <f>IF(Master!$D153="Y",Master!BP153,"")</f>
        <v>0</v>
      </c>
      <c r="BQ43" s="67">
        <f>IF(Master!$D153="Y",Master!BQ153,"")</f>
        <v>0</v>
      </c>
    </row>
    <row r="44" spans="1:69" x14ac:dyDescent="0.25">
      <c r="A44" s="115" t="str">
        <f>+Master!A144</f>
        <v>Hampton</v>
      </c>
      <c r="B44" s="3" t="str">
        <f>+Master!B144</f>
        <v>4A</v>
      </c>
      <c r="C44" s="3">
        <f>+Master!C144</f>
        <v>2</v>
      </c>
      <c r="D44" s="142" t="str">
        <f>+Master!D144</f>
        <v>y</v>
      </c>
      <c r="E44" s="158">
        <f>IFERROR(LARGE((I44,K44,O44,S44,U44,W44,AA44,AC44,AG44,AK44,AQ44,AU44,AW44,BA44,BC44,BG44,BK44,BO44,BQ44),1)+LARGE((I44,K44,O44,S44,U44,W44,AA44,AC44,AG44,AK44,AQ44,AU44,AW44,BA44,BC44,BG44,BK44,BO44,BQ44),2)+LARGE((I44,K44,O44,S44,U44,W44,AA44,AC44,AG44,AK44,AQ44,AU44,AW44,BA44,BC44,BG44,BK44,BO44,BQ44),3)+LARGE((I44,K44,O44,S44,U44,W44,AA44,AC44,AG44,AK44,AQ44,AU44,AW44,BA44,BC44,BG44,BK44,BO44,BQ44),4)+LARGE((I44,K44,O44,S44,U44,W44,AA44,AC44,AG44,AK44,AQ44,AU44,AW44,BA44,BC44,BG44,BK44,BO44,BQ44),5)+LARGE((I44,K44,O44,S44,U44,W44,AA44,AC44,AG44,AK44,AQ44,AU44,AW44,BA44,BC44,BG44,BK44,BO44,BQ44),6)+LARGE((I44,K44,O44,S44,U44,W44,AA44,AC44,AG44,AK44,AQ44,AU44,AW44,BA44,BC44,BG44,BK44,BO44,BQ44),7)+LARGE((I44,K44,O44,S44,U44,W44,AA44,AC44,AG44,AK44,AQ44,AU44,AW44,BA44,BC44,BG44,BK44,BO44,BQ44),8),0)</f>
        <v>25</v>
      </c>
      <c r="F44" s="156">
        <f>IFERROR(LARGE((M44,Q44,Y44,AE44,AI44,AM44,AO44,AS44,AY44,BE44,BI44,BM44),1)+LARGE((M44,Q44,Y44,AE44,AI44,AM44,AO44,AS44,AY44,BE44,BI44,BM44),2)+LARGE((M44,Q44,Y44,AE44,AI44,AM44,AO44,AS44,AY44,BE44,BI44,BM44),3)+LARGE((M44,Q44,Y44,AE44,AI44,AM44,AO44,AS44,AY44,BE44,BI44,BM44),4)+LARGE((M44,Q44,Y44,AE44,AI44,AM44,AO44,AS44,AY44,BE44,BI44,BM44),5)+LARGE((M44,Q44,Y44,AE44,AI44,AM44,AO44,AS44,AY44,BE44,BI44,BM44),6)+LARGE((M44,Q44,Y44,AE44,AI44,AM44,AO44,AS44,AY44,BE44,BI44,BM44),7)+LARGE((M44,Q44,Y44,AE44,AI44,AM44,AO44,AS44,AY44,BE44,BI44,BM44),8),0)</f>
        <v>90</v>
      </c>
      <c r="G44" s="159">
        <f>+E44+F44</f>
        <v>115</v>
      </c>
      <c r="H44" s="72">
        <f>IF(Master!$D144="Y",Master!H144,"")</f>
        <v>0</v>
      </c>
      <c r="I44" s="67">
        <f>IF(Master!$D144="Y",Master!I144,"")</f>
        <v>0</v>
      </c>
      <c r="J44" s="67">
        <f>IF(Master!$D144="Y",Master!J144,"")</f>
        <v>0</v>
      </c>
      <c r="K44" s="67">
        <f>IF(Master!$D144="Y",Master!K144,"")</f>
        <v>0</v>
      </c>
      <c r="L44" s="67">
        <f>IF(Master!$D144="Y",Master!L144,"")</f>
        <v>0</v>
      </c>
      <c r="M44" s="67">
        <f>IF(Master!$D144="Y",Master!M144,"")</f>
        <v>0</v>
      </c>
      <c r="N44" s="67">
        <f>IF(Master!$D144="Y",Master!N144,"")</f>
        <v>0</v>
      </c>
      <c r="O44" s="67">
        <f>IF(Master!$D144="Y",Master!O144,"")</f>
        <v>0</v>
      </c>
      <c r="P44" s="67">
        <f>IF(Master!$D144="Y",Master!P144,"")</f>
        <v>17</v>
      </c>
      <c r="Q44" s="67">
        <f>IF(Master!$D144="Y",Master!Q144,"")</f>
        <v>25</v>
      </c>
      <c r="R44" s="67">
        <f>IF(Master!$D144="Y",Master!R144,"")</f>
        <v>0</v>
      </c>
      <c r="S44" s="67">
        <f>IF(Master!$D144="Y",Master!S144,"")</f>
        <v>0</v>
      </c>
      <c r="T44" s="67">
        <f>IF(Master!$D144="Y",Master!T144,"")</f>
        <v>0</v>
      </c>
      <c r="U44" s="69">
        <f>IF(Master!$D144="Y",Master!U144,"")</f>
        <v>0</v>
      </c>
      <c r="V44" s="66">
        <f>IF(Master!$D144="Y",Master!V144,"")</f>
        <v>0</v>
      </c>
      <c r="W44" s="67">
        <f>IF(Master!$D144="Y",Master!W144,"")</f>
        <v>0</v>
      </c>
      <c r="X44" s="67">
        <f>IF(Master!$D144="Y",Master!X144,"")</f>
        <v>0</v>
      </c>
      <c r="Y44" s="67">
        <f>IF(Master!$D144="Y",Master!Y144,"")</f>
        <v>0</v>
      </c>
      <c r="Z44" s="67">
        <f>IF(Master!$D144="Y",Master!Z144,"")</f>
        <v>0</v>
      </c>
      <c r="AA44" s="67">
        <f>IF(Master!$D144="Y",Master!AA144,"")</f>
        <v>0</v>
      </c>
      <c r="AB44" s="67">
        <f>IF(Master!$D144="Y",Master!AB144,"")</f>
        <v>0</v>
      </c>
      <c r="AC44" s="67">
        <f>IF(Master!$D144="Y",Master!AC144,"")</f>
        <v>0</v>
      </c>
      <c r="AD44" s="67">
        <f>IF(Master!$D144="Y",Master!AD144,"")</f>
        <v>0</v>
      </c>
      <c r="AE44" s="67">
        <f>IF(Master!$D144="Y",Master!AE144,"")</f>
        <v>0</v>
      </c>
      <c r="AF44" s="67">
        <f>IF(Master!$D144="Y",Master!AF144,"")</f>
        <v>0</v>
      </c>
      <c r="AG44" s="67">
        <f>IF(AND($D44="y",Master!AG144&gt;=Master!AK144),Master!AG144,0)</f>
        <v>0</v>
      </c>
      <c r="AH44" s="67">
        <f>IF(Master!$D144="Y",Master!AH144,"")</f>
        <v>0</v>
      </c>
      <c r="AI44" s="67">
        <f>IF(AND($D44="y",Master!AI144&gt;=Master!AM144),Master!AI144,0)</f>
        <v>0</v>
      </c>
      <c r="AJ44" s="67">
        <f>IF(Master!$D144="Y",Master!AJ144,"")</f>
        <v>0</v>
      </c>
      <c r="AK44" s="67">
        <f>IF(AND($D44="y",Master!AK144&gt;Master!AG144),Master!AK144,0)</f>
        <v>0</v>
      </c>
      <c r="AL44" s="67">
        <f>IF(Master!$D144="Y",Master!AL144,"")</f>
        <v>17</v>
      </c>
      <c r="AM44" s="68">
        <f>IF(AND($D44="y",Master!AM144&gt;Master!AI144),Master!AM144,0)</f>
        <v>40</v>
      </c>
      <c r="AN44" s="72">
        <f>IF(Master!$D144="Y",Master!AN144,"")</f>
        <v>0</v>
      </c>
      <c r="AO44" s="67">
        <f>IF(Master!$D144="Y",Master!AO144,"")</f>
        <v>0</v>
      </c>
      <c r="AP44" s="67">
        <f>IF(Master!$D144="Y",Master!AP144,"")</f>
        <v>0</v>
      </c>
      <c r="AQ44" s="67">
        <f>IF(Master!$D144="Y",Master!AQ144,"")</f>
        <v>0</v>
      </c>
      <c r="AR44" s="67">
        <f>IF(Master!$D144="Y",Master!AR144,"")</f>
        <v>0</v>
      </c>
      <c r="AS44" s="67">
        <f>IF(Master!$D144="Y",Master!AS144,"")</f>
        <v>0</v>
      </c>
      <c r="AT44" s="67">
        <f>IF(Master!$D144="Y",Master!AT144,"")</f>
        <v>0</v>
      </c>
      <c r="AU44" s="67">
        <f>IF(Master!$D144="Y",Master!AU144,"")</f>
        <v>0</v>
      </c>
      <c r="AV44" s="67">
        <f>IF(Master!$D144="Y",Master!AV144,"")</f>
        <v>0</v>
      </c>
      <c r="AW44" s="67">
        <f>IF(Master!$D144="Y",Master!AW144,"")</f>
        <v>0</v>
      </c>
      <c r="AX44" s="67">
        <f>IF(Master!$D144="Y",Master!AX144,"")</f>
        <v>0</v>
      </c>
      <c r="AY44" s="67">
        <f>IF(Master!$D144="Y",Master!AY144,"")</f>
        <v>0</v>
      </c>
      <c r="AZ44" s="67">
        <f>IF(Master!$D144="Y",Master!AZ144,"")</f>
        <v>0</v>
      </c>
      <c r="BA44" s="67">
        <f>IF(Master!$D144="Y",Master!BA144,"")</f>
        <v>0</v>
      </c>
      <c r="BB44" s="67">
        <f>IF(Master!$D144="Y",Master!BB144,"")</f>
        <v>0</v>
      </c>
      <c r="BC44" s="67">
        <f>IF(Master!$D144="Y",Master!BC144,"")</f>
        <v>0</v>
      </c>
      <c r="BD44" s="67">
        <f>IF(Master!$D144="Y",Master!BD144,"")</f>
        <v>0</v>
      </c>
      <c r="BE44" s="67">
        <f>IF(Master!$D144="Y",Master!BE144,"")</f>
        <v>0</v>
      </c>
      <c r="BF44" s="67">
        <f>IF(Master!$D144="Y",Master!BF144,"")</f>
        <v>17</v>
      </c>
      <c r="BG44" s="67">
        <f>IF(Master!$D144="Y",Master!BG144,"")</f>
        <v>25</v>
      </c>
      <c r="BH44" s="67">
        <f>IF(Master!$D144="Y",Master!BH144,"")</f>
        <v>17</v>
      </c>
      <c r="BI44" s="67">
        <f>IF(Master!$D144="Y",Master!BI144,"")</f>
        <v>25</v>
      </c>
      <c r="BJ44" s="67">
        <f>IF(Master!$D144="Y",Master!BJ144,"")</f>
        <v>0</v>
      </c>
      <c r="BK44" s="67">
        <f>IF(Master!$D144="Y",Master!BK144,"")</f>
        <v>0</v>
      </c>
      <c r="BL44" s="67">
        <f>IF(Master!$D144="Y",Master!BL144,"")</f>
        <v>0</v>
      </c>
      <c r="BM44" s="67">
        <f>IF(Master!$D144="Y",Master!BM144,"")</f>
        <v>0</v>
      </c>
      <c r="BN44" s="67">
        <f>IF(Master!$D144="Y",Master!BN144,"")</f>
        <v>0</v>
      </c>
      <c r="BO44" s="67">
        <f>IF(Master!$D144="Y",Master!BO144,"")</f>
        <v>0</v>
      </c>
      <c r="BP44" s="67">
        <f>IF(Master!$D144="Y",Master!BP144,"")</f>
        <v>0</v>
      </c>
      <c r="BQ44" s="67">
        <f>IF(Master!$D144="Y",Master!BQ144,"")</f>
        <v>0</v>
      </c>
    </row>
    <row r="45" spans="1:69" x14ac:dyDescent="0.25">
      <c r="A45" s="115" t="str">
        <f>+Master!A162</f>
        <v>North Springs</v>
      </c>
      <c r="B45" s="3" t="str">
        <f>+Master!B162</f>
        <v>4A</v>
      </c>
      <c r="C45" s="3">
        <f>+Master!C162</f>
        <v>5</v>
      </c>
      <c r="D45" s="142" t="str">
        <f>+Master!D162</f>
        <v>y</v>
      </c>
      <c r="E45" s="158">
        <f>IFERROR(LARGE((I45,K45,O45,S45,U45,W45,AA45,AC45,AG45,AK45,AQ45,AU45,AW45,BA45,BC45,BG45,BK45,BO45,BQ45),1)+LARGE((I45,K45,O45,S45,U45,W45,AA45,AC45,AG45,AK45,AQ45,AU45,AW45,BA45,BC45,BG45,BK45,BO45,BQ45),2)+LARGE((I45,K45,O45,S45,U45,W45,AA45,AC45,AG45,AK45,AQ45,AU45,AW45,BA45,BC45,BG45,BK45,BO45,BQ45),3)+LARGE((I45,K45,O45,S45,U45,W45,AA45,AC45,AG45,AK45,AQ45,AU45,AW45,BA45,BC45,BG45,BK45,BO45,BQ45),4)+LARGE((I45,K45,O45,S45,U45,W45,AA45,AC45,AG45,AK45,AQ45,AU45,AW45,BA45,BC45,BG45,BK45,BO45,BQ45),5)+LARGE((I45,K45,O45,S45,U45,W45,AA45,AC45,AG45,AK45,AQ45,AU45,AW45,BA45,BC45,BG45,BK45,BO45,BQ45),6)+LARGE((I45,K45,O45,S45,U45,W45,AA45,AC45,AG45,AK45,AQ45,AU45,AW45,BA45,BC45,BG45,BK45,BO45,BQ45),7)+LARGE((I45,K45,O45,S45,U45,W45,AA45,AC45,AG45,AK45,AQ45,AU45,AW45,BA45,BC45,BG45,BK45,BO45,BQ45),8),0)</f>
        <v>25</v>
      </c>
      <c r="F45" s="156">
        <f>IFERROR(LARGE((M45,Q45,Y45,AE45,AI45,AM45,AO45,AS45,AY45,BE45,BI45,BM45),1)+LARGE((M45,Q45,Y45,AE45,AI45,AM45,AO45,AS45,AY45,BE45,BI45,BM45),2)+LARGE((M45,Q45,Y45,AE45,AI45,AM45,AO45,AS45,AY45,BE45,BI45,BM45),3)+LARGE((M45,Q45,Y45,AE45,AI45,AM45,AO45,AS45,AY45,BE45,BI45,BM45),4)+LARGE((M45,Q45,Y45,AE45,AI45,AM45,AO45,AS45,AY45,BE45,BI45,BM45),5)+LARGE((M45,Q45,Y45,AE45,AI45,AM45,AO45,AS45,AY45,BE45,BI45,BM45),6)+LARGE((M45,Q45,Y45,AE45,AI45,AM45,AO45,AS45,AY45,BE45,BI45,BM45),7)+LARGE((M45,Q45,Y45,AE45,AI45,AM45,AO45,AS45,AY45,BE45,BI45,BM45),8),0)</f>
        <v>81</v>
      </c>
      <c r="G45" s="159">
        <f>+E45+F45</f>
        <v>106</v>
      </c>
      <c r="H45" s="72">
        <f>IF(Master!$D162="Y",Master!H162,"")</f>
        <v>0</v>
      </c>
      <c r="I45" s="67">
        <f>IF(Master!$D162="Y",Master!I162,"")</f>
        <v>0</v>
      </c>
      <c r="J45" s="67">
        <f>IF(Master!$D162="Y",Master!J162,"")</f>
        <v>0</v>
      </c>
      <c r="K45" s="67">
        <f>IF(Master!$D162="Y",Master!K162,"")</f>
        <v>0</v>
      </c>
      <c r="L45" s="67">
        <f>IF(Master!$D162="Y",Master!L162,"")</f>
        <v>0</v>
      </c>
      <c r="M45" s="67">
        <f>IF(Master!$D162="Y",Master!M162,"")</f>
        <v>0</v>
      </c>
      <c r="N45" s="67">
        <f>IF(Master!$D162="Y",Master!N162,"")</f>
        <v>0</v>
      </c>
      <c r="O45" s="67">
        <f>IF(Master!$D162="Y",Master!O162,"")</f>
        <v>0</v>
      </c>
      <c r="P45" s="67">
        <f>IF(Master!$D162="Y",Master!P162,"")</f>
        <v>0</v>
      </c>
      <c r="Q45" s="67">
        <f>IF(Master!$D162="Y",Master!Q162,"")</f>
        <v>0</v>
      </c>
      <c r="R45" s="67">
        <f>IF(Master!$D162="Y",Master!R162,"")</f>
        <v>17</v>
      </c>
      <c r="S45" s="67">
        <f>IF(Master!$D162="Y",Master!S162,"")</f>
        <v>25</v>
      </c>
      <c r="T45" s="67">
        <f>IF(Master!$D162="Y",Master!T162,"")</f>
        <v>0</v>
      </c>
      <c r="U45" s="69">
        <f>IF(Master!$D162="Y",Master!U162,"")</f>
        <v>0</v>
      </c>
      <c r="V45" s="66">
        <f>IF(Master!$D162="Y",Master!V162,"")</f>
        <v>0</v>
      </c>
      <c r="W45" s="67">
        <f>IF(Master!$D162="Y",Master!W162,"")</f>
        <v>0</v>
      </c>
      <c r="X45" s="67">
        <f>IF(Master!$D162="Y",Master!X162,"")</f>
        <v>0</v>
      </c>
      <c r="Y45" s="67">
        <f>IF(Master!$D162="Y",Master!Y162,"")</f>
        <v>0</v>
      </c>
      <c r="Z45" s="67">
        <f>IF(Master!$D162="Y",Master!Z162,"")</f>
        <v>0</v>
      </c>
      <c r="AA45" s="67">
        <f>IF(Master!$D162="Y",Master!AA162,"")</f>
        <v>0</v>
      </c>
      <c r="AB45" s="67">
        <f>IF(Master!$D162="Y",Master!AB162,"")</f>
        <v>0</v>
      </c>
      <c r="AC45" s="67">
        <f>IF(Master!$D162="Y",Master!AC162,"")</f>
        <v>0</v>
      </c>
      <c r="AD45" s="67">
        <f>IF(Master!$D162="Y",Master!AD162,"")</f>
        <v>19</v>
      </c>
      <c r="AE45" s="67">
        <f>IF(Master!$D162="Y",Master!AE162,"")</f>
        <v>36</v>
      </c>
      <c r="AF45" s="67">
        <f>IF(Master!$D162="Y",Master!AF162,"")</f>
        <v>0</v>
      </c>
      <c r="AG45" s="67">
        <f>IF(AND($D45="y",Master!AG162&gt;=Master!AK162),Master!AG162,0)</f>
        <v>0</v>
      </c>
      <c r="AH45" s="67">
        <f>IF(Master!$D162="Y",Master!AH162,"")</f>
        <v>0</v>
      </c>
      <c r="AI45" s="67">
        <f>IF(AND($D45="y",Master!AI162&gt;=Master!AM162),Master!AI162,0)</f>
        <v>0</v>
      </c>
      <c r="AJ45" s="67">
        <f>IF(Master!$D162="Y",Master!AJ162,"")</f>
        <v>0</v>
      </c>
      <c r="AK45" s="67">
        <f>IF(AND($D45="y",Master!AK162&gt;Master!AG162),Master!AK162,0)</f>
        <v>0</v>
      </c>
      <c r="AL45" s="67">
        <f>IF(Master!$D162="Y",Master!AL162,"")</f>
        <v>0</v>
      </c>
      <c r="AM45" s="68">
        <f>IF(AND($D45="y",Master!AM162&gt;Master!AI162),Master!AM162,0)</f>
        <v>0</v>
      </c>
      <c r="AN45" s="72">
        <f>IF(Master!$D162="Y",Master!AN162,"")</f>
        <v>17</v>
      </c>
      <c r="AO45" s="67">
        <f>IF(Master!$D162="Y",Master!AO162,"")</f>
        <v>25</v>
      </c>
      <c r="AP45" s="67">
        <f>IF(Master!$D162="Y",Master!AP162,"")</f>
        <v>0</v>
      </c>
      <c r="AQ45" s="67">
        <f>IF(Master!$D162="Y",Master!AQ162,"")</f>
        <v>0</v>
      </c>
      <c r="AR45" s="67">
        <f>IF(Master!$D162="Y",Master!AR162,"")</f>
        <v>0</v>
      </c>
      <c r="AS45" s="67">
        <f>IF(Master!$D162="Y",Master!AS162,"")</f>
        <v>0</v>
      </c>
      <c r="AT45" s="67">
        <f>IF(Master!$D162="Y",Master!AT162,"")</f>
        <v>0</v>
      </c>
      <c r="AU45" s="67">
        <f>IF(Master!$D162="Y",Master!AU162,"")</f>
        <v>0</v>
      </c>
      <c r="AV45" s="67">
        <f>IF(Master!$D162="Y",Master!AV162,"")</f>
        <v>0</v>
      </c>
      <c r="AW45" s="67">
        <f>IF(Master!$D162="Y",Master!AW162,"")</f>
        <v>0</v>
      </c>
      <c r="AX45" s="67">
        <f>IF(Master!$D162="Y",Master!AX162,"")</f>
        <v>0</v>
      </c>
      <c r="AY45" s="67">
        <f>IF(Master!$D162="Y",Master!AY162,"")</f>
        <v>0</v>
      </c>
      <c r="AZ45" s="67">
        <f>IF(Master!$D162="Y",Master!AZ162,"")</f>
        <v>0</v>
      </c>
      <c r="BA45" s="67">
        <f>IF(Master!$D162="Y",Master!BA162,"")</f>
        <v>0</v>
      </c>
      <c r="BB45" s="67">
        <f>IF(Master!$D162="Y",Master!BB162,"")</f>
        <v>0</v>
      </c>
      <c r="BC45" s="67">
        <f>IF(Master!$D162="Y",Master!BC162,"")</f>
        <v>0</v>
      </c>
      <c r="BD45" s="67">
        <f>IF(Master!$D162="Y",Master!BD162,"")</f>
        <v>0</v>
      </c>
      <c r="BE45" s="67">
        <f>IF(Master!$D162="Y",Master!BE162,"")</f>
        <v>0</v>
      </c>
      <c r="BF45" s="67">
        <f>IF(Master!$D162="Y",Master!BF162,"")</f>
        <v>0</v>
      </c>
      <c r="BG45" s="67">
        <f>IF(Master!$D162="Y",Master!BG162,"")</f>
        <v>0</v>
      </c>
      <c r="BH45" s="67">
        <f>IF(Master!$D162="Y",Master!BH162,"")</f>
        <v>0</v>
      </c>
      <c r="BI45" s="67">
        <f>IF(Master!$D162="Y",Master!BI162,"")</f>
        <v>0</v>
      </c>
      <c r="BJ45" s="67">
        <f>IF(Master!$D162="Y",Master!BJ162,"")</f>
        <v>0</v>
      </c>
      <c r="BK45" s="67">
        <f>IF(Master!$D162="Y",Master!BK162,"")</f>
        <v>0</v>
      </c>
      <c r="BL45" s="67">
        <f>IF(Master!$D162="Y",Master!BL162,"")</f>
        <v>27</v>
      </c>
      <c r="BM45" s="67">
        <f>IF(Master!$D162="Y",Master!BM162,"")</f>
        <v>20</v>
      </c>
      <c r="BN45" s="67">
        <f>IF(Master!$D162="Y",Master!BN162,"")</f>
        <v>0</v>
      </c>
      <c r="BO45" s="67">
        <f>IF(Master!$D162="Y",Master!BO162,"")</f>
        <v>0</v>
      </c>
      <c r="BP45" s="67">
        <f>IF(Master!$D162="Y",Master!BP162,"")</f>
        <v>0</v>
      </c>
      <c r="BQ45" s="67">
        <f>IF(Master!$D162="Y",Master!BQ162,"")</f>
        <v>0</v>
      </c>
    </row>
    <row r="46" spans="1:69" x14ac:dyDescent="0.25">
      <c r="A46" s="115" t="str">
        <f>+Master!A157</f>
        <v>McDonough</v>
      </c>
      <c r="B46" s="3" t="str">
        <f>+Master!B157</f>
        <v>4A</v>
      </c>
      <c r="C46" s="3">
        <f>+Master!C157</f>
        <v>2</v>
      </c>
      <c r="D46" s="142" t="str">
        <f>+Master!D157</f>
        <v>y</v>
      </c>
      <c r="E46" s="158">
        <f>IFERROR(LARGE((I46,K46,O46,S46,U46,W46,AA46,AC46,AG46,AK46,AQ46,AU46,AW46,BA46,BC46,BG46,BK46,BO46,BQ46),1)+LARGE((I46,K46,O46,S46,U46,W46,AA46,AC46,AG46,AK46,AQ46,AU46,AW46,BA46,BC46,BG46,BK46,BO46,BQ46),2)+LARGE((I46,K46,O46,S46,U46,W46,AA46,AC46,AG46,AK46,AQ46,AU46,AW46,BA46,BC46,BG46,BK46,BO46,BQ46),3)+LARGE((I46,K46,O46,S46,U46,W46,AA46,AC46,AG46,AK46,AQ46,AU46,AW46,BA46,BC46,BG46,BK46,BO46,BQ46),4)+LARGE((I46,K46,O46,S46,U46,W46,AA46,AC46,AG46,AK46,AQ46,AU46,AW46,BA46,BC46,BG46,BK46,BO46,BQ46),5)+LARGE((I46,K46,O46,S46,U46,W46,AA46,AC46,AG46,AK46,AQ46,AU46,AW46,BA46,BC46,BG46,BK46,BO46,BQ46),6)+LARGE((I46,K46,O46,S46,U46,W46,AA46,AC46,AG46,AK46,AQ46,AU46,AW46,BA46,BC46,BG46,BK46,BO46,BQ46),7)+LARGE((I46,K46,O46,S46,U46,W46,AA46,AC46,AG46,AK46,AQ46,AU46,AW46,BA46,BC46,BG46,BK46,BO46,BQ46),8),0)</f>
        <v>79</v>
      </c>
      <c r="F46" s="156">
        <f>IFERROR(LARGE((M46,Q46,Y46,AE46,AI46,AM46,AO46,AS46,AY46,BE46,BI46,BM46),1)+LARGE((M46,Q46,Y46,AE46,AI46,AM46,AO46,AS46,AY46,BE46,BI46,BM46),2)+LARGE((M46,Q46,Y46,AE46,AI46,AM46,AO46,AS46,AY46,BE46,BI46,BM46),3)+LARGE((M46,Q46,Y46,AE46,AI46,AM46,AO46,AS46,AY46,BE46,BI46,BM46),4)+LARGE((M46,Q46,Y46,AE46,AI46,AM46,AO46,AS46,AY46,BE46,BI46,BM46),5)+LARGE((M46,Q46,Y46,AE46,AI46,AM46,AO46,AS46,AY46,BE46,BI46,BM46),6)+LARGE((M46,Q46,Y46,AE46,AI46,AM46,AO46,AS46,AY46,BE46,BI46,BM46),7)+LARGE((M46,Q46,Y46,AE46,AI46,AM46,AO46,AS46,AY46,BE46,BI46,BM46),8),0)</f>
        <v>25</v>
      </c>
      <c r="G46" s="159">
        <f>+E46+F46</f>
        <v>104</v>
      </c>
      <c r="H46" s="72">
        <f>IF(Master!$D157="Y",Master!H157,"")</f>
        <v>0</v>
      </c>
      <c r="I46" s="67">
        <f>IF(Master!$D157="Y",Master!I157,"")</f>
        <v>0</v>
      </c>
      <c r="J46" s="67">
        <f>IF(Master!$D157="Y",Master!J157,"")</f>
        <v>0</v>
      </c>
      <c r="K46" s="67">
        <f>IF(Master!$D157="Y",Master!K157,"")</f>
        <v>0</v>
      </c>
      <c r="L46" s="67">
        <f>IF(Master!$D157="Y",Master!L157,"")</f>
        <v>0</v>
      </c>
      <c r="M46" s="67">
        <f>IF(Master!$D157="Y",Master!M157,"")</f>
        <v>0</v>
      </c>
      <c r="N46" s="67">
        <f>IF(Master!$D157="Y",Master!N157,"")</f>
        <v>0</v>
      </c>
      <c r="O46" s="67">
        <f>IF(Master!$D157="Y",Master!O157,"")</f>
        <v>0</v>
      </c>
      <c r="P46" s="67">
        <f>IF(Master!$D157="Y",Master!P157,"")</f>
        <v>0</v>
      </c>
      <c r="Q46" s="67">
        <f>IF(Master!$D157="Y",Master!Q157,"")</f>
        <v>0</v>
      </c>
      <c r="R46" s="67">
        <f>IF(Master!$D157="Y",Master!R157,"")</f>
        <v>0</v>
      </c>
      <c r="S46" s="67">
        <f>IF(Master!$D157="Y",Master!S157,"")</f>
        <v>0</v>
      </c>
      <c r="T46" s="67">
        <f>IF(Master!$D157="Y",Master!T157,"")</f>
        <v>0</v>
      </c>
      <c r="U46" s="69">
        <f>IF(Master!$D157="Y",Master!U157,"")</f>
        <v>0</v>
      </c>
      <c r="V46" s="66">
        <f>IF(Master!$D157="Y",Master!V157,"")</f>
        <v>0</v>
      </c>
      <c r="W46" s="67">
        <f>IF(Master!$D157="Y",Master!W157,"")</f>
        <v>0</v>
      </c>
      <c r="X46" s="67">
        <f>IF(Master!$D157="Y",Master!X157,"")</f>
        <v>0</v>
      </c>
      <c r="Y46" s="67">
        <f>IF(Master!$D157="Y",Master!Y157,"")</f>
        <v>0</v>
      </c>
      <c r="Z46" s="67">
        <f>IF(Master!$D157="Y",Master!Z157,"")</f>
        <v>0</v>
      </c>
      <c r="AA46" s="67">
        <f>IF(Master!$D157="Y",Master!AA157,"")</f>
        <v>0</v>
      </c>
      <c r="AB46" s="67">
        <f>IF(Master!$D157="Y",Master!AB157,"")</f>
        <v>0</v>
      </c>
      <c r="AC46" s="67">
        <f>IF(Master!$D157="Y",Master!AC157,"")</f>
        <v>0</v>
      </c>
      <c r="AD46" s="67">
        <f>IF(Master!$D157="Y",Master!AD157,"")</f>
        <v>0</v>
      </c>
      <c r="AE46" s="67">
        <f>IF(Master!$D157="Y",Master!AE157,"")</f>
        <v>0</v>
      </c>
      <c r="AF46" s="67">
        <f>IF(Master!$D157="Y",Master!AF157,"")</f>
        <v>0</v>
      </c>
      <c r="AG46" s="67">
        <f>IF(AND($D46="y",Master!AG157&gt;=Master!AK157),Master!AG157,0)</f>
        <v>0</v>
      </c>
      <c r="AH46" s="67">
        <f>IF(Master!$D157="Y",Master!AH157,"")</f>
        <v>0</v>
      </c>
      <c r="AI46" s="67">
        <f>IF(AND($D46="y",Master!AI157&gt;=Master!AM157),Master!AI157,0)</f>
        <v>0</v>
      </c>
      <c r="AJ46" s="67">
        <f>IF(Master!$D157="Y",Master!AJ157,"")</f>
        <v>0</v>
      </c>
      <c r="AK46" s="67">
        <f>IF(AND($D46="y",Master!AK157&gt;Master!AG157),Master!AK157,0)</f>
        <v>0</v>
      </c>
      <c r="AL46" s="67">
        <f>IF(Master!$D157="Y",Master!AL157,"")</f>
        <v>0</v>
      </c>
      <c r="AM46" s="68">
        <f>IF(AND($D46="y",Master!AM157&gt;Master!AI157),Master!AM157,0)</f>
        <v>0</v>
      </c>
      <c r="AN46" s="72">
        <f>IF(Master!$D157="Y",Master!AN157,"")</f>
        <v>0</v>
      </c>
      <c r="AO46" s="67">
        <f>IF(Master!$D157="Y",Master!AO157,"")</f>
        <v>0</v>
      </c>
      <c r="AP46" s="67">
        <f>IF(Master!$D157="Y",Master!AP157,"")</f>
        <v>0</v>
      </c>
      <c r="AQ46" s="67">
        <f>IF(Master!$D157="Y",Master!AQ157,"")</f>
        <v>0</v>
      </c>
      <c r="AR46" s="67">
        <f>IF(Master!$D157="Y",Master!AR157,"")</f>
        <v>0</v>
      </c>
      <c r="AS46" s="67">
        <f>IF(Master!$D157="Y",Master!AS157,"")</f>
        <v>0</v>
      </c>
      <c r="AT46" s="67">
        <f>IF(Master!$D157="Y",Master!AT157,"")</f>
        <v>0</v>
      </c>
      <c r="AU46" s="67">
        <f>IF(Master!$D157="Y",Master!AU157,"")</f>
        <v>0</v>
      </c>
      <c r="AV46" s="67">
        <f>IF(Master!$D157="Y",Master!AV157,"")</f>
        <v>17</v>
      </c>
      <c r="AW46" s="67">
        <f>IF(Master!$D157="Y",Master!AW157,"")</f>
        <v>25</v>
      </c>
      <c r="AX46" s="67">
        <f>IF(Master!$D157="Y",Master!AX157,"")</f>
        <v>0</v>
      </c>
      <c r="AY46" s="67">
        <f>IF(Master!$D157="Y",Master!AY157,"")</f>
        <v>0</v>
      </c>
      <c r="AZ46" s="67">
        <f>IF(Master!$D157="Y",Master!AZ157,"")</f>
        <v>0</v>
      </c>
      <c r="BA46" s="67">
        <f>IF(Master!$D157="Y",Master!BA157,"")</f>
        <v>0</v>
      </c>
      <c r="BB46" s="67">
        <f>IF(Master!$D157="Y",Master!BB157,"")</f>
        <v>0</v>
      </c>
      <c r="BC46" s="67">
        <f>IF(Master!$D157="Y",Master!BC157,"")</f>
        <v>0</v>
      </c>
      <c r="BD46" s="67">
        <f>IF(Master!$D157="Y",Master!BD157,"")</f>
        <v>17</v>
      </c>
      <c r="BE46" s="67">
        <f>IF(Master!$D157="Y",Master!BE157,"")</f>
        <v>25</v>
      </c>
      <c r="BF46" s="67">
        <f>IF(Master!$D157="Y",Master!BF157,"")</f>
        <v>0</v>
      </c>
      <c r="BG46" s="67">
        <f>IF(Master!$D157="Y",Master!BG157,"")</f>
        <v>0</v>
      </c>
      <c r="BH46" s="67">
        <f>IF(Master!$D157="Y",Master!BH157,"")</f>
        <v>0</v>
      </c>
      <c r="BI46" s="67">
        <f>IF(Master!$D157="Y",Master!BI157,"")</f>
        <v>0</v>
      </c>
      <c r="BJ46" s="67">
        <f>IF(Master!$D157="Y",Master!BJ157,"")</f>
        <v>12</v>
      </c>
      <c r="BK46" s="67">
        <f>IF(Master!$D157="Y",Master!BK157,"")</f>
        <v>54</v>
      </c>
      <c r="BL46" s="67">
        <f>IF(Master!$D157="Y",Master!BL157,"")</f>
        <v>0</v>
      </c>
      <c r="BM46" s="67">
        <f>IF(Master!$D157="Y",Master!BM157,"")</f>
        <v>0</v>
      </c>
      <c r="BN46" s="67">
        <f>IF(Master!$D157="Y",Master!BN157,"")</f>
        <v>0</v>
      </c>
      <c r="BO46" s="67">
        <f>IF(Master!$D157="Y",Master!BO157,"")</f>
        <v>0</v>
      </c>
      <c r="BP46" s="67">
        <f>IF(Master!$D157="Y",Master!BP157,"")</f>
        <v>0</v>
      </c>
      <c r="BQ46" s="67">
        <f>IF(Master!$D157="Y",Master!BQ157,"")</f>
        <v>0</v>
      </c>
    </row>
    <row r="47" spans="1:69" x14ac:dyDescent="0.25">
      <c r="A47" s="115" t="str">
        <f>+Master!A156</f>
        <v>Mays</v>
      </c>
      <c r="B47" s="3" t="str">
        <f>+Master!B156</f>
        <v>4A</v>
      </c>
      <c r="C47" s="3">
        <f>+Master!C156</f>
        <v>4</v>
      </c>
      <c r="D47" s="142" t="str">
        <f>+Master!D156</f>
        <v>y</v>
      </c>
      <c r="E47" s="158">
        <f>IFERROR(LARGE((I47,K47,O47,S47,U47,W47,AA47,AC47,AG47,AK47,AQ47,AU47,AW47,BA47,BC47,BG47,BK47,BO47,BQ47),1)+LARGE((I47,K47,O47,S47,U47,W47,AA47,AC47,AG47,AK47,AQ47,AU47,AW47,BA47,BC47,BG47,BK47,BO47,BQ47),2)+LARGE((I47,K47,O47,S47,U47,W47,AA47,AC47,AG47,AK47,AQ47,AU47,AW47,BA47,BC47,BG47,BK47,BO47,BQ47),3)+LARGE((I47,K47,O47,S47,U47,W47,AA47,AC47,AG47,AK47,AQ47,AU47,AW47,BA47,BC47,BG47,BK47,BO47,BQ47),4)+LARGE((I47,K47,O47,S47,U47,W47,AA47,AC47,AG47,AK47,AQ47,AU47,AW47,BA47,BC47,BG47,BK47,BO47,BQ47),5)+LARGE((I47,K47,O47,S47,U47,W47,AA47,AC47,AG47,AK47,AQ47,AU47,AW47,BA47,BC47,BG47,BK47,BO47,BQ47),6)+LARGE((I47,K47,O47,S47,U47,W47,AA47,AC47,AG47,AK47,AQ47,AU47,AW47,BA47,BC47,BG47,BK47,BO47,BQ47),7)+LARGE((I47,K47,O47,S47,U47,W47,AA47,AC47,AG47,AK47,AQ47,AU47,AW47,BA47,BC47,BG47,BK47,BO47,BQ47),8),0)</f>
        <v>25</v>
      </c>
      <c r="F47" s="156">
        <f>IFERROR(LARGE((M47,Q47,Y47,AE47,AI47,AM47,AO47,AS47,AY47,BE47,BI47,BM47),1)+LARGE((M47,Q47,Y47,AE47,AI47,AM47,AO47,AS47,AY47,BE47,BI47,BM47),2)+LARGE((M47,Q47,Y47,AE47,AI47,AM47,AO47,AS47,AY47,BE47,BI47,BM47),3)+LARGE((M47,Q47,Y47,AE47,AI47,AM47,AO47,AS47,AY47,BE47,BI47,BM47),4)+LARGE((M47,Q47,Y47,AE47,AI47,AM47,AO47,AS47,AY47,BE47,BI47,BM47),5)+LARGE((M47,Q47,Y47,AE47,AI47,AM47,AO47,AS47,AY47,BE47,BI47,BM47),6)+LARGE((M47,Q47,Y47,AE47,AI47,AM47,AO47,AS47,AY47,BE47,BI47,BM47),7)+LARGE((M47,Q47,Y47,AE47,AI47,AM47,AO47,AS47,AY47,BE47,BI47,BM47),8),0)</f>
        <v>78</v>
      </c>
      <c r="G47" s="159">
        <f>+E47+F47</f>
        <v>103</v>
      </c>
      <c r="H47" s="72">
        <f>IF(Master!$D156="Y",Master!H156,"")</f>
        <v>0</v>
      </c>
      <c r="I47" s="67">
        <f>IF(Master!$D156="Y",Master!I156,"")</f>
        <v>0</v>
      </c>
      <c r="J47" s="67">
        <f>IF(Master!$D156="Y",Master!J156,"")</f>
        <v>0</v>
      </c>
      <c r="K47" s="67">
        <f>IF(Master!$D156="Y",Master!K156,"")</f>
        <v>0</v>
      </c>
      <c r="L47" s="67">
        <f>IF(Master!$D156="Y",Master!L156,"")</f>
        <v>0</v>
      </c>
      <c r="M47" s="67">
        <f>IF(Master!$D156="Y",Master!M156,"")</f>
        <v>0</v>
      </c>
      <c r="N47" s="67">
        <f>IF(Master!$D156="Y",Master!N156,"")</f>
        <v>17</v>
      </c>
      <c r="O47" s="67">
        <f>IF(Master!$D156="Y",Master!O156,"")</f>
        <v>25</v>
      </c>
      <c r="P47" s="67">
        <f>IF(Master!$D156="Y",Master!P156,"")</f>
        <v>17</v>
      </c>
      <c r="Q47" s="67">
        <f>IF(Master!$D156="Y",Master!Q156,"")</f>
        <v>25</v>
      </c>
      <c r="R47" s="67">
        <f>IF(Master!$D156="Y",Master!R156,"")</f>
        <v>0</v>
      </c>
      <c r="S47" s="67">
        <f>IF(Master!$D156="Y",Master!S156,"")</f>
        <v>0</v>
      </c>
      <c r="T47" s="67">
        <f>IF(Master!$D156="Y",Master!T156,"")</f>
        <v>0</v>
      </c>
      <c r="U47" s="69">
        <f>IF(Master!$D156="Y",Master!U156,"")</f>
        <v>0</v>
      </c>
      <c r="V47" s="66">
        <f>IF(Master!$D156="Y",Master!V156,"")</f>
        <v>0</v>
      </c>
      <c r="W47" s="67">
        <f>IF(Master!$D156="Y",Master!W156,"")</f>
        <v>0</v>
      </c>
      <c r="X47" s="67">
        <f>IF(Master!$D156="Y",Master!X156,"")</f>
        <v>9</v>
      </c>
      <c r="Y47" s="67">
        <f>IF(Master!$D156="Y",Master!Y156,"")</f>
        <v>53</v>
      </c>
      <c r="Z47" s="67">
        <f>IF(Master!$D156="Y",Master!Z156,"")</f>
        <v>0</v>
      </c>
      <c r="AA47" s="67">
        <f>IF(Master!$D156="Y",Master!AA156,"")</f>
        <v>0</v>
      </c>
      <c r="AB47" s="67">
        <f>IF(Master!$D156="Y",Master!AB156,"")</f>
        <v>0</v>
      </c>
      <c r="AC47" s="67">
        <f>IF(Master!$D156="Y",Master!AC156,"")</f>
        <v>0</v>
      </c>
      <c r="AD47" s="67">
        <f>IF(Master!$D156="Y",Master!AD156,"")</f>
        <v>0</v>
      </c>
      <c r="AE47" s="67">
        <f>IF(Master!$D156="Y",Master!AE156,"")</f>
        <v>0</v>
      </c>
      <c r="AF47" s="67">
        <f>IF(Master!$D156="Y",Master!AF156,"")</f>
        <v>0</v>
      </c>
      <c r="AG47" s="67">
        <f>IF(AND($D47="y",Master!AG156&gt;=Master!AK156),Master!AG156,0)</f>
        <v>0</v>
      </c>
      <c r="AH47" s="67">
        <f>IF(Master!$D156="Y",Master!AH156,"")</f>
        <v>0</v>
      </c>
      <c r="AI47" s="67">
        <f>IF(AND($D47="y",Master!AI156&gt;=Master!AM156),Master!AI156,0)</f>
        <v>0</v>
      </c>
      <c r="AJ47" s="67">
        <f>IF(Master!$D156="Y",Master!AJ156,"")</f>
        <v>0</v>
      </c>
      <c r="AK47" s="67">
        <f>IF(AND($D47="y",Master!AK156&gt;Master!AG156),Master!AK156,0)</f>
        <v>0</v>
      </c>
      <c r="AL47" s="67">
        <f>IF(Master!$D156="Y",Master!AL156,"")</f>
        <v>0</v>
      </c>
      <c r="AM47" s="68">
        <f>IF(AND($D47="y",Master!AM156&gt;Master!AI156),Master!AM156,0)</f>
        <v>0</v>
      </c>
      <c r="AN47" s="72">
        <f>IF(Master!$D156="Y",Master!AN156,"")</f>
        <v>0</v>
      </c>
      <c r="AO47" s="67">
        <f>IF(Master!$D156="Y",Master!AO156,"")</f>
        <v>0</v>
      </c>
      <c r="AP47" s="67">
        <f>IF(Master!$D156="Y",Master!AP156,"")</f>
        <v>0</v>
      </c>
      <c r="AQ47" s="67">
        <f>IF(Master!$D156="Y",Master!AQ156,"")</f>
        <v>0</v>
      </c>
      <c r="AR47" s="67">
        <f>IF(Master!$D156="Y",Master!AR156,"")</f>
        <v>0</v>
      </c>
      <c r="AS47" s="67">
        <f>IF(Master!$D156="Y",Master!AS156,"")</f>
        <v>0</v>
      </c>
      <c r="AT47" s="67">
        <f>IF(Master!$D156="Y",Master!AT156,"")</f>
        <v>0</v>
      </c>
      <c r="AU47" s="67">
        <f>IF(Master!$D156="Y",Master!AU156,"")</f>
        <v>0</v>
      </c>
      <c r="AV47" s="67">
        <f>IF(Master!$D156="Y",Master!AV156,"")</f>
        <v>0</v>
      </c>
      <c r="AW47" s="67">
        <f>IF(Master!$D156="Y",Master!AW156,"")</f>
        <v>0</v>
      </c>
      <c r="AX47" s="67">
        <f>IF(Master!$D156="Y",Master!AX156,"")</f>
        <v>0</v>
      </c>
      <c r="AY47" s="67">
        <f>IF(Master!$D156="Y",Master!AY156,"")</f>
        <v>0</v>
      </c>
      <c r="AZ47" s="67">
        <f>IF(Master!$D156="Y",Master!AZ156,"")</f>
        <v>0</v>
      </c>
      <c r="BA47" s="67">
        <f>IF(Master!$D156="Y",Master!BA156,"")</f>
        <v>0</v>
      </c>
      <c r="BB47" s="67">
        <f>IF(Master!$D156="Y",Master!BB156,"")</f>
        <v>0</v>
      </c>
      <c r="BC47" s="67">
        <f>IF(Master!$D156="Y",Master!BC156,"")</f>
        <v>0</v>
      </c>
      <c r="BD47" s="67">
        <f>IF(Master!$D156="Y",Master!BD156,"")</f>
        <v>0</v>
      </c>
      <c r="BE47" s="67">
        <f>IF(Master!$D156="Y",Master!BE156,"")</f>
        <v>0</v>
      </c>
      <c r="BF47" s="67">
        <f>IF(Master!$D156="Y",Master!BF156,"")</f>
        <v>0</v>
      </c>
      <c r="BG47" s="67">
        <f>IF(Master!$D156="Y",Master!BG156,"")</f>
        <v>0</v>
      </c>
      <c r="BH47" s="67">
        <f>IF(Master!$D156="Y",Master!BH156,"")</f>
        <v>0</v>
      </c>
      <c r="BI47" s="67">
        <f>IF(Master!$D156="Y",Master!BI156,"")</f>
        <v>0</v>
      </c>
      <c r="BJ47" s="67">
        <f>IF(Master!$D156="Y",Master!BJ156,"")</f>
        <v>0</v>
      </c>
      <c r="BK47" s="67">
        <f>IF(Master!$D156="Y",Master!BK156,"")</f>
        <v>0</v>
      </c>
      <c r="BL47" s="67">
        <f>IF(Master!$D156="Y",Master!BL156,"")</f>
        <v>0</v>
      </c>
      <c r="BM47" s="67">
        <f>IF(Master!$D156="Y",Master!BM156,"")</f>
        <v>0</v>
      </c>
      <c r="BN47" s="67">
        <f>IF(Master!$D156="Y",Master!BN156,"")</f>
        <v>0</v>
      </c>
      <c r="BO47" s="67">
        <f>IF(Master!$D156="Y",Master!BO156,"")</f>
        <v>0</v>
      </c>
      <c r="BP47" s="67">
        <f>IF(Master!$D156="Y",Master!BP156,"")</f>
        <v>0</v>
      </c>
      <c r="BQ47" s="67">
        <f>IF(Master!$D156="Y",Master!BQ156,"")</f>
        <v>0</v>
      </c>
    </row>
    <row r="48" spans="1:69" x14ac:dyDescent="0.25">
      <c r="A48" s="115" t="str">
        <f>+Master!A160</f>
        <v>New Hampstead</v>
      </c>
      <c r="B48" s="3" t="str">
        <f>+Master!B160</f>
        <v>4A</v>
      </c>
      <c r="C48" s="3">
        <f>+Master!C160</f>
        <v>1</v>
      </c>
      <c r="D48" s="142" t="str">
        <f>+Master!D160</f>
        <v>y</v>
      </c>
      <c r="E48" s="158">
        <f>IFERROR(LARGE((I48,K48,O48,S48,U48,W48,AA48,AC48,AG48,AK48,AQ48,AU48,AW48,BA48,BC48,BG48,BK48,BO48,BQ48),1)+LARGE((I48,K48,O48,S48,U48,W48,AA48,AC48,AG48,AK48,AQ48,AU48,AW48,BA48,BC48,BG48,BK48,BO48,BQ48),2)+LARGE((I48,K48,O48,S48,U48,W48,AA48,AC48,AG48,AK48,AQ48,AU48,AW48,BA48,BC48,BG48,BK48,BO48,BQ48),3)+LARGE((I48,K48,O48,S48,U48,W48,AA48,AC48,AG48,AK48,AQ48,AU48,AW48,BA48,BC48,BG48,BK48,BO48,BQ48),4)+LARGE((I48,K48,O48,S48,U48,W48,AA48,AC48,AG48,AK48,AQ48,AU48,AW48,BA48,BC48,BG48,BK48,BO48,BQ48),5)+LARGE((I48,K48,O48,S48,U48,W48,AA48,AC48,AG48,AK48,AQ48,AU48,AW48,BA48,BC48,BG48,BK48,BO48,BQ48),6)+LARGE((I48,K48,O48,S48,U48,W48,AA48,AC48,AG48,AK48,AQ48,AU48,AW48,BA48,BC48,BG48,BK48,BO48,BQ48),7)+LARGE((I48,K48,O48,S48,U48,W48,AA48,AC48,AG48,AK48,AQ48,AU48,AW48,BA48,BC48,BG48,BK48,BO48,BQ48),8),0)</f>
        <v>90</v>
      </c>
      <c r="F48" s="156">
        <f>IFERROR(LARGE((M48,Q48,Y48,AE48,AI48,AM48,AO48,AS48,AY48,BE48,BI48,BM48),1)+LARGE((M48,Q48,Y48,AE48,AI48,AM48,AO48,AS48,AY48,BE48,BI48,BM48),2)+LARGE((M48,Q48,Y48,AE48,AI48,AM48,AO48,AS48,AY48,BE48,BI48,BM48),3)+LARGE((M48,Q48,Y48,AE48,AI48,AM48,AO48,AS48,AY48,BE48,BI48,BM48),4)+LARGE((M48,Q48,Y48,AE48,AI48,AM48,AO48,AS48,AY48,BE48,BI48,BM48),5)+LARGE((M48,Q48,Y48,AE48,AI48,AM48,AO48,AS48,AY48,BE48,BI48,BM48),6)+LARGE((M48,Q48,Y48,AE48,AI48,AM48,AO48,AS48,AY48,BE48,BI48,BM48),7)+LARGE((M48,Q48,Y48,AE48,AI48,AM48,AO48,AS48,AY48,BE48,BI48,BM48),8),0)</f>
        <v>0</v>
      </c>
      <c r="G48" s="159">
        <f>+E48+F48</f>
        <v>90</v>
      </c>
      <c r="H48" s="72">
        <f>IF(Master!$D160="Y",Master!H160,"")</f>
        <v>0</v>
      </c>
      <c r="I48" s="67">
        <f>IF(Master!$D160="Y",Master!I160,"")</f>
        <v>0</v>
      </c>
      <c r="J48" s="67">
        <f>IF(Master!$D160="Y",Master!J160,"")</f>
        <v>0</v>
      </c>
      <c r="K48" s="67">
        <f>IF(Master!$D160="Y",Master!K160,"")</f>
        <v>0</v>
      </c>
      <c r="L48" s="67">
        <f>IF(Master!$D160="Y",Master!L160,"")</f>
        <v>0</v>
      </c>
      <c r="M48" s="67">
        <f>IF(Master!$D160="Y",Master!M160,"")</f>
        <v>0</v>
      </c>
      <c r="N48" s="67">
        <f>IF(Master!$D160="Y",Master!N160,"")</f>
        <v>17</v>
      </c>
      <c r="O48" s="67">
        <f>IF(Master!$D160="Y",Master!O160,"")</f>
        <v>25</v>
      </c>
      <c r="P48" s="67">
        <f>IF(Master!$D160="Y",Master!P160,"")</f>
        <v>0</v>
      </c>
      <c r="Q48" s="67">
        <f>IF(Master!$D160="Y",Master!Q160,"")</f>
        <v>0</v>
      </c>
      <c r="R48" s="67">
        <f>IF(Master!$D160="Y",Master!R160,"")</f>
        <v>0</v>
      </c>
      <c r="S48" s="67">
        <f>IF(Master!$D160="Y",Master!S160,"")</f>
        <v>0</v>
      </c>
      <c r="T48" s="67">
        <f>IF(Master!$D160="Y",Master!T160,"")</f>
        <v>0</v>
      </c>
      <c r="U48" s="69">
        <f>IF(Master!$D160="Y",Master!U160,"")</f>
        <v>0</v>
      </c>
      <c r="V48" s="66">
        <f>IF(Master!$D160="Y",Master!V160,"")</f>
        <v>0</v>
      </c>
      <c r="W48" s="67">
        <f>IF(Master!$D160="Y",Master!W160,"")</f>
        <v>0</v>
      </c>
      <c r="X48" s="67">
        <f>IF(Master!$D160="Y",Master!X160,"")</f>
        <v>0</v>
      </c>
      <c r="Y48" s="67">
        <f>IF(Master!$D160="Y",Master!Y160,"")</f>
        <v>0</v>
      </c>
      <c r="Z48" s="67">
        <f>IF(Master!$D160="Y",Master!Z160,"")</f>
        <v>0</v>
      </c>
      <c r="AA48" s="67">
        <f>IF(Master!$D160="Y",Master!AA160,"")</f>
        <v>0</v>
      </c>
      <c r="AB48" s="67">
        <f>IF(Master!$D160="Y",Master!AB160,"")</f>
        <v>0</v>
      </c>
      <c r="AC48" s="67">
        <f>IF(Master!$D160="Y",Master!AC160,"")</f>
        <v>0</v>
      </c>
      <c r="AD48" s="67">
        <f>IF(Master!$D160="Y",Master!AD160,"")</f>
        <v>0</v>
      </c>
      <c r="AE48" s="67">
        <f>IF(Master!$D160="Y",Master!AE160,"")</f>
        <v>0</v>
      </c>
      <c r="AF48" s="67">
        <f>IF(Master!$D160="Y",Master!AF160,"")</f>
        <v>0</v>
      </c>
      <c r="AG48" s="67">
        <f>IF(AND($D48="y",Master!AG160&gt;=Master!AK160),Master!AG160,0)</f>
        <v>0</v>
      </c>
      <c r="AH48" s="67">
        <f>IF(Master!$D160="Y",Master!AH160,"")</f>
        <v>0</v>
      </c>
      <c r="AI48" s="67">
        <f>IF(AND($D48="y",Master!AI160&gt;=Master!AM160),Master!AI160,0)</f>
        <v>0</v>
      </c>
      <c r="AJ48" s="67">
        <f>IF(Master!$D160="Y",Master!AJ160,"")</f>
        <v>0</v>
      </c>
      <c r="AK48" s="67">
        <f>IF(AND($D48="y",Master!AK160&gt;Master!AG160),Master!AK160,0)</f>
        <v>0</v>
      </c>
      <c r="AL48" s="67">
        <f>IF(Master!$D160="Y",Master!AL160,"")</f>
        <v>0</v>
      </c>
      <c r="AM48" s="68">
        <f>IF(AND($D48="y",Master!AM160&gt;Master!AI160),Master!AM160,0)</f>
        <v>0</v>
      </c>
      <c r="AN48" s="72">
        <f>IF(Master!$D160="Y",Master!AN160,"")</f>
        <v>0</v>
      </c>
      <c r="AO48" s="67">
        <f>IF(Master!$D160="Y",Master!AO160,"")</f>
        <v>0</v>
      </c>
      <c r="AP48" s="67">
        <f>IF(Master!$D160="Y",Master!AP160,"")</f>
        <v>0</v>
      </c>
      <c r="AQ48" s="67">
        <f>IF(Master!$D160="Y",Master!AQ160,"")</f>
        <v>0</v>
      </c>
      <c r="AR48" s="67">
        <f>IF(Master!$D160="Y",Master!AR160,"")</f>
        <v>0</v>
      </c>
      <c r="AS48" s="67">
        <f>IF(Master!$D160="Y",Master!AS160,"")</f>
        <v>0</v>
      </c>
      <c r="AT48" s="67">
        <f>IF(Master!$D160="Y",Master!AT160,"")</f>
        <v>0</v>
      </c>
      <c r="AU48" s="67">
        <f>IF(Master!$D160="Y",Master!AU160,"")</f>
        <v>0</v>
      </c>
      <c r="AV48" s="67">
        <f>IF(Master!$D160="Y",Master!AV160,"")</f>
        <v>0</v>
      </c>
      <c r="AW48" s="67">
        <f>IF(Master!$D160="Y",Master!AW160,"")</f>
        <v>0</v>
      </c>
      <c r="AX48" s="67">
        <f>IF(Master!$D160="Y",Master!AX160,"")</f>
        <v>0</v>
      </c>
      <c r="AY48" s="67">
        <f>IF(Master!$D160="Y",Master!AY160,"")</f>
        <v>0</v>
      </c>
      <c r="AZ48" s="67">
        <f>IF(Master!$D160="Y",Master!AZ160,"")</f>
        <v>9</v>
      </c>
      <c r="BA48" s="67">
        <f>IF(Master!$D160="Y",Master!BA160,"")</f>
        <v>53</v>
      </c>
      <c r="BB48" s="67">
        <f>IF(Master!$D160="Y",Master!BB160,"")</f>
        <v>0</v>
      </c>
      <c r="BC48" s="67">
        <f>IF(Master!$D160="Y",Master!BC160,"")</f>
        <v>0</v>
      </c>
      <c r="BD48" s="67">
        <f>IF(Master!$D160="Y",Master!BD160,"")</f>
        <v>0</v>
      </c>
      <c r="BE48" s="67">
        <f>IF(Master!$D160="Y",Master!BE160,"")</f>
        <v>0</v>
      </c>
      <c r="BF48" s="67">
        <f>IF(Master!$D160="Y",Master!BF160,"")</f>
        <v>0</v>
      </c>
      <c r="BG48" s="67">
        <f>IF(Master!$D160="Y",Master!BG160,"")</f>
        <v>0</v>
      </c>
      <c r="BH48" s="67">
        <f>IF(Master!$D160="Y",Master!BH160,"")</f>
        <v>0</v>
      </c>
      <c r="BI48" s="67">
        <f>IF(Master!$D160="Y",Master!BI160,"")</f>
        <v>0</v>
      </c>
      <c r="BJ48" s="67">
        <f>IF(Master!$D160="Y",Master!BJ160,"")</f>
        <v>31</v>
      </c>
      <c r="BK48" s="67">
        <f>IF(Master!$D160="Y",Master!BK160,"")</f>
        <v>12</v>
      </c>
      <c r="BL48" s="67">
        <f>IF(Master!$D160="Y",Master!BL160,"")</f>
        <v>0</v>
      </c>
      <c r="BM48" s="67">
        <f>IF(Master!$D160="Y",Master!BM160,"")</f>
        <v>0</v>
      </c>
      <c r="BN48" s="67">
        <f>IF(Master!$D160="Y",Master!BN160,"")</f>
        <v>0</v>
      </c>
      <c r="BO48" s="67">
        <f>IF(Master!$D160="Y",Master!BO160,"")</f>
        <v>0</v>
      </c>
      <c r="BP48" s="67">
        <f>IF(Master!$D160="Y",Master!BP160,"")</f>
        <v>0</v>
      </c>
      <c r="BQ48" s="67">
        <f>IF(Master!$D160="Y",Master!BQ160,"")</f>
        <v>0</v>
      </c>
    </row>
    <row r="49" spans="1:69" x14ac:dyDescent="0.25">
      <c r="A49" s="115" t="str">
        <f>+Master!A142</f>
        <v>Forest Park</v>
      </c>
      <c r="B49" s="3" t="str">
        <f>+Master!B142</f>
        <v>4A</v>
      </c>
      <c r="C49" s="3">
        <f>+Master!C142</f>
        <v>4</v>
      </c>
      <c r="D49" s="142" t="str">
        <f>+Master!D142</f>
        <v>y</v>
      </c>
      <c r="E49" s="158">
        <f>IFERROR(LARGE((I49,K49,O49,S49,U49,W49,AA49,AC49,AG49,AK49,AQ49,AU49,AW49,BA49,BC49,BG49,BK49,BO49,BQ49),1)+LARGE((I49,K49,O49,S49,U49,W49,AA49,AC49,AG49,AK49,AQ49,AU49,AW49,BA49,BC49,BG49,BK49,BO49,BQ49),2)+LARGE((I49,K49,O49,S49,U49,W49,AA49,AC49,AG49,AK49,AQ49,AU49,AW49,BA49,BC49,BG49,BK49,BO49,BQ49),3)+LARGE((I49,K49,O49,S49,U49,W49,AA49,AC49,AG49,AK49,AQ49,AU49,AW49,BA49,BC49,BG49,BK49,BO49,BQ49),4)+LARGE((I49,K49,O49,S49,U49,W49,AA49,AC49,AG49,AK49,AQ49,AU49,AW49,BA49,BC49,BG49,BK49,BO49,BQ49),5)+LARGE((I49,K49,O49,S49,U49,W49,AA49,AC49,AG49,AK49,AQ49,AU49,AW49,BA49,BC49,BG49,BK49,BO49,BQ49),6)+LARGE((I49,K49,O49,S49,U49,W49,AA49,AC49,AG49,AK49,AQ49,AU49,AW49,BA49,BC49,BG49,BK49,BO49,BQ49),7)+LARGE((I49,K49,O49,S49,U49,W49,AA49,AC49,AG49,AK49,AQ49,AU49,AW49,BA49,BC49,BG49,BK49,BO49,BQ49),8),0)</f>
        <v>50</v>
      </c>
      <c r="F49" s="156">
        <f>IFERROR(LARGE((M49,Q49,Y49,AE49,AI49,AM49,AO49,AS49,AY49,BE49,BI49,BM49),1)+LARGE((M49,Q49,Y49,AE49,AI49,AM49,AO49,AS49,AY49,BE49,BI49,BM49),2)+LARGE((M49,Q49,Y49,AE49,AI49,AM49,AO49,AS49,AY49,BE49,BI49,BM49),3)+LARGE((M49,Q49,Y49,AE49,AI49,AM49,AO49,AS49,AY49,BE49,BI49,BM49),4)+LARGE((M49,Q49,Y49,AE49,AI49,AM49,AO49,AS49,AY49,BE49,BI49,BM49),5)+LARGE((M49,Q49,Y49,AE49,AI49,AM49,AO49,AS49,AY49,BE49,BI49,BM49),6)+LARGE((M49,Q49,Y49,AE49,AI49,AM49,AO49,AS49,AY49,BE49,BI49,BM49),7)+LARGE((M49,Q49,Y49,AE49,AI49,AM49,AO49,AS49,AY49,BE49,BI49,BM49),8),0)</f>
        <v>25</v>
      </c>
      <c r="G49" s="159">
        <f>+E49+F49</f>
        <v>75</v>
      </c>
      <c r="H49" s="72">
        <f>IF(Master!$D142="Y",Master!H142,"")</f>
        <v>0</v>
      </c>
      <c r="I49" s="67">
        <f>IF(Master!$D142="Y",Master!I142,"")</f>
        <v>0</v>
      </c>
      <c r="J49" s="67">
        <f>IF(Master!$D142="Y",Master!J142,"")</f>
        <v>0</v>
      </c>
      <c r="K49" s="67">
        <f>IF(Master!$D142="Y",Master!K142,"")</f>
        <v>0</v>
      </c>
      <c r="L49" s="67">
        <f>IF(Master!$D142="Y",Master!L142,"")</f>
        <v>0</v>
      </c>
      <c r="M49" s="67">
        <f>IF(Master!$D142="Y",Master!M142,"")</f>
        <v>0</v>
      </c>
      <c r="N49" s="67">
        <f>IF(Master!$D142="Y",Master!N142,"")</f>
        <v>0</v>
      </c>
      <c r="O49" s="67">
        <f>IF(Master!$D142="Y",Master!O142,"")</f>
        <v>0</v>
      </c>
      <c r="P49" s="67">
        <f>IF(Master!$D142="Y",Master!P142,"")</f>
        <v>0</v>
      </c>
      <c r="Q49" s="67">
        <f>IF(Master!$D142="Y",Master!Q142,"")</f>
        <v>0</v>
      </c>
      <c r="R49" s="67">
        <f>IF(Master!$D142="Y",Master!R142,"")</f>
        <v>17</v>
      </c>
      <c r="S49" s="67">
        <f>IF(Master!$D142="Y",Master!S142,"")</f>
        <v>25</v>
      </c>
      <c r="T49" s="67">
        <f>IF(Master!$D142="Y",Master!T142,"")</f>
        <v>0</v>
      </c>
      <c r="U49" s="69">
        <f>IF(Master!$D142="Y",Master!U142,"")</f>
        <v>0</v>
      </c>
      <c r="V49" s="66">
        <f>IF(Master!$D142="Y",Master!V142,"")</f>
        <v>0</v>
      </c>
      <c r="W49" s="67">
        <f>IF(Master!$D142="Y",Master!W142,"")</f>
        <v>0</v>
      </c>
      <c r="X49" s="67">
        <f>IF(Master!$D142="Y",Master!X142,"")</f>
        <v>0</v>
      </c>
      <c r="Y49" s="67">
        <f>IF(Master!$D142="Y",Master!Y142,"")</f>
        <v>0</v>
      </c>
      <c r="Z49" s="67">
        <f>IF(Master!$D142="Y",Master!Z142,"")</f>
        <v>0</v>
      </c>
      <c r="AA49" s="67">
        <f>IF(Master!$D142="Y",Master!AA142,"")</f>
        <v>0</v>
      </c>
      <c r="AB49" s="67">
        <f>IF(Master!$D142="Y",Master!AB142,"")</f>
        <v>0</v>
      </c>
      <c r="AC49" s="67">
        <f>IF(Master!$D142="Y",Master!AC142,"")</f>
        <v>0</v>
      </c>
      <c r="AD49" s="67">
        <f>IF(Master!$D142="Y",Master!AD142,"")</f>
        <v>0</v>
      </c>
      <c r="AE49" s="67">
        <f>IF(Master!$D142="Y",Master!AE142,"")</f>
        <v>0</v>
      </c>
      <c r="AF49" s="67">
        <f>IF(Master!$D142="Y",Master!AF142,"")</f>
        <v>0</v>
      </c>
      <c r="AG49" s="67">
        <f>IF(AND($D49="y",Master!AG142&gt;=Master!AK142),Master!AG142,0)</f>
        <v>0</v>
      </c>
      <c r="AH49" s="67">
        <f>IF(Master!$D142="Y",Master!AH142,"")</f>
        <v>0</v>
      </c>
      <c r="AI49" s="67">
        <f>IF(AND($D49="y",Master!AI142&gt;=Master!AM142),Master!AI142,0)</f>
        <v>0</v>
      </c>
      <c r="AJ49" s="67">
        <f>IF(Master!$D142="Y",Master!AJ142,"")</f>
        <v>0</v>
      </c>
      <c r="AK49" s="67">
        <f>IF(AND($D49="y",Master!AK142&gt;Master!AG142),Master!AK142,0)</f>
        <v>0</v>
      </c>
      <c r="AL49" s="67">
        <f>IF(Master!$D142="Y",Master!AL142,"")</f>
        <v>0</v>
      </c>
      <c r="AM49" s="68">
        <f>IF(AND($D49="y",Master!AM142&gt;Master!AI142),Master!AM142,0)</f>
        <v>0</v>
      </c>
      <c r="AN49" s="72">
        <f>IF(Master!$D142="Y",Master!AN142,"")</f>
        <v>0</v>
      </c>
      <c r="AO49" s="67">
        <f>IF(Master!$D142="Y",Master!AO142,"")</f>
        <v>0</v>
      </c>
      <c r="AP49" s="67">
        <f>IF(Master!$D142="Y",Master!AP142,"")</f>
        <v>0</v>
      </c>
      <c r="AQ49" s="67">
        <f>IF(Master!$D142="Y",Master!AQ142,"")</f>
        <v>0</v>
      </c>
      <c r="AR49" s="67">
        <f>IF(Master!$D142="Y",Master!AR142,"")</f>
        <v>0</v>
      </c>
      <c r="AS49" s="67">
        <f>IF(Master!$D142="Y",Master!AS142,"")</f>
        <v>0</v>
      </c>
      <c r="AT49" s="67">
        <f>IF(Master!$D142="Y",Master!AT142,"")</f>
        <v>0</v>
      </c>
      <c r="AU49" s="67">
        <f>IF(Master!$D142="Y",Master!AU142,"")</f>
        <v>0</v>
      </c>
      <c r="AV49" s="67">
        <f>IF(Master!$D142="Y",Master!AV142,"")</f>
        <v>0</v>
      </c>
      <c r="AW49" s="67">
        <f>IF(Master!$D142="Y",Master!AW142,"")</f>
        <v>0</v>
      </c>
      <c r="AX49" s="67">
        <f>IF(Master!$D142="Y",Master!AX142,"")</f>
        <v>0</v>
      </c>
      <c r="AY49" s="67">
        <f>IF(Master!$D142="Y",Master!AY142,"")</f>
        <v>0</v>
      </c>
      <c r="AZ49" s="67">
        <f>IF(Master!$D142="Y",Master!AZ142,"")</f>
        <v>0</v>
      </c>
      <c r="BA49" s="67">
        <f>IF(Master!$D142="Y",Master!BA142,"")</f>
        <v>0</v>
      </c>
      <c r="BB49" s="67">
        <f>IF(Master!$D142="Y",Master!BB142,"")</f>
        <v>0</v>
      </c>
      <c r="BC49" s="67">
        <f>IF(Master!$D142="Y",Master!BC142,"")</f>
        <v>0</v>
      </c>
      <c r="BD49" s="67">
        <f>IF(Master!$D142="Y",Master!BD142,"")</f>
        <v>0</v>
      </c>
      <c r="BE49" s="67">
        <f>IF(Master!$D142="Y",Master!BE142,"")</f>
        <v>0</v>
      </c>
      <c r="BF49" s="67">
        <f>IF(Master!$D142="Y",Master!BF142,"")</f>
        <v>17</v>
      </c>
      <c r="BG49" s="67">
        <f>IF(Master!$D142="Y",Master!BG142,"")</f>
        <v>25</v>
      </c>
      <c r="BH49" s="67">
        <f>IF(Master!$D142="Y",Master!BH142,"")</f>
        <v>17</v>
      </c>
      <c r="BI49" s="67">
        <f>IF(Master!$D142="Y",Master!BI142,"")</f>
        <v>25</v>
      </c>
      <c r="BJ49" s="67">
        <f>IF(Master!$D142="Y",Master!BJ142,"")</f>
        <v>0</v>
      </c>
      <c r="BK49" s="67">
        <f>IF(Master!$D142="Y",Master!BK142,"")</f>
        <v>0</v>
      </c>
      <c r="BL49" s="67">
        <f>IF(Master!$D142="Y",Master!BL142,"")</f>
        <v>0</v>
      </c>
      <c r="BM49" s="67">
        <f>IF(Master!$D142="Y",Master!BM142,"")</f>
        <v>0</v>
      </c>
      <c r="BN49" s="67">
        <f>IF(Master!$D142="Y",Master!BN142,"")</f>
        <v>0</v>
      </c>
      <c r="BO49" s="67">
        <f>IF(Master!$D142="Y",Master!BO142,"")</f>
        <v>0</v>
      </c>
      <c r="BP49" s="67">
        <f>IF(Master!$D142="Y",Master!BP142,"")</f>
        <v>0</v>
      </c>
      <c r="BQ49" s="67">
        <f>IF(Master!$D142="Y",Master!BQ142,"")</f>
        <v>0</v>
      </c>
    </row>
    <row r="50" spans="1:69" x14ac:dyDescent="0.25">
      <c r="A50" s="115" t="str">
        <f>+Master!A159</f>
        <v>Mundy's Mill</v>
      </c>
      <c r="B50" s="3" t="str">
        <f>+Master!B159</f>
        <v>4A</v>
      </c>
      <c r="C50" s="3">
        <f>+Master!C159</f>
        <v>3</v>
      </c>
      <c r="D50" s="142" t="str">
        <f>+Master!D159</f>
        <v>y</v>
      </c>
      <c r="E50" s="158">
        <f>IFERROR(LARGE((I50,K50,O50,S50,U50,W50,AA50,AC50,AG50,AK50,AQ50,AU50,AW50,BA50,BC50,BG50,BK50,BO50,BQ50),1)+LARGE((I50,K50,O50,S50,U50,W50,AA50,AC50,AG50,AK50,AQ50,AU50,AW50,BA50,BC50,BG50,BK50,BO50,BQ50),2)+LARGE((I50,K50,O50,S50,U50,W50,AA50,AC50,AG50,AK50,AQ50,AU50,AW50,BA50,BC50,BG50,BK50,BO50,BQ50),3)+LARGE((I50,K50,O50,S50,U50,W50,AA50,AC50,AG50,AK50,AQ50,AU50,AW50,BA50,BC50,BG50,BK50,BO50,BQ50),4)+LARGE((I50,K50,O50,S50,U50,W50,AA50,AC50,AG50,AK50,AQ50,AU50,AW50,BA50,BC50,BG50,BK50,BO50,BQ50),5)+LARGE((I50,K50,O50,S50,U50,W50,AA50,AC50,AG50,AK50,AQ50,AU50,AW50,BA50,BC50,BG50,BK50,BO50,BQ50),6)+LARGE((I50,K50,O50,S50,U50,W50,AA50,AC50,AG50,AK50,AQ50,AU50,AW50,BA50,BC50,BG50,BK50,BO50,BQ50),7)+LARGE((I50,K50,O50,S50,U50,W50,AA50,AC50,AG50,AK50,AQ50,AU50,AW50,BA50,BC50,BG50,BK50,BO50,BQ50),8),0)</f>
        <v>0</v>
      </c>
      <c r="F50" s="156">
        <f>IFERROR(LARGE((M50,Q50,Y50,AE50,AI50,AM50,AO50,AS50,AY50,BE50,BI50,BM50),1)+LARGE((M50,Q50,Y50,AE50,AI50,AM50,AO50,AS50,AY50,BE50,BI50,BM50),2)+LARGE((M50,Q50,Y50,AE50,AI50,AM50,AO50,AS50,AY50,BE50,BI50,BM50),3)+LARGE((M50,Q50,Y50,AE50,AI50,AM50,AO50,AS50,AY50,BE50,BI50,BM50),4)+LARGE((M50,Q50,Y50,AE50,AI50,AM50,AO50,AS50,AY50,BE50,BI50,BM50),5)+LARGE((M50,Q50,Y50,AE50,AI50,AM50,AO50,AS50,AY50,BE50,BI50,BM50),6)+LARGE((M50,Q50,Y50,AE50,AI50,AM50,AO50,AS50,AY50,BE50,BI50,BM50),7)+LARGE((M50,Q50,Y50,AE50,AI50,AM50,AO50,AS50,AY50,BE50,BI50,BM50),8),0)</f>
        <v>50</v>
      </c>
      <c r="G50" s="159">
        <f>+E50+F50</f>
        <v>50</v>
      </c>
      <c r="H50" s="72">
        <f>IF(Master!$D159="Y",Master!H159,"")</f>
        <v>0</v>
      </c>
      <c r="I50" s="67">
        <f>IF(Master!$D159="Y",Master!I159,"")</f>
        <v>0</v>
      </c>
      <c r="J50" s="67">
        <f>IF(Master!$D159="Y",Master!J159,"")</f>
        <v>0</v>
      </c>
      <c r="K50" s="67">
        <f>IF(Master!$D159="Y",Master!K159,"")</f>
        <v>0</v>
      </c>
      <c r="L50" s="67">
        <f>IF(Master!$D159="Y",Master!L159,"")</f>
        <v>0</v>
      </c>
      <c r="M50" s="67">
        <f>IF(Master!$D159="Y",Master!M159,"")</f>
        <v>0</v>
      </c>
      <c r="N50" s="67">
        <f>IF(Master!$D159="Y",Master!N159,"")</f>
        <v>0</v>
      </c>
      <c r="O50" s="67">
        <f>IF(Master!$D159="Y",Master!O159,"")</f>
        <v>0</v>
      </c>
      <c r="P50" s="67">
        <f>IF(Master!$D159="Y",Master!P159,"")</f>
        <v>0</v>
      </c>
      <c r="Q50" s="67">
        <f>IF(Master!$D159="Y",Master!Q159,"")</f>
        <v>0</v>
      </c>
      <c r="R50" s="67">
        <f>IF(Master!$D159="Y",Master!R159,"")</f>
        <v>0</v>
      </c>
      <c r="S50" s="67">
        <f>IF(Master!$D159="Y",Master!S159,"")</f>
        <v>0</v>
      </c>
      <c r="T50" s="67">
        <f>IF(Master!$D159="Y",Master!T159,"")</f>
        <v>0</v>
      </c>
      <c r="U50" s="69">
        <f>IF(Master!$D159="Y",Master!U159,"")</f>
        <v>0</v>
      </c>
      <c r="V50" s="66">
        <f>IF(Master!$D159="Y",Master!V159,"")</f>
        <v>0</v>
      </c>
      <c r="W50" s="67">
        <f>IF(Master!$D159="Y",Master!W159,"")</f>
        <v>0</v>
      </c>
      <c r="X50" s="67">
        <f>IF(Master!$D159="Y",Master!X159,"")</f>
        <v>17</v>
      </c>
      <c r="Y50" s="67">
        <f>IF(Master!$D159="Y",Master!Y159,"")</f>
        <v>25</v>
      </c>
      <c r="Z50" s="67">
        <f>IF(Master!$D159="Y",Master!Z159,"")</f>
        <v>0</v>
      </c>
      <c r="AA50" s="67">
        <f>IF(Master!$D159="Y",Master!AA159,"")</f>
        <v>0</v>
      </c>
      <c r="AB50" s="67">
        <f>IF(Master!$D159="Y",Master!AB159,"")</f>
        <v>0</v>
      </c>
      <c r="AC50" s="67">
        <f>IF(Master!$D159="Y",Master!AC159,"")</f>
        <v>0</v>
      </c>
      <c r="AD50" s="67">
        <f>IF(Master!$D159="Y",Master!AD159,"")</f>
        <v>0</v>
      </c>
      <c r="AE50" s="67">
        <f>IF(Master!$D159="Y",Master!AE159,"")</f>
        <v>0</v>
      </c>
      <c r="AF50" s="67">
        <f>IF(Master!$D159="Y",Master!AF159,"")</f>
        <v>0</v>
      </c>
      <c r="AG50" s="67">
        <f>IF(AND($D50="y",Master!AG159&gt;=Master!AK159),Master!AG159,0)</f>
        <v>0</v>
      </c>
      <c r="AH50" s="67">
        <f>IF(Master!$D159="Y",Master!AH159,"")</f>
        <v>0</v>
      </c>
      <c r="AI50" s="67">
        <f>IF(AND($D50="y",Master!AI159&gt;=Master!AM159),Master!AI159,0)</f>
        <v>0</v>
      </c>
      <c r="AJ50" s="67">
        <f>IF(Master!$D159="Y",Master!AJ159,"")</f>
        <v>0</v>
      </c>
      <c r="AK50" s="67">
        <f>IF(AND($D50="y",Master!AK159&gt;Master!AG159),Master!AK159,0)</f>
        <v>0</v>
      </c>
      <c r="AL50" s="67">
        <f>IF(Master!$D159="Y",Master!AL159,"")</f>
        <v>0</v>
      </c>
      <c r="AM50" s="68">
        <f>IF(AND($D50="y",Master!AM159&gt;Master!AI159),Master!AM159,0)</f>
        <v>0</v>
      </c>
      <c r="AN50" s="72">
        <f>IF(Master!$D159="Y",Master!AN159,"")</f>
        <v>0</v>
      </c>
      <c r="AO50" s="67">
        <f>IF(Master!$D159="Y",Master!AO159,"")</f>
        <v>0</v>
      </c>
      <c r="AP50" s="67">
        <f>IF(Master!$D159="Y",Master!AP159,"")</f>
        <v>0</v>
      </c>
      <c r="AQ50" s="67">
        <f>IF(Master!$D159="Y",Master!AQ159,"")</f>
        <v>0</v>
      </c>
      <c r="AR50" s="67">
        <f>IF(Master!$D159="Y",Master!AR159,"")</f>
        <v>0</v>
      </c>
      <c r="AS50" s="67">
        <f>IF(Master!$D159="Y",Master!AS159,"")</f>
        <v>0</v>
      </c>
      <c r="AT50" s="67">
        <f>IF(Master!$D159="Y",Master!AT159,"")</f>
        <v>0</v>
      </c>
      <c r="AU50" s="67">
        <f>IF(Master!$D159="Y",Master!AU159,"")</f>
        <v>0</v>
      </c>
      <c r="AV50" s="67">
        <f>IF(Master!$D159="Y",Master!AV159,"")</f>
        <v>0</v>
      </c>
      <c r="AW50" s="67">
        <f>IF(Master!$D159="Y",Master!AW159,"")</f>
        <v>0</v>
      </c>
      <c r="AX50" s="67">
        <f>IF(Master!$D159="Y",Master!AX159,"")</f>
        <v>0</v>
      </c>
      <c r="AY50" s="67">
        <f>IF(Master!$D159="Y",Master!AY159,"")</f>
        <v>0</v>
      </c>
      <c r="AZ50" s="67">
        <f>IF(Master!$D159="Y",Master!AZ159,"")</f>
        <v>0</v>
      </c>
      <c r="BA50" s="67">
        <f>IF(Master!$D159="Y",Master!BA159,"")</f>
        <v>0</v>
      </c>
      <c r="BB50" s="67">
        <f>IF(Master!$D159="Y",Master!BB159,"")</f>
        <v>0</v>
      </c>
      <c r="BC50" s="67">
        <f>IF(Master!$D159="Y",Master!BC159,"")</f>
        <v>0</v>
      </c>
      <c r="BD50" s="67">
        <f>IF(Master!$D159="Y",Master!BD159,"")</f>
        <v>17</v>
      </c>
      <c r="BE50" s="67">
        <f>IF(Master!$D159="Y",Master!BE159,"")</f>
        <v>25</v>
      </c>
      <c r="BF50" s="67">
        <f>IF(Master!$D159="Y",Master!BF159,"")</f>
        <v>0</v>
      </c>
      <c r="BG50" s="67">
        <f>IF(Master!$D159="Y",Master!BG159,"")</f>
        <v>0</v>
      </c>
      <c r="BH50" s="67">
        <f>IF(Master!$D159="Y",Master!BH159,"")</f>
        <v>0</v>
      </c>
      <c r="BI50" s="67">
        <f>IF(Master!$D159="Y",Master!BI159,"")</f>
        <v>0</v>
      </c>
      <c r="BJ50" s="67">
        <f>IF(Master!$D159="Y",Master!BJ159,"")</f>
        <v>0</v>
      </c>
      <c r="BK50" s="67">
        <f>IF(Master!$D159="Y",Master!BK159,"")</f>
        <v>0</v>
      </c>
      <c r="BL50" s="67">
        <f>IF(Master!$D159="Y",Master!BL159,"")</f>
        <v>0</v>
      </c>
      <c r="BM50" s="67">
        <f>IF(Master!$D159="Y",Master!BM159,"")</f>
        <v>0</v>
      </c>
      <c r="BN50" s="67">
        <f>IF(Master!$D159="Y",Master!BN159,"")</f>
        <v>0</v>
      </c>
      <c r="BO50" s="67">
        <f>IF(Master!$D159="Y",Master!BO159,"")</f>
        <v>0</v>
      </c>
      <c r="BP50" s="67">
        <f>IF(Master!$D159="Y",Master!BP159,"")</f>
        <v>0</v>
      </c>
      <c r="BQ50" s="67">
        <f>IF(Master!$D159="Y",Master!BQ159,"")</f>
        <v>0</v>
      </c>
    </row>
    <row r="51" spans="1:69" x14ac:dyDescent="0.25">
      <c r="A51" s="115" t="str">
        <f>+Master!A121</f>
        <v>Allatoona</v>
      </c>
      <c r="B51" s="3" t="str">
        <f>+Master!B121</f>
        <v>4A</v>
      </c>
      <c r="C51" s="3">
        <f>+Master!C121</f>
        <v>7</v>
      </c>
      <c r="D51" s="142">
        <f>+Master!D121</f>
        <v>0</v>
      </c>
      <c r="E51" s="158">
        <f>IFERROR(LARGE((I51,K51,O51,S51,U51,W51,AA51,AC51,AG51,AK51,AQ51,AU51,AW51,BA51,BC51,BG51,BK51,BO51,BQ51),1)+LARGE((I51,K51,O51,S51,U51,W51,AA51,AC51,AG51,AK51,AQ51,AU51,AW51,BA51,BC51,BG51,BK51,BO51,BQ51),2)+LARGE((I51,K51,O51,S51,U51,W51,AA51,AC51,AG51,AK51,AQ51,AU51,AW51,BA51,BC51,BG51,BK51,BO51,BQ51),3)+LARGE((I51,K51,O51,S51,U51,W51,AA51,AC51,AG51,AK51,AQ51,AU51,AW51,BA51,BC51,BG51,BK51,BO51,BQ51),4)+LARGE((I51,K51,O51,S51,U51,W51,AA51,AC51,AG51,AK51,AQ51,AU51,AW51,BA51,BC51,BG51,BK51,BO51,BQ51),5)+LARGE((I51,K51,O51,S51,U51,W51,AA51,AC51,AG51,AK51,AQ51,AU51,AW51,BA51,BC51,BG51,BK51,BO51,BQ51),6)+LARGE((I51,K51,O51,S51,U51,W51,AA51,AC51,AG51,AK51,AQ51,AU51,AW51,BA51,BC51,BG51,BK51,BO51,BQ51),7)+LARGE((I51,K51,O51,S51,U51,W51,AA51,AC51,AG51,AK51,AQ51,AU51,AW51,BA51,BC51,BG51,BK51,BO51,BQ51),8),0)</f>
        <v>0</v>
      </c>
      <c r="F51" s="156">
        <f>IFERROR(LARGE((M51,Q51,Y51,AE51,AI51,AM51,AO51,AS51,AY51,BE51,BI51,BM51),1)+LARGE((M51,Q51,Y51,AE51,AI51,AM51,AO51,AS51,AY51,BE51,BI51,BM51),2)+LARGE((M51,Q51,Y51,AE51,AI51,AM51,AO51,AS51,AY51,BE51,BI51,BM51),3)+LARGE((M51,Q51,Y51,AE51,AI51,AM51,AO51,AS51,AY51,BE51,BI51,BM51),4)+LARGE((M51,Q51,Y51,AE51,AI51,AM51,AO51,AS51,AY51,BE51,BI51,BM51),5)+LARGE((M51,Q51,Y51,AE51,AI51,AM51,AO51,AS51,AY51,BE51,BI51,BM51),6)+LARGE((M51,Q51,Y51,AE51,AI51,AM51,AO51,AS51,AY51,BE51,BI51,BM51),7)+LARGE((M51,Q51,Y51,AE51,AI51,AM51,AO51,AS51,AY51,BE51,BI51,BM51),8),0)</f>
        <v>0</v>
      </c>
      <c r="G51" s="159">
        <f>+E51+F51</f>
        <v>0</v>
      </c>
      <c r="H51" s="72" t="str">
        <f>IF(Master!$D121="Y",Master!H121,"")</f>
        <v/>
      </c>
      <c r="I51" s="67" t="str">
        <f>IF(Master!$D121="Y",Master!I121,"")</f>
        <v/>
      </c>
      <c r="J51" s="67" t="str">
        <f>IF(Master!$D121="Y",Master!J121,"")</f>
        <v/>
      </c>
      <c r="K51" s="67" t="str">
        <f>IF(Master!$D121="Y",Master!K121,"")</f>
        <v/>
      </c>
      <c r="L51" s="67" t="str">
        <f>IF(Master!$D121="Y",Master!L121,"")</f>
        <v/>
      </c>
      <c r="M51" s="67" t="str">
        <f>IF(Master!$D121="Y",Master!M121,"")</f>
        <v/>
      </c>
      <c r="N51" s="67" t="str">
        <f>IF(Master!$D121="Y",Master!N121,"")</f>
        <v/>
      </c>
      <c r="O51" s="67" t="str">
        <f>IF(Master!$D121="Y",Master!O121,"")</f>
        <v/>
      </c>
      <c r="P51" s="67" t="str">
        <f>IF(Master!$D121="Y",Master!P121,"")</f>
        <v/>
      </c>
      <c r="Q51" s="67" t="str">
        <f>IF(Master!$D121="Y",Master!Q121,"")</f>
        <v/>
      </c>
      <c r="R51" s="67" t="str">
        <f>IF(Master!$D121="Y",Master!R121,"")</f>
        <v/>
      </c>
      <c r="S51" s="67" t="str">
        <f>IF(Master!$D121="Y",Master!S121,"")</f>
        <v/>
      </c>
      <c r="T51" s="67" t="str">
        <f>IF(Master!$D121="Y",Master!T121,"")</f>
        <v/>
      </c>
      <c r="U51" s="69" t="str">
        <f>IF(Master!$D121="Y",Master!U121,"")</f>
        <v/>
      </c>
      <c r="V51" s="66" t="str">
        <f>IF(Master!$D121="Y",Master!V121,"")</f>
        <v/>
      </c>
      <c r="W51" s="67" t="str">
        <f>IF(Master!$D121="Y",Master!W121,"")</f>
        <v/>
      </c>
      <c r="X51" s="67" t="str">
        <f>IF(Master!$D121="Y",Master!X121,"")</f>
        <v/>
      </c>
      <c r="Y51" s="67" t="str">
        <f>IF(Master!$D121="Y",Master!Y121,"")</f>
        <v/>
      </c>
      <c r="Z51" s="67" t="str">
        <f>IF(Master!$D121="Y",Master!Z121,"")</f>
        <v/>
      </c>
      <c r="AA51" s="67" t="str">
        <f>IF(Master!$D121="Y",Master!AA121,"")</f>
        <v/>
      </c>
      <c r="AB51" s="67" t="str">
        <f>IF(Master!$D121="Y",Master!AB121,"")</f>
        <v/>
      </c>
      <c r="AC51" s="67" t="str">
        <f>IF(Master!$D121="Y",Master!AC121,"")</f>
        <v/>
      </c>
      <c r="AD51" s="67" t="str">
        <f>IF(Master!$D121="Y",Master!AD121,"")</f>
        <v/>
      </c>
      <c r="AE51" s="67" t="str">
        <f>IF(Master!$D121="Y",Master!AE121,"")</f>
        <v/>
      </c>
      <c r="AF51" s="67" t="str">
        <f>IF(Master!$D121="Y",Master!AF121,"")</f>
        <v/>
      </c>
      <c r="AG51" s="67">
        <f>IF(AND($D51="y",Master!AG121&gt;=Master!AK121),Master!AG121,0)</f>
        <v>0</v>
      </c>
      <c r="AH51" s="67" t="str">
        <f>IF(Master!$D121="Y",Master!AH121,"")</f>
        <v/>
      </c>
      <c r="AI51" s="67">
        <f>IF(AND($D51="y",Master!AI121&gt;=Master!AM121),Master!AI121,0)</f>
        <v>0</v>
      </c>
      <c r="AJ51" s="67" t="str">
        <f>IF(Master!$D121="Y",Master!AJ121,"")</f>
        <v/>
      </c>
      <c r="AK51" s="67">
        <f>IF(AND($D51="y",Master!AK121&gt;Master!AG121),Master!AK121,0)</f>
        <v>0</v>
      </c>
      <c r="AL51" s="67" t="str">
        <f>IF(Master!$D121="Y",Master!AL121,"")</f>
        <v/>
      </c>
      <c r="AM51" s="68">
        <f>IF(AND($D51="y",Master!AM121&gt;Master!AI121),Master!AM121,0)</f>
        <v>0</v>
      </c>
      <c r="AN51" s="72" t="str">
        <f>IF(Master!$D121="Y",Master!AN121,"")</f>
        <v/>
      </c>
      <c r="AO51" s="67" t="str">
        <f>IF(Master!$D121="Y",Master!AO121,"")</f>
        <v/>
      </c>
      <c r="AP51" s="67" t="str">
        <f>IF(Master!$D121="Y",Master!AP121,"")</f>
        <v/>
      </c>
      <c r="AQ51" s="67" t="str">
        <f>IF(Master!$D121="Y",Master!AQ121,"")</f>
        <v/>
      </c>
      <c r="AR51" s="67" t="str">
        <f>IF(Master!$D121="Y",Master!AR121,"")</f>
        <v/>
      </c>
      <c r="AS51" s="67" t="str">
        <f>IF(Master!$D121="Y",Master!AS121,"")</f>
        <v/>
      </c>
      <c r="AT51" s="67" t="str">
        <f>IF(Master!$D121="Y",Master!AT121,"")</f>
        <v/>
      </c>
      <c r="AU51" s="67" t="str">
        <f>IF(Master!$D121="Y",Master!AU121,"")</f>
        <v/>
      </c>
      <c r="AV51" s="67" t="str">
        <f>IF(Master!$D121="Y",Master!AV121,"")</f>
        <v/>
      </c>
      <c r="AW51" s="67" t="str">
        <f>IF(Master!$D121="Y",Master!AW121,"")</f>
        <v/>
      </c>
      <c r="AX51" s="67" t="str">
        <f>IF(Master!$D121="Y",Master!AX121,"")</f>
        <v/>
      </c>
      <c r="AY51" s="67" t="str">
        <f>IF(Master!$D121="Y",Master!AY121,"")</f>
        <v/>
      </c>
      <c r="AZ51" s="67" t="str">
        <f>IF(Master!$D121="Y",Master!AZ121,"")</f>
        <v/>
      </c>
      <c r="BA51" s="67" t="str">
        <f>IF(Master!$D121="Y",Master!BA121,"")</f>
        <v/>
      </c>
      <c r="BB51" s="67" t="str">
        <f>IF(Master!$D121="Y",Master!BB121,"")</f>
        <v/>
      </c>
      <c r="BC51" s="67" t="str">
        <f>IF(Master!$D121="Y",Master!BC121,"")</f>
        <v/>
      </c>
      <c r="BD51" s="67" t="str">
        <f>IF(Master!$D121="Y",Master!BD121,"")</f>
        <v/>
      </c>
      <c r="BE51" s="67" t="str">
        <f>IF(Master!$D121="Y",Master!BE121,"")</f>
        <v/>
      </c>
      <c r="BF51" s="67" t="str">
        <f>IF(Master!$D121="Y",Master!BF121,"")</f>
        <v/>
      </c>
      <c r="BG51" s="67" t="str">
        <f>IF(Master!$D121="Y",Master!BG121,"")</f>
        <v/>
      </c>
      <c r="BH51" s="67" t="str">
        <f>IF(Master!$D121="Y",Master!BH121,"")</f>
        <v/>
      </c>
      <c r="BI51" s="67" t="str">
        <f>IF(Master!$D121="Y",Master!BI121,"")</f>
        <v/>
      </c>
      <c r="BJ51" s="67" t="str">
        <f>IF(Master!$D121="Y",Master!BJ121,"")</f>
        <v/>
      </c>
      <c r="BK51" s="67" t="str">
        <f>IF(Master!$D121="Y",Master!BK121,"")</f>
        <v/>
      </c>
      <c r="BL51" s="67" t="str">
        <f>IF(Master!$D121="Y",Master!BL121,"")</f>
        <v/>
      </c>
      <c r="BM51" s="67" t="str">
        <f>IF(Master!$D121="Y",Master!BM121,"")</f>
        <v/>
      </c>
      <c r="BN51" s="67" t="str">
        <f>IF(Master!$D121="Y",Master!BN121,"")</f>
        <v/>
      </c>
      <c r="BO51" s="67" t="str">
        <f>IF(Master!$D121="Y",Master!BO121,"")</f>
        <v/>
      </c>
      <c r="BP51" s="67" t="str">
        <f>IF(Master!$D121="Y",Master!BP121,"")</f>
        <v/>
      </c>
      <c r="BQ51" s="67" t="str">
        <f>IF(Master!$D121="Y",Master!BQ121,"")</f>
        <v/>
      </c>
    </row>
    <row r="52" spans="1:69" x14ac:dyDescent="0.25">
      <c r="A52" s="115" t="str">
        <f>+Master!A131</f>
        <v>Clarkston</v>
      </c>
      <c r="B52" s="3" t="str">
        <f>+Master!B131</f>
        <v>4A</v>
      </c>
      <c r="C52" s="3">
        <f>+Master!C131</f>
        <v>5</v>
      </c>
      <c r="D52" s="142">
        <f>+Master!D131</f>
        <v>0</v>
      </c>
      <c r="E52" s="158">
        <f>IFERROR(LARGE((I52,K52,O52,S52,U52,W52,AA52,AC52,AG52,AK52,AQ52,AU52,AW52,BA52,BC52,BG52,BK52,BO52,BQ52),1)+LARGE((I52,K52,O52,S52,U52,W52,AA52,AC52,AG52,AK52,AQ52,AU52,AW52,BA52,BC52,BG52,BK52,BO52,BQ52),2)+LARGE((I52,K52,O52,S52,U52,W52,AA52,AC52,AG52,AK52,AQ52,AU52,AW52,BA52,BC52,BG52,BK52,BO52,BQ52),3)+LARGE((I52,K52,O52,S52,U52,W52,AA52,AC52,AG52,AK52,AQ52,AU52,AW52,BA52,BC52,BG52,BK52,BO52,BQ52),4)+LARGE((I52,K52,O52,S52,U52,W52,AA52,AC52,AG52,AK52,AQ52,AU52,AW52,BA52,BC52,BG52,BK52,BO52,BQ52),5)+LARGE((I52,K52,O52,S52,U52,W52,AA52,AC52,AG52,AK52,AQ52,AU52,AW52,BA52,BC52,BG52,BK52,BO52,BQ52),6)+LARGE((I52,K52,O52,S52,U52,W52,AA52,AC52,AG52,AK52,AQ52,AU52,AW52,BA52,BC52,BG52,BK52,BO52,BQ52),7)+LARGE((I52,K52,O52,S52,U52,W52,AA52,AC52,AG52,AK52,AQ52,AU52,AW52,BA52,BC52,BG52,BK52,BO52,BQ52),8),0)</f>
        <v>0</v>
      </c>
      <c r="F52" s="156">
        <f>IFERROR(LARGE((M52,Q52,Y52,AE52,AI52,AM52,AO52,AS52,AY52,BE52,BI52,BM52),1)+LARGE((M52,Q52,Y52,AE52,AI52,AM52,AO52,AS52,AY52,BE52,BI52,BM52),2)+LARGE((M52,Q52,Y52,AE52,AI52,AM52,AO52,AS52,AY52,BE52,BI52,BM52),3)+LARGE((M52,Q52,Y52,AE52,AI52,AM52,AO52,AS52,AY52,BE52,BI52,BM52),4)+LARGE((M52,Q52,Y52,AE52,AI52,AM52,AO52,AS52,AY52,BE52,BI52,BM52),5)+LARGE((M52,Q52,Y52,AE52,AI52,AM52,AO52,AS52,AY52,BE52,BI52,BM52),6)+LARGE((M52,Q52,Y52,AE52,AI52,AM52,AO52,AS52,AY52,BE52,BI52,BM52),7)+LARGE((M52,Q52,Y52,AE52,AI52,AM52,AO52,AS52,AY52,BE52,BI52,BM52),8),0)</f>
        <v>0</v>
      </c>
      <c r="G52" s="159">
        <f>+E52+F52</f>
        <v>0</v>
      </c>
      <c r="H52" s="72" t="str">
        <f>IF(Master!$D131="Y",Master!H131,"")</f>
        <v/>
      </c>
      <c r="I52" s="67" t="str">
        <f>IF(Master!$D131="Y",Master!I131,"")</f>
        <v/>
      </c>
      <c r="J52" s="67" t="str">
        <f>IF(Master!$D131="Y",Master!J131,"")</f>
        <v/>
      </c>
      <c r="K52" s="67" t="str">
        <f>IF(Master!$D131="Y",Master!K131,"")</f>
        <v/>
      </c>
      <c r="L52" s="67" t="str">
        <f>IF(Master!$D131="Y",Master!L131,"")</f>
        <v/>
      </c>
      <c r="M52" s="67" t="str">
        <f>IF(Master!$D131="Y",Master!M131,"")</f>
        <v/>
      </c>
      <c r="N52" s="67" t="str">
        <f>IF(Master!$D131="Y",Master!N131,"")</f>
        <v/>
      </c>
      <c r="O52" s="67" t="str">
        <f>IF(Master!$D131="Y",Master!O131,"")</f>
        <v/>
      </c>
      <c r="P52" s="67" t="str">
        <f>IF(Master!$D131="Y",Master!P131,"")</f>
        <v/>
      </c>
      <c r="Q52" s="67" t="str">
        <f>IF(Master!$D131="Y",Master!Q131,"")</f>
        <v/>
      </c>
      <c r="R52" s="67" t="str">
        <f>IF(Master!$D131="Y",Master!R131,"")</f>
        <v/>
      </c>
      <c r="S52" s="67" t="str">
        <f>IF(Master!$D131="Y",Master!S131,"")</f>
        <v/>
      </c>
      <c r="T52" s="67" t="str">
        <f>IF(Master!$D131="Y",Master!T131,"")</f>
        <v/>
      </c>
      <c r="U52" s="69" t="str">
        <f>IF(Master!$D131="Y",Master!U131,"")</f>
        <v/>
      </c>
      <c r="V52" s="66" t="str">
        <f>IF(Master!$D131="Y",Master!V131,"")</f>
        <v/>
      </c>
      <c r="W52" s="67" t="str">
        <f>IF(Master!$D131="Y",Master!W131,"")</f>
        <v/>
      </c>
      <c r="X52" s="67" t="str">
        <f>IF(Master!$D131="Y",Master!X131,"")</f>
        <v/>
      </c>
      <c r="Y52" s="67" t="str">
        <f>IF(Master!$D131="Y",Master!Y131,"")</f>
        <v/>
      </c>
      <c r="Z52" s="67" t="str">
        <f>IF(Master!$D131="Y",Master!Z131,"")</f>
        <v/>
      </c>
      <c r="AA52" s="67" t="str">
        <f>IF(Master!$D131="Y",Master!AA131,"")</f>
        <v/>
      </c>
      <c r="AB52" s="67" t="str">
        <f>IF(Master!$D131="Y",Master!AB131,"")</f>
        <v/>
      </c>
      <c r="AC52" s="67" t="str">
        <f>IF(Master!$D131="Y",Master!AC131,"")</f>
        <v/>
      </c>
      <c r="AD52" s="67" t="str">
        <f>IF(Master!$D131="Y",Master!AD131,"")</f>
        <v/>
      </c>
      <c r="AE52" s="67" t="str">
        <f>IF(Master!$D131="Y",Master!AE131,"")</f>
        <v/>
      </c>
      <c r="AF52" s="67" t="str">
        <f>IF(Master!$D131="Y",Master!AF131,"")</f>
        <v/>
      </c>
      <c r="AG52" s="67">
        <f>IF(AND($D52="y",Master!AG131&gt;=Master!AK131),Master!AG131,0)</f>
        <v>0</v>
      </c>
      <c r="AH52" s="67" t="str">
        <f>IF(Master!$D131="Y",Master!AH131,"")</f>
        <v/>
      </c>
      <c r="AI52" s="67">
        <f>IF(AND($D52="y",Master!AI131&gt;=Master!AM131),Master!AI131,0)</f>
        <v>0</v>
      </c>
      <c r="AJ52" s="67" t="str">
        <f>IF(Master!$D131="Y",Master!AJ131,"")</f>
        <v/>
      </c>
      <c r="AK52" s="67">
        <f>IF(AND($D52="y",Master!AK131&gt;Master!AG131),Master!AK131,0)</f>
        <v>0</v>
      </c>
      <c r="AL52" s="67" t="str">
        <f>IF(Master!$D131="Y",Master!AL131,"")</f>
        <v/>
      </c>
      <c r="AM52" s="68">
        <f>IF(AND($D52="y",Master!AM131&gt;Master!AI131),Master!AM131,0)</f>
        <v>0</v>
      </c>
      <c r="AN52" s="72" t="str">
        <f>IF(Master!$D131="Y",Master!AN131,"")</f>
        <v/>
      </c>
      <c r="AO52" s="67" t="str">
        <f>IF(Master!$D131="Y",Master!AO131,"")</f>
        <v/>
      </c>
      <c r="AP52" s="67" t="str">
        <f>IF(Master!$D131="Y",Master!AP131,"")</f>
        <v/>
      </c>
      <c r="AQ52" s="67" t="str">
        <f>IF(Master!$D131="Y",Master!AQ131,"")</f>
        <v/>
      </c>
      <c r="AR52" s="67" t="str">
        <f>IF(Master!$D131="Y",Master!AR131,"")</f>
        <v/>
      </c>
      <c r="AS52" s="67" t="str">
        <f>IF(Master!$D131="Y",Master!AS131,"")</f>
        <v/>
      </c>
      <c r="AT52" s="67" t="str">
        <f>IF(Master!$D131="Y",Master!AT131,"")</f>
        <v/>
      </c>
      <c r="AU52" s="67" t="str">
        <f>IF(Master!$D131="Y",Master!AU131,"")</f>
        <v/>
      </c>
      <c r="AV52" s="67" t="str">
        <f>IF(Master!$D131="Y",Master!AV131,"")</f>
        <v/>
      </c>
      <c r="AW52" s="67" t="str">
        <f>IF(Master!$D131="Y",Master!AW131,"")</f>
        <v/>
      </c>
      <c r="AX52" s="67" t="str">
        <f>IF(Master!$D131="Y",Master!AX131,"")</f>
        <v/>
      </c>
      <c r="AY52" s="67" t="str">
        <f>IF(Master!$D131="Y",Master!AY131,"")</f>
        <v/>
      </c>
      <c r="AZ52" s="67" t="str">
        <f>IF(Master!$D131="Y",Master!AZ131,"")</f>
        <v/>
      </c>
      <c r="BA52" s="67" t="str">
        <f>IF(Master!$D131="Y",Master!BA131,"")</f>
        <v/>
      </c>
      <c r="BB52" s="67" t="str">
        <f>IF(Master!$D131="Y",Master!BB131,"")</f>
        <v/>
      </c>
      <c r="BC52" s="67" t="str">
        <f>IF(Master!$D131="Y",Master!BC131,"")</f>
        <v/>
      </c>
      <c r="BD52" s="67" t="str">
        <f>IF(Master!$D131="Y",Master!BD131,"")</f>
        <v/>
      </c>
      <c r="BE52" s="67" t="str">
        <f>IF(Master!$D131="Y",Master!BE131,"")</f>
        <v/>
      </c>
      <c r="BF52" s="67" t="str">
        <f>IF(Master!$D131="Y",Master!BF131,"")</f>
        <v/>
      </c>
      <c r="BG52" s="67" t="str">
        <f>IF(Master!$D131="Y",Master!BG131,"")</f>
        <v/>
      </c>
      <c r="BH52" s="67" t="str">
        <f>IF(Master!$D131="Y",Master!BH131,"")</f>
        <v/>
      </c>
      <c r="BI52" s="67" t="str">
        <f>IF(Master!$D131="Y",Master!BI131,"")</f>
        <v/>
      </c>
      <c r="BJ52" s="67" t="str">
        <f>IF(Master!$D131="Y",Master!BJ131,"")</f>
        <v/>
      </c>
      <c r="BK52" s="67" t="str">
        <f>IF(Master!$D131="Y",Master!BK131,"")</f>
        <v/>
      </c>
      <c r="BL52" s="67" t="str">
        <f>IF(Master!$D131="Y",Master!BL131,"")</f>
        <v/>
      </c>
      <c r="BM52" s="67" t="str">
        <f>IF(Master!$D131="Y",Master!BM131,"")</f>
        <v/>
      </c>
      <c r="BN52" s="67" t="str">
        <f>IF(Master!$D131="Y",Master!BN131,"")</f>
        <v/>
      </c>
      <c r="BO52" s="67" t="str">
        <f>IF(Master!$D131="Y",Master!BO131,"")</f>
        <v/>
      </c>
      <c r="BP52" s="67" t="str">
        <f>IF(Master!$D131="Y",Master!BP131,"")</f>
        <v/>
      </c>
      <c r="BQ52" s="67" t="str">
        <f>IF(Master!$D131="Y",Master!BQ131,"")</f>
        <v/>
      </c>
    </row>
    <row r="53" spans="1:69" x14ac:dyDescent="0.25">
      <c r="A53" s="115" t="str">
        <f>+Master!A133</f>
        <v>Cross Keys</v>
      </c>
      <c r="B53" s="3" t="str">
        <f>+Master!B133</f>
        <v>4A</v>
      </c>
      <c r="C53" s="3">
        <f>+Master!C133</f>
        <v>5</v>
      </c>
      <c r="D53" s="142" t="str">
        <f>+Master!D133</f>
        <v>y</v>
      </c>
      <c r="E53" s="158">
        <f>IFERROR(LARGE((I53,K53,O53,S53,U53,W53,AA53,AC53,AG53,AK53,AQ53,AU53,AW53,BA53,BC53,BG53,BK53,BO53,BQ53),1)+LARGE((I53,K53,O53,S53,U53,W53,AA53,AC53,AG53,AK53,AQ53,AU53,AW53,BA53,BC53,BG53,BK53,BO53,BQ53),2)+LARGE((I53,K53,O53,S53,U53,W53,AA53,AC53,AG53,AK53,AQ53,AU53,AW53,BA53,BC53,BG53,BK53,BO53,BQ53),3)+LARGE((I53,K53,O53,S53,U53,W53,AA53,AC53,AG53,AK53,AQ53,AU53,AW53,BA53,BC53,BG53,BK53,BO53,BQ53),4)+LARGE((I53,K53,O53,S53,U53,W53,AA53,AC53,AG53,AK53,AQ53,AU53,AW53,BA53,BC53,BG53,BK53,BO53,BQ53),5)+LARGE((I53,K53,O53,S53,U53,W53,AA53,AC53,AG53,AK53,AQ53,AU53,AW53,BA53,BC53,BG53,BK53,BO53,BQ53),6)+LARGE((I53,K53,O53,S53,U53,W53,AA53,AC53,AG53,AK53,AQ53,AU53,AW53,BA53,BC53,BG53,BK53,BO53,BQ53),7)+LARGE((I53,K53,O53,S53,U53,W53,AA53,AC53,AG53,AK53,AQ53,AU53,AW53,BA53,BC53,BG53,BK53,BO53,BQ53),8),0)</f>
        <v>0</v>
      </c>
      <c r="F53" s="156">
        <f>IFERROR(LARGE((M53,Q53,Y53,AE53,AI53,AM53,AO53,AS53,AY53,BE53,BI53,BM53),1)+LARGE((M53,Q53,Y53,AE53,AI53,AM53,AO53,AS53,AY53,BE53,BI53,BM53),2)+LARGE((M53,Q53,Y53,AE53,AI53,AM53,AO53,AS53,AY53,BE53,BI53,BM53),3)+LARGE((M53,Q53,Y53,AE53,AI53,AM53,AO53,AS53,AY53,BE53,BI53,BM53),4)+LARGE((M53,Q53,Y53,AE53,AI53,AM53,AO53,AS53,AY53,BE53,BI53,BM53),5)+LARGE((M53,Q53,Y53,AE53,AI53,AM53,AO53,AS53,AY53,BE53,BI53,BM53),6)+LARGE((M53,Q53,Y53,AE53,AI53,AM53,AO53,AS53,AY53,BE53,BI53,BM53),7)+LARGE((M53,Q53,Y53,AE53,AI53,AM53,AO53,AS53,AY53,BE53,BI53,BM53),8),0)</f>
        <v>0</v>
      </c>
      <c r="G53" s="159">
        <f>+E53+F53</f>
        <v>0</v>
      </c>
      <c r="H53" s="72">
        <f>IF(Master!$D133="Y",Master!H133,"")</f>
        <v>0</v>
      </c>
      <c r="I53" s="67">
        <f>IF(Master!$D133="Y",Master!I133,"")</f>
        <v>0</v>
      </c>
      <c r="J53" s="67">
        <f>IF(Master!$D133="Y",Master!J133,"")</f>
        <v>0</v>
      </c>
      <c r="K53" s="67">
        <f>IF(Master!$D133="Y",Master!K133,"")</f>
        <v>0</v>
      </c>
      <c r="L53" s="67">
        <f>IF(Master!$D133="Y",Master!L133,"")</f>
        <v>0</v>
      </c>
      <c r="M53" s="67">
        <f>IF(Master!$D133="Y",Master!M133,"")</f>
        <v>0</v>
      </c>
      <c r="N53" s="67">
        <f>IF(Master!$D133="Y",Master!N133,"")</f>
        <v>0</v>
      </c>
      <c r="O53" s="67">
        <f>IF(Master!$D133="Y",Master!O133,"")</f>
        <v>0</v>
      </c>
      <c r="P53" s="67">
        <f>IF(Master!$D133="Y",Master!P133,"")</f>
        <v>0</v>
      </c>
      <c r="Q53" s="67">
        <f>IF(Master!$D133="Y",Master!Q133,"")</f>
        <v>0</v>
      </c>
      <c r="R53" s="67">
        <f>IF(Master!$D133="Y",Master!R133,"")</f>
        <v>0</v>
      </c>
      <c r="S53" s="67">
        <f>IF(Master!$D133="Y",Master!S133,"")</f>
        <v>0</v>
      </c>
      <c r="T53" s="67">
        <f>IF(Master!$D133="Y",Master!T133,"")</f>
        <v>0</v>
      </c>
      <c r="U53" s="69">
        <f>IF(Master!$D133="Y",Master!U133,"")</f>
        <v>0</v>
      </c>
      <c r="V53" s="66">
        <f>IF(Master!$D133="Y",Master!V133,"")</f>
        <v>0</v>
      </c>
      <c r="W53" s="67">
        <f>IF(Master!$D133="Y",Master!W133,"")</f>
        <v>0</v>
      </c>
      <c r="X53" s="67">
        <f>IF(Master!$D133="Y",Master!X133,"")</f>
        <v>0</v>
      </c>
      <c r="Y53" s="67">
        <f>IF(Master!$D133="Y",Master!Y133,"")</f>
        <v>0</v>
      </c>
      <c r="Z53" s="67">
        <f>IF(Master!$D133="Y",Master!Z133,"")</f>
        <v>0</v>
      </c>
      <c r="AA53" s="67">
        <f>IF(Master!$D133="Y",Master!AA133,"")</f>
        <v>0</v>
      </c>
      <c r="AB53" s="67">
        <f>IF(Master!$D133="Y",Master!AB133,"")</f>
        <v>0</v>
      </c>
      <c r="AC53" s="67">
        <f>IF(Master!$D133="Y",Master!AC133,"")</f>
        <v>0</v>
      </c>
      <c r="AD53" s="67">
        <f>IF(Master!$D133="Y",Master!AD133,"")</f>
        <v>0</v>
      </c>
      <c r="AE53" s="67">
        <f>IF(Master!$D133="Y",Master!AE133,"")</f>
        <v>0</v>
      </c>
      <c r="AF53" s="67">
        <f>IF(Master!$D133="Y",Master!AF133,"")</f>
        <v>0</v>
      </c>
      <c r="AG53" s="67">
        <f>IF(AND($D53="y",Master!AG133&gt;=Master!AK133),Master!AG133,0)</f>
        <v>0</v>
      </c>
      <c r="AH53" s="67">
        <f>IF(Master!$D133="Y",Master!AH133,"")</f>
        <v>0</v>
      </c>
      <c r="AI53" s="67">
        <f>IF(AND($D53="y",Master!AI133&gt;=Master!AM133),Master!AI133,0)</f>
        <v>0</v>
      </c>
      <c r="AJ53" s="67">
        <f>IF(Master!$D133="Y",Master!AJ133,"")</f>
        <v>0</v>
      </c>
      <c r="AK53" s="67">
        <f>IF(AND($D53="y",Master!AK133&gt;Master!AG133),Master!AK133,0)</f>
        <v>0</v>
      </c>
      <c r="AL53" s="67">
        <f>IF(Master!$D133="Y",Master!AL133,"")</f>
        <v>0</v>
      </c>
      <c r="AM53" s="68">
        <f>IF(AND($D53="y",Master!AM133&gt;Master!AI133),Master!AM133,0)</f>
        <v>0</v>
      </c>
      <c r="AN53" s="72">
        <f>IF(Master!$D133="Y",Master!AN133,"")</f>
        <v>0</v>
      </c>
      <c r="AO53" s="67">
        <f>IF(Master!$D133="Y",Master!AO133,"")</f>
        <v>0</v>
      </c>
      <c r="AP53" s="67">
        <f>IF(Master!$D133="Y",Master!AP133,"")</f>
        <v>0</v>
      </c>
      <c r="AQ53" s="67">
        <f>IF(Master!$D133="Y",Master!AQ133,"")</f>
        <v>0</v>
      </c>
      <c r="AR53" s="67">
        <f>IF(Master!$D133="Y",Master!AR133,"")</f>
        <v>0</v>
      </c>
      <c r="AS53" s="67">
        <f>IF(Master!$D133="Y",Master!AS133,"")</f>
        <v>0</v>
      </c>
      <c r="AT53" s="67">
        <f>IF(Master!$D133="Y",Master!AT133,"")</f>
        <v>0</v>
      </c>
      <c r="AU53" s="67">
        <f>IF(Master!$D133="Y",Master!AU133,"")</f>
        <v>0</v>
      </c>
      <c r="AV53" s="67">
        <f>IF(Master!$D133="Y",Master!AV133,"")</f>
        <v>0</v>
      </c>
      <c r="AW53" s="67">
        <f>IF(Master!$D133="Y",Master!AW133,"")</f>
        <v>0</v>
      </c>
      <c r="AX53" s="67">
        <f>IF(Master!$D133="Y",Master!AX133,"")</f>
        <v>0</v>
      </c>
      <c r="AY53" s="67">
        <f>IF(Master!$D133="Y",Master!AY133,"")</f>
        <v>0</v>
      </c>
      <c r="AZ53" s="67">
        <f>IF(Master!$D133="Y",Master!AZ133,"")</f>
        <v>0</v>
      </c>
      <c r="BA53" s="67">
        <f>IF(Master!$D133="Y",Master!BA133,"")</f>
        <v>0</v>
      </c>
      <c r="BB53" s="67">
        <f>IF(Master!$D133="Y",Master!BB133,"")</f>
        <v>0</v>
      </c>
      <c r="BC53" s="67">
        <f>IF(Master!$D133="Y",Master!BC133,"")</f>
        <v>0</v>
      </c>
      <c r="BD53" s="67">
        <f>IF(Master!$D133="Y",Master!BD133,"")</f>
        <v>0</v>
      </c>
      <c r="BE53" s="67">
        <f>IF(Master!$D133="Y",Master!BE133,"")</f>
        <v>0</v>
      </c>
      <c r="BF53" s="67">
        <f>IF(Master!$D133="Y",Master!BF133,"")</f>
        <v>0</v>
      </c>
      <c r="BG53" s="67">
        <f>IF(Master!$D133="Y",Master!BG133,"")</f>
        <v>0</v>
      </c>
      <c r="BH53" s="67">
        <f>IF(Master!$D133="Y",Master!BH133,"")</f>
        <v>0</v>
      </c>
      <c r="BI53" s="67">
        <f>IF(Master!$D133="Y",Master!BI133,"")</f>
        <v>0</v>
      </c>
      <c r="BJ53" s="67">
        <f>IF(Master!$D133="Y",Master!BJ133,"")</f>
        <v>0</v>
      </c>
      <c r="BK53" s="67">
        <f>IF(Master!$D133="Y",Master!BK133,"")</f>
        <v>0</v>
      </c>
      <c r="BL53" s="67">
        <f>IF(Master!$D133="Y",Master!BL133,"")</f>
        <v>0</v>
      </c>
      <c r="BM53" s="67">
        <f>IF(Master!$D133="Y",Master!BM133,"")</f>
        <v>0</v>
      </c>
      <c r="BN53" s="67">
        <f>IF(Master!$D133="Y",Master!BN133,"")</f>
        <v>0</v>
      </c>
      <c r="BO53" s="67">
        <f>IF(Master!$D133="Y",Master!BO133,"")</f>
        <v>0</v>
      </c>
      <c r="BP53" s="67">
        <f>IF(Master!$D133="Y",Master!BP133,"")</f>
        <v>0</v>
      </c>
      <c r="BQ53" s="67">
        <f>IF(Master!$D133="Y",Master!BQ133,"")</f>
        <v>0</v>
      </c>
    </row>
    <row r="54" spans="1:69" x14ac:dyDescent="0.25">
      <c r="A54" s="115" t="str">
        <f>+Master!A134</f>
        <v>Dalton</v>
      </c>
      <c r="B54" s="3" t="str">
        <f>+Master!B134</f>
        <v>4A</v>
      </c>
      <c r="C54" s="3">
        <f>+Master!C134</f>
        <v>7</v>
      </c>
      <c r="D54" s="142">
        <f>+Master!D134</f>
        <v>0</v>
      </c>
      <c r="E54" s="158">
        <f>IFERROR(LARGE((I54,K54,O54,S54,U54,W54,AA54,AC54,AG54,AK54,AQ54,AU54,AW54,BA54,BC54,BG54,BK54,BO54,BQ54),1)+LARGE((I54,K54,O54,S54,U54,W54,AA54,AC54,AG54,AK54,AQ54,AU54,AW54,BA54,BC54,BG54,BK54,BO54,BQ54),2)+LARGE((I54,K54,O54,S54,U54,W54,AA54,AC54,AG54,AK54,AQ54,AU54,AW54,BA54,BC54,BG54,BK54,BO54,BQ54),3)+LARGE((I54,K54,O54,S54,U54,W54,AA54,AC54,AG54,AK54,AQ54,AU54,AW54,BA54,BC54,BG54,BK54,BO54,BQ54),4)+LARGE((I54,K54,O54,S54,U54,W54,AA54,AC54,AG54,AK54,AQ54,AU54,AW54,BA54,BC54,BG54,BK54,BO54,BQ54),5)+LARGE((I54,K54,O54,S54,U54,W54,AA54,AC54,AG54,AK54,AQ54,AU54,AW54,BA54,BC54,BG54,BK54,BO54,BQ54),6)+LARGE((I54,K54,O54,S54,U54,W54,AA54,AC54,AG54,AK54,AQ54,AU54,AW54,BA54,BC54,BG54,BK54,BO54,BQ54),7)+LARGE((I54,K54,O54,S54,U54,W54,AA54,AC54,AG54,AK54,AQ54,AU54,AW54,BA54,BC54,BG54,BK54,BO54,BQ54),8),0)</f>
        <v>0</v>
      </c>
      <c r="F54" s="156">
        <f>IFERROR(LARGE((M54,Q54,Y54,AE54,AI54,AM54,AO54,AS54,AY54,BE54,BI54,BM54),1)+LARGE((M54,Q54,Y54,AE54,AI54,AM54,AO54,AS54,AY54,BE54,BI54,BM54),2)+LARGE((M54,Q54,Y54,AE54,AI54,AM54,AO54,AS54,AY54,BE54,BI54,BM54),3)+LARGE((M54,Q54,Y54,AE54,AI54,AM54,AO54,AS54,AY54,BE54,BI54,BM54),4)+LARGE((M54,Q54,Y54,AE54,AI54,AM54,AO54,AS54,AY54,BE54,BI54,BM54),5)+LARGE((M54,Q54,Y54,AE54,AI54,AM54,AO54,AS54,AY54,BE54,BI54,BM54),6)+LARGE((M54,Q54,Y54,AE54,AI54,AM54,AO54,AS54,AY54,BE54,BI54,BM54),7)+LARGE((M54,Q54,Y54,AE54,AI54,AM54,AO54,AS54,AY54,BE54,BI54,BM54),8),0)</f>
        <v>0</v>
      </c>
      <c r="G54" s="159">
        <f>+E54+F54</f>
        <v>0</v>
      </c>
      <c r="H54" s="72" t="str">
        <f>IF(Master!$D134="Y",Master!H134,"")</f>
        <v/>
      </c>
      <c r="I54" s="67" t="str">
        <f>IF(Master!$D134="Y",Master!I134,"")</f>
        <v/>
      </c>
      <c r="J54" s="67" t="str">
        <f>IF(Master!$D134="Y",Master!J134,"")</f>
        <v/>
      </c>
      <c r="K54" s="67" t="str">
        <f>IF(Master!$D134="Y",Master!K134,"")</f>
        <v/>
      </c>
      <c r="L54" s="67" t="str">
        <f>IF(Master!$D134="Y",Master!L134,"")</f>
        <v/>
      </c>
      <c r="M54" s="67" t="str">
        <f>IF(Master!$D134="Y",Master!M134,"")</f>
        <v/>
      </c>
      <c r="N54" s="67" t="str">
        <f>IF(Master!$D134="Y",Master!N134,"")</f>
        <v/>
      </c>
      <c r="O54" s="67" t="str">
        <f>IF(Master!$D134="Y",Master!O134,"")</f>
        <v/>
      </c>
      <c r="P54" s="67" t="str">
        <f>IF(Master!$D134="Y",Master!P134,"")</f>
        <v/>
      </c>
      <c r="Q54" s="67" t="str">
        <f>IF(Master!$D134="Y",Master!Q134,"")</f>
        <v/>
      </c>
      <c r="R54" s="67" t="str">
        <f>IF(Master!$D134="Y",Master!R134,"")</f>
        <v/>
      </c>
      <c r="S54" s="67" t="str">
        <f>IF(Master!$D134="Y",Master!S134,"")</f>
        <v/>
      </c>
      <c r="T54" s="67" t="str">
        <f>IF(Master!$D134="Y",Master!T134,"")</f>
        <v/>
      </c>
      <c r="U54" s="69" t="str">
        <f>IF(Master!$D134="Y",Master!U134,"")</f>
        <v/>
      </c>
      <c r="V54" s="66" t="str">
        <f>IF(Master!$D134="Y",Master!V134,"")</f>
        <v/>
      </c>
      <c r="W54" s="67" t="str">
        <f>IF(Master!$D134="Y",Master!W134,"")</f>
        <v/>
      </c>
      <c r="X54" s="67" t="str">
        <f>IF(Master!$D134="Y",Master!X134,"")</f>
        <v/>
      </c>
      <c r="Y54" s="67" t="str">
        <f>IF(Master!$D134="Y",Master!Y134,"")</f>
        <v/>
      </c>
      <c r="Z54" s="67" t="str">
        <f>IF(Master!$D134="Y",Master!Z134,"")</f>
        <v/>
      </c>
      <c r="AA54" s="67" t="str">
        <f>IF(Master!$D134="Y",Master!AA134,"")</f>
        <v/>
      </c>
      <c r="AB54" s="67" t="str">
        <f>IF(Master!$D134="Y",Master!AB134,"")</f>
        <v/>
      </c>
      <c r="AC54" s="67" t="str">
        <f>IF(Master!$D134="Y",Master!AC134,"")</f>
        <v/>
      </c>
      <c r="AD54" s="67" t="str">
        <f>IF(Master!$D134="Y",Master!AD134,"")</f>
        <v/>
      </c>
      <c r="AE54" s="67" t="str">
        <f>IF(Master!$D134="Y",Master!AE134,"")</f>
        <v/>
      </c>
      <c r="AF54" s="67" t="str">
        <f>IF(Master!$D134="Y",Master!AF134,"")</f>
        <v/>
      </c>
      <c r="AG54" s="67">
        <f>IF(AND($D54="y",Master!AG134&gt;=Master!AK134),Master!AG134,0)</f>
        <v>0</v>
      </c>
      <c r="AH54" s="67" t="str">
        <f>IF(Master!$D134="Y",Master!AH134,"")</f>
        <v/>
      </c>
      <c r="AI54" s="67">
        <f>IF(AND($D54="y",Master!AI134&gt;=Master!AM134),Master!AI134,0)</f>
        <v>0</v>
      </c>
      <c r="AJ54" s="67" t="str">
        <f>IF(Master!$D134="Y",Master!AJ134,"")</f>
        <v/>
      </c>
      <c r="AK54" s="67">
        <f>IF(AND($D54="y",Master!AK134&gt;Master!AG134),Master!AK134,0)</f>
        <v>0</v>
      </c>
      <c r="AL54" s="67" t="str">
        <f>IF(Master!$D134="Y",Master!AL134,"")</f>
        <v/>
      </c>
      <c r="AM54" s="68">
        <f>IF(AND($D54="y",Master!AM134&gt;Master!AI134),Master!AM134,0)</f>
        <v>0</v>
      </c>
      <c r="AN54" s="72" t="str">
        <f>IF(Master!$D134="Y",Master!AN134,"")</f>
        <v/>
      </c>
      <c r="AO54" s="67" t="str">
        <f>IF(Master!$D134="Y",Master!AO134,"")</f>
        <v/>
      </c>
      <c r="AP54" s="67" t="str">
        <f>IF(Master!$D134="Y",Master!AP134,"")</f>
        <v/>
      </c>
      <c r="AQ54" s="67" t="str">
        <f>IF(Master!$D134="Y",Master!AQ134,"")</f>
        <v/>
      </c>
      <c r="AR54" s="67" t="str">
        <f>IF(Master!$D134="Y",Master!AR134,"")</f>
        <v/>
      </c>
      <c r="AS54" s="67" t="str">
        <f>IF(Master!$D134="Y",Master!AS134,"")</f>
        <v/>
      </c>
      <c r="AT54" s="67" t="str">
        <f>IF(Master!$D134="Y",Master!AT134,"")</f>
        <v/>
      </c>
      <c r="AU54" s="67" t="str">
        <f>IF(Master!$D134="Y",Master!AU134,"")</f>
        <v/>
      </c>
      <c r="AV54" s="67" t="str">
        <f>IF(Master!$D134="Y",Master!AV134,"")</f>
        <v/>
      </c>
      <c r="AW54" s="67" t="str">
        <f>IF(Master!$D134="Y",Master!AW134,"")</f>
        <v/>
      </c>
      <c r="AX54" s="67" t="str">
        <f>IF(Master!$D134="Y",Master!AX134,"")</f>
        <v/>
      </c>
      <c r="AY54" s="67" t="str">
        <f>IF(Master!$D134="Y",Master!AY134,"")</f>
        <v/>
      </c>
      <c r="AZ54" s="67" t="str">
        <f>IF(Master!$D134="Y",Master!AZ134,"")</f>
        <v/>
      </c>
      <c r="BA54" s="67" t="str">
        <f>IF(Master!$D134="Y",Master!BA134,"")</f>
        <v/>
      </c>
      <c r="BB54" s="67" t="str">
        <f>IF(Master!$D134="Y",Master!BB134,"")</f>
        <v/>
      </c>
      <c r="BC54" s="67" t="str">
        <f>IF(Master!$D134="Y",Master!BC134,"")</f>
        <v/>
      </c>
      <c r="BD54" s="67" t="str">
        <f>IF(Master!$D134="Y",Master!BD134,"")</f>
        <v/>
      </c>
      <c r="BE54" s="67" t="str">
        <f>IF(Master!$D134="Y",Master!BE134,"")</f>
        <v/>
      </c>
      <c r="BF54" s="67" t="str">
        <f>IF(Master!$D134="Y",Master!BF134,"")</f>
        <v/>
      </c>
      <c r="BG54" s="67" t="str">
        <f>IF(Master!$D134="Y",Master!BG134,"")</f>
        <v/>
      </c>
      <c r="BH54" s="67" t="str">
        <f>IF(Master!$D134="Y",Master!BH134,"")</f>
        <v/>
      </c>
      <c r="BI54" s="67" t="str">
        <f>IF(Master!$D134="Y",Master!BI134,"")</f>
        <v/>
      </c>
      <c r="BJ54" s="67" t="str">
        <f>IF(Master!$D134="Y",Master!BJ134,"")</f>
        <v/>
      </c>
      <c r="BK54" s="67" t="str">
        <f>IF(Master!$D134="Y",Master!BK134,"")</f>
        <v/>
      </c>
      <c r="BL54" s="67" t="str">
        <f>IF(Master!$D134="Y",Master!BL134,"")</f>
        <v/>
      </c>
      <c r="BM54" s="67" t="str">
        <f>IF(Master!$D134="Y",Master!BM134,"")</f>
        <v/>
      </c>
      <c r="BN54" s="67" t="str">
        <f>IF(Master!$D134="Y",Master!BN134,"")</f>
        <v/>
      </c>
      <c r="BO54" s="67" t="str">
        <f>IF(Master!$D134="Y",Master!BO134,"")</f>
        <v/>
      </c>
      <c r="BP54" s="67" t="str">
        <f>IF(Master!$D134="Y",Master!BP134,"")</f>
        <v/>
      </c>
      <c r="BQ54" s="67" t="str">
        <f>IF(Master!$D134="Y",Master!BQ134,"")</f>
        <v/>
      </c>
    </row>
    <row r="55" spans="1:69" x14ac:dyDescent="0.25">
      <c r="A55" s="115" t="str">
        <f>+Master!A138</f>
        <v>Eagle's Landing Christian</v>
      </c>
      <c r="B55" s="3" t="str">
        <f>+Master!B138</f>
        <v>4A</v>
      </c>
      <c r="C55" s="3">
        <f>+Master!C138</f>
        <v>2</v>
      </c>
      <c r="D55" s="142">
        <f>+Master!D138</f>
        <v>0</v>
      </c>
      <c r="E55" s="158">
        <f>IFERROR(LARGE((I55,K55,O55,S55,U55,W55,AA55,AC55,AG55,AK55,AQ55,AU55,AW55,BA55,BC55,BG55,BK55,BO55,BQ55),1)+LARGE((I55,K55,O55,S55,U55,W55,AA55,AC55,AG55,AK55,AQ55,AU55,AW55,BA55,BC55,BG55,BK55,BO55,BQ55),2)+LARGE((I55,K55,O55,S55,U55,W55,AA55,AC55,AG55,AK55,AQ55,AU55,AW55,BA55,BC55,BG55,BK55,BO55,BQ55),3)+LARGE((I55,K55,O55,S55,U55,W55,AA55,AC55,AG55,AK55,AQ55,AU55,AW55,BA55,BC55,BG55,BK55,BO55,BQ55),4)+LARGE((I55,K55,O55,S55,U55,W55,AA55,AC55,AG55,AK55,AQ55,AU55,AW55,BA55,BC55,BG55,BK55,BO55,BQ55),5)+LARGE((I55,K55,O55,S55,U55,W55,AA55,AC55,AG55,AK55,AQ55,AU55,AW55,BA55,BC55,BG55,BK55,BO55,BQ55),6)+LARGE((I55,K55,O55,S55,U55,W55,AA55,AC55,AG55,AK55,AQ55,AU55,AW55,BA55,BC55,BG55,BK55,BO55,BQ55),7)+LARGE((I55,K55,O55,S55,U55,W55,AA55,AC55,AG55,AK55,AQ55,AU55,AW55,BA55,BC55,BG55,BK55,BO55,BQ55),8),0)</f>
        <v>0</v>
      </c>
      <c r="F55" s="156">
        <f>IFERROR(LARGE((M55,Q55,Y55,AE55,AI55,AM55,AO55,AS55,AY55,BE55,BI55,BM55),1)+LARGE((M55,Q55,Y55,AE55,AI55,AM55,AO55,AS55,AY55,BE55,BI55,BM55),2)+LARGE((M55,Q55,Y55,AE55,AI55,AM55,AO55,AS55,AY55,BE55,BI55,BM55),3)+LARGE((M55,Q55,Y55,AE55,AI55,AM55,AO55,AS55,AY55,BE55,BI55,BM55),4)+LARGE((M55,Q55,Y55,AE55,AI55,AM55,AO55,AS55,AY55,BE55,BI55,BM55),5)+LARGE((M55,Q55,Y55,AE55,AI55,AM55,AO55,AS55,AY55,BE55,BI55,BM55),6)+LARGE((M55,Q55,Y55,AE55,AI55,AM55,AO55,AS55,AY55,BE55,BI55,BM55),7)+LARGE((M55,Q55,Y55,AE55,AI55,AM55,AO55,AS55,AY55,BE55,BI55,BM55),8),0)</f>
        <v>0</v>
      </c>
      <c r="G55" s="159">
        <f>+E55+F55</f>
        <v>0</v>
      </c>
      <c r="H55" s="72" t="str">
        <f>IF(Master!$D138="Y",Master!H138,"")</f>
        <v/>
      </c>
      <c r="I55" s="67" t="str">
        <f>IF(Master!$D138="Y",Master!I138,"")</f>
        <v/>
      </c>
      <c r="J55" s="67" t="str">
        <f>IF(Master!$D138="Y",Master!J138,"")</f>
        <v/>
      </c>
      <c r="K55" s="67" t="str">
        <f>IF(Master!$D138="Y",Master!K138,"")</f>
        <v/>
      </c>
      <c r="L55" s="67" t="str">
        <f>IF(Master!$D138="Y",Master!L138,"")</f>
        <v/>
      </c>
      <c r="M55" s="67" t="str">
        <f>IF(Master!$D138="Y",Master!M138,"")</f>
        <v/>
      </c>
      <c r="N55" s="67" t="str">
        <f>IF(Master!$D138="Y",Master!N138,"")</f>
        <v/>
      </c>
      <c r="O55" s="67" t="str">
        <f>IF(Master!$D138="Y",Master!O138,"")</f>
        <v/>
      </c>
      <c r="P55" s="67" t="str">
        <f>IF(Master!$D138="Y",Master!P138,"")</f>
        <v/>
      </c>
      <c r="Q55" s="67" t="str">
        <f>IF(Master!$D138="Y",Master!Q138,"")</f>
        <v/>
      </c>
      <c r="R55" s="67" t="str">
        <f>IF(Master!$D138="Y",Master!R138,"")</f>
        <v/>
      </c>
      <c r="S55" s="67" t="str">
        <f>IF(Master!$D138="Y",Master!S138,"")</f>
        <v/>
      </c>
      <c r="T55" s="67" t="str">
        <f>IF(Master!$D138="Y",Master!T138,"")</f>
        <v/>
      </c>
      <c r="U55" s="69" t="str">
        <f>IF(Master!$D138="Y",Master!U138,"")</f>
        <v/>
      </c>
      <c r="V55" s="66" t="str">
        <f>IF(Master!$D138="Y",Master!V138,"")</f>
        <v/>
      </c>
      <c r="W55" s="67" t="str">
        <f>IF(Master!$D138="Y",Master!W138,"")</f>
        <v/>
      </c>
      <c r="X55" s="67" t="str">
        <f>IF(Master!$D138="Y",Master!X138,"")</f>
        <v/>
      </c>
      <c r="Y55" s="67" t="str">
        <f>IF(Master!$D138="Y",Master!Y138,"")</f>
        <v/>
      </c>
      <c r="Z55" s="67" t="str">
        <f>IF(Master!$D138="Y",Master!Z138,"")</f>
        <v/>
      </c>
      <c r="AA55" s="67" t="str">
        <f>IF(Master!$D138="Y",Master!AA138,"")</f>
        <v/>
      </c>
      <c r="AB55" s="67" t="str">
        <f>IF(Master!$D138="Y",Master!AB138,"")</f>
        <v/>
      </c>
      <c r="AC55" s="67" t="str">
        <f>IF(Master!$D138="Y",Master!AC138,"")</f>
        <v/>
      </c>
      <c r="AD55" s="67" t="str">
        <f>IF(Master!$D138="Y",Master!AD138,"")</f>
        <v/>
      </c>
      <c r="AE55" s="67" t="str">
        <f>IF(Master!$D138="Y",Master!AE138,"")</f>
        <v/>
      </c>
      <c r="AF55" s="67" t="str">
        <f>IF(Master!$D138="Y",Master!AF138,"")</f>
        <v/>
      </c>
      <c r="AG55" s="67">
        <f>IF(AND($D55="y",Master!AG138&gt;=Master!AK138),Master!AG138,0)</f>
        <v>0</v>
      </c>
      <c r="AH55" s="67" t="str">
        <f>IF(Master!$D138="Y",Master!AH138,"")</f>
        <v/>
      </c>
      <c r="AI55" s="67">
        <f>IF(AND($D55="y",Master!AI138&gt;=Master!AM138),Master!AI138,0)</f>
        <v>0</v>
      </c>
      <c r="AJ55" s="67" t="str">
        <f>IF(Master!$D138="Y",Master!AJ138,"")</f>
        <v/>
      </c>
      <c r="AK55" s="67">
        <f>IF(AND($D55="y",Master!AK138&gt;Master!AG138),Master!AK138,0)</f>
        <v>0</v>
      </c>
      <c r="AL55" s="67" t="str">
        <f>IF(Master!$D138="Y",Master!AL138,"")</f>
        <v/>
      </c>
      <c r="AM55" s="68">
        <f>IF(AND($D55="y",Master!AM138&gt;Master!AI138),Master!AM138,0)</f>
        <v>0</v>
      </c>
      <c r="AN55" s="72" t="str">
        <f>IF(Master!$D138="Y",Master!AN138,"")</f>
        <v/>
      </c>
      <c r="AO55" s="67" t="str">
        <f>IF(Master!$D138="Y",Master!AO138,"")</f>
        <v/>
      </c>
      <c r="AP55" s="67" t="str">
        <f>IF(Master!$D138="Y",Master!AP138,"")</f>
        <v/>
      </c>
      <c r="AQ55" s="67" t="str">
        <f>IF(Master!$D138="Y",Master!AQ138,"")</f>
        <v/>
      </c>
      <c r="AR55" s="67" t="str">
        <f>IF(Master!$D138="Y",Master!AR138,"")</f>
        <v/>
      </c>
      <c r="AS55" s="67" t="str">
        <f>IF(Master!$D138="Y",Master!AS138,"")</f>
        <v/>
      </c>
      <c r="AT55" s="67" t="str">
        <f>IF(Master!$D138="Y",Master!AT138,"")</f>
        <v/>
      </c>
      <c r="AU55" s="67" t="str">
        <f>IF(Master!$D138="Y",Master!AU138,"")</f>
        <v/>
      </c>
      <c r="AV55" s="67" t="str">
        <f>IF(Master!$D138="Y",Master!AV138,"")</f>
        <v/>
      </c>
      <c r="AW55" s="67" t="str">
        <f>IF(Master!$D138="Y",Master!AW138,"")</f>
        <v/>
      </c>
      <c r="AX55" s="67" t="str">
        <f>IF(Master!$D138="Y",Master!AX138,"")</f>
        <v/>
      </c>
      <c r="AY55" s="67" t="str">
        <f>IF(Master!$D138="Y",Master!AY138,"")</f>
        <v/>
      </c>
      <c r="AZ55" s="67" t="str">
        <f>IF(Master!$D138="Y",Master!AZ138,"")</f>
        <v/>
      </c>
      <c r="BA55" s="67" t="str">
        <f>IF(Master!$D138="Y",Master!BA138,"")</f>
        <v/>
      </c>
      <c r="BB55" s="67" t="str">
        <f>IF(Master!$D138="Y",Master!BB138,"")</f>
        <v/>
      </c>
      <c r="BC55" s="67" t="str">
        <f>IF(Master!$D138="Y",Master!BC138,"")</f>
        <v/>
      </c>
      <c r="BD55" s="67" t="str">
        <f>IF(Master!$D138="Y",Master!BD138,"")</f>
        <v/>
      </c>
      <c r="BE55" s="67" t="str">
        <f>IF(Master!$D138="Y",Master!BE138,"")</f>
        <v/>
      </c>
      <c r="BF55" s="67" t="str">
        <f>IF(Master!$D138="Y",Master!BF138,"")</f>
        <v/>
      </c>
      <c r="BG55" s="67" t="str">
        <f>IF(Master!$D138="Y",Master!BG138,"")</f>
        <v/>
      </c>
      <c r="BH55" s="67" t="str">
        <f>IF(Master!$D138="Y",Master!BH138,"")</f>
        <v/>
      </c>
      <c r="BI55" s="67" t="str">
        <f>IF(Master!$D138="Y",Master!BI138,"")</f>
        <v/>
      </c>
      <c r="BJ55" s="67" t="str">
        <f>IF(Master!$D138="Y",Master!BJ138,"")</f>
        <v/>
      </c>
      <c r="BK55" s="67" t="str">
        <f>IF(Master!$D138="Y",Master!BK138,"")</f>
        <v/>
      </c>
      <c r="BL55" s="67" t="str">
        <f>IF(Master!$D138="Y",Master!BL138,"")</f>
        <v/>
      </c>
      <c r="BM55" s="67" t="str">
        <f>IF(Master!$D138="Y",Master!BM138,"")</f>
        <v/>
      </c>
      <c r="BN55" s="67" t="str">
        <f>IF(Master!$D138="Y",Master!BN138,"")</f>
        <v/>
      </c>
      <c r="BO55" s="67" t="str">
        <f>IF(Master!$D138="Y",Master!BO138,"")</f>
        <v/>
      </c>
      <c r="BP55" s="67" t="str">
        <f>IF(Master!$D138="Y",Master!BP138,"")</f>
        <v/>
      </c>
      <c r="BQ55" s="67" t="str">
        <f>IF(Master!$D138="Y",Master!BQ138,"")</f>
        <v/>
      </c>
    </row>
    <row r="56" spans="1:69" x14ac:dyDescent="0.25">
      <c r="A56" s="115" t="str">
        <f>+Master!A148</f>
        <v>Jones County</v>
      </c>
      <c r="B56" s="3" t="str">
        <f>+Master!B148</f>
        <v>4A</v>
      </c>
      <c r="C56" s="3">
        <f>+Master!C148</f>
        <v>2</v>
      </c>
      <c r="D56" s="142">
        <f>+Master!D148</f>
        <v>0</v>
      </c>
      <c r="E56" s="158">
        <f>IFERROR(LARGE((I56,K56,O56,S56,U56,W56,AA56,AC56,AG56,AK56,AQ56,AU56,AW56,BA56,BC56,BG56,BK56,BO56,BQ56),1)+LARGE((I56,K56,O56,S56,U56,W56,AA56,AC56,AG56,AK56,AQ56,AU56,AW56,BA56,BC56,BG56,BK56,BO56,BQ56),2)+LARGE((I56,K56,O56,S56,U56,W56,AA56,AC56,AG56,AK56,AQ56,AU56,AW56,BA56,BC56,BG56,BK56,BO56,BQ56),3)+LARGE((I56,K56,O56,S56,U56,W56,AA56,AC56,AG56,AK56,AQ56,AU56,AW56,BA56,BC56,BG56,BK56,BO56,BQ56),4)+LARGE((I56,K56,O56,S56,U56,W56,AA56,AC56,AG56,AK56,AQ56,AU56,AW56,BA56,BC56,BG56,BK56,BO56,BQ56),5)+LARGE((I56,K56,O56,S56,U56,W56,AA56,AC56,AG56,AK56,AQ56,AU56,AW56,BA56,BC56,BG56,BK56,BO56,BQ56),6)+LARGE((I56,K56,O56,S56,U56,W56,AA56,AC56,AG56,AK56,AQ56,AU56,AW56,BA56,BC56,BG56,BK56,BO56,BQ56),7)+LARGE((I56,K56,O56,S56,U56,W56,AA56,AC56,AG56,AK56,AQ56,AU56,AW56,BA56,BC56,BG56,BK56,BO56,BQ56),8),0)</f>
        <v>0</v>
      </c>
      <c r="F56" s="156">
        <f>IFERROR(LARGE((M56,Q56,Y56,AE56,AI56,AM56,AO56,AS56,AY56,BE56,BI56,BM56),1)+LARGE((M56,Q56,Y56,AE56,AI56,AM56,AO56,AS56,AY56,BE56,BI56,BM56),2)+LARGE((M56,Q56,Y56,AE56,AI56,AM56,AO56,AS56,AY56,BE56,BI56,BM56),3)+LARGE((M56,Q56,Y56,AE56,AI56,AM56,AO56,AS56,AY56,BE56,BI56,BM56),4)+LARGE((M56,Q56,Y56,AE56,AI56,AM56,AO56,AS56,AY56,BE56,BI56,BM56),5)+LARGE((M56,Q56,Y56,AE56,AI56,AM56,AO56,AS56,AY56,BE56,BI56,BM56),6)+LARGE((M56,Q56,Y56,AE56,AI56,AM56,AO56,AS56,AY56,BE56,BI56,BM56),7)+LARGE((M56,Q56,Y56,AE56,AI56,AM56,AO56,AS56,AY56,BE56,BI56,BM56),8),0)</f>
        <v>0</v>
      </c>
      <c r="G56" s="159">
        <f>+E56+F56</f>
        <v>0</v>
      </c>
      <c r="H56" s="72" t="str">
        <f>IF(Master!$D148="Y",Master!H148,"")</f>
        <v/>
      </c>
      <c r="I56" s="67" t="str">
        <f>IF(Master!$D148="Y",Master!I148,"")</f>
        <v/>
      </c>
      <c r="J56" s="67" t="str">
        <f>IF(Master!$D148="Y",Master!J148,"")</f>
        <v/>
      </c>
      <c r="K56" s="67" t="str">
        <f>IF(Master!$D148="Y",Master!K148,"")</f>
        <v/>
      </c>
      <c r="L56" s="67" t="str">
        <f>IF(Master!$D148="Y",Master!L148,"")</f>
        <v/>
      </c>
      <c r="M56" s="67" t="str">
        <f>IF(Master!$D148="Y",Master!M148,"")</f>
        <v/>
      </c>
      <c r="N56" s="67" t="str">
        <f>IF(Master!$D148="Y",Master!N148,"")</f>
        <v/>
      </c>
      <c r="O56" s="67" t="str">
        <f>IF(Master!$D148="Y",Master!O148,"")</f>
        <v/>
      </c>
      <c r="P56" s="67" t="str">
        <f>IF(Master!$D148="Y",Master!P148,"")</f>
        <v/>
      </c>
      <c r="Q56" s="67" t="str">
        <f>IF(Master!$D148="Y",Master!Q148,"")</f>
        <v/>
      </c>
      <c r="R56" s="67" t="str">
        <f>IF(Master!$D148="Y",Master!R148,"")</f>
        <v/>
      </c>
      <c r="S56" s="67" t="str">
        <f>IF(Master!$D148="Y",Master!S148,"")</f>
        <v/>
      </c>
      <c r="T56" s="67" t="str">
        <f>IF(Master!$D148="Y",Master!T148,"")</f>
        <v/>
      </c>
      <c r="U56" s="69" t="str">
        <f>IF(Master!$D148="Y",Master!U148,"")</f>
        <v/>
      </c>
      <c r="V56" s="66" t="str">
        <f>IF(Master!$D148="Y",Master!V148,"")</f>
        <v/>
      </c>
      <c r="W56" s="67" t="str">
        <f>IF(Master!$D148="Y",Master!W148,"")</f>
        <v/>
      </c>
      <c r="X56" s="67" t="str">
        <f>IF(Master!$D148="Y",Master!X148,"")</f>
        <v/>
      </c>
      <c r="Y56" s="67" t="str">
        <f>IF(Master!$D148="Y",Master!Y148,"")</f>
        <v/>
      </c>
      <c r="Z56" s="67" t="str">
        <f>IF(Master!$D148="Y",Master!Z148,"")</f>
        <v/>
      </c>
      <c r="AA56" s="67" t="str">
        <f>IF(Master!$D148="Y",Master!AA148,"")</f>
        <v/>
      </c>
      <c r="AB56" s="67" t="str">
        <f>IF(Master!$D148="Y",Master!AB148,"")</f>
        <v/>
      </c>
      <c r="AC56" s="67" t="str">
        <f>IF(Master!$D148="Y",Master!AC148,"")</f>
        <v/>
      </c>
      <c r="AD56" s="67" t="str">
        <f>IF(Master!$D148="Y",Master!AD148,"")</f>
        <v/>
      </c>
      <c r="AE56" s="67" t="str">
        <f>IF(Master!$D148="Y",Master!AE148,"")</f>
        <v/>
      </c>
      <c r="AF56" s="67" t="str">
        <f>IF(Master!$D148="Y",Master!AF148,"")</f>
        <v/>
      </c>
      <c r="AG56" s="67">
        <f>IF(AND($D56="y",Master!AG148&gt;=Master!AK148),Master!AG148,0)</f>
        <v>0</v>
      </c>
      <c r="AH56" s="67" t="str">
        <f>IF(Master!$D148="Y",Master!AH148,"")</f>
        <v/>
      </c>
      <c r="AI56" s="67">
        <f>IF(AND($D56="y",Master!AI148&gt;=Master!AM148),Master!AI148,0)</f>
        <v>0</v>
      </c>
      <c r="AJ56" s="67" t="str">
        <f>IF(Master!$D148="Y",Master!AJ148,"")</f>
        <v/>
      </c>
      <c r="AK56" s="67">
        <f>IF(AND($D56="y",Master!AK148&gt;Master!AG148),Master!AK148,0)</f>
        <v>0</v>
      </c>
      <c r="AL56" s="67" t="str">
        <f>IF(Master!$D148="Y",Master!AL148,"")</f>
        <v/>
      </c>
      <c r="AM56" s="68">
        <f>IF(AND($D56="y",Master!AM148&gt;Master!AI148),Master!AM148,0)</f>
        <v>0</v>
      </c>
      <c r="AN56" s="72" t="str">
        <f>IF(Master!$D148="Y",Master!AN148,"")</f>
        <v/>
      </c>
      <c r="AO56" s="67" t="str">
        <f>IF(Master!$D148="Y",Master!AO148,"")</f>
        <v/>
      </c>
      <c r="AP56" s="67" t="str">
        <f>IF(Master!$D148="Y",Master!AP148,"")</f>
        <v/>
      </c>
      <c r="AQ56" s="67" t="str">
        <f>IF(Master!$D148="Y",Master!AQ148,"")</f>
        <v/>
      </c>
      <c r="AR56" s="67" t="str">
        <f>IF(Master!$D148="Y",Master!AR148,"")</f>
        <v/>
      </c>
      <c r="AS56" s="67" t="str">
        <f>IF(Master!$D148="Y",Master!AS148,"")</f>
        <v/>
      </c>
      <c r="AT56" s="67" t="str">
        <f>IF(Master!$D148="Y",Master!AT148,"")</f>
        <v/>
      </c>
      <c r="AU56" s="67" t="str">
        <f>IF(Master!$D148="Y",Master!AU148,"")</f>
        <v/>
      </c>
      <c r="AV56" s="67" t="str">
        <f>IF(Master!$D148="Y",Master!AV148,"")</f>
        <v/>
      </c>
      <c r="AW56" s="67" t="str">
        <f>IF(Master!$D148="Y",Master!AW148,"")</f>
        <v/>
      </c>
      <c r="AX56" s="67" t="str">
        <f>IF(Master!$D148="Y",Master!AX148,"")</f>
        <v/>
      </c>
      <c r="AY56" s="67" t="str">
        <f>IF(Master!$D148="Y",Master!AY148,"")</f>
        <v/>
      </c>
      <c r="AZ56" s="67" t="str">
        <f>IF(Master!$D148="Y",Master!AZ148,"")</f>
        <v/>
      </c>
      <c r="BA56" s="67" t="str">
        <f>IF(Master!$D148="Y",Master!BA148,"")</f>
        <v/>
      </c>
      <c r="BB56" s="67" t="str">
        <f>IF(Master!$D148="Y",Master!BB148,"")</f>
        <v/>
      </c>
      <c r="BC56" s="67" t="str">
        <f>IF(Master!$D148="Y",Master!BC148,"")</f>
        <v/>
      </c>
      <c r="BD56" s="67" t="str">
        <f>IF(Master!$D148="Y",Master!BD148,"")</f>
        <v/>
      </c>
      <c r="BE56" s="67" t="str">
        <f>IF(Master!$D148="Y",Master!BE148,"")</f>
        <v/>
      </c>
      <c r="BF56" s="67" t="str">
        <f>IF(Master!$D148="Y",Master!BF148,"")</f>
        <v/>
      </c>
      <c r="BG56" s="67" t="str">
        <f>IF(Master!$D148="Y",Master!BG148,"")</f>
        <v/>
      </c>
      <c r="BH56" s="67" t="str">
        <f>IF(Master!$D148="Y",Master!BH148,"")</f>
        <v/>
      </c>
      <c r="BI56" s="67" t="str">
        <f>IF(Master!$D148="Y",Master!BI148,"")</f>
        <v/>
      </c>
      <c r="BJ56" s="67" t="str">
        <f>IF(Master!$D148="Y",Master!BJ148,"")</f>
        <v/>
      </c>
      <c r="BK56" s="67" t="str">
        <f>IF(Master!$D148="Y",Master!BK148,"")</f>
        <v/>
      </c>
      <c r="BL56" s="67" t="str">
        <f>IF(Master!$D148="Y",Master!BL148,"")</f>
        <v/>
      </c>
      <c r="BM56" s="67" t="str">
        <f>IF(Master!$D148="Y",Master!BM148,"")</f>
        <v/>
      </c>
      <c r="BN56" s="67" t="str">
        <f>IF(Master!$D148="Y",Master!BN148,"")</f>
        <v/>
      </c>
      <c r="BO56" s="67" t="str">
        <f>IF(Master!$D148="Y",Master!BO148,"")</f>
        <v/>
      </c>
      <c r="BP56" s="67" t="str">
        <f>IF(Master!$D148="Y",Master!BP148,"")</f>
        <v/>
      </c>
      <c r="BQ56" s="67" t="str">
        <f>IF(Master!$D148="Y",Master!BQ148,"")</f>
        <v/>
      </c>
    </row>
    <row r="57" spans="1:69" x14ac:dyDescent="0.25">
      <c r="A57" s="115" t="str">
        <f>+Master!A154</f>
        <v>Madison County</v>
      </c>
      <c r="B57" s="3" t="str">
        <f>+Master!B154</f>
        <v>4A</v>
      </c>
      <c r="C57" s="3">
        <f>+Master!C154</f>
        <v>8</v>
      </c>
      <c r="D57" s="142">
        <f>+Master!D154</f>
        <v>0</v>
      </c>
      <c r="E57" s="158">
        <f>IFERROR(LARGE((I57,K57,O57,S57,U57,W57,AA57,AC57,AG57,AK57,AQ57,AU57,AW57,BA57,BC57,BG57,BK57,BO57,BQ57),1)+LARGE((I57,K57,O57,S57,U57,W57,AA57,AC57,AG57,AK57,AQ57,AU57,AW57,BA57,BC57,BG57,BK57,BO57,BQ57),2)+LARGE((I57,K57,O57,S57,U57,W57,AA57,AC57,AG57,AK57,AQ57,AU57,AW57,BA57,BC57,BG57,BK57,BO57,BQ57),3)+LARGE((I57,K57,O57,S57,U57,W57,AA57,AC57,AG57,AK57,AQ57,AU57,AW57,BA57,BC57,BG57,BK57,BO57,BQ57),4)+LARGE((I57,K57,O57,S57,U57,W57,AA57,AC57,AG57,AK57,AQ57,AU57,AW57,BA57,BC57,BG57,BK57,BO57,BQ57),5)+LARGE((I57,K57,O57,S57,U57,W57,AA57,AC57,AG57,AK57,AQ57,AU57,AW57,BA57,BC57,BG57,BK57,BO57,BQ57),6)+LARGE((I57,K57,O57,S57,U57,W57,AA57,AC57,AG57,AK57,AQ57,AU57,AW57,BA57,BC57,BG57,BK57,BO57,BQ57),7)+LARGE((I57,K57,O57,S57,U57,W57,AA57,AC57,AG57,AK57,AQ57,AU57,AW57,BA57,BC57,BG57,BK57,BO57,BQ57),8),0)</f>
        <v>0</v>
      </c>
      <c r="F57" s="156">
        <f>IFERROR(LARGE((M57,Q57,Y57,AE57,AI57,AM57,AO57,AS57,AY57,BE57,BI57,BM57),1)+LARGE((M57,Q57,Y57,AE57,AI57,AM57,AO57,AS57,AY57,BE57,BI57,BM57),2)+LARGE((M57,Q57,Y57,AE57,AI57,AM57,AO57,AS57,AY57,BE57,BI57,BM57),3)+LARGE((M57,Q57,Y57,AE57,AI57,AM57,AO57,AS57,AY57,BE57,BI57,BM57),4)+LARGE((M57,Q57,Y57,AE57,AI57,AM57,AO57,AS57,AY57,BE57,BI57,BM57),5)+LARGE((M57,Q57,Y57,AE57,AI57,AM57,AO57,AS57,AY57,BE57,BI57,BM57),6)+LARGE((M57,Q57,Y57,AE57,AI57,AM57,AO57,AS57,AY57,BE57,BI57,BM57),7)+LARGE((M57,Q57,Y57,AE57,AI57,AM57,AO57,AS57,AY57,BE57,BI57,BM57),8),0)</f>
        <v>0</v>
      </c>
      <c r="G57" s="159">
        <f>+E57+F57</f>
        <v>0</v>
      </c>
      <c r="H57" s="72" t="str">
        <f>IF(Master!$D154="Y",Master!H154,"")</f>
        <v/>
      </c>
      <c r="I57" s="67" t="str">
        <f>IF(Master!$D154="Y",Master!I154,"")</f>
        <v/>
      </c>
      <c r="J57" s="67" t="str">
        <f>IF(Master!$D154="Y",Master!J154,"")</f>
        <v/>
      </c>
      <c r="K57" s="67" t="str">
        <f>IF(Master!$D154="Y",Master!K154,"")</f>
        <v/>
      </c>
      <c r="L57" s="67" t="str">
        <f>IF(Master!$D154="Y",Master!L154,"")</f>
        <v/>
      </c>
      <c r="M57" s="67" t="str">
        <f>IF(Master!$D154="Y",Master!M154,"")</f>
        <v/>
      </c>
      <c r="N57" s="67" t="str">
        <f>IF(Master!$D154="Y",Master!N154,"")</f>
        <v/>
      </c>
      <c r="O57" s="67" t="str">
        <f>IF(Master!$D154="Y",Master!O154,"")</f>
        <v/>
      </c>
      <c r="P57" s="67" t="str">
        <f>IF(Master!$D154="Y",Master!P154,"")</f>
        <v/>
      </c>
      <c r="Q57" s="67" t="str">
        <f>IF(Master!$D154="Y",Master!Q154,"")</f>
        <v/>
      </c>
      <c r="R57" s="67" t="str">
        <f>IF(Master!$D154="Y",Master!R154,"")</f>
        <v/>
      </c>
      <c r="S57" s="67" t="str">
        <f>IF(Master!$D154="Y",Master!S154,"")</f>
        <v/>
      </c>
      <c r="T57" s="67" t="str">
        <f>IF(Master!$D154="Y",Master!T154,"")</f>
        <v/>
      </c>
      <c r="U57" s="69" t="str">
        <f>IF(Master!$D154="Y",Master!U154,"")</f>
        <v/>
      </c>
      <c r="V57" s="66" t="str">
        <f>IF(Master!$D154="Y",Master!V154,"")</f>
        <v/>
      </c>
      <c r="W57" s="67" t="str">
        <f>IF(Master!$D154="Y",Master!W154,"")</f>
        <v/>
      </c>
      <c r="X57" s="67" t="str">
        <f>IF(Master!$D154="Y",Master!X154,"")</f>
        <v/>
      </c>
      <c r="Y57" s="67" t="str">
        <f>IF(Master!$D154="Y",Master!Y154,"")</f>
        <v/>
      </c>
      <c r="Z57" s="67" t="str">
        <f>IF(Master!$D154="Y",Master!Z154,"")</f>
        <v/>
      </c>
      <c r="AA57" s="67" t="str">
        <f>IF(Master!$D154="Y",Master!AA154,"")</f>
        <v/>
      </c>
      <c r="AB57" s="67" t="str">
        <f>IF(Master!$D154="Y",Master!AB154,"")</f>
        <v/>
      </c>
      <c r="AC57" s="67" t="str">
        <f>IF(Master!$D154="Y",Master!AC154,"")</f>
        <v/>
      </c>
      <c r="AD57" s="67" t="str">
        <f>IF(Master!$D154="Y",Master!AD154,"")</f>
        <v/>
      </c>
      <c r="AE57" s="67" t="str">
        <f>IF(Master!$D154="Y",Master!AE154,"")</f>
        <v/>
      </c>
      <c r="AF57" s="67" t="str">
        <f>IF(Master!$D154="Y",Master!AF154,"")</f>
        <v/>
      </c>
      <c r="AG57" s="67">
        <f>IF(AND($D57="y",Master!AG154&gt;=Master!AK154),Master!AG154,0)</f>
        <v>0</v>
      </c>
      <c r="AH57" s="67" t="str">
        <f>IF(Master!$D154="Y",Master!AH154,"")</f>
        <v/>
      </c>
      <c r="AI57" s="67">
        <f>IF(AND($D57="y",Master!AI154&gt;=Master!AM154),Master!AI154,0)</f>
        <v>0</v>
      </c>
      <c r="AJ57" s="67" t="str">
        <f>IF(Master!$D154="Y",Master!AJ154,"")</f>
        <v/>
      </c>
      <c r="AK57" s="67">
        <f>IF(AND($D57="y",Master!AK154&gt;Master!AG154),Master!AK154,0)</f>
        <v>0</v>
      </c>
      <c r="AL57" s="67" t="str">
        <f>IF(Master!$D154="Y",Master!AL154,"")</f>
        <v/>
      </c>
      <c r="AM57" s="68">
        <f>IF(AND($D57="y",Master!AM154&gt;Master!AI154),Master!AM154,0)</f>
        <v>0</v>
      </c>
      <c r="AN57" s="72" t="str">
        <f>IF(Master!$D154="Y",Master!AN154,"")</f>
        <v/>
      </c>
      <c r="AO57" s="67" t="str">
        <f>IF(Master!$D154="Y",Master!AO154,"")</f>
        <v/>
      </c>
      <c r="AP57" s="67" t="str">
        <f>IF(Master!$D154="Y",Master!AP154,"")</f>
        <v/>
      </c>
      <c r="AQ57" s="67" t="str">
        <f>IF(Master!$D154="Y",Master!AQ154,"")</f>
        <v/>
      </c>
      <c r="AR57" s="67" t="str">
        <f>IF(Master!$D154="Y",Master!AR154,"")</f>
        <v/>
      </c>
      <c r="AS57" s="67" t="str">
        <f>IF(Master!$D154="Y",Master!AS154,"")</f>
        <v/>
      </c>
      <c r="AT57" s="67" t="str">
        <f>IF(Master!$D154="Y",Master!AT154,"")</f>
        <v/>
      </c>
      <c r="AU57" s="67" t="str">
        <f>IF(Master!$D154="Y",Master!AU154,"")</f>
        <v/>
      </c>
      <c r="AV57" s="67" t="str">
        <f>IF(Master!$D154="Y",Master!AV154,"")</f>
        <v/>
      </c>
      <c r="AW57" s="67" t="str">
        <f>IF(Master!$D154="Y",Master!AW154,"")</f>
        <v/>
      </c>
      <c r="AX57" s="67" t="str">
        <f>IF(Master!$D154="Y",Master!AX154,"")</f>
        <v/>
      </c>
      <c r="AY57" s="67" t="str">
        <f>IF(Master!$D154="Y",Master!AY154,"")</f>
        <v/>
      </c>
      <c r="AZ57" s="67" t="str">
        <f>IF(Master!$D154="Y",Master!AZ154,"")</f>
        <v/>
      </c>
      <c r="BA57" s="67" t="str">
        <f>IF(Master!$D154="Y",Master!BA154,"")</f>
        <v/>
      </c>
      <c r="BB57" s="67" t="str">
        <f>IF(Master!$D154="Y",Master!BB154,"")</f>
        <v/>
      </c>
      <c r="BC57" s="67" t="str">
        <f>IF(Master!$D154="Y",Master!BC154,"")</f>
        <v/>
      </c>
      <c r="BD57" s="67" t="str">
        <f>IF(Master!$D154="Y",Master!BD154,"")</f>
        <v/>
      </c>
      <c r="BE57" s="67" t="str">
        <f>IF(Master!$D154="Y",Master!BE154,"")</f>
        <v/>
      </c>
      <c r="BF57" s="67" t="str">
        <f>IF(Master!$D154="Y",Master!BF154,"")</f>
        <v/>
      </c>
      <c r="BG57" s="67" t="str">
        <f>IF(Master!$D154="Y",Master!BG154,"")</f>
        <v/>
      </c>
      <c r="BH57" s="67" t="str">
        <f>IF(Master!$D154="Y",Master!BH154,"")</f>
        <v/>
      </c>
      <c r="BI57" s="67" t="str">
        <f>IF(Master!$D154="Y",Master!BI154,"")</f>
        <v/>
      </c>
      <c r="BJ57" s="67" t="str">
        <f>IF(Master!$D154="Y",Master!BJ154,"")</f>
        <v/>
      </c>
      <c r="BK57" s="67" t="str">
        <f>IF(Master!$D154="Y",Master!BK154,"")</f>
        <v/>
      </c>
      <c r="BL57" s="67" t="str">
        <f>IF(Master!$D154="Y",Master!BL154,"")</f>
        <v/>
      </c>
      <c r="BM57" s="67" t="str">
        <f>IF(Master!$D154="Y",Master!BM154,"")</f>
        <v/>
      </c>
      <c r="BN57" s="67" t="str">
        <f>IF(Master!$D154="Y",Master!BN154,"")</f>
        <v/>
      </c>
      <c r="BO57" s="67" t="str">
        <f>IF(Master!$D154="Y",Master!BO154,"")</f>
        <v/>
      </c>
      <c r="BP57" s="67" t="str">
        <f>IF(Master!$D154="Y",Master!BP154,"")</f>
        <v/>
      </c>
      <c r="BQ57" s="67" t="str">
        <f>IF(Master!$D154="Y",Master!BQ154,"")</f>
        <v/>
      </c>
    </row>
    <row r="58" spans="1:69" x14ac:dyDescent="0.25">
      <c r="A58" s="115" t="str">
        <f>+Master!A164</f>
        <v>Northview</v>
      </c>
      <c r="B58" s="3" t="str">
        <f>+Master!B164</f>
        <v>4A</v>
      </c>
      <c r="C58" s="3">
        <f>+Master!C164</f>
        <v>5</v>
      </c>
      <c r="D58" s="142">
        <f>+Master!D164</f>
        <v>0</v>
      </c>
      <c r="E58" s="158">
        <f>IFERROR(LARGE((I58,K58,O58,S58,U58,W58,AA58,AC58,AG58,AK58,AQ58,AU58,AW58,BA58,BC58,BG58,BK58,BO58,BQ58),1)+LARGE((I58,K58,O58,S58,U58,W58,AA58,AC58,AG58,AK58,AQ58,AU58,AW58,BA58,BC58,BG58,BK58,BO58,BQ58),2)+LARGE((I58,K58,O58,S58,U58,W58,AA58,AC58,AG58,AK58,AQ58,AU58,AW58,BA58,BC58,BG58,BK58,BO58,BQ58),3)+LARGE((I58,K58,O58,S58,U58,W58,AA58,AC58,AG58,AK58,AQ58,AU58,AW58,BA58,BC58,BG58,BK58,BO58,BQ58),4)+LARGE((I58,K58,O58,S58,U58,W58,AA58,AC58,AG58,AK58,AQ58,AU58,AW58,BA58,BC58,BG58,BK58,BO58,BQ58),5)+LARGE((I58,K58,O58,S58,U58,W58,AA58,AC58,AG58,AK58,AQ58,AU58,AW58,BA58,BC58,BG58,BK58,BO58,BQ58),6)+LARGE((I58,K58,O58,S58,U58,W58,AA58,AC58,AG58,AK58,AQ58,AU58,AW58,BA58,BC58,BG58,BK58,BO58,BQ58),7)+LARGE((I58,K58,O58,S58,U58,W58,AA58,AC58,AG58,AK58,AQ58,AU58,AW58,BA58,BC58,BG58,BK58,BO58,BQ58),8),0)</f>
        <v>0</v>
      </c>
      <c r="F58" s="156">
        <f>IFERROR(LARGE((M58,Q58,Y58,AE58,AI58,AM58,AO58,AS58,AY58,BE58,BI58,BM58),1)+LARGE((M58,Q58,Y58,AE58,AI58,AM58,AO58,AS58,AY58,BE58,BI58,BM58),2)+LARGE((M58,Q58,Y58,AE58,AI58,AM58,AO58,AS58,AY58,BE58,BI58,BM58),3)+LARGE((M58,Q58,Y58,AE58,AI58,AM58,AO58,AS58,AY58,BE58,BI58,BM58),4)+LARGE((M58,Q58,Y58,AE58,AI58,AM58,AO58,AS58,AY58,BE58,BI58,BM58),5)+LARGE((M58,Q58,Y58,AE58,AI58,AM58,AO58,AS58,AY58,BE58,BI58,BM58),6)+LARGE((M58,Q58,Y58,AE58,AI58,AM58,AO58,AS58,AY58,BE58,BI58,BM58),7)+LARGE((M58,Q58,Y58,AE58,AI58,AM58,AO58,AS58,AY58,BE58,BI58,BM58),8),0)</f>
        <v>0</v>
      </c>
      <c r="G58" s="159">
        <f>+E58+F58</f>
        <v>0</v>
      </c>
      <c r="H58" s="72" t="str">
        <f>IF(Master!$D164="Y",Master!H164,"")</f>
        <v/>
      </c>
      <c r="I58" s="67" t="str">
        <f>IF(Master!$D164="Y",Master!I164,"")</f>
        <v/>
      </c>
      <c r="J58" s="67" t="str">
        <f>IF(Master!$D164="Y",Master!J164,"")</f>
        <v/>
      </c>
      <c r="K58" s="67" t="str">
        <f>IF(Master!$D164="Y",Master!K164,"")</f>
        <v/>
      </c>
      <c r="L58" s="67" t="str">
        <f>IF(Master!$D164="Y",Master!L164,"")</f>
        <v/>
      </c>
      <c r="M58" s="67" t="str">
        <f>IF(Master!$D164="Y",Master!M164,"")</f>
        <v/>
      </c>
      <c r="N58" s="67" t="str">
        <f>IF(Master!$D164="Y",Master!N164,"")</f>
        <v/>
      </c>
      <c r="O58" s="67" t="str">
        <f>IF(Master!$D164="Y",Master!O164,"")</f>
        <v/>
      </c>
      <c r="P58" s="67" t="str">
        <f>IF(Master!$D164="Y",Master!P164,"")</f>
        <v/>
      </c>
      <c r="Q58" s="67" t="str">
        <f>IF(Master!$D164="Y",Master!Q164,"")</f>
        <v/>
      </c>
      <c r="R58" s="67" t="str">
        <f>IF(Master!$D164="Y",Master!R164,"")</f>
        <v/>
      </c>
      <c r="S58" s="67" t="str">
        <f>IF(Master!$D164="Y",Master!S164,"")</f>
        <v/>
      </c>
      <c r="T58" s="67" t="str">
        <f>IF(Master!$D164="Y",Master!T164,"")</f>
        <v/>
      </c>
      <c r="U58" s="69" t="str">
        <f>IF(Master!$D164="Y",Master!U164,"")</f>
        <v/>
      </c>
      <c r="V58" s="66" t="str">
        <f>IF(Master!$D164="Y",Master!V164,"")</f>
        <v/>
      </c>
      <c r="W58" s="67" t="str">
        <f>IF(Master!$D164="Y",Master!W164,"")</f>
        <v/>
      </c>
      <c r="X58" s="67" t="str">
        <f>IF(Master!$D164="Y",Master!X164,"")</f>
        <v/>
      </c>
      <c r="Y58" s="67" t="str">
        <f>IF(Master!$D164="Y",Master!Y164,"")</f>
        <v/>
      </c>
      <c r="Z58" s="67" t="str">
        <f>IF(Master!$D164="Y",Master!Z164,"")</f>
        <v/>
      </c>
      <c r="AA58" s="67" t="str">
        <f>IF(Master!$D164="Y",Master!AA164,"")</f>
        <v/>
      </c>
      <c r="AB58" s="67" t="str">
        <f>IF(Master!$D164="Y",Master!AB164,"")</f>
        <v/>
      </c>
      <c r="AC58" s="67" t="str">
        <f>IF(Master!$D164="Y",Master!AC164,"")</f>
        <v/>
      </c>
      <c r="AD58" s="67" t="str">
        <f>IF(Master!$D164="Y",Master!AD164,"")</f>
        <v/>
      </c>
      <c r="AE58" s="67" t="str">
        <f>IF(Master!$D164="Y",Master!AE164,"")</f>
        <v/>
      </c>
      <c r="AF58" s="67" t="str">
        <f>IF(Master!$D164="Y",Master!AF164,"")</f>
        <v/>
      </c>
      <c r="AG58" s="67">
        <f>IF(AND($D58="y",Master!AG164&gt;=Master!AK164),Master!AG164,0)</f>
        <v>0</v>
      </c>
      <c r="AH58" s="67" t="str">
        <f>IF(Master!$D164="Y",Master!AH164,"")</f>
        <v/>
      </c>
      <c r="AI58" s="67">
        <f>IF(AND($D58="y",Master!AI164&gt;=Master!AM164),Master!AI164,0)</f>
        <v>0</v>
      </c>
      <c r="AJ58" s="67" t="str">
        <f>IF(Master!$D164="Y",Master!AJ164,"")</f>
        <v/>
      </c>
      <c r="AK58" s="67">
        <f>IF(AND($D58="y",Master!AK164&gt;Master!AG164),Master!AK164,0)</f>
        <v>0</v>
      </c>
      <c r="AL58" s="67" t="str">
        <f>IF(Master!$D164="Y",Master!AL164,"")</f>
        <v/>
      </c>
      <c r="AM58" s="68">
        <f>IF(AND($D58="y",Master!AM164&gt;Master!AI164),Master!AM164,0)</f>
        <v>0</v>
      </c>
      <c r="AN58" s="72" t="str">
        <f>IF(Master!$D164="Y",Master!AN164,"")</f>
        <v/>
      </c>
      <c r="AO58" s="67" t="str">
        <f>IF(Master!$D164="Y",Master!AO164,"")</f>
        <v/>
      </c>
      <c r="AP58" s="67" t="str">
        <f>IF(Master!$D164="Y",Master!AP164,"")</f>
        <v/>
      </c>
      <c r="AQ58" s="67" t="str">
        <f>IF(Master!$D164="Y",Master!AQ164,"")</f>
        <v/>
      </c>
      <c r="AR58" s="67" t="str">
        <f>IF(Master!$D164="Y",Master!AR164,"")</f>
        <v/>
      </c>
      <c r="AS58" s="67" t="str">
        <f>IF(Master!$D164="Y",Master!AS164,"")</f>
        <v/>
      </c>
      <c r="AT58" s="67" t="str">
        <f>IF(Master!$D164="Y",Master!AT164,"")</f>
        <v/>
      </c>
      <c r="AU58" s="67" t="str">
        <f>IF(Master!$D164="Y",Master!AU164,"")</f>
        <v/>
      </c>
      <c r="AV58" s="67" t="str">
        <f>IF(Master!$D164="Y",Master!AV164,"")</f>
        <v/>
      </c>
      <c r="AW58" s="67" t="str">
        <f>IF(Master!$D164="Y",Master!AW164,"")</f>
        <v/>
      </c>
      <c r="AX58" s="67" t="str">
        <f>IF(Master!$D164="Y",Master!AX164,"")</f>
        <v/>
      </c>
      <c r="AY58" s="67" t="str">
        <f>IF(Master!$D164="Y",Master!AY164,"")</f>
        <v/>
      </c>
      <c r="AZ58" s="67" t="str">
        <f>IF(Master!$D164="Y",Master!AZ164,"")</f>
        <v/>
      </c>
      <c r="BA58" s="67" t="str">
        <f>IF(Master!$D164="Y",Master!BA164,"")</f>
        <v/>
      </c>
      <c r="BB58" s="67" t="str">
        <f>IF(Master!$D164="Y",Master!BB164,"")</f>
        <v/>
      </c>
      <c r="BC58" s="67" t="str">
        <f>IF(Master!$D164="Y",Master!BC164,"")</f>
        <v/>
      </c>
      <c r="BD58" s="67" t="str">
        <f>IF(Master!$D164="Y",Master!BD164,"")</f>
        <v/>
      </c>
      <c r="BE58" s="67" t="str">
        <f>IF(Master!$D164="Y",Master!BE164,"")</f>
        <v/>
      </c>
      <c r="BF58" s="67" t="str">
        <f>IF(Master!$D164="Y",Master!BF164,"")</f>
        <v/>
      </c>
      <c r="BG58" s="67" t="str">
        <f>IF(Master!$D164="Y",Master!BG164,"")</f>
        <v/>
      </c>
      <c r="BH58" s="67" t="str">
        <f>IF(Master!$D164="Y",Master!BH164,"")</f>
        <v/>
      </c>
      <c r="BI58" s="67" t="str">
        <f>IF(Master!$D164="Y",Master!BI164,"")</f>
        <v/>
      </c>
      <c r="BJ58" s="67" t="str">
        <f>IF(Master!$D164="Y",Master!BJ164,"")</f>
        <v/>
      </c>
      <c r="BK58" s="67" t="str">
        <f>IF(Master!$D164="Y",Master!BK164,"")</f>
        <v/>
      </c>
      <c r="BL58" s="67" t="str">
        <f>IF(Master!$D164="Y",Master!BL164,"")</f>
        <v/>
      </c>
      <c r="BM58" s="67" t="str">
        <f>IF(Master!$D164="Y",Master!BM164,"")</f>
        <v/>
      </c>
      <c r="BN58" s="67" t="str">
        <f>IF(Master!$D164="Y",Master!BN164,"")</f>
        <v/>
      </c>
      <c r="BO58" s="67" t="str">
        <f>IF(Master!$D164="Y",Master!BO164,"")</f>
        <v/>
      </c>
      <c r="BP58" s="67" t="str">
        <f>IF(Master!$D164="Y",Master!BP164,"")</f>
        <v/>
      </c>
      <c r="BQ58" s="67" t="str">
        <f>IF(Master!$D164="Y",Master!BQ164,"")</f>
        <v/>
      </c>
    </row>
    <row r="59" spans="1:69" x14ac:dyDescent="0.25">
      <c r="A59" s="115" t="str">
        <f>+Master!A168</f>
        <v>Southeast Whitfield</v>
      </c>
      <c r="B59" s="3" t="str">
        <f>+Master!B168</f>
        <v>4A</v>
      </c>
      <c r="C59" s="3">
        <f>+Master!C168</f>
        <v>7</v>
      </c>
      <c r="D59" s="142">
        <f>+Master!D168</f>
        <v>0</v>
      </c>
      <c r="E59" s="158">
        <f>IFERROR(LARGE((I59,K59,O59,S59,U59,W59,AA59,AC59,AG59,AK59,AQ59,AU59,AW59,BA59,BC59,BG59,BK59,BO59,BQ59),1)+LARGE((I59,K59,O59,S59,U59,W59,AA59,AC59,AG59,AK59,AQ59,AU59,AW59,BA59,BC59,BG59,BK59,BO59,BQ59),2)+LARGE((I59,K59,O59,S59,U59,W59,AA59,AC59,AG59,AK59,AQ59,AU59,AW59,BA59,BC59,BG59,BK59,BO59,BQ59),3)+LARGE((I59,K59,O59,S59,U59,W59,AA59,AC59,AG59,AK59,AQ59,AU59,AW59,BA59,BC59,BG59,BK59,BO59,BQ59),4)+LARGE((I59,K59,O59,S59,U59,W59,AA59,AC59,AG59,AK59,AQ59,AU59,AW59,BA59,BC59,BG59,BK59,BO59,BQ59),5)+LARGE((I59,K59,O59,S59,U59,W59,AA59,AC59,AG59,AK59,AQ59,AU59,AW59,BA59,BC59,BG59,BK59,BO59,BQ59),6)+LARGE((I59,K59,O59,S59,U59,W59,AA59,AC59,AG59,AK59,AQ59,AU59,AW59,BA59,BC59,BG59,BK59,BO59,BQ59),7)+LARGE((I59,K59,O59,S59,U59,W59,AA59,AC59,AG59,AK59,AQ59,AU59,AW59,BA59,BC59,BG59,BK59,BO59,BQ59),8),0)</f>
        <v>0</v>
      </c>
      <c r="F59" s="156">
        <f>IFERROR(LARGE((M59,Q59,Y59,AE59,AI59,AM59,AO59,AS59,AY59,BE59,BI59,BM59),1)+LARGE((M59,Q59,Y59,AE59,AI59,AM59,AO59,AS59,AY59,BE59,BI59,BM59),2)+LARGE((M59,Q59,Y59,AE59,AI59,AM59,AO59,AS59,AY59,BE59,BI59,BM59),3)+LARGE((M59,Q59,Y59,AE59,AI59,AM59,AO59,AS59,AY59,BE59,BI59,BM59),4)+LARGE((M59,Q59,Y59,AE59,AI59,AM59,AO59,AS59,AY59,BE59,BI59,BM59),5)+LARGE((M59,Q59,Y59,AE59,AI59,AM59,AO59,AS59,AY59,BE59,BI59,BM59),6)+LARGE((M59,Q59,Y59,AE59,AI59,AM59,AO59,AS59,AY59,BE59,BI59,BM59),7)+LARGE((M59,Q59,Y59,AE59,AI59,AM59,AO59,AS59,AY59,BE59,BI59,BM59),8),0)</f>
        <v>0</v>
      </c>
      <c r="G59" s="159">
        <f>+E59+F59</f>
        <v>0</v>
      </c>
      <c r="H59" s="72" t="str">
        <f>IF(Master!$D168="Y",Master!H168,"")</f>
        <v/>
      </c>
      <c r="I59" s="67" t="str">
        <f>IF(Master!$D168="Y",Master!I168,"")</f>
        <v/>
      </c>
      <c r="J59" s="67" t="str">
        <f>IF(Master!$D168="Y",Master!J168,"")</f>
        <v/>
      </c>
      <c r="K59" s="67" t="str">
        <f>IF(Master!$D168="Y",Master!K168,"")</f>
        <v/>
      </c>
      <c r="L59" s="67" t="str">
        <f>IF(Master!$D168="Y",Master!L168,"")</f>
        <v/>
      </c>
      <c r="M59" s="67" t="str">
        <f>IF(Master!$D168="Y",Master!M168,"")</f>
        <v/>
      </c>
      <c r="N59" s="67" t="str">
        <f>IF(Master!$D168="Y",Master!N168,"")</f>
        <v/>
      </c>
      <c r="O59" s="67" t="str">
        <f>IF(Master!$D168="Y",Master!O168,"")</f>
        <v/>
      </c>
      <c r="P59" s="67" t="str">
        <f>IF(Master!$D168="Y",Master!P168,"")</f>
        <v/>
      </c>
      <c r="Q59" s="67" t="str">
        <f>IF(Master!$D168="Y",Master!Q168,"")</f>
        <v/>
      </c>
      <c r="R59" s="67" t="str">
        <f>IF(Master!$D168="Y",Master!R168,"")</f>
        <v/>
      </c>
      <c r="S59" s="67" t="str">
        <f>IF(Master!$D168="Y",Master!S168,"")</f>
        <v/>
      </c>
      <c r="T59" s="67" t="str">
        <f>IF(Master!$D168="Y",Master!T168,"")</f>
        <v/>
      </c>
      <c r="U59" s="69" t="str">
        <f>IF(Master!$D168="Y",Master!U168,"")</f>
        <v/>
      </c>
      <c r="V59" s="66" t="str">
        <f>IF(Master!$D168="Y",Master!V168,"")</f>
        <v/>
      </c>
      <c r="W59" s="67" t="str">
        <f>IF(Master!$D168="Y",Master!W168,"")</f>
        <v/>
      </c>
      <c r="X59" s="67" t="str">
        <f>IF(Master!$D168="Y",Master!X168,"")</f>
        <v/>
      </c>
      <c r="Y59" s="67" t="str">
        <f>IF(Master!$D168="Y",Master!Y168,"")</f>
        <v/>
      </c>
      <c r="Z59" s="67" t="str">
        <f>IF(Master!$D168="Y",Master!Z168,"")</f>
        <v/>
      </c>
      <c r="AA59" s="67" t="str">
        <f>IF(Master!$D168="Y",Master!AA168,"")</f>
        <v/>
      </c>
      <c r="AB59" s="67" t="str">
        <f>IF(Master!$D168="Y",Master!AB168,"")</f>
        <v/>
      </c>
      <c r="AC59" s="67" t="str">
        <f>IF(Master!$D168="Y",Master!AC168,"")</f>
        <v/>
      </c>
      <c r="AD59" s="67" t="str">
        <f>IF(Master!$D168="Y",Master!AD168,"")</f>
        <v/>
      </c>
      <c r="AE59" s="67" t="str">
        <f>IF(Master!$D168="Y",Master!AE168,"")</f>
        <v/>
      </c>
      <c r="AF59" s="67" t="str">
        <f>IF(Master!$D168="Y",Master!AF168,"")</f>
        <v/>
      </c>
      <c r="AG59" s="67">
        <f>IF(AND($D59="y",Master!AG168&gt;=Master!AK168),Master!AG168,0)</f>
        <v>0</v>
      </c>
      <c r="AH59" s="67" t="str">
        <f>IF(Master!$D168="Y",Master!AH168,"")</f>
        <v/>
      </c>
      <c r="AI59" s="67">
        <f>IF(AND($D59="y",Master!AI168&gt;=Master!AM168),Master!AI168,0)</f>
        <v>0</v>
      </c>
      <c r="AJ59" s="67" t="str">
        <f>IF(Master!$D168="Y",Master!AJ168,"")</f>
        <v/>
      </c>
      <c r="AK59" s="67">
        <f>IF(AND($D59="y",Master!AK168&gt;Master!AG168),Master!AK168,0)</f>
        <v>0</v>
      </c>
      <c r="AL59" s="67" t="str">
        <f>IF(Master!$D168="Y",Master!AL168,"")</f>
        <v/>
      </c>
      <c r="AM59" s="68">
        <f>IF(AND($D59="y",Master!AM168&gt;Master!AI168),Master!AM168,0)</f>
        <v>0</v>
      </c>
      <c r="AN59" s="72" t="str">
        <f>IF(Master!$D168="Y",Master!AN168,"")</f>
        <v/>
      </c>
      <c r="AO59" s="67" t="str">
        <f>IF(Master!$D168="Y",Master!AO168,"")</f>
        <v/>
      </c>
      <c r="AP59" s="67" t="str">
        <f>IF(Master!$D168="Y",Master!AP168,"")</f>
        <v/>
      </c>
      <c r="AQ59" s="67" t="str">
        <f>IF(Master!$D168="Y",Master!AQ168,"")</f>
        <v/>
      </c>
      <c r="AR59" s="67" t="str">
        <f>IF(Master!$D168="Y",Master!AR168,"")</f>
        <v/>
      </c>
      <c r="AS59" s="67" t="str">
        <f>IF(Master!$D168="Y",Master!AS168,"")</f>
        <v/>
      </c>
      <c r="AT59" s="67" t="str">
        <f>IF(Master!$D168="Y",Master!AT168,"")</f>
        <v/>
      </c>
      <c r="AU59" s="67" t="str">
        <f>IF(Master!$D168="Y",Master!AU168,"")</f>
        <v/>
      </c>
      <c r="AV59" s="67" t="str">
        <f>IF(Master!$D168="Y",Master!AV168,"")</f>
        <v/>
      </c>
      <c r="AW59" s="67" t="str">
        <f>IF(Master!$D168="Y",Master!AW168,"")</f>
        <v/>
      </c>
      <c r="AX59" s="67" t="str">
        <f>IF(Master!$D168="Y",Master!AX168,"")</f>
        <v/>
      </c>
      <c r="AY59" s="67" t="str">
        <f>IF(Master!$D168="Y",Master!AY168,"")</f>
        <v/>
      </c>
      <c r="AZ59" s="67" t="str">
        <f>IF(Master!$D168="Y",Master!AZ168,"")</f>
        <v/>
      </c>
      <c r="BA59" s="67" t="str">
        <f>IF(Master!$D168="Y",Master!BA168,"")</f>
        <v/>
      </c>
      <c r="BB59" s="67" t="str">
        <f>IF(Master!$D168="Y",Master!BB168,"")</f>
        <v/>
      </c>
      <c r="BC59" s="67" t="str">
        <f>IF(Master!$D168="Y",Master!BC168,"")</f>
        <v/>
      </c>
      <c r="BD59" s="67" t="str">
        <f>IF(Master!$D168="Y",Master!BD168,"")</f>
        <v/>
      </c>
      <c r="BE59" s="67" t="str">
        <f>IF(Master!$D168="Y",Master!BE168,"")</f>
        <v/>
      </c>
      <c r="BF59" s="67" t="str">
        <f>IF(Master!$D168="Y",Master!BF168,"")</f>
        <v/>
      </c>
      <c r="BG59" s="67" t="str">
        <f>IF(Master!$D168="Y",Master!BG168,"")</f>
        <v/>
      </c>
      <c r="BH59" s="67" t="str">
        <f>IF(Master!$D168="Y",Master!BH168,"")</f>
        <v/>
      </c>
      <c r="BI59" s="67" t="str">
        <f>IF(Master!$D168="Y",Master!BI168,"")</f>
        <v/>
      </c>
      <c r="BJ59" s="67" t="str">
        <f>IF(Master!$D168="Y",Master!BJ168,"")</f>
        <v/>
      </c>
      <c r="BK59" s="67" t="str">
        <f>IF(Master!$D168="Y",Master!BK168,"")</f>
        <v/>
      </c>
      <c r="BL59" s="67" t="str">
        <f>IF(Master!$D168="Y",Master!BL168,"")</f>
        <v/>
      </c>
      <c r="BM59" s="67" t="str">
        <f>IF(Master!$D168="Y",Master!BM168,"")</f>
        <v/>
      </c>
      <c r="BN59" s="67" t="str">
        <f>IF(Master!$D168="Y",Master!BN168,"")</f>
        <v/>
      </c>
      <c r="BO59" s="67" t="str">
        <f>IF(Master!$D168="Y",Master!BO168,"")</f>
        <v/>
      </c>
      <c r="BP59" s="67" t="str">
        <f>IF(Master!$D168="Y",Master!BP168,"")</f>
        <v/>
      </c>
      <c r="BQ59" s="67" t="str">
        <f>IF(Master!$D168="Y",Master!BQ168,"")</f>
        <v/>
      </c>
    </row>
    <row r="60" spans="1:69" x14ac:dyDescent="0.25">
      <c r="A60" s="115" t="str">
        <f>+Master!A169</f>
        <v>Southwest DeKalb</v>
      </c>
      <c r="B60" s="3" t="str">
        <f>+Master!B169</f>
        <v>4A</v>
      </c>
      <c r="C60" s="3">
        <f>+Master!C169</f>
        <v>5</v>
      </c>
      <c r="D60" s="142">
        <f>+Master!D169</f>
        <v>0</v>
      </c>
      <c r="E60" s="158">
        <f>IFERROR(LARGE((I60,K60,O60,S60,U60,W60,AA60,AC60,AG60,AK60,AQ60,AU60,AW60,BA60,BC60,BG60,BK60,BO60,BQ60),1)+LARGE((I60,K60,O60,S60,U60,W60,AA60,AC60,AG60,AK60,AQ60,AU60,AW60,BA60,BC60,BG60,BK60,BO60,BQ60),2)+LARGE((I60,K60,O60,S60,U60,W60,AA60,AC60,AG60,AK60,AQ60,AU60,AW60,BA60,BC60,BG60,BK60,BO60,BQ60),3)+LARGE((I60,K60,O60,S60,U60,W60,AA60,AC60,AG60,AK60,AQ60,AU60,AW60,BA60,BC60,BG60,BK60,BO60,BQ60),4)+LARGE((I60,K60,O60,S60,U60,W60,AA60,AC60,AG60,AK60,AQ60,AU60,AW60,BA60,BC60,BG60,BK60,BO60,BQ60),5)+LARGE((I60,K60,O60,S60,U60,W60,AA60,AC60,AG60,AK60,AQ60,AU60,AW60,BA60,BC60,BG60,BK60,BO60,BQ60),6)+LARGE((I60,K60,O60,S60,U60,W60,AA60,AC60,AG60,AK60,AQ60,AU60,AW60,BA60,BC60,BG60,BK60,BO60,BQ60),7)+LARGE((I60,K60,O60,S60,U60,W60,AA60,AC60,AG60,AK60,AQ60,AU60,AW60,BA60,BC60,BG60,BK60,BO60,BQ60),8),0)</f>
        <v>0</v>
      </c>
      <c r="F60" s="156">
        <f>IFERROR(LARGE((M60,Q60,Y60,AE60,AI60,AM60,AO60,AS60,AY60,BE60,BI60,BM60),1)+LARGE((M60,Q60,Y60,AE60,AI60,AM60,AO60,AS60,AY60,BE60,BI60,BM60),2)+LARGE((M60,Q60,Y60,AE60,AI60,AM60,AO60,AS60,AY60,BE60,BI60,BM60),3)+LARGE((M60,Q60,Y60,AE60,AI60,AM60,AO60,AS60,AY60,BE60,BI60,BM60),4)+LARGE((M60,Q60,Y60,AE60,AI60,AM60,AO60,AS60,AY60,BE60,BI60,BM60),5)+LARGE((M60,Q60,Y60,AE60,AI60,AM60,AO60,AS60,AY60,BE60,BI60,BM60),6)+LARGE((M60,Q60,Y60,AE60,AI60,AM60,AO60,AS60,AY60,BE60,BI60,BM60),7)+LARGE((M60,Q60,Y60,AE60,AI60,AM60,AO60,AS60,AY60,BE60,BI60,BM60),8),0)</f>
        <v>0</v>
      </c>
      <c r="G60" s="159">
        <f>+E60+F60</f>
        <v>0</v>
      </c>
      <c r="H60" s="72" t="str">
        <f>IF(Master!$D169="Y",Master!H169,"")</f>
        <v/>
      </c>
      <c r="I60" s="67" t="str">
        <f>IF(Master!$D169="Y",Master!I169,"")</f>
        <v/>
      </c>
      <c r="J60" s="67" t="str">
        <f>IF(Master!$D169="Y",Master!J169,"")</f>
        <v/>
      </c>
      <c r="K60" s="67" t="str">
        <f>IF(Master!$D169="Y",Master!K169,"")</f>
        <v/>
      </c>
      <c r="L60" s="67" t="str">
        <f>IF(Master!$D169="Y",Master!L169,"")</f>
        <v/>
      </c>
      <c r="M60" s="67" t="str">
        <f>IF(Master!$D169="Y",Master!M169,"")</f>
        <v/>
      </c>
      <c r="N60" s="67" t="str">
        <f>IF(Master!$D169="Y",Master!N169,"")</f>
        <v/>
      </c>
      <c r="O60" s="67" t="str">
        <f>IF(Master!$D169="Y",Master!O169,"")</f>
        <v/>
      </c>
      <c r="P60" s="67" t="str">
        <f>IF(Master!$D169="Y",Master!P169,"")</f>
        <v/>
      </c>
      <c r="Q60" s="67" t="str">
        <f>IF(Master!$D169="Y",Master!Q169,"")</f>
        <v/>
      </c>
      <c r="R60" s="67" t="str">
        <f>IF(Master!$D169="Y",Master!R169,"")</f>
        <v/>
      </c>
      <c r="S60" s="67" t="str">
        <f>IF(Master!$D169="Y",Master!S169,"")</f>
        <v/>
      </c>
      <c r="T60" s="67" t="str">
        <f>IF(Master!$D169="Y",Master!T169,"")</f>
        <v/>
      </c>
      <c r="U60" s="69" t="str">
        <f>IF(Master!$D169="Y",Master!U169,"")</f>
        <v/>
      </c>
      <c r="V60" s="66" t="str">
        <f>IF(Master!$D169="Y",Master!V169,"")</f>
        <v/>
      </c>
      <c r="W60" s="67" t="str">
        <f>IF(Master!$D169="Y",Master!W169,"")</f>
        <v/>
      </c>
      <c r="X60" s="67" t="str">
        <f>IF(Master!$D169="Y",Master!X169,"")</f>
        <v/>
      </c>
      <c r="Y60" s="67" t="str">
        <f>IF(Master!$D169="Y",Master!Y169,"")</f>
        <v/>
      </c>
      <c r="Z60" s="67" t="str">
        <f>IF(Master!$D169="Y",Master!Z169,"")</f>
        <v/>
      </c>
      <c r="AA60" s="67" t="str">
        <f>IF(Master!$D169="Y",Master!AA169,"")</f>
        <v/>
      </c>
      <c r="AB60" s="67" t="str">
        <f>IF(Master!$D169="Y",Master!AB169,"")</f>
        <v/>
      </c>
      <c r="AC60" s="67" t="str">
        <f>IF(Master!$D169="Y",Master!AC169,"")</f>
        <v/>
      </c>
      <c r="AD60" s="67" t="str">
        <f>IF(Master!$D169="Y",Master!AD169,"")</f>
        <v/>
      </c>
      <c r="AE60" s="67" t="str">
        <f>IF(Master!$D169="Y",Master!AE169,"")</f>
        <v/>
      </c>
      <c r="AF60" s="67" t="str">
        <f>IF(Master!$D169="Y",Master!AF169,"")</f>
        <v/>
      </c>
      <c r="AG60" s="67">
        <f>IF(AND($D60="y",Master!AG169&gt;=Master!AK169),Master!AG169,0)</f>
        <v>0</v>
      </c>
      <c r="AH60" s="67" t="str">
        <f>IF(Master!$D169="Y",Master!AH169,"")</f>
        <v/>
      </c>
      <c r="AI60" s="67">
        <f>IF(AND($D60="y",Master!AI169&gt;=Master!AM169),Master!AI169,0)</f>
        <v>0</v>
      </c>
      <c r="AJ60" s="67" t="str">
        <f>IF(Master!$D169="Y",Master!AJ169,"")</f>
        <v/>
      </c>
      <c r="AK60" s="67">
        <f>IF(AND($D60="y",Master!AK169&gt;Master!AG169),Master!AK169,0)</f>
        <v>0</v>
      </c>
      <c r="AL60" s="67" t="str">
        <f>IF(Master!$D169="Y",Master!AL169,"")</f>
        <v/>
      </c>
      <c r="AM60" s="68">
        <f>IF(AND($D60="y",Master!AM169&gt;Master!AI169),Master!AM169,0)</f>
        <v>0</v>
      </c>
      <c r="AN60" s="72" t="str">
        <f>IF(Master!$D169="Y",Master!AN169,"")</f>
        <v/>
      </c>
      <c r="AO60" s="67" t="str">
        <f>IF(Master!$D169="Y",Master!AO169,"")</f>
        <v/>
      </c>
      <c r="AP60" s="67" t="str">
        <f>IF(Master!$D169="Y",Master!AP169,"")</f>
        <v/>
      </c>
      <c r="AQ60" s="67" t="str">
        <f>IF(Master!$D169="Y",Master!AQ169,"")</f>
        <v/>
      </c>
      <c r="AR60" s="67" t="str">
        <f>IF(Master!$D169="Y",Master!AR169,"")</f>
        <v/>
      </c>
      <c r="AS60" s="67" t="str">
        <f>IF(Master!$D169="Y",Master!AS169,"")</f>
        <v/>
      </c>
      <c r="AT60" s="67" t="str">
        <f>IF(Master!$D169="Y",Master!AT169,"")</f>
        <v/>
      </c>
      <c r="AU60" s="67" t="str">
        <f>IF(Master!$D169="Y",Master!AU169,"")</f>
        <v/>
      </c>
      <c r="AV60" s="67" t="str">
        <f>IF(Master!$D169="Y",Master!AV169,"")</f>
        <v/>
      </c>
      <c r="AW60" s="67" t="str">
        <f>IF(Master!$D169="Y",Master!AW169,"")</f>
        <v/>
      </c>
      <c r="AX60" s="67" t="str">
        <f>IF(Master!$D169="Y",Master!AX169,"")</f>
        <v/>
      </c>
      <c r="AY60" s="67" t="str">
        <f>IF(Master!$D169="Y",Master!AY169,"")</f>
        <v/>
      </c>
      <c r="AZ60" s="67" t="str">
        <f>IF(Master!$D169="Y",Master!AZ169,"")</f>
        <v/>
      </c>
      <c r="BA60" s="67" t="str">
        <f>IF(Master!$D169="Y",Master!BA169,"")</f>
        <v/>
      </c>
      <c r="BB60" s="67" t="str">
        <f>IF(Master!$D169="Y",Master!BB169,"")</f>
        <v/>
      </c>
      <c r="BC60" s="67" t="str">
        <f>IF(Master!$D169="Y",Master!BC169,"")</f>
        <v/>
      </c>
      <c r="BD60" s="67" t="str">
        <f>IF(Master!$D169="Y",Master!BD169,"")</f>
        <v/>
      </c>
      <c r="BE60" s="67" t="str">
        <f>IF(Master!$D169="Y",Master!BE169,"")</f>
        <v/>
      </c>
      <c r="BF60" s="67" t="str">
        <f>IF(Master!$D169="Y",Master!BF169,"")</f>
        <v/>
      </c>
      <c r="BG60" s="67" t="str">
        <f>IF(Master!$D169="Y",Master!BG169,"")</f>
        <v/>
      </c>
      <c r="BH60" s="67" t="str">
        <f>IF(Master!$D169="Y",Master!BH169,"")</f>
        <v/>
      </c>
      <c r="BI60" s="67" t="str">
        <f>IF(Master!$D169="Y",Master!BI169,"")</f>
        <v/>
      </c>
      <c r="BJ60" s="67" t="str">
        <f>IF(Master!$D169="Y",Master!BJ169,"")</f>
        <v/>
      </c>
      <c r="BK60" s="67" t="str">
        <f>IF(Master!$D169="Y",Master!BK169,"")</f>
        <v/>
      </c>
      <c r="BL60" s="67" t="str">
        <f>IF(Master!$D169="Y",Master!BL169,"")</f>
        <v/>
      </c>
      <c r="BM60" s="67" t="str">
        <f>IF(Master!$D169="Y",Master!BM169,"")</f>
        <v/>
      </c>
      <c r="BN60" s="67" t="str">
        <f>IF(Master!$D169="Y",Master!BN169,"")</f>
        <v/>
      </c>
      <c r="BO60" s="67" t="str">
        <f>IF(Master!$D169="Y",Master!BO169,"")</f>
        <v/>
      </c>
      <c r="BP60" s="67" t="str">
        <f>IF(Master!$D169="Y",Master!BP169,"")</f>
        <v/>
      </c>
      <c r="BQ60" s="67" t="str">
        <f>IF(Master!$D169="Y",Master!BQ169,"")</f>
        <v/>
      </c>
    </row>
    <row r="61" spans="1:69" x14ac:dyDescent="0.25">
      <c r="A61" s="115" t="str">
        <f>+Master!A173</f>
        <v>Tucker</v>
      </c>
      <c r="B61" s="3" t="str">
        <f>+Master!B173</f>
        <v>4A</v>
      </c>
      <c r="C61" s="3">
        <f>+Master!C173</f>
        <v>5</v>
      </c>
      <c r="D61" s="142">
        <f>+Master!D173</f>
        <v>0</v>
      </c>
      <c r="E61" s="158">
        <f>IFERROR(LARGE((I61,K61,O61,S61,U61,W61,AA61,AC61,AG61,AK61,AQ61,AU61,AW61,BA61,BC61,BG61,BK61,BO61,BQ61),1)+LARGE((I61,K61,O61,S61,U61,W61,AA61,AC61,AG61,AK61,AQ61,AU61,AW61,BA61,BC61,BG61,BK61,BO61,BQ61),2)+LARGE((I61,K61,O61,S61,U61,W61,AA61,AC61,AG61,AK61,AQ61,AU61,AW61,BA61,BC61,BG61,BK61,BO61,BQ61),3)+LARGE((I61,K61,O61,S61,U61,W61,AA61,AC61,AG61,AK61,AQ61,AU61,AW61,BA61,BC61,BG61,BK61,BO61,BQ61),4)+LARGE((I61,K61,O61,S61,U61,W61,AA61,AC61,AG61,AK61,AQ61,AU61,AW61,BA61,BC61,BG61,BK61,BO61,BQ61),5)+LARGE((I61,K61,O61,S61,U61,W61,AA61,AC61,AG61,AK61,AQ61,AU61,AW61,BA61,BC61,BG61,BK61,BO61,BQ61),6)+LARGE((I61,K61,O61,S61,U61,W61,AA61,AC61,AG61,AK61,AQ61,AU61,AW61,BA61,BC61,BG61,BK61,BO61,BQ61),7)+LARGE((I61,K61,O61,S61,U61,W61,AA61,AC61,AG61,AK61,AQ61,AU61,AW61,BA61,BC61,BG61,BK61,BO61,BQ61),8),0)</f>
        <v>0</v>
      </c>
      <c r="F61" s="156">
        <f>IFERROR(LARGE((M61,Q61,Y61,AE61,AI61,AM61,AO61,AS61,AY61,BE61,BI61,BM61),1)+LARGE((M61,Q61,Y61,AE61,AI61,AM61,AO61,AS61,AY61,BE61,BI61,BM61),2)+LARGE((M61,Q61,Y61,AE61,AI61,AM61,AO61,AS61,AY61,BE61,BI61,BM61),3)+LARGE((M61,Q61,Y61,AE61,AI61,AM61,AO61,AS61,AY61,BE61,BI61,BM61),4)+LARGE((M61,Q61,Y61,AE61,AI61,AM61,AO61,AS61,AY61,BE61,BI61,BM61),5)+LARGE((M61,Q61,Y61,AE61,AI61,AM61,AO61,AS61,AY61,BE61,BI61,BM61),6)+LARGE((M61,Q61,Y61,AE61,AI61,AM61,AO61,AS61,AY61,BE61,BI61,BM61),7)+LARGE((M61,Q61,Y61,AE61,AI61,AM61,AO61,AS61,AY61,BE61,BI61,BM61),8),0)</f>
        <v>0</v>
      </c>
      <c r="G61" s="159">
        <f>+E61+F61</f>
        <v>0</v>
      </c>
      <c r="H61" s="72" t="str">
        <f>IF(Master!$D173="Y",Master!H173,"")</f>
        <v/>
      </c>
      <c r="I61" s="67" t="str">
        <f>IF(Master!$D173="Y",Master!I173,"")</f>
        <v/>
      </c>
      <c r="J61" s="67" t="str">
        <f>IF(Master!$D173="Y",Master!J173,"")</f>
        <v/>
      </c>
      <c r="K61" s="67" t="str">
        <f>IF(Master!$D173="Y",Master!K173,"")</f>
        <v/>
      </c>
      <c r="L61" s="67" t="str">
        <f>IF(Master!$D173="Y",Master!L173,"")</f>
        <v/>
      </c>
      <c r="M61" s="67" t="str">
        <f>IF(Master!$D173="Y",Master!M173,"")</f>
        <v/>
      </c>
      <c r="N61" s="67" t="str">
        <f>IF(Master!$D173="Y",Master!N173,"")</f>
        <v/>
      </c>
      <c r="O61" s="67" t="str">
        <f>IF(Master!$D173="Y",Master!O173,"")</f>
        <v/>
      </c>
      <c r="P61" s="67" t="str">
        <f>IF(Master!$D173="Y",Master!P173,"")</f>
        <v/>
      </c>
      <c r="Q61" s="67" t="str">
        <f>IF(Master!$D173="Y",Master!Q173,"")</f>
        <v/>
      </c>
      <c r="R61" s="67" t="str">
        <f>IF(Master!$D173="Y",Master!R173,"")</f>
        <v/>
      </c>
      <c r="S61" s="67" t="str">
        <f>IF(Master!$D173="Y",Master!S173,"")</f>
        <v/>
      </c>
      <c r="T61" s="67" t="str">
        <f>IF(Master!$D173="Y",Master!T173,"")</f>
        <v/>
      </c>
      <c r="U61" s="69" t="str">
        <f>IF(Master!$D173="Y",Master!U173,"")</f>
        <v/>
      </c>
      <c r="V61" s="66" t="str">
        <f>IF(Master!$D173="Y",Master!V173,"")</f>
        <v/>
      </c>
      <c r="W61" s="67" t="str">
        <f>IF(Master!$D173="Y",Master!W173,"")</f>
        <v/>
      </c>
      <c r="X61" s="67" t="str">
        <f>IF(Master!$D173="Y",Master!X173,"")</f>
        <v/>
      </c>
      <c r="Y61" s="67" t="str">
        <f>IF(Master!$D173="Y",Master!Y173,"")</f>
        <v/>
      </c>
      <c r="Z61" s="67" t="str">
        <f>IF(Master!$D173="Y",Master!Z173,"")</f>
        <v/>
      </c>
      <c r="AA61" s="67" t="str">
        <f>IF(Master!$D173="Y",Master!AA173,"")</f>
        <v/>
      </c>
      <c r="AB61" s="67" t="str">
        <f>IF(Master!$D173="Y",Master!AB173,"")</f>
        <v/>
      </c>
      <c r="AC61" s="67" t="str">
        <f>IF(Master!$D173="Y",Master!AC173,"")</f>
        <v/>
      </c>
      <c r="AD61" s="67" t="str">
        <f>IF(Master!$D173="Y",Master!AD173,"")</f>
        <v/>
      </c>
      <c r="AE61" s="67" t="str">
        <f>IF(Master!$D173="Y",Master!AE173,"")</f>
        <v/>
      </c>
      <c r="AF61" s="67" t="str">
        <f>IF(Master!$D173="Y",Master!AF173,"")</f>
        <v/>
      </c>
      <c r="AG61" s="67">
        <f>IF(AND($D61="y",Master!AG173&gt;=Master!AK173),Master!AG173,0)</f>
        <v>0</v>
      </c>
      <c r="AH61" s="67" t="str">
        <f>IF(Master!$D173="Y",Master!AH173,"")</f>
        <v/>
      </c>
      <c r="AI61" s="67">
        <f>IF(AND($D61="y",Master!AI173&gt;=Master!AM173),Master!AI173,0)</f>
        <v>0</v>
      </c>
      <c r="AJ61" s="67" t="str">
        <f>IF(Master!$D173="Y",Master!AJ173,"")</f>
        <v/>
      </c>
      <c r="AK61" s="67">
        <f>IF(AND($D61="y",Master!AK173&gt;Master!AG173),Master!AK173,0)</f>
        <v>0</v>
      </c>
      <c r="AL61" s="67" t="str">
        <f>IF(Master!$D173="Y",Master!AL173,"")</f>
        <v/>
      </c>
      <c r="AM61" s="68">
        <f>IF(AND($D61="y",Master!AM173&gt;Master!AI173),Master!AM173,0)</f>
        <v>0</v>
      </c>
      <c r="AN61" s="72" t="str">
        <f>IF(Master!$D173="Y",Master!AN173,"")</f>
        <v/>
      </c>
      <c r="AO61" s="67" t="str">
        <f>IF(Master!$D173="Y",Master!AO173,"")</f>
        <v/>
      </c>
      <c r="AP61" s="67" t="str">
        <f>IF(Master!$D173="Y",Master!AP173,"")</f>
        <v/>
      </c>
      <c r="AQ61" s="67" t="str">
        <f>IF(Master!$D173="Y",Master!AQ173,"")</f>
        <v/>
      </c>
      <c r="AR61" s="67" t="str">
        <f>IF(Master!$D173="Y",Master!AR173,"")</f>
        <v/>
      </c>
      <c r="AS61" s="67" t="str">
        <f>IF(Master!$D173="Y",Master!AS173,"")</f>
        <v/>
      </c>
      <c r="AT61" s="67" t="str">
        <f>IF(Master!$D173="Y",Master!AT173,"")</f>
        <v/>
      </c>
      <c r="AU61" s="67" t="str">
        <f>IF(Master!$D173="Y",Master!AU173,"")</f>
        <v/>
      </c>
      <c r="AV61" s="67" t="str">
        <f>IF(Master!$D173="Y",Master!AV173,"")</f>
        <v/>
      </c>
      <c r="AW61" s="67" t="str">
        <f>IF(Master!$D173="Y",Master!AW173,"")</f>
        <v/>
      </c>
      <c r="AX61" s="67" t="str">
        <f>IF(Master!$D173="Y",Master!AX173,"")</f>
        <v/>
      </c>
      <c r="AY61" s="67" t="str">
        <f>IF(Master!$D173="Y",Master!AY173,"")</f>
        <v/>
      </c>
      <c r="AZ61" s="67" t="str">
        <f>IF(Master!$D173="Y",Master!AZ173,"")</f>
        <v/>
      </c>
      <c r="BA61" s="67" t="str">
        <f>IF(Master!$D173="Y",Master!BA173,"")</f>
        <v/>
      </c>
      <c r="BB61" s="67" t="str">
        <f>IF(Master!$D173="Y",Master!BB173,"")</f>
        <v/>
      </c>
      <c r="BC61" s="67" t="str">
        <f>IF(Master!$D173="Y",Master!BC173,"")</f>
        <v/>
      </c>
      <c r="BD61" s="67" t="str">
        <f>IF(Master!$D173="Y",Master!BD173,"")</f>
        <v/>
      </c>
      <c r="BE61" s="67" t="str">
        <f>IF(Master!$D173="Y",Master!BE173,"")</f>
        <v/>
      </c>
      <c r="BF61" s="67" t="str">
        <f>IF(Master!$D173="Y",Master!BF173,"")</f>
        <v/>
      </c>
      <c r="BG61" s="67" t="str">
        <f>IF(Master!$D173="Y",Master!BG173,"")</f>
        <v/>
      </c>
      <c r="BH61" s="67" t="str">
        <f>IF(Master!$D173="Y",Master!BH173,"")</f>
        <v/>
      </c>
      <c r="BI61" s="67" t="str">
        <f>IF(Master!$D173="Y",Master!BI173,"")</f>
        <v/>
      </c>
      <c r="BJ61" s="67" t="str">
        <f>IF(Master!$D173="Y",Master!BJ173,"")</f>
        <v/>
      </c>
      <c r="BK61" s="67" t="str">
        <f>IF(Master!$D173="Y",Master!BK173,"")</f>
        <v/>
      </c>
      <c r="BL61" s="67" t="str">
        <f>IF(Master!$D173="Y",Master!BL173,"")</f>
        <v/>
      </c>
      <c r="BM61" s="67" t="str">
        <f>IF(Master!$D173="Y",Master!BM173,"")</f>
        <v/>
      </c>
      <c r="BN61" s="67" t="str">
        <f>IF(Master!$D173="Y",Master!BN173,"")</f>
        <v/>
      </c>
      <c r="BO61" s="67" t="str">
        <f>IF(Master!$D173="Y",Master!BO173,"")</f>
        <v/>
      </c>
      <c r="BP61" s="67" t="str">
        <f>IF(Master!$D173="Y",Master!BP173,"")</f>
        <v/>
      </c>
      <c r="BQ61" s="67" t="str">
        <f>IF(Master!$D173="Y",Master!BQ173,"")</f>
        <v/>
      </c>
    </row>
    <row r="62" spans="1:69" x14ac:dyDescent="0.25">
      <c r="A62" s="115" t="str">
        <f>+Master!A178</f>
        <v>Wayne County</v>
      </c>
      <c r="B62" s="3" t="str">
        <f>+Master!B178</f>
        <v>4A</v>
      </c>
      <c r="C62" s="3">
        <f>+Master!C178</f>
        <v>1</v>
      </c>
      <c r="D62" s="142">
        <f>+Master!D178</f>
        <v>0</v>
      </c>
      <c r="E62" s="158">
        <f>IFERROR(LARGE((I62,K62,O62,S62,U62,W62,AA62,AC62,AG62,AK62,AQ62,AU62,AW62,BA62,BC62,BG62,BK62,BO62,BQ62),1)+LARGE((I62,K62,O62,S62,U62,W62,AA62,AC62,AG62,AK62,AQ62,AU62,AW62,BA62,BC62,BG62,BK62,BO62,BQ62),2)+LARGE((I62,K62,O62,S62,U62,W62,AA62,AC62,AG62,AK62,AQ62,AU62,AW62,BA62,BC62,BG62,BK62,BO62,BQ62),3)+LARGE((I62,K62,O62,S62,U62,W62,AA62,AC62,AG62,AK62,AQ62,AU62,AW62,BA62,BC62,BG62,BK62,BO62,BQ62),4)+LARGE((I62,K62,O62,S62,U62,W62,AA62,AC62,AG62,AK62,AQ62,AU62,AW62,BA62,BC62,BG62,BK62,BO62,BQ62),5)+LARGE((I62,K62,O62,S62,U62,W62,AA62,AC62,AG62,AK62,AQ62,AU62,AW62,BA62,BC62,BG62,BK62,BO62,BQ62),6)+LARGE((I62,K62,O62,S62,U62,W62,AA62,AC62,AG62,AK62,AQ62,AU62,AW62,BA62,BC62,BG62,BK62,BO62,BQ62),7)+LARGE((I62,K62,O62,S62,U62,W62,AA62,AC62,AG62,AK62,AQ62,AU62,AW62,BA62,BC62,BG62,BK62,BO62,BQ62),8),0)</f>
        <v>0</v>
      </c>
      <c r="F62" s="156">
        <f>IFERROR(LARGE((M62,Q62,Y62,AE62,AI62,AM62,AO62,AS62,AY62,BE62,BI62,BM62),1)+LARGE((M62,Q62,Y62,AE62,AI62,AM62,AO62,AS62,AY62,BE62,BI62,BM62),2)+LARGE((M62,Q62,Y62,AE62,AI62,AM62,AO62,AS62,AY62,BE62,BI62,BM62),3)+LARGE((M62,Q62,Y62,AE62,AI62,AM62,AO62,AS62,AY62,BE62,BI62,BM62),4)+LARGE((M62,Q62,Y62,AE62,AI62,AM62,AO62,AS62,AY62,BE62,BI62,BM62),5)+LARGE((M62,Q62,Y62,AE62,AI62,AM62,AO62,AS62,AY62,BE62,BI62,BM62),6)+LARGE((M62,Q62,Y62,AE62,AI62,AM62,AO62,AS62,AY62,BE62,BI62,BM62),7)+LARGE((M62,Q62,Y62,AE62,AI62,AM62,AO62,AS62,AY62,BE62,BI62,BM62),8),0)</f>
        <v>0</v>
      </c>
      <c r="G62" s="159">
        <f>+E62+F62</f>
        <v>0</v>
      </c>
      <c r="H62" s="72" t="str">
        <f>IF(Master!$D178="Y",Master!H178,"")</f>
        <v/>
      </c>
      <c r="I62" s="67" t="str">
        <f>IF(Master!$D178="Y",Master!I178,"")</f>
        <v/>
      </c>
      <c r="J62" s="67" t="str">
        <f>IF(Master!$D178="Y",Master!J178,"")</f>
        <v/>
      </c>
      <c r="K62" s="67" t="str">
        <f>IF(Master!$D178="Y",Master!K178,"")</f>
        <v/>
      </c>
      <c r="L62" s="67" t="str">
        <f>IF(Master!$D178="Y",Master!L178,"")</f>
        <v/>
      </c>
      <c r="M62" s="67" t="str">
        <f>IF(Master!$D178="Y",Master!M178,"")</f>
        <v/>
      </c>
      <c r="N62" s="67" t="str">
        <f>IF(Master!$D178="Y",Master!N178,"")</f>
        <v/>
      </c>
      <c r="O62" s="67" t="str">
        <f>IF(Master!$D178="Y",Master!O178,"")</f>
        <v/>
      </c>
      <c r="P62" s="67" t="str">
        <f>IF(Master!$D178="Y",Master!P178,"")</f>
        <v/>
      </c>
      <c r="Q62" s="67" t="str">
        <f>IF(Master!$D178="Y",Master!Q178,"")</f>
        <v/>
      </c>
      <c r="R62" s="67" t="str">
        <f>IF(Master!$D178="Y",Master!R178,"")</f>
        <v/>
      </c>
      <c r="S62" s="67" t="str">
        <f>IF(Master!$D178="Y",Master!S178,"")</f>
        <v/>
      </c>
      <c r="T62" s="67" t="str">
        <f>IF(Master!$D178="Y",Master!T178,"")</f>
        <v/>
      </c>
      <c r="U62" s="69" t="str">
        <f>IF(Master!$D178="Y",Master!U178,"")</f>
        <v/>
      </c>
      <c r="V62" s="66" t="str">
        <f>IF(Master!$D178="Y",Master!V178,"")</f>
        <v/>
      </c>
      <c r="W62" s="67" t="str">
        <f>IF(Master!$D178="Y",Master!W178,"")</f>
        <v/>
      </c>
      <c r="X62" s="67" t="str">
        <f>IF(Master!$D178="Y",Master!X178,"")</f>
        <v/>
      </c>
      <c r="Y62" s="67" t="str">
        <f>IF(Master!$D178="Y",Master!Y178,"")</f>
        <v/>
      </c>
      <c r="Z62" s="67" t="str">
        <f>IF(Master!$D178="Y",Master!Z178,"")</f>
        <v/>
      </c>
      <c r="AA62" s="67" t="str">
        <f>IF(Master!$D178="Y",Master!AA178,"")</f>
        <v/>
      </c>
      <c r="AB62" s="67" t="str">
        <f>IF(Master!$D178="Y",Master!AB178,"")</f>
        <v/>
      </c>
      <c r="AC62" s="67" t="str">
        <f>IF(Master!$D178="Y",Master!AC178,"")</f>
        <v/>
      </c>
      <c r="AD62" s="67" t="str">
        <f>IF(Master!$D178="Y",Master!AD178,"")</f>
        <v/>
      </c>
      <c r="AE62" s="67" t="str">
        <f>IF(Master!$D178="Y",Master!AE178,"")</f>
        <v/>
      </c>
      <c r="AF62" s="67" t="str">
        <f>IF(Master!$D178="Y",Master!AF178,"")</f>
        <v/>
      </c>
      <c r="AG62" s="67">
        <f>IF(AND($D62="y",Master!AG178&gt;=Master!AK178),Master!AG178,0)</f>
        <v>0</v>
      </c>
      <c r="AH62" s="67" t="str">
        <f>IF(Master!$D178="Y",Master!AH178,"")</f>
        <v/>
      </c>
      <c r="AI62" s="67">
        <f>IF(AND($D62="y",Master!AI178&gt;=Master!AM178),Master!AI178,0)</f>
        <v>0</v>
      </c>
      <c r="AJ62" s="67" t="str">
        <f>IF(Master!$D178="Y",Master!AJ178,"")</f>
        <v/>
      </c>
      <c r="AK62" s="67">
        <f>IF(AND($D62="y",Master!AK178&gt;Master!AG178),Master!AK178,0)</f>
        <v>0</v>
      </c>
      <c r="AL62" s="67" t="str">
        <f>IF(Master!$D178="Y",Master!AL178,"")</f>
        <v/>
      </c>
      <c r="AM62" s="68">
        <f>IF(AND($D62="y",Master!AM178&gt;Master!AI178),Master!AM178,0)</f>
        <v>0</v>
      </c>
      <c r="AN62" s="72" t="str">
        <f>IF(Master!$D178="Y",Master!AN178,"")</f>
        <v/>
      </c>
      <c r="AO62" s="67" t="str">
        <f>IF(Master!$D178="Y",Master!AO178,"")</f>
        <v/>
      </c>
      <c r="AP62" s="67" t="str">
        <f>IF(Master!$D178="Y",Master!AP178,"")</f>
        <v/>
      </c>
      <c r="AQ62" s="67" t="str">
        <f>IF(Master!$D178="Y",Master!AQ178,"")</f>
        <v/>
      </c>
      <c r="AR62" s="67" t="str">
        <f>IF(Master!$D178="Y",Master!AR178,"")</f>
        <v/>
      </c>
      <c r="AS62" s="67" t="str">
        <f>IF(Master!$D178="Y",Master!AS178,"")</f>
        <v/>
      </c>
      <c r="AT62" s="67" t="str">
        <f>IF(Master!$D178="Y",Master!AT178,"")</f>
        <v/>
      </c>
      <c r="AU62" s="67" t="str">
        <f>IF(Master!$D178="Y",Master!AU178,"")</f>
        <v/>
      </c>
      <c r="AV62" s="67" t="str">
        <f>IF(Master!$D178="Y",Master!AV178,"")</f>
        <v/>
      </c>
      <c r="AW62" s="67" t="str">
        <f>IF(Master!$D178="Y",Master!AW178,"")</f>
        <v/>
      </c>
      <c r="AX62" s="67" t="str">
        <f>IF(Master!$D178="Y",Master!AX178,"")</f>
        <v/>
      </c>
      <c r="AY62" s="67" t="str">
        <f>IF(Master!$D178="Y",Master!AY178,"")</f>
        <v/>
      </c>
      <c r="AZ62" s="67" t="str">
        <f>IF(Master!$D178="Y",Master!AZ178,"")</f>
        <v/>
      </c>
      <c r="BA62" s="67" t="str">
        <f>IF(Master!$D178="Y",Master!BA178,"")</f>
        <v/>
      </c>
      <c r="BB62" s="67" t="str">
        <f>IF(Master!$D178="Y",Master!BB178,"")</f>
        <v/>
      </c>
      <c r="BC62" s="67" t="str">
        <f>IF(Master!$D178="Y",Master!BC178,"")</f>
        <v/>
      </c>
      <c r="BD62" s="67" t="str">
        <f>IF(Master!$D178="Y",Master!BD178,"")</f>
        <v/>
      </c>
      <c r="BE62" s="67" t="str">
        <f>IF(Master!$D178="Y",Master!BE178,"")</f>
        <v/>
      </c>
      <c r="BF62" s="67" t="str">
        <f>IF(Master!$D178="Y",Master!BF178,"")</f>
        <v/>
      </c>
      <c r="BG62" s="67" t="str">
        <f>IF(Master!$D178="Y",Master!BG178,"")</f>
        <v/>
      </c>
      <c r="BH62" s="67" t="str">
        <f>IF(Master!$D178="Y",Master!BH178,"")</f>
        <v/>
      </c>
      <c r="BI62" s="67" t="str">
        <f>IF(Master!$D178="Y",Master!BI178,"")</f>
        <v/>
      </c>
      <c r="BJ62" s="67" t="str">
        <f>IF(Master!$D178="Y",Master!BJ178,"")</f>
        <v/>
      </c>
      <c r="BK62" s="67" t="str">
        <f>IF(Master!$D178="Y",Master!BK178,"")</f>
        <v/>
      </c>
      <c r="BL62" s="67" t="str">
        <f>IF(Master!$D178="Y",Master!BL178,"")</f>
        <v/>
      </c>
      <c r="BM62" s="67" t="str">
        <f>IF(Master!$D178="Y",Master!BM178,"")</f>
        <v/>
      </c>
      <c r="BN62" s="67" t="str">
        <f>IF(Master!$D178="Y",Master!BN178,"")</f>
        <v/>
      </c>
      <c r="BO62" s="67" t="str">
        <f>IF(Master!$D178="Y",Master!BO178,"")</f>
        <v/>
      </c>
      <c r="BP62" s="67" t="str">
        <f>IF(Master!$D178="Y",Master!BP178,"")</f>
        <v/>
      </c>
      <c r="BQ62" s="67" t="str">
        <f>IF(Master!$D178="Y",Master!BQ178,"")</f>
        <v/>
      </c>
    </row>
    <row r="63" spans="1:69" x14ac:dyDescent="0.25">
      <c r="A63" s="115" t="str">
        <f>+Master!A181</f>
        <v>Woodland, Stockbridge</v>
      </c>
      <c r="B63" s="3" t="str">
        <f>+Master!B181</f>
        <v>4A</v>
      </c>
      <c r="C63" s="3">
        <f>+Master!C181</f>
        <v>2</v>
      </c>
      <c r="D63" s="142">
        <f>+Master!D181</f>
        <v>0</v>
      </c>
      <c r="E63" s="158">
        <f>IFERROR(LARGE((I63,K63,O63,S63,U63,W63,AA63,AC63,AG63,AK63,AQ63,AU63,AW63,BA63,BC63,BG63,BK63,BO63,BQ63),1)+LARGE((I63,K63,O63,S63,U63,W63,AA63,AC63,AG63,AK63,AQ63,AU63,AW63,BA63,BC63,BG63,BK63,BO63,BQ63),2)+LARGE((I63,K63,O63,S63,U63,W63,AA63,AC63,AG63,AK63,AQ63,AU63,AW63,BA63,BC63,BG63,BK63,BO63,BQ63),3)+LARGE((I63,K63,O63,S63,U63,W63,AA63,AC63,AG63,AK63,AQ63,AU63,AW63,BA63,BC63,BG63,BK63,BO63,BQ63),4)+LARGE((I63,K63,O63,S63,U63,W63,AA63,AC63,AG63,AK63,AQ63,AU63,AW63,BA63,BC63,BG63,BK63,BO63,BQ63),5)+LARGE((I63,K63,O63,S63,U63,W63,AA63,AC63,AG63,AK63,AQ63,AU63,AW63,BA63,BC63,BG63,BK63,BO63,BQ63),6)+LARGE((I63,K63,O63,S63,U63,W63,AA63,AC63,AG63,AK63,AQ63,AU63,AW63,BA63,BC63,BG63,BK63,BO63,BQ63),7)+LARGE((I63,K63,O63,S63,U63,W63,AA63,AC63,AG63,AK63,AQ63,AU63,AW63,BA63,BC63,BG63,BK63,BO63,BQ63),8),0)</f>
        <v>0</v>
      </c>
      <c r="F63" s="156">
        <f>IFERROR(LARGE((M63,Q63,Y63,AE63,AI63,AM63,AO63,AS63,AY63,BE63,BI63,BM63),1)+LARGE((M63,Q63,Y63,AE63,AI63,AM63,AO63,AS63,AY63,BE63,BI63,BM63),2)+LARGE((M63,Q63,Y63,AE63,AI63,AM63,AO63,AS63,AY63,BE63,BI63,BM63),3)+LARGE((M63,Q63,Y63,AE63,AI63,AM63,AO63,AS63,AY63,BE63,BI63,BM63),4)+LARGE((M63,Q63,Y63,AE63,AI63,AM63,AO63,AS63,AY63,BE63,BI63,BM63),5)+LARGE((M63,Q63,Y63,AE63,AI63,AM63,AO63,AS63,AY63,BE63,BI63,BM63),6)+LARGE((M63,Q63,Y63,AE63,AI63,AM63,AO63,AS63,AY63,BE63,BI63,BM63),7)+LARGE((M63,Q63,Y63,AE63,AI63,AM63,AO63,AS63,AY63,BE63,BI63,BM63),8),0)</f>
        <v>0</v>
      </c>
      <c r="G63" s="159">
        <f>+E63+F63</f>
        <v>0</v>
      </c>
      <c r="H63" s="72" t="str">
        <f>IF(Master!$D181="Y",Master!H181,"")</f>
        <v/>
      </c>
      <c r="I63" s="67" t="str">
        <f>IF(Master!$D181="Y",Master!I181,"")</f>
        <v/>
      </c>
      <c r="J63" s="67" t="str">
        <f>IF(Master!$D181="Y",Master!J181,"")</f>
        <v/>
      </c>
      <c r="K63" s="67" t="str">
        <f>IF(Master!$D181="Y",Master!K181,"")</f>
        <v/>
      </c>
      <c r="L63" s="67" t="str">
        <f>IF(Master!$D181="Y",Master!L181,"")</f>
        <v/>
      </c>
      <c r="M63" s="67" t="str">
        <f>IF(Master!$D181="Y",Master!M181,"")</f>
        <v/>
      </c>
      <c r="N63" s="67" t="str">
        <f>IF(Master!$D181="Y",Master!N181,"")</f>
        <v/>
      </c>
      <c r="O63" s="67" t="str">
        <f>IF(Master!$D181="Y",Master!O181,"")</f>
        <v/>
      </c>
      <c r="P63" s="67" t="str">
        <f>IF(Master!$D181="Y",Master!P181,"")</f>
        <v/>
      </c>
      <c r="Q63" s="67" t="str">
        <f>IF(Master!$D181="Y",Master!Q181,"")</f>
        <v/>
      </c>
      <c r="R63" s="67" t="str">
        <f>IF(Master!$D181="Y",Master!R181,"")</f>
        <v/>
      </c>
      <c r="S63" s="67" t="str">
        <f>IF(Master!$D181="Y",Master!S181,"")</f>
        <v/>
      </c>
      <c r="T63" s="67" t="str">
        <f>IF(Master!$D181="Y",Master!T181,"")</f>
        <v/>
      </c>
      <c r="U63" s="69" t="str">
        <f>IF(Master!$D181="Y",Master!U181,"")</f>
        <v/>
      </c>
      <c r="V63" s="66" t="str">
        <f>IF(Master!$D181="Y",Master!V181,"")</f>
        <v/>
      </c>
      <c r="W63" s="67" t="str">
        <f>IF(Master!$D181="Y",Master!W181,"")</f>
        <v/>
      </c>
      <c r="X63" s="67" t="str">
        <f>IF(Master!$D181="Y",Master!X181,"")</f>
        <v/>
      </c>
      <c r="Y63" s="67" t="str">
        <f>IF(Master!$D181="Y",Master!Y181,"")</f>
        <v/>
      </c>
      <c r="Z63" s="67" t="str">
        <f>IF(Master!$D181="Y",Master!Z181,"")</f>
        <v/>
      </c>
      <c r="AA63" s="67" t="str">
        <f>IF(Master!$D181="Y",Master!AA181,"")</f>
        <v/>
      </c>
      <c r="AB63" s="67" t="str">
        <f>IF(Master!$D181="Y",Master!AB181,"")</f>
        <v/>
      </c>
      <c r="AC63" s="67" t="str">
        <f>IF(Master!$D181="Y",Master!AC181,"")</f>
        <v/>
      </c>
      <c r="AD63" s="67" t="str">
        <f>IF(Master!$D181="Y",Master!AD181,"")</f>
        <v/>
      </c>
      <c r="AE63" s="67" t="str">
        <f>IF(Master!$D181="Y",Master!AE181,"")</f>
        <v/>
      </c>
      <c r="AF63" s="67" t="str">
        <f>IF(Master!$D181="Y",Master!AF181,"")</f>
        <v/>
      </c>
      <c r="AG63" s="67">
        <f>IF(AND($D63="y",Master!AG181&gt;=Master!AK181),Master!AG181,0)</f>
        <v>0</v>
      </c>
      <c r="AH63" s="67" t="str">
        <f>IF(Master!$D181="Y",Master!AH181,"")</f>
        <v/>
      </c>
      <c r="AI63" s="67">
        <f>IF(AND($D63="y",Master!AI181&gt;=Master!AM181),Master!AI181,0)</f>
        <v>0</v>
      </c>
      <c r="AJ63" s="67" t="str">
        <f>IF(Master!$D181="Y",Master!AJ181,"")</f>
        <v/>
      </c>
      <c r="AK63" s="67">
        <f>IF(AND($D63="y",Master!AK181&gt;Master!AG181),Master!AK181,0)</f>
        <v>0</v>
      </c>
      <c r="AL63" s="67" t="str">
        <f>IF(Master!$D181="Y",Master!AL181,"")</f>
        <v/>
      </c>
      <c r="AM63" s="68">
        <f>IF(AND($D63="y",Master!AM181&gt;Master!AI181),Master!AM181,0)</f>
        <v>0</v>
      </c>
      <c r="AN63" s="72" t="str">
        <f>IF(Master!$D181="Y",Master!AN181,"")</f>
        <v/>
      </c>
      <c r="AO63" s="67" t="str">
        <f>IF(Master!$D181="Y",Master!AO181,"")</f>
        <v/>
      </c>
      <c r="AP63" s="67" t="str">
        <f>IF(Master!$D181="Y",Master!AP181,"")</f>
        <v/>
      </c>
      <c r="AQ63" s="67" t="str">
        <f>IF(Master!$D181="Y",Master!AQ181,"")</f>
        <v/>
      </c>
      <c r="AR63" s="67" t="str">
        <f>IF(Master!$D181="Y",Master!AR181,"")</f>
        <v/>
      </c>
      <c r="AS63" s="67" t="str">
        <f>IF(Master!$D181="Y",Master!AS181,"")</f>
        <v/>
      </c>
      <c r="AT63" s="67" t="str">
        <f>IF(Master!$D181="Y",Master!AT181,"")</f>
        <v/>
      </c>
      <c r="AU63" s="67" t="str">
        <f>IF(Master!$D181="Y",Master!AU181,"")</f>
        <v/>
      </c>
      <c r="AV63" s="67" t="str">
        <f>IF(Master!$D181="Y",Master!AV181,"")</f>
        <v/>
      </c>
      <c r="AW63" s="67" t="str">
        <f>IF(Master!$D181="Y",Master!AW181,"")</f>
        <v/>
      </c>
      <c r="AX63" s="67" t="str">
        <f>IF(Master!$D181="Y",Master!AX181,"")</f>
        <v/>
      </c>
      <c r="AY63" s="67" t="str">
        <f>IF(Master!$D181="Y",Master!AY181,"")</f>
        <v/>
      </c>
      <c r="AZ63" s="67" t="str">
        <f>IF(Master!$D181="Y",Master!AZ181,"")</f>
        <v/>
      </c>
      <c r="BA63" s="67" t="str">
        <f>IF(Master!$D181="Y",Master!BA181,"")</f>
        <v/>
      </c>
      <c r="BB63" s="67" t="str">
        <f>IF(Master!$D181="Y",Master!BB181,"")</f>
        <v/>
      </c>
      <c r="BC63" s="67" t="str">
        <f>IF(Master!$D181="Y",Master!BC181,"")</f>
        <v/>
      </c>
      <c r="BD63" s="67" t="str">
        <f>IF(Master!$D181="Y",Master!BD181,"")</f>
        <v/>
      </c>
      <c r="BE63" s="67" t="str">
        <f>IF(Master!$D181="Y",Master!BE181,"")</f>
        <v/>
      </c>
      <c r="BF63" s="67" t="str">
        <f>IF(Master!$D181="Y",Master!BF181,"")</f>
        <v/>
      </c>
      <c r="BG63" s="67" t="str">
        <f>IF(Master!$D181="Y",Master!BG181,"")</f>
        <v/>
      </c>
      <c r="BH63" s="67" t="str">
        <f>IF(Master!$D181="Y",Master!BH181,"")</f>
        <v/>
      </c>
      <c r="BI63" s="67" t="str">
        <f>IF(Master!$D181="Y",Master!BI181,"")</f>
        <v/>
      </c>
      <c r="BJ63" s="67" t="str">
        <f>IF(Master!$D181="Y",Master!BJ181,"")</f>
        <v/>
      </c>
      <c r="BK63" s="67" t="str">
        <f>IF(Master!$D181="Y",Master!BK181,"")</f>
        <v/>
      </c>
      <c r="BL63" s="67" t="str">
        <f>IF(Master!$D181="Y",Master!BL181,"")</f>
        <v/>
      </c>
      <c r="BM63" s="67" t="str">
        <f>IF(Master!$D181="Y",Master!BM181,"")</f>
        <v/>
      </c>
      <c r="BN63" s="67" t="str">
        <f>IF(Master!$D181="Y",Master!BN181,"")</f>
        <v/>
      </c>
      <c r="BO63" s="67" t="str">
        <f>IF(Master!$D181="Y",Master!BO181,"")</f>
        <v/>
      </c>
      <c r="BP63" s="67" t="str">
        <f>IF(Master!$D181="Y",Master!BP181,"")</f>
        <v/>
      </c>
      <c r="BQ63" s="67" t="str">
        <f>IF(Master!$D181="Y",Master!BQ181,"")</f>
        <v/>
      </c>
    </row>
  </sheetData>
  <sheetProtection algorithmName="SHA-512" hashValue="Str9v4DWStOK8gsuly1Ps4Ans+0tScwqThFQ/HwFLyJZa5bA3ybdEwAd21aqcxnD4+2+kIi/0CiEuN5fAJ7hew==" saltValue="UW9oZfecNMBjRpZvMG8YmA==" spinCount="100000" sheet="1" deleteColumns="0" selectLockedCells="1" sort="0" autoFilter="0"/>
  <protectedRanges>
    <protectedRange sqref="A3:D63 H3:BQ63" name="ALLSORTFILTER"/>
    <protectedRange sqref="A2:G2 A3:D63" name="Allow Filter"/>
    <protectedRange sqref="E3:G63" name="Allow Filter_2"/>
    <protectedRange sqref="E3:G63" name="Allowsortfilter_2"/>
  </protectedRanges>
  <autoFilter ref="A2:BQ2" xr:uid="{35C93F31-F5A7-4E3B-8784-B9C3D7DB0EE5}">
    <sortState xmlns:xlrd2="http://schemas.microsoft.com/office/spreadsheetml/2017/richdata2" ref="A3:BQ63">
      <sortCondition descending="1" ref="G2"/>
    </sortState>
  </autoFilter>
  <mergeCells count="32">
    <mergeCell ref="AB1:AC1"/>
    <mergeCell ref="R1:S1"/>
    <mergeCell ref="T1:U1"/>
    <mergeCell ref="V1:W1"/>
    <mergeCell ref="X1:Y1"/>
    <mergeCell ref="Z1:AA1"/>
    <mergeCell ref="H1:I1"/>
    <mergeCell ref="J1:K1"/>
    <mergeCell ref="L1:M1"/>
    <mergeCell ref="N1:O1"/>
    <mergeCell ref="P1:Q1"/>
    <mergeCell ref="AT1:AU1"/>
    <mergeCell ref="AV1:AW1"/>
    <mergeCell ref="AX1:AY1"/>
    <mergeCell ref="AZ1:BA1"/>
    <mergeCell ref="AD1:AE1"/>
    <mergeCell ref="E1:G1"/>
    <mergeCell ref="BP1:BQ1"/>
    <mergeCell ref="BD1:BE1"/>
    <mergeCell ref="BF1:BG1"/>
    <mergeCell ref="BH1:BI1"/>
    <mergeCell ref="BJ1:BK1"/>
    <mergeCell ref="BL1:BM1"/>
    <mergeCell ref="BN1:BO1"/>
    <mergeCell ref="BB1:BC1"/>
    <mergeCell ref="AF1:AG1"/>
    <mergeCell ref="AH1:AI1"/>
    <mergeCell ref="AJ1:AK1"/>
    <mergeCell ref="AL1:AM1"/>
    <mergeCell ref="AN1:AO1"/>
    <mergeCell ref="AP1:AQ1"/>
    <mergeCell ref="AR1:AS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1F5AD-DDFE-4DBD-960A-F0A7D1F23EF5}">
  <sheetPr codeName="Sheet5"/>
  <dimension ref="A1:BQ65"/>
  <sheetViews>
    <sheetView zoomScale="85" zoomScaleNormal="85" workbookViewId="0">
      <pane xSplit="7" ySplit="2" topLeftCell="H3" activePane="bottomRight" state="frozen"/>
      <selection pane="topRight" activeCell="BO3" sqref="H3:BO82"/>
      <selection pane="bottomLeft" activeCell="BO3" sqref="H3:BO82"/>
      <selection pane="bottomRight" activeCell="E28" sqref="E28"/>
    </sheetView>
  </sheetViews>
  <sheetFormatPr defaultColWidth="9.140625" defaultRowHeight="15" x14ac:dyDescent="0.25"/>
  <cols>
    <col min="1" max="1" width="30.140625" style="46" customWidth="1"/>
    <col min="2" max="2" width="5.42578125" style="6" bestFit="1" customWidth="1"/>
    <col min="3" max="3" width="7.140625" style="6" bestFit="1" customWidth="1"/>
    <col min="4" max="7" width="7.140625" style="6" customWidth="1"/>
    <col min="8" max="8" width="10.28515625" style="6" bestFit="1" customWidth="1"/>
    <col min="9" max="9" width="11.140625" style="6" bestFit="1" customWidth="1"/>
    <col min="10" max="10" width="10.28515625" style="15" bestFit="1" customWidth="1"/>
    <col min="11" max="11" width="11.140625" style="15" bestFit="1" customWidth="1"/>
    <col min="12" max="12" width="10.28515625" style="15" bestFit="1" customWidth="1"/>
    <col min="13" max="13" width="11.140625" style="15" bestFit="1" customWidth="1"/>
    <col min="14" max="14" width="10.28515625" style="15" bestFit="1" customWidth="1"/>
    <col min="15" max="15" width="11.140625" style="15" bestFit="1" customWidth="1"/>
    <col min="16" max="16" width="10.28515625" style="15" bestFit="1" customWidth="1"/>
    <col min="17" max="17" width="11.140625" style="15" bestFit="1" customWidth="1"/>
    <col min="18" max="18" width="10.28515625" style="15" bestFit="1" customWidth="1"/>
    <col min="19" max="19" width="11.140625" style="15" bestFit="1" customWidth="1"/>
    <col min="20" max="20" width="10.28515625" style="15" bestFit="1" customWidth="1"/>
    <col min="21" max="21" width="11.140625" style="15" bestFit="1" customWidth="1"/>
    <col min="22" max="22" width="10.28515625" style="15" bestFit="1" customWidth="1"/>
    <col min="23" max="23" width="11.140625" style="15" bestFit="1" customWidth="1"/>
    <col min="24" max="24" width="10.28515625" style="15" bestFit="1" customWidth="1"/>
    <col min="25" max="25" width="11.140625" style="15" bestFit="1" customWidth="1"/>
    <col min="26" max="26" width="10.28515625" style="15" bestFit="1" customWidth="1"/>
    <col min="27" max="27" width="11.140625" style="15" bestFit="1" customWidth="1"/>
    <col min="28" max="28" width="10.28515625" style="15" bestFit="1" customWidth="1"/>
    <col min="29" max="29" width="11.140625" style="15" bestFit="1" customWidth="1"/>
    <col min="30" max="30" width="10.28515625" style="15" bestFit="1" customWidth="1"/>
    <col min="31" max="31" width="11.140625" style="15" bestFit="1" customWidth="1"/>
    <col min="32" max="32" width="10.28515625" style="15" bestFit="1" customWidth="1"/>
    <col min="33" max="33" width="11.140625" style="15" bestFit="1" customWidth="1"/>
    <col min="34" max="34" width="10.28515625" style="15" bestFit="1" customWidth="1"/>
    <col min="35" max="35" width="11.140625" style="15" bestFit="1" customWidth="1"/>
    <col min="36" max="36" width="10.28515625" style="15" bestFit="1" customWidth="1"/>
    <col min="37" max="37" width="11.140625" style="15" bestFit="1" customWidth="1"/>
    <col min="38" max="38" width="10.28515625" style="15" bestFit="1" customWidth="1"/>
    <col min="39" max="39" width="11.140625" style="15" bestFit="1" customWidth="1"/>
    <col min="40" max="40" width="10.28515625" style="15" bestFit="1" customWidth="1"/>
    <col min="41" max="41" width="11.140625" style="15" bestFit="1" customWidth="1"/>
    <col min="42" max="42" width="10.28515625" style="15" bestFit="1" customWidth="1"/>
    <col min="43" max="43" width="11.140625" style="15" bestFit="1" customWidth="1"/>
    <col min="44" max="44" width="10.28515625" style="15" bestFit="1" customWidth="1"/>
    <col min="45" max="45" width="11.140625" style="15" bestFit="1" customWidth="1"/>
    <col min="46" max="46" width="10.28515625" style="15" bestFit="1" customWidth="1"/>
    <col min="47" max="47" width="11.140625" style="15" bestFit="1" customWidth="1"/>
    <col min="48" max="48" width="10.28515625" style="15" bestFit="1" customWidth="1"/>
    <col min="49" max="49" width="11.140625" style="15" bestFit="1" customWidth="1"/>
    <col min="50" max="50" width="10.28515625" style="15" bestFit="1" customWidth="1"/>
    <col min="51" max="51" width="11.140625" style="15" bestFit="1" customWidth="1"/>
    <col min="52" max="52" width="10.28515625" style="15" bestFit="1" customWidth="1"/>
    <col min="53" max="53" width="11.140625" style="15" bestFit="1" customWidth="1"/>
    <col min="54" max="54" width="10.28515625" style="15" bestFit="1" customWidth="1"/>
    <col min="55" max="55" width="11.140625" style="15" bestFit="1" customWidth="1"/>
    <col min="56" max="56" width="10.28515625" style="15" bestFit="1" customWidth="1"/>
    <col min="57" max="57" width="11.140625" style="15" bestFit="1" customWidth="1"/>
    <col min="58" max="58" width="10.28515625" style="15" bestFit="1" customWidth="1"/>
    <col min="59" max="59" width="11.140625" style="15" bestFit="1" customWidth="1"/>
    <col min="60" max="60" width="10.28515625" style="15" bestFit="1" customWidth="1"/>
    <col min="61" max="61" width="11.140625" style="15" bestFit="1" customWidth="1"/>
    <col min="62" max="62" width="10.28515625" style="15" bestFit="1" customWidth="1"/>
    <col min="63" max="63" width="11.140625" style="15" bestFit="1" customWidth="1"/>
    <col min="64" max="64" width="10.28515625" style="15" bestFit="1" customWidth="1"/>
    <col min="65" max="65" width="11.140625" style="15" bestFit="1" customWidth="1"/>
    <col min="66" max="66" width="10.28515625" style="15" bestFit="1" customWidth="1"/>
    <col min="67" max="67" width="11.140625" style="15" bestFit="1" customWidth="1"/>
    <col min="68" max="68" width="10.28515625" style="15" hidden="1" customWidth="1"/>
    <col min="69" max="69" width="11.140625" style="15" hidden="1" customWidth="1"/>
    <col min="70" max="16384" width="9.140625" style="15"/>
  </cols>
  <sheetData>
    <row r="1" spans="1:69" ht="30.75" customHeight="1" thickBot="1" x14ac:dyDescent="0.3">
      <c r="A1" s="97" t="s">
        <v>0</v>
      </c>
      <c r="B1" s="98" t="s">
        <v>1</v>
      </c>
      <c r="C1" s="99" t="s">
        <v>2</v>
      </c>
      <c r="D1" s="100" t="s">
        <v>3</v>
      </c>
      <c r="E1" s="310" t="s">
        <v>4</v>
      </c>
      <c r="F1" s="311"/>
      <c r="G1" s="312"/>
      <c r="H1" s="307" t="s">
        <v>5</v>
      </c>
      <c r="I1" s="305"/>
      <c r="J1" s="289" t="s">
        <v>6</v>
      </c>
      <c r="K1" s="305"/>
      <c r="L1" s="303" t="s">
        <v>7</v>
      </c>
      <c r="M1" s="304"/>
      <c r="N1" s="289" t="s">
        <v>8</v>
      </c>
      <c r="O1" s="305"/>
      <c r="P1" s="303" t="s">
        <v>9</v>
      </c>
      <c r="Q1" s="304"/>
      <c r="R1" s="289" t="s">
        <v>10</v>
      </c>
      <c r="S1" s="305"/>
      <c r="T1" s="289" t="s">
        <v>11</v>
      </c>
      <c r="U1" s="290"/>
      <c r="V1" s="307" t="s">
        <v>12</v>
      </c>
      <c r="W1" s="305"/>
      <c r="X1" s="303" t="s">
        <v>13</v>
      </c>
      <c r="Y1" s="304"/>
      <c r="Z1" s="289" t="s">
        <v>14</v>
      </c>
      <c r="AA1" s="305"/>
      <c r="AB1" s="289" t="s">
        <v>15</v>
      </c>
      <c r="AC1" s="305"/>
      <c r="AD1" s="303" t="s">
        <v>16</v>
      </c>
      <c r="AE1" s="304"/>
      <c r="AF1" s="289" t="s">
        <v>17</v>
      </c>
      <c r="AG1" s="305"/>
      <c r="AH1" s="303" t="s">
        <v>18</v>
      </c>
      <c r="AI1" s="306"/>
      <c r="AJ1" s="307" t="s">
        <v>19</v>
      </c>
      <c r="AK1" s="305"/>
      <c r="AL1" s="303" t="s">
        <v>20</v>
      </c>
      <c r="AM1" s="304"/>
      <c r="AN1" s="308" t="s">
        <v>21</v>
      </c>
      <c r="AO1" s="309"/>
      <c r="AP1" s="289" t="s">
        <v>22</v>
      </c>
      <c r="AQ1" s="305"/>
      <c r="AR1" s="303" t="s">
        <v>23</v>
      </c>
      <c r="AS1" s="304"/>
      <c r="AT1" s="289" t="s">
        <v>24</v>
      </c>
      <c r="AU1" s="305"/>
      <c r="AV1" s="289" t="s">
        <v>25</v>
      </c>
      <c r="AW1" s="305"/>
      <c r="AX1" s="303" t="s">
        <v>26</v>
      </c>
      <c r="AY1" s="304"/>
      <c r="AZ1" s="289" t="s">
        <v>27</v>
      </c>
      <c r="BA1" s="305"/>
      <c r="BB1" s="289" t="s">
        <v>28</v>
      </c>
      <c r="BC1" s="305"/>
      <c r="BD1" s="303" t="s">
        <v>29</v>
      </c>
      <c r="BE1" s="304"/>
      <c r="BF1" s="289" t="s">
        <v>30</v>
      </c>
      <c r="BG1" s="305"/>
      <c r="BH1" s="303" t="s">
        <v>31</v>
      </c>
      <c r="BI1" s="304"/>
      <c r="BJ1" s="289" t="s">
        <v>32</v>
      </c>
      <c r="BK1" s="305"/>
      <c r="BL1" s="303" t="s">
        <v>33</v>
      </c>
      <c r="BM1" s="304"/>
      <c r="BN1" s="289" t="s">
        <v>34</v>
      </c>
      <c r="BO1" s="305"/>
      <c r="BP1" s="289" t="s">
        <v>35</v>
      </c>
      <c r="BQ1" s="290"/>
    </row>
    <row r="2" spans="1:69" s="20" customFormat="1" ht="30.75" thickBot="1" x14ac:dyDescent="0.3">
      <c r="A2" s="112"/>
      <c r="B2" s="102"/>
      <c r="C2" s="103"/>
      <c r="D2" s="104" t="s">
        <v>36</v>
      </c>
      <c r="E2" s="18" t="s">
        <v>37</v>
      </c>
      <c r="F2" s="19" t="s">
        <v>38</v>
      </c>
      <c r="G2" s="106" t="s">
        <v>39</v>
      </c>
      <c r="H2" s="107" t="s">
        <v>40</v>
      </c>
      <c r="I2" s="108" t="s">
        <v>41</v>
      </c>
      <c r="J2" s="107" t="s">
        <v>40</v>
      </c>
      <c r="K2" s="108" t="s">
        <v>41</v>
      </c>
      <c r="L2" s="107" t="s">
        <v>40</v>
      </c>
      <c r="M2" s="108" t="s">
        <v>41</v>
      </c>
      <c r="N2" s="107" t="s">
        <v>40</v>
      </c>
      <c r="O2" s="108" t="s">
        <v>41</v>
      </c>
      <c r="P2" s="107" t="s">
        <v>40</v>
      </c>
      <c r="Q2" s="108" t="s">
        <v>41</v>
      </c>
      <c r="R2" s="107" t="s">
        <v>40</v>
      </c>
      <c r="S2" s="108" t="s">
        <v>41</v>
      </c>
      <c r="T2" s="107" t="s">
        <v>40</v>
      </c>
      <c r="U2" s="109" t="s">
        <v>41</v>
      </c>
      <c r="V2" s="107" t="s">
        <v>40</v>
      </c>
      <c r="W2" s="108" t="s">
        <v>41</v>
      </c>
      <c r="X2" s="107" t="s">
        <v>40</v>
      </c>
      <c r="Y2" s="108" t="s">
        <v>41</v>
      </c>
      <c r="Z2" s="107" t="s">
        <v>40</v>
      </c>
      <c r="AA2" s="108" t="s">
        <v>41</v>
      </c>
      <c r="AB2" s="107" t="s">
        <v>40</v>
      </c>
      <c r="AC2" s="108" t="s">
        <v>41</v>
      </c>
      <c r="AD2" s="107" t="s">
        <v>40</v>
      </c>
      <c r="AE2" s="108" t="s">
        <v>41</v>
      </c>
      <c r="AF2" s="107" t="s">
        <v>40</v>
      </c>
      <c r="AG2" s="108" t="s">
        <v>41</v>
      </c>
      <c r="AH2" s="107" t="s">
        <v>40</v>
      </c>
      <c r="AI2" s="110" t="s">
        <v>41</v>
      </c>
      <c r="AJ2" s="107" t="s">
        <v>40</v>
      </c>
      <c r="AK2" s="108" t="s">
        <v>41</v>
      </c>
      <c r="AL2" s="107" t="s">
        <v>40</v>
      </c>
      <c r="AM2" s="110" t="s">
        <v>41</v>
      </c>
      <c r="AN2" s="107" t="s">
        <v>40</v>
      </c>
      <c r="AO2" s="108" t="s">
        <v>41</v>
      </c>
      <c r="AP2" s="107" t="s">
        <v>40</v>
      </c>
      <c r="AQ2" s="108" t="s">
        <v>41</v>
      </c>
      <c r="AR2" s="107" t="s">
        <v>40</v>
      </c>
      <c r="AS2" s="108" t="s">
        <v>41</v>
      </c>
      <c r="AT2" s="107" t="s">
        <v>40</v>
      </c>
      <c r="AU2" s="108" t="s">
        <v>41</v>
      </c>
      <c r="AV2" s="107" t="s">
        <v>40</v>
      </c>
      <c r="AW2" s="108" t="s">
        <v>41</v>
      </c>
      <c r="AX2" s="107" t="s">
        <v>40</v>
      </c>
      <c r="AY2" s="108" t="s">
        <v>41</v>
      </c>
      <c r="AZ2" s="107" t="s">
        <v>40</v>
      </c>
      <c r="BA2" s="108" t="s">
        <v>41</v>
      </c>
      <c r="BB2" s="107" t="s">
        <v>40</v>
      </c>
      <c r="BC2" s="108" t="s">
        <v>41</v>
      </c>
      <c r="BD2" s="107" t="s">
        <v>40</v>
      </c>
      <c r="BE2" s="108" t="s">
        <v>41</v>
      </c>
      <c r="BF2" s="107" t="s">
        <v>40</v>
      </c>
      <c r="BG2" s="108" t="s">
        <v>41</v>
      </c>
      <c r="BH2" s="107" t="s">
        <v>40</v>
      </c>
      <c r="BI2" s="108" t="s">
        <v>41</v>
      </c>
      <c r="BJ2" s="107" t="s">
        <v>40</v>
      </c>
      <c r="BK2" s="108" t="s">
        <v>41</v>
      </c>
      <c r="BL2" s="107" t="s">
        <v>40</v>
      </c>
      <c r="BM2" s="108" t="s">
        <v>41</v>
      </c>
      <c r="BN2" s="107" t="s">
        <v>40</v>
      </c>
      <c r="BO2" s="108" t="s">
        <v>41</v>
      </c>
      <c r="BP2" s="107" t="s">
        <v>40</v>
      </c>
      <c r="BQ2" s="110" t="s">
        <v>41</v>
      </c>
    </row>
    <row r="3" spans="1:69" ht="15.75" thickTop="1" x14ac:dyDescent="0.25">
      <c r="A3" s="113" t="str">
        <f>+Master!A207</f>
        <v>Jefferson</v>
      </c>
      <c r="B3" s="114" t="str">
        <f>+Master!B207</f>
        <v>3A</v>
      </c>
      <c r="C3" s="114">
        <f>+Master!C207</f>
        <v>8</v>
      </c>
      <c r="D3" s="141" t="str">
        <f>+Master!D207</f>
        <v>y</v>
      </c>
      <c r="E3" s="175">
        <f>IFERROR(LARGE((I3,K3,O3,S3,U3,W3,AA3,AC3,AG3,AK3,AQ3,AU3,AW3,BA3,BC3,BG3,BK3,BO3,BQ3),1)+LARGE((I3,K3,O3,S3,U3,W3,AA3,AC3,AG3,AK3,AQ3,AU3,AW3,BA3,BC3,BG3,BK3,BO3,BQ3),2)+LARGE((I3,K3,O3,S3,U3,W3,AA3,AC3,AG3,AK3,AQ3,AU3,AW3,BA3,BC3,BG3,BK3,BO3,BQ3),3)+LARGE((I3,K3,O3,S3,U3,W3,AA3,AC3,AG3,AK3,AQ3,AU3,AW3,BA3,BC3,BG3,BK3,BO3,BQ3),4)+LARGE((I3,K3,O3,S3,U3,W3,AA3,AC3,AG3,AK3,AQ3,AU3,AW3,BA3,BC3,BG3,BK3,BO3,BQ3),5)+LARGE((I3,K3,O3,S3,U3,W3,AA3,AC3,AG3,AK3,AQ3,AU3,AW3,BA3,BC3,BG3,BK3,BO3,BQ3),6)+LARGE((I3,K3,O3,S3,U3,W3,AA3,AC3,AG3,AK3,AQ3,AU3,AW3,BA3,BC3,BG3,BK3,BO3,BQ3),7)+LARGE((I3,K3,O3,S3,U3,W3,AA3,AC3,AG3,AK3,AQ3,AU3,AW3,BA3,BC3,BG3,BK3,BO3,BQ3),8),0)</f>
        <v>669</v>
      </c>
      <c r="F3" s="176">
        <f>IFERROR(LARGE((M3,Q3,Y3,AE3,AI3,AM3,AO3,AS3,AY3,BE3,BI3,BM3),1)+LARGE((M3,Q3,Y3,AE3,AI3,AM3,AO3,AS3,AY3,BE3,BI3,BM3),2)+LARGE((M3,Q3,Y3,AE3,AI3,AM3,AO3,AS3,AY3,BE3,BI3,BM3),3)+LARGE((M3,Q3,Y3,AE3,AI3,AM3,AO3,AS3,AY3,BE3,BI3,BM3),4)+LARGE((M3,Q3,Y3,AE3,AI3,AM3,AO3,AS3,AY3,BE3,BI3,BM3),5)+LARGE((M3,Q3,Y3,AE3,AI3,AM3,AO3,AS3,AY3,BE3,BI3,BM3),6)+LARGE((M3,Q3,Y3,AE3,AI3,AM3,AO3,AS3,AY3,BE3,BI3,BM3),7)+LARGE((M3,Q3,Y3,AE3,AI3,AM3,AO3,AS3,AY3,BE3,BI3,BM3),8),0)</f>
        <v>624</v>
      </c>
      <c r="G3" s="177">
        <f>+E3+F3</f>
        <v>1293</v>
      </c>
      <c r="H3" s="255">
        <f>IF(Master!$D207="Y",Master!H207,"")</f>
        <v>13</v>
      </c>
      <c r="I3" s="7">
        <f>IF(Master!$D207="Y",Master!I207,"")</f>
        <v>51</v>
      </c>
      <c r="J3" s="7">
        <f>IF(Master!$D207="Y",Master!J207,"")</f>
        <v>6</v>
      </c>
      <c r="K3" s="7">
        <f>IF(Master!$D207="Y",Master!K207,"")</f>
        <v>72</v>
      </c>
      <c r="L3" s="7">
        <f>IF(Master!$D207="Y",Master!L207,"")</f>
        <v>9</v>
      </c>
      <c r="M3" s="7">
        <f>IF(Master!$D207="Y",Master!M207,"")</f>
        <v>63</v>
      </c>
      <c r="N3" s="7">
        <f>IF(Master!$D207="Y",Master!N207,"")</f>
        <v>0</v>
      </c>
      <c r="O3" s="7">
        <f>IF(Master!$D207="Y",Master!O207,"")</f>
        <v>0</v>
      </c>
      <c r="P3" s="7">
        <f>IF(Master!$D207="Y",Master!P207,"")</f>
        <v>2</v>
      </c>
      <c r="Q3" s="7">
        <f>IF(Master!$D207="Y",Master!Q207,"")</f>
        <v>90</v>
      </c>
      <c r="R3" s="7">
        <f>IF(Master!$D207="Y",Master!R207,"")</f>
        <v>9</v>
      </c>
      <c r="S3" s="7">
        <f>IF(Master!$D207="Y",Master!S207,"")</f>
        <v>53</v>
      </c>
      <c r="T3" s="7">
        <f>IF(Master!$D207="Y",Master!T207,"")</f>
        <v>5</v>
      </c>
      <c r="U3" s="7">
        <f>IF(Master!$D207="Y",Master!U207,"")</f>
        <v>70</v>
      </c>
      <c r="V3" s="7">
        <f>IF(Master!$D207="Y",Master!V207,"")</f>
        <v>17</v>
      </c>
      <c r="W3" s="7">
        <f>IF(Master!$D207="Y",Master!W207,"")</f>
        <v>25</v>
      </c>
      <c r="X3" s="7">
        <f>IF(Master!$D207="Y",Master!X207,"")</f>
        <v>9</v>
      </c>
      <c r="Y3" s="7">
        <f>IF(Master!$D207="Y",Master!Y207,"")</f>
        <v>53</v>
      </c>
      <c r="Z3" s="7">
        <f>IF(Master!$D207="Y",Master!Z207,"")</f>
        <v>6</v>
      </c>
      <c r="AA3" s="7">
        <f>IF(Master!$D207="Y",Master!AA207,"")</f>
        <v>72</v>
      </c>
      <c r="AB3" s="7">
        <f>IF(Master!$D207="Y",Master!AB207,"")</f>
        <v>10</v>
      </c>
      <c r="AC3" s="7">
        <f>IF(Master!$D207="Y",Master!AC207,"")</f>
        <v>60</v>
      </c>
      <c r="AD3" s="7">
        <f>IF(Master!$D207="Y",Master!AD207,"")</f>
        <v>18</v>
      </c>
      <c r="AE3" s="7">
        <f>IF(Master!$D207="Y",Master!AE207,"")</f>
        <v>38</v>
      </c>
      <c r="AF3" s="7">
        <f>IF(Master!$D207="Y",Master!AF207,"")</f>
        <v>0</v>
      </c>
      <c r="AG3" s="7">
        <f>IF(AND($D3="y",Master!AG207&gt;=Master!AK207),Master!AG207,0)</f>
        <v>0</v>
      </c>
      <c r="AH3" s="7">
        <f>IF(Master!$D207="Y",Master!AH207,"")</f>
        <v>1</v>
      </c>
      <c r="AI3" s="7">
        <f>IF(AND($D3="y",Master!AI207&gt;=Master!AM207),Master!AI207,0)</f>
        <v>100</v>
      </c>
      <c r="AJ3" s="7">
        <f>IF(Master!$D207="Y",Master!AJ207,"")</f>
        <v>1</v>
      </c>
      <c r="AK3" s="7">
        <f>IF(AND($D3="y",Master!AK207&gt;Master!AG207),Master!AK207,0)</f>
        <v>100</v>
      </c>
      <c r="AL3" s="7">
        <v>1</v>
      </c>
      <c r="AM3" s="7">
        <f>IF(AND($D3="y",Master!AM207&gt;Master!AI207),Master!AM207,0)</f>
        <v>0</v>
      </c>
      <c r="AN3" s="7">
        <f>IF(Master!$D207="Y",Master!AN207,"")</f>
        <v>5</v>
      </c>
      <c r="AO3" s="7">
        <f>IF(Master!$D207="Y",Master!AO207,"")</f>
        <v>70</v>
      </c>
      <c r="AP3" s="7">
        <f>IF(Master!$D207="Y",Master!AP207,"")</f>
        <v>2</v>
      </c>
      <c r="AQ3" s="7">
        <f>IF(Master!$D207="Y",Master!AQ207,"")</f>
        <v>90</v>
      </c>
      <c r="AR3" s="7">
        <f>IF(Master!$D207="Y",Master!AR207,"")</f>
        <v>6</v>
      </c>
      <c r="AS3" s="7">
        <f>IF(Master!$D207="Y",Master!AS207,"")</f>
        <v>72</v>
      </c>
      <c r="AT3" s="7">
        <f>IF(Master!$D207="Y",Master!AT207,"")</f>
        <v>0</v>
      </c>
      <c r="AU3" s="7">
        <f>IF(Master!$D207="Y",Master!AU207,"")</f>
        <v>0</v>
      </c>
      <c r="AV3" s="7">
        <f>IF(Master!$D207="Y",Master!AV207,"")</f>
        <v>0</v>
      </c>
      <c r="AW3" s="7">
        <f>IF(Master!$D207="Y",Master!AW207,"")</f>
        <v>0</v>
      </c>
      <c r="AX3" s="7">
        <f>IF(Master!$D207="Y",Master!AX207,"")</f>
        <v>0</v>
      </c>
      <c r="AY3" s="7">
        <f>IF(Master!$D207="Y",Master!AY207,"")</f>
        <v>0</v>
      </c>
      <c r="AZ3" s="7">
        <f>IF(Master!$D207="Y",Master!AZ207,"")</f>
        <v>5</v>
      </c>
      <c r="BA3" s="7">
        <f>IF(Master!$D207="Y",Master!BA207,"")</f>
        <v>75</v>
      </c>
      <c r="BB3" s="7">
        <f>IF(Master!$D207="Y",Master!BB207,"")</f>
        <v>1</v>
      </c>
      <c r="BC3" s="7">
        <f>IF(Master!$D207="Y",Master!BC207,"")</f>
        <v>100</v>
      </c>
      <c r="BD3" s="7">
        <f>IF(Master!$D207="Y",Master!BD207,"")</f>
        <v>3</v>
      </c>
      <c r="BE3" s="7">
        <f>IF(Master!$D207="Y",Master!BE207,"")</f>
        <v>84</v>
      </c>
      <c r="BF3" s="7">
        <f>IF(Master!$D207="Y",Master!BF207,"")</f>
        <v>0</v>
      </c>
      <c r="BG3" s="7">
        <f>IF(Master!$D207="Y",Master!BG207,"")</f>
        <v>0</v>
      </c>
      <c r="BH3" s="7">
        <f>IF(Master!$D207="Y",Master!BH207,"")</f>
        <v>5</v>
      </c>
      <c r="BI3" s="7">
        <f>IF(Master!$D207="Y",Master!BI207,"")</f>
        <v>70</v>
      </c>
      <c r="BJ3" s="7">
        <f>IF(Master!$D207="Y",Master!BJ207,"")</f>
        <v>2</v>
      </c>
      <c r="BK3" s="7">
        <f>IF(Master!$D207="Y",Master!BK207,"")</f>
        <v>90</v>
      </c>
      <c r="BL3" s="7">
        <f>IF(Master!$D207="Y",Master!BL207,"")</f>
        <v>5</v>
      </c>
      <c r="BM3" s="7">
        <f>IF(Master!$D207="Y",Master!BM207,"")</f>
        <v>75</v>
      </c>
      <c r="BN3" s="7">
        <f>IF(Master!$D207="Y",Master!BN207,"")</f>
        <v>8</v>
      </c>
      <c r="BO3" s="67">
        <f>IF(Master!$D207="Y",Master!BO207,"")</f>
        <v>66</v>
      </c>
      <c r="BP3" s="7">
        <f>IF(Master!$D207="Y",Master!BP207,"")</f>
        <v>0</v>
      </c>
      <c r="BQ3" s="68">
        <f>IF(Master!$D207="Y",Master!BQ207,"")</f>
        <v>0</v>
      </c>
    </row>
    <row r="4" spans="1:69" x14ac:dyDescent="0.25">
      <c r="A4" s="115" t="str">
        <f>+Master!A200</f>
        <v>Greater Atlanta Christian</v>
      </c>
      <c r="B4" s="3" t="str">
        <f>+Master!B200</f>
        <v>3A</v>
      </c>
      <c r="C4" s="3">
        <f>+Master!C200</f>
        <v>6</v>
      </c>
      <c r="D4" s="142" t="str">
        <f>+Master!D200</f>
        <v>y</v>
      </c>
      <c r="E4" s="158">
        <f>IFERROR(LARGE((I4,K4,O4,S4,U4,W4,AA4,AC4,AG4,AK4,AQ4,AU4,AW4,BA4,BC4,BG4,BK4,BO4,BQ4),1)+LARGE((I4,K4,O4,S4,U4,W4,AA4,AC4,AG4,AK4,AQ4,AU4,AW4,BA4,BC4,BG4,BK4,BO4,BQ4),2)+LARGE((I4,K4,O4,S4,U4,W4,AA4,AC4,AG4,AK4,AQ4,AU4,AW4,BA4,BC4,BG4,BK4,BO4,BQ4),3)+LARGE((I4,K4,O4,S4,U4,W4,AA4,AC4,AG4,AK4,AQ4,AU4,AW4,BA4,BC4,BG4,BK4,BO4,BQ4),4)+LARGE((I4,K4,O4,S4,U4,W4,AA4,AC4,AG4,AK4,AQ4,AU4,AW4,BA4,BC4,BG4,BK4,BO4,BQ4),5)+LARGE((I4,K4,O4,S4,U4,W4,AA4,AC4,AG4,AK4,AQ4,AU4,AW4,BA4,BC4,BG4,BK4,BO4,BQ4),6)+LARGE((I4,K4,O4,S4,U4,W4,AA4,AC4,AG4,AK4,AQ4,AU4,AW4,BA4,BC4,BG4,BK4,BO4,BQ4),7)+LARGE((I4,K4,O4,S4,U4,W4,AA4,AC4,AG4,AK4,AQ4,AU4,AW4,BA4,BC4,BG4,BK4,BO4,BQ4),8),0)</f>
        <v>682</v>
      </c>
      <c r="F4" s="156">
        <f>IFERROR(LARGE((M4,Q4,Y4,AE4,AI4,AM4,AO4,AS4,AY4,BE4,BI4,BM4),1)+LARGE((M4,Q4,Y4,AE4,AI4,AM4,AO4,AS4,AY4,BE4,BI4,BM4),2)+LARGE((M4,Q4,Y4,AE4,AI4,AM4,AO4,AS4,AY4,BE4,BI4,BM4),3)+LARGE((M4,Q4,Y4,AE4,AI4,AM4,AO4,AS4,AY4,BE4,BI4,BM4),4)+LARGE((M4,Q4,Y4,AE4,AI4,AM4,AO4,AS4,AY4,BE4,BI4,BM4),5)+LARGE((M4,Q4,Y4,AE4,AI4,AM4,AO4,AS4,AY4,BE4,BI4,BM4),6)+LARGE((M4,Q4,Y4,AE4,AI4,AM4,AO4,AS4,AY4,BE4,BI4,BM4),7)+LARGE((M4,Q4,Y4,AE4,AI4,AM4,AO4,AS4,AY4,BE4,BI4,BM4),8),0)</f>
        <v>587</v>
      </c>
      <c r="G4" s="159">
        <f>+E4+F4</f>
        <v>1269</v>
      </c>
      <c r="H4" s="256">
        <f>IF(Master!$D200="Y",Master!H200,"")</f>
        <v>0</v>
      </c>
      <c r="I4" s="67">
        <f>IF(Master!$D200="Y",Master!I200,"")</f>
        <v>0</v>
      </c>
      <c r="J4" s="67">
        <f>IF(Master!$D200="Y",Master!J200,"")</f>
        <v>7</v>
      </c>
      <c r="K4" s="67">
        <f>IF(Master!$D200="Y",Master!K200,"")</f>
        <v>69</v>
      </c>
      <c r="L4" s="67">
        <f>IF(Master!$D200="Y",Master!L200,"")</f>
        <v>0</v>
      </c>
      <c r="M4" s="67">
        <f>IF(Master!$D200="Y",Master!M200,"")</f>
        <v>0</v>
      </c>
      <c r="N4" s="67">
        <f>IF(Master!$D200="Y",Master!N200,"")</f>
        <v>9</v>
      </c>
      <c r="O4" s="67">
        <f>IF(Master!$D200="Y",Master!O200,"")</f>
        <v>53</v>
      </c>
      <c r="P4" s="67">
        <f>IF(Master!$D200="Y",Master!P200,"")</f>
        <v>3</v>
      </c>
      <c r="Q4" s="67">
        <f>IF(Master!$D200="Y",Master!Q200,"")</f>
        <v>84</v>
      </c>
      <c r="R4" s="67">
        <f>IF(Master!$D200="Y",Master!R200,"")</f>
        <v>9</v>
      </c>
      <c r="S4" s="67">
        <f>IF(Master!$D200="Y",Master!S200,"")</f>
        <v>53</v>
      </c>
      <c r="T4" s="67">
        <f>IF(Master!$D200="Y",Master!T200,"")</f>
        <v>5</v>
      </c>
      <c r="U4" s="67">
        <f>IF(Master!$D200="Y",Master!U200,"")</f>
        <v>70</v>
      </c>
      <c r="V4" s="67">
        <f>IF(Master!$D200="Y",Master!V200,"")</f>
        <v>3</v>
      </c>
      <c r="W4" s="67">
        <f>IF(Master!$D200="Y",Master!W200,"")</f>
        <v>84</v>
      </c>
      <c r="X4" s="67">
        <f>IF(Master!$D200="Y",Master!X200,"")</f>
        <v>9</v>
      </c>
      <c r="Y4" s="67">
        <f>IF(Master!$D200="Y",Master!Y200,"")</f>
        <v>53</v>
      </c>
      <c r="Z4" s="67">
        <f>IF(Master!$D200="Y",Master!Z200,"")</f>
        <v>0</v>
      </c>
      <c r="AA4" s="67">
        <f>IF(Master!$D200="Y",Master!AA200,"")</f>
        <v>0</v>
      </c>
      <c r="AB4" s="67">
        <f>IF(Master!$D200="Y",Master!AB200,"")</f>
        <v>1</v>
      </c>
      <c r="AC4" s="67">
        <f>IF(Master!$D200="Y",Master!AC200,"")</f>
        <v>100</v>
      </c>
      <c r="AD4" s="67">
        <f>IF(Master!$D200="Y",Master!AD200,"")</f>
        <v>1</v>
      </c>
      <c r="AE4" s="67">
        <f>IF(Master!$D200="Y",Master!AE200,"")</f>
        <v>100</v>
      </c>
      <c r="AF4" s="67">
        <f>IF(Master!$D200="Y",Master!AF200,"")</f>
        <v>0</v>
      </c>
      <c r="AG4" s="67">
        <f>IF(AND($D4="y",Master!AG200&gt;=Master!AK200),Master!AG200,0)</f>
        <v>0</v>
      </c>
      <c r="AH4" s="67">
        <f>IF(Master!$D200="Y",Master!AH200,"")</f>
        <v>0</v>
      </c>
      <c r="AI4" s="67">
        <f>IF(AND($D4="y",Master!AI200&gt;=Master!AM200),Master!AI200,0)</f>
        <v>0</v>
      </c>
      <c r="AJ4" s="67">
        <f>IF(Master!$D200="Y",Master!AJ200,"")</f>
        <v>0</v>
      </c>
      <c r="AK4" s="67">
        <f>IF(AND($D4="y",Master!AK200&gt;Master!AG200),Master!AK200,0)</f>
        <v>0</v>
      </c>
      <c r="AL4" s="67">
        <f>IF(Master!$D200="Y",Master!AL200,"")</f>
        <v>0</v>
      </c>
      <c r="AM4" s="67">
        <f>IF(AND($D4="y",Master!AM200&gt;Master!AI200),Master!AM200,0)</f>
        <v>0</v>
      </c>
      <c r="AN4" s="67">
        <f>IF(Master!$D200="Y",Master!AN200,"")</f>
        <v>5</v>
      </c>
      <c r="AO4" s="67">
        <f>IF(Master!$D200="Y",Master!AO200,"")</f>
        <v>70</v>
      </c>
      <c r="AP4" s="67">
        <f>IF(Master!$D200="Y",Master!AP200,"")</f>
        <v>0</v>
      </c>
      <c r="AQ4" s="67">
        <f>IF(Master!$D200="Y",Master!AQ200,"")</f>
        <v>0</v>
      </c>
      <c r="AR4" s="67">
        <f>IF(Master!$D200="Y",Master!AR200,"")</f>
        <v>0</v>
      </c>
      <c r="AS4" s="67">
        <f>IF(Master!$D200="Y",Master!AS200,"")</f>
        <v>0</v>
      </c>
      <c r="AT4" s="67">
        <f>IF(Master!$D200="Y",Master!AT200,"")</f>
        <v>0</v>
      </c>
      <c r="AU4" s="67">
        <f>IF(Master!$D200="Y",Master!AU200,"")</f>
        <v>0</v>
      </c>
      <c r="AV4" s="67">
        <f>IF(Master!$D200="Y",Master!AV200,"")</f>
        <v>5</v>
      </c>
      <c r="AW4" s="67">
        <f>IF(Master!$D200="Y",Master!AW200,"")</f>
        <v>70</v>
      </c>
      <c r="AX4" s="67">
        <f>IF(Master!$D200="Y",Master!AX200,"")</f>
        <v>17</v>
      </c>
      <c r="AY4" s="67">
        <f>IF(Master!$D200="Y",Master!AY200,"")</f>
        <v>25</v>
      </c>
      <c r="AZ4" s="67">
        <f>IF(Master!$D200="Y",Master!AZ200,"")</f>
        <v>0</v>
      </c>
      <c r="BA4" s="67">
        <f>IF(Master!$D200="Y",Master!BA200,"")</f>
        <v>0</v>
      </c>
      <c r="BB4" s="67">
        <f>IF(Master!$D200="Y",Master!BB200,"")</f>
        <v>3</v>
      </c>
      <c r="BC4" s="67">
        <f>IF(Master!$D200="Y",Master!BC200,"")</f>
        <v>84</v>
      </c>
      <c r="BD4" s="67">
        <f>IF(Master!$D200="Y",Master!BD200,"")</f>
        <v>5</v>
      </c>
      <c r="BE4" s="67">
        <f>IF(Master!$D200="Y",Master!BE200,"")</f>
        <v>70</v>
      </c>
      <c r="BF4" s="67">
        <f>IF(Master!$D200="Y",Master!BF200,"")</f>
        <v>3</v>
      </c>
      <c r="BG4" s="67">
        <f>IF(Master!$D200="Y",Master!BG200,"")</f>
        <v>84</v>
      </c>
      <c r="BH4" s="67">
        <f>IF(Master!$D200="Y",Master!BH200,"")</f>
        <v>1</v>
      </c>
      <c r="BI4" s="67">
        <f>IF(Master!$D200="Y",Master!BI200,"")</f>
        <v>100</v>
      </c>
      <c r="BJ4" s="67">
        <f>IF(Master!$D200="Y",Master!BJ200,"")</f>
        <v>2</v>
      </c>
      <c r="BK4" s="67">
        <f>IF(Master!$D200="Y",Master!BK200,"")</f>
        <v>90</v>
      </c>
      <c r="BL4" s="67">
        <f>IF(Master!$D200="Y",Master!BL200,"")</f>
        <v>3</v>
      </c>
      <c r="BM4" s="67">
        <f>IF(Master!$D200="Y",Master!BM200,"")</f>
        <v>85</v>
      </c>
      <c r="BN4" s="67">
        <f>IF(Master!$D200="Y",Master!BN200,"")</f>
        <v>1</v>
      </c>
      <c r="BO4" s="67">
        <f>IF(Master!$D200="Y",Master!BO200,"")</f>
        <v>100</v>
      </c>
      <c r="BP4" s="67">
        <f>IF(Master!$D200="Y",Master!BP200,"")</f>
        <v>0</v>
      </c>
      <c r="BQ4" s="68">
        <f>IF(Master!$D200="Y",Master!BQ200,"")</f>
        <v>0</v>
      </c>
    </row>
    <row r="5" spans="1:69" x14ac:dyDescent="0.25">
      <c r="A5" s="115" t="str">
        <f>+Master!A224</f>
        <v>Oconee County</v>
      </c>
      <c r="B5" s="3" t="str">
        <f>+Master!B224</f>
        <v>3A</v>
      </c>
      <c r="C5" s="3">
        <f>+Master!C224</f>
        <v>8</v>
      </c>
      <c r="D5" s="142" t="str">
        <f>+Master!D224</f>
        <v>y</v>
      </c>
      <c r="E5" s="158">
        <f>IFERROR(LARGE((I5,K5,O5,S5,U5,W5,AA5,AC5,AG5,AK5,AQ5,AU5,AW5,BA5,BC5,BG5,BK5,BO5,BQ5),1)+LARGE((I5,K5,O5,S5,U5,W5,AA5,AC5,AG5,AK5,AQ5,AU5,AW5,BA5,BC5,BG5,BK5,BO5,BQ5),2)+LARGE((I5,K5,O5,S5,U5,W5,AA5,AC5,AG5,AK5,AQ5,AU5,AW5,BA5,BC5,BG5,BK5,BO5,BQ5),3)+LARGE((I5,K5,O5,S5,U5,W5,AA5,AC5,AG5,AK5,AQ5,AU5,AW5,BA5,BC5,BG5,BK5,BO5,BQ5),4)+LARGE((I5,K5,O5,S5,U5,W5,AA5,AC5,AG5,AK5,AQ5,AU5,AW5,BA5,BC5,BG5,BK5,BO5,BQ5),5)+LARGE((I5,K5,O5,S5,U5,W5,AA5,AC5,AG5,AK5,AQ5,AU5,AW5,BA5,BC5,BG5,BK5,BO5,BQ5),6)+LARGE((I5,K5,O5,S5,U5,W5,AA5,AC5,AG5,AK5,AQ5,AU5,AW5,BA5,BC5,BG5,BK5,BO5,BQ5),7)+LARGE((I5,K5,O5,S5,U5,W5,AA5,AC5,AG5,AK5,AQ5,AU5,AW5,BA5,BC5,BG5,BK5,BO5,BQ5),8),0)</f>
        <v>616</v>
      </c>
      <c r="F5" s="156">
        <f>IFERROR(LARGE((M5,Q5,Y5,AE5,AI5,AM5,AO5,AS5,AY5,BE5,BI5,BM5),1)+LARGE((M5,Q5,Y5,AE5,AI5,AM5,AO5,AS5,AY5,BE5,BI5,BM5),2)+LARGE((M5,Q5,Y5,AE5,AI5,AM5,AO5,AS5,AY5,BE5,BI5,BM5),3)+LARGE((M5,Q5,Y5,AE5,AI5,AM5,AO5,AS5,AY5,BE5,BI5,BM5),4)+LARGE((M5,Q5,Y5,AE5,AI5,AM5,AO5,AS5,AY5,BE5,BI5,BM5),5)+LARGE((M5,Q5,Y5,AE5,AI5,AM5,AO5,AS5,AY5,BE5,BI5,BM5),6)+LARGE((M5,Q5,Y5,AE5,AI5,AM5,AO5,AS5,AY5,BE5,BI5,BM5),7)+LARGE((M5,Q5,Y5,AE5,AI5,AM5,AO5,AS5,AY5,BE5,BI5,BM5),8),0)</f>
        <v>632</v>
      </c>
      <c r="G5" s="159">
        <f>+E5+F5</f>
        <v>1248</v>
      </c>
      <c r="H5" s="256">
        <f>IF(Master!$D224="Y",Master!H224,"")</f>
        <v>11</v>
      </c>
      <c r="I5" s="67">
        <f>IF(Master!$D224="Y",Master!I224,"")</f>
        <v>57</v>
      </c>
      <c r="J5" s="67">
        <f>IF(Master!$D224="Y",Master!J224,"")</f>
        <v>2</v>
      </c>
      <c r="K5" s="67">
        <f>IF(Master!$D224="Y",Master!K224,"")</f>
        <v>90</v>
      </c>
      <c r="L5" s="67">
        <f>IF(Master!$D224="Y",Master!L224,"")</f>
        <v>1</v>
      </c>
      <c r="M5" s="67">
        <f>IF(Master!$D224="Y",Master!M224,"")</f>
        <v>100</v>
      </c>
      <c r="N5" s="67">
        <f>IF(Master!$D224="Y",Master!N224,"")</f>
        <v>17</v>
      </c>
      <c r="O5" s="67">
        <f>IF(Master!$D224="Y",Master!O224,"")</f>
        <v>25</v>
      </c>
      <c r="P5" s="67">
        <f>IF(Master!$D224="Y",Master!P224,"")</f>
        <v>9</v>
      </c>
      <c r="Q5" s="67">
        <f>IF(Master!$D224="Y",Master!Q224,"")</f>
        <v>53</v>
      </c>
      <c r="R5" s="67">
        <f>IF(Master!$D224="Y",Master!R224,"")</f>
        <v>9</v>
      </c>
      <c r="S5" s="67">
        <f>IF(Master!$D224="Y",Master!S224,"")</f>
        <v>53</v>
      </c>
      <c r="T5" s="67">
        <f>IF(Master!$D224="Y",Master!T224,"")</f>
        <v>5</v>
      </c>
      <c r="U5" s="67">
        <f>IF(Master!$D224="Y",Master!U224,"")</f>
        <v>70</v>
      </c>
      <c r="V5" s="67">
        <f>IF(Master!$D224="Y",Master!V224,"")</f>
        <v>5</v>
      </c>
      <c r="W5" s="67">
        <f>IF(Master!$D224="Y",Master!W224,"")</f>
        <v>70</v>
      </c>
      <c r="X5" s="67">
        <f>IF(Master!$D224="Y",Master!X224,"")</f>
        <v>0</v>
      </c>
      <c r="Y5" s="67">
        <f>IF(Master!$D224="Y",Master!Y224,"")</f>
        <v>0</v>
      </c>
      <c r="Z5" s="67">
        <f>IF(Master!$D224="Y",Master!Z224,"")</f>
        <v>7</v>
      </c>
      <c r="AA5" s="67">
        <f>IF(Master!$D224="Y",Master!AA224,"")</f>
        <v>69</v>
      </c>
      <c r="AB5" s="67">
        <f>IF(Master!$D224="Y",Master!AB224,"")</f>
        <v>12</v>
      </c>
      <c r="AC5" s="67">
        <f>IF(Master!$D224="Y",Master!AC224,"")</f>
        <v>54</v>
      </c>
      <c r="AD5" s="67">
        <f>IF(Master!$D224="Y",Master!AD224,"")</f>
        <v>0</v>
      </c>
      <c r="AE5" s="67">
        <f>IF(Master!$D224="Y",Master!AE224,"")</f>
        <v>0</v>
      </c>
      <c r="AF5" s="67">
        <f>IF(Master!$D224="Y",Master!AF224,"")</f>
        <v>0</v>
      </c>
      <c r="AG5" s="67">
        <f>IF(AND($D5="y",Master!AG224&gt;=Master!AK224),Master!AG224,0)</f>
        <v>0</v>
      </c>
      <c r="AH5" s="67">
        <f>IF(Master!$D224="Y",Master!AH224,"")</f>
        <v>5</v>
      </c>
      <c r="AI5" s="67">
        <f>IF(AND($D5="y",Master!AI224&gt;=Master!AM224),Master!AI224,0)</f>
        <v>75</v>
      </c>
      <c r="AJ5" s="67">
        <f>IF(Master!$D224="Y",Master!AJ224,"")</f>
        <v>0</v>
      </c>
      <c r="AK5" s="67">
        <f>IF(AND($D5="y",Master!AK224&gt;Master!AG224),Master!AK224,0)</f>
        <v>0</v>
      </c>
      <c r="AL5" s="67">
        <f>IF(Master!$D224="Y",Master!AL224,"")</f>
        <v>22</v>
      </c>
      <c r="AM5" s="67">
        <f>IF(AND($D5="y",Master!AM224&gt;Master!AI224),Master!AM224,0)</f>
        <v>0</v>
      </c>
      <c r="AN5" s="67">
        <f>IF(Master!$D224="Y",Master!AN224,"")</f>
        <v>5</v>
      </c>
      <c r="AO5" s="67">
        <f>IF(Master!$D224="Y",Master!AO224,"")</f>
        <v>70</v>
      </c>
      <c r="AP5" s="67">
        <f>IF(Master!$D224="Y",Master!AP224,"")</f>
        <v>0</v>
      </c>
      <c r="AQ5" s="67">
        <f>IF(Master!$D224="Y",Master!AQ224,"")</f>
        <v>0</v>
      </c>
      <c r="AR5" s="67">
        <f>IF(Master!$D224="Y",Master!AR224,"")</f>
        <v>4</v>
      </c>
      <c r="AS5" s="67">
        <f>IF(Master!$D224="Y",Master!AS224,"")</f>
        <v>80</v>
      </c>
      <c r="AT5" s="67">
        <f>IF(Master!$D224="Y",Master!AT224,"")</f>
        <v>0</v>
      </c>
      <c r="AU5" s="67">
        <f>IF(Master!$D224="Y",Master!AU224,"")</f>
        <v>0</v>
      </c>
      <c r="AV5" s="67">
        <f>IF(Master!$D224="Y",Master!AV224,"")</f>
        <v>9</v>
      </c>
      <c r="AW5" s="67">
        <f>IF(Master!$D224="Y",Master!AW224,"")</f>
        <v>53</v>
      </c>
      <c r="AX5" s="67">
        <f>IF(Master!$D224="Y",Master!AX224,"")</f>
        <v>0</v>
      </c>
      <c r="AY5" s="67">
        <f>IF(Master!$D224="Y",Master!AY224,"")</f>
        <v>0</v>
      </c>
      <c r="AZ5" s="67">
        <f>IF(Master!$D224="Y",Master!AZ224,"")</f>
        <v>0</v>
      </c>
      <c r="BA5" s="67">
        <f>IF(Master!$D224="Y",Master!BA224,"")</f>
        <v>0</v>
      </c>
      <c r="BB5" s="67">
        <f>IF(Master!$D224="Y",Master!BB224,"")</f>
        <v>2</v>
      </c>
      <c r="BC5" s="67">
        <f>IF(Master!$D224="Y",Master!BC224,"")</f>
        <v>90</v>
      </c>
      <c r="BD5" s="67">
        <f>IF(Master!$D224="Y",Master!BD224,"")</f>
        <v>5</v>
      </c>
      <c r="BE5" s="67">
        <f>IF(Master!$D224="Y",Master!BE224,"")</f>
        <v>70</v>
      </c>
      <c r="BF5" s="67">
        <f>IF(Master!$D224="Y",Master!BF224,"")</f>
        <v>2</v>
      </c>
      <c r="BG5" s="67">
        <f>IF(Master!$D224="Y",Master!BG224,"")</f>
        <v>90</v>
      </c>
      <c r="BH5" s="67">
        <f>IF(Master!$D224="Y",Master!BH224,"")</f>
        <v>3</v>
      </c>
      <c r="BI5" s="67">
        <f>IF(Master!$D224="Y",Master!BI224,"")</f>
        <v>84</v>
      </c>
      <c r="BJ5" s="67">
        <f>IF(Master!$D224="Y",Master!BJ224,"")</f>
        <v>4</v>
      </c>
      <c r="BK5" s="67">
        <f>IF(Master!$D224="Y",Master!BK224,"")</f>
        <v>80</v>
      </c>
      <c r="BL5" s="67">
        <f>IF(Master!$D224="Y",Master!BL224,"")</f>
        <v>1</v>
      </c>
      <c r="BM5" s="67">
        <f>IF(Master!$D224="Y",Master!BM224,"")</f>
        <v>100</v>
      </c>
      <c r="BN5" s="67">
        <f>IF(Master!$D224="Y",Master!BN224,"")</f>
        <v>11</v>
      </c>
      <c r="BO5" s="67">
        <f>IF(Master!$D224="Y",Master!BO224,"")</f>
        <v>57</v>
      </c>
      <c r="BP5" s="67">
        <f>IF(Master!$D224="Y",Master!BP224,"")</f>
        <v>0</v>
      </c>
      <c r="BQ5" s="68">
        <f>IF(Master!$D224="Y",Master!BQ224,"")</f>
        <v>0</v>
      </c>
    </row>
    <row r="6" spans="1:69" x14ac:dyDescent="0.25">
      <c r="A6" s="115" t="str">
        <f>+Master!A222</f>
        <v>North Hall</v>
      </c>
      <c r="B6" s="3" t="str">
        <f>+Master!B222</f>
        <v>3A</v>
      </c>
      <c r="C6" s="3">
        <f>+Master!C222</f>
        <v>6</v>
      </c>
      <c r="D6" s="142" t="str">
        <f>+Master!D222</f>
        <v>y</v>
      </c>
      <c r="E6" s="158">
        <f>IFERROR(LARGE((I6,K6,O6,S6,U6,W6,AA6,AC6,AG6,AK6,AQ6,AU6,AW6,BA6,BC6,BG6,BK6,BO6,BQ6),1)+LARGE((I6,K6,O6,S6,U6,W6,AA6,AC6,AG6,AK6,AQ6,AU6,AW6,BA6,BC6,BG6,BK6,BO6,BQ6),2)+LARGE((I6,K6,O6,S6,U6,W6,AA6,AC6,AG6,AK6,AQ6,AU6,AW6,BA6,BC6,BG6,BK6,BO6,BQ6),3)+LARGE((I6,K6,O6,S6,U6,W6,AA6,AC6,AG6,AK6,AQ6,AU6,AW6,BA6,BC6,BG6,BK6,BO6,BQ6),4)+LARGE((I6,K6,O6,S6,U6,W6,AA6,AC6,AG6,AK6,AQ6,AU6,AW6,BA6,BC6,BG6,BK6,BO6,BQ6),5)+LARGE((I6,K6,O6,S6,U6,W6,AA6,AC6,AG6,AK6,AQ6,AU6,AW6,BA6,BC6,BG6,BK6,BO6,BQ6),6)+LARGE((I6,K6,O6,S6,U6,W6,AA6,AC6,AG6,AK6,AQ6,AU6,AW6,BA6,BC6,BG6,BK6,BO6,BQ6),7)+LARGE((I6,K6,O6,S6,U6,W6,AA6,AC6,AG6,AK6,AQ6,AU6,AW6,BA6,BC6,BG6,BK6,BO6,BQ6),8),0)</f>
        <v>619</v>
      </c>
      <c r="F6" s="156">
        <f>IFERROR(LARGE((M6,Q6,Y6,AE6,AI6,AM6,AO6,AS6,AY6,BE6,BI6,BM6),1)+LARGE((M6,Q6,Y6,AE6,AI6,AM6,AO6,AS6,AY6,BE6,BI6,BM6),2)+LARGE((M6,Q6,Y6,AE6,AI6,AM6,AO6,AS6,AY6,BE6,BI6,BM6),3)+LARGE((M6,Q6,Y6,AE6,AI6,AM6,AO6,AS6,AY6,BE6,BI6,BM6),4)+LARGE((M6,Q6,Y6,AE6,AI6,AM6,AO6,AS6,AY6,BE6,BI6,BM6),5)+LARGE((M6,Q6,Y6,AE6,AI6,AM6,AO6,AS6,AY6,BE6,BI6,BM6),6)+LARGE((M6,Q6,Y6,AE6,AI6,AM6,AO6,AS6,AY6,BE6,BI6,BM6),7)+LARGE((M6,Q6,Y6,AE6,AI6,AM6,AO6,AS6,AY6,BE6,BI6,BM6),8),0)</f>
        <v>574</v>
      </c>
      <c r="G6" s="159">
        <f>+E6+F6</f>
        <v>1193</v>
      </c>
      <c r="H6" s="256">
        <f>IF(Master!$D222="Y",Master!H222,"")</f>
        <v>0</v>
      </c>
      <c r="I6" s="67">
        <f>IF(Master!$D222="Y",Master!I222,"")</f>
        <v>0</v>
      </c>
      <c r="J6" s="67">
        <f>IF(Master!$D222="Y",Master!J222,"")</f>
        <v>1</v>
      </c>
      <c r="K6" s="67">
        <f>IF(Master!$D222="Y",Master!K222,"")</f>
        <v>100</v>
      </c>
      <c r="L6" s="67">
        <f>IF(Master!$D222="Y",Master!L222,"")</f>
        <v>2</v>
      </c>
      <c r="M6" s="67">
        <f>IF(Master!$D222="Y",Master!M222,"")</f>
        <v>90</v>
      </c>
      <c r="N6" s="67">
        <f>IF(Master!$D222="Y",Master!N222,"")</f>
        <v>0</v>
      </c>
      <c r="O6" s="67">
        <f>IF(Master!$D222="Y",Master!O222,"")</f>
        <v>0</v>
      </c>
      <c r="P6" s="67">
        <f>IF(Master!$D222="Y",Master!P222,"")</f>
        <v>9</v>
      </c>
      <c r="Q6" s="67">
        <f>IF(Master!$D222="Y",Master!Q222,"")</f>
        <v>53</v>
      </c>
      <c r="R6" s="67">
        <f>IF(Master!$D222="Y",Master!R222,"")</f>
        <v>7</v>
      </c>
      <c r="S6" s="67">
        <f>IF(Master!$D222="Y",Master!S222,"")</f>
        <v>69</v>
      </c>
      <c r="T6" s="67">
        <f>IF(Master!$D222="Y",Master!T222,"")</f>
        <v>5</v>
      </c>
      <c r="U6" s="67">
        <f>IF(Master!$D222="Y",Master!U222,"")</f>
        <v>70</v>
      </c>
      <c r="V6" s="67">
        <f>IF(Master!$D222="Y",Master!V222,"")</f>
        <v>9</v>
      </c>
      <c r="W6" s="67">
        <f>IF(Master!$D222="Y",Master!W222,"")</f>
        <v>53</v>
      </c>
      <c r="X6" s="67">
        <f>IF(Master!$D222="Y",Master!X222,"")</f>
        <v>0</v>
      </c>
      <c r="Y6" s="67">
        <f>IF(Master!$D222="Y",Master!Y222,"")</f>
        <v>0</v>
      </c>
      <c r="Z6" s="67">
        <f>IF(Master!$D222="Y",Master!Z222,"")</f>
        <v>0</v>
      </c>
      <c r="AA6" s="67">
        <f>IF(Master!$D222="Y",Master!AA222,"")</f>
        <v>0</v>
      </c>
      <c r="AB6" s="67">
        <f>IF(Master!$D222="Y",Master!AB222,"")</f>
        <v>9</v>
      </c>
      <c r="AC6" s="67">
        <f>IF(Master!$D222="Y",Master!AC222,"")</f>
        <v>63</v>
      </c>
      <c r="AD6" s="67">
        <f>IF(Master!$D222="Y",Master!AD222,"")</f>
        <v>3</v>
      </c>
      <c r="AE6" s="67">
        <f>IF(Master!$D222="Y",Master!AE222,"")</f>
        <v>85</v>
      </c>
      <c r="AF6" s="67">
        <f>IF(Master!$D222="Y",Master!AF222,"")</f>
        <v>0</v>
      </c>
      <c r="AG6" s="67">
        <f>IF(AND($D6="y",Master!AG222&gt;=Master!AK222),Master!AG222,0)</f>
        <v>0</v>
      </c>
      <c r="AH6" s="67">
        <f>IF(Master!$D222="Y",Master!AH222,"")</f>
        <v>0</v>
      </c>
      <c r="AI6" s="67">
        <f>IF(AND($D6="y",Master!AI222&gt;=Master!AM222),Master!AI222,0)</f>
        <v>0</v>
      </c>
      <c r="AJ6" s="67">
        <f>IF(Master!$D222="Y",Master!AJ222,"")</f>
        <v>0</v>
      </c>
      <c r="AK6" s="67">
        <f>IF(AND($D6="y",Master!AK222&gt;Master!AG222),Master!AK222,0)</f>
        <v>0</v>
      </c>
      <c r="AL6" s="67">
        <f>IF(Master!$D222="Y",Master!AL222,"")</f>
        <v>3</v>
      </c>
      <c r="AM6" s="67">
        <f>IF(AND($D6="y",Master!AM222&gt;Master!AI222),Master!AM222,0)</f>
        <v>85</v>
      </c>
      <c r="AN6" s="67">
        <f>IF(Master!$D222="Y",Master!AN222,"")</f>
        <v>5</v>
      </c>
      <c r="AO6" s="67">
        <f>IF(Master!$D222="Y",Master!AO222,"")</f>
        <v>70</v>
      </c>
      <c r="AP6" s="67">
        <f>IF(Master!$D222="Y",Master!AP222,"")</f>
        <v>4</v>
      </c>
      <c r="AQ6" s="67">
        <f>IF(Master!$D222="Y",Master!AQ222,"")</f>
        <v>80</v>
      </c>
      <c r="AR6" s="67">
        <f>IF(Master!$D222="Y",Master!AR222,"")</f>
        <v>5</v>
      </c>
      <c r="AS6" s="67">
        <f>IF(Master!$D222="Y",Master!AS222,"")</f>
        <v>75</v>
      </c>
      <c r="AT6" s="67">
        <f>IF(Master!$D222="Y",Master!AT222,"")</f>
        <v>0</v>
      </c>
      <c r="AU6" s="67">
        <f>IF(Master!$D222="Y",Master!AU222,"")</f>
        <v>0</v>
      </c>
      <c r="AV6" s="67">
        <f>IF(Master!$D222="Y",Master!AV222,"")</f>
        <v>0</v>
      </c>
      <c r="AW6" s="67">
        <f>IF(Master!$D222="Y",Master!AW222,"")</f>
        <v>0</v>
      </c>
      <c r="AX6" s="67">
        <f>IF(Master!$D222="Y",Master!AX222,"")</f>
        <v>0</v>
      </c>
      <c r="AY6" s="67">
        <f>IF(Master!$D222="Y",Master!AY222,"")</f>
        <v>0</v>
      </c>
      <c r="AZ6" s="67">
        <f>IF(Master!$D222="Y",Master!AZ222,"")</f>
        <v>0</v>
      </c>
      <c r="BA6" s="67">
        <f>IF(Master!$D222="Y",Master!BA222,"")</f>
        <v>0</v>
      </c>
      <c r="BB6" s="67">
        <f>IF(Master!$D222="Y",Master!BB222,"")</f>
        <v>0</v>
      </c>
      <c r="BC6" s="67">
        <f>IF(Master!$D222="Y",Master!BC222,"")</f>
        <v>0</v>
      </c>
      <c r="BD6" s="67">
        <f>IF(Master!$D222="Y",Master!BD222,"")</f>
        <v>0</v>
      </c>
      <c r="BE6" s="67">
        <f>IF(Master!$D222="Y",Master!BE222,"")</f>
        <v>0</v>
      </c>
      <c r="BF6" s="67">
        <f>IF(Master!$D222="Y",Master!BF222,"")</f>
        <v>3</v>
      </c>
      <c r="BG6" s="67">
        <f>IF(Master!$D222="Y",Master!BG222,"")</f>
        <v>84</v>
      </c>
      <c r="BH6" s="67">
        <f>IF(Master!$D222="Y",Master!BH222,"")</f>
        <v>3</v>
      </c>
      <c r="BI6" s="67">
        <f>IF(Master!$D222="Y",Master!BI222,"")</f>
        <v>84</v>
      </c>
      <c r="BJ6" s="67">
        <f>IF(Master!$D222="Y",Master!BJ222,"")</f>
        <v>1</v>
      </c>
      <c r="BK6" s="67">
        <f>IF(Master!$D222="Y",Master!BK222,"")</f>
        <v>100</v>
      </c>
      <c r="BL6" s="67">
        <f>IF(Master!$D222="Y",Master!BL222,"")</f>
        <v>21</v>
      </c>
      <c r="BM6" s="67">
        <f>IF(Master!$D222="Y",Master!BM222,"")</f>
        <v>32</v>
      </c>
      <c r="BN6" s="67">
        <f>IF(Master!$D222="Y",Master!BN222,"")</f>
        <v>0</v>
      </c>
      <c r="BO6" s="67">
        <f>IF(Master!$D222="Y",Master!BO222,"")</f>
        <v>0</v>
      </c>
      <c r="BP6" s="67">
        <f>IF(Master!$D222="Y",Master!BP222,"")</f>
        <v>0</v>
      </c>
      <c r="BQ6" s="68">
        <f>IF(Master!$D222="Y",Master!BQ222,"")</f>
        <v>0</v>
      </c>
    </row>
    <row r="7" spans="1:69" x14ac:dyDescent="0.25">
      <c r="A7" s="115" t="str">
        <f>+Master!A239</f>
        <v>West Laurens</v>
      </c>
      <c r="B7" s="3" t="str">
        <f>+Master!B239</f>
        <v>3A</v>
      </c>
      <c r="C7" s="3">
        <f>+Master!C239</f>
        <v>4</v>
      </c>
      <c r="D7" s="142" t="str">
        <f>+Master!D239</f>
        <v>y</v>
      </c>
      <c r="E7" s="158">
        <f>IFERROR(LARGE((I7,K7,O7,S7,U7,W7,AA7,AC7,AG7,AK7,AQ7,AU7,AW7,BA7,BC7,BG7,BK7,BO7,BQ7),1)+LARGE((I7,K7,O7,S7,U7,W7,AA7,AC7,AG7,AK7,AQ7,AU7,AW7,BA7,BC7,BG7,BK7,BO7,BQ7),2)+LARGE((I7,K7,O7,S7,U7,W7,AA7,AC7,AG7,AK7,AQ7,AU7,AW7,BA7,BC7,BG7,BK7,BO7,BQ7),3)+LARGE((I7,K7,O7,S7,U7,W7,AA7,AC7,AG7,AK7,AQ7,AU7,AW7,BA7,BC7,BG7,BK7,BO7,BQ7),4)+LARGE((I7,K7,O7,S7,U7,W7,AA7,AC7,AG7,AK7,AQ7,AU7,AW7,BA7,BC7,BG7,BK7,BO7,BQ7),5)+LARGE((I7,K7,O7,S7,U7,W7,AA7,AC7,AG7,AK7,AQ7,AU7,AW7,BA7,BC7,BG7,BK7,BO7,BQ7),6)+LARGE((I7,K7,O7,S7,U7,W7,AA7,AC7,AG7,AK7,AQ7,AU7,AW7,BA7,BC7,BG7,BK7,BO7,BQ7),7)+LARGE((I7,K7,O7,S7,U7,W7,AA7,AC7,AG7,AK7,AQ7,AU7,AW7,BA7,BC7,BG7,BK7,BO7,BQ7),8),0)</f>
        <v>568</v>
      </c>
      <c r="F7" s="156">
        <f>IFERROR(LARGE((M7,Q7,Y7,AE7,AI7,AM7,AO7,AS7,AY7,BE7,BI7,BM7),1)+LARGE((M7,Q7,Y7,AE7,AI7,AM7,AO7,AS7,AY7,BE7,BI7,BM7),2)+LARGE((M7,Q7,Y7,AE7,AI7,AM7,AO7,AS7,AY7,BE7,BI7,BM7),3)+LARGE((M7,Q7,Y7,AE7,AI7,AM7,AO7,AS7,AY7,BE7,BI7,BM7),4)+LARGE((M7,Q7,Y7,AE7,AI7,AM7,AO7,AS7,AY7,BE7,BI7,BM7),5)+LARGE((M7,Q7,Y7,AE7,AI7,AM7,AO7,AS7,AY7,BE7,BI7,BM7),6)+LARGE((M7,Q7,Y7,AE7,AI7,AM7,AO7,AS7,AY7,BE7,BI7,BM7),7)+LARGE((M7,Q7,Y7,AE7,AI7,AM7,AO7,AS7,AY7,BE7,BI7,BM7),8),0)</f>
        <v>594</v>
      </c>
      <c r="G7" s="159">
        <f>+E7+F7</f>
        <v>1162</v>
      </c>
      <c r="H7" s="256">
        <f>IF(Master!$D239="Y",Master!H239,"")</f>
        <v>3</v>
      </c>
      <c r="I7" s="67">
        <f>IF(Master!$D239="Y",Master!I239,"")</f>
        <v>85</v>
      </c>
      <c r="J7" s="67">
        <f>IF(Master!$D239="Y",Master!J239,"")</f>
        <v>9</v>
      </c>
      <c r="K7" s="67">
        <f>IF(Master!$D239="Y",Master!K239,"")</f>
        <v>63</v>
      </c>
      <c r="L7" s="67">
        <f>IF(Master!$D239="Y",Master!L239,"")</f>
        <v>6</v>
      </c>
      <c r="M7" s="67">
        <f>IF(Master!$D239="Y",Master!M239,"")</f>
        <v>72</v>
      </c>
      <c r="N7" s="67">
        <f>IF(Master!$D239="Y",Master!N239,"")</f>
        <v>0</v>
      </c>
      <c r="O7" s="67">
        <f>IF(Master!$D239="Y",Master!O239,"")</f>
        <v>0</v>
      </c>
      <c r="P7" s="67">
        <f>IF(Master!$D239="Y",Master!P239,"")</f>
        <v>3</v>
      </c>
      <c r="Q7" s="67">
        <f>IF(Master!$D239="Y",Master!Q239,"")</f>
        <v>84</v>
      </c>
      <c r="R7" s="67">
        <f>IF(Master!$D239="Y",Master!R239,"")</f>
        <v>3</v>
      </c>
      <c r="S7" s="67">
        <f>IF(Master!$D239="Y",Master!S239,"")</f>
        <v>85</v>
      </c>
      <c r="T7" s="67">
        <f>IF(Master!$D239="Y",Master!T239,"")</f>
        <v>17</v>
      </c>
      <c r="U7" s="67">
        <f>IF(Master!$D239="Y",Master!U239,"")</f>
        <v>25</v>
      </c>
      <c r="V7" s="67">
        <f>IF(Master!$D239="Y",Master!V239,"")</f>
        <v>17</v>
      </c>
      <c r="W7" s="67">
        <f>IF(Master!$D239="Y",Master!W239,"")</f>
        <v>25</v>
      </c>
      <c r="X7" s="67">
        <f>IF(Master!$D239="Y",Master!X239,"")</f>
        <v>0</v>
      </c>
      <c r="Y7" s="67">
        <f>IF(Master!$D239="Y",Master!Y239,"")</f>
        <v>0</v>
      </c>
      <c r="Z7" s="67">
        <f>IF(Master!$D239="Y",Master!Z239,"")</f>
        <v>0</v>
      </c>
      <c r="AA7" s="67">
        <f>IF(Master!$D239="Y",Master!AA239,"")</f>
        <v>0</v>
      </c>
      <c r="AB7" s="67">
        <f>IF(Master!$D239="Y",Master!AB239,"")</f>
        <v>0</v>
      </c>
      <c r="AC7" s="67">
        <f>IF(Master!$D239="Y",Master!AC239,"")</f>
        <v>0</v>
      </c>
      <c r="AD7" s="67">
        <f>IF(Master!$D239="Y",Master!AD239,"")</f>
        <v>0</v>
      </c>
      <c r="AE7" s="67">
        <f>IF(Master!$D239="Y",Master!AE239,"")</f>
        <v>0</v>
      </c>
      <c r="AF7" s="67">
        <f>IF(Master!$D239="Y",Master!AF239,"")</f>
        <v>0</v>
      </c>
      <c r="AG7" s="67">
        <f>IF(AND($D7="y",Master!AG239&gt;=Master!AK239),Master!AG239,0)</f>
        <v>0</v>
      </c>
      <c r="AH7" s="67">
        <f>IF(Master!$D239="Y",Master!AH239,"")</f>
        <v>6</v>
      </c>
      <c r="AI7" s="67">
        <f>IF(AND($D7="y",Master!AI239&gt;=Master!AM239),Master!AI239,0)</f>
        <v>72</v>
      </c>
      <c r="AJ7" s="67">
        <f>IF(Master!$D239="Y",Master!AJ239,"")</f>
        <v>0</v>
      </c>
      <c r="AK7" s="67">
        <f>IF(AND($D7="y",Master!AK239&gt;Master!AG239),Master!AK239,0)</f>
        <v>0</v>
      </c>
      <c r="AL7" s="67">
        <f>IF(Master!$D239="Y",Master!AL239,"")</f>
        <v>10</v>
      </c>
      <c r="AM7" s="67">
        <f>IF(AND($D7="y",Master!AM239&gt;Master!AI239),Master!AM239,0)</f>
        <v>0</v>
      </c>
      <c r="AN7" s="67">
        <f>IF(Master!$D239="Y",Master!AN239,"")</f>
        <v>5</v>
      </c>
      <c r="AO7" s="67">
        <f>IF(Master!$D239="Y",Master!AO239,"")</f>
        <v>70</v>
      </c>
      <c r="AP7" s="67">
        <f>IF(Master!$D239="Y",Master!AP239,"")</f>
        <v>11</v>
      </c>
      <c r="AQ7" s="67">
        <f>IF(Master!$D239="Y",Master!AQ239,"")</f>
        <v>57</v>
      </c>
      <c r="AR7" s="67">
        <f>IF(Master!$D239="Y",Master!AR239,"")</f>
        <v>3</v>
      </c>
      <c r="AS7" s="67">
        <f>IF(Master!$D239="Y",Master!AS239,"")</f>
        <v>85</v>
      </c>
      <c r="AT7" s="67">
        <f>IF(Master!$D239="Y",Master!AT239,"")</f>
        <v>0</v>
      </c>
      <c r="AU7" s="67">
        <f>IF(Master!$D239="Y",Master!AU239,"")</f>
        <v>0</v>
      </c>
      <c r="AV7" s="67">
        <f>IF(Master!$D239="Y",Master!AV239,"")</f>
        <v>0</v>
      </c>
      <c r="AW7" s="67">
        <f>IF(Master!$D239="Y",Master!AW239,"")</f>
        <v>0</v>
      </c>
      <c r="AX7" s="67">
        <f>IF(Master!$D239="Y",Master!AX239,"")</f>
        <v>0</v>
      </c>
      <c r="AY7" s="67">
        <f>IF(Master!$D239="Y",Master!AY239,"")</f>
        <v>0</v>
      </c>
      <c r="AZ7" s="67">
        <f>IF(Master!$D239="Y",Master!AZ239,"")</f>
        <v>5</v>
      </c>
      <c r="BA7" s="67">
        <f>IF(Master!$D239="Y",Master!BA239,"")</f>
        <v>75</v>
      </c>
      <c r="BB7" s="67">
        <f>IF(Master!$D239="Y",Master!BB239,"")</f>
        <v>9</v>
      </c>
      <c r="BC7" s="67">
        <f>IF(Master!$D239="Y",Master!BC239,"")</f>
        <v>53</v>
      </c>
      <c r="BD7" s="67">
        <f>IF(Master!$D239="Y",Master!BD239,"")</f>
        <v>3</v>
      </c>
      <c r="BE7" s="67">
        <f>IF(Master!$D239="Y",Master!BE239,"")</f>
        <v>84</v>
      </c>
      <c r="BF7" s="67">
        <f>IF(Master!$D239="Y",Master!BF239,"")</f>
        <v>5</v>
      </c>
      <c r="BG7" s="67">
        <f>IF(Master!$D239="Y",Master!BG239,"")</f>
        <v>70</v>
      </c>
      <c r="BH7" s="67">
        <f>IF(Master!$D239="Y",Master!BH239,"")</f>
        <v>5</v>
      </c>
      <c r="BI7" s="67">
        <f>IF(Master!$D239="Y",Master!BI239,"")</f>
        <v>70</v>
      </c>
      <c r="BJ7" s="67">
        <f>IF(Master!$D239="Y",Master!BJ239,"")</f>
        <v>26</v>
      </c>
      <c r="BK7" s="67">
        <f>IF(Master!$D239="Y",Master!BK239,"")</f>
        <v>22</v>
      </c>
      <c r="BL7" s="67">
        <f>IF(Master!$D239="Y",Master!BL239,"")</f>
        <v>11</v>
      </c>
      <c r="BM7" s="67">
        <f>IF(Master!$D239="Y",Master!BM239,"")</f>
        <v>57</v>
      </c>
      <c r="BN7" s="67">
        <f>IF(Master!$D239="Y",Master!BN239,"")</f>
        <v>4</v>
      </c>
      <c r="BO7" s="67">
        <f>IF(Master!$D239="Y",Master!BO239,"")</f>
        <v>80</v>
      </c>
      <c r="BP7" s="67">
        <f>IF(Master!$D239="Y",Master!BP239,"")</f>
        <v>0</v>
      </c>
      <c r="BQ7" s="68">
        <f>IF(Master!$D239="Y",Master!BQ239,"")</f>
        <v>0</v>
      </c>
    </row>
    <row r="8" spans="1:69" x14ac:dyDescent="0.25">
      <c r="A8" s="115" t="str">
        <f>+Master!A188</f>
        <v>Calhoun</v>
      </c>
      <c r="B8" s="3" t="str">
        <f>+Master!B188</f>
        <v>3A</v>
      </c>
      <c r="C8" s="3">
        <f>+Master!C188</f>
        <v>7</v>
      </c>
      <c r="D8" s="142" t="str">
        <f>+Master!D188</f>
        <v>y</v>
      </c>
      <c r="E8" s="158">
        <f>IFERROR(LARGE((I8,K8,O8,S8,U8,W8,AA8,AC8,AG8,AK8,AQ8,AU8,AW8,BA8,BC8,BG8,BK8,BO8,BQ8),1)+LARGE((I8,K8,O8,S8,U8,W8,AA8,AC8,AG8,AK8,AQ8,AU8,AW8,BA8,BC8,BG8,BK8,BO8,BQ8),2)+LARGE((I8,K8,O8,S8,U8,W8,AA8,AC8,AG8,AK8,AQ8,AU8,AW8,BA8,BC8,BG8,BK8,BO8,BQ8),3)+LARGE((I8,K8,O8,S8,U8,W8,AA8,AC8,AG8,AK8,AQ8,AU8,AW8,BA8,BC8,BG8,BK8,BO8,BQ8),4)+LARGE((I8,K8,O8,S8,U8,W8,AA8,AC8,AG8,AK8,AQ8,AU8,AW8,BA8,BC8,BG8,BK8,BO8,BQ8),5)+LARGE((I8,K8,O8,S8,U8,W8,AA8,AC8,AG8,AK8,AQ8,AU8,AW8,BA8,BC8,BG8,BK8,BO8,BQ8),6)+LARGE((I8,K8,O8,S8,U8,W8,AA8,AC8,AG8,AK8,AQ8,AU8,AW8,BA8,BC8,BG8,BK8,BO8,BQ8),7)+LARGE((I8,K8,O8,S8,U8,W8,AA8,AC8,AG8,AK8,AQ8,AU8,AW8,BA8,BC8,BG8,BK8,BO8,BQ8),8),0)</f>
        <v>509</v>
      </c>
      <c r="F8" s="156">
        <f>IFERROR(LARGE((M8,Q8,Y8,AE8,AI8,AM8,AO8,AS8,AY8,BE8,BI8,BM8),1)+LARGE((M8,Q8,Y8,AE8,AI8,AM8,AO8,AS8,AY8,BE8,BI8,BM8),2)+LARGE((M8,Q8,Y8,AE8,AI8,AM8,AO8,AS8,AY8,BE8,BI8,BM8),3)+LARGE((M8,Q8,Y8,AE8,AI8,AM8,AO8,AS8,AY8,BE8,BI8,BM8),4)+LARGE((M8,Q8,Y8,AE8,AI8,AM8,AO8,AS8,AY8,BE8,BI8,BM8),5)+LARGE((M8,Q8,Y8,AE8,AI8,AM8,AO8,AS8,AY8,BE8,BI8,BM8),6)+LARGE((M8,Q8,Y8,AE8,AI8,AM8,AO8,AS8,AY8,BE8,BI8,BM8),7)+LARGE((M8,Q8,Y8,AE8,AI8,AM8,AO8,AS8,AY8,BE8,BI8,BM8),8),0)</f>
        <v>601</v>
      </c>
      <c r="G8" s="159">
        <f>+E8+F8</f>
        <v>1110</v>
      </c>
      <c r="H8" s="256">
        <f>IF(Master!$D188="Y",Master!H188,"")</f>
        <v>8</v>
      </c>
      <c r="I8" s="67">
        <f>IF(Master!$D188="Y",Master!I188,"")</f>
        <v>66</v>
      </c>
      <c r="J8" s="67">
        <f>IF(Master!$D188="Y",Master!J188,"")</f>
        <v>19</v>
      </c>
      <c r="K8" s="67">
        <f>IF(Master!$D188="Y",Master!K188,"")</f>
        <v>36</v>
      </c>
      <c r="L8" s="67">
        <f>IF(Master!$D188="Y",Master!L188,"")</f>
        <v>16</v>
      </c>
      <c r="M8" s="67">
        <f>IF(Master!$D188="Y",Master!M188,"")</f>
        <v>42</v>
      </c>
      <c r="N8" s="67">
        <f>IF(Master!$D188="Y",Master!N188,"")</f>
        <v>0</v>
      </c>
      <c r="O8" s="67">
        <f>IF(Master!$D188="Y",Master!O188,"")</f>
        <v>0</v>
      </c>
      <c r="P8" s="67">
        <f>IF(Master!$D188="Y",Master!P188,"")</f>
        <v>9</v>
      </c>
      <c r="Q8" s="67">
        <f>IF(Master!$D188="Y",Master!Q188,"")</f>
        <v>53</v>
      </c>
      <c r="R8" s="67">
        <f>IF(Master!$D188="Y",Master!R188,"")</f>
        <v>0</v>
      </c>
      <c r="S8" s="67">
        <f>IF(Master!$D188="Y",Master!S188,"")</f>
        <v>0</v>
      </c>
      <c r="T8" s="67">
        <f>IF(Master!$D188="Y",Master!T188,"")</f>
        <v>3</v>
      </c>
      <c r="U8" s="67">
        <f>IF(Master!$D188="Y",Master!U188,"")</f>
        <v>84</v>
      </c>
      <c r="V8" s="67">
        <f>IF(Master!$D188="Y",Master!V188,"")</f>
        <v>0</v>
      </c>
      <c r="W8" s="67">
        <f>IF(Master!$D188="Y",Master!W188,"")</f>
        <v>0</v>
      </c>
      <c r="X8" s="67">
        <f>IF(Master!$D188="Y",Master!X188,"")</f>
        <v>5</v>
      </c>
      <c r="Y8" s="67">
        <f>IF(Master!$D188="Y",Master!Y188,"")</f>
        <v>70</v>
      </c>
      <c r="Z8" s="67">
        <f>IF(Master!$D188="Y",Master!Z188,"")</f>
        <v>0</v>
      </c>
      <c r="AA8" s="67">
        <f>IF(Master!$D188="Y",Master!AA188,"")</f>
        <v>0</v>
      </c>
      <c r="AB8" s="67">
        <f>IF(Master!$D188="Y",Master!AB188,"")</f>
        <v>3</v>
      </c>
      <c r="AC8" s="67">
        <f>IF(Master!$D188="Y",Master!AC188,"")</f>
        <v>85</v>
      </c>
      <c r="AD8" s="67">
        <f>IF(Master!$D188="Y",Master!AD188,"")</f>
        <v>8</v>
      </c>
      <c r="AE8" s="67">
        <f>IF(Master!$D188="Y",Master!AE188,"")</f>
        <v>66</v>
      </c>
      <c r="AF8" s="67">
        <f>IF(Master!$D188="Y",Master!AF188,"")</f>
        <v>0</v>
      </c>
      <c r="AG8" s="67">
        <f>IF(AND($D8="y",Master!AG188&gt;=Master!AK188),Master!AG188,0)</f>
        <v>0</v>
      </c>
      <c r="AH8" s="67">
        <f>IF(Master!$D188="Y",Master!AH188,"")</f>
        <v>6</v>
      </c>
      <c r="AI8" s="67">
        <f>IF(AND($D8="y",Master!AI188&gt;=Master!AM188),Master!AI188,0)</f>
        <v>72</v>
      </c>
      <c r="AJ8" s="67">
        <f>IF(Master!$D188="Y",Master!AJ188,"")</f>
        <v>0</v>
      </c>
      <c r="AK8" s="67">
        <f>IF(AND($D8="y",Master!AK188&gt;Master!AG188),Master!AK188,0)</f>
        <v>0</v>
      </c>
      <c r="AL8" s="67">
        <f>IF(Master!$D188="Y",Master!AL188,"")</f>
        <v>13</v>
      </c>
      <c r="AM8" s="67">
        <f>IF(AND($D8="y",Master!AM188&gt;Master!AI188),Master!AM188,0)</f>
        <v>0</v>
      </c>
      <c r="AN8" s="67">
        <f>IF(Master!$D188="Y",Master!AN188,"")</f>
        <v>3</v>
      </c>
      <c r="AO8" s="67">
        <f>IF(Master!$D188="Y",Master!AO188,"")</f>
        <v>84</v>
      </c>
      <c r="AP8" s="67">
        <f>IF(Master!$D188="Y",Master!AP188,"")</f>
        <v>1</v>
      </c>
      <c r="AQ8" s="67">
        <f>IF(Master!$D188="Y",Master!AQ188,"")</f>
        <v>100</v>
      </c>
      <c r="AR8" s="67">
        <f>IF(Master!$D188="Y",Master!AR188,"")</f>
        <v>7</v>
      </c>
      <c r="AS8" s="67">
        <f>IF(Master!$D188="Y",Master!AS188,"")</f>
        <v>69</v>
      </c>
      <c r="AT8" s="67">
        <f>IF(Master!$D188="Y",Master!AT188,"")</f>
        <v>0</v>
      </c>
      <c r="AU8" s="67">
        <f>IF(Master!$D188="Y",Master!AU188,"")</f>
        <v>0</v>
      </c>
      <c r="AV8" s="67">
        <f>IF(Master!$D188="Y",Master!AV188,"")</f>
        <v>0</v>
      </c>
      <c r="AW8" s="67">
        <f>IF(Master!$D188="Y",Master!AW188,"")</f>
        <v>0</v>
      </c>
      <c r="AX8" s="67">
        <f>IF(Master!$D188="Y",Master!AX188,"")</f>
        <v>0</v>
      </c>
      <c r="AY8" s="67">
        <f>IF(Master!$D188="Y",Master!AY188,"")</f>
        <v>0</v>
      </c>
      <c r="AZ8" s="67">
        <f>IF(Master!$D188="Y",Master!AZ188,"")</f>
        <v>0</v>
      </c>
      <c r="BA8" s="67">
        <f>IF(Master!$D188="Y",Master!BA188,"")</f>
        <v>0</v>
      </c>
      <c r="BB8" s="67">
        <f>IF(Master!$D188="Y",Master!BB188,"")</f>
        <v>17</v>
      </c>
      <c r="BC8" s="67">
        <f>IF(Master!$D188="Y",Master!BC188,"")</f>
        <v>25</v>
      </c>
      <c r="BD8" s="67">
        <f>IF(Master!$D188="Y",Master!BD188,"")</f>
        <v>5</v>
      </c>
      <c r="BE8" s="67">
        <f>IF(Master!$D188="Y",Master!BE188,"")</f>
        <v>70</v>
      </c>
      <c r="BF8" s="67">
        <f>IF(Master!$D188="Y",Master!BF188,"")</f>
        <v>9</v>
      </c>
      <c r="BG8" s="67">
        <f>IF(Master!$D188="Y",Master!BG188,"")</f>
        <v>53</v>
      </c>
      <c r="BH8" s="67">
        <f>IF(Master!$D188="Y",Master!BH188,"")</f>
        <v>2</v>
      </c>
      <c r="BI8" s="67">
        <f>IF(Master!$D188="Y",Master!BI188,"")</f>
        <v>90</v>
      </c>
      <c r="BJ8" s="67">
        <f>IF(Master!$D188="Y",Master!BJ188,"")</f>
        <v>10</v>
      </c>
      <c r="BK8" s="67">
        <f>IF(Master!$D188="Y",Master!BK188,"")</f>
        <v>60</v>
      </c>
      <c r="BL8" s="67">
        <f>IF(Master!$D188="Y",Master!BL188,"")</f>
        <v>4</v>
      </c>
      <c r="BM8" s="67">
        <f>IF(Master!$D188="Y",Master!BM188,"")</f>
        <v>80</v>
      </c>
      <c r="BN8" s="67">
        <f>IF(Master!$D188="Y",Master!BN188,"")</f>
        <v>0</v>
      </c>
      <c r="BO8" s="67">
        <f>IF(Master!$D188="Y",Master!BO188,"")</f>
        <v>0</v>
      </c>
      <c r="BP8" s="67">
        <f>IF(Master!$D188="Y",Master!BP188,"")</f>
        <v>0</v>
      </c>
      <c r="BQ8" s="68">
        <f>IF(Master!$D188="Y",Master!BQ188,"")</f>
        <v>0</v>
      </c>
    </row>
    <row r="9" spans="1:69" x14ac:dyDescent="0.25">
      <c r="A9" s="115" t="str">
        <f>+Master!A191</f>
        <v>Cherokee Bluff</v>
      </c>
      <c r="B9" s="3" t="str">
        <f>+Master!B191</f>
        <v>3A</v>
      </c>
      <c r="C9" s="3">
        <f>+Master!C191</f>
        <v>8</v>
      </c>
      <c r="D9" s="142" t="str">
        <f>+Master!D191</f>
        <v>y</v>
      </c>
      <c r="E9" s="158">
        <f>IFERROR(LARGE((I9,K9,O9,S9,U9,W9,AA9,AC9,AG9,AK9,AQ9,AU9,AW9,BA9,BC9,BG9,BK9,BO9,BQ9),1)+LARGE((I9,K9,O9,S9,U9,W9,AA9,AC9,AG9,AK9,AQ9,AU9,AW9,BA9,BC9,BG9,BK9,BO9,BQ9),2)+LARGE((I9,K9,O9,S9,U9,W9,AA9,AC9,AG9,AK9,AQ9,AU9,AW9,BA9,BC9,BG9,BK9,BO9,BQ9),3)+LARGE((I9,K9,O9,S9,U9,W9,AA9,AC9,AG9,AK9,AQ9,AU9,AW9,BA9,BC9,BG9,BK9,BO9,BQ9),4)+LARGE((I9,K9,O9,S9,U9,W9,AA9,AC9,AG9,AK9,AQ9,AU9,AW9,BA9,BC9,BG9,BK9,BO9,BQ9),5)+LARGE((I9,K9,O9,S9,U9,W9,AA9,AC9,AG9,AK9,AQ9,AU9,AW9,BA9,BC9,BG9,BK9,BO9,BQ9),6)+LARGE((I9,K9,O9,S9,U9,W9,AA9,AC9,AG9,AK9,AQ9,AU9,AW9,BA9,BC9,BG9,BK9,BO9,BQ9),7)+LARGE((I9,K9,O9,S9,U9,W9,AA9,AC9,AG9,AK9,AQ9,AU9,AW9,BA9,BC9,BG9,BK9,BO9,BQ9),8),0)</f>
        <v>586</v>
      </c>
      <c r="F9" s="156">
        <f>IFERROR(LARGE((M9,Q9,Y9,AE9,AI9,AM9,AO9,AS9,AY9,BE9,BI9,BM9),1)+LARGE((M9,Q9,Y9,AE9,AI9,AM9,AO9,AS9,AY9,BE9,BI9,BM9),2)+LARGE((M9,Q9,Y9,AE9,AI9,AM9,AO9,AS9,AY9,BE9,BI9,BM9),3)+LARGE((M9,Q9,Y9,AE9,AI9,AM9,AO9,AS9,AY9,BE9,BI9,BM9),4)+LARGE((M9,Q9,Y9,AE9,AI9,AM9,AO9,AS9,AY9,BE9,BI9,BM9),5)+LARGE((M9,Q9,Y9,AE9,AI9,AM9,AO9,AS9,AY9,BE9,BI9,BM9),6)+LARGE((M9,Q9,Y9,AE9,AI9,AM9,AO9,AS9,AY9,BE9,BI9,BM9),7)+LARGE((M9,Q9,Y9,AE9,AI9,AM9,AO9,AS9,AY9,BE9,BI9,BM9),8),0)</f>
        <v>385</v>
      </c>
      <c r="G9" s="159">
        <f>+E9+F9</f>
        <v>971</v>
      </c>
      <c r="H9" s="256">
        <f>IF(Master!$D191="Y",Master!H191,"")</f>
        <v>2</v>
      </c>
      <c r="I9" s="67">
        <f>IF(Master!$D191="Y",Master!I191,"")</f>
        <v>90</v>
      </c>
      <c r="J9" s="67">
        <f>IF(Master!$D191="Y",Master!J191,"")</f>
        <v>13</v>
      </c>
      <c r="K9" s="67">
        <f>IF(Master!$D191="Y",Master!K191,"")</f>
        <v>51</v>
      </c>
      <c r="L9" s="67">
        <f>IF(Master!$D191="Y",Master!L191,"")</f>
        <v>4</v>
      </c>
      <c r="M9" s="67">
        <f>IF(Master!$D191="Y",Master!M191,"")</f>
        <v>80</v>
      </c>
      <c r="N9" s="67">
        <f>IF(Master!$D191="Y",Master!N191,"")</f>
        <v>0</v>
      </c>
      <c r="O9" s="67">
        <f>IF(Master!$D191="Y",Master!O191,"")</f>
        <v>0</v>
      </c>
      <c r="P9" s="67">
        <f>IF(Master!$D191="Y",Master!P191,"")</f>
        <v>17</v>
      </c>
      <c r="Q9" s="67">
        <f>IF(Master!$D191="Y",Master!Q191,"")</f>
        <v>25</v>
      </c>
      <c r="R9" s="67">
        <f>IF(Master!$D191="Y",Master!R191,"")</f>
        <v>2</v>
      </c>
      <c r="S9" s="67">
        <f>IF(Master!$D191="Y",Master!S191,"")</f>
        <v>90</v>
      </c>
      <c r="T9" s="67">
        <f>IF(Master!$D191="Y",Master!T191,"")</f>
        <v>2</v>
      </c>
      <c r="U9" s="67">
        <f>IF(Master!$D191="Y",Master!U191,"")</f>
        <v>90</v>
      </c>
      <c r="V9" s="67">
        <f>IF(Master!$D191="Y",Master!V191,"")</f>
        <v>5</v>
      </c>
      <c r="W9" s="67">
        <f>IF(Master!$D191="Y",Master!W191,"")</f>
        <v>70</v>
      </c>
      <c r="X9" s="67">
        <f>IF(Master!$D191="Y",Master!X191,"")</f>
        <v>17</v>
      </c>
      <c r="Y9" s="67">
        <f>IF(Master!$D191="Y",Master!Y191,"")</f>
        <v>25</v>
      </c>
      <c r="Z9" s="67">
        <f>IF(Master!$D191="Y",Master!Z191,"")</f>
        <v>0</v>
      </c>
      <c r="AA9" s="67">
        <f>IF(Master!$D191="Y",Master!AA191,"")</f>
        <v>0</v>
      </c>
      <c r="AB9" s="67">
        <f>IF(Master!$D191="Y",Master!AB191,"")</f>
        <v>0</v>
      </c>
      <c r="AC9" s="67">
        <f>IF(Master!$D191="Y",Master!AC191,"")</f>
        <v>0</v>
      </c>
      <c r="AD9" s="67">
        <f>IF(Master!$D191="Y",Master!AD191,"")</f>
        <v>7</v>
      </c>
      <c r="AE9" s="67">
        <f>IF(Master!$D191="Y",Master!AE191,"")</f>
        <v>69</v>
      </c>
      <c r="AF9" s="67">
        <f>IF(Master!$D191="Y",Master!AF191,"")</f>
        <v>0</v>
      </c>
      <c r="AG9" s="67">
        <f>IF(AND($D9="y",Master!AG191&gt;=Master!AK191),Master!AG191,0)</f>
        <v>0</v>
      </c>
      <c r="AH9" s="67">
        <f>IF(Master!$D191="Y",Master!AH191,"")</f>
        <v>0</v>
      </c>
      <c r="AI9" s="67">
        <f>IF(AND($D9="y",Master!AI191&gt;=Master!AM191),Master!AI191,0)</f>
        <v>0</v>
      </c>
      <c r="AJ9" s="67">
        <f>IF(Master!$D191="Y",Master!AJ191,"")</f>
        <v>0</v>
      </c>
      <c r="AK9" s="67">
        <f>IF(AND($D9="y",Master!AK191&gt;Master!AG191),Master!AK191,0)</f>
        <v>0</v>
      </c>
      <c r="AL9" s="67">
        <f>IF(Master!$D191="Y",Master!AL191,"")</f>
        <v>24</v>
      </c>
      <c r="AM9" s="67">
        <f>IF(AND($D9="y",Master!AM191&gt;Master!AI191),Master!AM191,0)</f>
        <v>26</v>
      </c>
      <c r="AN9" s="67">
        <f>IF(Master!$D191="Y",Master!AN191,"")</f>
        <v>9</v>
      </c>
      <c r="AO9" s="67">
        <f>IF(Master!$D191="Y",Master!AO191,"")</f>
        <v>53</v>
      </c>
      <c r="AP9" s="67">
        <f>IF(Master!$D191="Y",Master!AP191,"")</f>
        <v>0</v>
      </c>
      <c r="AQ9" s="67">
        <f>IF(Master!$D191="Y",Master!AQ191,"")</f>
        <v>0</v>
      </c>
      <c r="AR9" s="67">
        <f>IF(Master!$D191="Y",Master!AR191,"")</f>
        <v>0</v>
      </c>
      <c r="AS9" s="67">
        <f>IF(Master!$D191="Y",Master!AS191,"")</f>
        <v>0</v>
      </c>
      <c r="AT9" s="67">
        <f>IF(Master!$D191="Y",Master!AT191,"")</f>
        <v>0</v>
      </c>
      <c r="AU9" s="67">
        <f>IF(Master!$D191="Y",Master!AU191,"")</f>
        <v>0</v>
      </c>
      <c r="AV9" s="67">
        <f>IF(Master!$D191="Y",Master!AV191,"")</f>
        <v>0</v>
      </c>
      <c r="AW9" s="67">
        <f>IF(Master!$D191="Y",Master!AW191,"")</f>
        <v>0</v>
      </c>
      <c r="AX9" s="67">
        <f>IF(Master!$D191="Y",Master!AX191,"")</f>
        <v>17</v>
      </c>
      <c r="AY9" s="67">
        <f>IF(Master!$D191="Y",Master!AY191,"")</f>
        <v>25</v>
      </c>
      <c r="AZ9" s="67">
        <f>IF(Master!$D191="Y",Master!AZ191,"")</f>
        <v>0</v>
      </c>
      <c r="BA9" s="67">
        <f>IF(Master!$D191="Y",Master!BA191,"")</f>
        <v>0</v>
      </c>
      <c r="BB9" s="67">
        <f>IF(Master!$D191="Y",Master!BB191,"")</f>
        <v>5</v>
      </c>
      <c r="BC9" s="67">
        <f>IF(Master!$D191="Y",Master!BC191,"")</f>
        <v>70</v>
      </c>
      <c r="BD9" s="67">
        <f>IF(Master!$D191="Y",Master!BD191,"")</f>
        <v>0</v>
      </c>
      <c r="BE9" s="67">
        <f>IF(Master!$D191="Y",Master!BE191,"")</f>
        <v>0</v>
      </c>
      <c r="BF9" s="67">
        <f>IF(Master!$D191="Y",Master!BF191,"")</f>
        <v>9</v>
      </c>
      <c r="BG9" s="67">
        <f>IF(Master!$D191="Y",Master!BG191,"")</f>
        <v>53</v>
      </c>
      <c r="BH9" s="67">
        <f>IF(Master!$D191="Y",Master!BH191,"")</f>
        <v>9</v>
      </c>
      <c r="BI9" s="67">
        <f>IF(Master!$D191="Y",Master!BI191,"")</f>
        <v>53</v>
      </c>
      <c r="BJ9" s="67">
        <f>IF(Master!$D191="Y",Master!BJ191,"")</f>
        <v>6</v>
      </c>
      <c r="BK9" s="67">
        <f>IF(Master!$D191="Y",Master!BK191,"")</f>
        <v>72</v>
      </c>
      <c r="BL9" s="67">
        <f>IF(Master!$D191="Y",Master!BL191,"")</f>
        <v>12</v>
      </c>
      <c r="BM9" s="67">
        <f>IF(Master!$D191="Y",Master!BM191,"")</f>
        <v>54</v>
      </c>
      <c r="BN9" s="67">
        <f>IF(Master!$D191="Y",Master!BN191,"")</f>
        <v>0</v>
      </c>
      <c r="BO9" s="67">
        <f>IF(Master!$D191="Y",Master!BO191,"")</f>
        <v>0</v>
      </c>
      <c r="BP9" s="67">
        <f>IF(Master!$D191="Y",Master!BP191,"")</f>
        <v>0</v>
      </c>
      <c r="BQ9" s="68">
        <f>IF(Master!$D191="Y",Master!BQ191,"")</f>
        <v>0</v>
      </c>
    </row>
    <row r="10" spans="1:69" x14ac:dyDescent="0.25">
      <c r="A10" s="115" t="str">
        <f>+Master!A243</f>
        <v>Whitewater</v>
      </c>
      <c r="B10" s="3" t="str">
        <f>+Master!B243</f>
        <v>3A</v>
      </c>
      <c r="C10" s="3">
        <f>+Master!C243</f>
        <v>2</v>
      </c>
      <c r="D10" s="142" t="str">
        <f>+Master!D243</f>
        <v>y</v>
      </c>
      <c r="E10" s="158">
        <f>IFERROR(LARGE((I10,K10,O10,S10,U10,W10,AA10,AC10,AG10,AK10,AQ10,AU10,AW10,BA10,BC10,BG10,BK10,BO10,BQ10),1)+LARGE((I10,K10,O10,S10,U10,W10,AA10,AC10,AG10,AK10,AQ10,AU10,AW10,BA10,BC10,BG10,BK10,BO10,BQ10),2)+LARGE((I10,K10,O10,S10,U10,W10,AA10,AC10,AG10,AK10,AQ10,AU10,AW10,BA10,BC10,BG10,BK10,BO10,BQ10),3)+LARGE((I10,K10,O10,S10,U10,W10,AA10,AC10,AG10,AK10,AQ10,AU10,AW10,BA10,BC10,BG10,BK10,BO10,BQ10),4)+LARGE((I10,K10,O10,S10,U10,W10,AA10,AC10,AG10,AK10,AQ10,AU10,AW10,BA10,BC10,BG10,BK10,BO10,BQ10),5)+LARGE((I10,K10,O10,S10,U10,W10,AA10,AC10,AG10,AK10,AQ10,AU10,AW10,BA10,BC10,BG10,BK10,BO10,BQ10),6)+LARGE((I10,K10,O10,S10,U10,W10,AA10,AC10,AG10,AK10,AQ10,AU10,AW10,BA10,BC10,BG10,BK10,BO10,BQ10),7)+LARGE((I10,K10,O10,S10,U10,W10,AA10,AC10,AG10,AK10,AQ10,AU10,AW10,BA10,BC10,BG10,BK10,BO10,BQ10),8),0)</f>
        <v>500</v>
      </c>
      <c r="F10" s="156">
        <f>IFERROR(LARGE((M10,Q10,Y10,AE10,AI10,AM10,AO10,AS10,AY10,BE10,BI10,BM10),1)+LARGE((M10,Q10,Y10,AE10,AI10,AM10,AO10,AS10,AY10,BE10,BI10,BM10),2)+LARGE((M10,Q10,Y10,AE10,AI10,AM10,AO10,AS10,AY10,BE10,BI10,BM10),3)+LARGE((M10,Q10,Y10,AE10,AI10,AM10,AO10,AS10,AY10,BE10,BI10,BM10),4)+LARGE((M10,Q10,Y10,AE10,AI10,AM10,AO10,AS10,AY10,BE10,BI10,BM10),5)+LARGE((M10,Q10,Y10,AE10,AI10,AM10,AO10,AS10,AY10,BE10,BI10,BM10),6)+LARGE((M10,Q10,Y10,AE10,AI10,AM10,AO10,AS10,AY10,BE10,BI10,BM10),7)+LARGE((M10,Q10,Y10,AE10,AI10,AM10,AO10,AS10,AY10,BE10,BI10,BM10),8),0)</f>
        <v>348</v>
      </c>
      <c r="G10" s="159">
        <f>+E10+F10</f>
        <v>848</v>
      </c>
      <c r="H10" s="256">
        <f>IF(Master!$D243="Y",Master!H243,"")</f>
        <v>5</v>
      </c>
      <c r="I10" s="67">
        <f>IF(Master!$D243="Y",Master!I243,"")</f>
        <v>75</v>
      </c>
      <c r="J10" s="67">
        <f>IF(Master!$D243="Y",Master!J243,"")</f>
        <v>8</v>
      </c>
      <c r="K10" s="67">
        <f>IF(Master!$D243="Y",Master!K243,"")</f>
        <v>66</v>
      </c>
      <c r="L10" s="67">
        <f>IF(Master!$D243="Y",Master!L243,"")</f>
        <v>11</v>
      </c>
      <c r="M10" s="67">
        <f>IF(Master!$D243="Y",Master!M243,"")</f>
        <v>57</v>
      </c>
      <c r="N10" s="67">
        <f>IF(Master!$D243="Y",Master!N243,"")</f>
        <v>2</v>
      </c>
      <c r="O10" s="67">
        <f>IF(Master!$D243="Y",Master!O243,"")</f>
        <v>90</v>
      </c>
      <c r="P10" s="67">
        <f>IF(Master!$D243="Y",Master!P243,"")</f>
        <v>17</v>
      </c>
      <c r="Q10" s="67">
        <f>IF(Master!$D243="Y",Master!Q243,"")</f>
        <v>25</v>
      </c>
      <c r="R10" s="67">
        <f>IF(Master!$D243="Y",Master!R243,"")</f>
        <v>17</v>
      </c>
      <c r="S10" s="67">
        <f>IF(Master!$D243="Y",Master!S243,"")</f>
        <v>25</v>
      </c>
      <c r="T10" s="67">
        <f>IF(Master!$D243="Y",Master!T243,"")</f>
        <v>1</v>
      </c>
      <c r="U10" s="67">
        <f>IF(Master!$D243="Y",Master!U243,"")</f>
        <v>100</v>
      </c>
      <c r="V10" s="67">
        <f>IF(Master!$D243="Y",Master!V243,"")</f>
        <v>0</v>
      </c>
      <c r="W10" s="67">
        <f>IF(Master!$D243="Y",Master!W243,"")</f>
        <v>0</v>
      </c>
      <c r="X10" s="67">
        <f>IF(Master!$D243="Y",Master!X243,"")</f>
        <v>17</v>
      </c>
      <c r="Y10" s="67">
        <f>IF(Master!$D243="Y",Master!Y243,"")</f>
        <v>25</v>
      </c>
      <c r="Z10" s="67">
        <f>IF(Master!$D243="Y",Master!Z243,"")</f>
        <v>8</v>
      </c>
      <c r="AA10" s="67">
        <f>IF(Master!$D243="Y",Master!AA243,"")</f>
        <v>66</v>
      </c>
      <c r="AB10" s="67">
        <f>IF(Master!$D243="Y",Master!AB243,"")</f>
        <v>27</v>
      </c>
      <c r="AC10" s="67">
        <f>IF(Master!$D243="Y",Master!AC243,"")</f>
        <v>20</v>
      </c>
      <c r="AD10" s="67">
        <f>IF(Master!$D243="Y",Master!AD243,"")</f>
        <v>22</v>
      </c>
      <c r="AE10" s="67">
        <f>IF(Master!$D243="Y",Master!AE243,"")</f>
        <v>30</v>
      </c>
      <c r="AF10" s="67">
        <f>IF(Master!$D243="Y",Master!AF243,"")</f>
        <v>0</v>
      </c>
      <c r="AG10" s="67">
        <f>IF(AND($D10="y",Master!AG243&gt;=Master!AK243),Master!AG243,0)</f>
        <v>0</v>
      </c>
      <c r="AH10" s="67">
        <f>IF(Master!$D243="Y",Master!AH243,"")</f>
        <v>0</v>
      </c>
      <c r="AI10" s="67">
        <f>IF(AND($D10="y",Master!AI243&gt;=Master!AM243),Master!AI243,0)</f>
        <v>0</v>
      </c>
      <c r="AJ10" s="67">
        <f>IF(Master!$D243="Y",Master!AJ243,"")</f>
        <v>0</v>
      </c>
      <c r="AK10" s="67">
        <f>IF(AND($D10="y",Master!AK243&gt;Master!AG243),Master!AK243,0)</f>
        <v>0</v>
      </c>
      <c r="AL10" s="67">
        <f>IF(Master!$D243="Y",Master!AL243,"")</f>
        <v>28</v>
      </c>
      <c r="AM10" s="67">
        <f>IF(AND($D10="y",Master!AM243&gt;Master!AI243),Master!AM243,0)</f>
        <v>18</v>
      </c>
      <c r="AN10" s="67">
        <f>IF(Master!$D243="Y",Master!AN243,"")</f>
        <v>9</v>
      </c>
      <c r="AO10" s="67">
        <f>IF(Master!$D243="Y",Master!AO243,"")</f>
        <v>53</v>
      </c>
      <c r="AP10" s="67">
        <f>IF(Master!$D243="Y",Master!AP243,"")</f>
        <v>0</v>
      </c>
      <c r="AQ10" s="67">
        <f>IF(Master!$D243="Y",Master!AQ243,"")</f>
        <v>0</v>
      </c>
      <c r="AR10" s="67">
        <f>IF(Master!$D243="Y",Master!AR243,"")</f>
        <v>10</v>
      </c>
      <c r="AS10" s="67">
        <f>IF(Master!$D243="Y",Master!AS243,"")</f>
        <v>60</v>
      </c>
      <c r="AT10" s="67">
        <f>IF(Master!$D243="Y",Master!AT243,"")</f>
        <v>0</v>
      </c>
      <c r="AU10" s="67">
        <f>IF(Master!$D243="Y",Master!AU243,"")</f>
        <v>0</v>
      </c>
      <c r="AV10" s="67">
        <f>IF(Master!$D243="Y",Master!AV243,"")</f>
        <v>17</v>
      </c>
      <c r="AW10" s="67">
        <f>IF(Master!$D243="Y",Master!AW243,"")</f>
        <v>25</v>
      </c>
      <c r="AX10" s="67">
        <f>IF(Master!$D243="Y",Master!AX243,"")</f>
        <v>9</v>
      </c>
      <c r="AY10" s="67">
        <f>IF(Master!$D243="Y",Master!AY243,"")</f>
        <v>53</v>
      </c>
      <c r="AZ10" s="67">
        <f>IF(Master!$D243="Y",Master!AZ243,"")</f>
        <v>0</v>
      </c>
      <c r="BA10" s="67">
        <f>IF(Master!$D243="Y",Master!BA243,"")</f>
        <v>0</v>
      </c>
      <c r="BB10" s="67">
        <f>IF(Master!$D243="Y",Master!BB243,"")</f>
        <v>9</v>
      </c>
      <c r="BC10" s="67">
        <f>IF(Master!$D243="Y",Master!BC243,"")</f>
        <v>53</v>
      </c>
      <c r="BD10" s="67">
        <f>IF(Master!$D243="Y",Master!BD243,"")</f>
        <v>17</v>
      </c>
      <c r="BE10" s="67">
        <f>IF(Master!$D243="Y",Master!BE243,"")</f>
        <v>25</v>
      </c>
      <c r="BF10" s="67">
        <f>IF(Master!$D243="Y",Master!BF243,"")</f>
        <v>17</v>
      </c>
      <c r="BG10" s="67">
        <f>IF(Master!$D243="Y",Master!BG243,"")</f>
        <v>25</v>
      </c>
      <c r="BH10" s="67">
        <f>IF(Master!$D243="Y",Master!BH243,"")</f>
        <v>17</v>
      </c>
      <c r="BI10" s="67">
        <f>IF(Master!$D243="Y",Master!BI243,"")</f>
        <v>25</v>
      </c>
      <c r="BJ10" s="67">
        <f>IF(Master!$D243="Y",Master!BJ243,"")</f>
        <v>31</v>
      </c>
      <c r="BK10" s="67">
        <f>IF(Master!$D243="Y",Master!BK243,"")</f>
        <v>12</v>
      </c>
      <c r="BL10" s="67">
        <f>IF(Master!$D243="Y",Master!BL243,"")</f>
        <v>15</v>
      </c>
      <c r="BM10" s="67">
        <f>IF(Master!$D243="Y",Master!BM243,"")</f>
        <v>45</v>
      </c>
      <c r="BN10" s="67">
        <f>IF(Master!$D243="Y",Master!BN243,"")</f>
        <v>0</v>
      </c>
      <c r="BO10" s="67">
        <f>IF(Master!$D243="Y",Master!BO243,"")</f>
        <v>0</v>
      </c>
      <c r="BP10" s="67">
        <f>IF(Master!$D243="Y",Master!BP243,"")</f>
        <v>0</v>
      </c>
      <c r="BQ10" s="68">
        <f>IF(Master!$D243="Y",Master!BQ243,"")</f>
        <v>0</v>
      </c>
    </row>
    <row r="11" spans="1:69" x14ac:dyDescent="0.25">
      <c r="A11" s="115" t="str">
        <f>+Master!A235</f>
        <v>Trinity Christian</v>
      </c>
      <c r="B11" s="3" t="str">
        <f>+Master!B235</f>
        <v>3A</v>
      </c>
      <c r="C11" s="3">
        <f>+Master!C235</f>
        <v>2</v>
      </c>
      <c r="D11" s="142" t="str">
        <f>+Master!D235</f>
        <v>y</v>
      </c>
      <c r="E11" s="158">
        <f>IFERROR(LARGE((I11,K11,O11,S11,U11,W11,AA11,AC11,AG11,AK11,AQ11,AU11,AW11,BA11,BC11,BG11,BK11,BO11,BQ11),1)+LARGE((I11,K11,O11,S11,U11,W11,AA11,AC11,AG11,AK11,AQ11,AU11,AW11,BA11,BC11,BG11,BK11,BO11,BQ11),2)+LARGE((I11,K11,O11,S11,U11,W11,AA11,AC11,AG11,AK11,AQ11,AU11,AW11,BA11,BC11,BG11,BK11,BO11,BQ11),3)+LARGE((I11,K11,O11,S11,U11,W11,AA11,AC11,AG11,AK11,AQ11,AU11,AW11,BA11,BC11,BG11,BK11,BO11,BQ11),4)+LARGE((I11,K11,O11,S11,U11,W11,AA11,AC11,AG11,AK11,AQ11,AU11,AW11,BA11,BC11,BG11,BK11,BO11,BQ11),5)+LARGE((I11,K11,O11,S11,U11,W11,AA11,AC11,AG11,AK11,AQ11,AU11,AW11,BA11,BC11,BG11,BK11,BO11,BQ11),6)+LARGE((I11,K11,O11,S11,U11,W11,AA11,AC11,AG11,AK11,AQ11,AU11,AW11,BA11,BC11,BG11,BK11,BO11,BQ11),7)+LARGE((I11,K11,O11,S11,U11,W11,AA11,AC11,AG11,AK11,AQ11,AU11,AW11,BA11,BC11,BG11,BK11,BO11,BQ11),8),0)</f>
        <v>439</v>
      </c>
      <c r="F11" s="156">
        <f>IFERROR(LARGE((M11,Q11,Y11,AE11,AI11,AM11,AO11,AS11,AY11,BE11,BI11,BM11),1)+LARGE((M11,Q11,Y11,AE11,AI11,AM11,AO11,AS11,AY11,BE11,BI11,BM11),2)+LARGE((M11,Q11,Y11,AE11,AI11,AM11,AO11,AS11,AY11,BE11,BI11,BM11),3)+LARGE((M11,Q11,Y11,AE11,AI11,AM11,AO11,AS11,AY11,BE11,BI11,BM11),4)+LARGE((M11,Q11,Y11,AE11,AI11,AM11,AO11,AS11,AY11,BE11,BI11,BM11),5)+LARGE((M11,Q11,Y11,AE11,AI11,AM11,AO11,AS11,AY11,BE11,BI11,BM11),6)+LARGE((M11,Q11,Y11,AE11,AI11,AM11,AO11,AS11,AY11,BE11,BI11,BM11),7)+LARGE((M11,Q11,Y11,AE11,AI11,AM11,AO11,AS11,AY11,BE11,BI11,BM11),8),0)</f>
        <v>363</v>
      </c>
      <c r="G11" s="159">
        <f>+E11+F11</f>
        <v>802</v>
      </c>
      <c r="H11" s="256">
        <f>IF(Master!$D235="Y",Master!H235,"")</f>
        <v>0</v>
      </c>
      <c r="I11" s="67">
        <f>IF(Master!$D235="Y",Master!I235,"")</f>
        <v>0</v>
      </c>
      <c r="J11" s="67">
        <f>IF(Master!$D235="Y",Master!J235,"")</f>
        <v>18</v>
      </c>
      <c r="K11" s="67">
        <f>IF(Master!$D235="Y",Master!K235,"")</f>
        <v>38</v>
      </c>
      <c r="L11" s="67">
        <f>IF(Master!$D235="Y",Master!L235,"")</f>
        <v>3</v>
      </c>
      <c r="M11" s="67">
        <f>IF(Master!$D235="Y",Master!M235,"")</f>
        <v>85</v>
      </c>
      <c r="N11" s="67">
        <f>IF(Master!$D235="Y",Master!N235,"")</f>
        <v>9</v>
      </c>
      <c r="O11" s="67">
        <f>IF(Master!$D235="Y",Master!O235,"")</f>
        <v>53</v>
      </c>
      <c r="P11" s="67">
        <f>IF(Master!$D235="Y",Master!P235,"")</f>
        <v>9</v>
      </c>
      <c r="Q11" s="67">
        <f>IF(Master!$D235="Y",Master!Q235,"")</f>
        <v>53</v>
      </c>
      <c r="R11" s="67">
        <f>IF(Master!$D235="Y",Master!R235,"")</f>
        <v>9</v>
      </c>
      <c r="S11" s="67">
        <f>IF(Master!$D235="Y",Master!S235,"")</f>
        <v>53</v>
      </c>
      <c r="T11" s="67">
        <f>IF(Master!$D235="Y",Master!T235,"")</f>
        <v>3</v>
      </c>
      <c r="U11" s="67">
        <f>IF(Master!$D235="Y",Master!U235,"")</f>
        <v>84</v>
      </c>
      <c r="V11" s="67">
        <f>IF(Master!$D235="Y",Master!V235,"")</f>
        <v>9</v>
      </c>
      <c r="W11" s="67">
        <f>IF(Master!$D235="Y",Master!W235,"")</f>
        <v>53</v>
      </c>
      <c r="X11" s="67">
        <f>IF(Master!$D235="Y",Master!X235,"")</f>
        <v>17</v>
      </c>
      <c r="Y11" s="67">
        <f>IF(Master!$D235="Y",Master!Y235,"")</f>
        <v>25</v>
      </c>
      <c r="Z11" s="67">
        <f>IF(Master!$D235="Y",Master!Z235,"")</f>
        <v>0</v>
      </c>
      <c r="AA11" s="67">
        <f>IF(Master!$D235="Y",Master!AA235,"")</f>
        <v>0</v>
      </c>
      <c r="AB11" s="67">
        <f>IF(Master!$D235="Y",Master!AB235,"")</f>
        <v>0</v>
      </c>
      <c r="AC11" s="67">
        <f>IF(Master!$D235="Y",Master!AC235,"")</f>
        <v>0</v>
      </c>
      <c r="AD11" s="67">
        <f>IF(Master!$D235="Y",Master!AD235,"")</f>
        <v>0</v>
      </c>
      <c r="AE11" s="67">
        <f>IF(Master!$D235="Y",Master!AE235,"")</f>
        <v>0</v>
      </c>
      <c r="AF11" s="67">
        <f>IF(Master!$D235="Y",Master!AF235,"")</f>
        <v>0</v>
      </c>
      <c r="AG11" s="67">
        <f>IF(AND($D11="y",Master!AG235&gt;=Master!AK235),Master!AG235,0)</f>
        <v>0</v>
      </c>
      <c r="AH11" s="67">
        <f>IF(Master!$D235="Y",Master!AH235,"")</f>
        <v>0</v>
      </c>
      <c r="AI11" s="67">
        <f>IF(AND($D11="y",Master!AI235&gt;=Master!AM235),Master!AI235,0)</f>
        <v>0</v>
      </c>
      <c r="AJ11" s="67">
        <f>IF(Master!$D235="Y",Master!AJ235,"")</f>
        <v>0</v>
      </c>
      <c r="AK11" s="67">
        <f>IF(AND($D11="y",Master!AK235&gt;Master!AG235),Master!AK235,0)</f>
        <v>0</v>
      </c>
      <c r="AL11" s="67">
        <f>IF(Master!$D235="Y",Master!AL235,"")</f>
        <v>0</v>
      </c>
      <c r="AM11" s="67">
        <f>IF(AND($D11="y",Master!AM235&gt;Master!AI235),Master!AM235,0)</f>
        <v>0</v>
      </c>
      <c r="AN11" s="67">
        <f>IF(Master!$D235="Y",Master!AN235,"")</f>
        <v>17</v>
      </c>
      <c r="AO11" s="67">
        <f>IF(Master!$D235="Y",Master!AO235,"")</f>
        <v>25</v>
      </c>
      <c r="AP11" s="67">
        <f>IF(Master!$D235="Y",Master!AP235,"")</f>
        <v>0</v>
      </c>
      <c r="AQ11" s="67">
        <f>IF(Master!$D235="Y",Master!AQ235,"")</f>
        <v>0</v>
      </c>
      <c r="AR11" s="67">
        <f>IF(Master!$D235="Y",Master!AR235,"")</f>
        <v>0</v>
      </c>
      <c r="AS11" s="67">
        <f>IF(Master!$D235="Y",Master!AS235,"")</f>
        <v>0</v>
      </c>
      <c r="AT11" s="67">
        <f>IF(Master!$D235="Y",Master!AT235,"")</f>
        <v>0</v>
      </c>
      <c r="AU11" s="67">
        <f>IF(Master!$D235="Y",Master!AU235,"")</f>
        <v>0</v>
      </c>
      <c r="AV11" s="67">
        <f>IF(Master!$D235="Y",Master!AV235,"")</f>
        <v>0</v>
      </c>
      <c r="AW11" s="67">
        <f>IF(Master!$D235="Y",Master!AW235,"")</f>
        <v>0</v>
      </c>
      <c r="AX11" s="67">
        <f>IF(Master!$D235="Y",Master!AX235,"")</f>
        <v>17</v>
      </c>
      <c r="AY11" s="67">
        <f>IF(Master!$D235="Y",Master!AY235,"")</f>
        <v>25</v>
      </c>
      <c r="AZ11" s="67">
        <f>IF(Master!$D235="Y",Master!AZ235,"")</f>
        <v>0</v>
      </c>
      <c r="BA11" s="67">
        <f>IF(Master!$D235="Y",Master!BA235,"")</f>
        <v>0</v>
      </c>
      <c r="BB11" s="67">
        <f>IF(Master!$D235="Y",Master!BB235,"")</f>
        <v>5</v>
      </c>
      <c r="BC11" s="67">
        <f>IF(Master!$D235="Y",Master!BC235,"")</f>
        <v>70</v>
      </c>
      <c r="BD11" s="67">
        <f>IF(Master!$D235="Y",Master!BD235,"")</f>
        <v>17</v>
      </c>
      <c r="BE11" s="67">
        <f>IF(Master!$D235="Y",Master!BE235,"")</f>
        <v>25</v>
      </c>
      <c r="BF11" s="67">
        <f>IF(Master!$D235="Y",Master!BF235,"")</f>
        <v>17</v>
      </c>
      <c r="BG11" s="67">
        <f>IF(Master!$D235="Y",Master!BG235,"")</f>
        <v>25</v>
      </c>
      <c r="BH11" s="67">
        <f>IF(Master!$D235="Y",Master!BH235,"")</f>
        <v>9</v>
      </c>
      <c r="BI11" s="67">
        <f>IF(Master!$D235="Y",Master!BI235,"")</f>
        <v>53</v>
      </c>
      <c r="BJ11" s="67">
        <f>IF(Master!$D235="Y",Master!BJ235,"")</f>
        <v>9</v>
      </c>
      <c r="BK11" s="67">
        <f>IF(Master!$D235="Y",Master!BK235,"")</f>
        <v>63</v>
      </c>
      <c r="BL11" s="67">
        <f>IF(Master!$D235="Y",Master!BL235,"")</f>
        <v>6</v>
      </c>
      <c r="BM11" s="67">
        <f>IF(Master!$D235="Y",Master!BM235,"")</f>
        <v>72</v>
      </c>
      <c r="BN11" s="67">
        <f>IF(Master!$D235="Y",Master!BN235,"")</f>
        <v>0</v>
      </c>
      <c r="BO11" s="67">
        <f>IF(Master!$D235="Y",Master!BO235,"")</f>
        <v>0</v>
      </c>
      <c r="BP11" s="67">
        <f>IF(Master!$D235="Y",Master!BP235,"")</f>
        <v>0</v>
      </c>
      <c r="BQ11" s="68">
        <f>IF(Master!$D235="Y",Master!BQ235,"")</f>
        <v>0</v>
      </c>
    </row>
    <row r="12" spans="1:69" x14ac:dyDescent="0.25">
      <c r="A12" s="115" t="str">
        <f>+Master!A217</f>
        <v>Mary Persons</v>
      </c>
      <c r="B12" s="3" t="str">
        <f>+Master!B217</f>
        <v>3A</v>
      </c>
      <c r="C12" s="3">
        <f>+Master!C217</f>
        <v>2</v>
      </c>
      <c r="D12" s="142" t="str">
        <f>+Master!D217</f>
        <v>y</v>
      </c>
      <c r="E12" s="158">
        <f>IFERROR(LARGE((I12,K12,O12,S12,U12,W12,AA12,AC12,AG12,AK12,AQ12,AU12,AW12,BA12,BC12,BG12,BK12,BO12,BQ12),1)+LARGE((I12,K12,O12,S12,U12,W12,AA12,AC12,AG12,AK12,AQ12,AU12,AW12,BA12,BC12,BG12,BK12,BO12,BQ12),2)+LARGE((I12,K12,O12,S12,U12,W12,AA12,AC12,AG12,AK12,AQ12,AU12,AW12,BA12,BC12,BG12,BK12,BO12,BQ12),3)+LARGE((I12,K12,O12,S12,U12,W12,AA12,AC12,AG12,AK12,AQ12,AU12,AW12,BA12,BC12,BG12,BK12,BO12,BQ12),4)+LARGE((I12,K12,O12,S12,U12,W12,AA12,AC12,AG12,AK12,AQ12,AU12,AW12,BA12,BC12,BG12,BK12,BO12,BQ12),5)+LARGE((I12,K12,O12,S12,U12,W12,AA12,AC12,AG12,AK12,AQ12,AU12,AW12,BA12,BC12,BG12,BK12,BO12,BQ12),6)+LARGE((I12,K12,O12,S12,U12,W12,AA12,AC12,AG12,AK12,AQ12,AU12,AW12,BA12,BC12,BG12,BK12,BO12,BQ12),7)+LARGE((I12,K12,O12,S12,U12,W12,AA12,AC12,AG12,AK12,AQ12,AU12,AW12,BA12,BC12,BG12,BK12,BO12,BQ12),8),0)</f>
        <v>431</v>
      </c>
      <c r="F12" s="156">
        <f>IFERROR(LARGE((M12,Q12,Y12,AE12,AI12,AM12,AO12,AS12,AY12,BE12,BI12,BM12),1)+LARGE((M12,Q12,Y12,AE12,AI12,AM12,AO12,AS12,AY12,BE12,BI12,BM12),2)+LARGE((M12,Q12,Y12,AE12,AI12,AM12,AO12,AS12,AY12,BE12,BI12,BM12),3)+LARGE((M12,Q12,Y12,AE12,AI12,AM12,AO12,AS12,AY12,BE12,BI12,BM12),4)+LARGE((M12,Q12,Y12,AE12,AI12,AM12,AO12,AS12,AY12,BE12,BI12,BM12),5)+LARGE((M12,Q12,Y12,AE12,AI12,AM12,AO12,AS12,AY12,BE12,BI12,BM12),6)+LARGE((M12,Q12,Y12,AE12,AI12,AM12,AO12,AS12,AY12,BE12,BI12,BM12),7)+LARGE((M12,Q12,Y12,AE12,AI12,AM12,AO12,AS12,AY12,BE12,BI12,BM12),8),0)</f>
        <v>336</v>
      </c>
      <c r="G12" s="159">
        <f>+E12+F12</f>
        <v>767</v>
      </c>
      <c r="H12" s="256">
        <f>IF(Master!$D217="Y",Master!H217,"")</f>
        <v>4</v>
      </c>
      <c r="I12" s="67">
        <f>IF(Master!$D217="Y",Master!I217,"")</f>
        <v>80</v>
      </c>
      <c r="J12" s="67">
        <f>IF(Master!$D217="Y",Master!J217,"")</f>
        <v>20</v>
      </c>
      <c r="K12" s="67">
        <f>IF(Master!$D217="Y",Master!K217,"")</f>
        <v>34</v>
      </c>
      <c r="L12" s="67">
        <f>IF(Master!$D217="Y",Master!L217,"")</f>
        <v>7</v>
      </c>
      <c r="M12" s="67">
        <f>IF(Master!$D217="Y",Master!M217,"")</f>
        <v>69</v>
      </c>
      <c r="N12" s="67">
        <f>IF(Master!$D217="Y",Master!N217,"")</f>
        <v>17</v>
      </c>
      <c r="O12" s="67">
        <f>IF(Master!$D217="Y",Master!O217,"")</f>
        <v>25</v>
      </c>
      <c r="P12" s="67">
        <f>IF(Master!$D217="Y",Master!P217,"")</f>
        <v>0</v>
      </c>
      <c r="Q12" s="67">
        <f>IF(Master!$D217="Y",Master!Q217,"")</f>
        <v>0</v>
      </c>
      <c r="R12" s="67">
        <f>IF(Master!$D217="Y",Master!R217,"")</f>
        <v>9</v>
      </c>
      <c r="S12" s="67">
        <f>IF(Master!$D217="Y",Master!S217,"")</f>
        <v>53</v>
      </c>
      <c r="T12" s="67">
        <f>IF(Master!$D217="Y",Master!T217,"")</f>
        <v>0</v>
      </c>
      <c r="U12" s="67">
        <f>IF(Master!$D217="Y",Master!U217,"")</f>
        <v>0</v>
      </c>
      <c r="V12" s="67">
        <f>IF(Master!$D217="Y",Master!V217,"")</f>
        <v>0</v>
      </c>
      <c r="W12" s="67">
        <f>IF(Master!$D217="Y",Master!W217,"")</f>
        <v>0</v>
      </c>
      <c r="X12" s="67">
        <f>IF(Master!$D217="Y",Master!X217,"")</f>
        <v>0</v>
      </c>
      <c r="Y12" s="67">
        <f>IF(Master!$D217="Y",Master!Y217,"")</f>
        <v>0</v>
      </c>
      <c r="Z12" s="67">
        <f>IF(Master!$D217="Y",Master!Z217,"")</f>
        <v>0</v>
      </c>
      <c r="AA12" s="67">
        <f>IF(Master!$D217="Y",Master!AA217,"")</f>
        <v>0</v>
      </c>
      <c r="AB12" s="67">
        <f>IF(Master!$D217="Y",Master!AB217,"")</f>
        <v>0</v>
      </c>
      <c r="AC12" s="67">
        <f>IF(Master!$D217="Y",Master!AC217,"")</f>
        <v>0</v>
      </c>
      <c r="AD12" s="67">
        <f>IF(Master!$D217="Y",Master!AD217,"")</f>
        <v>10</v>
      </c>
      <c r="AE12" s="67">
        <f>IF(Master!$D217="Y",Master!AE217,"")</f>
        <v>60</v>
      </c>
      <c r="AF12" s="67">
        <f>IF(Master!$D217="Y",Master!AF217,"")</f>
        <v>0</v>
      </c>
      <c r="AG12" s="67">
        <f>IF(AND($D12="y",Master!AG217&gt;=Master!AK217),Master!AG217,0)</f>
        <v>0</v>
      </c>
      <c r="AH12" s="67">
        <f>IF(Master!$D217="Y",Master!AH217,"")</f>
        <v>7</v>
      </c>
      <c r="AI12" s="67">
        <f>IF(AND($D12="y",Master!AI217&gt;=Master!AM217),Master!AI217,0)</f>
        <v>69</v>
      </c>
      <c r="AJ12" s="67">
        <f>IF(Master!$D217="Y",Master!AJ217,"")</f>
        <v>0</v>
      </c>
      <c r="AK12" s="67">
        <f>IF(AND($D12="y",Master!AK217&gt;Master!AG217),Master!AK217,0)</f>
        <v>0</v>
      </c>
      <c r="AL12" s="67">
        <f>IF(Master!$D217="Y",Master!AL217,"")</f>
        <v>19</v>
      </c>
      <c r="AM12" s="67">
        <f>IF(AND($D12="y",Master!AM217&gt;Master!AI217),Master!AM217,0)</f>
        <v>0</v>
      </c>
      <c r="AN12" s="67">
        <f>IF(Master!$D217="Y",Master!AN217,"")</f>
        <v>17</v>
      </c>
      <c r="AO12" s="67">
        <f>IF(Master!$D217="Y",Master!AO217,"")</f>
        <v>25</v>
      </c>
      <c r="AP12" s="67">
        <f>IF(Master!$D217="Y",Master!AP217,"")</f>
        <v>12</v>
      </c>
      <c r="AQ12" s="67">
        <f>IF(Master!$D217="Y",Master!AQ217,"")</f>
        <v>54</v>
      </c>
      <c r="AR12" s="67">
        <f>IF(Master!$D217="Y",Master!AR217,"")</f>
        <v>0</v>
      </c>
      <c r="AS12" s="67">
        <f>IF(Master!$D217="Y",Master!AS217,"")</f>
        <v>0</v>
      </c>
      <c r="AT12" s="67">
        <f>IF(Master!$D217="Y",Master!AT217,"")</f>
        <v>0</v>
      </c>
      <c r="AU12" s="67">
        <f>IF(Master!$D217="Y",Master!AU217,"")</f>
        <v>0</v>
      </c>
      <c r="AV12" s="67">
        <f>IF(Master!$D217="Y",Master!AV217,"")</f>
        <v>0</v>
      </c>
      <c r="AW12" s="67">
        <f>IF(Master!$D217="Y",Master!AW217,"")</f>
        <v>0</v>
      </c>
      <c r="AX12" s="67">
        <f>IF(Master!$D217="Y",Master!AX217,"")</f>
        <v>0</v>
      </c>
      <c r="AY12" s="67">
        <f>IF(Master!$D217="Y",Master!AY217,"")</f>
        <v>0</v>
      </c>
      <c r="AZ12" s="67">
        <f>IF(Master!$D217="Y",Master!AZ217,"")</f>
        <v>0</v>
      </c>
      <c r="BA12" s="67">
        <f>IF(Master!$D217="Y",Master!BA217,"")</f>
        <v>0</v>
      </c>
      <c r="BB12" s="67">
        <f>IF(Master!$D217="Y",Master!BB217,"")</f>
        <v>17</v>
      </c>
      <c r="BC12" s="67">
        <f>IF(Master!$D217="Y",Master!BC217,"")</f>
        <v>25</v>
      </c>
      <c r="BD12" s="67">
        <f>IF(Master!$D217="Y",Master!BD217,"")</f>
        <v>5</v>
      </c>
      <c r="BE12" s="67">
        <f>IF(Master!$D217="Y",Master!BE217,"")</f>
        <v>70</v>
      </c>
      <c r="BF12" s="67">
        <f>IF(Master!$D217="Y",Master!BF217,"")</f>
        <v>5</v>
      </c>
      <c r="BG12" s="67">
        <f>IF(Master!$D217="Y",Master!BG217,"")</f>
        <v>70</v>
      </c>
      <c r="BH12" s="67">
        <f>IF(Master!$D217="Y",Master!BH217,"")</f>
        <v>17</v>
      </c>
      <c r="BI12" s="67">
        <f>IF(Master!$D217="Y",Master!BI217,"")</f>
        <v>25</v>
      </c>
      <c r="BJ12" s="67">
        <f>IF(Master!$D217="Y",Master!BJ217,"")</f>
        <v>29</v>
      </c>
      <c r="BK12" s="67">
        <f>IF(Master!$D217="Y",Master!BK217,"")</f>
        <v>16</v>
      </c>
      <c r="BL12" s="67">
        <f>IF(Master!$D217="Y",Master!BL217,"")</f>
        <v>28</v>
      </c>
      <c r="BM12" s="67">
        <f>IF(Master!$D217="Y",Master!BM217,"")</f>
        <v>18</v>
      </c>
      <c r="BN12" s="67">
        <f>IF(Master!$D217="Y",Master!BN217,"")</f>
        <v>2</v>
      </c>
      <c r="BO12" s="67">
        <f>IF(Master!$D217="Y",Master!BO217,"")</f>
        <v>90</v>
      </c>
      <c r="BP12" s="67">
        <f>IF(Master!$D217="Y",Master!BP217,"")</f>
        <v>0</v>
      </c>
      <c r="BQ12" s="68">
        <f>IF(Master!$D217="Y",Master!BQ217,"")</f>
        <v>0</v>
      </c>
    </row>
    <row r="13" spans="1:69" x14ac:dyDescent="0.25">
      <c r="A13" s="115" t="str">
        <f>+Master!A230</f>
        <v>Sandy Creek</v>
      </c>
      <c r="B13" s="3" t="str">
        <f>+Master!B230</f>
        <v>3A</v>
      </c>
      <c r="C13" s="3">
        <f>+Master!C230</f>
        <v>2</v>
      </c>
      <c r="D13" s="142" t="str">
        <f>+Master!D230</f>
        <v>y</v>
      </c>
      <c r="E13" s="158">
        <f>IFERROR(LARGE((I13,K13,O13,S13,U13,W13,AA13,AC13,AG13,AK13,AQ13,AU13,AW13,BA13,BC13,BG13,BK13,BO13,BQ13),1)+LARGE((I13,K13,O13,S13,U13,W13,AA13,AC13,AG13,AK13,AQ13,AU13,AW13,BA13,BC13,BG13,BK13,BO13,BQ13),2)+LARGE((I13,K13,O13,S13,U13,W13,AA13,AC13,AG13,AK13,AQ13,AU13,AW13,BA13,BC13,BG13,BK13,BO13,BQ13),3)+LARGE((I13,K13,O13,S13,U13,W13,AA13,AC13,AG13,AK13,AQ13,AU13,AW13,BA13,BC13,BG13,BK13,BO13,BQ13),4)+LARGE((I13,K13,O13,S13,U13,W13,AA13,AC13,AG13,AK13,AQ13,AU13,AW13,BA13,BC13,BG13,BK13,BO13,BQ13),5)+LARGE((I13,K13,O13,S13,U13,W13,AA13,AC13,AG13,AK13,AQ13,AU13,AW13,BA13,BC13,BG13,BK13,BO13,BQ13),6)+LARGE((I13,K13,O13,S13,U13,W13,AA13,AC13,AG13,AK13,AQ13,AU13,AW13,BA13,BC13,BG13,BK13,BO13,BQ13),7)+LARGE((I13,K13,O13,S13,U13,W13,AA13,AC13,AG13,AK13,AQ13,AU13,AW13,BA13,BC13,BG13,BK13,BO13,BQ13),8),0)</f>
        <v>269</v>
      </c>
      <c r="F13" s="156">
        <f>IFERROR(LARGE((M13,Q13,Y13,AE13,AI13,AM13,AO13,AS13,AY13,BE13,BI13,BM13),1)+LARGE((M13,Q13,Y13,AE13,AI13,AM13,AO13,AS13,AY13,BE13,BI13,BM13),2)+LARGE((M13,Q13,Y13,AE13,AI13,AM13,AO13,AS13,AY13,BE13,BI13,BM13),3)+LARGE((M13,Q13,Y13,AE13,AI13,AM13,AO13,AS13,AY13,BE13,BI13,BM13),4)+LARGE((M13,Q13,Y13,AE13,AI13,AM13,AO13,AS13,AY13,BE13,BI13,BM13),5)+LARGE((M13,Q13,Y13,AE13,AI13,AM13,AO13,AS13,AY13,BE13,BI13,BM13),6)+LARGE((M13,Q13,Y13,AE13,AI13,AM13,AO13,AS13,AY13,BE13,BI13,BM13),7)+LARGE((M13,Q13,Y13,AE13,AI13,AM13,AO13,AS13,AY13,BE13,BI13,BM13),8),0)</f>
        <v>467</v>
      </c>
      <c r="G13" s="159">
        <f>+E13+F13</f>
        <v>736</v>
      </c>
      <c r="H13" s="256">
        <f>IF(Master!$D230="Y",Master!H230,"")</f>
        <v>0</v>
      </c>
      <c r="I13" s="67">
        <f>IF(Master!$D230="Y",Master!I230,"")</f>
        <v>0</v>
      </c>
      <c r="J13" s="67">
        <f>IF(Master!$D230="Y",Master!J230,"")</f>
        <v>0</v>
      </c>
      <c r="K13" s="67">
        <f>IF(Master!$D230="Y",Master!K230,"")</f>
        <v>0</v>
      </c>
      <c r="L13" s="67">
        <f>IF(Master!$D230="Y",Master!L230,"")</f>
        <v>13</v>
      </c>
      <c r="M13" s="67">
        <f>IF(Master!$D230="Y",Master!M230,"")</f>
        <v>51</v>
      </c>
      <c r="N13" s="67">
        <f>IF(Master!$D230="Y",Master!N230,"")</f>
        <v>0</v>
      </c>
      <c r="O13" s="67">
        <f>IF(Master!$D230="Y",Master!O230,"")</f>
        <v>0</v>
      </c>
      <c r="P13" s="67">
        <f>IF(Master!$D230="Y",Master!P230,"")</f>
        <v>1</v>
      </c>
      <c r="Q13" s="67">
        <f>IF(Master!$D230="Y",Master!Q230,"")</f>
        <v>100</v>
      </c>
      <c r="R13" s="67">
        <f>IF(Master!$D230="Y",Master!R230,"")</f>
        <v>0</v>
      </c>
      <c r="S13" s="67">
        <f>IF(Master!$D230="Y",Master!S230,"")</f>
        <v>0</v>
      </c>
      <c r="T13" s="67">
        <f>IF(Master!$D230="Y",Master!T230,"")</f>
        <v>17</v>
      </c>
      <c r="U13" s="67">
        <f>IF(Master!$D230="Y",Master!U230,"")</f>
        <v>25</v>
      </c>
      <c r="V13" s="67">
        <f>IF(Master!$D230="Y",Master!V230,"")</f>
        <v>2</v>
      </c>
      <c r="W13" s="67">
        <f>IF(Master!$D230="Y",Master!W230,"")</f>
        <v>90</v>
      </c>
      <c r="X13" s="67">
        <f>IF(Master!$D230="Y",Master!X230,"")</f>
        <v>9</v>
      </c>
      <c r="Y13" s="67">
        <f>IF(Master!$D230="Y",Master!Y230,"")</f>
        <v>53</v>
      </c>
      <c r="Z13" s="67">
        <f>IF(Master!$D230="Y",Master!Z230,"")</f>
        <v>0</v>
      </c>
      <c r="AA13" s="67">
        <f>IF(Master!$D230="Y",Master!AA230,"")</f>
        <v>0</v>
      </c>
      <c r="AB13" s="67">
        <f>IF(Master!$D230="Y",Master!AB230,"")</f>
        <v>0</v>
      </c>
      <c r="AC13" s="67">
        <f>IF(Master!$D230="Y",Master!AC230,"")</f>
        <v>0</v>
      </c>
      <c r="AD13" s="67">
        <f>IF(Master!$D230="Y",Master!AD230,"")</f>
        <v>21</v>
      </c>
      <c r="AE13" s="67">
        <f>IF(Master!$D230="Y",Master!AE230,"")</f>
        <v>32</v>
      </c>
      <c r="AF13" s="67">
        <f>IF(Master!$D230="Y",Master!AF230,"")</f>
        <v>0</v>
      </c>
      <c r="AG13" s="67">
        <f>IF(AND($D13="y",Master!AG230&gt;=Master!AK230),Master!AG230,0)</f>
        <v>0</v>
      </c>
      <c r="AH13" s="67">
        <f>IF(Master!$D230="Y",Master!AH230,"")</f>
        <v>0</v>
      </c>
      <c r="AI13" s="67">
        <f>IF(AND($D13="y",Master!AI230&gt;=Master!AM230),Master!AI230,0)</f>
        <v>0</v>
      </c>
      <c r="AJ13" s="67">
        <f>IF(Master!$D230="Y",Master!AJ230,"")</f>
        <v>0</v>
      </c>
      <c r="AK13" s="67">
        <f>IF(AND($D13="y",Master!AK230&gt;Master!AG230),Master!AK230,0)</f>
        <v>0</v>
      </c>
      <c r="AL13" s="67">
        <f>IF(Master!$D230="Y",Master!AL230,"")</f>
        <v>17</v>
      </c>
      <c r="AM13" s="67">
        <f>IF(AND($D13="y",Master!AM230&gt;Master!AI230),Master!AM230,0)</f>
        <v>40</v>
      </c>
      <c r="AN13" s="67">
        <f>IF(Master!$D230="Y",Master!AN230,"")</f>
        <v>9</v>
      </c>
      <c r="AO13" s="67">
        <f>IF(Master!$D230="Y",Master!AO230,"")</f>
        <v>53</v>
      </c>
      <c r="AP13" s="67">
        <f>IF(Master!$D230="Y",Master!AP230,"")</f>
        <v>0</v>
      </c>
      <c r="AQ13" s="67">
        <f>IF(Master!$D230="Y",Master!AQ230,"")</f>
        <v>0</v>
      </c>
      <c r="AR13" s="67">
        <f>IF(Master!$D230="Y",Master!AR230,"")</f>
        <v>0</v>
      </c>
      <c r="AS13" s="67">
        <f>IF(Master!$D230="Y",Master!AS230,"")</f>
        <v>0</v>
      </c>
      <c r="AT13" s="67">
        <f>IF(Master!$D230="Y",Master!AT230,"")</f>
        <v>0</v>
      </c>
      <c r="AU13" s="67">
        <f>IF(Master!$D230="Y",Master!AU230,"")</f>
        <v>0</v>
      </c>
      <c r="AV13" s="67">
        <f>IF(Master!$D230="Y",Master!AV230,"")</f>
        <v>0</v>
      </c>
      <c r="AW13" s="67">
        <f>IF(Master!$D230="Y",Master!AW230,"")</f>
        <v>0</v>
      </c>
      <c r="AX13" s="67">
        <f>IF(Master!$D230="Y",Master!AX230,"")</f>
        <v>0</v>
      </c>
      <c r="AY13" s="67">
        <f>IF(Master!$D230="Y",Master!AY230,"")</f>
        <v>0</v>
      </c>
      <c r="AZ13" s="67">
        <f>IF(Master!$D230="Y",Master!AZ230,"")</f>
        <v>0</v>
      </c>
      <c r="BA13" s="67">
        <f>IF(Master!$D230="Y",Master!BA230,"")</f>
        <v>0</v>
      </c>
      <c r="BB13" s="67">
        <f>IF(Master!$D230="Y",Master!BB230,"")</f>
        <v>17</v>
      </c>
      <c r="BC13" s="67">
        <f>IF(Master!$D230="Y",Master!BC230,"")</f>
        <v>25</v>
      </c>
      <c r="BD13" s="67">
        <f>IF(Master!$D230="Y",Master!BD230,"")</f>
        <v>9</v>
      </c>
      <c r="BE13" s="67">
        <f>IF(Master!$D230="Y",Master!BE230,"")</f>
        <v>53</v>
      </c>
      <c r="BF13" s="67">
        <f>IF(Master!$D230="Y",Master!BF230,"")</f>
        <v>0</v>
      </c>
      <c r="BG13" s="67">
        <f>IF(Master!$D230="Y",Master!BG230,"")</f>
        <v>0</v>
      </c>
      <c r="BH13" s="67">
        <f>IF(Master!$D230="Y",Master!BH230,"")</f>
        <v>0</v>
      </c>
      <c r="BI13" s="67">
        <f>IF(Master!$D230="Y",Master!BI230,"")</f>
        <v>0</v>
      </c>
      <c r="BJ13" s="67">
        <f>IF(Master!$D230="Y",Master!BJ230,"")</f>
        <v>5</v>
      </c>
      <c r="BK13" s="67">
        <f>IF(Master!$D230="Y",Master!BK230,"")</f>
        <v>75</v>
      </c>
      <c r="BL13" s="67">
        <f>IF(Master!$D230="Y",Master!BL230,"")</f>
        <v>3</v>
      </c>
      <c r="BM13" s="67">
        <f>IF(Master!$D230="Y",Master!BM230,"")</f>
        <v>85</v>
      </c>
      <c r="BN13" s="67">
        <f>IF(Master!$D230="Y",Master!BN230,"")</f>
        <v>12</v>
      </c>
      <c r="BO13" s="67">
        <f>IF(Master!$D230="Y",Master!BO230,"")</f>
        <v>54</v>
      </c>
      <c r="BP13" s="67">
        <f>IF(Master!$D230="Y",Master!BP230,"")</f>
        <v>0</v>
      </c>
      <c r="BQ13" s="68">
        <f>IF(Master!$D230="Y",Master!BQ230,"")</f>
        <v>0</v>
      </c>
    </row>
    <row r="14" spans="1:69" x14ac:dyDescent="0.25">
      <c r="A14" s="115" t="str">
        <f>+Master!A189</f>
        <v>Calvary Day School</v>
      </c>
      <c r="B14" s="3" t="str">
        <f>+Master!B189</f>
        <v>3A</v>
      </c>
      <c r="C14" s="3">
        <f>+Master!C189</f>
        <v>3</v>
      </c>
      <c r="D14" s="142" t="str">
        <f>+Master!D189</f>
        <v>y</v>
      </c>
      <c r="E14" s="158">
        <f>IFERROR(LARGE((I14,K14,O14,S14,U14,W14,AA14,AC14,AG14,AK14,AQ14,AU14,AW14,BA14,BC14,BG14,BK14,BO14,BQ14),1)+LARGE((I14,K14,O14,S14,U14,W14,AA14,AC14,AG14,AK14,AQ14,AU14,AW14,BA14,BC14,BG14,BK14,BO14,BQ14),2)+LARGE((I14,K14,O14,S14,U14,W14,AA14,AC14,AG14,AK14,AQ14,AU14,AW14,BA14,BC14,BG14,BK14,BO14,BQ14),3)+LARGE((I14,K14,O14,S14,U14,W14,AA14,AC14,AG14,AK14,AQ14,AU14,AW14,BA14,BC14,BG14,BK14,BO14,BQ14),4)+LARGE((I14,K14,O14,S14,U14,W14,AA14,AC14,AG14,AK14,AQ14,AU14,AW14,BA14,BC14,BG14,BK14,BO14,BQ14),5)+LARGE((I14,K14,O14,S14,U14,W14,AA14,AC14,AG14,AK14,AQ14,AU14,AW14,BA14,BC14,BG14,BK14,BO14,BQ14),6)+LARGE((I14,K14,O14,S14,U14,W14,AA14,AC14,AG14,AK14,AQ14,AU14,AW14,BA14,BC14,BG14,BK14,BO14,BQ14),7)+LARGE((I14,K14,O14,S14,U14,W14,AA14,AC14,AG14,AK14,AQ14,AU14,AW14,BA14,BC14,BG14,BK14,BO14,BQ14),8),0)</f>
        <v>353</v>
      </c>
      <c r="F14" s="156">
        <f>IFERROR(LARGE((M14,Q14,Y14,AE14,AI14,AM14,AO14,AS14,AY14,BE14,BI14,BM14),1)+LARGE((M14,Q14,Y14,AE14,AI14,AM14,AO14,AS14,AY14,BE14,BI14,BM14),2)+LARGE((M14,Q14,Y14,AE14,AI14,AM14,AO14,AS14,AY14,BE14,BI14,BM14),3)+LARGE((M14,Q14,Y14,AE14,AI14,AM14,AO14,AS14,AY14,BE14,BI14,BM14),4)+LARGE((M14,Q14,Y14,AE14,AI14,AM14,AO14,AS14,AY14,BE14,BI14,BM14),5)+LARGE((M14,Q14,Y14,AE14,AI14,AM14,AO14,AS14,AY14,BE14,BI14,BM14),6)+LARGE((M14,Q14,Y14,AE14,AI14,AM14,AO14,AS14,AY14,BE14,BI14,BM14),7)+LARGE((M14,Q14,Y14,AE14,AI14,AM14,AO14,AS14,AY14,BE14,BI14,BM14),8),0)</f>
        <v>377</v>
      </c>
      <c r="G14" s="159">
        <f>+E14+F14</f>
        <v>730</v>
      </c>
      <c r="H14" s="256">
        <f>IF(Master!$D189="Y",Master!H189,"")</f>
        <v>0</v>
      </c>
      <c r="I14" s="67">
        <f>IF(Master!$D189="Y",Master!I189,"")</f>
        <v>0</v>
      </c>
      <c r="J14" s="67">
        <f>IF(Master!$D189="Y",Master!J189,"")</f>
        <v>0</v>
      </c>
      <c r="K14" s="67">
        <f>IF(Master!$D189="Y",Master!K189,"")</f>
        <v>0</v>
      </c>
      <c r="L14" s="67">
        <f>IF(Master!$D189="Y",Master!L189,"")</f>
        <v>18</v>
      </c>
      <c r="M14" s="67">
        <f>IF(Master!$D189="Y",Master!M189,"")</f>
        <v>38</v>
      </c>
      <c r="N14" s="67">
        <f>IF(Master!$D189="Y",Master!N189,"")</f>
        <v>5</v>
      </c>
      <c r="O14" s="67">
        <f>IF(Master!$D189="Y",Master!O189,"")</f>
        <v>70</v>
      </c>
      <c r="P14" s="67">
        <f>IF(Master!$D189="Y",Master!P189,"")</f>
        <v>2</v>
      </c>
      <c r="Q14" s="67">
        <f>IF(Master!$D189="Y",Master!Q189,"")</f>
        <v>90</v>
      </c>
      <c r="R14" s="67">
        <f>IF(Master!$D189="Y",Master!R189,"")</f>
        <v>17</v>
      </c>
      <c r="S14" s="67">
        <f>IF(Master!$D189="Y",Master!S189,"")</f>
        <v>25</v>
      </c>
      <c r="T14" s="67">
        <f>IF(Master!$D189="Y",Master!T189,"")</f>
        <v>9</v>
      </c>
      <c r="U14" s="67">
        <f>IF(Master!$D189="Y",Master!U189,"")</f>
        <v>53</v>
      </c>
      <c r="V14" s="67">
        <f>IF(Master!$D189="Y",Master!V189,"")</f>
        <v>17</v>
      </c>
      <c r="W14" s="67">
        <f>IF(Master!$D189="Y",Master!W189,"")</f>
        <v>25</v>
      </c>
      <c r="X14" s="67">
        <f>IF(Master!$D189="Y",Master!X189,"")</f>
        <v>5</v>
      </c>
      <c r="Y14" s="67">
        <f>IF(Master!$D189="Y",Master!Y189,"")</f>
        <v>70</v>
      </c>
      <c r="Z14" s="67">
        <f>IF(Master!$D189="Y",Master!Z189,"")</f>
        <v>0</v>
      </c>
      <c r="AA14" s="67">
        <f>IF(Master!$D189="Y",Master!AA189,"")</f>
        <v>0</v>
      </c>
      <c r="AB14" s="67">
        <f>IF(Master!$D189="Y",Master!AB189,"")</f>
        <v>0</v>
      </c>
      <c r="AC14" s="67">
        <f>IF(Master!$D189="Y",Master!AC189,"")</f>
        <v>0</v>
      </c>
      <c r="AD14" s="67">
        <f>IF(Master!$D189="Y",Master!AD189,"")</f>
        <v>0</v>
      </c>
      <c r="AE14" s="67">
        <f>IF(Master!$D189="Y",Master!AE189,"")</f>
        <v>0</v>
      </c>
      <c r="AF14" s="67">
        <f>IF(Master!$D189="Y",Master!AF189,"")</f>
        <v>0</v>
      </c>
      <c r="AG14" s="67">
        <f>IF(AND($D14="y",Master!AG189&gt;=Master!AK189),Master!AG189,0)</f>
        <v>0</v>
      </c>
      <c r="AH14" s="67">
        <f>IF(Master!$D189="Y",Master!AH189,"")</f>
        <v>0</v>
      </c>
      <c r="AI14" s="67">
        <f>IF(AND($D14="y",Master!AI189&gt;=Master!AM189),Master!AI189,0)</f>
        <v>0</v>
      </c>
      <c r="AJ14" s="67">
        <f>IF(Master!$D189="Y",Master!AJ189,"")</f>
        <v>0</v>
      </c>
      <c r="AK14" s="67">
        <f>IF(AND($D14="y",Master!AK189&gt;Master!AG189),Master!AK189,0)</f>
        <v>0</v>
      </c>
      <c r="AL14" s="67">
        <f>IF(Master!$D189="Y",Master!AL189,"")</f>
        <v>26</v>
      </c>
      <c r="AM14" s="67">
        <f>IF(AND($D14="y",Master!AM189&gt;Master!AI189),Master!AM189,0)</f>
        <v>22</v>
      </c>
      <c r="AN14" s="67">
        <f>IF(Master!$D189="Y",Master!AN189,"")</f>
        <v>9</v>
      </c>
      <c r="AO14" s="67">
        <f>IF(Master!$D189="Y",Master!AO189,"")</f>
        <v>53</v>
      </c>
      <c r="AP14" s="67">
        <f>IF(Master!$D189="Y",Master!AP189,"")</f>
        <v>0</v>
      </c>
      <c r="AQ14" s="67">
        <f>IF(Master!$D189="Y",Master!AQ189,"")</f>
        <v>0</v>
      </c>
      <c r="AR14" s="67">
        <f>IF(Master!$D189="Y",Master!AR189,"")</f>
        <v>0</v>
      </c>
      <c r="AS14" s="67">
        <f>IF(Master!$D189="Y",Master!AS189,"")</f>
        <v>0</v>
      </c>
      <c r="AT14" s="67">
        <f>IF(Master!$D189="Y",Master!AT189,"")</f>
        <v>0</v>
      </c>
      <c r="AU14" s="67">
        <f>IF(Master!$D189="Y",Master!AU189,"")</f>
        <v>0</v>
      </c>
      <c r="AV14" s="67">
        <f>IF(Master!$D189="Y",Master!AV189,"")</f>
        <v>0</v>
      </c>
      <c r="AW14" s="67">
        <f>IF(Master!$D189="Y",Master!AW189,"")</f>
        <v>0</v>
      </c>
      <c r="AX14" s="67">
        <f>IF(Master!$D189="Y",Master!AX189,"")</f>
        <v>17</v>
      </c>
      <c r="AY14" s="67">
        <f>IF(Master!$D189="Y",Master!AY189,"")</f>
        <v>25</v>
      </c>
      <c r="AZ14" s="67">
        <f>IF(Master!$D189="Y",Master!AZ189,"")</f>
        <v>0</v>
      </c>
      <c r="BA14" s="67">
        <f>IF(Master!$D189="Y",Master!BA189,"")</f>
        <v>0</v>
      </c>
      <c r="BB14" s="67">
        <f>IF(Master!$D189="Y",Master!BB189,"")</f>
        <v>9</v>
      </c>
      <c r="BC14" s="67">
        <f>IF(Master!$D189="Y",Master!BC189,"")</f>
        <v>53</v>
      </c>
      <c r="BD14" s="67">
        <f>IF(Master!$D189="Y",Master!BD189,"")</f>
        <v>9</v>
      </c>
      <c r="BE14" s="67">
        <f>IF(Master!$D189="Y",Master!BE189,"")</f>
        <v>53</v>
      </c>
      <c r="BF14" s="67">
        <f>IF(Master!$D189="Y",Master!BF189,"")</f>
        <v>17</v>
      </c>
      <c r="BG14" s="67">
        <f>IF(Master!$D189="Y",Master!BG189,"")</f>
        <v>25</v>
      </c>
      <c r="BH14" s="67">
        <f>IF(Master!$D189="Y",Master!BH189,"")</f>
        <v>0</v>
      </c>
      <c r="BI14" s="67">
        <f>IF(Master!$D189="Y",Master!BI189,"")</f>
        <v>0</v>
      </c>
      <c r="BJ14" s="67">
        <f>IF(Master!$D189="Y",Master!BJ189,"")</f>
        <v>22</v>
      </c>
      <c r="BK14" s="67">
        <f>IF(Master!$D189="Y",Master!BK189,"")</f>
        <v>30</v>
      </c>
      <c r="BL14" s="67">
        <f>IF(Master!$D189="Y",Master!BL189,"")</f>
        <v>24</v>
      </c>
      <c r="BM14" s="67">
        <f>IF(Master!$D189="Y",Master!BM189,"")</f>
        <v>26</v>
      </c>
      <c r="BN14" s="67">
        <f>IF(Master!$D189="Y",Master!BN189,"")</f>
        <v>6</v>
      </c>
      <c r="BO14" s="67">
        <f>IF(Master!$D189="Y",Master!BO189,"")</f>
        <v>72</v>
      </c>
      <c r="BP14" s="67">
        <f>IF(Master!$D189="Y",Master!BP189,"")</f>
        <v>0</v>
      </c>
      <c r="BQ14" s="68">
        <f>IF(Master!$D189="Y",Master!BQ189,"")</f>
        <v>0</v>
      </c>
    </row>
    <row r="15" spans="1:69" x14ac:dyDescent="0.25">
      <c r="A15" s="115" t="str">
        <f>+Master!A226</f>
        <v>Pickens</v>
      </c>
      <c r="B15" s="3" t="str">
        <f>+Master!B226</f>
        <v>3A</v>
      </c>
      <c r="C15" s="3">
        <f>+Master!C226</f>
        <v>6</v>
      </c>
      <c r="D15" s="142" t="str">
        <f>+Master!D226</f>
        <v>y</v>
      </c>
      <c r="E15" s="158">
        <f>IFERROR(LARGE((I15,K15,O15,S15,U15,W15,AA15,AC15,AG15,AK15,AQ15,AU15,AW15,BA15,BC15,BG15,BK15,BO15,BQ15),1)+LARGE((I15,K15,O15,S15,U15,W15,AA15,AC15,AG15,AK15,AQ15,AU15,AW15,BA15,BC15,BG15,BK15,BO15,BQ15),2)+LARGE((I15,K15,O15,S15,U15,W15,AA15,AC15,AG15,AK15,AQ15,AU15,AW15,BA15,BC15,BG15,BK15,BO15,BQ15),3)+LARGE((I15,K15,O15,S15,U15,W15,AA15,AC15,AG15,AK15,AQ15,AU15,AW15,BA15,BC15,BG15,BK15,BO15,BQ15),4)+LARGE((I15,K15,O15,S15,U15,W15,AA15,AC15,AG15,AK15,AQ15,AU15,AW15,BA15,BC15,BG15,BK15,BO15,BQ15),5)+LARGE((I15,K15,O15,S15,U15,W15,AA15,AC15,AG15,AK15,AQ15,AU15,AW15,BA15,BC15,BG15,BK15,BO15,BQ15),6)+LARGE((I15,K15,O15,S15,U15,W15,AA15,AC15,AG15,AK15,AQ15,AU15,AW15,BA15,BC15,BG15,BK15,BO15,BQ15),7)+LARGE((I15,K15,O15,S15,U15,W15,AA15,AC15,AG15,AK15,AQ15,AU15,AW15,BA15,BC15,BG15,BK15,BO15,BQ15),8),0)</f>
        <v>476</v>
      </c>
      <c r="F15" s="156">
        <f>IFERROR(LARGE((M15,Q15,Y15,AE15,AI15,AM15,AO15,AS15,AY15,BE15,BI15,BM15),1)+LARGE((M15,Q15,Y15,AE15,AI15,AM15,AO15,AS15,AY15,BE15,BI15,BM15),2)+LARGE((M15,Q15,Y15,AE15,AI15,AM15,AO15,AS15,AY15,BE15,BI15,BM15),3)+LARGE((M15,Q15,Y15,AE15,AI15,AM15,AO15,AS15,AY15,BE15,BI15,BM15),4)+LARGE((M15,Q15,Y15,AE15,AI15,AM15,AO15,AS15,AY15,BE15,BI15,BM15),5)+LARGE((M15,Q15,Y15,AE15,AI15,AM15,AO15,AS15,AY15,BE15,BI15,BM15),6)+LARGE((M15,Q15,Y15,AE15,AI15,AM15,AO15,AS15,AY15,BE15,BI15,BM15),7)+LARGE((M15,Q15,Y15,AE15,AI15,AM15,AO15,AS15,AY15,BE15,BI15,BM15),8),0)</f>
        <v>251</v>
      </c>
      <c r="G15" s="159">
        <f>+E15+F15</f>
        <v>727</v>
      </c>
      <c r="H15" s="256">
        <f>IF(Master!$D226="Y",Master!H226,"")</f>
        <v>0</v>
      </c>
      <c r="I15" s="67">
        <f>IF(Master!$D226="Y",Master!I226,"")</f>
        <v>0</v>
      </c>
      <c r="J15" s="67">
        <f>IF(Master!$D226="Y",Master!J226,"")</f>
        <v>7</v>
      </c>
      <c r="K15" s="67">
        <f>IF(Master!$D226="Y",Master!K226,"")</f>
        <v>69</v>
      </c>
      <c r="L15" s="67">
        <f>IF(Master!$D226="Y",Master!L226,"")</f>
        <v>14</v>
      </c>
      <c r="M15" s="67">
        <f>IF(Master!$D226="Y",Master!M226,"")</f>
        <v>48</v>
      </c>
      <c r="N15" s="67">
        <f>IF(Master!$D226="Y",Master!N226,"")</f>
        <v>0</v>
      </c>
      <c r="O15" s="67">
        <f>IF(Master!$D226="Y",Master!O226,"")</f>
        <v>0</v>
      </c>
      <c r="P15" s="67">
        <f>IF(Master!$D226="Y",Master!P226,"")</f>
        <v>17</v>
      </c>
      <c r="Q15" s="67">
        <f>IF(Master!$D226="Y",Master!Q226,"")</f>
        <v>25</v>
      </c>
      <c r="R15" s="67">
        <f>IF(Master!$D226="Y",Master!R226,"")</f>
        <v>5</v>
      </c>
      <c r="S15" s="67">
        <f>IF(Master!$D226="Y",Master!S226,"")</f>
        <v>75</v>
      </c>
      <c r="T15" s="67">
        <f>IF(Master!$D226="Y",Master!T226,"")</f>
        <v>17</v>
      </c>
      <c r="U15" s="67">
        <f>IF(Master!$D226="Y",Master!U226,"")</f>
        <v>25</v>
      </c>
      <c r="V15" s="67">
        <f>IF(Master!$D226="Y",Master!V226,"")</f>
        <v>3</v>
      </c>
      <c r="W15" s="67">
        <f>IF(Master!$D226="Y",Master!W226,"")</f>
        <v>84</v>
      </c>
      <c r="X15" s="67">
        <f>IF(Master!$D226="Y",Master!X226,"")</f>
        <v>17</v>
      </c>
      <c r="Y15" s="67">
        <f>IF(Master!$D226="Y",Master!Y226,"")</f>
        <v>25</v>
      </c>
      <c r="Z15" s="67">
        <f>IF(Master!$D226="Y",Master!Z226,"")</f>
        <v>0</v>
      </c>
      <c r="AA15" s="67">
        <f>IF(Master!$D226="Y",Master!AA226,"")</f>
        <v>0</v>
      </c>
      <c r="AB15" s="67">
        <f>IF(Master!$D226="Y",Master!AB226,"")</f>
        <v>0</v>
      </c>
      <c r="AC15" s="67">
        <f>IF(Master!$D226="Y",Master!AC226,"")</f>
        <v>0</v>
      </c>
      <c r="AD15" s="67">
        <f>IF(Master!$D226="Y",Master!AD226,"")</f>
        <v>0</v>
      </c>
      <c r="AE15" s="67">
        <f>IF(Master!$D226="Y",Master!AE226,"")</f>
        <v>0</v>
      </c>
      <c r="AF15" s="67">
        <f>IF(Master!$D226="Y",Master!AF226,"")</f>
        <v>0</v>
      </c>
      <c r="AG15" s="67">
        <f>IF(AND($D15="y",Master!AG226&gt;=Master!AK226),Master!AG226,0)</f>
        <v>0</v>
      </c>
      <c r="AH15" s="67">
        <f>IF(Master!$D226="Y",Master!AH226,"")</f>
        <v>0</v>
      </c>
      <c r="AI15" s="67">
        <f>IF(AND($D15="y",Master!AI226&gt;=Master!AM226),Master!AI226,0)</f>
        <v>0</v>
      </c>
      <c r="AJ15" s="67">
        <f>IF(Master!$D226="Y",Master!AJ226,"")</f>
        <v>0</v>
      </c>
      <c r="AK15" s="67">
        <f>IF(AND($D15="y",Master!AK226&gt;Master!AG226),Master!AK226,0)</f>
        <v>0</v>
      </c>
      <c r="AL15" s="67">
        <f>IF(Master!$D226="Y",Master!AL226,"")</f>
        <v>0</v>
      </c>
      <c r="AM15" s="67">
        <f>IF(AND($D15="y",Master!AM226&gt;Master!AI226),Master!AM226,0)</f>
        <v>0</v>
      </c>
      <c r="AN15" s="67">
        <f>IF(Master!$D226="Y",Master!AN226,"")</f>
        <v>1</v>
      </c>
      <c r="AO15" s="67">
        <f>IF(Master!$D226="Y",Master!AO226,"")</f>
        <v>100</v>
      </c>
      <c r="AP15" s="67">
        <f>IF(Master!$D226="Y",Master!AP226,"")</f>
        <v>0</v>
      </c>
      <c r="AQ15" s="67">
        <f>IF(Master!$D226="Y",Master!AQ226,"")</f>
        <v>0</v>
      </c>
      <c r="AR15" s="67">
        <f>IF(Master!$D226="Y",Master!AR226,"")</f>
        <v>0</v>
      </c>
      <c r="AS15" s="67">
        <f>IF(Master!$D226="Y",Master!AS226,"")</f>
        <v>0</v>
      </c>
      <c r="AT15" s="67">
        <f>IF(Master!$D226="Y",Master!AT226,"")</f>
        <v>0</v>
      </c>
      <c r="AU15" s="67">
        <f>IF(Master!$D226="Y",Master!AU226,"")</f>
        <v>0</v>
      </c>
      <c r="AV15" s="67">
        <f>IF(Master!$D226="Y",Master!AV226,"")</f>
        <v>0</v>
      </c>
      <c r="AW15" s="67">
        <f>IF(Master!$D226="Y",Master!AW226,"")</f>
        <v>0</v>
      </c>
      <c r="AX15" s="67">
        <f>IF(Master!$D226="Y",Master!AX226,"")</f>
        <v>0</v>
      </c>
      <c r="AY15" s="67">
        <f>IF(Master!$D226="Y",Master!AY226,"")</f>
        <v>0</v>
      </c>
      <c r="AZ15" s="67">
        <f>IF(Master!$D226="Y",Master!AZ226,"")</f>
        <v>0</v>
      </c>
      <c r="BA15" s="67">
        <f>IF(Master!$D226="Y",Master!BA226,"")</f>
        <v>0</v>
      </c>
      <c r="BB15" s="67">
        <f>IF(Master!$D226="Y",Master!BB226,"")</f>
        <v>9</v>
      </c>
      <c r="BC15" s="67">
        <f>IF(Master!$D226="Y",Master!BC226,"")</f>
        <v>53</v>
      </c>
      <c r="BD15" s="67">
        <f>IF(Master!$D226="Y",Master!BD226,"")</f>
        <v>0</v>
      </c>
      <c r="BE15" s="67">
        <f>IF(Master!$D226="Y",Master!BE226,"")</f>
        <v>0</v>
      </c>
      <c r="BF15" s="67">
        <f>IF(Master!$D226="Y",Master!BF226,"")</f>
        <v>9</v>
      </c>
      <c r="BG15" s="67">
        <f>IF(Master!$D226="Y",Master!BG226,"")</f>
        <v>53</v>
      </c>
      <c r="BH15" s="67">
        <f>IF(Master!$D226="Y",Master!BH226,"")</f>
        <v>9</v>
      </c>
      <c r="BI15" s="67">
        <f>IF(Master!$D226="Y",Master!BI226,"")</f>
        <v>53</v>
      </c>
      <c r="BJ15" s="67">
        <f>IF(Master!$D226="Y",Master!BJ226,"")</f>
        <v>21</v>
      </c>
      <c r="BK15" s="67">
        <f>IF(Master!$D226="Y",Master!BK226,"")</f>
        <v>32</v>
      </c>
      <c r="BL15" s="67">
        <f>IF(Master!$D226="Y",Master!BL226,"")</f>
        <v>0</v>
      </c>
      <c r="BM15" s="67">
        <f>IF(Master!$D226="Y",Master!BM226,"")</f>
        <v>0</v>
      </c>
      <c r="BN15" s="67">
        <f>IF(Master!$D226="Y",Master!BN226,"")</f>
        <v>3</v>
      </c>
      <c r="BO15" s="67">
        <f>IF(Master!$D226="Y",Master!BO226,"")</f>
        <v>85</v>
      </c>
      <c r="BP15" s="67">
        <f>IF(Master!$D226="Y",Master!BP226,"")</f>
        <v>0</v>
      </c>
      <c r="BQ15" s="68">
        <f>IF(Master!$D226="Y",Master!BQ226,"")</f>
        <v>0</v>
      </c>
    </row>
    <row r="16" spans="1:69" x14ac:dyDescent="0.25">
      <c r="A16" s="115" t="str">
        <f>+Master!A216</f>
        <v>Lumpkin County</v>
      </c>
      <c r="B16" s="3" t="str">
        <f>+Master!B216</f>
        <v>3A</v>
      </c>
      <c r="C16" s="3">
        <f>+Master!C216</f>
        <v>6</v>
      </c>
      <c r="D16" s="142" t="str">
        <f>+Master!D216</f>
        <v>y</v>
      </c>
      <c r="E16" s="158">
        <f>IFERROR(LARGE((I16,K16,O16,S16,U16,W16,AA16,AC16,AG16,AK16,AQ16,AU16,AW16,BA16,BC16,BG16,BK16,BO16,BQ16),1)+LARGE((I16,K16,O16,S16,U16,W16,AA16,AC16,AG16,AK16,AQ16,AU16,AW16,BA16,BC16,BG16,BK16,BO16,BQ16),2)+LARGE((I16,K16,O16,S16,U16,W16,AA16,AC16,AG16,AK16,AQ16,AU16,AW16,BA16,BC16,BG16,BK16,BO16,BQ16),3)+LARGE((I16,K16,O16,S16,U16,W16,AA16,AC16,AG16,AK16,AQ16,AU16,AW16,BA16,BC16,BG16,BK16,BO16,BQ16),4)+LARGE((I16,K16,O16,S16,U16,W16,AA16,AC16,AG16,AK16,AQ16,AU16,AW16,BA16,BC16,BG16,BK16,BO16,BQ16),5)+LARGE((I16,K16,O16,S16,U16,W16,AA16,AC16,AG16,AK16,AQ16,AU16,AW16,BA16,BC16,BG16,BK16,BO16,BQ16),6)+LARGE((I16,K16,O16,S16,U16,W16,AA16,AC16,AG16,AK16,AQ16,AU16,AW16,BA16,BC16,BG16,BK16,BO16,BQ16),7)+LARGE((I16,K16,O16,S16,U16,W16,AA16,AC16,AG16,AK16,AQ16,AU16,AW16,BA16,BC16,BG16,BK16,BO16,BQ16),8),0)</f>
        <v>404</v>
      </c>
      <c r="F16" s="156">
        <f>IFERROR(LARGE((M16,Q16,Y16,AE16,AI16,AM16,AO16,AS16,AY16,BE16,BI16,BM16),1)+LARGE((M16,Q16,Y16,AE16,AI16,AM16,AO16,AS16,AY16,BE16,BI16,BM16),2)+LARGE((M16,Q16,Y16,AE16,AI16,AM16,AO16,AS16,AY16,BE16,BI16,BM16),3)+LARGE((M16,Q16,Y16,AE16,AI16,AM16,AO16,AS16,AY16,BE16,BI16,BM16),4)+LARGE((M16,Q16,Y16,AE16,AI16,AM16,AO16,AS16,AY16,BE16,BI16,BM16),5)+LARGE((M16,Q16,Y16,AE16,AI16,AM16,AO16,AS16,AY16,BE16,BI16,BM16),6)+LARGE((M16,Q16,Y16,AE16,AI16,AM16,AO16,AS16,AY16,BE16,BI16,BM16),7)+LARGE((M16,Q16,Y16,AE16,AI16,AM16,AO16,AS16,AY16,BE16,BI16,BM16),8),0)</f>
        <v>275</v>
      </c>
      <c r="G16" s="159">
        <f>+E16+F16</f>
        <v>679</v>
      </c>
      <c r="H16" s="256">
        <f>IF(Master!$D216="Y",Master!H216,"")</f>
        <v>0</v>
      </c>
      <c r="I16" s="67">
        <f>IF(Master!$D216="Y",Master!I216,"")</f>
        <v>0</v>
      </c>
      <c r="J16" s="67">
        <f>IF(Master!$D216="Y",Master!J216,"")</f>
        <v>12</v>
      </c>
      <c r="K16" s="67">
        <f>IF(Master!$D216="Y",Master!K216,"")</f>
        <v>54</v>
      </c>
      <c r="L16" s="67">
        <f>IF(Master!$D216="Y",Master!L216,"")</f>
        <v>3</v>
      </c>
      <c r="M16" s="67">
        <f>IF(Master!$D216="Y",Master!M216,"")</f>
        <v>85</v>
      </c>
      <c r="N16" s="67">
        <f>IF(Master!$D216="Y",Master!N216,"")</f>
        <v>0</v>
      </c>
      <c r="O16" s="67">
        <f>IF(Master!$D216="Y",Master!O216,"")</f>
        <v>0</v>
      </c>
      <c r="P16" s="67">
        <f>IF(Master!$D216="Y",Master!P216,"")</f>
        <v>17</v>
      </c>
      <c r="Q16" s="67">
        <f>IF(Master!$D216="Y",Master!Q216,"")</f>
        <v>25</v>
      </c>
      <c r="R16" s="67">
        <f>IF(Master!$D216="Y",Master!R216,"")</f>
        <v>9</v>
      </c>
      <c r="S16" s="67">
        <f>IF(Master!$D216="Y",Master!S216,"")</f>
        <v>53</v>
      </c>
      <c r="T16" s="67">
        <f>IF(Master!$D216="Y",Master!T216,"")</f>
        <v>17</v>
      </c>
      <c r="U16" s="67">
        <f>IF(Master!$D216="Y",Master!U216,"")</f>
        <v>25</v>
      </c>
      <c r="V16" s="67">
        <f>IF(Master!$D216="Y",Master!V216,"")</f>
        <v>9</v>
      </c>
      <c r="W16" s="67">
        <f>IF(Master!$D216="Y",Master!W216,"")</f>
        <v>53</v>
      </c>
      <c r="X16" s="67">
        <f>IF(Master!$D216="Y",Master!X216,"")</f>
        <v>17</v>
      </c>
      <c r="Y16" s="67">
        <f>IF(Master!$D216="Y",Master!Y216,"")</f>
        <v>25</v>
      </c>
      <c r="Z16" s="67">
        <f>IF(Master!$D216="Y",Master!Z216,"")</f>
        <v>0</v>
      </c>
      <c r="AA16" s="67">
        <f>IF(Master!$D216="Y",Master!AA216,"")</f>
        <v>0</v>
      </c>
      <c r="AB16" s="67">
        <f>IF(Master!$D216="Y",Master!AB216,"")</f>
        <v>25</v>
      </c>
      <c r="AC16" s="67">
        <f>IF(Master!$D216="Y",Master!AC216,"")</f>
        <v>24</v>
      </c>
      <c r="AD16" s="67">
        <f>IF(Master!$D216="Y",Master!AD216,"")</f>
        <v>0</v>
      </c>
      <c r="AE16" s="67">
        <f>IF(Master!$D216="Y",Master!AE216,"")</f>
        <v>0</v>
      </c>
      <c r="AF16" s="67">
        <f>IF(Master!$D216="Y",Master!AF216,"")</f>
        <v>1</v>
      </c>
      <c r="AG16" s="67">
        <f>IF(AND($D16="y",Master!AG216&gt;=Master!AK216),Master!AG216,0)</f>
        <v>100</v>
      </c>
      <c r="AH16" s="67">
        <f>IF(Master!$D216="Y",Master!AH216,"")</f>
        <v>0</v>
      </c>
      <c r="AI16" s="67">
        <f>IF(AND($D16="y",Master!AI216&gt;=Master!AM216),Master!AI216,0)</f>
        <v>0</v>
      </c>
      <c r="AJ16" s="67">
        <f>IF(Master!$D216="Y",Master!AJ216,"")</f>
        <v>0</v>
      </c>
      <c r="AK16" s="67">
        <f>IF(AND($D16="y",Master!AK216&gt;Master!AG216),Master!AK216,0)</f>
        <v>0</v>
      </c>
      <c r="AL16" s="67">
        <f>IF(Master!$D216="Y",Master!AL216,"")</f>
        <v>8</v>
      </c>
      <c r="AM16" s="67">
        <f>IF(AND($D16="y",Master!AM216&gt;Master!AI216),Master!AM216,0)</f>
        <v>66</v>
      </c>
      <c r="AN16" s="67">
        <f>IF(Master!$D216="Y",Master!AN216,"")</f>
        <v>0</v>
      </c>
      <c r="AO16" s="67">
        <f>IF(Master!$D216="Y",Master!AO216,"")</f>
        <v>0</v>
      </c>
      <c r="AP16" s="67">
        <f>IF(Master!$D216="Y",Master!AP216,"")</f>
        <v>0</v>
      </c>
      <c r="AQ16" s="67">
        <f>IF(Master!$D216="Y",Master!AQ216,"")</f>
        <v>0</v>
      </c>
      <c r="AR16" s="67">
        <f>IF(Master!$D216="Y",Master!AR216,"")</f>
        <v>0</v>
      </c>
      <c r="AS16" s="67">
        <f>IF(Master!$D216="Y",Master!AS216,"")</f>
        <v>0</v>
      </c>
      <c r="AT16" s="67">
        <f>IF(Master!$D216="Y",Master!AT216,"")</f>
        <v>0</v>
      </c>
      <c r="AU16" s="67">
        <f>IF(Master!$D216="Y",Master!AU216,"")</f>
        <v>0</v>
      </c>
      <c r="AV16" s="67">
        <f>IF(Master!$D216="Y",Master!AV216,"")</f>
        <v>0</v>
      </c>
      <c r="AW16" s="67">
        <f>IF(Master!$D216="Y",Master!AW216,"")</f>
        <v>0</v>
      </c>
      <c r="AX16" s="67">
        <f>IF(Master!$D216="Y",Master!AX216,"")</f>
        <v>0</v>
      </c>
      <c r="AY16" s="67">
        <f>IF(Master!$D216="Y",Master!AY216,"")</f>
        <v>0</v>
      </c>
      <c r="AZ16" s="67">
        <f>IF(Master!$D216="Y",Master!AZ216,"")</f>
        <v>0</v>
      </c>
      <c r="BA16" s="67">
        <f>IF(Master!$D216="Y",Master!BA216,"")</f>
        <v>0</v>
      </c>
      <c r="BB16" s="67">
        <f>IF(Master!$D216="Y",Master!BB216,"")</f>
        <v>5</v>
      </c>
      <c r="BC16" s="67">
        <f>IF(Master!$D216="Y",Master!BC216,"")</f>
        <v>70</v>
      </c>
      <c r="BD16" s="67">
        <f>IF(Master!$D216="Y",Master!BD216,"")</f>
        <v>17</v>
      </c>
      <c r="BE16" s="67">
        <f>IF(Master!$D216="Y",Master!BE216,"")</f>
        <v>25</v>
      </c>
      <c r="BF16" s="67">
        <f>IF(Master!$D216="Y",Master!BF216,"")</f>
        <v>17</v>
      </c>
      <c r="BG16" s="67">
        <f>IF(Master!$D216="Y",Master!BG216,"")</f>
        <v>25</v>
      </c>
      <c r="BH16" s="67">
        <f>IF(Master!$D216="Y",Master!BH216,"")</f>
        <v>17</v>
      </c>
      <c r="BI16" s="67">
        <f>IF(Master!$D216="Y",Master!BI216,"")</f>
        <v>25</v>
      </c>
      <c r="BJ16" s="67">
        <f>IF(Master!$D216="Y",Master!BJ216,"")</f>
        <v>0</v>
      </c>
      <c r="BK16" s="67">
        <f>IF(Master!$D216="Y",Master!BK216,"")</f>
        <v>0</v>
      </c>
      <c r="BL16" s="67">
        <f>IF(Master!$D216="Y",Master!BL216,"")</f>
        <v>25</v>
      </c>
      <c r="BM16" s="67">
        <f>IF(Master!$D216="Y",Master!BM216,"")</f>
        <v>24</v>
      </c>
      <c r="BN16" s="67">
        <f>IF(Master!$D216="Y",Master!BN216,"")</f>
        <v>0</v>
      </c>
      <c r="BO16" s="67">
        <f>IF(Master!$D216="Y",Master!BO216,"")</f>
        <v>0</v>
      </c>
      <c r="BP16" s="67">
        <f>IF(Master!$D216="Y",Master!BP216,"")</f>
        <v>0</v>
      </c>
      <c r="BQ16" s="68">
        <f>IF(Master!$D216="Y",Master!BQ216,"")</f>
        <v>0</v>
      </c>
    </row>
    <row r="17" spans="1:69" x14ac:dyDescent="0.25">
      <c r="A17" s="115" t="str">
        <f>+Master!A194</f>
        <v>Dawson County</v>
      </c>
      <c r="B17" s="3" t="str">
        <f>+Master!B194</f>
        <v>3A</v>
      </c>
      <c r="C17" s="3">
        <f>+Master!C194</f>
        <v>6</v>
      </c>
      <c r="D17" s="142" t="str">
        <f>+Master!D194</f>
        <v>y</v>
      </c>
      <c r="E17" s="158">
        <f>IFERROR(LARGE((I17,K17,O17,S17,U17,W17,AA17,AC17,AG17,AK17,AQ17,AU17,AW17,BA17,BC17,BG17,BK17,BO17,BQ17),1)+LARGE((I17,K17,O17,S17,U17,W17,AA17,AC17,AG17,AK17,AQ17,AU17,AW17,BA17,BC17,BG17,BK17,BO17,BQ17),2)+LARGE((I17,K17,O17,S17,U17,W17,AA17,AC17,AG17,AK17,AQ17,AU17,AW17,BA17,BC17,BG17,BK17,BO17,BQ17),3)+LARGE((I17,K17,O17,S17,U17,W17,AA17,AC17,AG17,AK17,AQ17,AU17,AW17,BA17,BC17,BG17,BK17,BO17,BQ17),4)+LARGE((I17,K17,O17,S17,U17,W17,AA17,AC17,AG17,AK17,AQ17,AU17,AW17,BA17,BC17,BG17,BK17,BO17,BQ17),5)+LARGE((I17,K17,O17,S17,U17,W17,AA17,AC17,AG17,AK17,AQ17,AU17,AW17,BA17,BC17,BG17,BK17,BO17,BQ17),6)+LARGE((I17,K17,O17,S17,U17,W17,AA17,AC17,AG17,AK17,AQ17,AU17,AW17,BA17,BC17,BG17,BK17,BO17,BQ17),7)+LARGE((I17,K17,O17,S17,U17,W17,AA17,AC17,AG17,AK17,AQ17,AU17,AW17,BA17,BC17,BG17,BK17,BO17,BQ17),8),0)</f>
        <v>411</v>
      </c>
      <c r="F17" s="156">
        <f>IFERROR(LARGE((M17,Q17,Y17,AE17,AI17,AM17,AO17,AS17,AY17,BE17,BI17,BM17),1)+LARGE((M17,Q17,Y17,AE17,AI17,AM17,AO17,AS17,AY17,BE17,BI17,BM17),2)+LARGE((M17,Q17,Y17,AE17,AI17,AM17,AO17,AS17,AY17,BE17,BI17,BM17),3)+LARGE((M17,Q17,Y17,AE17,AI17,AM17,AO17,AS17,AY17,BE17,BI17,BM17),4)+LARGE((M17,Q17,Y17,AE17,AI17,AM17,AO17,AS17,AY17,BE17,BI17,BM17),5)+LARGE((M17,Q17,Y17,AE17,AI17,AM17,AO17,AS17,AY17,BE17,BI17,BM17),6)+LARGE((M17,Q17,Y17,AE17,AI17,AM17,AO17,AS17,AY17,BE17,BI17,BM17),7)+LARGE((M17,Q17,Y17,AE17,AI17,AM17,AO17,AS17,AY17,BE17,BI17,BM17),8),0)</f>
        <v>246</v>
      </c>
      <c r="G17" s="159">
        <f>+E17+F17</f>
        <v>657</v>
      </c>
      <c r="H17" s="256">
        <f>IF(Master!$D194="Y",Master!H194,"")</f>
        <v>9</v>
      </c>
      <c r="I17" s="67">
        <f>IF(Master!$D194="Y",Master!I194,"")</f>
        <v>63</v>
      </c>
      <c r="J17" s="67">
        <f>IF(Master!$D194="Y",Master!J194,"")</f>
        <v>3</v>
      </c>
      <c r="K17" s="67">
        <f>IF(Master!$D194="Y",Master!K194,"")</f>
        <v>85</v>
      </c>
      <c r="L17" s="67">
        <f>IF(Master!$D194="Y",Master!L194,"")</f>
        <v>17</v>
      </c>
      <c r="M17" s="67">
        <f>IF(Master!$D194="Y",Master!M194,"")</f>
        <v>40</v>
      </c>
      <c r="N17" s="67">
        <f>IF(Master!$D194="Y",Master!N194,"")</f>
        <v>17</v>
      </c>
      <c r="O17" s="67">
        <f>IF(Master!$D194="Y",Master!O194,"")</f>
        <v>25</v>
      </c>
      <c r="P17" s="67">
        <f>IF(Master!$D194="Y",Master!P194,"")</f>
        <v>0</v>
      </c>
      <c r="Q17" s="67">
        <f>IF(Master!$D194="Y",Master!Q194,"")</f>
        <v>0</v>
      </c>
      <c r="R17" s="67">
        <f>IF(Master!$D194="Y",Master!R194,"")</f>
        <v>9</v>
      </c>
      <c r="S17" s="67">
        <f>IF(Master!$D194="Y",Master!S194,"")</f>
        <v>53</v>
      </c>
      <c r="T17" s="67">
        <f>IF(Master!$D194="Y",Master!T194,"")</f>
        <v>9</v>
      </c>
      <c r="U17" s="67">
        <f>IF(Master!$D194="Y",Master!U194,"")</f>
        <v>53</v>
      </c>
      <c r="V17" s="67">
        <f>IF(Master!$D194="Y",Master!V194,"")</f>
        <v>0</v>
      </c>
      <c r="W17" s="67">
        <f>IF(Master!$D194="Y",Master!W194,"")</f>
        <v>0</v>
      </c>
      <c r="X17" s="67">
        <f>IF(Master!$D194="Y",Master!X194,"")</f>
        <v>9</v>
      </c>
      <c r="Y17" s="67">
        <f>IF(Master!$D194="Y",Master!Y194,"")</f>
        <v>53</v>
      </c>
      <c r="Z17" s="67">
        <f>IF(Master!$D194="Y",Master!Z194,"")</f>
        <v>0</v>
      </c>
      <c r="AA17" s="67">
        <f>IF(Master!$D194="Y",Master!AA194,"")</f>
        <v>0</v>
      </c>
      <c r="AB17" s="67">
        <f>IF(Master!$D194="Y",Master!AB194,"")</f>
        <v>0</v>
      </c>
      <c r="AC17" s="67">
        <f>IF(Master!$D194="Y",Master!AC194,"")</f>
        <v>0</v>
      </c>
      <c r="AD17" s="67">
        <f>IF(Master!$D194="Y",Master!AD194,"")</f>
        <v>0</v>
      </c>
      <c r="AE17" s="67">
        <f>IF(Master!$D194="Y",Master!AE194,"")</f>
        <v>0</v>
      </c>
      <c r="AF17" s="67">
        <f>IF(Master!$D194="Y",Master!AF194,"")</f>
        <v>0</v>
      </c>
      <c r="AG17" s="67">
        <f>IF(AND($D17="y",Master!AG194&gt;=Master!AK194),Master!AG194,0)</f>
        <v>0</v>
      </c>
      <c r="AH17" s="67">
        <f>IF(Master!$D194="Y",Master!AH194,"")</f>
        <v>5</v>
      </c>
      <c r="AI17" s="67">
        <f>IF(AND($D17="y",Master!AI194&gt;=Master!AM194),Master!AI194,0)</f>
        <v>75</v>
      </c>
      <c r="AJ17" s="67">
        <f>IF(Master!$D194="Y",Master!AJ194,"")</f>
        <v>0</v>
      </c>
      <c r="AK17" s="67">
        <f>IF(AND($D17="y",Master!AK194&gt;Master!AG194),Master!AK194,0)</f>
        <v>0</v>
      </c>
      <c r="AL17" s="67">
        <f>IF(Master!$D194="Y",Master!AL194,"")</f>
        <v>9</v>
      </c>
      <c r="AM17" s="67">
        <f>IF(AND($D17="y",Master!AM194&gt;Master!AI194),Master!AM194,0)</f>
        <v>0</v>
      </c>
      <c r="AN17" s="67">
        <f>IF(Master!$D194="Y",Master!AN194,"")</f>
        <v>9</v>
      </c>
      <c r="AO17" s="67">
        <f>IF(Master!$D194="Y",Master!AO194,"")</f>
        <v>53</v>
      </c>
      <c r="AP17" s="67">
        <f>IF(Master!$D194="Y",Master!AP194,"")</f>
        <v>0</v>
      </c>
      <c r="AQ17" s="67">
        <f>IF(Master!$D194="Y",Master!AQ194,"")</f>
        <v>0</v>
      </c>
      <c r="AR17" s="67">
        <f>IF(Master!$D194="Y",Master!AR194,"")</f>
        <v>0</v>
      </c>
      <c r="AS17" s="67">
        <f>IF(Master!$D194="Y",Master!AS194,"")</f>
        <v>0</v>
      </c>
      <c r="AT17" s="67">
        <f>IF(Master!$D194="Y",Master!AT194,"")</f>
        <v>0</v>
      </c>
      <c r="AU17" s="67">
        <f>IF(Master!$D194="Y",Master!AU194,"")</f>
        <v>0</v>
      </c>
      <c r="AV17" s="67">
        <f>IF(Master!$D194="Y",Master!AV194,"")</f>
        <v>0</v>
      </c>
      <c r="AW17" s="67">
        <f>IF(Master!$D194="Y",Master!AW194,"")</f>
        <v>0</v>
      </c>
      <c r="AX17" s="67">
        <f>IF(Master!$D194="Y",Master!AX194,"")</f>
        <v>0</v>
      </c>
      <c r="AY17" s="67">
        <f>IF(Master!$D194="Y",Master!AY194,"")</f>
        <v>0</v>
      </c>
      <c r="AZ17" s="67">
        <f>IF(Master!$D194="Y",Master!AZ194,"")</f>
        <v>0</v>
      </c>
      <c r="BA17" s="67">
        <f>IF(Master!$D194="Y",Master!BA194,"")</f>
        <v>0</v>
      </c>
      <c r="BB17" s="67">
        <f>IF(Master!$D194="Y",Master!BB194,"")</f>
        <v>3</v>
      </c>
      <c r="BC17" s="67">
        <f>IF(Master!$D194="Y",Master!BC194,"")</f>
        <v>84</v>
      </c>
      <c r="BD17" s="67">
        <f>IF(Master!$D194="Y",Master!BD194,"")</f>
        <v>17</v>
      </c>
      <c r="BE17" s="67">
        <f>IF(Master!$D194="Y",Master!BE194,"")</f>
        <v>25</v>
      </c>
      <c r="BF17" s="67">
        <f>IF(Master!$D194="Y",Master!BF194,"")</f>
        <v>0</v>
      </c>
      <c r="BG17" s="67">
        <f>IF(Master!$D194="Y",Master!BG194,"")</f>
        <v>0</v>
      </c>
      <c r="BH17" s="67">
        <f>IF(Master!$D194="Y",Master!BH194,"")</f>
        <v>0</v>
      </c>
      <c r="BI17" s="67">
        <f>IF(Master!$D194="Y",Master!BI194,"")</f>
        <v>0</v>
      </c>
      <c r="BJ17" s="67">
        <f>IF(Master!$D194="Y",Master!BJ194,"")</f>
        <v>14</v>
      </c>
      <c r="BK17" s="67">
        <f>IF(Master!$D194="Y",Master!BK194,"")</f>
        <v>48</v>
      </c>
      <c r="BL17" s="67">
        <f>IF(Master!$D194="Y",Master!BL194,"")</f>
        <v>0</v>
      </c>
      <c r="BM17" s="67">
        <f>IF(Master!$D194="Y",Master!BM194,"")</f>
        <v>0</v>
      </c>
      <c r="BN17" s="67">
        <f>IF(Master!$D194="Y",Master!BN194,"")</f>
        <v>0</v>
      </c>
      <c r="BO17" s="67">
        <f>IF(Master!$D194="Y",Master!BO194,"")</f>
        <v>0</v>
      </c>
      <c r="BP17" s="67">
        <f>IF(Master!$D194="Y",Master!BP194,"")</f>
        <v>0</v>
      </c>
      <c r="BQ17" s="68">
        <f>IF(Master!$D194="Y",Master!BQ194,"")</f>
        <v>0</v>
      </c>
    </row>
    <row r="18" spans="1:69" x14ac:dyDescent="0.25">
      <c r="A18" s="115" t="str">
        <f>+Master!A223</f>
        <v>Northwest Whitfield</v>
      </c>
      <c r="B18" s="3" t="str">
        <f>+Master!B223</f>
        <v>3A</v>
      </c>
      <c r="C18" s="3">
        <f>+Master!C223</f>
        <v>7</v>
      </c>
      <c r="D18" s="142" t="str">
        <f>+Master!D222</f>
        <v>y</v>
      </c>
      <c r="E18" s="158">
        <f>IFERROR(LARGE((I18,K18,O18,S18,U18,W18,AA18,AC18,AG18,AK18,AQ18,AU18,AW18,BA18,BC18,BG18,BK18,BO18,BQ18),1)+LARGE((I18,K18,O18,S18,U18,W18,AA18,AC18,AG18,AK18,AQ18,AU18,AW18,BA18,BC18,BG18,BK18,BO18,BQ18),2)+LARGE((I18,K18,O18,S18,U18,W18,AA18,AC18,AG18,AK18,AQ18,AU18,AW18,BA18,BC18,BG18,BK18,BO18,BQ18),3)+LARGE((I18,K18,O18,S18,U18,W18,AA18,AC18,AG18,AK18,AQ18,AU18,AW18,BA18,BC18,BG18,BK18,BO18,BQ18),4)+LARGE((I18,K18,O18,S18,U18,W18,AA18,AC18,AG18,AK18,AQ18,AU18,AW18,BA18,BC18,BG18,BK18,BO18,BQ18),5)+LARGE((I18,K18,O18,S18,U18,W18,AA18,AC18,AG18,AK18,AQ18,AU18,AW18,BA18,BC18,BG18,BK18,BO18,BQ18),6)+LARGE((I18,K18,O18,S18,U18,W18,AA18,AC18,AG18,AK18,AQ18,AU18,AW18,BA18,BC18,BG18,BK18,BO18,BQ18),7)+LARGE((I18,K18,O18,S18,U18,W18,AA18,AC18,AG18,AK18,AQ18,AU18,AW18,BA18,BC18,BG18,BK18,BO18,BQ18),8),0)</f>
        <v>244</v>
      </c>
      <c r="F18" s="156">
        <f>IFERROR(LARGE((M18,Q18,Y18,AE18,AI18,AM18,AO18,AS18,AY18,BE18,BI18,BM18),1)+LARGE((M18,Q18,Y18,AE18,AI18,AM18,AO18,AS18,AY18,BE18,BI18,BM18),2)+LARGE((M18,Q18,Y18,AE18,AI18,AM18,AO18,AS18,AY18,BE18,BI18,BM18),3)+LARGE((M18,Q18,Y18,AE18,AI18,AM18,AO18,AS18,AY18,BE18,BI18,BM18),4)+LARGE((M18,Q18,Y18,AE18,AI18,AM18,AO18,AS18,AY18,BE18,BI18,BM18),5)+LARGE((M18,Q18,Y18,AE18,AI18,AM18,AO18,AS18,AY18,BE18,BI18,BM18),6)+LARGE((M18,Q18,Y18,AE18,AI18,AM18,AO18,AS18,AY18,BE18,BI18,BM18),7)+LARGE((M18,Q18,Y18,AE18,AI18,AM18,AO18,AS18,AY18,BE18,BI18,BM18),8),0)</f>
        <v>310</v>
      </c>
      <c r="G18" s="159">
        <f>+E18+F18</f>
        <v>554</v>
      </c>
      <c r="H18" s="256">
        <f>IF(Master!$D222="Y",Master!H223,"")</f>
        <v>10</v>
      </c>
      <c r="I18" s="67">
        <f>IF(Master!$D222="Y",Master!I223,"")</f>
        <v>60</v>
      </c>
      <c r="J18" s="67">
        <f>IF(Master!$D222="Y",Master!J223,"")</f>
        <v>0</v>
      </c>
      <c r="K18" s="67">
        <f>IF(Master!$D222="Y",Master!K223,"")</f>
        <v>0</v>
      </c>
      <c r="L18" s="67">
        <f>IF(Master!$D222="Y",Master!L223,"")</f>
        <v>0</v>
      </c>
      <c r="M18" s="67">
        <f>IF(Master!$D222="Y",Master!M223,"")</f>
        <v>0</v>
      </c>
      <c r="N18" s="67">
        <f>IF(Master!$D222="Y",Master!N223,"")</f>
        <v>0</v>
      </c>
      <c r="O18" s="67">
        <f>IF(Master!$D222="Y",Master!O223,"")</f>
        <v>0</v>
      </c>
      <c r="P18" s="67">
        <f>IF(Master!$D222="Y",Master!P223,"")</f>
        <v>17</v>
      </c>
      <c r="Q18" s="67">
        <f>IF(Master!$D222="Y",Master!Q223,"")</f>
        <v>25</v>
      </c>
      <c r="R18" s="67">
        <f>IF(Master!$D222="Y",Master!R223,"")</f>
        <v>0</v>
      </c>
      <c r="S18" s="67">
        <f>IF(Master!$D222="Y",Master!S223,"")</f>
        <v>0</v>
      </c>
      <c r="T18" s="67">
        <f>IF(Master!$D222="Y",Master!T223,"")</f>
        <v>9</v>
      </c>
      <c r="U18" s="67">
        <f>IF(Master!$D222="Y",Master!U223,"")</f>
        <v>53</v>
      </c>
      <c r="V18" s="67">
        <f>IF(Master!$D222="Y",Master!V223,"")</f>
        <v>9</v>
      </c>
      <c r="W18" s="67">
        <f>IF(Master!$D222="Y",Master!W223,"")</f>
        <v>53</v>
      </c>
      <c r="X18" s="67">
        <f>IF(Master!$D222="Y",Master!X223,"")</f>
        <v>17</v>
      </c>
      <c r="Y18" s="67">
        <f>IF(Master!$D222="Y",Master!Y223,"")</f>
        <v>25</v>
      </c>
      <c r="Z18" s="67">
        <f>IF(Master!$D222="Y",Master!Z223,"")</f>
        <v>0</v>
      </c>
      <c r="AA18" s="67">
        <f>IF(Master!$D222="Y",Master!AA223,"")</f>
        <v>0</v>
      </c>
      <c r="AB18" s="67">
        <f>IF(Master!$D222="Y",Master!AB223,"")</f>
        <v>0</v>
      </c>
      <c r="AC18" s="67">
        <f>IF(Master!$D222="Y",Master!AC223,"")</f>
        <v>0</v>
      </c>
      <c r="AD18" s="67">
        <f>IF(Master!$D222="Y",Master!AD223,"")</f>
        <v>0</v>
      </c>
      <c r="AE18" s="67">
        <f>IF(Master!$D222="Y",Master!AE223,"")</f>
        <v>0</v>
      </c>
      <c r="AF18" s="67">
        <f>IF(Master!$D222="Y",Master!AF223,"")</f>
        <v>0</v>
      </c>
      <c r="AG18" s="67">
        <f>IF(AND($D18="y",Master!AG223&gt;=Master!AK223),Master!AG223,0)</f>
        <v>0</v>
      </c>
      <c r="AH18" s="67">
        <f>IF(Master!$D222="Y",Master!AH223,"")</f>
        <v>0</v>
      </c>
      <c r="AI18" s="67">
        <f>IF(AND($D18="y",Master!AI223&gt;=Master!AM223),Master!AI223,0)</f>
        <v>0</v>
      </c>
      <c r="AJ18" s="67">
        <f>IF(Master!$D222="Y",Master!AJ223,"")</f>
        <v>0</v>
      </c>
      <c r="AK18" s="67">
        <f>IF(AND($D18="y",Master!AK223&gt;Master!AG223),Master!AK223,0)</f>
        <v>0</v>
      </c>
      <c r="AL18" s="67">
        <f>IF(Master!$D222="Y",Master!AL223,"")</f>
        <v>21</v>
      </c>
      <c r="AM18" s="67">
        <f>IF(AND($D18="y",Master!AM223&gt;Master!AI223),Master!AM223,0)</f>
        <v>32</v>
      </c>
      <c r="AN18" s="67">
        <f>IF(Master!$D222="Y",Master!AN223,"")</f>
        <v>9</v>
      </c>
      <c r="AO18" s="67">
        <f>IF(Master!$D222="Y",Master!AO223,"")</f>
        <v>53</v>
      </c>
      <c r="AP18" s="67">
        <f>IF(Master!$D222="Y",Master!AP223,"")</f>
        <v>0</v>
      </c>
      <c r="AQ18" s="67">
        <f>IF(Master!$D222="Y",Master!AQ223,"")</f>
        <v>0</v>
      </c>
      <c r="AR18" s="67">
        <f>IF(Master!$D222="Y",Master!AR223,"")</f>
        <v>7</v>
      </c>
      <c r="AS18" s="67">
        <f>IF(Master!$D222="Y",Master!AS223,"")</f>
        <v>69</v>
      </c>
      <c r="AT18" s="67">
        <f>IF(Master!$D222="Y",Master!AT223,"")</f>
        <v>0</v>
      </c>
      <c r="AU18" s="67">
        <f>IF(Master!$D222="Y",Master!AU223,"")</f>
        <v>0</v>
      </c>
      <c r="AV18" s="67">
        <f>IF(Master!$D222="Y",Master!AV223,"")</f>
        <v>0</v>
      </c>
      <c r="AW18" s="67">
        <f>IF(Master!$D222="Y",Master!AW223,"")</f>
        <v>0</v>
      </c>
      <c r="AX18" s="67">
        <f>IF(Master!$D222="Y",Master!AX223,"")</f>
        <v>0</v>
      </c>
      <c r="AY18" s="67">
        <f>IF(Master!$D222="Y",Master!AY223,"")</f>
        <v>0</v>
      </c>
      <c r="AZ18" s="67">
        <f>IF(Master!$D222="Y",Master!AZ223,"")</f>
        <v>0</v>
      </c>
      <c r="BA18" s="67">
        <f>IF(Master!$D222="Y",Master!BA223,"")</f>
        <v>0</v>
      </c>
      <c r="BB18" s="67">
        <f>IF(Master!$D222="Y",Master!BB223,"")</f>
        <v>9</v>
      </c>
      <c r="BC18" s="67">
        <f>IF(Master!$D222="Y",Master!BC223,"")</f>
        <v>53</v>
      </c>
      <c r="BD18" s="67">
        <f>IF(Master!$D222="Y",Master!BD223,"")</f>
        <v>9</v>
      </c>
      <c r="BE18" s="67">
        <f>IF(Master!$D222="Y",Master!BE223,"")</f>
        <v>53</v>
      </c>
      <c r="BF18" s="67">
        <f>IF(Master!$D222="Y",Master!BF223,"")</f>
        <v>17</v>
      </c>
      <c r="BG18" s="67">
        <f>IF(Master!$D222="Y",Master!BG223,"")</f>
        <v>25</v>
      </c>
      <c r="BH18" s="67">
        <f>IF(Master!$D222="Y",Master!BH223,"")</f>
        <v>9</v>
      </c>
      <c r="BI18" s="67">
        <f>IF(Master!$D222="Y",Master!BI223,"")</f>
        <v>53</v>
      </c>
      <c r="BJ18" s="67">
        <f>IF(Master!$D222="Y",Master!BJ223,"")</f>
        <v>0</v>
      </c>
      <c r="BK18" s="67">
        <f>IF(Master!$D222="Y",Master!BK223,"")</f>
        <v>0</v>
      </c>
      <c r="BL18" s="67">
        <f>IF(Master!$D222="Y",Master!BL223,"")</f>
        <v>0</v>
      </c>
      <c r="BM18" s="67">
        <f>IF(Master!$D222="Y",Master!BM223,"")</f>
        <v>0</v>
      </c>
      <c r="BN18" s="67">
        <f>IF(Master!$D222="Y",Master!BN223,"")</f>
        <v>0</v>
      </c>
      <c r="BO18" s="67">
        <f>IF(Master!$D222="Y",Master!BO223,"")</f>
        <v>0</v>
      </c>
      <c r="BP18" s="67">
        <f>IF(Master!$D222="Y",Master!BP223,"")</f>
        <v>0</v>
      </c>
      <c r="BQ18" s="68">
        <f>IF(Master!$D222="Y",Master!BQ223,"")</f>
        <v>0</v>
      </c>
    </row>
    <row r="19" spans="1:69" x14ac:dyDescent="0.25">
      <c r="A19" s="115" t="str">
        <f>+Master!A219</f>
        <v>Monroe Area</v>
      </c>
      <c r="B19" s="3" t="str">
        <f>+Master!B219</f>
        <v>3A</v>
      </c>
      <c r="C19" s="3">
        <f>+Master!C219</f>
        <v>8</v>
      </c>
      <c r="D19" s="142" t="str">
        <f>+Master!D219</f>
        <v>y</v>
      </c>
      <c r="E19" s="158">
        <f>IFERROR(LARGE((I19,K19,O19,S19,U19,W19,AA19,AC19,AG19,AK19,AQ19,AU19,AW19,BA19,BC19,BG19,BK19,BO19,BQ19),1)+LARGE((I19,K19,O19,S19,U19,W19,AA19,AC19,AG19,AK19,AQ19,AU19,AW19,BA19,BC19,BG19,BK19,BO19,BQ19),2)+LARGE((I19,K19,O19,S19,U19,W19,AA19,AC19,AG19,AK19,AQ19,AU19,AW19,BA19,BC19,BG19,BK19,BO19,BQ19),3)+LARGE((I19,K19,O19,S19,U19,W19,AA19,AC19,AG19,AK19,AQ19,AU19,AW19,BA19,BC19,BG19,BK19,BO19,BQ19),4)+LARGE((I19,K19,O19,S19,U19,W19,AA19,AC19,AG19,AK19,AQ19,AU19,AW19,BA19,BC19,BG19,BK19,BO19,BQ19),5)+LARGE((I19,K19,O19,S19,U19,W19,AA19,AC19,AG19,AK19,AQ19,AU19,AW19,BA19,BC19,BG19,BK19,BO19,BQ19),6)+LARGE((I19,K19,O19,S19,U19,W19,AA19,AC19,AG19,AK19,AQ19,AU19,AW19,BA19,BC19,BG19,BK19,BO19,BQ19),7)+LARGE((I19,K19,O19,S19,U19,W19,AA19,AC19,AG19,AK19,AQ19,AU19,AW19,BA19,BC19,BG19,BK19,BO19,BQ19),8),0)</f>
        <v>330</v>
      </c>
      <c r="F19" s="156">
        <f>IFERROR(LARGE((M19,Q19,Y19,AE19,AI19,AM19,AO19,AS19,AY19,BE19,BI19,BM19),1)+LARGE((M19,Q19,Y19,AE19,AI19,AM19,AO19,AS19,AY19,BE19,BI19,BM19),2)+LARGE((M19,Q19,Y19,AE19,AI19,AM19,AO19,AS19,AY19,BE19,BI19,BM19),3)+LARGE((M19,Q19,Y19,AE19,AI19,AM19,AO19,AS19,AY19,BE19,BI19,BM19),4)+LARGE((M19,Q19,Y19,AE19,AI19,AM19,AO19,AS19,AY19,BE19,BI19,BM19),5)+LARGE((M19,Q19,Y19,AE19,AI19,AM19,AO19,AS19,AY19,BE19,BI19,BM19),6)+LARGE((M19,Q19,Y19,AE19,AI19,AM19,AO19,AS19,AY19,BE19,BI19,BM19),7)+LARGE((M19,Q19,Y19,AE19,AI19,AM19,AO19,AS19,AY19,BE19,BI19,BM19),8),0)</f>
        <v>215</v>
      </c>
      <c r="G19" s="159">
        <f>+E19+F19</f>
        <v>545</v>
      </c>
      <c r="H19" s="256">
        <f>IF(Master!$D219="Y",Master!H219,"")</f>
        <v>0</v>
      </c>
      <c r="I19" s="67">
        <f>IF(Master!$D219="Y",Master!I219,"")</f>
        <v>0</v>
      </c>
      <c r="J19" s="67">
        <f>IF(Master!$D219="Y",Master!J219,"")</f>
        <v>0</v>
      </c>
      <c r="K19" s="67">
        <f>IF(Master!$D219="Y",Master!K219,"")</f>
        <v>0</v>
      </c>
      <c r="L19" s="67">
        <f>IF(Master!$D219="Y",Master!L219,"")</f>
        <v>0</v>
      </c>
      <c r="M19" s="67">
        <f>IF(Master!$D219="Y",Master!M219,"")</f>
        <v>0</v>
      </c>
      <c r="N19" s="67">
        <f>IF(Master!$D219="Y",Master!N219,"")</f>
        <v>0</v>
      </c>
      <c r="O19" s="67">
        <f>IF(Master!$D219="Y",Master!O219,"")</f>
        <v>0</v>
      </c>
      <c r="P19" s="67">
        <f>IF(Master!$D219="Y",Master!P219,"")</f>
        <v>9</v>
      </c>
      <c r="Q19" s="67">
        <f>IF(Master!$D219="Y",Master!Q219,"")</f>
        <v>53</v>
      </c>
      <c r="R19" s="67">
        <f>IF(Master!$D219="Y",Master!R219,"")</f>
        <v>4</v>
      </c>
      <c r="S19" s="67">
        <f>IF(Master!$D219="Y",Master!S219,"")</f>
        <v>80</v>
      </c>
      <c r="T19" s="67">
        <f>IF(Master!$D219="Y",Master!T219,"")</f>
        <v>17</v>
      </c>
      <c r="U19" s="67">
        <f>IF(Master!$D219="Y",Master!U219,"")</f>
        <v>25</v>
      </c>
      <c r="V19" s="67">
        <f>IF(Master!$D219="Y",Master!V219,"")</f>
        <v>0</v>
      </c>
      <c r="W19" s="67">
        <f>IF(Master!$D219="Y",Master!W219,"")</f>
        <v>0</v>
      </c>
      <c r="X19" s="67">
        <f>IF(Master!$D219="Y",Master!X219,"")</f>
        <v>17</v>
      </c>
      <c r="Y19" s="67">
        <f>IF(Master!$D219="Y",Master!Y219,"")</f>
        <v>25</v>
      </c>
      <c r="Z19" s="67">
        <f>IF(Master!$D219="Y",Master!Z219,"")</f>
        <v>0</v>
      </c>
      <c r="AA19" s="67">
        <f>IF(Master!$D219="Y",Master!AA219,"")</f>
        <v>0</v>
      </c>
      <c r="AB19" s="67">
        <f>IF(Master!$D219="Y",Master!AB219,"")</f>
        <v>0</v>
      </c>
      <c r="AC19" s="67">
        <f>IF(Master!$D219="Y",Master!AC219,"")</f>
        <v>0</v>
      </c>
      <c r="AD19" s="67">
        <f>IF(Master!$D219="Y",Master!AD219,"")</f>
        <v>0</v>
      </c>
      <c r="AE19" s="67">
        <f>IF(Master!$D219="Y",Master!AE219,"")</f>
        <v>0</v>
      </c>
      <c r="AF19" s="67">
        <f>IF(Master!$D219="Y",Master!AF219,"")</f>
        <v>0</v>
      </c>
      <c r="AG19" s="67">
        <f>IF(AND($D19="y",Master!AG219&gt;=Master!AK219),Master!AG219,0)</f>
        <v>0</v>
      </c>
      <c r="AH19" s="67">
        <f>IF(Master!$D219="Y",Master!AH219,"")</f>
        <v>0</v>
      </c>
      <c r="AI19" s="67">
        <f>IF(AND($D19="y",Master!AI219&gt;=Master!AM219),Master!AI219,0)</f>
        <v>0</v>
      </c>
      <c r="AJ19" s="67">
        <f>IF(Master!$D219="Y",Master!AJ219,"")</f>
        <v>0</v>
      </c>
      <c r="AK19" s="67">
        <f>IF(AND($D19="y",Master!AK219&gt;Master!AG219),Master!AK219,0)</f>
        <v>0</v>
      </c>
      <c r="AL19" s="67">
        <f>IF(Master!$D219="Y",Master!AL219,"")</f>
        <v>25</v>
      </c>
      <c r="AM19" s="67">
        <f>IF(AND($D19="y",Master!AM219&gt;Master!AI219),Master!AM219,0)</f>
        <v>24</v>
      </c>
      <c r="AN19" s="67">
        <f>IF(Master!$D219="Y",Master!AN219,"")</f>
        <v>17</v>
      </c>
      <c r="AO19" s="67">
        <f>IF(Master!$D219="Y",Master!AO219,"")</f>
        <v>25</v>
      </c>
      <c r="AP19" s="67">
        <f>IF(Master!$D219="Y",Master!AP219,"")</f>
        <v>0</v>
      </c>
      <c r="AQ19" s="67">
        <f>IF(Master!$D219="Y",Master!AQ219,"")</f>
        <v>0</v>
      </c>
      <c r="AR19" s="67">
        <f>IF(Master!$D219="Y",Master!AR219,"")</f>
        <v>0</v>
      </c>
      <c r="AS19" s="67">
        <f>IF(Master!$D219="Y",Master!AS219,"")</f>
        <v>0</v>
      </c>
      <c r="AT19" s="67">
        <f>IF(Master!$D219="Y",Master!AT219,"")</f>
        <v>0</v>
      </c>
      <c r="AU19" s="67">
        <f>IF(Master!$D219="Y",Master!AU219,"")</f>
        <v>0</v>
      </c>
      <c r="AV19" s="67">
        <f>IF(Master!$D219="Y",Master!AV219,"")</f>
        <v>0</v>
      </c>
      <c r="AW19" s="67">
        <f>IF(Master!$D219="Y",Master!AW219,"")</f>
        <v>0</v>
      </c>
      <c r="AX19" s="67">
        <f>IF(Master!$D219="Y",Master!AX219,"")</f>
        <v>0</v>
      </c>
      <c r="AY19" s="67">
        <f>IF(Master!$D219="Y",Master!AY219,"")</f>
        <v>0</v>
      </c>
      <c r="AZ19" s="67">
        <f>IF(Master!$D219="Y",Master!AZ219,"")</f>
        <v>0</v>
      </c>
      <c r="BA19" s="67">
        <f>IF(Master!$D219="Y",Master!BA219,"")</f>
        <v>0</v>
      </c>
      <c r="BB19" s="67">
        <f>IF(Master!$D219="Y",Master!BB219,"")</f>
        <v>5</v>
      </c>
      <c r="BC19" s="67">
        <f>IF(Master!$D219="Y",Master!BC219,"")</f>
        <v>70</v>
      </c>
      <c r="BD19" s="67">
        <f>IF(Master!$D219="Y",Master!BD219,"")</f>
        <v>0</v>
      </c>
      <c r="BE19" s="67">
        <f>IF(Master!$D219="Y",Master!BE219,"")</f>
        <v>0</v>
      </c>
      <c r="BF19" s="67">
        <f>IF(Master!$D219="Y",Master!BF219,"")</f>
        <v>5</v>
      </c>
      <c r="BG19" s="67">
        <f>IF(Master!$D219="Y",Master!BG219,"")</f>
        <v>70</v>
      </c>
      <c r="BH19" s="67">
        <f>IF(Master!$D219="Y",Master!BH219,"")</f>
        <v>17</v>
      </c>
      <c r="BI19" s="67">
        <f>IF(Master!$D219="Y",Master!BI219,"")</f>
        <v>25</v>
      </c>
      <c r="BJ19" s="67">
        <f>IF(Master!$D219="Y",Master!BJ219,"")</f>
        <v>3</v>
      </c>
      <c r="BK19" s="67">
        <f>IF(Master!$D219="Y",Master!BK219,"")</f>
        <v>85</v>
      </c>
      <c r="BL19" s="67">
        <f>IF(Master!$D219="Y",Master!BL219,"")</f>
        <v>9</v>
      </c>
      <c r="BM19" s="67">
        <f>IF(Master!$D219="Y",Master!BM219,"")</f>
        <v>63</v>
      </c>
      <c r="BN19" s="67">
        <f>IF(Master!$D219="Y",Master!BN219,"")</f>
        <v>0</v>
      </c>
      <c r="BO19" s="67">
        <f>IF(Master!$D219="Y",Master!BO219,"")</f>
        <v>0</v>
      </c>
      <c r="BP19" s="67">
        <f>IF(Master!$D219="Y",Master!BP219,"")</f>
        <v>0</v>
      </c>
      <c r="BQ19" s="68">
        <f>IF(Master!$D219="Y",Master!BQ219,"")</f>
        <v>0</v>
      </c>
    </row>
    <row r="20" spans="1:69" x14ac:dyDescent="0.25">
      <c r="A20" s="115" t="str">
        <f>+Master!A236</f>
        <v>Troup County</v>
      </c>
      <c r="B20" s="3" t="str">
        <f>+Master!B236</f>
        <v>3A</v>
      </c>
      <c r="C20" s="3">
        <f>+Master!C236</f>
        <v>2</v>
      </c>
      <c r="D20" s="142" t="str">
        <f>+Master!D236</f>
        <v>y</v>
      </c>
      <c r="E20" s="158">
        <f>IFERROR(LARGE((I20,K20,O20,S20,U20,W20,AA20,AC20,AG20,AK20,AQ20,AU20,AW20,BA20,BC20,BG20,BK20,BO20,BQ20),1)+LARGE((I20,K20,O20,S20,U20,W20,AA20,AC20,AG20,AK20,AQ20,AU20,AW20,BA20,BC20,BG20,BK20,BO20,BQ20),2)+LARGE((I20,K20,O20,S20,U20,W20,AA20,AC20,AG20,AK20,AQ20,AU20,AW20,BA20,BC20,BG20,BK20,BO20,BQ20),3)+LARGE((I20,K20,O20,S20,U20,W20,AA20,AC20,AG20,AK20,AQ20,AU20,AW20,BA20,BC20,BG20,BK20,BO20,BQ20),4)+LARGE((I20,K20,O20,S20,U20,W20,AA20,AC20,AG20,AK20,AQ20,AU20,AW20,BA20,BC20,BG20,BK20,BO20,BQ20),5)+LARGE((I20,K20,O20,S20,U20,W20,AA20,AC20,AG20,AK20,AQ20,AU20,AW20,BA20,BC20,BG20,BK20,BO20,BQ20),6)+LARGE((I20,K20,O20,S20,U20,W20,AA20,AC20,AG20,AK20,AQ20,AU20,AW20,BA20,BC20,BG20,BK20,BO20,BQ20),7)+LARGE((I20,K20,O20,S20,U20,W20,AA20,AC20,AG20,AK20,AQ20,AU20,AW20,BA20,BC20,BG20,BK20,BO20,BQ20),8),0)</f>
        <v>176</v>
      </c>
      <c r="F20" s="156">
        <f>IFERROR(LARGE((M20,Q20,Y20,AE20,AI20,AM20,AO20,AS20,AY20,BE20,BI20,BM20),1)+LARGE((M20,Q20,Y20,AE20,AI20,AM20,AO20,AS20,AY20,BE20,BI20,BM20),2)+LARGE((M20,Q20,Y20,AE20,AI20,AM20,AO20,AS20,AY20,BE20,BI20,BM20),3)+LARGE((M20,Q20,Y20,AE20,AI20,AM20,AO20,AS20,AY20,BE20,BI20,BM20),4)+LARGE((M20,Q20,Y20,AE20,AI20,AM20,AO20,AS20,AY20,BE20,BI20,BM20),5)+LARGE((M20,Q20,Y20,AE20,AI20,AM20,AO20,AS20,AY20,BE20,BI20,BM20),6)+LARGE((M20,Q20,Y20,AE20,AI20,AM20,AO20,AS20,AY20,BE20,BI20,BM20),7)+LARGE((M20,Q20,Y20,AE20,AI20,AM20,AO20,AS20,AY20,BE20,BI20,BM20),8),0)</f>
        <v>365</v>
      </c>
      <c r="G20" s="159">
        <f>+E20+F20</f>
        <v>541</v>
      </c>
      <c r="H20" s="256">
        <f>IF(Master!$D236="Y",Master!H236,"")</f>
        <v>6</v>
      </c>
      <c r="I20" s="67">
        <f>IF(Master!$D236="Y",Master!I236,"")</f>
        <v>72</v>
      </c>
      <c r="J20" s="67">
        <f>IF(Master!$D236="Y",Master!J236,"")</f>
        <v>0</v>
      </c>
      <c r="K20" s="67">
        <f>IF(Master!$D236="Y",Master!K236,"")</f>
        <v>0</v>
      </c>
      <c r="L20" s="67">
        <f>IF(Master!$D236="Y",Master!L236,"")</f>
        <v>0</v>
      </c>
      <c r="M20" s="67">
        <f>IF(Master!$D236="Y",Master!M236,"")</f>
        <v>0</v>
      </c>
      <c r="N20" s="67">
        <f>IF(Master!$D236="Y",Master!N236,"")</f>
        <v>17</v>
      </c>
      <c r="O20" s="67">
        <f>IF(Master!$D236="Y",Master!O236,"")</f>
        <v>25</v>
      </c>
      <c r="P20" s="67">
        <f>IF(Master!$D236="Y",Master!P236,"")</f>
        <v>9</v>
      </c>
      <c r="Q20" s="67">
        <f>IF(Master!$D236="Y",Master!Q236,"")</f>
        <v>53</v>
      </c>
      <c r="R20" s="67">
        <f>IF(Master!$D236="Y",Master!R236,"")</f>
        <v>0</v>
      </c>
      <c r="S20" s="67">
        <f>IF(Master!$D236="Y",Master!S236,"")</f>
        <v>0</v>
      </c>
      <c r="T20" s="67">
        <f>IF(Master!$D236="Y",Master!T236,"")</f>
        <v>0</v>
      </c>
      <c r="U20" s="67">
        <f>IF(Master!$D236="Y",Master!U236,"")</f>
        <v>0</v>
      </c>
      <c r="V20" s="67">
        <f>IF(Master!$D236="Y",Master!V236,"")</f>
        <v>17</v>
      </c>
      <c r="W20" s="67">
        <f>IF(Master!$D236="Y",Master!W236,"")</f>
        <v>25</v>
      </c>
      <c r="X20" s="67">
        <f>IF(Master!$D236="Y",Master!X236,"")</f>
        <v>0</v>
      </c>
      <c r="Y20" s="67">
        <f>IF(Master!$D236="Y",Master!Y236,"")</f>
        <v>0</v>
      </c>
      <c r="Z20" s="67">
        <f>IF(Master!$D236="Y",Master!Z236,"")</f>
        <v>0</v>
      </c>
      <c r="AA20" s="67">
        <f>IF(Master!$D236="Y",Master!AA236,"")</f>
        <v>0</v>
      </c>
      <c r="AB20" s="67">
        <f>IF(Master!$D236="Y",Master!AB236,"")</f>
        <v>0</v>
      </c>
      <c r="AC20" s="67">
        <f>IF(Master!$D236="Y",Master!AC236,"")</f>
        <v>0</v>
      </c>
      <c r="AD20" s="67">
        <f>IF(Master!$D236="Y",Master!AD236,"")</f>
        <v>0</v>
      </c>
      <c r="AE20" s="67">
        <f>IF(Master!$D236="Y",Master!AE236,"")</f>
        <v>0</v>
      </c>
      <c r="AF20" s="67">
        <f>IF(Master!$D236="Y",Master!AF236,"")</f>
        <v>0</v>
      </c>
      <c r="AG20" s="67">
        <f>IF(AND($D20="y",Master!AG236&gt;=Master!AK236),Master!AG236,0)</f>
        <v>0</v>
      </c>
      <c r="AH20" s="67">
        <f>IF(Master!$D236="Y",Master!AH236,"")</f>
        <v>2</v>
      </c>
      <c r="AI20" s="67">
        <f>IF(AND($D20="y",Master!AI236&gt;=Master!AM236),Master!AI236,0)</f>
        <v>90</v>
      </c>
      <c r="AJ20" s="67">
        <f>IF(Master!$D236="Y",Master!AJ236,"")</f>
        <v>0</v>
      </c>
      <c r="AK20" s="67">
        <f>IF(AND($D20="y",Master!AK236&gt;Master!AG236),Master!AK236,0)</f>
        <v>0</v>
      </c>
      <c r="AL20" s="67">
        <f>IF(Master!$D236="Y",Master!AL236,"")</f>
        <v>2</v>
      </c>
      <c r="AM20" s="67">
        <f>IF(AND($D20="y",Master!AM236&gt;Master!AI236),Master!AM236,0)</f>
        <v>0</v>
      </c>
      <c r="AN20" s="67">
        <f>IF(Master!$D236="Y",Master!AN236,"")</f>
        <v>2</v>
      </c>
      <c r="AO20" s="67">
        <f>IF(Master!$D236="Y",Master!AO236,"")</f>
        <v>90</v>
      </c>
      <c r="AP20" s="67">
        <f>IF(Master!$D236="Y",Master!AP236,"")</f>
        <v>0</v>
      </c>
      <c r="AQ20" s="67">
        <f>IF(Master!$D236="Y",Master!AQ236,"")</f>
        <v>0</v>
      </c>
      <c r="AR20" s="67">
        <f>IF(Master!$D236="Y",Master!AR236,"")</f>
        <v>12</v>
      </c>
      <c r="AS20" s="67">
        <f>IF(Master!$D236="Y",Master!AS236,"")</f>
        <v>54</v>
      </c>
      <c r="AT20" s="67">
        <f>IF(Master!$D236="Y",Master!AT236,"")</f>
        <v>0</v>
      </c>
      <c r="AU20" s="67">
        <f>IF(Master!$D236="Y",Master!AU236,"")</f>
        <v>0</v>
      </c>
      <c r="AV20" s="67">
        <f>IF(Master!$D236="Y",Master!AV236,"")</f>
        <v>0</v>
      </c>
      <c r="AW20" s="67">
        <f>IF(Master!$D236="Y",Master!AW236,"")</f>
        <v>0</v>
      </c>
      <c r="AX20" s="67">
        <f>IF(Master!$D236="Y",Master!AX236,"")</f>
        <v>0</v>
      </c>
      <c r="AY20" s="67">
        <f>IF(Master!$D236="Y",Master!AY236,"")</f>
        <v>0</v>
      </c>
      <c r="AZ20" s="67">
        <f>IF(Master!$D236="Y",Master!AZ236,"")</f>
        <v>0</v>
      </c>
      <c r="BA20" s="67">
        <f>IF(Master!$D236="Y",Master!BA236,"")</f>
        <v>0</v>
      </c>
      <c r="BB20" s="67">
        <f>IF(Master!$D236="Y",Master!BB236,"")</f>
        <v>0</v>
      </c>
      <c r="BC20" s="67">
        <f>IF(Master!$D236="Y",Master!BC236,"")</f>
        <v>0</v>
      </c>
      <c r="BD20" s="67">
        <f>IF(Master!$D236="Y",Master!BD236,"")</f>
        <v>17</v>
      </c>
      <c r="BE20" s="67">
        <f>IF(Master!$D236="Y",Master!BE236,"")</f>
        <v>25</v>
      </c>
      <c r="BF20" s="67">
        <f>IF(Master!$D236="Y",Master!BF236,"")</f>
        <v>0</v>
      </c>
      <c r="BG20" s="67">
        <f>IF(Master!$D236="Y",Master!BG236,"")</f>
        <v>0</v>
      </c>
      <c r="BH20" s="67">
        <f>IF(Master!$D236="Y",Master!BH236,"")</f>
        <v>9</v>
      </c>
      <c r="BI20" s="67">
        <f>IF(Master!$D236="Y",Master!BI236,"")</f>
        <v>53</v>
      </c>
      <c r="BJ20" s="67">
        <f>IF(Master!$D236="Y",Master!BJ236,"")</f>
        <v>12</v>
      </c>
      <c r="BK20" s="67">
        <f>IF(Master!$D236="Y",Master!BK236,"")</f>
        <v>54</v>
      </c>
      <c r="BL20" s="67">
        <f>IF(Master!$D236="Y",Master!BL236,"")</f>
        <v>0</v>
      </c>
      <c r="BM20" s="67">
        <f>IF(Master!$D236="Y",Master!BM236,"")</f>
        <v>0</v>
      </c>
      <c r="BN20" s="67">
        <f>IF(Master!$D236="Y",Master!BN236,"")</f>
        <v>0</v>
      </c>
      <c r="BO20" s="67">
        <f>IF(Master!$D236="Y",Master!BO236,"")</f>
        <v>0</v>
      </c>
      <c r="BP20" s="67">
        <f>IF(Master!$D236="Y",Master!BP236,"")</f>
        <v>0</v>
      </c>
      <c r="BQ20" s="68">
        <f>IF(Master!$D236="Y",Master!BQ236,"")</f>
        <v>0</v>
      </c>
    </row>
    <row r="21" spans="1:69" x14ac:dyDescent="0.25">
      <c r="A21" s="115" t="str">
        <f>+Master!A242</f>
        <v>White County</v>
      </c>
      <c r="B21" s="3" t="str">
        <f>+Master!B242</f>
        <v>3A</v>
      </c>
      <c r="C21" s="3">
        <f>+Master!C242</f>
        <v>6</v>
      </c>
      <c r="D21" s="142" t="str">
        <f>+Master!D242</f>
        <v>y</v>
      </c>
      <c r="E21" s="158">
        <f>IFERROR(LARGE((I21,K21,O21,S21,U21,W21,AA21,AC21,AG21,AK21,AQ21,AU21,AW21,BA21,BC21,BG21,BK21,BO21,BQ21),1)+LARGE((I21,K21,O21,S21,U21,W21,AA21,AC21,AG21,AK21,AQ21,AU21,AW21,BA21,BC21,BG21,BK21,BO21,BQ21),2)+LARGE((I21,K21,O21,S21,U21,W21,AA21,AC21,AG21,AK21,AQ21,AU21,AW21,BA21,BC21,BG21,BK21,BO21,BQ21),3)+LARGE((I21,K21,O21,S21,U21,W21,AA21,AC21,AG21,AK21,AQ21,AU21,AW21,BA21,BC21,BG21,BK21,BO21,BQ21),4)+LARGE((I21,K21,O21,S21,U21,W21,AA21,AC21,AG21,AK21,AQ21,AU21,AW21,BA21,BC21,BG21,BK21,BO21,BQ21),5)+LARGE((I21,K21,O21,S21,U21,W21,AA21,AC21,AG21,AK21,AQ21,AU21,AW21,BA21,BC21,BG21,BK21,BO21,BQ21),6)+LARGE((I21,K21,O21,S21,U21,W21,AA21,AC21,AG21,AK21,AQ21,AU21,AW21,BA21,BC21,BG21,BK21,BO21,BQ21),7)+LARGE((I21,K21,O21,S21,U21,W21,AA21,AC21,AG21,AK21,AQ21,AU21,AW21,BA21,BC21,BG21,BK21,BO21,BQ21),8),0)</f>
        <v>343</v>
      </c>
      <c r="F21" s="156">
        <f>IFERROR(LARGE((M21,Q21,Y21,AE21,AI21,AM21,AO21,AS21,AY21,BE21,BI21,BM21),1)+LARGE((M21,Q21,Y21,AE21,AI21,AM21,AO21,AS21,AY21,BE21,BI21,BM21),2)+LARGE((M21,Q21,Y21,AE21,AI21,AM21,AO21,AS21,AY21,BE21,BI21,BM21),3)+LARGE((M21,Q21,Y21,AE21,AI21,AM21,AO21,AS21,AY21,BE21,BI21,BM21),4)+LARGE((M21,Q21,Y21,AE21,AI21,AM21,AO21,AS21,AY21,BE21,BI21,BM21),5)+LARGE((M21,Q21,Y21,AE21,AI21,AM21,AO21,AS21,AY21,BE21,BI21,BM21),6)+LARGE((M21,Q21,Y21,AE21,AI21,AM21,AO21,AS21,AY21,BE21,BI21,BM21),7)+LARGE((M21,Q21,Y21,AE21,AI21,AM21,AO21,AS21,AY21,BE21,BI21,BM21),8),0)</f>
        <v>159</v>
      </c>
      <c r="G21" s="159">
        <f>+E21+F21</f>
        <v>502</v>
      </c>
      <c r="H21" s="256">
        <f>IF(Master!$D242="Y",Master!H242,"")</f>
        <v>0</v>
      </c>
      <c r="I21" s="67">
        <f>IF(Master!$D242="Y",Master!I242,"")</f>
        <v>0</v>
      </c>
      <c r="J21" s="67">
        <f>IF(Master!$D242="Y",Master!J242,"")</f>
        <v>4</v>
      </c>
      <c r="K21" s="67">
        <f>IF(Master!$D242="Y",Master!K242,"")</f>
        <v>80</v>
      </c>
      <c r="L21" s="67">
        <f>IF(Master!$D242="Y",Master!L242,"")</f>
        <v>12</v>
      </c>
      <c r="M21" s="67">
        <f>IF(Master!$D242="Y",Master!M242,"")</f>
        <v>54</v>
      </c>
      <c r="N21" s="67">
        <f>IF(Master!$D242="Y",Master!N242,"")</f>
        <v>0</v>
      </c>
      <c r="O21" s="67">
        <f>IF(Master!$D242="Y",Master!O242,"")</f>
        <v>0</v>
      </c>
      <c r="P21" s="67">
        <f>IF(Master!$D242="Y",Master!P242,"")</f>
        <v>0</v>
      </c>
      <c r="Q21" s="67">
        <f>IF(Master!$D242="Y",Master!Q242,"")</f>
        <v>0</v>
      </c>
      <c r="R21" s="67">
        <f>IF(Master!$D242="Y",Master!R242,"")</f>
        <v>17</v>
      </c>
      <c r="S21" s="67">
        <f>IF(Master!$D242="Y",Master!S242,"")</f>
        <v>25</v>
      </c>
      <c r="T21" s="67">
        <f>IF(Master!$D242="Y",Master!T242,"")</f>
        <v>9</v>
      </c>
      <c r="U21" s="67">
        <f>IF(Master!$D242="Y",Master!U242,"")</f>
        <v>53</v>
      </c>
      <c r="V21" s="67">
        <f>IF(Master!$D242="Y",Master!V242,"")</f>
        <v>9</v>
      </c>
      <c r="W21" s="67">
        <f>IF(Master!$D242="Y",Master!W242,"")</f>
        <v>53</v>
      </c>
      <c r="X21" s="67">
        <f>IF(Master!$D242="Y",Master!X242,"")</f>
        <v>0</v>
      </c>
      <c r="Y21" s="67">
        <f>IF(Master!$D242="Y",Master!Y242,"")</f>
        <v>0</v>
      </c>
      <c r="Z21" s="67">
        <f>IF(Master!$D242="Y",Master!Z242,"")</f>
        <v>0</v>
      </c>
      <c r="AA21" s="67">
        <f>IF(Master!$D242="Y",Master!AA242,"")</f>
        <v>0</v>
      </c>
      <c r="AB21" s="67">
        <f>IF(Master!$D242="Y",Master!AB242,"")</f>
        <v>0</v>
      </c>
      <c r="AC21" s="67">
        <f>IF(Master!$D242="Y",Master!AC242,"")</f>
        <v>0</v>
      </c>
      <c r="AD21" s="67">
        <f>IF(Master!$D242="Y",Master!AD242,"")</f>
        <v>0</v>
      </c>
      <c r="AE21" s="67">
        <f>IF(Master!$D242="Y",Master!AE242,"")</f>
        <v>0</v>
      </c>
      <c r="AF21" s="67">
        <f>IF(Master!$D242="Y",Master!AF242,"")</f>
        <v>0</v>
      </c>
      <c r="AG21" s="67">
        <f>IF(AND($D21="y",Master!AG242&gt;=Master!AK242),Master!AG242,0)</f>
        <v>0</v>
      </c>
      <c r="AH21" s="67">
        <f>IF(Master!$D242="Y",Master!AH242,"")</f>
        <v>4</v>
      </c>
      <c r="AI21" s="67">
        <f>IF(AND($D21="y",Master!AI242&gt;=Master!AM242),Master!AI242,0)</f>
        <v>80</v>
      </c>
      <c r="AJ21" s="67">
        <f>IF(Master!$D242="Y",Master!AJ242,"")</f>
        <v>0</v>
      </c>
      <c r="AK21" s="67">
        <f>IF(AND($D21="y",Master!AK242&gt;Master!AG242),Master!AK242,0)</f>
        <v>0</v>
      </c>
      <c r="AL21" s="67">
        <f>IF(Master!$D242="Y",Master!AL242,"")</f>
        <v>5</v>
      </c>
      <c r="AM21" s="67">
        <f>IF(AND($D21="y",Master!AM242&gt;Master!AI242),Master!AM242,0)</f>
        <v>0</v>
      </c>
      <c r="AN21" s="67">
        <f>IF(Master!$D242="Y",Master!AN242,"")</f>
        <v>17</v>
      </c>
      <c r="AO21" s="67">
        <f>IF(Master!$D242="Y",Master!AO242,"")</f>
        <v>25</v>
      </c>
      <c r="AP21" s="67">
        <f>IF(Master!$D242="Y",Master!AP242,"")</f>
        <v>5</v>
      </c>
      <c r="AQ21" s="67">
        <f>IF(Master!$D242="Y",Master!AQ242,"")</f>
        <v>75</v>
      </c>
      <c r="AR21" s="67">
        <f>IF(Master!$D242="Y",Master!AR242,"")</f>
        <v>0</v>
      </c>
      <c r="AS21" s="67">
        <f>IF(Master!$D242="Y",Master!AS242,"")</f>
        <v>0</v>
      </c>
      <c r="AT21" s="67">
        <f>IF(Master!$D242="Y",Master!AT242,"")</f>
        <v>0</v>
      </c>
      <c r="AU21" s="67">
        <f>IF(Master!$D242="Y",Master!AU242,"")</f>
        <v>0</v>
      </c>
      <c r="AV21" s="67">
        <f>IF(Master!$D242="Y",Master!AV242,"")</f>
        <v>0</v>
      </c>
      <c r="AW21" s="67">
        <f>IF(Master!$D242="Y",Master!AW242,"")</f>
        <v>0</v>
      </c>
      <c r="AX21" s="67">
        <f>IF(Master!$D242="Y",Master!AX242,"")</f>
        <v>0</v>
      </c>
      <c r="AY21" s="67">
        <f>IF(Master!$D242="Y",Master!AY242,"")</f>
        <v>0</v>
      </c>
      <c r="AZ21" s="67">
        <f>IF(Master!$D242="Y",Master!AZ242,"")</f>
        <v>0</v>
      </c>
      <c r="BA21" s="67">
        <f>IF(Master!$D242="Y",Master!BA242,"")</f>
        <v>0</v>
      </c>
      <c r="BB21" s="67">
        <f>IF(Master!$D242="Y",Master!BB242,"")</f>
        <v>0</v>
      </c>
      <c r="BC21" s="67">
        <f>IF(Master!$D242="Y",Master!BC242,"")</f>
        <v>0</v>
      </c>
      <c r="BD21" s="67">
        <f>IF(Master!$D242="Y",Master!BD242,"")</f>
        <v>0</v>
      </c>
      <c r="BE21" s="67">
        <f>IF(Master!$D242="Y",Master!BE242,"")</f>
        <v>0</v>
      </c>
      <c r="BF21" s="67">
        <f>IF(Master!$D242="Y",Master!BF242,"")</f>
        <v>0</v>
      </c>
      <c r="BG21" s="67">
        <f>IF(Master!$D242="Y",Master!BG242,"")</f>
        <v>0</v>
      </c>
      <c r="BH21" s="67">
        <f>IF(Master!$D242="Y",Master!BH242,"")</f>
        <v>0</v>
      </c>
      <c r="BI21" s="67">
        <f>IF(Master!$D242="Y",Master!BI242,"")</f>
        <v>0</v>
      </c>
      <c r="BJ21" s="67">
        <f>IF(Master!$D242="Y",Master!BJ242,"")</f>
        <v>11</v>
      </c>
      <c r="BK21" s="67">
        <f>IF(Master!$D242="Y",Master!BK242,"")</f>
        <v>57</v>
      </c>
      <c r="BL21" s="67">
        <f>IF(Master!$D242="Y",Master!BL242,"")</f>
        <v>0</v>
      </c>
      <c r="BM21" s="67">
        <f>IF(Master!$D242="Y",Master!BM242,"")</f>
        <v>0</v>
      </c>
      <c r="BN21" s="67">
        <f>IF(Master!$D242="Y",Master!BN242,"")</f>
        <v>0</v>
      </c>
      <c r="BO21" s="67">
        <f>IF(Master!$D242="Y",Master!BO242,"")</f>
        <v>0</v>
      </c>
      <c r="BP21" s="67">
        <f>IF(Master!$D242="Y",Master!BP242,"")</f>
        <v>0</v>
      </c>
      <c r="BQ21" s="68">
        <f>IF(Master!$D242="Y",Master!BQ242,"")</f>
        <v>0</v>
      </c>
    </row>
    <row r="22" spans="1:69" x14ac:dyDescent="0.25">
      <c r="A22" s="115" t="str">
        <f>+Master!A184</f>
        <v>Bainbridge</v>
      </c>
      <c r="B22" s="3" t="str">
        <f>+Master!B184</f>
        <v>3A</v>
      </c>
      <c r="C22" s="3">
        <f>+Master!C184</f>
        <v>1</v>
      </c>
      <c r="D22" s="142" t="str">
        <f>+Master!D184</f>
        <v>y</v>
      </c>
      <c r="E22" s="158">
        <f>IFERROR(LARGE((I22,K22,O22,S22,U22,W22,AA22,AC22,AG22,AK22,AQ22,AU22,AW22,BA22,BC22,BG22,BK22,BO22,BQ22),1)+LARGE((I22,K22,O22,S22,U22,W22,AA22,AC22,AG22,AK22,AQ22,AU22,AW22,BA22,BC22,BG22,BK22,BO22,BQ22),2)+LARGE((I22,K22,O22,S22,U22,W22,AA22,AC22,AG22,AK22,AQ22,AU22,AW22,BA22,BC22,BG22,BK22,BO22,BQ22),3)+LARGE((I22,K22,O22,S22,U22,W22,AA22,AC22,AG22,AK22,AQ22,AU22,AW22,BA22,BC22,BG22,BK22,BO22,BQ22),4)+LARGE((I22,K22,O22,S22,U22,W22,AA22,AC22,AG22,AK22,AQ22,AU22,AW22,BA22,BC22,BG22,BK22,BO22,BQ22),5)+LARGE((I22,K22,O22,S22,U22,W22,AA22,AC22,AG22,AK22,AQ22,AU22,AW22,BA22,BC22,BG22,BK22,BO22,BQ22),6)+LARGE((I22,K22,O22,S22,U22,W22,AA22,AC22,AG22,AK22,AQ22,AU22,AW22,BA22,BC22,BG22,BK22,BO22,BQ22),7)+LARGE((I22,K22,O22,S22,U22,W22,AA22,AC22,AG22,AK22,AQ22,AU22,AW22,BA22,BC22,BG22,BK22,BO22,BQ22),8),0)</f>
        <v>243</v>
      </c>
      <c r="F22" s="156">
        <f>IFERROR(LARGE((M22,Q22,Y22,AE22,AI22,AM22,AO22,AS22,AY22,BE22,BI22,BM22),1)+LARGE((M22,Q22,Y22,AE22,AI22,AM22,AO22,AS22,AY22,BE22,BI22,BM22),2)+LARGE((M22,Q22,Y22,AE22,AI22,AM22,AO22,AS22,AY22,BE22,BI22,BM22),3)+LARGE((M22,Q22,Y22,AE22,AI22,AM22,AO22,AS22,AY22,BE22,BI22,BM22),4)+LARGE((M22,Q22,Y22,AE22,AI22,AM22,AO22,AS22,AY22,BE22,BI22,BM22),5)+LARGE((M22,Q22,Y22,AE22,AI22,AM22,AO22,AS22,AY22,BE22,BI22,BM22),6)+LARGE((M22,Q22,Y22,AE22,AI22,AM22,AO22,AS22,AY22,BE22,BI22,BM22),7)+LARGE((M22,Q22,Y22,AE22,AI22,AM22,AO22,AS22,AY22,BE22,BI22,BM22),8),0)</f>
        <v>219</v>
      </c>
      <c r="G22" s="159">
        <f>+E22+F22</f>
        <v>462</v>
      </c>
      <c r="H22" s="256">
        <f>IF(Master!$D184="Y",Master!H184,"")</f>
        <v>0</v>
      </c>
      <c r="I22" s="67">
        <f>IF(Master!$D184="Y",Master!I184,"")</f>
        <v>0</v>
      </c>
      <c r="J22" s="67">
        <f>IF(Master!$D184="Y",Master!J184,"")</f>
        <v>0</v>
      </c>
      <c r="K22" s="67">
        <f>IF(Master!$D184="Y",Master!K184,"")</f>
        <v>0</v>
      </c>
      <c r="L22" s="67">
        <f>IF(Master!$D184="Y",Master!L184,"")</f>
        <v>22</v>
      </c>
      <c r="M22" s="67">
        <f>IF(Master!$D184="Y",Master!M184,"")</f>
        <v>30</v>
      </c>
      <c r="N22" s="67">
        <f>IF(Master!$D184="Y",Master!N184,"")</f>
        <v>0</v>
      </c>
      <c r="O22" s="67">
        <f>IF(Master!$D184="Y",Master!O184,"")</f>
        <v>0</v>
      </c>
      <c r="P22" s="67">
        <f>IF(Master!$D184="Y",Master!P184,"")</f>
        <v>0</v>
      </c>
      <c r="Q22" s="67">
        <f>IF(Master!$D184="Y",Master!Q184,"")</f>
        <v>0</v>
      </c>
      <c r="R22" s="67">
        <f>IF(Master!$D184="Y",Master!R184,"")</f>
        <v>17</v>
      </c>
      <c r="S22" s="67">
        <f>IF(Master!$D184="Y",Master!S184,"")</f>
        <v>25</v>
      </c>
      <c r="T22" s="67">
        <f>IF(Master!$D184="Y",Master!T184,"")</f>
        <v>0</v>
      </c>
      <c r="U22" s="67">
        <f>IF(Master!$D184="Y",Master!U184,"")</f>
        <v>0</v>
      </c>
      <c r="V22" s="67">
        <f>IF(Master!$D184="Y",Master!V184,"")</f>
        <v>17</v>
      </c>
      <c r="W22" s="67">
        <f>IF(Master!$D184="Y",Master!W184,"")</f>
        <v>25</v>
      </c>
      <c r="X22" s="67">
        <f>IF(Master!$D184="Y",Master!X184,"")</f>
        <v>17</v>
      </c>
      <c r="Y22" s="67">
        <f>IF(Master!$D184="Y",Master!Y184,"")</f>
        <v>25</v>
      </c>
      <c r="Z22" s="67">
        <f>IF(Master!$D184="Y",Master!Z184,"")</f>
        <v>0</v>
      </c>
      <c r="AA22" s="67">
        <f>IF(Master!$D184="Y",Master!AA184,"")</f>
        <v>0</v>
      </c>
      <c r="AB22" s="67">
        <f>IF(Master!$D184="Y",Master!AB184,"")</f>
        <v>18</v>
      </c>
      <c r="AC22" s="67">
        <f>IF(Master!$D184="Y",Master!AC184,"")</f>
        <v>38</v>
      </c>
      <c r="AD22" s="67">
        <f>IF(Master!$D184="Y",Master!AD184,"")</f>
        <v>0</v>
      </c>
      <c r="AE22" s="67">
        <f>IF(Master!$D184="Y",Master!AE184,"")</f>
        <v>0</v>
      </c>
      <c r="AF22" s="67">
        <f>IF(Master!$D184="Y",Master!AF184,"")</f>
        <v>0</v>
      </c>
      <c r="AG22" s="67">
        <f>IF(AND($D22="y",Master!AG184&gt;=Master!AK184),Master!AG184,0)</f>
        <v>0</v>
      </c>
      <c r="AH22" s="67">
        <f>IF(Master!$D184="Y",Master!AH184,"")</f>
        <v>7</v>
      </c>
      <c r="AI22" s="67">
        <f>IF(AND($D22="y",Master!AI184&gt;=Master!AM184),Master!AI184,0)</f>
        <v>69</v>
      </c>
      <c r="AJ22" s="67">
        <f>IF(Master!$D184="Y",Master!AJ184,"")</f>
        <v>0</v>
      </c>
      <c r="AK22" s="67">
        <f>IF(AND($D22="y",Master!AK184&gt;Master!AG184),Master!AK184,0)</f>
        <v>0</v>
      </c>
      <c r="AL22" s="67">
        <f>IF(Master!$D184="Y",Master!AL184,"")</f>
        <v>18</v>
      </c>
      <c r="AM22" s="67">
        <f>IF(AND($D22="y",Master!AM184&gt;Master!AI184),Master!AM184,0)</f>
        <v>0</v>
      </c>
      <c r="AN22" s="67"/>
      <c r="AO22" s="67">
        <f>IF(Master!$D184="Y",Master!AO184,"")</f>
        <v>0</v>
      </c>
      <c r="AP22" s="67">
        <f>IF(Master!$D184="Y",Master!AP184,"")</f>
        <v>0</v>
      </c>
      <c r="AQ22" s="67">
        <f>IF(Master!$D184="Y",Master!AQ184,"")</f>
        <v>0</v>
      </c>
      <c r="AR22" s="67">
        <f>IF(Master!$D184="Y",Master!AR184,"")</f>
        <v>0</v>
      </c>
      <c r="AS22" s="67">
        <f>IF(Master!$D184="Y",Master!AS184,"")</f>
        <v>0</v>
      </c>
      <c r="AT22" s="67">
        <f>IF(Master!$D184="Y",Master!AT184,"")</f>
        <v>0</v>
      </c>
      <c r="AU22" s="67">
        <f>IF(Master!$D184="Y",Master!AU184,"")</f>
        <v>0</v>
      </c>
      <c r="AV22" s="67">
        <f>IF(Master!$D184="Y",Master!AV184,"")</f>
        <v>0</v>
      </c>
      <c r="AW22" s="67">
        <f>IF(Master!$D184="Y",Master!AW184,"")</f>
        <v>0</v>
      </c>
      <c r="AX22" s="67">
        <f>IF(Master!$D184="Y",Master!AX184,"")</f>
        <v>0</v>
      </c>
      <c r="AY22" s="67">
        <f>IF(Master!$D184="Y",Master!AY184,"")</f>
        <v>0</v>
      </c>
      <c r="AZ22" s="67">
        <f>IF(Master!$D184="Y",Master!AZ184,"")</f>
        <v>0</v>
      </c>
      <c r="BA22" s="67">
        <f>IF(Master!$D184="Y",Master!BA184,"")</f>
        <v>0</v>
      </c>
      <c r="BB22" s="67">
        <f>IF(Master!$D184="Y",Master!BB184,"")</f>
        <v>17</v>
      </c>
      <c r="BC22" s="67">
        <f>IF(Master!$D184="Y",Master!BC184,"")</f>
        <v>25</v>
      </c>
      <c r="BD22" s="67">
        <f>IF(Master!$D184="Y",Master!BD184,"")</f>
        <v>5</v>
      </c>
      <c r="BE22" s="67">
        <f>IF(Master!$D184="Y",Master!BE184,"")</f>
        <v>70</v>
      </c>
      <c r="BF22" s="67">
        <f>IF(Master!$D184="Y",Master!BF184,"")</f>
        <v>5</v>
      </c>
      <c r="BG22" s="67">
        <f>IF(Master!$D184="Y",Master!BG184,"")</f>
        <v>70</v>
      </c>
      <c r="BH22" s="67">
        <f>IF(Master!$D184="Y",Master!BH184,"")</f>
        <v>17</v>
      </c>
      <c r="BI22" s="67">
        <f>IF(Master!$D184="Y",Master!BI184,"")</f>
        <v>25</v>
      </c>
      <c r="BJ22" s="67">
        <f>IF(Master!$D184="Y",Master!BJ184,"")</f>
        <v>10</v>
      </c>
      <c r="BK22" s="67">
        <f>IF(Master!$D184="Y",Master!BK184,"")</f>
        <v>60</v>
      </c>
      <c r="BL22" s="67">
        <f>IF(Master!$D184="Y",Master!BL184,"")</f>
        <v>0</v>
      </c>
      <c r="BM22" s="67">
        <f>IF(Master!$D184="Y",Master!BM184,"")</f>
        <v>0</v>
      </c>
      <c r="BN22" s="67">
        <f>IF(Master!$D184="Y",Master!BN184,"")</f>
        <v>0</v>
      </c>
      <c r="BO22" s="67">
        <f>IF(Master!$D184="Y",Master!BO184,"")</f>
        <v>0</v>
      </c>
      <c r="BP22" s="67">
        <f>IF(Master!$D184="Y",Master!BP184,"")</f>
        <v>0</v>
      </c>
      <c r="BQ22" s="68">
        <f>IF(Master!$D184="Y",Master!BQ184,"")</f>
        <v>0</v>
      </c>
    </row>
    <row r="23" spans="1:69" x14ac:dyDescent="0.25">
      <c r="A23" s="115" t="str">
        <f>+Master!A199</f>
        <v>Gilmer</v>
      </c>
      <c r="B23" s="3" t="str">
        <f>+Master!B199</f>
        <v>3A</v>
      </c>
      <c r="C23" s="3">
        <f>+Master!C199</f>
        <v>7</v>
      </c>
      <c r="D23" s="142" t="str">
        <f>+Master!D199</f>
        <v>y</v>
      </c>
      <c r="E23" s="158">
        <f>IFERROR(LARGE((I23,K23,O23,S23,U23,W23,AA23,AC23,AG23,AK23,AQ23,AU23,AW23,BA23,BC23,BG23,BK23,BO23,BQ23),1)+LARGE((I23,K23,O23,S23,U23,W23,AA23,AC23,AG23,AK23,AQ23,AU23,AW23,BA23,BC23,BG23,BK23,BO23,BQ23),2)+LARGE((I23,K23,O23,S23,U23,W23,AA23,AC23,AG23,AK23,AQ23,AU23,AW23,BA23,BC23,BG23,BK23,BO23,BQ23),3)+LARGE((I23,K23,O23,S23,U23,W23,AA23,AC23,AG23,AK23,AQ23,AU23,AW23,BA23,BC23,BG23,BK23,BO23,BQ23),4)+LARGE((I23,K23,O23,S23,U23,W23,AA23,AC23,AG23,AK23,AQ23,AU23,AW23,BA23,BC23,BG23,BK23,BO23,BQ23),5)+LARGE((I23,K23,O23,S23,U23,W23,AA23,AC23,AG23,AK23,AQ23,AU23,AW23,BA23,BC23,BG23,BK23,BO23,BQ23),6)+LARGE((I23,K23,O23,S23,U23,W23,AA23,AC23,AG23,AK23,AQ23,AU23,AW23,BA23,BC23,BG23,BK23,BO23,BQ23),7)+LARGE((I23,K23,O23,S23,U23,W23,AA23,AC23,AG23,AK23,AQ23,AU23,AW23,BA23,BC23,BG23,BK23,BO23,BQ23),8),0)</f>
        <v>249</v>
      </c>
      <c r="F23" s="156">
        <f>IFERROR(LARGE((M23,Q23,Y23,AE23,AI23,AM23,AO23,AS23,AY23,BE23,BI23,BM23),1)+LARGE((M23,Q23,Y23,AE23,AI23,AM23,AO23,AS23,AY23,BE23,BI23,BM23),2)+LARGE((M23,Q23,Y23,AE23,AI23,AM23,AO23,AS23,AY23,BE23,BI23,BM23),3)+LARGE((M23,Q23,Y23,AE23,AI23,AM23,AO23,AS23,AY23,BE23,BI23,BM23),4)+LARGE((M23,Q23,Y23,AE23,AI23,AM23,AO23,AS23,AY23,BE23,BI23,BM23),5)+LARGE((M23,Q23,Y23,AE23,AI23,AM23,AO23,AS23,AY23,BE23,BI23,BM23),6)+LARGE((M23,Q23,Y23,AE23,AI23,AM23,AO23,AS23,AY23,BE23,BI23,BM23),7)+LARGE((M23,Q23,Y23,AE23,AI23,AM23,AO23,AS23,AY23,BE23,BI23,BM23),8),0)</f>
        <v>192</v>
      </c>
      <c r="G23" s="159">
        <f>+E23+F23</f>
        <v>441</v>
      </c>
      <c r="H23" s="256">
        <f>IF(Master!$D199="Y",Master!H199,"")</f>
        <v>0</v>
      </c>
      <c r="I23" s="67">
        <f>IF(Master!$D199="Y",Master!I199,"")</f>
        <v>0</v>
      </c>
      <c r="J23" s="67">
        <f>IF(Master!$D199="Y",Master!J199,"")</f>
        <v>15</v>
      </c>
      <c r="K23" s="67">
        <f>IF(Master!$D199="Y",Master!K199,"")</f>
        <v>45</v>
      </c>
      <c r="L23" s="67">
        <f>IF(Master!$D199="Y",Master!L199,"")</f>
        <v>0</v>
      </c>
      <c r="M23" s="67">
        <f>IF(Master!$D199="Y",Master!M199,"")</f>
        <v>0</v>
      </c>
      <c r="N23" s="67">
        <f>IF(Master!$D199="Y",Master!N199,"")</f>
        <v>0</v>
      </c>
      <c r="O23" s="67">
        <f>IF(Master!$D199="Y",Master!O199,"")</f>
        <v>0</v>
      </c>
      <c r="P23" s="67">
        <f>IF(Master!$D199="Y",Master!P199,"")</f>
        <v>17</v>
      </c>
      <c r="Q23" s="67">
        <f>IF(Master!$D199="Y",Master!Q199,"")</f>
        <v>25</v>
      </c>
      <c r="R23" s="67">
        <f>IF(Master!$D199="Y",Master!R199,"")</f>
        <v>17</v>
      </c>
      <c r="S23" s="67">
        <f>IF(Master!$D199="Y",Master!S199,"")</f>
        <v>25</v>
      </c>
      <c r="T23" s="67">
        <f>IF(Master!$D199="Y",Master!T199,"")</f>
        <v>17</v>
      </c>
      <c r="U23" s="67">
        <f>IF(Master!$D199="Y",Master!U199,"")</f>
        <v>25</v>
      </c>
      <c r="V23" s="67">
        <f>IF(Master!$D199="Y",Master!V199,"")</f>
        <v>17</v>
      </c>
      <c r="W23" s="67">
        <f>IF(Master!$D199="Y",Master!W199,"")</f>
        <v>25</v>
      </c>
      <c r="X23" s="67">
        <f>IF(Master!$D199="Y",Master!X199,"")</f>
        <v>0</v>
      </c>
      <c r="Y23" s="67">
        <f>IF(Master!$D199="Y",Master!Y199,"")</f>
        <v>0</v>
      </c>
      <c r="Z23" s="67">
        <f>IF(Master!$D199="Y",Master!Z199,"")</f>
        <v>25</v>
      </c>
      <c r="AA23" s="67">
        <f>IF(Master!$D199="Y",Master!AA199,"")</f>
        <v>24</v>
      </c>
      <c r="AB23" s="67">
        <f>IF(Master!$D199="Y",Master!AB199,"")</f>
        <v>0</v>
      </c>
      <c r="AC23" s="67">
        <f>IF(Master!$D199="Y",Master!AC199,"")</f>
        <v>0</v>
      </c>
      <c r="AD23" s="67">
        <f>IF(Master!$D199="Y",Master!AD199,"")</f>
        <v>0</v>
      </c>
      <c r="AE23" s="67">
        <f>IF(Master!$D199="Y",Master!AE199,"")</f>
        <v>0</v>
      </c>
      <c r="AF23" s="67">
        <f>IF(Master!$D199="Y",Master!AF199,"")</f>
        <v>5</v>
      </c>
      <c r="AG23" s="67">
        <f>IF(AND($D23="y",Master!AG199&gt;=Master!AK199),Master!AG199,0)</f>
        <v>75</v>
      </c>
      <c r="AH23" s="67">
        <f>IF(Master!$D199="Y",Master!AH199,"")</f>
        <v>3</v>
      </c>
      <c r="AI23" s="67">
        <f>IF(AND($D23="y",Master!AI199&gt;=Master!AM199),Master!AI199,0)</f>
        <v>85</v>
      </c>
      <c r="AJ23" s="67">
        <f>IF(Master!$D199="Y",Master!AJ199,"")</f>
        <v>0</v>
      </c>
      <c r="AK23" s="67">
        <f>IF(AND($D23="y",Master!AK199&gt;Master!AG199),Master!AK199,0)</f>
        <v>0</v>
      </c>
      <c r="AL23" s="67">
        <f>IF(Master!$D199="Y",Master!AL199,"")</f>
        <v>4</v>
      </c>
      <c r="AM23" s="67">
        <f>IF(AND($D23="y",Master!AM199&gt;Master!AI199),Master!AM199,0)</f>
        <v>0</v>
      </c>
      <c r="AN23" s="67">
        <f>IF(Master!$D199="Y",Master!AN199,"")</f>
        <v>0</v>
      </c>
      <c r="AO23" s="67">
        <f>IF(Master!$D199="Y",Master!AO199,"")</f>
        <v>0</v>
      </c>
      <c r="AP23" s="67">
        <f>IF(Master!$D199="Y",Master!AP199,"")</f>
        <v>0</v>
      </c>
      <c r="AQ23" s="67">
        <f>IF(Master!$D199="Y",Master!AQ199,"")</f>
        <v>0</v>
      </c>
      <c r="AR23" s="67">
        <f>IF(Master!$D199="Y",Master!AR199,"")</f>
        <v>11</v>
      </c>
      <c r="AS23" s="67">
        <f>IF(Master!$D199="Y",Master!AS199,"")</f>
        <v>57</v>
      </c>
      <c r="AT23" s="67">
        <f>IF(Master!$D199="Y",Master!AT199,"")</f>
        <v>0</v>
      </c>
      <c r="AU23" s="67">
        <f>IF(Master!$D199="Y",Master!AU199,"")</f>
        <v>0</v>
      </c>
      <c r="AV23" s="67">
        <f>IF(Master!$D199="Y",Master!AV199,"")</f>
        <v>0</v>
      </c>
      <c r="AW23" s="67">
        <f>IF(Master!$D199="Y",Master!AW199,"")</f>
        <v>0</v>
      </c>
      <c r="AX23" s="67">
        <f>IF(Master!$D199="Y",Master!AX199,"")</f>
        <v>0</v>
      </c>
      <c r="AY23" s="67">
        <f>IF(Master!$D199="Y",Master!AY199,"")</f>
        <v>0</v>
      </c>
      <c r="AZ23" s="67">
        <f>IF(Master!$D199="Y",Master!AZ199,"")</f>
        <v>0</v>
      </c>
      <c r="BA23" s="67">
        <f>IF(Master!$D199="Y",Master!BA199,"")</f>
        <v>0</v>
      </c>
      <c r="BB23" s="67">
        <f>IF(Master!$D199="Y",Master!BB199,"")</f>
        <v>0</v>
      </c>
      <c r="BC23" s="67">
        <f>IF(Master!$D199="Y",Master!BC199,"")</f>
        <v>0</v>
      </c>
      <c r="BD23" s="67">
        <f>IF(Master!$D199="Y",Master!BD199,"")</f>
        <v>17</v>
      </c>
      <c r="BE23" s="67">
        <f>IF(Master!$D199="Y",Master!BE199,"")</f>
        <v>25</v>
      </c>
      <c r="BF23" s="67">
        <f>IF(Master!$D199="Y",Master!BF199,"")</f>
        <v>0</v>
      </c>
      <c r="BG23" s="67">
        <f>IF(Master!$D199="Y",Master!BG199,"")</f>
        <v>0</v>
      </c>
      <c r="BH23" s="67">
        <f>IF(Master!$D199="Y",Master!BH199,"")</f>
        <v>0</v>
      </c>
      <c r="BI23" s="67">
        <f>IF(Master!$D199="Y",Master!BI199,"")</f>
        <v>0</v>
      </c>
      <c r="BJ23" s="67">
        <f>IF(Master!$D199="Y",Master!BJ199,"")</f>
        <v>22</v>
      </c>
      <c r="BK23" s="67">
        <f>IF(Master!$D199="Y",Master!BK199,"")</f>
        <v>30</v>
      </c>
      <c r="BL23" s="67">
        <f>IF(Master!$D199="Y",Master!BL199,"")</f>
        <v>0</v>
      </c>
      <c r="BM23" s="67">
        <f>IF(Master!$D199="Y",Master!BM199,"")</f>
        <v>0</v>
      </c>
      <c r="BN23" s="67">
        <f>IF(Master!$D199="Y",Master!BN199,"")</f>
        <v>0</v>
      </c>
      <c r="BO23" s="67">
        <f>IF(Master!$D199="Y",Master!BO199,"")</f>
        <v>0</v>
      </c>
      <c r="BP23" s="67">
        <f>IF(Master!$D199="Y",Master!BP199,"")</f>
        <v>0</v>
      </c>
      <c r="BQ23" s="68">
        <f>IF(Master!$D199="Y",Master!BQ199,"")</f>
        <v>0</v>
      </c>
    </row>
    <row r="24" spans="1:69" x14ac:dyDescent="0.25">
      <c r="A24" s="115" t="str">
        <f>+Master!A225</f>
        <v>Peach County</v>
      </c>
      <c r="B24" s="3" t="str">
        <f>+Master!B225</f>
        <v>3A</v>
      </c>
      <c r="C24" s="3">
        <f>+Master!C225</f>
        <v>1</v>
      </c>
      <c r="D24" s="142" t="str">
        <f>+Master!D225</f>
        <v>y</v>
      </c>
      <c r="E24" s="158">
        <f>IFERROR(LARGE((I24,K24,O24,S24,U24,W24,AA24,AC24,AG24,AK24,AQ24,AU24,AW24,BA24,BC24,BG24,BK24,BO24,BQ24),1)+LARGE((I24,K24,O24,S24,U24,W24,AA24,AC24,AG24,AK24,AQ24,AU24,AW24,BA24,BC24,BG24,BK24,BO24,BQ24),2)+LARGE((I24,K24,O24,S24,U24,W24,AA24,AC24,AG24,AK24,AQ24,AU24,AW24,BA24,BC24,BG24,BK24,BO24,BQ24),3)+LARGE((I24,K24,O24,S24,U24,W24,AA24,AC24,AG24,AK24,AQ24,AU24,AW24,BA24,BC24,BG24,BK24,BO24,BQ24),4)+LARGE((I24,K24,O24,S24,U24,W24,AA24,AC24,AG24,AK24,AQ24,AU24,AW24,BA24,BC24,BG24,BK24,BO24,BQ24),5)+LARGE((I24,K24,O24,S24,U24,W24,AA24,AC24,AG24,AK24,AQ24,AU24,AW24,BA24,BC24,BG24,BK24,BO24,BQ24),6)+LARGE((I24,K24,O24,S24,U24,W24,AA24,AC24,AG24,AK24,AQ24,AU24,AW24,BA24,BC24,BG24,BK24,BO24,BQ24),7)+LARGE((I24,K24,O24,S24,U24,W24,AA24,AC24,AG24,AK24,AQ24,AU24,AW24,BA24,BC24,BG24,BK24,BO24,BQ24),8),0)</f>
        <v>138</v>
      </c>
      <c r="F24" s="156">
        <f>IFERROR(LARGE((M24,Q24,Y24,AE24,AI24,AM24,AO24,AS24,AY24,BE24,BI24,BM24),1)+LARGE((M24,Q24,Y24,AE24,AI24,AM24,AO24,AS24,AY24,BE24,BI24,BM24),2)+LARGE((M24,Q24,Y24,AE24,AI24,AM24,AO24,AS24,AY24,BE24,BI24,BM24),3)+LARGE((M24,Q24,Y24,AE24,AI24,AM24,AO24,AS24,AY24,BE24,BI24,BM24),4)+LARGE((M24,Q24,Y24,AE24,AI24,AM24,AO24,AS24,AY24,BE24,BI24,BM24),5)+LARGE((M24,Q24,Y24,AE24,AI24,AM24,AO24,AS24,AY24,BE24,BI24,BM24),6)+LARGE((M24,Q24,Y24,AE24,AI24,AM24,AO24,AS24,AY24,BE24,BI24,BM24),7)+LARGE((M24,Q24,Y24,AE24,AI24,AM24,AO24,AS24,AY24,BE24,BI24,BM24),8),0)</f>
        <v>264</v>
      </c>
      <c r="G24" s="159">
        <f>+E24+F24</f>
        <v>402</v>
      </c>
      <c r="H24" s="256">
        <f>IF(Master!$D225="Y",Master!H225,"")</f>
        <v>0</v>
      </c>
      <c r="I24" s="67">
        <f>IF(Master!$D225="Y",Master!I225,"")</f>
        <v>0</v>
      </c>
      <c r="J24" s="67">
        <f>IF(Master!$D225="Y",Master!J225,"")</f>
        <v>18</v>
      </c>
      <c r="K24" s="67">
        <f>IF(Master!$D225="Y",Master!K225,"")</f>
        <v>38</v>
      </c>
      <c r="L24" s="67">
        <f>IF(Master!$D225="Y",Master!L225,"")</f>
        <v>21</v>
      </c>
      <c r="M24" s="67">
        <f>IF(Master!$D225="Y",Master!M225,"")</f>
        <v>32</v>
      </c>
      <c r="N24" s="67">
        <f>IF(Master!$D225="Y",Master!N225,"")</f>
        <v>17</v>
      </c>
      <c r="O24" s="67">
        <f>IF(Master!$D225="Y",Master!O225,"")</f>
        <v>25</v>
      </c>
      <c r="P24" s="67">
        <f>IF(Master!$D225="Y",Master!P225,"")</f>
        <v>9</v>
      </c>
      <c r="Q24" s="67">
        <f>IF(Master!$D225="Y",Master!Q225,"")</f>
        <v>53</v>
      </c>
      <c r="R24" s="67">
        <f>IF(Master!$D225="Y",Master!R225,"")</f>
        <v>17</v>
      </c>
      <c r="S24" s="67">
        <f>IF(Master!$D225="Y",Master!S225,"")</f>
        <v>25</v>
      </c>
      <c r="T24" s="67">
        <f>IF(Master!$D225="Y",Master!T225,"")</f>
        <v>17</v>
      </c>
      <c r="U24" s="67">
        <f>IF(Master!$D225="Y",Master!U225,"")</f>
        <v>25</v>
      </c>
      <c r="V24" s="67">
        <f>IF(Master!$D225="Y",Master!V225,"")</f>
        <v>0</v>
      </c>
      <c r="W24" s="67">
        <f>IF(Master!$D225="Y",Master!W225,"")</f>
        <v>0</v>
      </c>
      <c r="X24" s="67">
        <f>IF(Master!$D225="Y",Master!X225,"")</f>
        <v>0</v>
      </c>
      <c r="Y24" s="67">
        <f>IF(Master!$D225="Y",Master!Y225,"")</f>
        <v>0</v>
      </c>
      <c r="Z24" s="67">
        <f>IF(Master!$D225="Y",Master!Z225,"")</f>
        <v>0</v>
      </c>
      <c r="AA24" s="67">
        <f>IF(Master!$D225="Y",Master!AA225,"")</f>
        <v>0</v>
      </c>
      <c r="AB24" s="67">
        <f>IF(Master!$D225="Y",Master!AB225,"")</f>
        <v>0</v>
      </c>
      <c r="AC24" s="67">
        <f>IF(Master!$D225="Y",Master!AC225,"")</f>
        <v>0</v>
      </c>
      <c r="AD24" s="67">
        <f>IF(Master!$D225="Y",Master!AD225,"")</f>
        <v>29</v>
      </c>
      <c r="AE24" s="67">
        <f>IF(Master!$D225="Y",Master!AE225,"")</f>
        <v>16</v>
      </c>
      <c r="AF24" s="67">
        <f>IF(Master!$D225="Y",Master!AF225,"")</f>
        <v>0</v>
      </c>
      <c r="AG24" s="67">
        <f>IF(AND($D24="y",Master!AG225&gt;=Master!AK225),Master!AG225,0)</f>
        <v>0</v>
      </c>
      <c r="AH24" s="67">
        <f>IF(Master!$D225="Y",Master!AH225,"")</f>
        <v>0</v>
      </c>
      <c r="AI24" s="67">
        <f>IF(AND($D24="y",Master!AI225&gt;=Master!AM225),Master!AI225,0)</f>
        <v>0</v>
      </c>
      <c r="AJ24" s="67">
        <f>IF(Master!$D225="Y",Master!AJ225,"")</f>
        <v>0</v>
      </c>
      <c r="AK24" s="67">
        <f>IF(AND($D24="y",Master!AK225&gt;Master!AG225),Master!AK225,0)</f>
        <v>0</v>
      </c>
      <c r="AL24" s="67">
        <f>IF(Master!$D225="Y",Master!AL225,"")</f>
        <v>0</v>
      </c>
      <c r="AM24" s="67">
        <f>IF(AND($D24="y",Master!AM225&gt;Master!AI225),Master!AM225,0)</f>
        <v>0</v>
      </c>
      <c r="AN24" s="67">
        <f>IF(Master!$D225="Y",Master!AN225,"")</f>
        <v>3</v>
      </c>
      <c r="AO24" s="67">
        <f>IF(Master!$D225="Y",Master!AO225,"")</f>
        <v>84</v>
      </c>
      <c r="AP24" s="67">
        <f>IF(Master!$D225="Y",Master!AP225,"")</f>
        <v>0</v>
      </c>
      <c r="AQ24" s="67">
        <f>IF(Master!$D225="Y",Master!AQ225,"")</f>
        <v>0</v>
      </c>
      <c r="AR24" s="67">
        <f>IF(Master!$D225="Y",Master!AR225,"")</f>
        <v>0</v>
      </c>
      <c r="AS24" s="67">
        <f>IF(Master!$D225="Y",Master!AS225,"")</f>
        <v>0</v>
      </c>
      <c r="AT24" s="67">
        <f>IF(Master!$D225="Y",Master!AT225,"")</f>
        <v>0</v>
      </c>
      <c r="AU24" s="67">
        <f>IF(Master!$D225="Y",Master!AU225,"")</f>
        <v>0</v>
      </c>
      <c r="AV24" s="67">
        <f>IF(Master!$D225="Y",Master!AV225,"")</f>
        <v>0</v>
      </c>
      <c r="AW24" s="67">
        <f>IF(Master!$D225="Y",Master!AW225,"")</f>
        <v>0</v>
      </c>
      <c r="AX24" s="67">
        <f>IF(Master!$D225="Y",Master!AX225,"")</f>
        <v>0</v>
      </c>
      <c r="AY24" s="67">
        <f>IF(Master!$D225="Y",Master!AY225,"")</f>
        <v>0</v>
      </c>
      <c r="AZ24" s="67">
        <f>IF(Master!$D225="Y",Master!AZ225,"")</f>
        <v>0</v>
      </c>
      <c r="BA24" s="67">
        <f>IF(Master!$D225="Y",Master!BA225,"")</f>
        <v>0</v>
      </c>
      <c r="BB24" s="67">
        <f>IF(Master!$D225="Y",Master!BB225,"")</f>
        <v>17</v>
      </c>
      <c r="BC24" s="67">
        <f>IF(Master!$D225="Y",Master!BC225,"")</f>
        <v>25</v>
      </c>
      <c r="BD24" s="67">
        <f>IF(Master!$D225="Y",Master!BD225,"")</f>
        <v>9</v>
      </c>
      <c r="BE24" s="67">
        <f>IF(Master!$D225="Y",Master!BE225,"")</f>
        <v>53</v>
      </c>
      <c r="BF24" s="67">
        <f>IF(Master!$D225="Y",Master!BF225,"")</f>
        <v>0</v>
      </c>
      <c r="BG24" s="67">
        <f>IF(Master!$D225="Y",Master!BG225,"")</f>
        <v>0</v>
      </c>
      <c r="BH24" s="67">
        <f>IF(Master!$D225="Y",Master!BH225,"")</f>
        <v>0</v>
      </c>
      <c r="BI24" s="67">
        <f>IF(Master!$D225="Y",Master!BI225,"")</f>
        <v>0</v>
      </c>
      <c r="BJ24" s="67">
        <f>IF(Master!$D225="Y",Master!BJ225,"")</f>
        <v>0</v>
      </c>
      <c r="BK24" s="67">
        <f>IF(Master!$D225="Y",Master!BK225,"")</f>
        <v>0</v>
      </c>
      <c r="BL24" s="67">
        <f>IF(Master!$D225="Y",Master!BL225,"")</f>
        <v>24</v>
      </c>
      <c r="BM24" s="67">
        <f>IF(Master!$D225="Y",Master!BM225,"")</f>
        <v>26</v>
      </c>
      <c r="BN24" s="67">
        <f>IF(Master!$D225="Y",Master!BN225,"")</f>
        <v>0</v>
      </c>
      <c r="BO24" s="67">
        <f>IF(Master!$D225="Y",Master!BO225,"")</f>
        <v>0</v>
      </c>
      <c r="BP24" s="67">
        <f>IF(Master!$D225="Y",Master!BP225,"")</f>
        <v>0</v>
      </c>
      <c r="BQ24" s="68">
        <f>IF(Master!$D225="Y",Master!BQ225,"")</f>
        <v>0</v>
      </c>
    </row>
    <row r="25" spans="1:69" x14ac:dyDescent="0.25">
      <c r="A25" s="115" t="str">
        <f>+Master!A215</f>
        <v>Luella</v>
      </c>
      <c r="B25" s="3" t="str">
        <f>+Master!B215</f>
        <v>3A</v>
      </c>
      <c r="C25" s="3">
        <f>+Master!C215</f>
        <v>5</v>
      </c>
      <c r="D25" s="142" t="str">
        <f>+Master!D215</f>
        <v>y</v>
      </c>
      <c r="E25" s="158">
        <f>IFERROR(LARGE((I25,K25,O25,S25,U25,W25,AA25,AC25,AG25,AK25,AQ25,AU25,AW25,BA25,BC25,BG25,BK25,BO25,BQ25),1)+LARGE((I25,K25,O25,S25,U25,W25,AA25,AC25,AG25,AK25,AQ25,AU25,AW25,BA25,BC25,BG25,BK25,BO25,BQ25),2)+LARGE((I25,K25,O25,S25,U25,W25,AA25,AC25,AG25,AK25,AQ25,AU25,AW25,BA25,BC25,BG25,BK25,BO25,BQ25),3)+LARGE((I25,K25,O25,S25,U25,W25,AA25,AC25,AG25,AK25,AQ25,AU25,AW25,BA25,BC25,BG25,BK25,BO25,BQ25),4)+LARGE((I25,K25,O25,S25,U25,W25,AA25,AC25,AG25,AK25,AQ25,AU25,AW25,BA25,BC25,BG25,BK25,BO25,BQ25),5)+LARGE((I25,K25,O25,S25,U25,W25,AA25,AC25,AG25,AK25,AQ25,AU25,AW25,BA25,BC25,BG25,BK25,BO25,BQ25),6)+LARGE((I25,K25,O25,S25,U25,W25,AA25,AC25,AG25,AK25,AQ25,AU25,AW25,BA25,BC25,BG25,BK25,BO25,BQ25),7)+LARGE((I25,K25,O25,S25,U25,W25,AA25,AC25,AG25,AK25,AQ25,AU25,AW25,BA25,BC25,BG25,BK25,BO25,BQ25),8),0)</f>
        <v>197</v>
      </c>
      <c r="F25" s="156">
        <f>IFERROR(LARGE((M25,Q25,Y25,AE25,AI25,AM25,AO25,AS25,AY25,BE25,BI25,BM25),1)+LARGE((M25,Q25,Y25,AE25,AI25,AM25,AO25,AS25,AY25,BE25,BI25,BM25),2)+LARGE((M25,Q25,Y25,AE25,AI25,AM25,AO25,AS25,AY25,BE25,BI25,BM25),3)+LARGE((M25,Q25,Y25,AE25,AI25,AM25,AO25,AS25,AY25,BE25,BI25,BM25),4)+LARGE((M25,Q25,Y25,AE25,AI25,AM25,AO25,AS25,AY25,BE25,BI25,BM25),5)+LARGE((M25,Q25,Y25,AE25,AI25,AM25,AO25,AS25,AY25,BE25,BI25,BM25),6)+LARGE((M25,Q25,Y25,AE25,AI25,AM25,AO25,AS25,AY25,BE25,BI25,BM25),7)+LARGE((M25,Q25,Y25,AE25,AI25,AM25,AO25,AS25,AY25,BE25,BI25,BM25),8),0)</f>
        <v>158</v>
      </c>
      <c r="G25" s="159">
        <f>+E25+F25</f>
        <v>355</v>
      </c>
      <c r="H25" s="256">
        <f>IF(Master!$D215="Y",Master!H215,"")</f>
        <v>0</v>
      </c>
      <c r="I25" s="67">
        <f>IF(Master!$D215="Y",Master!I215,"")</f>
        <v>0</v>
      </c>
      <c r="J25" s="67">
        <f>IF(Master!$D215="Y",Master!J215,"")</f>
        <v>0</v>
      </c>
      <c r="K25" s="67">
        <f>IF(Master!$D215="Y",Master!K215,"")</f>
        <v>0</v>
      </c>
      <c r="L25" s="67">
        <f>IF(Master!$D215="Y",Master!L215,"")</f>
        <v>0</v>
      </c>
      <c r="M25" s="67">
        <f>IF(Master!$D215="Y",Master!M215,"")</f>
        <v>0</v>
      </c>
      <c r="N25" s="67">
        <f>IF(Master!$D215="Y",Master!N215,"")</f>
        <v>17</v>
      </c>
      <c r="O25" s="67">
        <f>IF(Master!$D215="Y",Master!O215,"")</f>
        <v>25</v>
      </c>
      <c r="P25" s="67">
        <f>IF(Master!$D215="Y",Master!P215,"")</f>
        <v>0</v>
      </c>
      <c r="Q25" s="67">
        <f>IF(Master!$D215="Y",Master!Q215,"")</f>
        <v>0</v>
      </c>
      <c r="R25" s="67">
        <f>IF(Master!$D215="Y",Master!R215,"")</f>
        <v>17</v>
      </c>
      <c r="S25" s="67">
        <f>IF(Master!$D215="Y",Master!S215,"")</f>
        <v>25</v>
      </c>
      <c r="T25" s="67">
        <f>IF(Master!$D215="Y",Master!T215,"")</f>
        <v>0</v>
      </c>
      <c r="U25" s="67">
        <f>IF(Master!$D215="Y",Master!U215,"")</f>
        <v>0</v>
      </c>
      <c r="V25" s="67">
        <f>IF(Master!$D215="Y",Master!V215,"")</f>
        <v>9</v>
      </c>
      <c r="W25" s="67">
        <f>IF(Master!$D215="Y",Master!W215,"")</f>
        <v>53</v>
      </c>
      <c r="X25" s="67">
        <f>IF(Master!$D215="Y",Master!X215,"")</f>
        <v>17</v>
      </c>
      <c r="Y25" s="67">
        <f>IF(Master!$D215="Y",Master!Y215,"")</f>
        <v>25</v>
      </c>
      <c r="Z25" s="67">
        <f>IF(Master!$D215="Y",Master!Z215,"")</f>
        <v>0</v>
      </c>
      <c r="AA25" s="67">
        <f>IF(Master!$D215="Y",Master!AA215,"")</f>
        <v>0</v>
      </c>
      <c r="AB25" s="67">
        <f>IF(Master!$D215="Y",Master!AB215,"")</f>
        <v>0</v>
      </c>
      <c r="AC25" s="67">
        <f>IF(Master!$D215="Y",Master!AC215,"")</f>
        <v>0</v>
      </c>
      <c r="AD25" s="67">
        <f>IF(Master!$D215="Y",Master!AD215,"")</f>
        <v>0</v>
      </c>
      <c r="AE25" s="67">
        <f>IF(Master!$D215="Y",Master!AE215,"")</f>
        <v>0</v>
      </c>
      <c r="AF25" s="67">
        <f>IF(Master!$D215="Y",Master!AF215,"")</f>
        <v>0</v>
      </c>
      <c r="AG25" s="67">
        <f>IF(AND($D25="y",Master!AG215&gt;=Master!AK215),Master!AG215,0)</f>
        <v>0</v>
      </c>
      <c r="AH25" s="67">
        <f>IF(Master!$D215="Y",Master!AH215,"")</f>
        <v>0</v>
      </c>
      <c r="AI25" s="67">
        <f>IF(AND($D25="y",Master!AI215&gt;=Master!AM215),Master!AI215,0)</f>
        <v>0</v>
      </c>
      <c r="AJ25" s="67">
        <f>IF(Master!$D215="Y",Master!AJ215,"")</f>
        <v>0</v>
      </c>
      <c r="AK25" s="67">
        <f>IF(AND($D25="y",Master!AK215&gt;Master!AG215),Master!AK215,0)</f>
        <v>0</v>
      </c>
      <c r="AL25" s="67">
        <f>IF(Master!$D215="Y",Master!AL215,"")</f>
        <v>32</v>
      </c>
      <c r="AM25" s="67">
        <f>IF(AND($D25="y",Master!AM215&gt;Master!AI215),Master!AM215,0)</f>
        <v>10</v>
      </c>
      <c r="AN25" s="67">
        <f>IF(Master!$D215="Y",Master!AN215,"")</f>
        <v>0</v>
      </c>
      <c r="AO25" s="67">
        <f>IF(Master!$D215="Y",Master!AO215,"")</f>
        <v>0</v>
      </c>
      <c r="AP25" s="67">
        <f>IF(Master!$D215="Y",Master!AP215,"")</f>
        <v>0</v>
      </c>
      <c r="AQ25" s="67">
        <f>IF(Master!$D215="Y",Master!AQ215,"")</f>
        <v>0</v>
      </c>
      <c r="AR25" s="67">
        <f>IF(Master!$D215="Y",Master!AR215,"")</f>
        <v>0</v>
      </c>
      <c r="AS25" s="67">
        <f>IF(Master!$D215="Y",Master!AS215,"")</f>
        <v>0</v>
      </c>
      <c r="AT25" s="67">
        <f>IF(Master!$D215="Y",Master!AT215,"")</f>
        <v>0</v>
      </c>
      <c r="AU25" s="67">
        <f>IF(Master!$D215="Y",Master!AU215,"")</f>
        <v>0</v>
      </c>
      <c r="AV25" s="67">
        <f>IF(Master!$D215="Y",Master!AV215,"")</f>
        <v>0</v>
      </c>
      <c r="AW25" s="67">
        <f>IF(Master!$D215="Y",Master!AW215,"")</f>
        <v>0</v>
      </c>
      <c r="AX25" s="67">
        <f>IF(Master!$D215="Y",Master!AX215,"")</f>
        <v>0</v>
      </c>
      <c r="AY25" s="67">
        <f>IF(Master!$D215="Y",Master!AY215,"")</f>
        <v>0</v>
      </c>
      <c r="AZ25" s="67">
        <f>IF(Master!$D215="Y",Master!AZ215,"")</f>
        <v>0</v>
      </c>
      <c r="BA25" s="67">
        <f>IF(Master!$D215="Y",Master!BA215,"")</f>
        <v>0</v>
      </c>
      <c r="BB25" s="67">
        <f>IF(Master!$D215="Y",Master!BB215,"")</f>
        <v>17</v>
      </c>
      <c r="BC25" s="67">
        <f>IF(Master!$D215="Y",Master!BC215,"")</f>
        <v>25</v>
      </c>
      <c r="BD25" s="67">
        <f>IF(Master!$D215="Y",Master!BD215,"")</f>
        <v>17</v>
      </c>
      <c r="BE25" s="67">
        <f>IF(Master!$D215="Y",Master!BE215,"")</f>
        <v>25</v>
      </c>
      <c r="BF25" s="67">
        <f>IF(Master!$D215="Y",Master!BF215,"")</f>
        <v>9</v>
      </c>
      <c r="BG25" s="67">
        <f>IF(Master!$D215="Y",Master!BG215,"")</f>
        <v>53</v>
      </c>
      <c r="BH25" s="67">
        <f>IF(Master!$D215="Y",Master!BH215,"")</f>
        <v>5</v>
      </c>
      <c r="BI25" s="67">
        <f>IF(Master!$D215="Y",Master!BI215,"")</f>
        <v>70</v>
      </c>
      <c r="BJ25" s="67">
        <f>IF(Master!$D215="Y",Master!BJ215,"")</f>
        <v>29</v>
      </c>
      <c r="BK25" s="67">
        <f>IF(Master!$D215="Y",Master!BK215,"")</f>
        <v>16</v>
      </c>
      <c r="BL25" s="67">
        <f>IF(Master!$D215="Y",Master!BL215,"")</f>
        <v>23</v>
      </c>
      <c r="BM25" s="67">
        <f>IF(Master!$D215="Y",Master!BM215,"")</f>
        <v>28</v>
      </c>
      <c r="BN25" s="67">
        <f>IF(Master!$D215="Y",Master!BN215,"")</f>
        <v>0</v>
      </c>
      <c r="BO25" s="67">
        <f>IF(Master!$D215="Y",Master!BO215,"")</f>
        <v>0</v>
      </c>
      <c r="BP25" s="67">
        <f>IF(Master!$D215="Y",Master!BP215,"")</f>
        <v>0</v>
      </c>
      <c r="BQ25" s="68">
        <f>IF(Master!$D215="Y",Master!BQ215,"")</f>
        <v>0</v>
      </c>
    </row>
    <row r="26" spans="1:69" x14ac:dyDescent="0.25">
      <c r="A26" s="115" t="str">
        <f>+Master!A196</f>
        <v>Douglass, Atlanta</v>
      </c>
      <c r="B26" s="3" t="str">
        <f>+Master!B196</f>
        <v>3A</v>
      </c>
      <c r="C26" s="3">
        <f>+Master!C196</f>
        <v>5</v>
      </c>
      <c r="D26" s="142" t="str">
        <f>+Master!D196</f>
        <v>y</v>
      </c>
      <c r="E26" s="158">
        <f>IFERROR(LARGE((I26,K26,O26,S26,U26,W26,AA26,AC26,AG26,AK26,AQ26,AU26,AW26,BA26,BC26,BG26,BK26,BO26,BQ26),1)+LARGE((I26,K26,O26,S26,U26,W26,AA26,AC26,AG26,AK26,AQ26,AU26,AW26,BA26,BC26,BG26,BK26,BO26,BQ26),2)+LARGE((I26,K26,O26,S26,U26,W26,AA26,AC26,AG26,AK26,AQ26,AU26,AW26,BA26,BC26,BG26,BK26,BO26,BQ26),3)+LARGE((I26,K26,O26,S26,U26,W26,AA26,AC26,AG26,AK26,AQ26,AU26,AW26,BA26,BC26,BG26,BK26,BO26,BQ26),4)+LARGE((I26,K26,O26,S26,U26,W26,AA26,AC26,AG26,AK26,AQ26,AU26,AW26,BA26,BC26,BG26,BK26,BO26,BQ26),5)+LARGE((I26,K26,O26,S26,U26,W26,AA26,AC26,AG26,AK26,AQ26,AU26,AW26,BA26,BC26,BG26,BK26,BO26,BQ26),6)+LARGE((I26,K26,O26,S26,U26,W26,AA26,AC26,AG26,AK26,AQ26,AU26,AW26,BA26,BC26,BG26,BK26,BO26,BQ26),7)+LARGE((I26,K26,O26,S26,U26,W26,AA26,AC26,AG26,AK26,AQ26,AU26,AW26,BA26,BC26,BG26,BK26,BO26,BQ26),8),0)</f>
        <v>128</v>
      </c>
      <c r="F26" s="156">
        <f>IFERROR(LARGE((M26,Q26,Y26,AE26,AI26,AM26,AO26,AS26,AY26,BE26,BI26,BM26),1)+LARGE((M26,Q26,Y26,AE26,AI26,AM26,AO26,AS26,AY26,BE26,BI26,BM26),2)+LARGE((M26,Q26,Y26,AE26,AI26,AM26,AO26,AS26,AY26,BE26,BI26,BM26),3)+LARGE((M26,Q26,Y26,AE26,AI26,AM26,AO26,AS26,AY26,BE26,BI26,BM26),4)+LARGE((M26,Q26,Y26,AE26,AI26,AM26,AO26,AS26,AY26,BE26,BI26,BM26),5)+LARGE((M26,Q26,Y26,AE26,AI26,AM26,AO26,AS26,AY26,BE26,BI26,BM26),6)+LARGE((M26,Q26,Y26,AE26,AI26,AM26,AO26,AS26,AY26,BE26,BI26,BM26),7)+LARGE((M26,Q26,Y26,AE26,AI26,AM26,AO26,AS26,AY26,BE26,BI26,BM26),8),0)</f>
        <v>223</v>
      </c>
      <c r="G26" s="159">
        <f>+E26+F26</f>
        <v>351</v>
      </c>
      <c r="H26" s="256">
        <f>IF(Master!$D196="Y",Master!H196,"")</f>
        <v>0</v>
      </c>
      <c r="I26" s="67">
        <f>IF(Master!$D196="Y",Master!I196,"")</f>
        <v>0</v>
      </c>
      <c r="J26" s="67">
        <f>IF(Master!$D196="Y",Master!J196,"")</f>
        <v>0</v>
      </c>
      <c r="K26" s="67">
        <f>IF(Master!$D196="Y",Master!K196,"")</f>
        <v>0</v>
      </c>
      <c r="L26" s="67">
        <f>IF(Master!$D196="Y",Master!L196,"")</f>
        <v>0</v>
      </c>
      <c r="M26" s="67">
        <f>IF(Master!$D196="Y",Master!M196,"")</f>
        <v>0</v>
      </c>
      <c r="N26" s="67">
        <f>IF(Master!$D196="Y",Master!N196,"")</f>
        <v>9</v>
      </c>
      <c r="O26" s="67">
        <f>IF(Master!$D196="Y",Master!O196,"")</f>
        <v>53</v>
      </c>
      <c r="P26" s="67">
        <f>IF(Master!$D196="Y",Master!P196,"")</f>
        <v>5</v>
      </c>
      <c r="Q26" s="67">
        <f>IF(Master!$D196="Y",Master!Q196,"")</f>
        <v>70</v>
      </c>
      <c r="R26" s="67">
        <f>IF(Master!$D196="Y",Master!R196,"")</f>
        <v>17</v>
      </c>
      <c r="S26" s="67">
        <f>IF(Master!$D196="Y",Master!S196,"")</f>
        <v>25</v>
      </c>
      <c r="T26" s="67">
        <f>IF(Master!$D196="Y",Master!T196,"")</f>
        <v>0</v>
      </c>
      <c r="U26" s="67">
        <f>IF(Master!$D196="Y",Master!U196,"")</f>
        <v>0</v>
      </c>
      <c r="V26" s="67">
        <f>IF(Master!$D196="Y",Master!V196,"")</f>
        <v>17</v>
      </c>
      <c r="W26" s="67">
        <f>IF(Master!$D196="Y",Master!W196,"")</f>
        <v>25</v>
      </c>
      <c r="X26" s="67">
        <f>IF(Master!$D196="Y",Master!X196,"")</f>
        <v>3</v>
      </c>
      <c r="Y26" s="67">
        <f>IF(Master!$D196="Y",Master!Y196,"")</f>
        <v>84</v>
      </c>
      <c r="Z26" s="67">
        <f>IF(Master!$D196="Y",Master!Z196,"")</f>
        <v>0</v>
      </c>
      <c r="AA26" s="67">
        <f>IF(Master!$D196="Y",Master!AA196,"")</f>
        <v>0</v>
      </c>
      <c r="AB26" s="67">
        <f>IF(Master!$D196="Y",Master!AB196,"")</f>
        <v>0</v>
      </c>
      <c r="AC26" s="67">
        <f>IF(Master!$D196="Y",Master!AC196,"")</f>
        <v>0</v>
      </c>
      <c r="AD26" s="67">
        <f>IF(Master!$D196="Y",Master!AD196,"")</f>
        <v>0</v>
      </c>
      <c r="AE26" s="67">
        <f>IF(Master!$D196="Y",Master!AE196,"")</f>
        <v>0</v>
      </c>
      <c r="AF26" s="67">
        <f>IF(Master!$D196="Y",Master!AF196,"")</f>
        <v>0</v>
      </c>
      <c r="AG26" s="67">
        <f>IF(AND($D26="y",Master!AG196&gt;=Master!AK196),Master!AG196,0)</f>
        <v>0</v>
      </c>
      <c r="AH26" s="67">
        <f>IF(Master!$D196="Y",Master!AH196,"")</f>
        <v>0</v>
      </c>
      <c r="AI26" s="67">
        <f>IF(AND($D26="y",Master!AI196&gt;=Master!AM196),Master!AI196,0)</f>
        <v>0</v>
      </c>
      <c r="AJ26" s="67">
        <f>IF(Master!$D196="Y",Master!AJ196,"")</f>
        <v>0</v>
      </c>
      <c r="AK26" s="67">
        <f>IF(AND($D26="y",Master!AK196&gt;Master!AG196),Master!AK196,0)</f>
        <v>0</v>
      </c>
      <c r="AL26" s="67">
        <f>IF(Master!$D196="Y",Master!AL196,"")</f>
        <v>0</v>
      </c>
      <c r="AM26" s="67">
        <f>IF(AND($D26="y",Master!AM196&gt;Master!AI196),Master!AM196,0)</f>
        <v>0</v>
      </c>
      <c r="AN26" s="67">
        <f>IF(Master!$D196="Y",Master!AN196,"")</f>
        <v>0</v>
      </c>
      <c r="AO26" s="67">
        <f>IF(Master!$D196="Y",Master!AO196,"")</f>
        <v>0</v>
      </c>
      <c r="AP26" s="67">
        <f>IF(Master!$D196="Y",Master!AP196,"")</f>
        <v>0</v>
      </c>
      <c r="AQ26" s="67">
        <f>IF(Master!$D196="Y",Master!AQ196,"")</f>
        <v>0</v>
      </c>
      <c r="AR26" s="67">
        <f>IF(Master!$D196="Y",Master!AR196,"")</f>
        <v>0</v>
      </c>
      <c r="AS26" s="67">
        <f>IF(Master!$D196="Y",Master!AS196,"")</f>
        <v>0</v>
      </c>
      <c r="AT26" s="67">
        <f>IF(Master!$D196="Y",Master!AT196,"")</f>
        <v>0</v>
      </c>
      <c r="AU26" s="67">
        <f>IF(Master!$D196="Y",Master!AU196,"")</f>
        <v>0</v>
      </c>
      <c r="AV26" s="67">
        <f>IF(Master!$D196="Y",Master!AV196,"")</f>
        <v>0</v>
      </c>
      <c r="AW26" s="67">
        <f>IF(Master!$D196="Y",Master!AW196,"")</f>
        <v>0</v>
      </c>
      <c r="AX26" s="67">
        <f>IF(Master!$D196="Y",Master!AX196,"")</f>
        <v>0</v>
      </c>
      <c r="AY26" s="67">
        <f>IF(Master!$D196="Y",Master!AY196,"")</f>
        <v>0</v>
      </c>
      <c r="AZ26" s="67">
        <f>IF(Master!$D196="Y",Master!AZ196,"")</f>
        <v>0</v>
      </c>
      <c r="BA26" s="67">
        <f>IF(Master!$D196="Y",Master!BA196,"")</f>
        <v>0</v>
      </c>
      <c r="BB26" s="67">
        <f>IF(Master!$D196="Y",Master!BB196,"")</f>
        <v>17</v>
      </c>
      <c r="BC26" s="67">
        <f>IF(Master!$D196="Y",Master!BC196,"")</f>
        <v>25</v>
      </c>
      <c r="BD26" s="67">
        <f>IF(Master!$D196="Y",Master!BD196,"")</f>
        <v>0</v>
      </c>
      <c r="BE26" s="67">
        <f>IF(Master!$D196="Y",Master!BE196,"")</f>
        <v>0</v>
      </c>
      <c r="BF26" s="67">
        <f>IF(Master!$D196="Y",Master!BF196,"")</f>
        <v>0</v>
      </c>
      <c r="BG26" s="67">
        <f>IF(Master!$D196="Y",Master!BG196,"")</f>
        <v>0</v>
      </c>
      <c r="BH26" s="67">
        <f>IF(Master!$D196="Y",Master!BH196,"")</f>
        <v>0</v>
      </c>
      <c r="BI26" s="67">
        <f>IF(Master!$D196="Y",Master!BI196,"")</f>
        <v>0</v>
      </c>
      <c r="BJ26" s="67">
        <f>IF(Master!$D196="Y",Master!BJ196,"")</f>
        <v>0</v>
      </c>
      <c r="BK26" s="67">
        <f>IF(Master!$D196="Y",Master!BK196,"")</f>
        <v>0</v>
      </c>
      <c r="BL26" s="67">
        <f>IF(Master!$D196="Y",Master!BL196,"")</f>
        <v>7</v>
      </c>
      <c r="BM26" s="67">
        <f>IF(Master!$D196="Y",Master!BM196,"")</f>
        <v>69</v>
      </c>
      <c r="BN26" s="67">
        <f>IF(Master!$D196="Y",Master!BN196,"")</f>
        <v>0</v>
      </c>
      <c r="BO26" s="67">
        <f>IF(Master!$D196="Y",Master!BO196,"")</f>
        <v>0</v>
      </c>
      <c r="BP26" s="67">
        <f>IF(Master!$D196="Y",Master!BP196,"")</f>
        <v>0</v>
      </c>
      <c r="BQ26" s="68">
        <f>IF(Master!$D196="Y",Master!BQ196,"")</f>
        <v>0</v>
      </c>
    </row>
    <row r="27" spans="1:69" x14ac:dyDescent="0.25">
      <c r="A27" s="115" t="str">
        <f>+Master!A237</f>
        <v>Upson-Lee</v>
      </c>
      <c r="B27" s="3" t="str">
        <f>+Master!B237</f>
        <v>3A</v>
      </c>
      <c r="C27" s="3">
        <f>+Master!C237</f>
        <v>2</v>
      </c>
      <c r="D27" s="142" t="str">
        <f>+Master!D237</f>
        <v>y</v>
      </c>
      <c r="E27" s="158">
        <f>IFERROR(LARGE((I27,K27,O27,S27,U27,W27,AA27,AC27,AG27,AK27,AQ27,AU27,AW27,BA27,BC27,BG27,BK27,BO27,BQ27),1)+LARGE((I27,K27,O27,S27,U27,W27,AA27,AC27,AG27,AK27,AQ27,AU27,AW27,BA27,BC27,BG27,BK27,BO27,BQ27),2)+LARGE((I27,K27,O27,S27,U27,W27,AA27,AC27,AG27,AK27,AQ27,AU27,AW27,BA27,BC27,BG27,BK27,BO27,BQ27),3)+LARGE((I27,K27,O27,S27,U27,W27,AA27,AC27,AG27,AK27,AQ27,AU27,AW27,BA27,BC27,BG27,BK27,BO27,BQ27),4)+LARGE((I27,K27,O27,S27,U27,W27,AA27,AC27,AG27,AK27,AQ27,AU27,AW27,BA27,BC27,BG27,BK27,BO27,BQ27),5)+LARGE((I27,K27,O27,S27,U27,W27,AA27,AC27,AG27,AK27,AQ27,AU27,AW27,BA27,BC27,BG27,BK27,BO27,BQ27),6)+LARGE((I27,K27,O27,S27,U27,W27,AA27,AC27,AG27,AK27,AQ27,AU27,AW27,BA27,BC27,BG27,BK27,BO27,BQ27),7)+LARGE((I27,K27,O27,S27,U27,W27,AA27,AC27,AG27,AK27,AQ27,AU27,AW27,BA27,BC27,BG27,BK27,BO27,BQ27),8),0)</f>
        <v>235</v>
      </c>
      <c r="F27" s="156">
        <f>IFERROR(LARGE((M27,Q27,Y27,AE27,AI27,AM27,AO27,AS27,AY27,BE27,BI27,BM27),1)+LARGE((M27,Q27,Y27,AE27,AI27,AM27,AO27,AS27,AY27,BE27,BI27,BM27),2)+LARGE((M27,Q27,Y27,AE27,AI27,AM27,AO27,AS27,AY27,BE27,BI27,BM27),3)+LARGE((M27,Q27,Y27,AE27,AI27,AM27,AO27,AS27,AY27,BE27,BI27,BM27),4)+LARGE((M27,Q27,Y27,AE27,AI27,AM27,AO27,AS27,AY27,BE27,BI27,BM27),5)+LARGE((M27,Q27,Y27,AE27,AI27,AM27,AO27,AS27,AY27,BE27,BI27,BM27),6)+LARGE((M27,Q27,Y27,AE27,AI27,AM27,AO27,AS27,AY27,BE27,BI27,BM27),7)+LARGE((M27,Q27,Y27,AE27,AI27,AM27,AO27,AS27,AY27,BE27,BI27,BM27),8),0)</f>
        <v>107</v>
      </c>
      <c r="G27" s="159">
        <f>+E27+F27</f>
        <v>342</v>
      </c>
      <c r="H27" s="256">
        <f>IF(Master!$D237="Y",Master!H237,"")</f>
        <v>0</v>
      </c>
      <c r="I27" s="67">
        <f>IF(Master!$D237="Y",Master!I237,"")</f>
        <v>0</v>
      </c>
      <c r="J27" s="67">
        <f>IF(Master!$D237="Y",Master!J237,"")</f>
        <v>21</v>
      </c>
      <c r="K27" s="67">
        <f>IF(Master!$D237="Y",Master!K237,"")</f>
        <v>32</v>
      </c>
      <c r="L27" s="67">
        <f>IF(Master!$D237="Y",Master!L237,"")</f>
        <v>18</v>
      </c>
      <c r="M27" s="67">
        <f>IF(Master!$D237="Y",Master!M237,"")</f>
        <v>38</v>
      </c>
      <c r="N27" s="67">
        <f>IF(Master!$D237="Y",Master!N237,"")</f>
        <v>0</v>
      </c>
      <c r="O27" s="67">
        <f>IF(Master!$D237="Y",Master!O237,"")</f>
        <v>0</v>
      </c>
      <c r="P27" s="67">
        <f>IF(Master!$D237="Y",Master!P237,"")</f>
        <v>0</v>
      </c>
      <c r="Q27" s="67">
        <f>IF(Master!$D237="Y",Master!Q237,"")</f>
        <v>0</v>
      </c>
      <c r="R27" s="67">
        <f>IF(Master!$D237="Y",Master!R237,"")</f>
        <v>0</v>
      </c>
      <c r="S27" s="67">
        <f>IF(Master!$D237="Y",Master!S237,"")</f>
        <v>0</v>
      </c>
      <c r="T27" s="67">
        <f>IF(Master!$D237="Y",Master!T237,"")</f>
        <v>17</v>
      </c>
      <c r="U27" s="67">
        <f>IF(Master!$D237="Y",Master!U237,"")</f>
        <v>25</v>
      </c>
      <c r="V27" s="67">
        <f>IF(Master!$D237="Y",Master!V237,"")</f>
        <v>17</v>
      </c>
      <c r="W27" s="67">
        <f>IF(Master!$D237="Y",Master!W237,"")</f>
        <v>25</v>
      </c>
      <c r="X27" s="67">
        <f>IF(Master!$D237="Y",Master!X237,"")</f>
        <v>0</v>
      </c>
      <c r="Y27" s="67">
        <f>IF(Master!$D237="Y",Master!Y237,"")</f>
        <v>0</v>
      </c>
      <c r="Z27" s="67">
        <f>IF(Master!$D237="Y",Master!Z237,"")</f>
        <v>0</v>
      </c>
      <c r="AA27" s="67">
        <f>IF(Master!$D237="Y",Master!AA237,"")</f>
        <v>0</v>
      </c>
      <c r="AB27" s="67">
        <f>IF(Master!$D237="Y",Master!AB237,"")</f>
        <v>0</v>
      </c>
      <c r="AC27" s="67">
        <f>IF(Master!$D237="Y",Master!AC237,"")</f>
        <v>0</v>
      </c>
      <c r="AD27" s="67">
        <f>IF(Master!$D237="Y",Master!AD237,"")</f>
        <v>0</v>
      </c>
      <c r="AE27" s="67">
        <f>IF(Master!$D237="Y",Master!AE237,"")</f>
        <v>0</v>
      </c>
      <c r="AF27" s="67">
        <f>IF(Master!$D237="Y",Master!AF237,"")</f>
        <v>0</v>
      </c>
      <c r="AG27" s="67">
        <f>IF(AND($D27="y",Master!AG237&gt;=Master!AK237),Master!AG237,0)</f>
        <v>0</v>
      </c>
      <c r="AH27" s="67">
        <f>IF(Master!$D237="Y",Master!AH237,"")</f>
        <v>0</v>
      </c>
      <c r="AI27" s="67">
        <f>IF(AND($D27="y",Master!AI237&gt;=Master!AM237),Master!AI237,0)</f>
        <v>0</v>
      </c>
      <c r="AJ27" s="67">
        <f>IF(Master!$D237="Y",Master!AJ237,"")</f>
        <v>0</v>
      </c>
      <c r="AK27" s="67">
        <f>IF(AND($D27="y",Master!AK237&gt;Master!AG237),Master!AK237,0)</f>
        <v>0</v>
      </c>
      <c r="AL27" s="67">
        <f>IF(Master!$D237="Y",Master!AL237,"")</f>
        <v>7</v>
      </c>
      <c r="AM27" s="67">
        <f>IF(AND($D27="y",Master!AM237&gt;Master!AI237),Master!AM237,0)</f>
        <v>69</v>
      </c>
      <c r="AN27" s="67">
        <f>IF(Master!$D237="Y",Master!AN237,"")</f>
        <v>0</v>
      </c>
      <c r="AO27" s="67">
        <f>IF(Master!$D237="Y",Master!AO237,"")</f>
        <v>0</v>
      </c>
      <c r="AP27" s="67">
        <f>IF(Master!$D237="Y",Master!AP237,"")</f>
        <v>9</v>
      </c>
      <c r="AQ27" s="67">
        <f>IF(Master!$D237="Y",Master!AQ237,"")</f>
        <v>63</v>
      </c>
      <c r="AR27" s="67">
        <f>IF(Master!$D237="Y",Master!AR237,"")</f>
        <v>0</v>
      </c>
      <c r="AS27" s="67">
        <f>IF(Master!$D237="Y",Master!AS237,"")</f>
        <v>0</v>
      </c>
      <c r="AT27" s="67">
        <f>IF(Master!$D237="Y",Master!AT237,"")</f>
        <v>0</v>
      </c>
      <c r="AU27" s="67">
        <f>IF(Master!$D237="Y",Master!AU237,"")</f>
        <v>0</v>
      </c>
      <c r="AV27" s="67">
        <f>IF(Master!$D237="Y",Master!AV237,"")</f>
        <v>0</v>
      </c>
      <c r="AW27" s="67">
        <f>IF(Master!$D237="Y",Master!AW237,"")</f>
        <v>0</v>
      </c>
      <c r="AX27" s="67">
        <f>IF(Master!$D237="Y",Master!AX237,"")</f>
        <v>0</v>
      </c>
      <c r="AY27" s="67">
        <f>IF(Master!$D237="Y",Master!AY237,"")</f>
        <v>0</v>
      </c>
      <c r="AZ27" s="67">
        <f>IF(Master!$D237="Y",Master!AZ237,"")</f>
        <v>0</v>
      </c>
      <c r="BA27" s="67">
        <f>IF(Master!$D237="Y",Master!BA237,"")</f>
        <v>0</v>
      </c>
      <c r="BB27" s="67">
        <f>IF(Master!$D237="Y",Master!BB237,"")</f>
        <v>17</v>
      </c>
      <c r="BC27" s="67">
        <f>IF(Master!$D237="Y",Master!BC237,"")</f>
        <v>25</v>
      </c>
      <c r="BD27" s="67">
        <f>IF(Master!$D237="Y",Master!BD237,"")</f>
        <v>0</v>
      </c>
      <c r="BE27" s="67">
        <f>IF(Master!$D237="Y",Master!BE237,"")</f>
        <v>0</v>
      </c>
      <c r="BF27" s="67">
        <f>IF(Master!$D237="Y",Master!BF237,"")</f>
        <v>17</v>
      </c>
      <c r="BG27" s="67">
        <f>IF(Master!$D237="Y",Master!BG237,"")</f>
        <v>25</v>
      </c>
      <c r="BH27" s="67">
        <f>IF(Master!$D237="Y",Master!BH237,"")</f>
        <v>0</v>
      </c>
      <c r="BI27" s="67">
        <f>IF(Master!$D237="Y",Master!BI237,"")</f>
        <v>0</v>
      </c>
      <c r="BJ27" s="67">
        <f>IF(Master!$D237="Y",Master!BJ237,"")</f>
        <v>17</v>
      </c>
      <c r="BK27" s="67">
        <f>IF(Master!$D237="Y",Master!BK237,"")</f>
        <v>40</v>
      </c>
      <c r="BL27" s="67">
        <f>IF(Master!$D237="Y",Master!BL237,"")</f>
        <v>0</v>
      </c>
      <c r="BM27" s="67">
        <f>IF(Master!$D237="Y",Master!BM237,"")</f>
        <v>0</v>
      </c>
      <c r="BN27" s="67">
        <f>IF(Master!$D237="Y",Master!BN237,"")</f>
        <v>0</v>
      </c>
      <c r="BO27" s="67">
        <f>IF(Master!$D237="Y",Master!BO237,"")</f>
        <v>0</v>
      </c>
      <c r="BP27" s="67">
        <f>IF(Master!$D237="Y",Master!BP237,"")</f>
        <v>0</v>
      </c>
      <c r="BQ27" s="68">
        <f>IF(Master!$D237="Y",Master!BQ237,"")</f>
        <v>0</v>
      </c>
    </row>
    <row r="28" spans="1:69" x14ac:dyDescent="0.25">
      <c r="A28" s="115" t="str">
        <f>+Master!A185</f>
        <v>Baldwin</v>
      </c>
      <c r="B28" s="3" t="str">
        <f>+Master!B185</f>
        <v>3A</v>
      </c>
      <c r="C28" s="3">
        <f>+Master!C185</f>
        <v>4</v>
      </c>
      <c r="D28" s="142" t="str">
        <f>+Master!D185</f>
        <v>y</v>
      </c>
      <c r="E28" s="158">
        <f>IFERROR(LARGE((I28,K28,O28,S28,U28,W28,AA28,AC28,AG28,AK28,AQ28,AU28,AW28,BA28,BC28,BG28,BK28,BO28,BQ28),1)+LARGE((I28,K28,O28,S28,U28,W28,AA28,AC28,AG28,AK28,AQ28,AU28,AW28,BA28,BC28,BG28,BK28,BO28,BQ28),2)+LARGE((I28,K28,O28,S28,U28,W28,AA28,AC28,AG28,AK28,AQ28,AU28,AW28,BA28,BC28,BG28,BK28,BO28,BQ28),3)+LARGE((I28,K28,O28,S28,U28,W28,AA28,AC28,AG28,AK28,AQ28,AU28,AW28,BA28,BC28,BG28,BK28,BO28,BQ28),4)+LARGE((I28,K28,O28,S28,U28,W28,AA28,AC28,AG28,AK28,AQ28,AU28,AW28,BA28,BC28,BG28,BK28,BO28,BQ28),5)+LARGE((I28,K28,O28,S28,U28,W28,AA28,AC28,AG28,AK28,AQ28,AU28,AW28,BA28,BC28,BG28,BK28,BO28,BQ28),6)+LARGE((I28,K28,O28,S28,U28,W28,AA28,AC28,AG28,AK28,AQ28,AU28,AW28,BA28,BC28,BG28,BK28,BO28,BQ28),7)+LARGE((I28,K28,O28,S28,U28,W28,AA28,AC28,AG28,AK28,AQ28,AU28,AW28,BA28,BC28,BG28,BK28,BO28,BQ28),8),0)</f>
        <v>191</v>
      </c>
      <c r="F28" s="156">
        <f>IFERROR(LARGE((M28,Q28,Y28,AE28,AI28,AM28,AO28,AS28,AY28,BE28,BI28,BM28),1)+LARGE((M28,Q28,Y28,AE28,AI28,AM28,AO28,AS28,AY28,BE28,BI28,BM28),2)+LARGE((M28,Q28,Y28,AE28,AI28,AM28,AO28,AS28,AY28,BE28,BI28,BM28),3)+LARGE((M28,Q28,Y28,AE28,AI28,AM28,AO28,AS28,AY28,BE28,BI28,BM28),4)+LARGE((M28,Q28,Y28,AE28,AI28,AM28,AO28,AS28,AY28,BE28,BI28,BM28),5)+LARGE((M28,Q28,Y28,AE28,AI28,AM28,AO28,AS28,AY28,BE28,BI28,BM28),6)+LARGE((M28,Q28,Y28,AE28,AI28,AM28,AO28,AS28,AY28,BE28,BI28,BM28),7)+LARGE((M28,Q28,Y28,AE28,AI28,AM28,AO28,AS28,AY28,BE28,BI28,BM28),8),0)</f>
        <v>146</v>
      </c>
      <c r="G28" s="159">
        <f>+E28+F28</f>
        <v>337</v>
      </c>
      <c r="H28" s="256">
        <f>IF(Master!$D185="Y",Master!H185,"")</f>
        <v>0</v>
      </c>
      <c r="I28" s="67">
        <f>IF(Master!$D185="Y",Master!I185,"")</f>
        <v>0</v>
      </c>
      <c r="J28" s="67">
        <f>IF(Master!$D185="Y",Master!J185,"")</f>
        <v>0</v>
      </c>
      <c r="K28" s="67">
        <f>IF(Master!$D185="Y",Master!K185,"")</f>
        <v>0</v>
      </c>
      <c r="L28" s="67">
        <f>IF(Master!$D185="Y",Master!L185,"")</f>
        <v>0</v>
      </c>
      <c r="M28" s="67">
        <f>IF(Master!$D185="Y",Master!M185,"")</f>
        <v>0</v>
      </c>
      <c r="N28" s="67">
        <f>IF(Master!$D185="Y",Master!N185,"")</f>
        <v>0</v>
      </c>
      <c r="O28" s="67">
        <f>IF(Master!$D185="Y",Master!O185,"")</f>
        <v>0</v>
      </c>
      <c r="P28" s="67">
        <f>IF(Master!$D185="Y",Master!P185,"")</f>
        <v>0</v>
      </c>
      <c r="Q28" s="67">
        <f>IF(Master!$D185="Y",Master!Q185,"")</f>
        <v>0</v>
      </c>
      <c r="R28" s="67">
        <f>IF(Master!$D185="Y",Master!R185,"")</f>
        <v>17</v>
      </c>
      <c r="S28" s="67">
        <f>IF(Master!$D185="Y",Master!S185,"")</f>
        <v>25</v>
      </c>
      <c r="T28" s="67">
        <f>IF(Master!$D185="Y",Master!T185,"")</f>
        <v>0</v>
      </c>
      <c r="U28" s="67">
        <f>IF(Master!$D185="Y",Master!U185,"")</f>
        <v>0</v>
      </c>
      <c r="V28" s="67">
        <f>IF(Master!$D185="Y",Master!V185,"")</f>
        <v>9</v>
      </c>
      <c r="W28" s="67">
        <f>IF(Master!$D185="Y",Master!W185,"")</f>
        <v>53</v>
      </c>
      <c r="X28" s="67">
        <f>IF(Master!$D185="Y",Master!X185,"")</f>
        <v>5</v>
      </c>
      <c r="Y28" s="67">
        <f>IF(Master!$D185="Y",Master!Y185,"")</f>
        <v>70</v>
      </c>
      <c r="Z28" s="67">
        <f>IF(Master!$D185="Y",Master!Z185,"")</f>
        <v>0</v>
      </c>
      <c r="AA28" s="67">
        <f>IF(Master!$D185="Y",Master!AA185,"")</f>
        <v>0</v>
      </c>
      <c r="AB28" s="67">
        <f>IF(Master!$D185="Y",Master!AB185,"")</f>
        <v>0</v>
      </c>
      <c r="AC28" s="67">
        <f>IF(Master!$D185="Y",Master!AC185,"")</f>
        <v>0</v>
      </c>
      <c r="AD28" s="67">
        <f>IF(Master!$D185="Y",Master!AD185,"")</f>
        <v>0</v>
      </c>
      <c r="AE28" s="67">
        <f>IF(Master!$D185="Y",Master!AE185,"")</f>
        <v>0</v>
      </c>
      <c r="AF28" s="67">
        <f>IF(Master!$D185="Y",Master!AF185,"")</f>
        <v>8</v>
      </c>
      <c r="AG28" s="67">
        <f>IF(AND($D28="y",Master!AG185&gt;=Master!AK185),Master!AG185,0)</f>
        <v>66</v>
      </c>
      <c r="AH28" s="67">
        <f>IF(Master!$D185="Y",Master!AH185,"")</f>
        <v>0</v>
      </c>
      <c r="AI28" s="67">
        <f>IF(AND($D28="y",Master!AI185&gt;=Master!AM185),Master!AI185,0)</f>
        <v>0</v>
      </c>
      <c r="AJ28" s="67">
        <f>IF(Master!$D185="Y",Master!AJ185,"")</f>
        <v>0</v>
      </c>
      <c r="AK28" s="67">
        <f>IF(AND($D28="y",Master!AK185&gt;Master!AG185),Master!AK185,0)</f>
        <v>0</v>
      </c>
      <c r="AL28" s="67">
        <f>IF(Master!$D185="Y",Master!AL185,"")</f>
        <v>23</v>
      </c>
      <c r="AM28" s="67">
        <f>IF(AND($D28="y",Master!AM185&gt;Master!AI185),Master!AM185,0)</f>
        <v>28</v>
      </c>
      <c r="AN28" s="67">
        <f>IF(Master!$D185="Y",Master!AN185,"")</f>
        <v>0</v>
      </c>
      <c r="AO28" s="67">
        <f>IF(Master!$D185="Y",Master!AO185,"")</f>
        <v>0</v>
      </c>
      <c r="AP28" s="67">
        <f>IF(Master!$D185="Y",Master!AP185,"")</f>
        <v>0</v>
      </c>
      <c r="AQ28" s="67">
        <f>IF(Master!$D185="Y",Master!AQ185,"")</f>
        <v>0</v>
      </c>
      <c r="AR28" s="67">
        <f>IF(Master!$D185="Y",Master!AR185,"")</f>
        <v>0</v>
      </c>
      <c r="AS28" s="67">
        <f>IF(Master!$D185="Y",Master!AS185,"")</f>
        <v>0</v>
      </c>
      <c r="AT28" s="67">
        <f>IF(Master!$D185="Y",Master!AT185,"")</f>
        <v>0</v>
      </c>
      <c r="AU28" s="67">
        <f>IF(Master!$D185="Y",Master!AU185,"")</f>
        <v>0</v>
      </c>
      <c r="AV28" s="67">
        <f>IF(Master!$D185="Y",Master!AV185,"")</f>
        <v>0</v>
      </c>
      <c r="AW28" s="67">
        <f>IF(Master!$D185="Y",Master!AW185,"")</f>
        <v>0</v>
      </c>
      <c r="AX28" s="67">
        <f>IF(Master!$D185="Y",Master!AX185,"")</f>
        <v>0</v>
      </c>
      <c r="AY28" s="67">
        <f>IF(Master!$D185="Y",Master!AY185,"")</f>
        <v>0</v>
      </c>
      <c r="AZ28" s="67">
        <f>IF(Master!$D185="Y",Master!AZ185,"")</f>
        <v>0</v>
      </c>
      <c r="BA28" s="67">
        <f>IF(Master!$D185="Y",Master!BA185,"")</f>
        <v>0</v>
      </c>
      <c r="BB28" s="67">
        <f>IF(Master!$D185="Y",Master!BB185,"")</f>
        <v>0</v>
      </c>
      <c r="BC28" s="67">
        <f>IF(Master!$D185="Y",Master!BC185,"")</f>
        <v>0</v>
      </c>
      <c r="BD28" s="67">
        <f>IF(Master!$D185="Y",Master!BD185,"")</f>
        <v>0</v>
      </c>
      <c r="BE28" s="67">
        <f>IF(Master!$D185="Y",Master!BE185,"")</f>
        <v>0</v>
      </c>
      <c r="BF28" s="67">
        <f>IF(Master!$D185="Y",Master!BF185,"")</f>
        <v>17</v>
      </c>
      <c r="BG28" s="67">
        <f>IF(Master!$D185="Y",Master!BG185,"")</f>
        <v>25</v>
      </c>
      <c r="BH28" s="67">
        <f>IF(Master!$D185="Y",Master!BH185,"")</f>
        <v>0</v>
      </c>
      <c r="BI28" s="67">
        <f>IF(Master!$D185="Y",Master!BI185,"")</f>
        <v>0</v>
      </c>
      <c r="BJ28" s="67">
        <f>IF(Master!$D185="Y",Master!BJ185,"")</f>
        <v>26</v>
      </c>
      <c r="BK28" s="67">
        <f>IF(Master!$D185="Y",Master!BK185,"")</f>
        <v>22</v>
      </c>
      <c r="BL28" s="67">
        <f>IF(Master!$D185="Y",Master!BL185,"")</f>
        <v>14</v>
      </c>
      <c r="BM28" s="67">
        <f>IF(Master!$D185="Y",Master!BM185,"")</f>
        <v>48</v>
      </c>
      <c r="BN28" s="67">
        <f>IF(Master!$D185="Y",Master!BN185,"")</f>
        <v>0</v>
      </c>
      <c r="BO28" s="67">
        <f>IF(Master!$D185="Y",Master!BO185,"")</f>
        <v>0</v>
      </c>
      <c r="BP28" s="67">
        <f>IF(Master!$D185="Y",Master!BP185,"")</f>
        <v>0</v>
      </c>
      <c r="BQ28" s="68">
        <f>IF(Master!$D185="Y",Master!BQ185,"")</f>
        <v>0</v>
      </c>
    </row>
    <row r="29" spans="1:69" x14ac:dyDescent="0.25">
      <c r="A29" s="115" t="str">
        <f>+Master!A218</f>
        <v>Monroe</v>
      </c>
      <c r="B29" s="3" t="str">
        <f>+Master!B218</f>
        <v>3A</v>
      </c>
      <c r="C29" s="3">
        <f>+Master!C218</f>
        <v>1</v>
      </c>
      <c r="D29" s="142" t="str">
        <f>+Master!D218</f>
        <v>y</v>
      </c>
      <c r="E29" s="158">
        <f>IFERROR(LARGE((I29,K29,O29,S29,U29,W29,AA29,AC29,AG29,AK29,AQ29,AU29,AW29,BA29,BC29,BG29,BK29,BO29,BQ29),1)+LARGE((I29,K29,O29,S29,U29,W29,AA29,AC29,AG29,AK29,AQ29,AU29,AW29,BA29,BC29,BG29,BK29,BO29,BQ29),2)+LARGE((I29,K29,O29,S29,U29,W29,AA29,AC29,AG29,AK29,AQ29,AU29,AW29,BA29,BC29,BG29,BK29,BO29,BQ29),3)+LARGE((I29,K29,O29,S29,U29,W29,AA29,AC29,AG29,AK29,AQ29,AU29,AW29,BA29,BC29,BG29,BK29,BO29,BQ29),4)+LARGE((I29,K29,O29,S29,U29,W29,AA29,AC29,AG29,AK29,AQ29,AU29,AW29,BA29,BC29,BG29,BK29,BO29,BQ29),5)+LARGE((I29,K29,O29,S29,U29,W29,AA29,AC29,AG29,AK29,AQ29,AU29,AW29,BA29,BC29,BG29,BK29,BO29,BQ29),6)+LARGE((I29,K29,O29,S29,U29,W29,AA29,AC29,AG29,AK29,AQ29,AU29,AW29,BA29,BC29,BG29,BK29,BO29,BQ29),7)+LARGE((I29,K29,O29,S29,U29,W29,AA29,AC29,AG29,AK29,AQ29,AU29,AW29,BA29,BC29,BG29,BK29,BO29,BQ29),8),0)</f>
        <v>228</v>
      </c>
      <c r="F29" s="156">
        <f>IFERROR(LARGE((M29,Q29,Y29,AE29,AI29,AM29,AO29,AS29,AY29,BE29,BI29,BM29),1)+LARGE((M29,Q29,Y29,AE29,AI29,AM29,AO29,AS29,AY29,BE29,BI29,BM29),2)+LARGE((M29,Q29,Y29,AE29,AI29,AM29,AO29,AS29,AY29,BE29,BI29,BM29),3)+LARGE((M29,Q29,Y29,AE29,AI29,AM29,AO29,AS29,AY29,BE29,BI29,BM29),4)+LARGE((M29,Q29,Y29,AE29,AI29,AM29,AO29,AS29,AY29,BE29,BI29,BM29),5)+LARGE((M29,Q29,Y29,AE29,AI29,AM29,AO29,AS29,AY29,BE29,BI29,BM29),6)+LARGE((M29,Q29,Y29,AE29,AI29,AM29,AO29,AS29,AY29,BE29,BI29,BM29),7)+LARGE((M29,Q29,Y29,AE29,AI29,AM29,AO29,AS29,AY29,BE29,BI29,BM29),8),0)</f>
        <v>78</v>
      </c>
      <c r="G29" s="159">
        <f>+E29+F29</f>
        <v>306</v>
      </c>
      <c r="H29" s="256">
        <f>IF(Master!$D218="Y",Master!H218,"")</f>
        <v>0</v>
      </c>
      <c r="I29" s="67">
        <f>IF(Master!$D218="Y",Master!I218,"")</f>
        <v>0</v>
      </c>
      <c r="J29" s="67">
        <f>IF(Master!$D218="Y",Master!J218,"")</f>
        <v>0</v>
      </c>
      <c r="K29" s="67">
        <f>IF(Master!$D218="Y",Master!K218,"")</f>
        <v>0</v>
      </c>
      <c r="L29" s="67">
        <f>IF(Master!$D218="Y",Master!L218,"")</f>
        <v>0</v>
      </c>
      <c r="M29" s="67">
        <f>IF(Master!$D218="Y",Master!M218,"")</f>
        <v>0</v>
      </c>
      <c r="N29" s="67">
        <f>IF(Master!$D218="Y",Master!N218,"")</f>
        <v>9</v>
      </c>
      <c r="O29" s="67">
        <f>IF(Master!$D218="Y",Master!O218,"")</f>
        <v>53</v>
      </c>
      <c r="P29" s="67">
        <f>IF(Master!$D218="Y",Master!P218,"")</f>
        <v>0</v>
      </c>
      <c r="Q29" s="67">
        <f>IF(Master!$D218="Y",Master!Q218,"")</f>
        <v>0</v>
      </c>
      <c r="R29" s="67">
        <f>IF(Master!$D218="Y",Master!R218,"")</f>
        <v>0</v>
      </c>
      <c r="S29" s="67">
        <f>IF(Master!$D218="Y",Master!S218,"")</f>
        <v>0</v>
      </c>
      <c r="T29" s="67">
        <f>IF(Master!$D218="Y",Master!T218,"")</f>
        <v>0</v>
      </c>
      <c r="U29" s="67">
        <f>IF(Master!$D218="Y",Master!U218,"")</f>
        <v>0</v>
      </c>
      <c r="V29" s="67">
        <f>IF(Master!$D218="Y",Master!V218,"")</f>
        <v>3</v>
      </c>
      <c r="W29" s="67">
        <f>IF(Master!$D218="Y",Master!W218,"")</f>
        <v>84</v>
      </c>
      <c r="X29" s="67">
        <f>IF(Master!$D218="Y",Master!X218,"")</f>
        <v>9</v>
      </c>
      <c r="Y29" s="67">
        <f>IF(Master!$D218="Y",Master!Y218,"")</f>
        <v>53</v>
      </c>
      <c r="Z29" s="67">
        <f>IF(Master!$D218="Y",Master!Z218,"")</f>
        <v>0</v>
      </c>
      <c r="AA29" s="67">
        <f>IF(Master!$D218="Y",Master!AA218,"")</f>
        <v>0</v>
      </c>
      <c r="AB29" s="67">
        <f>IF(Master!$D218="Y",Master!AB218,"")</f>
        <v>0</v>
      </c>
      <c r="AC29" s="67">
        <f>IF(Master!$D218="Y",Master!AC218,"")</f>
        <v>0</v>
      </c>
      <c r="AD29" s="67">
        <f>IF(Master!$D218="Y",Master!AD218,"")</f>
        <v>0</v>
      </c>
      <c r="AE29" s="67">
        <f>IF(Master!$D218="Y",Master!AE218,"")</f>
        <v>0</v>
      </c>
      <c r="AF29" s="67">
        <f>IF(Master!$D218="Y",Master!AF218,"")</f>
        <v>0</v>
      </c>
      <c r="AG29" s="67">
        <f>IF(AND($D29="y",Master!AG218&gt;=Master!AK218),Master!AG218,0)</f>
        <v>0</v>
      </c>
      <c r="AH29" s="67">
        <f>IF(Master!$D218="Y",Master!AH218,"")</f>
        <v>0</v>
      </c>
      <c r="AI29" s="67">
        <f>IF(AND($D29="y",Master!AI218&gt;=Master!AM218),Master!AI218,0)</f>
        <v>0</v>
      </c>
      <c r="AJ29" s="67">
        <f>IF(Master!$D218="Y",Master!AJ218,"")</f>
        <v>0</v>
      </c>
      <c r="AK29" s="67">
        <f>IF(AND($D29="y",Master!AK218&gt;Master!AG218),Master!AK218,0)</f>
        <v>0</v>
      </c>
      <c r="AL29" s="67">
        <f>IF(Master!$D218="Y",Master!AL218,"")</f>
        <v>0</v>
      </c>
      <c r="AM29" s="67">
        <f>IF(AND($D29="y",Master!AM218&gt;Master!AI218),Master!AM218,0)</f>
        <v>0</v>
      </c>
      <c r="AN29" s="67">
        <f>IF(Master!$D218="Y",Master!AN218,"")</f>
        <v>0</v>
      </c>
      <c r="AO29" s="67">
        <f>IF(Master!$D218="Y",Master!AO218,"")</f>
        <v>0</v>
      </c>
      <c r="AP29" s="67">
        <f>IF(Master!$D218="Y",Master!AP218,"")</f>
        <v>0</v>
      </c>
      <c r="AQ29" s="67">
        <f>IF(Master!$D218="Y",Master!AQ218,"")</f>
        <v>0</v>
      </c>
      <c r="AR29" s="67">
        <f>IF(Master!$D218="Y",Master!AR218,"")</f>
        <v>0</v>
      </c>
      <c r="AS29" s="67">
        <f>IF(Master!$D218="Y",Master!AS218,"")</f>
        <v>0</v>
      </c>
      <c r="AT29" s="67">
        <f>IF(Master!$D218="Y",Master!AT218,"")</f>
        <v>0</v>
      </c>
      <c r="AU29" s="67">
        <f>IF(Master!$D218="Y",Master!AU218,"")</f>
        <v>0</v>
      </c>
      <c r="AV29" s="67">
        <f>IF(Master!$D218="Y",Master!AV218,"")</f>
        <v>0</v>
      </c>
      <c r="AW29" s="67">
        <f>IF(Master!$D218="Y",Master!AW218,"")</f>
        <v>0</v>
      </c>
      <c r="AX29" s="67">
        <f>IF(Master!$D218="Y",Master!AX218,"")</f>
        <v>0</v>
      </c>
      <c r="AY29" s="67">
        <f>IF(Master!$D218="Y",Master!AY218,"")</f>
        <v>0</v>
      </c>
      <c r="AZ29" s="67">
        <f>IF(Master!$D218="Y",Master!AZ218,"")</f>
        <v>0</v>
      </c>
      <c r="BA29" s="67">
        <f>IF(Master!$D218="Y",Master!BA218,"")</f>
        <v>0</v>
      </c>
      <c r="BB29" s="67">
        <f>IF(Master!$D218="Y",Master!BB218,"")</f>
        <v>0</v>
      </c>
      <c r="BC29" s="67">
        <f>IF(Master!$D218="Y",Master!BC218,"")</f>
        <v>0</v>
      </c>
      <c r="BD29" s="67">
        <f>IF(Master!$D218="Y",Master!BD218,"")</f>
        <v>0</v>
      </c>
      <c r="BE29" s="67">
        <f>IF(Master!$D218="Y",Master!BE218,"")</f>
        <v>0</v>
      </c>
      <c r="BF29" s="67">
        <f>IF(Master!$D218="Y",Master!BF218,"")</f>
        <v>17</v>
      </c>
      <c r="BG29" s="67">
        <f>IF(Master!$D218="Y",Master!BG218,"")</f>
        <v>25</v>
      </c>
      <c r="BH29" s="67">
        <f>IF(Master!$D218="Y",Master!BH218,"")</f>
        <v>17</v>
      </c>
      <c r="BI29" s="67">
        <f>IF(Master!$D218="Y",Master!BI218,"")</f>
        <v>25</v>
      </c>
      <c r="BJ29" s="67">
        <f>IF(Master!$D218="Y",Master!BJ218,"")</f>
        <v>8</v>
      </c>
      <c r="BK29" s="67">
        <f>IF(Master!$D218="Y",Master!BK218,"")</f>
        <v>66</v>
      </c>
      <c r="BL29" s="67">
        <f>IF(Master!$D218="Y",Master!BL218,"")</f>
        <v>0</v>
      </c>
      <c r="BM29" s="67">
        <f>IF(Master!$D218="Y",Master!BM218,"")</f>
        <v>0</v>
      </c>
      <c r="BN29" s="67">
        <f>IF(Master!$D218="Y",Master!BN218,"")</f>
        <v>0</v>
      </c>
      <c r="BO29" s="67">
        <f>IF(Master!$D218="Y",Master!BO218,"")</f>
        <v>0</v>
      </c>
      <c r="BP29" s="67">
        <f>IF(Master!$D218="Y",Master!BP218,"")</f>
        <v>0</v>
      </c>
      <c r="BQ29" s="68">
        <f>IF(Master!$D218="Y",Master!BQ218,"")</f>
        <v>0</v>
      </c>
    </row>
    <row r="30" spans="1:69" x14ac:dyDescent="0.25">
      <c r="A30" s="115" t="str">
        <f>+Master!A220</f>
        <v>Mt. Zion, Jonesboro</v>
      </c>
      <c r="B30" s="3" t="str">
        <f>+Master!B220</f>
        <v>3A</v>
      </c>
      <c r="C30" s="3">
        <f>+Master!C220</f>
        <v>5</v>
      </c>
      <c r="D30" s="142" t="str">
        <f>+Master!D220</f>
        <v>y</v>
      </c>
      <c r="E30" s="158">
        <f>IFERROR(LARGE((I30,K30,O30,S30,U30,W30,AA30,AC30,AG30,AK30,AQ30,AU30,AW30,BA30,BC30,BG30,BK30,BO30,BQ30),1)+LARGE((I30,K30,O30,S30,U30,W30,AA30,AC30,AG30,AK30,AQ30,AU30,AW30,BA30,BC30,BG30,BK30,BO30,BQ30),2)+LARGE((I30,K30,O30,S30,U30,W30,AA30,AC30,AG30,AK30,AQ30,AU30,AW30,BA30,BC30,BG30,BK30,BO30,BQ30),3)+LARGE((I30,K30,O30,S30,U30,W30,AA30,AC30,AG30,AK30,AQ30,AU30,AW30,BA30,BC30,BG30,BK30,BO30,BQ30),4)+LARGE((I30,K30,O30,S30,U30,W30,AA30,AC30,AG30,AK30,AQ30,AU30,AW30,BA30,BC30,BG30,BK30,BO30,BQ30),5)+LARGE((I30,K30,O30,S30,U30,W30,AA30,AC30,AG30,AK30,AQ30,AU30,AW30,BA30,BC30,BG30,BK30,BO30,BQ30),6)+LARGE((I30,K30,O30,S30,U30,W30,AA30,AC30,AG30,AK30,AQ30,AU30,AW30,BA30,BC30,BG30,BK30,BO30,BQ30),7)+LARGE((I30,K30,O30,S30,U30,W30,AA30,AC30,AG30,AK30,AQ30,AU30,AW30,BA30,BC30,BG30,BK30,BO30,BQ30),8),0)</f>
        <v>172</v>
      </c>
      <c r="F30" s="156">
        <f>IFERROR(LARGE((M30,Q30,Y30,AE30,AI30,AM30,AO30,AS30,AY30,BE30,BI30,BM30),1)+LARGE((M30,Q30,Y30,AE30,AI30,AM30,AO30,AS30,AY30,BE30,BI30,BM30),2)+LARGE((M30,Q30,Y30,AE30,AI30,AM30,AO30,AS30,AY30,BE30,BI30,BM30),3)+LARGE((M30,Q30,Y30,AE30,AI30,AM30,AO30,AS30,AY30,BE30,BI30,BM30),4)+LARGE((M30,Q30,Y30,AE30,AI30,AM30,AO30,AS30,AY30,BE30,BI30,BM30),5)+LARGE((M30,Q30,Y30,AE30,AI30,AM30,AO30,AS30,AY30,BE30,BI30,BM30),6)+LARGE((M30,Q30,Y30,AE30,AI30,AM30,AO30,AS30,AY30,BE30,BI30,BM30),7)+LARGE((M30,Q30,Y30,AE30,AI30,AM30,AO30,AS30,AY30,BE30,BI30,BM30),8),0)</f>
        <v>110</v>
      </c>
      <c r="G30" s="159">
        <f>+E30+F30</f>
        <v>282</v>
      </c>
      <c r="H30" s="256">
        <f>IF(Master!$D220="Y",Master!H220,"")</f>
        <v>0</v>
      </c>
      <c r="I30" s="67">
        <f>IF(Master!$D220="Y",Master!I220,"")</f>
        <v>0</v>
      </c>
      <c r="J30" s="67">
        <f>IF(Master!$D220="Y",Master!J220,"")</f>
        <v>0</v>
      </c>
      <c r="K30" s="67">
        <f>IF(Master!$D220="Y",Master!K220,"")</f>
        <v>0</v>
      </c>
      <c r="L30" s="67">
        <f>IF(Master!$D220="Y",Master!L220,"")</f>
        <v>0</v>
      </c>
      <c r="M30" s="67">
        <f>IF(Master!$D220="Y",Master!M220,"")</f>
        <v>0</v>
      </c>
      <c r="N30" s="67">
        <f>IF(Master!$D220="Y",Master!N220,"")</f>
        <v>17</v>
      </c>
      <c r="O30" s="67">
        <f>IF(Master!$D220="Y",Master!O220,"")</f>
        <v>25</v>
      </c>
      <c r="P30" s="67">
        <f>IF(Master!$D220="Y",Master!P220,"")</f>
        <v>17</v>
      </c>
      <c r="Q30" s="67">
        <f>IF(Master!$D220="Y",Master!Q220,"")</f>
        <v>25</v>
      </c>
      <c r="R30" s="67">
        <f>IF(Master!$D220="Y",Master!R220,"")</f>
        <v>17</v>
      </c>
      <c r="S30" s="67">
        <f>IF(Master!$D220="Y",Master!S220,"")</f>
        <v>25</v>
      </c>
      <c r="T30" s="67">
        <f>IF(Master!$D220="Y",Master!T220,"")</f>
        <v>0</v>
      </c>
      <c r="U30" s="67">
        <f>IF(Master!$D220="Y",Master!U220,"")</f>
        <v>0</v>
      </c>
      <c r="V30" s="67">
        <f>IF(Master!$D220="Y",Master!V220,"")</f>
        <v>0</v>
      </c>
      <c r="W30" s="67">
        <f>IF(Master!$D220="Y",Master!W220,"")</f>
        <v>0</v>
      </c>
      <c r="X30" s="67">
        <f>IF(Master!$D220="Y",Master!X220,"")</f>
        <v>0</v>
      </c>
      <c r="Y30" s="67">
        <f>IF(Master!$D220="Y",Master!Y220,"")</f>
        <v>0</v>
      </c>
      <c r="Z30" s="67">
        <f>IF(Master!$D220="Y",Master!Z220,"")</f>
        <v>0</v>
      </c>
      <c r="AA30" s="67">
        <f>IF(Master!$D220="Y",Master!AA220,"")</f>
        <v>0</v>
      </c>
      <c r="AB30" s="67">
        <f>IF(Master!$D220="Y",Master!AB220,"")</f>
        <v>0</v>
      </c>
      <c r="AC30" s="67">
        <f>IF(Master!$D220="Y",Master!AC220,"")</f>
        <v>0</v>
      </c>
      <c r="AD30" s="67">
        <f>IF(Master!$D220="Y",Master!AD220,"")</f>
        <v>0</v>
      </c>
      <c r="AE30" s="67">
        <f>IF(Master!$D220="Y",Master!AE220,"")</f>
        <v>0</v>
      </c>
      <c r="AF30" s="67">
        <f>IF(Master!$D220="Y",Master!AF220,"")</f>
        <v>6</v>
      </c>
      <c r="AG30" s="67">
        <f>IF(AND($D30="y",Master!AG220&gt;=Master!AK220),Master!AG220,0)</f>
        <v>72</v>
      </c>
      <c r="AH30" s="67">
        <f>IF(Master!$D220="Y",Master!AH220,"")</f>
        <v>7</v>
      </c>
      <c r="AI30" s="67">
        <f>IF(AND($D30="y",Master!AI220&gt;=Master!AM220),Master!AI220,0)</f>
        <v>69</v>
      </c>
      <c r="AJ30" s="67">
        <f>IF(Master!$D220="Y",Master!AJ220,"")</f>
        <v>0</v>
      </c>
      <c r="AK30" s="67">
        <f>IF(AND($D30="y",Master!AK220&gt;Master!AG220),Master!AK220,0)</f>
        <v>0</v>
      </c>
      <c r="AL30" s="67">
        <f>IF(Master!$D220="Y",Master!AL220,"")</f>
        <v>31</v>
      </c>
      <c r="AM30" s="67">
        <f>IF(AND($D30="y",Master!AM220&gt;Master!AI220),Master!AM220,0)</f>
        <v>0</v>
      </c>
      <c r="AN30" s="67">
        <f>IF(Master!$D220="Y",Master!AN220,"")</f>
        <v>0</v>
      </c>
      <c r="AO30" s="67">
        <f>IF(Master!$D220="Y",Master!AO220,"")</f>
        <v>0</v>
      </c>
      <c r="AP30" s="67">
        <f>IF(Master!$D220="Y",Master!AP220,"")</f>
        <v>0</v>
      </c>
      <c r="AQ30" s="67">
        <f>IF(Master!$D220="Y",Master!AQ220,"")</f>
        <v>0</v>
      </c>
      <c r="AR30" s="67">
        <f>IF(Master!$D220="Y",Master!AR220,"")</f>
        <v>0</v>
      </c>
      <c r="AS30" s="67">
        <f>IF(Master!$D220="Y",Master!AS220,"")</f>
        <v>0</v>
      </c>
      <c r="AT30" s="67">
        <f>IF(Master!$D220="Y",Master!AT220,"")</f>
        <v>0</v>
      </c>
      <c r="AU30" s="67">
        <f>IF(Master!$D220="Y",Master!AU220,"")</f>
        <v>0</v>
      </c>
      <c r="AV30" s="67">
        <f>IF(Master!$D220="Y",Master!AV220,"")</f>
        <v>0</v>
      </c>
      <c r="AW30" s="67">
        <f>IF(Master!$D220="Y",Master!AW220,"")</f>
        <v>0</v>
      </c>
      <c r="AX30" s="67">
        <f>IF(Master!$D220="Y",Master!AX220,"")</f>
        <v>0</v>
      </c>
      <c r="AY30" s="67">
        <f>IF(Master!$D220="Y",Master!AY220,"")</f>
        <v>0</v>
      </c>
      <c r="AZ30" s="67">
        <f>IF(Master!$D220="Y",Master!AZ220,"")</f>
        <v>0</v>
      </c>
      <c r="BA30" s="67">
        <f>IF(Master!$D220="Y",Master!BA220,"")</f>
        <v>0</v>
      </c>
      <c r="BB30" s="67">
        <f>IF(Master!$D220="Y",Master!BB220,"")</f>
        <v>17</v>
      </c>
      <c r="BC30" s="67">
        <f>IF(Master!$D220="Y",Master!BC220,"")</f>
        <v>25</v>
      </c>
      <c r="BD30" s="67">
        <f>IF(Master!$D220="Y",Master!BD220,"")</f>
        <v>0</v>
      </c>
      <c r="BE30" s="67">
        <f>IF(Master!$D220="Y",Master!BE220,"")</f>
        <v>0</v>
      </c>
      <c r="BF30" s="67">
        <f>IF(Master!$D220="Y",Master!BF220,"")</f>
        <v>17</v>
      </c>
      <c r="BG30" s="67">
        <f>IF(Master!$D220="Y",Master!BG220,"")</f>
        <v>25</v>
      </c>
      <c r="BH30" s="67">
        <f>IF(Master!$D220="Y",Master!BH220,"")</f>
        <v>0</v>
      </c>
      <c r="BI30" s="67">
        <f>IF(Master!$D220="Y",Master!BI220,"")</f>
        <v>0</v>
      </c>
      <c r="BJ30" s="67">
        <f>IF(Master!$D220="Y",Master!BJ220,"")</f>
        <v>0</v>
      </c>
      <c r="BK30" s="67">
        <f>IF(Master!$D220="Y",Master!BK220,"")</f>
        <v>0</v>
      </c>
      <c r="BL30" s="67">
        <f>IF(Master!$D220="Y",Master!BL220,"")</f>
        <v>29</v>
      </c>
      <c r="BM30" s="67">
        <f>IF(Master!$D220="Y",Master!BM220,"")</f>
        <v>16</v>
      </c>
      <c r="BN30" s="67">
        <f>IF(Master!$D220="Y",Master!BN220,"")</f>
        <v>0</v>
      </c>
      <c r="BO30" s="67">
        <f>IF(Master!$D220="Y",Master!BO220,"")</f>
        <v>0</v>
      </c>
      <c r="BP30" s="67">
        <f>IF(Master!$D220="Y",Master!BP220,"")</f>
        <v>0</v>
      </c>
      <c r="BQ30" s="68">
        <f>IF(Master!$D220="Y",Master!BQ220,"")</f>
        <v>0</v>
      </c>
    </row>
    <row r="31" spans="1:69" x14ac:dyDescent="0.25">
      <c r="A31" s="115" t="str">
        <f>+Master!A195</f>
        <v>Dougherty</v>
      </c>
      <c r="B31" s="3" t="str">
        <f>+Master!B195</f>
        <v>3A</v>
      </c>
      <c r="C31" s="3">
        <f>+Master!C195</f>
        <v>1</v>
      </c>
      <c r="D31" s="142" t="str">
        <f>+Master!D195</f>
        <v>y</v>
      </c>
      <c r="E31" s="158">
        <f>IFERROR(LARGE((I31,K31,O31,S31,U31,W31,AA31,AC31,AG31,AK31,AQ31,AU31,AW31,BA31,BC31,BG31,BK31,BO31,BQ31),1)+LARGE((I31,K31,O31,S31,U31,W31,AA31,AC31,AG31,AK31,AQ31,AU31,AW31,BA31,BC31,BG31,BK31,BO31,BQ31),2)+LARGE((I31,K31,O31,S31,U31,W31,AA31,AC31,AG31,AK31,AQ31,AU31,AW31,BA31,BC31,BG31,BK31,BO31,BQ31),3)+LARGE((I31,K31,O31,S31,U31,W31,AA31,AC31,AG31,AK31,AQ31,AU31,AW31,BA31,BC31,BG31,BK31,BO31,BQ31),4)+LARGE((I31,K31,O31,S31,U31,W31,AA31,AC31,AG31,AK31,AQ31,AU31,AW31,BA31,BC31,BG31,BK31,BO31,BQ31),5)+LARGE((I31,K31,O31,S31,U31,W31,AA31,AC31,AG31,AK31,AQ31,AU31,AW31,BA31,BC31,BG31,BK31,BO31,BQ31),6)+LARGE((I31,K31,O31,S31,U31,W31,AA31,AC31,AG31,AK31,AQ31,AU31,AW31,BA31,BC31,BG31,BK31,BO31,BQ31),7)+LARGE((I31,K31,O31,S31,U31,W31,AA31,AC31,AG31,AK31,AQ31,AU31,AW31,BA31,BC31,BG31,BK31,BO31,BQ31),8),0)</f>
        <v>75</v>
      </c>
      <c r="F31" s="156">
        <f>IFERROR(LARGE((M31,Q31,Y31,AE31,AI31,AM31,AO31,AS31,AY31,BE31,BI31,BM31),1)+LARGE((M31,Q31,Y31,AE31,AI31,AM31,AO31,AS31,AY31,BE31,BI31,BM31),2)+LARGE((M31,Q31,Y31,AE31,AI31,AM31,AO31,AS31,AY31,BE31,BI31,BM31),3)+LARGE((M31,Q31,Y31,AE31,AI31,AM31,AO31,AS31,AY31,BE31,BI31,BM31),4)+LARGE((M31,Q31,Y31,AE31,AI31,AM31,AO31,AS31,AY31,BE31,BI31,BM31),5)+LARGE((M31,Q31,Y31,AE31,AI31,AM31,AO31,AS31,AY31,BE31,BI31,BM31),6)+LARGE((M31,Q31,Y31,AE31,AI31,AM31,AO31,AS31,AY31,BE31,BI31,BM31),7)+LARGE((M31,Q31,Y31,AE31,AI31,AM31,AO31,AS31,AY31,BE31,BI31,BM31),8),0)</f>
        <v>194</v>
      </c>
      <c r="G31" s="159">
        <f>+E31+F31</f>
        <v>269</v>
      </c>
      <c r="H31" s="256">
        <f>IF(Master!$D195="Y",Master!H195,"")</f>
        <v>0</v>
      </c>
      <c r="I31" s="67">
        <f>IF(Master!$D195="Y",Master!I195,"")</f>
        <v>0</v>
      </c>
      <c r="J31" s="67">
        <f>IF(Master!$D195="Y",Master!J195,"")</f>
        <v>0</v>
      </c>
      <c r="K31" s="67">
        <f>IF(Master!$D195="Y",Master!K195,"")</f>
        <v>0</v>
      </c>
      <c r="L31" s="67">
        <f>IF(Master!$D195="Y",Master!L195,"")</f>
        <v>0</v>
      </c>
      <c r="M31" s="67">
        <f>IF(Master!$D195="Y",Master!M195,"")</f>
        <v>0</v>
      </c>
      <c r="N31" s="67">
        <f>IF(Master!$D195="Y",Master!N195,"")</f>
        <v>17</v>
      </c>
      <c r="O31" s="67">
        <f>IF(Master!$D195="Y",Master!O195,"")</f>
        <v>25</v>
      </c>
      <c r="P31" s="67">
        <f>IF(Master!$D195="Y",Master!P195,"")</f>
        <v>17</v>
      </c>
      <c r="Q31" s="67">
        <f>IF(Master!$D195="Y",Master!Q195,"")</f>
        <v>25</v>
      </c>
      <c r="R31" s="67">
        <f>IF(Master!$D195="Y",Master!R195,"")</f>
        <v>0</v>
      </c>
      <c r="S31" s="67">
        <f>IF(Master!$D195="Y",Master!S195,"")</f>
        <v>0</v>
      </c>
      <c r="T31" s="67">
        <f>IF(Master!$D195="Y",Master!T195,"")</f>
        <v>0</v>
      </c>
      <c r="U31" s="67">
        <f>IF(Master!$D195="Y",Master!U195,"")</f>
        <v>0</v>
      </c>
      <c r="V31" s="67">
        <f>IF(Master!$D195="Y",Master!V195,"")</f>
        <v>17</v>
      </c>
      <c r="W31" s="67">
        <f>IF(Master!$D195="Y",Master!W195,"")</f>
        <v>25</v>
      </c>
      <c r="X31" s="67">
        <f>IF(Master!$D195="Y",Master!X195,"")</f>
        <v>5</v>
      </c>
      <c r="Y31" s="67">
        <f>IF(Master!$D195="Y",Master!Y195,"")</f>
        <v>70</v>
      </c>
      <c r="Z31" s="67">
        <f>IF(Master!$D195="Y",Master!Z195,"")</f>
        <v>0</v>
      </c>
      <c r="AA31" s="67">
        <f>IF(Master!$D195="Y",Master!AA195,"")</f>
        <v>0</v>
      </c>
      <c r="AB31" s="67">
        <f>IF(Master!$D195="Y",Master!AB195,"")</f>
        <v>0</v>
      </c>
      <c r="AC31" s="67">
        <f>IF(Master!$D195="Y",Master!AC195,"")</f>
        <v>0</v>
      </c>
      <c r="AD31" s="67">
        <f>IF(Master!$D195="Y",Master!AD195,"")</f>
        <v>0</v>
      </c>
      <c r="AE31" s="67">
        <f>IF(Master!$D195="Y",Master!AE195,"")</f>
        <v>0</v>
      </c>
      <c r="AF31" s="67">
        <f>IF(Master!$D195="Y",Master!AF195,"")</f>
        <v>0</v>
      </c>
      <c r="AG31" s="67">
        <f>IF(AND($D31="y",Master!AG195&gt;=Master!AK195),Master!AG195,0)</f>
        <v>0</v>
      </c>
      <c r="AH31" s="67">
        <f>IF(Master!$D195="Y",Master!AH195,"")</f>
        <v>0</v>
      </c>
      <c r="AI31" s="67">
        <f>IF(AND($D31="y",Master!AI195&gt;=Master!AM195),Master!AI195,0)</f>
        <v>0</v>
      </c>
      <c r="AJ31" s="67">
        <f>IF(Master!$D195="Y",Master!AJ195,"")</f>
        <v>0</v>
      </c>
      <c r="AK31" s="67">
        <f>IF(AND($D31="y",Master!AK195&gt;Master!AG195),Master!AK195,0)</f>
        <v>0</v>
      </c>
      <c r="AL31" s="67">
        <f>IF(Master!$D195="Y",Master!AL195,"")</f>
        <v>0</v>
      </c>
      <c r="AM31" s="67">
        <f>IF(AND($D31="y",Master!AM195&gt;Master!AI195),Master!AM195,0)</f>
        <v>0</v>
      </c>
      <c r="AN31" s="67">
        <f>IF(Master!$D195="Y",Master!AN195,"")</f>
        <v>17</v>
      </c>
      <c r="AO31" s="67">
        <f>IF(Master!$D195="Y",Master!AO195,"")</f>
        <v>25</v>
      </c>
      <c r="AP31" s="67">
        <f>IF(Master!$D195="Y",Master!AP195,"")</f>
        <v>0</v>
      </c>
      <c r="AQ31" s="67">
        <f>IF(Master!$D195="Y",Master!AQ195,"")</f>
        <v>0</v>
      </c>
      <c r="AR31" s="67">
        <f>IF(Master!$D195="Y",Master!AR195,"")</f>
        <v>0</v>
      </c>
      <c r="AS31" s="67">
        <f>IF(Master!$D195="Y",Master!AS195,"")</f>
        <v>0</v>
      </c>
      <c r="AT31" s="67">
        <f>IF(Master!$D195="Y",Master!AT195,"")</f>
        <v>0</v>
      </c>
      <c r="AU31" s="67">
        <f>IF(Master!$D195="Y",Master!AU195,"")</f>
        <v>0</v>
      </c>
      <c r="AV31" s="67">
        <f>IF(Master!$D195="Y",Master!AV195,"")</f>
        <v>0</v>
      </c>
      <c r="AW31" s="67">
        <f>IF(Master!$D195="Y",Master!AW195,"")</f>
        <v>0</v>
      </c>
      <c r="AX31" s="67">
        <f>IF(Master!$D195="Y",Master!AX195,"")</f>
        <v>0</v>
      </c>
      <c r="AY31" s="67">
        <f>IF(Master!$D195="Y",Master!AY195,"")</f>
        <v>0</v>
      </c>
      <c r="AZ31" s="67">
        <f>IF(Master!$D195="Y",Master!AZ195,"")</f>
        <v>0</v>
      </c>
      <c r="BA31" s="67">
        <f>IF(Master!$D195="Y",Master!BA195,"")</f>
        <v>0</v>
      </c>
      <c r="BB31" s="67">
        <f>IF(Master!$D195="Y",Master!BB195,"")</f>
        <v>0</v>
      </c>
      <c r="BC31" s="67">
        <f>IF(Master!$D195="Y",Master!BC195,"")</f>
        <v>0</v>
      </c>
      <c r="BD31" s="67">
        <f>IF(Master!$D195="Y",Master!BD195,"")</f>
        <v>17</v>
      </c>
      <c r="BE31" s="67">
        <f>IF(Master!$D195="Y",Master!BE195,"")</f>
        <v>25</v>
      </c>
      <c r="BF31" s="67">
        <f>IF(Master!$D195="Y",Master!BF195,"")</f>
        <v>17</v>
      </c>
      <c r="BG31" s="67">
        <f>IF(Master!$D195="Y",Master!BG195,"")</f>
        <v>25</v>
      </c>
      <c r="BH31" s="67">
        <f>IF(Master!$D195="Y",Master!BH195,"")</f>
        <v>17</v>
      </c>
      <c r="BI31" s="67">
        <f>IF(Master!$D195="Y",Master!BI195,"")</f>
        <v>25</v>
      </c>
      <c r="BJ31" s="67">
        <f>IF(Master!$D195="Y",Master!BJ195,"")</f>
        <v>33</v>
      </c>
      <c r="BK31" s="67">
        <f>IF(Master!$D195="Y",Master!BK195,"")</f>
        <v>0</v>
      </c>
      <c r="BL31" s="67">
        <f>IF(Master!$D195="Y",Master!BL195,"")</f>
        <v>25</v>
      </c>
      <c r="BM31" s="67">
        <f>IF(Master!$D195="Y",Master!BM195,"")</f>
        <v>24</v>
      </c>
      <c r="BN31" s="67">
        <f>IF(Master!$D195="Y",Master!BN195,"")</f>
        <v>0</v>
      </c>
      <c r="BO31" s="67">
        <f>IF(Master!$D195="Y",Master!BO195,"")</f>
        <v>0</v>
      </c>
      <c r="BP31" s="67">
        <f>IF(Master!$D195="Y",Master!BP195,"")</f>
        <v>0</v>
      </c>
      <c r="BQ31" s="68">
        <f>IF(Master!$D195="Y",Master!BQ195,"")</f>
        <v>0</v>
      </c>
    </row>
    <row r="32" spans="1:69" x14ac:dyDescent="0.25">
      <c r="A32" s="115" t="str">
        <f>+Master!A209</f>
        <v>Johnson, Gainesville</v>
      </c>
      <c r="B32" s="3" t="str">
        <f>+Master!B209</f>
        <v>3A</v>
      </c>
      <c r="C32" s="3">
        <f>+Master!C209</f>
        <v>6</v>
      </c>
      <c r="D32" s="142" t="str">
        <f>+Master!D209</f>
        <v>y</v>
      </c>
      <c r="E32" s="158">
        <f>IFERROR(LARGE((I32,K32,O32,S32,U32,W32,AA32,AC32,AG32,AK32,AQ32,AU32,AW32,BA32,BC32,BG32,BK32,BO32,BQ32),1)+LARGE((I32,K32,O32,S32,U32,W32,AA32,AC32,AG32,AK32,AQ32,AU32,AW32,BA32,BC32,BG32,BK32,BO32,BQ32),2)+LARGE((I32,K32,O32,S32,U32,W32,AA32,AC32,AG32,AK32,AQ32,AU32,AW32,BA32,BC32,BG32,BK32,BO32,BQ32),3)+LARGE((I32,K32,O32,S32,U32,W32,AA32,AC32,AG32,AK32,AQ32,AU32,AW32,BA32,BC32,BG32,BK32,BO32,BQ32),4)+LARGE((I32,K32,O32,S32,U32,W32,AA32,AC32,AG32,AK32,AQ32,AU32,AW32,BA32,BC32,BG32,BK32,BO32,BQ32),5)+LARGE((I32,K32,O32,S32,U32,W32,AA32,AC32,AG32,AK32,AQ32,AU32,AW32,BA32,BC32,BG32,BK32,BO32,BQ32),6)+LARGE((I32,K32,O32,S32,U32,W32,AA32,AC32,AG32,AK32,AQ32,AU32,AW32,BA32,BC32,BG32,BK32,BO32,BQ32),7)+LARGE((I32,K32,O32,S32,U32,W32,AA32,AC32,AG32,AK32,AQ32,AU32,AW32,BA32,BC32,BG32,BK32,BO32,BQ32),8),0)</f>
        <v>84</v>
      </c>
      <c r="F32" s="156">
        <f>IFERROR(LARGE((M32,Q32,Y32,AE32,AI32,AM32,AO32,AS32,AY32,BE32,BI32,BM32),1)+LARGE((M32,Q32,Y32,AE32,AI32,AM32,AO32,AS32,AY32,BE32,BI32,BM32),2)+LARGE((M32,Q32,Y32,AE32,AI32,AM32,AO32,AS32,AY32,BE32,BI32,BM32),3)+LARGE((M32,Q32,Y32,AE32,AI32,AM32,AO32,AS32,AY32,BE32,BI32,BM32),4)+LARGE((M32,Q32,Y32,AE32,AI32,AM32,AO32,AS32,AY32,BE32,BI32,BM32),5)+LARGE((M32,Q32,Y32,AE32,AI32,AM32,AO32,AS32,AY32,BE32,BI32,BM32),6)+LARGE((M32,Q32,Y32,AE32,AI32,AM32,AO32,AS32,AY32,BE32,BI32,BM32),7)+LARGE((M32,Q32,Y32,AE32,AI32,AM32,AO32,AS32,AY32,BE32,BI32,BM32),8),0)</f>
        <v>144</v>
      </c>
      <c r="G32" s="159">
        <f>+E32+F32</f>
        <v>228</v>
      </c>
      <c r="H32" s="256">
        <f>IF(Master!$D209="Y",Master!H209,"")</f>
        <v>0</v>
      </c>
      <c r="I32" s="67">
        <f>IF(Master!$D209="Y",Master!I209,"")</f>
        <v>0</v>
      </c>
      <c r="J32" s="67">
        <f>IF(Master!$D209="Y",Master!J209,"")</f>
        <v>0</v>
      </c>
      <c r="K32" s="67">
        <f>IF(Master!$D209="Y",Master!K209,"")</f>
        <v>0</v>
      </c>
      <c r="L32" s="67">
        <f>IF(Master!$D209="Y",Master!L209,"")</f>
        <v>8</v>
      </c>
      <c r="M32" s="67">
        <f>IF(Master!$D209="Y",Master!M209,"")</f>
        <v>66</v>
      </c>
      <c r="N32" s="67">
        <f>IF(Master!$D209="Y",Master!N209,"")</f>
        <v>0</v>
      </c>
      <c r="O32" s="67">
        <f>IF(Master!$D209="Y",Master!O209,"")</f>
        <v>0</v>
      </c>
      <c r="P32" s="67">
        <f>IF(Master!$D209="Y",Master!P209,"")</f>
        <v>0</v>
      </c>
      <c r="Q32" s="67">
        <f>IF(Master!$D209="Y",Master!Q209,"")</f>
        <v>0</v>
      </c>
      <c r="R32" s="67">
        <f>IF(Master!$D209="Y",Master!R209,"")</f>
        <v>0</v>
      </c>
      <c r="S32" s="67">
        <f>IF(Master!$D209="Y",Master!S209,"")</f>
        <v>0</v>
      </c>
      <c r="T32" s="67">
        <f>IF(Master!$D209="Y",Master!T209,"")</f>
        <v>0</v>
      </c>
      <c r="U32" s="67">
        <f>IF(Master!$D209="Y",Master!U209,"")</f>
        <v>0</v>
      </c>
      <c r="V32" s="67">
        <f>IF(Master!$D209="Y",Master!V209,"")</f>
        <v>0</v>
      </c>
      <c r="W32" s="67">
        <f>IF(Master!$D209="Y",Master!W209,"")</f>
        <v>0</v>
      </c>
      <c r="X32" s="67">
        <f>IF(Master!$D209="Y",Master!X209,"")</f>
        <v>0</v>
      </c>
      <c r="Y32" s="67">
        <f>IF(Master!$D209="Y",Master!Y209,"")</f>
        <v>0</v>
      </c>
      <c r="Z32" s="67">
        <f>IF(Master!$D209="Y",Master!Z209,"")</f>
        <v>0</v>
      </c>
      <c r="AA32" s="67">
        <f>IF(Master!$D209="Y",Master!AA209,"")</f>
        <v>0</v>
      </c>
      <c r="AB32" s="67">
        <f>IF(Master!$D209="Y",Master!AB209,"")</f>
        <v>0</v>
      </c>
      <c r="AC32" s="67">
        <f>IF(Master!$D209="Y",Master!AC209,"")</f>
        <v>0</v>
      </c>
      <c r="AD32" s="67">
        <f>IF(Master!$D209="Y",Master!AD209,"")</f>
        <v>0</v>
      </c>
      <c r="AE32" s="67">
        <f>IF(Master!$D209="Y",Master!AE209,"")</f>
        <v>0</v>
      </c>
      <c r="AF32" s="67">
        <f>IF(Master!$D209="Y",Master!AF209,"")</f>
        <v>0</v>
      </c>
      <c r="AG32" s="67">
        <f>IF(AND($D32="y",Master!AG209&gt;=Master!AK209),Master!AG209,0)</f>
        <v>0</v>
      </c>
      <c r="AH32" s="67">
        <f>IF(Master!$D209="Y",Master!AH209,"")</f>
        <v>0</v>
      </c>
      <c r="AI32" s="67">
        <f>IF(AND($D32="y",Master!AI209&gt;=Master!AM209),Master!AI209,0)</f>
        <v>0</v>
      </c>
      <c r="AJ32" s="67">
        <f>IF(Master!$D209="Y",Master!AJ209,"")</f>
        <v>0</v>
      </c>
      <c r="AK32" s="67">
        <f>IF(AND($D32="y",Master!AK209&gt;Master!AG209),Master!AK209,0)</f>
        <v>0</v>
      </c>
      <c r="AL32" s="67">
        <f>IF(Master!$D209="Y",Master!AL209,"")</f>
        <v>0</v>
      </c>
      <c r="AM32" s="67">
        <f>IF(AND($D32="y",Master!AM209&gt;Master!AI209),Master!AM209,0)</f>
        <v>0</v>
      </c>
      <c r="AN32" s="67">
        <f>IF(Master!$D209="Y",Master!AN209,"")</f>
        <v>0</v>
      </c>
      <c r="AO32" s="67">
        <f>IF(Master!$D209="Y",Master!AO209,"")</f>
        <v>0</v>
      </c>
      <c r="AP32" s="67">
        <f>IF(Master!$D209="Y",Master!AP209,"")</f>
        <v>0</v>
      </c>
      <c r="AQ32" s="67">
        <f>IF(Master!$D209="Y",Master!AQ209,"")</f>
        <v>0</v>
      </c>
      <c r="AR32" s="67">
        <f>IF(Master!$D209="Y",Master!AR209,"")</f>
        <v>0</v>
      </c>
      <c r="AS32" s="67">
        <f>IF(Master!$D209="Y",Master!AS209,"")</f>
        <v>0</v>
      </c>
      <c r="AT32" s="67">
        <f>IF(Master!$D209="Y",Master!AT209,"")</f>
        <v>0</v>
      </c>
      <c r="AU32" s="67">
        <f>IF(Master!$D209="Y",Master!AU209,"")</f>
        <v>0</v>
      </c>
      <c r="AV32" s="67">
        <f>IF(Master!$D209="Y",Master!AV209,"")</f>
        <v>0</v>
      </c>
      <c r="AW32" s="67">
        <f>IF(Master!$D209="Y",Master!AW209,"")</f>
        <v>0</v>
      </c>
      <c r="AX32" s="67">
        <f>IF(Master!$D209="Y",Master!AX209,"")</f>
        <v>0</v>
      </c>
      <c r="AY32" s="67">
        <f>IF(Master!$D209="Y",Master!AY209,"")</f>
        <v>0</v>
      </c>
      <c r="AZ32" s="67">
        <f>IF(Master!$D209="Y",Master!AZ209,"")</f>
        <v>0</v>
      </c>
      <c r="BA32" s="67">
        <f>IF(Master!$D209="Y",Master!BA209,"")</f>
        <v>0</v>
      </c>
      <c r="BB32" s="67">
        <f>IF(Master!$D209="Y",Master!BB209,"")</f>
        <v>3</v>
      </c>
      <c r="BC32" s="67">
        <f>IF(Master!$D209="Y",Master!BC209,"")</f>
        <v>84</v>
      </c>
      <c r="BD32" s="67">
        <f>IF(Master!$D209="Y",Master!BD209,"")</f>
        <v>9</v>
      </c>
      <c r="BE32" s="67">
        <f>IF(Master!$D209="Y",Master!BE209,"")</f>
        <v>53</v>
      </c>
      <c r="BF32" s="67">
        <f>IF(Master!$D209="Y",Master!BF209,"")</f>
        <v>0</v>
      </c>
      <c r="BG32" s="67">
        <f>IF(Master!$D209="Y",Master!BG209,"")</f>
        <v>0</v>
      </c>
      <c r="BH32" s="67">
        <f>IF(Master!$D209="Y",Master!BH209,"")</f>
        <v>17</v>
      </c>
      <c r="BI32" s="67">
        <f>IF(Master!$D209="Y",Master!BI209,"")</f>
        <v>25</v>
      </c>
      <c r="BJ32" s="67">
        <f>IF(Master!$D209="Y",Master!BJ209,"")</f>
        <v>0</v>
      </c>
      <c r="BK32" s="67">
        <f>IF(Master!$D209="Y",Master!BK209,"")</f>
        <v>0</v>
      </c>
      <c r="BL32" s="67">
        <f>IF(Master!$D209="Y",Master!BL209,"")</f>
        <v>0</v>
      </c>
      <c r="BM32" s="67">
        <f>IF(Master!$D209="Y",Master!BM209,"")</f>
        <v>0</v>
      </c>
      <c r="BN32" s="67">
        <f>IF(Master!$D209="Y",Master!BN209,"")</f>
        <v>0</v>
      </c>
      <c r="BO32" s="67">
        <f>IF(Master!$D209="Y",Master!BO209,"")</f>
        <v>0</v>
      </c>
      <c r="BP32" s="67">
        <f>IF(Master!$D209="Y",Master!BP209,"")</f>
        <v>0</v>
      </c>
      <c r="BQ32" s="68">
        <f>IF(Master!$D209="Y",Master!BQ209,"")</f>
        <v>0</v>
      </c>
    </row>
    <row r="33" spans="1:69" x14ac:dyDescent="0.25">
      <c r="A33" s="115" t="str">
        <f>+Master!A192</f>
        <v>Chestatee</v>
      </c>
      <c r="B33" s="3" t="str">
        <f>+Master!B192</f>
        <v>3A</v>
      </c>
      <c r="C33" s="3">
        <f>+Master!C192</f>
        <v>6</v>
      </c>
      <c r="D33" s="142" t="str">
        <f>+Master!D192</f>
        <v>y</v>
      </c>
      <c r="E33" s="158">
        <f>IFERROR(LARGE((I33,K33,O33,S33,U33,W33,AA33,AC33,AG33,AK33,AQ33,AU33,AW33,BA33,BC33,BG33,BK33,BO33,BQ33),1)+LARGE((I33,K33,O33,S33,U33,W33,AA33,AC33,AG33,AK33,AQ33,AU33,AW33,BA33,BC33,BG33,BK33,BO33,BQ33),2)+LARGE((I33,K33,O33,S33,U33,W33,AA33,AC33,AG33,AK33,AQ33,AU33,AW33,BA33,BC33,BG33,BK33,BO33,BQ33),3)+LARGE((I33,K33,O33,S33,U33,W33,AA33,AC33,AG33,AK33,AQ33,AU33,AW33,BA33,BC33,BG33,BK33,BO33,BQ33),4)+LARGE((I33,K33,O33,S33,U33,W33,AA33,AC33,AG33,AK33,AQ33,AU33,AW33,BA33,BC33,BG33,BK33,BO33,BQ33),5)+LARGE((I33,K33,O33,S33,U33,W33,AA33,AC33,AG33,AK33,AQ33,AU33,AW33,BA33,BC33,BG33,BK33,BO33,BQ33),6)+LARGE((I33,K33,O33,S33,U33,W33,AA33,AC33,AG33,AK33,AQ33,AU33,AW33,BA33,BC33,BG33,BK33,BO33,BQ33),7)+LARGE((I33,K33,O33,S33,U33,W33,AA33,AC33,AG33,AK33,AQ33,AU33,AW33,BA33,BC33,BG33,BK33,BO33,BQ33),8),0)</f>
        <v>123</v>
      </c>
      <c r="F33" s="156">
        <f>IFERROR(LARGE((M33,Q33,Y33,AE33,AI33,AM33,AO33,AS33,AY33,BE33,BI33,BM33),1)+LARGE((M33,Q33,Y33,AE33,AI33,AM33,AO33,AS33,AY33,BE33,BI33,BM33),2)+LARGE((M33,Q33,Y33,AE33,AI33,AM33,AO33,AS33,AY33,BE33,BI33,BM33),3)+LARGE((M33,Q33,Y33,AE33,AI33,AM33,AO33,AS33,AY33,BE33,BI33,BM33),4)+LARGE((M33,Q33,Y33,AE33,AI33,AM33,AO33,AS33,AY33,BE33,BI33,BM33),5)+LARGE((M33,Q33,Y33,AE33,AI33,AM33,AO33,AS33,AY33,BE33,BI33,BM33),6)+LARGE((M33,Q33,Y33,AE33,AI33,AM33,AO33,AS33,AY33,BE33,BI33,BM33),7)+LARGE((M33,Q33,Y33,AE33,AI33,AM33,AO33,AS33,AY33,BE33,BI33,BM33),8),0)</f>
        <v>101</v>
      </c>
      <c r="G33" s="159">
        <f>+E33+F33</f>
        <v>224</v>
      </c>
      <c r="H33" s="256">
        <f>IF(Master!$D192="Y",Master!H192,"")</f>
        <v>0</v>
      </c>
      <c r="I33" s="67">
        <f>IF(Master!$D192="Y",Master!I192,"")</f>
        <v>0</v>
      </c>
      <c r="J33" s="67">
        <f>IF(Master!$D192="Y",Master!J192,"")</f>
        <v>5</v>
      </c>
      <c r="K33" s="67">
        <f>IF(Master!$D192="Y",Master!K192,"")</f>
        <v>75</v>
      </c>
      <c r="L33" s="67">
        <f>IF(Master!$D192="Y",Master!L192,"")</f>
        <v>0</v>
      </c>
      <c r="M33" s="67">
        <f>IF(Master!$D192="Y",Master!M192,"")</f>
        <v>0</v>
      </c>
      <c r="N33" s="67">
        <f>IF(Master!$D192="Y",Master!N192,"")</f>
        <v>0</v>
      </c>
      <c r="O33" s="67">
        <f>IF(Master!$D192="Y",Master!O192,"")</f>
        <v>0</v>
      </c>
      <c r="P33" s="67">
        <f>IF(Master!$D192="Y",Master!P192,"")</f>
        <v>0</v>
      </c>
      <c r="Q33" s="67">
        <f>IF(Master!$D192="Y",Master!Q192,"")</f>
        <v>0</v>
      </c>
      <c r="R33" s="67">
        <f>IF(Master!$D192="Y",Master!R192,"")</f>
        <v>0</v>
      </c>
      <c r="S33" s="67">
        <f>IF(Master!$D192="Y",Master!S192,"")</f>
        <v>0</v>
      </c>
      <c r="T33" s="67">
        <f>IF(Master!$D192="Y",Master!T192,"")</f>
        <v>0</v>
      </c>
      <c r="U33" s="67">
        <f>IF(Master!$D192="Y",Master!U192,"")</f>
        <v>0</v>
      </c>
      <c r="V33" s="67">
        <f>IF(Master!$D192="Y",Master!V192,"")</f>
        <v>0</v>
      </c>
      <c r="W33" s="67">
        <f>IF(Master!$D192="Y",Master!W192,"")</f>
        <v>0</v>
      </c>
      <c r="X33" s="67">
        <f>IF(Master!$D192="Y",Master!X192,"")</f>
        <v>0</v>
      </c>
      <c r="Y33" s="67">
        <f>IF(Master!$D192="Y",Master!Y192,"")</f>
        <v>0</v>
      </c>
      <c r="Z33" s="67">
        <f>IF(Master!$D192="Y",Master!Z192,"")</f>
        <v>0</v>
      </c>
      <c r="AA33" s="67">
        <f>IF(Master!$D192="Y",Master!AA192,"")</f>
        <v>0</v>
      </c>
      <c r="AB33" s="67">
        <f>IF(Master!$D192="Y",Master!AB192,"")</f>
        <v>0</v>
      </c>
      <c r="AC33" s="67">
        <f>IF(Master!$D192="Y",Master!AC192,"")</f>
        <v>0</v>
      </c>
      <c r="AD33" s="67">
        <f>IF(Master!$D192="Y",Master!AD192,"")</f>
        <v>0</v>
      </c>
      <c r="AE33" s="67">
        <f>IF(Master!$D192="Y",Master!AE192,"")</f>
        <v>0</v>
      </c>
      <c r="AF33" s="67">
        <f>IF(Master!$D192="Y",Master!AF192,"")</f>
        <v>0</v>
      </c>
      <c r="AG33" s="67">
        <f>IF(AND($D33="y",Master!AG192&gt;=Master!AK192),Master!AG192,0)</f>
        <v>0</v>
      </c>
      <c r="AH33" s="67">
        <f>IF(Master!$D192="Y",Master!AH192,"")</f>
        <v>0</v>
      </c>
      <c r="AI33" s="67">
        <f>IF(AND($D33="y",Master!AI192&gt;=Master!AM192),Master!AI192,0)</f>
        <v>0</v>
      </c>
      <c r="AJ33" s="67">
        <f>IF(Master!$D192="Y",Master!AJ192,"")</f>
        <v>0</v>
      </c>
      <c r="AK33" s="67">
        <f>IF(AND($D33="y",Master!AK192&gt;Master!AG192),Master!AK192,0)</f>
        <v>0</v>
      </c>
      <c r="AL33" s="67">
        <f>IF(Master!$D192="Y",Master!AL192,"")</f>
        <v>14</v>
      </c>
      <c r="AM33" s="67">
        <f>IF(AND($D33="y",Master!AM192&gt;Master!AI192),Master!AM192,0)</f>
        <v>48</v>
      </c>
      <c r="AN33" s="67">
        <f>IF(Master!$D192="Y",Master!AN192,"")</f>
        <v>0</v>
      </c>
      <c r="AO33" s="67">
        <f>IF(Master!$D192="Y",Master!AO192,"")</f>
        <v>0</v>
      </c>
      <c r="AP33" s="67">
        <f>IF(Master!$D192="Y",Master!AP192,"")</f>
        <v>0</v>
      </c>
      <c r="AQ33" s="67">
        <f>IF(Master!$D192="Y",Master!AQ192,"")</f>
        <v>0</v>
      </c>
      <c r="AR33" s="67">
        <f>IF(Master!$D192="Y",Master!AR192,"")</f>
        <v>0</v>
      </c>
      <c r="AS33" s="67">
        <f>IF(Master!$D192="Y",Master!AS192,"")</f>
        <v>0</v>
      </c>
      <c r="AT33" s="67">
        <f>IF(Master!$D192="Y",Master!AT192,"")</f>
        <v>0</v>
      </c>
      <c r="AU33" s="67">
        <f>IF(Master!$D192="Y",Master!AU192,"")</f>
        <v>0</v>
      </c>
      <c r="AV33" s="67">
        <f>IF(Master!$D192="Y",Master!AV192,"")</f>
        <v>0</v>
      </c>
      <c r="AW33" s="67">
        <f>IF(Master!$D192="Y",Master!AW192,"")</f>
        <v>0</v>
      </c>
      <c r="AX33" s="67">
        <f>IF(Master!$D192="Y",Master!AX192,"")</f>
        <v>0</v>
      </c>
      <c r="AY33" s="67">
        <f>IF(Master!$D192="Y",Master!AY192,"")</f>
        <v>0</v>
      </c>
      <c r="AZ33" s="67">
        <f>IF(Master!$D192="Y",Master!AZ192,"")</f>
        <v>0</v>
      </c>
      <c r="BA33" s="67">
        <f>IF(Master!$D192="Y",Master!BA192,"")</f>
        <v>0</v>
      </c>
      <c r="BB33" s="67">
        <f>IF(Master!$D192="Y",Master!BB192,"")</f>
        <v>0</v>
      </c>
      <c r="BC33" s="67">
        <f>IF(Master!$D192="Y",Master!BC192,"")</f>
        <v>0</v>
      </c>
      <c r="BD33" s="67">
        <f>IF(Master!$D192="Y",Master!BD192,"")</f>
        <v>9</v>
      </c>
      <c r="BE33" s="67">
        <f>IF(Master!$D192="Y",Master!BE192,"")</f>
        <v>53</v>
      </c>
      <c r="BF33" s="67">
        <f>IF(Master!$D192="Y",Master!BF192,"")</f>
        <v>0</v>
      </c>
      <c r="BG33" s="67">
        <f>IF(Master!$D192="Y",Master!BG192,"")</f>
        <v>0</v>
      </c>
      <c r="BH33" s="67">
        <f>IF(Master!$D192="Y",Master!BH192,"")</f>
        <v>0</v>
      </c>
      <c r="BI33" s="67">
        <f>IF(Master!$D192="Y",Master!BI192,"")</f>
        <v>0</v>
      </c>
      <c r="BJ33" s="67">
        <f>IF(Master!$D192="Y",Master!BJ192,"")</f>
        <v>14</v>
      </c>
      <c r="BK33" s="67">
        <f>IF(Master!$D192="Y",Master!BK192,"")</f>
        <v>48</v>
      </c>
      <c r="BL33" s="67">
        <f>IF(Master!$D192="Y",Master!BL192,"")</f>
        <v>0</v>
      </c>
      <c r="BM33" s="67">
        <f>IF(Master!$D192="Y",Master!BM192,"")</f>
        <v>0</v>
      </c>
      <c r="BN33" s="67">
        <f>IF(Master!$D192="Y",Master!BN192,"")</f>
        <v>0</v>
      </c>
      <c r="BO33" s="67">
        <f>IF(Master!$D192="Y",Master!BO192,"")</f>
        <v>0</v>
      </c>
      <c r="BP33" s="67">
        <f>IF(Master!$D192="Y",Master!BP192,"")</f>
        <v>0</v>
      </c>
      <c r="BQ33" s="68">
        <f>IF(Master!$D192="Y",Master!BQ192,"")</f>
        <v>0</v>
      </c>
    </row>
    <row r="34" spans="1:69" x14ac:dyDescent="0.25">
      <c r="A34" s="115" t="str">
        <f>+Master!A197</f>
        <v>East Hall</v>
      </c>
      <c r="B34" s="3" t="str">
        <f>+Master!B197</f>
        <v>3A</v>
      </c>
      <c r="C34" s="3">
        <f>+Master!C197</f>
        <v>8</v>
      </c>
      <c r="D34" s="142" t="str">
        <f>+Master!D197</f>
        <v>y</v>
      </c>
      <c r="E34" s="158">
        <f>IFERROR(LARGE((I34,K34,O34,S34,U34,W34,AA34,AC34,AG34,AK34,AQ34,AU34,AW34,BA34,BC34,BG34,BK34,BO34,BQ34),1)+LARGE((I34,K34,O34,S34,U34,W34,AA34,AC34,AG34,AK34,AQ34,AU34,AW34,BA34,BC34,BG34,BK34,BO34,BQ34),2)+LARGE((I34,K34,O34,S34,U34,W34,AA34,AC34,AG34,AK34,AQ34,AU34,AW34,BA34,BC34,BG34,BK34,BO34,BQ34),3)+LARGE((I34,K34,O34,S34,U34,W34,AA34,AC34,AG34,AK34,AQ34,AU34,AW34,BA34,BC34,BG34,BK34,BO34,BQ34),4)+LARGE((I34,K34,O34,S34,U34,W34,AA34,AC34,AG34,AK34,AQ34,AU34,AW34,BA34,BC34,BG34,BK34,BO34,BQ34),5)+LARGE((I34,K34,O34,S34,U34,W34,AA34,AC34,AG34,AK34,AQ34,AU34,AW34,BA34,BC34,BG34,BK34,BO34,BQ34),6)+LARGE((I34,K34,O34,S34,U34,W34,AA34,AC34,AG34,AK34,AQ34,AU34,AW34,BA34,BC34,BG34,BK34,BO34,BQ34),7)+LARGE((I34,K34,O34,S34,U34,W34,AA34,AC34,AG34,AK34,AQ34,AU34,AW34,BA34,BC34,BG34,BK34,BO34,BQ34),8),0)</f>
        <v>25</v>
      </c>
      <c r="F34" s="156">
        <f>IFERROR(LARGE((M34,Q34,Y34,AE34,AI34,AM34,AO34,AS34,AY34,BE34,BI34,BM34),1)+LARGE((M34,Q34,Y34,AE34,AI34,AM34,AO34,AS34,AY34,BE34,BI34,BM34),2)+LARGE((M34,Q34,Y34,AE34,AI34,AM34,AO34,AS34,AY34,BE34,BI34,BM34),3)+LARGE((M34,Q34,Y34,AE34,AI34,AM34,AO34,AS34,AY34,BE34,BI34,BM34),4)+LARGE((M34,Q34,Y34,AE34,AI34,AM34,AO34,AS34,AY34,BE34,BI34,BM34),5)+LARGE((M34,Q34,Y34,AE34,AI34,AM34,AO34,AS34,AY34,BE34,BI34,BM34),6)+LARGE((M34,Q34,Y34,AE34,AI34,AM34,AO34,AS34,AY34,BE34,BI34,BM34),7)+LARGE((M34,Q34,Y34,AE34,AI34,AM34,AO34,AS34,AY34,BE34,BI34,BM34),8),0)</f>
        <v>192</v>
      </c>
      <c r="G34" s="159">
        <f>+E34+F34</f>
        <v>217</v>
      </c>
      <c r="H34" s="256">
        <f>IF(Master!$D197="Y",Master!H197,"")</f>
        <v>0</v>
      </c>
      <c r="I34" s="67">
        <f>IF(Master!$D197="Y",Master!I197,"")</f>
        <v>0</v>
      </c>
      <c r="J34" s="67">
        <f>IF(Master!$D197="Y",Master!J197,"")</f>
        <v>0</v>
      </c>
      <c r="K34" s="67">
        <f>IF(Master!$D197="Y",Master!K197,"")</f>
        <v>0</v>
      </c>
      <c r="L34" s="67">
        <f>IF(Master!$D197="Y",Master!L197,"")</f>
        <v>0</v>
      </c>
      <c r="M34" s="67">
        <f>IF(Master!$D197="Y",Master!M197,"")</f>
        <v>0</v>
      </c>
      <c r="N34" s="67">
        <f>IF(Master!$D197="Y",Master!N197,"")</f>
        <v>0</v>
      </c>
      <c r="O34" s="67">
        <f>IF(Master!$D197="Y",Master!O197,"")</f>
        <v>0</v>
      </c>
      <c r="P34" s="67">
        <f>IF(Master!$D197="Y",Master!P197,"")</f>
        <v>0</v>
      </c>
      <c r="Q34" s="67">
        <f>IF(Master!$D197="Y",Master!Q197,"")</f>
        <v>0</v>
      </c>
      <c r="R34" s="67">
        <f>IF(Master!$D197="Y",Master!R197,"")</f>
        <v>0</v>
      </c>
      <c r="S34" s="67">
        <f>IF(Master!$D197="Y",Master!S197,"")</f>
        <v>0</v>
      </c>
      <c r="T34" s="67">
        <f>IF(Master!$D197="Y",Master!T197,"")</f>
        <v>0</v>
      </c>
      <c r="U34" s="67">
        <f>IF(Master!$D197="Y",Master!U197,"")</f>
        <v>0</v>
      </c>
      <c r="V34" s="67">
        <f>IF(Master!$D197="Y",Master!V197,"")</f>
        <v>17</v>
      </c>
      <c r="W34" s="67">
        <f>IF(Master!$D197="Y",Master!W197,"")</f>
        <v>25</v>
      </c>
      <c r="X34" s="67">
        <f>IF(Master!$D197="Y",Master!X197,"")</f>
        <v>3</v>
      </c>
      <c r="Y34" s="67">
        <f>IF(Master!$D197="Y",Master!Y197,"")</f>
        <v>84</v>
      </c>
      <c r="Z34" s="67">
        <f>IF(Master!$D197="Y",Master!Z197,"")</f>
        <v>0</v>
      </c>
      <c r="AA34" s="67">
        <f>IF(Master!$D197="Y",Master!AA197,"")</f>
        <v>0</v>
      </c>
      <c r="AB34" s="67">
        <f>IF(Master!$D197="Y",Master!AB197,"")</f>
        <v>0</v>
      </c>
      <c r="AC34" s="67">
        <f>IF(Master!$D197="Y",Master!AC197,"")</f>
        <v>0</v>
      </c>
      <c r="AD34" s="67">
        <f>IF(Master!$D197="Y",Master!AD197,"")</f>
        <v>0</v>
      </c>
      <c r="AE34" s="67">
        <f>IF(Master!$D197="Y",Master!AE197,"")</f>
        <v>0</v>
      </c>
      <c r="AF34" s="67">
        <f>IF(Master!$D197="Y",Master!AF197,"")</f>
        <v>0</v>
      </c>
      <c r="AG34" s="67">
        <f>IF(AND($D34="y",Master!AG197&gt;=Master!AK197),Master!AG197,0)</f>
        <v>0</v>
      </c>
      <c r="AH34" s="67">
        <f>IF(Master!$D197="Y",Master!AH197,"")</f>
        <v>0</v>
      </c>
      <c r="AI34" s="67">
        <f>IF(AND($D34="y",Master!AI197&gt;=Master!AM197),Master!AI197,0)</f>
        <v>0</v>
      </c>
      <c r="AJ34" s="67">
        <f>IF(Master!$D197="Y",Master!AJ197,"")</f>
        <v>0</v>
      </c>
      <c r="AK34" s="67">
        <f>IF(AND($D34="y",Master!AK197&gt;Master!AG197),Master!AK197,0)</f>
        <v>0</v>
      </c>
      <c r="AL34" s="67">
        <f>IF(Master!$D197="Y",Master!AL197,"")</f>
        <v>28</v>
      </c>
      <c r="AM34" s="67">
        <f>IF(AND($D34="y",Master!AM197&gt;Master!AI197),Master!AM197,0)</f>
        <v>18</v>
      </c>
      <c r="AN34" s="67">
        <f>IF(Master!$D197="Y",Master!AN197,"")</f>
        <v>0</v>
      </c>
      <c r="AO34" s="67">
        <f>IF(Master!$D197="Y",Master!AO197,"")</f>
        <v>0</v>
      </c>
      <c r="AP34" s="67">
        <f>IF(Master!$D197="Y",Master!AP197,"")</f>
        <v>0</v>
      </c>
      <c r="AQ34" s="67">
        <f>IF(Master!$D197="Y",Master!AQ197,"")</f>
        <v>0</v>
      </c>
      <c r="AR34" s="67">
        <f>IF(Master!$D197="Y",Master!AR197,"")</f>
        <v>0</v>
      </c>
      <c r="AS34" s="67">
        <f>IF(Master!$D197="Y",Master!AS197,"")</f>
        <v>0</v>
      </c>
      <c r="AT34" s="67">
        <f>IF(Master!$D197="Y",Master!AT197,"")</f>
        <v>0</v>
      </c>
      <c r="AU34" s="67">
        <f>IF(Master!$D197="Y",Master!AU197,"")</f>
        <v>0</v>
      </c>
      <c r="AV34" s="67">
        <f>IF(Master!$D197="Y",Master!AV197,"")</f>
        <v>0</v>
      </c>
      <c r="AW34" s="67">
        <f>IF(Master!$D197="Y",Master!AW197,"")</f>
        <v>0</v>
      </c>
      <c r="AX34" s="67">
        <f>IF(Master!$D197="Y",Master!AX197,"")</f>
        <v>0</v>
      </c>
      <c r="AY34" s="67">
        <f>IF(Master!$D197="Y",Master!AY197,"")</f>
        <v>0</v>
      </c>
      <c r="AZ34" s="67">
        <f>IF(Master!$D197="Y",Master!AZ197,"")</f>
        <v>0</v>
      </c>
      <c r="BA34" s="67">
        <f>IF(Master!$D197="Y",Master!BA197,"")</f>
        <v>0</v>
      </c>
      <c r="BB34" s="67">
        <f>IF(Master!$D197="Y",Master!BB197,"")</f>
        <v>0</v>
      </c>
      <c r="BC34" s="67">
        <f>IF(Master!$D197="Y",Master!BC197,"")</f>
        <v>0</v>
      </c>
      <c r="BD34" s="67">
        <f>IF(Master!$D197="Y",Master!BD197,"")</f>
        <v>2</v>
      </c>
      <c r="BE34" s="67">
        <f>IF(Master!$D197="Y",Master!BE197,"")</f>
        <v>90</v>
      </c>
      <c r="BF34" s="67">
        <f>IF(Master!$D197="Y",Master!BF197,"")</f>
        <v>0</v>
      </c>
      <c r="BG34" s="67">
        <f>IF(Master!$D197="Y",Master!BG197,"")</f>
        <v>0</v>
      </c>
      <c r="BH34" s="67">
        <f>IF(Master!$D197="Y",Master!BH197,"")</f>
        <v>0</v>
      </c>
      <c r="BI34" s="67">
        <f>IF(Master!$D197="Y",Master!BI197,"")</f>
        <v>0</v>
      </c>
      <c r="BJ34" s="67">
        <f>IF(Master!$D197="Y",Master!BJ197,"")</f>
        <v>0</v>
      </c>
      <c r="BK34" s="67">
        <f>IF(Master!$D197="Y",Master!BK197,"")</f>
        <v>0</v>
      </c>
      <c r="BL34" s="67">
        <f>IF(Master!$D197="Y",Master!BL197,"")</f>
        <v>0</v>
      </c>
      <c r="BM34" s="67">
        <f>IF(Master!$D197="Y",Master!BM197,"")</f>
        <v>0</v>
      </c>
      <c r="BN34" s="67">
        <f>IF(Master!$D197="Y",Master!BN197,"")</f>
        <v>0</v>
      </c>
      <c r="BO34" s="67">
        <f>IF(Master!$D197="Y",Master!BO197,"")</f>
        <v>0</v>
      </c>
      <c r="BP34" s="67">
        <f>IF(Master!$D197="Y",Master!BP197,"")</f>
        <v>0</v>
      </c>
      <c r="BQ34" s="68">
        <f>IF(Master!$D197="Y",Master!BQ197,"")</f>
        <v>0</v>
      </c>
    </row>
    <row r="35" spans="1:69" x14ac:dyDescent="0.25">
      <c r="A35" s="115" t="str">
        <f>+Master!A198</f>
        <v>Fayette County</v>
      </c>
      <c r="B35" s="3" t="str">
        <f>+Master!B198</f>
        <v>3A</v>
      </c>
      <c r="C35" s="3">
        <f>+Master!C198</f>
        <v>2</v>
      </c>
      <c r="D35" s="142" t="str">
        <f>+Master!D198</f>
        <v>y</v>
      </c>
      <c r="E35" s="158">
        <f>IFERROR(LARGE((I35,K35,O35,S35,U35,W35,AA35,AC35,AG35,AK35,AQ35,AU35,AW35,BA35,BC35,BG35,BK35,BO35,BQ35),1)+LARGE((I35,K35,O35,S35,U35,W35,AA35,AC35,AG35,AK35,AQ35,AU35,AW35,BA35,BC35,BG35,BK35,BO35,BQ35),2)+LARGE((I35,K35,O35,S35,U35,W35,AA35,AC35,AG35,AK35,AQ35,AU35,AW35,BA35,BC35,BG35,BK35,BO35,BQ35),3)+LARGE((I35,K35,O35,S35,U35,W35,AA35,AC35,AG35,AK35,AQ35,AU35,AW35,BA35,BC35,BG35,BK35,BO35,BQ35),4)+LARGE((I35,K35,O35,S35,U35,W35,AA35,AC35,AG35,AK35,AQ35,AU35,AW35,BA35,BC35,BG35,BK35,BO35,BQ35),5)+LARGE((I35,K35,O35,S35,U35,W35,AA35,AC35,AG35,AK35,AQ35,AU35,AW35,BA35,BC35,BG35,BK35,BO35,BQ35),6)+LARGE((I35,K35,O35,S35,U35,W35,AA35,AC35,AG35,AK35,AQ35,AU35,AW35,BA35,BC35,BG35,BK35,BO35,BQ35),7)+LARGE((I35,K35,O35,S35,U35,W35,AA35,AC35,AG35,AK35,AQ35,AU35,AW35,BA35,BC35,BG35,BK35,BO35,BQ35),8),0)</f>
        <v>88</v>
      </c>
      <c r="F35" s="156">
        <f>IFERROR(LARGE((M35,Q35,Y35,AE35,AI35,AM35,AO35,AS35,AY35,BE35,BI35,BM35),1)+LARGE((M35,Q35,Y35,AE35,AI35,AM35,AO35,AS35,AY35,BE35,BI35,BM35),2)+LARGE((M35,Q35,Y35,AE35,AI35,AM35,AO35,AS35,AY35,BE35,BI35,BM35),3)+LARGE((M35,Q35,Y35,AE35,AI35,AM35,AO35,AS35,AY35,BE35,BI35,BM35),4)+LARGE((M35,Q35,Y35,AE35,AI35,AM35,AO35,AS35,AY35,BE35,BI35,BM35),5)+LARGE((M35,Q35,Y35,AE35,AI35,AM35,AO35,AS35,AY35,BE35,BI35,BM35),6)+LARGE((M35,Q35,Y35,AE35,AI35,AM35,AO35,AS35,AY35,BE35,BI35,BM35),7)+LARGE((M35,Q35,Y35,AE35,AI35,AM35,AO35,AS35,AY35,BE35,BI35,BM35),8),0)</f>
        <v>124</v>
      </c>
      <c r="G35" s="159">
        <f>+E35+F35</f>
        <v>212</v>
      </c>
      <c r="H35" s="256">
        <f>IF(Master!$D198="Y",Master!H198,"")</f>
        <v>0</v>
      </c>
      <c r="I35" s="67">
        <f>IF(Master!$D198="Y",Master!I198,"")</f>
        <v>0</v>
      </c>
      <c r="J35" s="67">
        <f>IF(Master!$D198="Y",Master!J198,"")</f>
        <v>0</v>
      </c>
      <c r="K35" s="67">
        <f>IF(Master!$D198="Y",Master!K198,"")</f>
        <v>0</v>
      </c>
      <c r="L35" s="67">
        <f>IF(Master!$D198="Y",Master!L198,"")</f>
        <v>20</v>
      </c>
      <c r="M35" s="67">
        <f>IF(Master!$D198="Y",Master!M198,"")</f>
        <v>34</v>
      </c>
      <c r="N35" s="67">
        <f>IF(Master!$D198="Y",Master!N198,"")</f>
        <v>17</v>
      </c>
      <c r="O35" s="67">
        <f>IF(Master!$D198="Y",Master!O198,"")</f>
        <v>25</v>
      </c>
      <c r="P35" s="67">
        <f>IF(Master!$D198="Y",Master!P198,"")</f>
        <v>0</v>
      </c>
      <c r="Q35" s="67">
        <f>IF(Master!$D198="Y",Master!Q198,"")</f>
        <v>0</v>
      </c>
      <c r="R35" s="67">
        <f>IF(Master!$D198="Y",Master!R198,"")</f>
        <v>0</v>
      </c>
      <c r="S35" s="67">
        <f>IF(Master!$D198="Y",Master!S198,"")</f>
        <v>0</v>
      </c>
      <c r="T35" s="67">
        <f>IF(Master!$D198="Y",Master!T198,"")</f>
        <v>17</v>
      </c>
      <c r="U35" s="67">
        <f>IF(Master!$D198="Y",Master!U198,"")</f>
        <v>25</v>
      </c>
      <c r="V35" s="67">
        <f>IF(Master!$D198="Y",Master!V198,"")</f>
        <v>0</v>
      </c>
      <c r="W35" s="67">
        <f>IF(Master!$D198="Y",Master!W198,"")</f>
        <v>0</v>
      </c>
      <c r="X35" s="67">
        <f>IF(Master!$D198="Y",Master!X198,"")</f>
        <v>0</v>
      </c>
      <c r="Y35" s="67">
        <f>IF(Master!$D198="Y",Master!Y198,"")</f>
        <v>0</v>
      </c>
      <c r="Z35" s="67">
        <f>IF(Master!$D198="Y",Master!Z198,"")</f>
        <v>0</v>
      </c>
      <c r="AA35" s="67">
        <f>IF(Master!$D198="Y",Master!AA198,"")</f>
        <v>0</v>
      </c>
      <c r="AB35" s="67">
        <f>IF(Master!$D198="Y",Master!AB198,"")</f>
        <v>0</v>
      </c>
      <c r="AC35" s="67">
        <f>IF(Master!$D198="Y",Master!AC198,"")</f>
        <v>0</v>
      </c>
      <c r="AD35" s="67">
        <f>IF(Master!$D198="Y",Master!AD198,"")</f>
        <v>0</v>
      </c>
      <c r="AE35" s="67">
        <f>IF(Master!$D198="Y",Master!AE198,"")</f>
        <v>0</v>
      </c>
      <c r="AF35" s="67">
        <f>IF(Master!$D198="Y",Master!AF198,"")</f>
        <v>0</v>
      </c>
      <c r="AG35" s="67">
        <f>IF(AND($D35="y",Master!AG198&gt;=Master!AK198),Master!AG198,0)</f>
        <v>0</v>
      </c>
      <c r="AH35" s="67">
        <f>IF(Master!$D198="Y",Master!AH198,"")</f>
        <v>0</v>
      </c>
      <c r="AI35" s="67">
        <f>IF(AND($D35="y",Master!AI198&gt;=Master!AM198),Master!AI198,0)</f>
        <v>0</v>
      </c>
      <c r="AJ35" s="67">
        <f>IF(Master!$D198="Y",Master!AJ198,"")</f>
        <v>0</v>
      </c>
      <c r="AK35" s="67">
        <f>IF(AND($D35="y",Master!AK198&gt;Master!AG198),Master!AK198,0)</f>
        <v>0</v>
      </c>
      <c r="AL35" s="67">
        <f>IF(Master!$D198="Y",Master!AL198,"")</f>
        <v>28</v>
      </c>
      <c r="AM35" s="67">
        <f>IF(AND($D35="y",Master!AM198&gt;Master!AI198),Master!AM198,0)</f>
        <v>18</v>
      </c>
      <c r="AN35" s="67">
        <f>IF(Master!$D198="Y",Master!AN198,"")</f>
        <v>0</v>
      </c>
      <c r="AO35" s="67">
        <f>IF(Master!$D198="Y",Master!AO198,"")</f>
        <v>0</v>
      </c>
      <c r="AP35" s="67">
        <f>IF(Master!$D198="Y",Master!AP198,"")</f>
        <v>0</v>
      </c>
      <c r="AQ35" s="67">
        <f>IF(Master!$D198="Y",Master!AQ198,"")</f>
        <v>0</v>
      </c>
      <c r="AR35" s="67">
        <f>IF(Master!$D198="Y",Master!AR198,"")</f>
        <v>0</v>
      </c>
      <c r="AS35" s="67">
        <f>IF(Master!$D198="Y",Master!AS198,"")</f>
        <v>0</v>
      </c>
      <c r="AT35" s="67">
        <f>IF(Master!$D198="Y",Master!AT198,"")</f>
        <v>0</v>
      </c>
      <c r="AU35" s="67">
        <f>IF(Master!$D198="Y",Master!AU198,"")</f>
        <v>0</v>
      </c>
      <c r="AV35" s="67">
        <f>IF(Master!$D198="Y",Master!AV198,"")</f>
        <v>0</v>
      </c>
      <c r="AW35" s="67">
        <f>IF(Master!$D198="Y",Master!AW198,"")</f>
        <v>0</v>
      </c>
      <c r="AX35" s="67">
        <f>IF(Master!$D198="Y",Master!AX198,"")</f>
        <v>0</v>
      </c>
      <c r="AY35" s="67">
        <f>IF(Master!$D198="Y",Master!AY198,"")</f>
        <v>0</v>
      </c>
      <c r="AZ35" s="67">
        <f>IF(Master!$D198="Y",Master!AZ198,"")</f>
        <v>0</v>
      </c>
      <c r="BA35" s="67">
        <f>IF(Master!$D198="Y",Master!BA198,"")</f>
        <v>0</v>
      </c>
      <c r="BB35" s="67">
        <f>IF(Master!$D198="Y",Master!BB198,"")</f>
        <v>0</v>
      </c>
      <c r="BC35" s="67">
        <f>IF(Master!$D198="Y",Master!BC198,"")</f>
        <v>0</v>
      </c>
      <c r="BD35" s="67">
        <f>IF(Master!$D198="Y",Master!BD198,"")</f>
        <v>0</v>
      </c>
      <c r="BE35" s="67">
        <f>IF(Master!$D198="Y",Master!BE198,"")</f>
        <v>0</v>
      </c>
      <c r="BF35" s="67">
        <f>IF(Master!$D198="Y",Master!BF198,"")</f>
        <v>0</v>
      </c>
      <c r="BG35" s="67">
        <f>IF(Master!$D198="Y",Master!BG198,"")</f>
        <v>0</v>
      </c>
      <c r="BH35" s="67">
        <f>IF(Master!$D198="Y",Master!BH198,"")</f>
        <v>0</v>
      </c>
      <c r="BI35" s="67">
        <f>IF(Master!$D198="Y",Master!BI198,"")</f>
        <v>0</v>
      </c>
      <c r="BJ35" s="67">
        <f>IF(Master!$D198="Y",Master!BJ198,"")</f>
        <v>18</v>
      </c>
      <c r="BK35" s="67">
        <f>IF(Master!$D198="Y",Master!BK198,"")</f>
        <v>38</v>
      </c>
      <c r="BL35" s="67">
        <f>IF(Master!$D198="Y",Master!BL198,"")</f>
        <v>6</v>
      </c>
      <c r="BM35" s="67">
        <f>IF(Master!$D198="Y",Master!BM198,"")</f>
        <v>72</v>
      </c>
      <c r="BN35" s="67">
        <f>IF(Master!$D198="Y",Master!BN198,"")</f>
        <v>0</v>
      </c>
      <c r="BO35" s="67">
        <f>IF(Master!$D198="Y",Master!BO198,"")</f>
        <v>0</v>
      </c>
      <c r="BP35" s="67">
        <f>IF(Master!$D198="Y",Master!BP198,"")</f>
        <v>0</v>
      </c>
      <c r="BQ35" s="68">
        <f>IF(Master!$D198="Y",Master!BQ198,"")</f>
        <v>0</v>
      </c>
    </row>
    <row r="36" spans="1:69" x14ac:dyDescent="0.25">
      <c r="A36" s="115" t="str">
        <f>+Master!A229</f>
        <v>Riverdale</v>
      </c>
      <c r="B36" s="3" t="str">
        <f>+Master!B229</f>
        <v>3A</v>
      </c>
      <c r="C36" s="3">
        <f>+Master!C229</f>
        <v>5</v>
      </c>
      <c r="D36" s="142" t="str">
        <f>+Master!D229</f>
        <v>y</v>
      </c>
      <c r="E36" s="158">
        <f>IFERROR(LARGE((I36,K36,O36,S36,U36,W36,AA36,AC36,AG36,AK36,AQ36,AU36,AW36,BA36,BC36,BG36,BK36,BO36,BQ36),1)+LARGE((I36,K36,O36,S36,U36,W36,AA36,AC36,AG36,AK36,AQ36,AU36,AW36,BA36,BC36,BG36,BK36,BO36,BQ36),2)+LARGE((I36,K36,O36,S36,U36,W36,AA36,AC36,AG36,AK36,AQ36,AU36,AW36,BA36,BC36,BG36,BK36,BO36,BQ36),3)+LARGE((I36,K36,O36,S36,U36,W36,AA36,AC36,AG36,AK36,AQ36,AU36,AW36,BA36,BC36,BG36,BK36,BO36,BQ36),4)+LARGE((I36,K36,O36,S36,U36,W36,AA36,AC36,AG36,AK36,AQ36,AU36,AW36,BA36,BC36,BG36,BK36,BO36,BQ36),5)+LARGE((I36,K36,O36,S36,U36,W36,AA36,AC36,AG36,AK36,AQ36,AU36,AW36,BA36,BC36,BG36,BK36,BO36,BQ36),6)+LARGE((I36,K36,O36,S36,U36,W36,AA36,AC36,AG36,AK36,AQ36,AU36,AW36,BA36,BC36,BG36,BK36,BO36,BQ36),7)+LARGE((I36,K36,O36,S36,U36,W36,AA36,AC36,AG36,AK36,AQ36,AU36,AW36,BA36,BC36,BG36,BK36,BO36,BQ36),8),0)</f>
        <v>125</v>
      </c>
      <c r="F36" s="156">
        <f>IFERROR(LARGE((M36,Q36,Y36,AE36,AI36,AM36,AO36,AS36,AY36,BE36,BI36,BM36),1)+LARGE((M36,Q36,Y36,AE36,AI36,AM36,AO36,AS36,AY36,BE36,BI36,BM36),2)+LARGE((M36,Q36,Y36,AE36,AI36,AM36,AO36,AS36,AY36,BE36,BI36,BM36),3)+LARGE((M36,Q36,Y36,AE36,AI36,AM36,AO36,AS36,AY36,BE36,BI36,BM36),4)+LARGE((M36,Q36,Y36,AE36,AI36,AM36,AO36,AS36,AY36,BE36,BI36,BM36),5)+LARGE((M36,Q36,Y36,AE36,AI36,AM36,AO36,AS36,AY36,BE36,BI36,BM36),6)+LARGE((M36,Q36,Y36,AE36,AI36,AM36,AO36,AS36,AY36,BE36,BI36,BM36),7)+LARGE((M36,Q36,Y36,AE36,AI36,AM36,AO36,AS36,AY36,BE36,BI36,BM36),8),0)</f>
        <v>70</v>
      </c>
      <c r="G36" s="159">
        <f>+E36+F36</f>
        <v>195</v>
      </c>
      <c r="H36" s="256">
        <f>IF(Master!$D229="Y",Master!H229,"")</f>
        <v>0</v>
      </c>
      <c r="I36" s="67">
        <f>IF(Master!$D229="Y",Master!I229,"")</f>
        <v>0</v>
      </c>
      <c r="J36" s="67">
        <f>IF(Master!$D229="Y",Master!J229,"")</f>
        <v>0</v>
      </c>
      <c r="K36" s="67">
        <f>IF(Master!$D229="Y",Master!K229,"")</f>
        <v>0</v>
      </c>
      <c r="L36" s="67">
        <f>IF(Master!$D229="Y",Master!L229,"")</f>
        <v>0</v>
      </c>
      <c r="M36" s="67">
        <f>IF(Master!$D229="Y",Master!M229,"")</f>
        <v>0</v>
      </c>
      <c r="N36" s="67">
        <f>IF(Master!$D229="Y",Master!N229,"")</f>
        <v>17</v>
      </c>
      <c r="O36" s="67">
        <f>IF(Master!$D229="Y",Master!O229,"")</f>
        <v>25</v>
      </c>
      <c r="P36" s="67">
        <f>IF(Master!$D229="Y",Master!P229,"")</f>
        <v>0</v>
      </c>
      <c r="Q36" s="67">
        <f>IF(Master!$D229="Y",Master!Q229,"")</f>
        <v>0</v>
      </c>
      <c r="R36" s="67">
        <f>IF(Master!$D229="Y",Master!R229,"")</f>
        <v>17</v>
      </c>
      <c r="S36" s="67">
        <f>IF(Master!$D229="Y",Master!S229,"")</f>
        <v>25</v>
      </c>
      <c r="T36" s="67">
        <f>IF(Master!$D229="Y",Master!T229,"")</f>
        <v>17</v>
      </c>
      <c r="U36" s="67">
        <f>IF(Master!$D229="Y",Master!U229,"")</f>
        <v>25</v>
      </c>
      <c r="V36" s="67">
        <f>IF(Master!$D229="Y",Master!V229,"")</f>
        <v>0</v>
      </c>
      <c r="W36" s="67">
        <f>IF(Master!$D229="Y",Master!W229,"")</f>
        <v>0</v>
      </c>
      <c r="X36" s="67">
        <f>IF(Master!$D229="Y",Master!X229,"")</f>
        <v>0</v>
      </c>
      <c r="Y36" s="67">
        <f>IF(Master!$D229="Y",Master!Y229,"")</f>
        <v>0</v>
      </c>
      <c r="Z36" s="67">
        <f>IF(Master!$D229="Y",Master!Z229,"")</f>
        <v>0</v>
      </c>
      <c r="AA36" s="67">
        <f>IF(Master!$D229="Y",Master!AA229,"")</f>
        <v>0</v>
      </c>
      <c r="AB36" s="67">
        <f>IF(Master!$D229="Y",Master!AB229,"")</f>
        <v>0</v>
      </c>
      <c r="AC36" s="67">
        <f>IF(Master!$D229="Y",Master!AC229,"")</f>
        <v>0</v>
      </c>
      <c r="AD36" s="67">
        <f>IF(Master!$D229="Y",Master!AD229,"")</f>
        <v>0</v>
      </c>
      <c r="AE36" s="67">
        <f>IF(Master!$D229="Y",Master!AE229,"")</f>
        <v>0</v>
      </c>
      <c r="AF36" s="67">
        <f>IF(Master!$D229="Y",Master!AF229,"")</f>
        <v>0</v>
      </c>
      <c r="AG36" s="67">
        <f>IF(AND($D36="y",Master!AG229&gt;=Master!AK229),Master!AG229,0)</f>
        <v>0</v>
      </c>
      <c r="AH36" s="67">
        <f>IF(Master!$D229="Y",Master!AH229,"")</f>
        <v>0</v>
      </c>
      <c r="AI36" s="67">
        <f>IF(AND($D36="y",Master!AI229&gt;=Master!AM229),Master!AI229,0)</f>
        <v>0</v>
      </c>
      <c r="AJ36" s="67">
        <f>IF(Master!$D229="Y",Master!AJ229,"")</f>
        <v>0</v>
      </c>
      <c r="AK36" s="67">
        <f>IF(AND($D36="y",Master!AK229&gt;Master!AG229),Master!AK229,0)</f>
        <v>0</v>
      </c>
      <c r="AL36" s="67">
        <f>IF(Master!$D229="Y",Master!AL229,"")</f>
        <v>0</v>
      </c>
      <c r="AM36" s="67">
        <f>IF(AND($D36="y",Master!AM229&gt;Master!AI229),Master!AM229,0)</f>
        <v>0</v>
      </c>
      <c r="AN36" s="67">
        <f>IF(Master!$D229="Y",Master!AN229,"")</f>
        <v>0</v>
      </c>
      <c r="AO36" s="67">
        <f>IF(Master!$D229="Y",Master!AO229,"")</f>
        <v>0</v>
      </c>
      <c r="AP36" s="67">
        <f>IF(Master!$D229="Y",Master!AP229,"")</f>
        <v>0</v>
      </c>
      <c r="AQ36" s="67">
        <f>IF(Master!$D229="Y",Master!AQ229,"")</f>
        <v>0</v>
      </c>
      <c r="AR36" s="67">
        <f>IF(Master!$D229="Y",Master!AR229,"")</f>
        <v>0</v>
      </c>
      <c r="AS36" s="67">
        <f>IF(Master!$D229="Y",Master!AS229,"")</f>
        <v>0</v>
      </c>
      <c r="AT36" s="67">
        <f>IF(Master!$D229="Y",Master!AT229,"")</f>
        <v>0</v>
      </c>
      <c r="AU36" s="67">
        <f>IF(Master!$D229="Y",Master!AU229,"")</f>
        <v>0</v>
      </c>
      <c r="AV36" s="67">
        <f>IF(Master!$D229="Y",Master!AV229,"")</f>
        <v>0</v>
      </c>
      <c r="AW36" s="67">
        <f>IF(Master!$D229="Y",Master!AW229,"")</f>
        <v>0</v>
      </c>
      <c r="AX36" s="67">
        <f>IF(Master!$D229="Y",Master!AX229,"")</f>
        <v>0</v>
      </c>
      <c r="AY36" s="67">
        <f>IF(Master!$D229="Y",Master!AY229,"")</f>
        <v>0</v>
      </c>
      <c r="AZ36" s="67">
        <f>IF(Master!$D229="Y",Master!AZ229,"")</f>
        <v>0</v>
      </c>
      <c r="BA36" s="67">
        <f>IF(Master!$D229="Y",Master!BA229,"")</f>
        <v>0</v>
      </c>
      <c r="BB36" s="67">
        <f>IF(Master!$D229="Y",Master!BB229,"")</f>
        <v>17</v>
      </c>
      <c r="BC36" s="67">
        <f>IF(Master!$D229="Y",Master!BC229,"")</f>
        <v>25</v>
      </c>
      <c r="BD36" s="67">
        <f>IF(Master!$D229="Y",Master!BD229,"")</f>
        <v>17</v>
      </c>
      <c r="BE36" s="67">
        <f>IF(Master!$D229="Y",Master!BE229,"")</f>
        <v>25</v>
      </c>
      <c r="BF36" s="67">
        <f>IF(Master!$D229="Y",Master!BF229,"")</f>
        <v>17</v>
      </c>
      <c r="BG36" s="67">
        <f>IF(Master!$D229="Y",Master!BG229,"")</f>
        <v>25</v>
      </c>
      <c r="BH36" s="67">
        <f>IF(Master!$D229="Y",Master!BH229,"")</f>
        <v>17</v>
      </c>
      <c r="BI36" s="67">
        <f>IF(Master!$D229="Y",Master!BI229,"")</f>
        <v>25</v>
      </c>
      <c r="BJ36" s="67">
        <f>IF(Master!$D229="Y",Master!BJ229,"")</f>
        <v>0</v>
      </c>
      <c r="BK36" s="67">
        <f>IF(Master!$D229="Y",Master!BK229,"")</f>
        <v>0</v>
      </c>
      <c r="BL36" s="67">
        <f>IF(Master!$D229="Y",Master!BL229,"")</f>
        <v>27</v>
      </c>
      <c r="BM36" s="67">
        <f>IF(Master!$D229="Y",Master!BM229,"")</f>
        <v>20</v>
      </c>
      <c r="BN36" s="67">
        <f>IF(Master!$D229="Y",Master!BN229,"")</f>
        <v>0</v>
      </c>
      <c r="BO36" s="67">
        <f>IF(Master!$D229="Y",Master!BO229,"")</f>
        <v>0</v>
      </c>
      <c r="BP36" s="67">
        <f>IF(Master!$D229="Y",Master!BP229,"")</f>
        <v>0</v>
      </c>
      <c r="BQ36" s="68">
        <f>IF(Master!$D229="Y",Master!BQ229,"")</f>
        <v>0</v>
      </c>
    </row>
    <row r="37" spans="1:69" x14ac:dyDescent="0.25">
      <c r="A37" s="115" t="str">
        <f>+Master!A221</f>
        <v>North Clayton</v>
      </c>
      <c r="B37" s="3" t="str">
        <f>+Master!B221</f>
        <v>3A</v>
      </c>
      <c r="C37" s="3">
        <f>+Master!C221</f>
        <v>5</v>
      </c>
      <c r="D37" s="142" t="str">
        <f>+Master!D221</f>
        <v>y</v>
      </c>
      <c r="E37" s="158">
        <f>IFERROR(LARGE((I37,K37,O37,S37,U37,W37,AA37,AC37,AG37,AK37,AQ37,AU37,AW37,BA37,BC37,BG37,BK37,BO37,BQ37),1)+LARGE((I37,K37,O37,S37,U37,W37,AA37,AC37,AG37,AK37,AQ37,AU37,AW37,BA37,BC37,BG37,BK37,BO37,BQ37),2)+LARGE((I37,K37,O37,S37,U37,W37,AA37,AC37,AG37,AK37,AQ37,AU37,AW37,BA37,BC37,BG37,BK37,BO37,BQ37),3)+LARGE((I37,K37,O37,S37,U37,W37,AA37,AC37,AG37,AK37,AQ37,AU37,AW37,BA37,BC37,BG37,BK37,BO37,BQ37),4)+LARGE((I37,K37,O37,S37,U37,W37,AA37,AC37,AG37,AK37,AQ37,AU37,AW37,BA37,BC37,BG37,BK37,BO37,BQ37),5)+LARGE((I37,K37,O37,S37,U37,W37,AA37,AC37,AG37,AK37,AQ37,AU37,AW37,BA37,BC37,BG37,BK37,BO37,BQ37),6)+LARGE((I37,K37,O37,S37,U37,W37,AA37,AC37,AG37,AK37,AQ37,AU37,AW37,BA37,BC37,BG37,BK37,BO37,BQ37),7)+LARGE((I37,K37,O37,S37,U37,W37,AA37,AC37,AG37,AK37,AQ37,AU37,AW37,BA37,BC37,BG37,BK37,BO37,BQ37),8),0)</f>
        <v>50</v>
      </c>
      <c r="F37" s="156">
        <f>IFERROR(LARGE((M37,Q37,Y37,AE37,AI37,AM37,AO37,AS37,AY37,BE37,BI37,BM37),1)+LARGE((M37,Q37,Y37,AE37,AI37,AM37,AO37,AS37,AY37,BE37,BI37,BM37),2)+LARGE((M37,Q37,Y37,AE37,AI37,AM37,AO37,AS37,AY37,BE37,BI37,BM37),3)+LARGE((M37,Q37,Y37,AE37,AI37,AM37,AO37,AS37,AY37,BE37,BI37,BM37),4)+LARGE((M37,Q37,Y37,AE37,AI37,AM37,AO37,AS37,AY37,BE37,BI37,BM37),5)+LARGE((M37,Q37,Y37,AE37,AI37,AM37,AO37,AS37,AY37,BE37,BI37,BM37),6)+LARGE((M37,Q37,Y37,AE37,AI37,AM37,AO37,AS37,AY37,BE37,BI37,BM37),7)+LARGE((M37,Q37,Y37,AE37,AI37,AM37,AO37,AS37,AY37,BE37,BI37,BM37),8),0)</f>
        <v>100</v>
      </c>
      <c r="G37" s="159">
        <f>+E37+F37</f>
        <v>150</v>
      </c>
      <c r="H37" s="256">
        <f>IF(Master!$D221="Y",Master!H221,"")</f>
        <v>0</v>
      </c>
      <c r="I37" s="67">
        <f>IF(Master!$D221="Y",Master!I221,"")</f>
        <v>0</v>
      </c>
      <c r="J37" s="67">
        <f>IF(Master!$D221="Y",Master!J221,"")</f>
        <v>0</v>
      </c>
      <c r="K37" s="67">
        <f>IF(Master!$D221="Y",Master!K221,"")</f>
        <v>0</v>
      </c>
      <c r="L37" s="67">
        <f>IF(Master!$D221="Y",Master!L221,"")</f>
        <v>0</v>
      </c>
      <c r="M37" s="67">
        <f>IF(Master!$D221="Y",Master!M221,"")</f>
        <v>0</v>
      </c>
      <c r="N37" s="67">
        <f>IF(Master!$D221="Y",Master!N221,"")</f>
        <v>0</v>
      </c>
      <c r="O37" s="67">
        <f>IF(Master!$D221="Y",Master!O221,"")</f>
        <v>0</v>
      </c>
      <c r="P37" s="67">
        <f>IF(Master!$D221="Y",Master!P221,"")</f>
        <v>17</v>
      </c>
      <c r="Q37" s="67">
        <f>IF(Master!$D221="Y",Master!Q221,"")</f>
        <v>25</v>
      </c>
      <c r="R37" s="67">
        <f>IF(Master!$D221="Y",Master!R221,"")</f>
        <v>0</v>
      </c>
      <c r="S37" s="67">
        <f>IF(Master!$D221="Y",Master!S221,"")</f>
        <v>0</v>
      </c>
      <c r="T37" s="67">
        <f>IF(Master!$D221="Y",Master!T221,"")</f>
        <v>17</v>
      </c>
      <c r="U37" s="67">
        <f>IF(Master!$D221="Y",Master!U221,"")</f>
        <v>25</v>
      </c>
      <c r="V37" s="67">
        <f>IF(Master!$D221="Y",Master!V221,"")</f>
        <v>0</v>
      </c>
      <c r="W37" s="67">
        <f>IF(Master!$D221="Y",Master!W221,"")</f>
        <v>0</v>
      </c>
      <c r="X37" s="67">
        <f>IF(Master!$D221="Y",Master!X221,"")</f>
        <v>17</v>
      </c>
      <c r="Y37" s="67">
        <f>IF(Master!$D221="Y",Master!Y221,"")</f>
        <v>25</v>
      </c>
      <c r="Z37" s="67">
        <f>IF(Master!$D221="Y",Master!Z221,"")</f>
        <v>0</v>
      </c>
      <c r="AA37" s="67">
        <f>IF(Master!$D221="Y",Master!AA221,"")</f>
        <v>0</v>
      </c>
      <c r="AB37" s="67">
        <f>IF(Master!$D221="Y",Master!AB221,"")</f>
        <v>0</v>
      </c>
      <c r="AC37" s="67">
        <f>IF(Master!$D221="Y",Master!AC221,"")</f>
        <v>0</v>
      </c>
      <c r="AD37" s="67">
        <f>IF(Master!$D221="Y",Master!AD221,"")</f>
        <v>0</v>
      </c>
      <c r="AE37" s="67">
        <f>IF(Master!$D221="Y",Master!AE221,"")</f>
        <v>0</v>
      </c>
      <c r="AF37" s="67">
        <f>IF(Master!$D221="Y",Master!AF221,"")</f>
        <v>0</v>
      </c>
      <c r="AG37" s="67">
        <f>IF(AND($D37="y",Master!AG221&gt;=Master!AK221),Master!AG221,0)</f>
        <v>0</v>
      </c>
      <c r="AH37" s="67">
        <f>IF(Master!$D221="Y",Master!AH221,"")</f>
        <v>0</v>
      </c>
      <c r="AI37" s="67">
        <f>IF(AND($D37="y",Master!AI221&gt;=Master!AM221),Master!AI221,0)</f>
        <v>0</v>
      </c>
      <c r="AJ37" s="67">
        <f>IF(Master!$D221="Y",Master!AJ221,"")</f>
        <v>0</v>
      </c>
      <c r="AK37" s="67">
        <f>IF(AND($D37="y",Master!AK221&gt;Master!AG221),Master!AK221,0)</f>
        <v>0</v>
      </c>
      <c r="AL37" s="67">
        <f>IF(Master!$D221="Y",Master!AL221,"")</f>
        <v>0</v>
      </c>
      <c r="AM37" s="67">
        <f>IF(AND($D37="y",Master!AM221&gt;Master!AI221),Master!AM221,0)</f>
        <v>0</v>
      </c>
      <c r="AN37" s="67">
        <f>IF(Master!$D221="Y",Master!AN221,"")</f>
        <v>0</v>
      </c>
      <c r="AO37" s="67">
        <f>IF(Master!$D221="Y",Master!AO221,"")</f>
        <v>0</v>
      </c>
      <c r="AP37" s="67">
        <f>IF(Master!$D221="Y",Master!AP221,"")</f>
        <v>0</v>
      </c>
      <c r="AQ37" s="67">
        <f>IF(Master!$D221="Y",Master!AQ221,"")</f>
        <v>0</v>
      </c>
      <c r="AR37" s="67">
        <f>IF(Master!$D221="Y",Master!AR221,"")</f>
        <v>0</v>
      </c>
      <c r="AS37" s="67">
        <f>IF(Master!$D221="Y",Master!AS221,"")</f>
        <v>0</v>
      </c>
      <c r="AT37" s="67">
        <f>IF(Master!$D221="Y",Master!AT221,"")</f>
        <v>0</v>
      </c>
      <c r="AU37" s="67">
        <f>IF(Master!$D221="Y",Master!AU221,"")</f>
        <v>0</v>
      </c>
      <c r="AV37" s="67">
        <f>IF(Master!$D221="Y",Master!AV221,"")</f>
        <v>0</v>
      </c>
      <c r="AW37" s="67">
        <f>IF(Master!$D221="Y",Master!AW221,"")</f>
        <v>0</v>
      </c>
      <c r="AX37" s="67">
        <f>IF(Master!$D221="Y",Master!AX221,"")</f>
        <v>0</v>
      </c>
      <c r="AY37" s="67">
        <f>IF(Master!$D221="Y",Master!AY221,"")</f>
        <v>0</v>
      </c>
      <c r="AZ37" s="67">
        <f>IF(Master!$D221="Y",Master!AZ221,"")</f>
        <v>0</v>
      </c>
      <c r="BA37" s="67">
        <f>IF(Master!$D221="Y",Master!BA221,"")</f>
        <v>0</v>
      </c>
      <c r="BB37" s="67">
        <f>IF(Master!$D221="Y",Master!BB221,"")</f>
        <v>0</v>
      </c>
      <c r="BC37" s="67">
        <f>IF(Master!$D221="Y",Master!BC221,"")</f>
        <v>0</v>
      </c>
      <c r="BD37" s="67">
        <f>IF(Master!$D221="Y",Master!BD221,"")</f>
        <v>17</v>
      </c>
      <c r="BE37" s="67">
        <f>IF(Master!$D221="Y",Master!BE221,"")</f>
        <v>25</v>
      </c>
      <c r="BF37" s="67">
        <f>IF(Master!$D221="Y",Master!BF221,"")</f>
        <v>17</v>
      </c>
      <c r="BG37" s="67">
        <f>IF(Master!$D221="Y",Master!BG221,"")</f>
        <v>25</v>
      </c>
      <c r="BH37" s="67">
        <f>IF(Master!$D221="Y",Master!BH221,"")</f>
        <v>17</v>
      </c>
      <c r="BI37" s="67">
        <f>IF(Master!$D221="Y",Master!BI221,"")</f>
        <v>25</v>
      </c>
      <c r="BJ37" s="67">
        <f>IF(Master!$D221="Y",Master!BJ221,"")</f>
        <v>0</v>
      </c>
      <c r="BK37" s="67">
        <f>IF(Master!$D221="Y",Master!BK221,"")</f>
        <v>0</v>
      </c>
      <c r="BL37" s="67">
        <f>IF(Master!$D221="Y",Master!BL221,"")</f>
        <v>0</v>
      </c>
      <c r="BM37" s="67">
        <f>IF(Master!$D221="Y",Master!BM221,"")</f>
        <v>0</v>
      </c>
      <c r="BN37" s="67">
        <f>IF(Master!$D221="Y",Master!BN221,"")</f>
        <v>0</v>
      </c>
      <c r="BO37" s="67">
        <f>IF(Master!$D221="Y",Master!BO221,"")</f>
        <v>0</v>
      </c>
      <c r="BP37" s="67">
        <f>IF(Master!$D221="Y",Master!BP221,"")</f>
        <v>0</v>
      </c>
      <c r="BQ37" s="68">
        <f>IF(Master!$D221="Y",Master!BQ221,"")</f>
        <v>0</v>
      </c>
    </row>
    <row r="38" spans="1:69" x14ac:dyDescent="0.25">
      <c r="A38" s="115" t="str">
        <f>+Master!A232</f>
        <v>Spalding</v>
      </c>
      <c r="B38" s="3" t="str">
        <f>+Master!B232</f>
        <v>3A</v>
      </c>
      <c r="C38" s="3">
        <f>+Master!C232</f>
        <v>2</v>
      </c>
      <c r="D38" s="142" t="str">
        <f>+Master!D232</f>
        <v>y</v>
      </c>
      <c r="E38" s="158">
        <f>IFERROR(LARGE((I38,K38,O38,S38,U38,W38,AA38,AC38,AG38,AK38,AQ38,AU38,AW38,BA38,BC38,BG38,BK38,BO38,BQ38),1)+LARGE((I38,K38,O38,S38,U38,W38,AA38,AC38,AG38,AK38,AQ38,AU38,AW38,BA38,BC38,BG38,BK38,BO38,BQ38),2)+LARGE((I38,K38,O38,S38,U38,W38,AA38,AC38,AG38,AK38,AQ38,AU38,AW38,BA38,BC38,BG38,BK38,BO38,BQ38),3)+LARGE((I38,K38,O38,S38,U38,W38,AA38,AC38,AG38,AK38,AQ38,AU38,AW38,BA38,BC38,BG38,BK38,BO38,BQ38),4)+LARGE((I38,K38,O38,S38,U38,W38,AA38,AC38,AG38,AK38,AQ38,AU38,AW38,BA38,BC38,BG38,BK38,BO38,BQ38),5)+LARGE((I38,K38,O38,S38,U38,W38,AA38,AC38,AG38,AK38,AQ38,AU38,AW38,BA38,BC38,BG38,BK38,BO38,BQ38),6)+LARGE((I38,K38,O38,S38,U38,W38,AA38,AC38,AG38,AK38,AQ38,AU38,AW38,BA38,BC38,BG38,BK38,BO38,BQ38),7)+LARGE((I38,K38,O38,S38,U38,W38,AA38,AC38,AG38,AK38,AQ38,AU38,AW38,BA38,BC38,BG38,BK38,BO38,BQ38),8),0)</f>
        <v>25</v>
      </c>
      <c r="F38" s="156">
        <f>IFERROR(LARGE((M38,Q38,Y38,AE38,AI38,AM38,AO38,AS38,AY38,BE38,BI38,BM38),1)+LARGE((M38,Q38,Y38,AE38,AI38,AM38,AO38,AS38,AY38,BE38,BI38,BM38),2)+LARGE((M38,Q38,Y38,AE38,AI38,AM38,AO38,AS38,AY38,BE38,BI38,BM38),3)+LARGE((M38,Q38,Y38,AE38,AI38,AM38,AO38,AS38,AY38,BE38,BI38,BM38),4)+LARGE((M38,Q38,Y38,AE38,AI38,AM38,AO38,AS38,AY38,BE38,BI38,BM38),5)+LARGE((M38,Q38,Y38,AE38,AI38,AM38,AO38,AS38,AY38,BE38,BI38,BM38),6)+LARGE((M38,Q38,Y38,AE38,AI38,AM38,AO38,AS38,AY38,BE38,BI38,BM38),7)+LARGE((M38,Q38,Y38,AE38,AI38,AM38,AO38,AS38,AY38,BE38,BI38,BM38),8),0)</f>
        <v>90</v>
      </c>
      <c r="G38" s="159">
        <f>+E38+F38</f>
        <v>115</v>
      </c>
      <c r="H38" s="256">
        <f>IF(Master!$D232="Y",Master!H232,"")</f>
        <v>0</v>
      </c>
      <c r="I38" s="67">
        <f>IF(Master!$D232="Y",Master!I232,"")</f>
        <v>0</v>
      </c>
      <c r="J38" s="67">
        <f>IF(Master!$D232="Y",Master!J232,"")</f>
        <v>0</v>
      </c>
      <c r="K38" s="67">
        <f>IF(Master!$D232="Y",Master!K232,"")</f>
        <v>0</v>
      </c>
      <c r="L38" s="67">
        <f>IF(Master!$D232="Y",Master!L232,"")</f>
        <v>0</v>
      </c>
      <c r="M38" s="67">
        <f>IF(Master!$D232="Y",Master!M232,"")</f>
        <v>0</v>
      </c>
      <c r="N38" s="67">
        <f>IF(Master!$D232="Y",Master!N232,"")</f>
        <v>0</v>
      </c>
      <c r="O38" s="67">
        <f>IF(Master!$D232="Y",Master!O232,"")</f>
        <v>0</v>
      </c>
      <c r="P38" s="67">
        <f>IF(Master!$D232="Y",Master!P232,"")</f>
        <v>0</v>
      </c>
      <c r="Q38" s="67">
        <f>IF(Master!$D232="Y",Master!Q232,"")</f>
        <v>0</v>
      </c>
      <c r="R38" s="67">
        <f>IF(Master!$D232="Y",Master!R232,"")</f>
        <v>0</v>
      </c>
      <c r="S38" s="67">
        <f>IF(Master!$D232="Y",Master!S232,"")</f>
        <v>0</v>
      </c>
      <c r="T38" s="67">
        <f>IF(Master!$D232="Y",Master!T232,"")</f>
        <v>0</v>
      </c>
      <c r="U38" s="67">
        <f>IF(Master!$D232="Y",Master!U232,"")</f>
        <v>0</v>
      </c>
      <c r="V38" s="67">
        <f>IF(Master!$D232="Y",Master!V232,"")</f>
        <v>0</v>
      </c>
      <c r="W38" s="67">
        <f>IF(Master!$D232="Y",Master!W232,"")</f>
        <v>0</v>
      </c>
      <c r="X38" s="67">
        <f>IF(Master!$D232="Y",Master!X232,"")</f>
        <v>17</v>
      </c>
      <c r="Y38" s="67">
        <f>IF(Master!$D232="Y",Master!Y232,"")</f>
        <v>25</v>
      </c>
      <c r="Z38" s="67">
        <f>IF(Master!$D232="Y",Master!Z232,"")</f>
        <v>0</v>
      </c>
      <c r="AA38" s="67">
        <f>IF(Master!$D232="Y",Master!AA232,"")</f>
        <v>0</v>
      </c>
      <c r="AB38" s="67">
        <f>IF(Master!$D232="Y",Master!AB232,"")</f>
        <v>0</v>
      </c>
      <c r="AC38" s="67">
        <f>IF(Master!$D232="Y",Master!AC232,"")</f>
        <v>0</v>
      </c>
      <c r="AD38" s="67">
        <f>IF(Master!$D232="Y",Master!AD232,"")</f>
        <v>0</v>
      </c>
      <c r="AE38" s="67">
        <f>IF(Master!$D232="Y",Master!AE232,"")</f>
        <v>0</v>
      </c>
      <c r="AF38" s="67">
        <f>IF(Master!$D232="Y",Master!AF232,"")</f>
        <v>0</v>
      </c>
      <c r="AG38" s="67">
        <f>IF(AND($D38="y",Master!AG232&gt;=Master!AK232),Master!AG232,0)</f>
        <v>0</v>
      </c>
      <c r="AH38" s="67">
        <f>IF(Master!$D232="Y",Master!AH232,"")</f>
        <v>0</v>
      </c>
      <c r="AI38" s="67">
        <f>IF(AND($D38="y",Master!AI232&gt;=Master!AM232),Master!AI232,0)</f>
        <v>0</v>
      </c>
      <c r="AJ38" s="67">
        <f>IF(Master!$D232="Y",Master!AJ232,"")</f>
        <v>0</v>
      </c>
      <c r="AK38" s="67">
        <f>IF(AND($D38="y",Master!AK232&gt;Master!AG232),Master!AK232,0)</f>
        <v>0</v>
      </c>
      <c r="AL38" s="67">
        <f>IF(Master!$D232="Y",Master!AL232,"")</f>
        <v>0</v>
      </c>
      <c r="AM38" s="67">
        <f>IF(AND($D38="y",Master!AM232&gt;Master!AI232),Master!AM232,0)</f>
        <v>0</v>
      </c>
      <c r="AN38" s="67">
        <f>IF(Master!$D232="Y",Master!AN232,"")</f>
        <v>0</v>
      </c>
      <c r="AO38" s="67">
        <f>IF(Master!$D232="Y",Master!AO232,"")</f>
        <v>0</v>
      </c>
      <c r="AP38" s="67">
        <f>IF(Master!$D232="Y",Master!AP232,"")</f>
        <v>0</v>
      </c>
      <c r="AQ38" s="67">
        <f>IF(Master!$D232="Y",Master!AQ232,"")</f>
        <v>0</v>
      </c>
      <c r="AR38" s="67">
        <f>IF(Master!$D232="Y",Master!AR232,"")</f>
        <v>0</v>
      </c>
      <c r="AS38" s="67">
        <f>IF(Master!$D232="Y",Master!AS232,"")</f>
        <v>0</v>
      </c>
      <c r="AT38" s="67">
        <f>IF(Master!$D232="Y",Master!AT232,"")</f>
        <v>0</v>
      </c>
      <c r="AU38" s="67">
        <f>IF(Master!$D232="Y",Master!AU232,"")</f>
        <v>0</v>
      </c>
      <c r="AV38" s="67">
        <f>IF(Master!$D232="Y",Master!AV232,"")</f>
        <v>0</v>
      </c>
      <c r="AW38" s="67">
        <f>IF(Master!$D232="Y",Master!AW232,"")</f>
        <v>0</v>
      </c>
      <c r="AX38" s="67">
        <f>IF(Master!$D232="Y",Master!AX232,"")</f>
        <v>0</v>
      </c>
      <c r="AY38" s="67">
        <f>IF(Master!$D232="Y",Master!AY232,"")</f>
        <v>0</v>
      </c>
      <c r="AZ38" s="67">
        <f>IF(Master!$D232="Y",Master!AZ232,"")</f>
        <v>0</v>
      </c>
      <c r="BA38" s="67">
        <f>IF(Master!$D232="Y",Master!BA232,"")</f>
        <v>0</v>
      </c>
      <c r="BB38" s="67">
        <f>IF(Master!$D232="Y",Master!BB232,"")</f>
        <v>17</v>
      </c>
      <c r="BC38" s="67">
        <f>IF(Master!$D232="Y",Master!BC232,"")</f>
        <v>25</v>
      </c>
      <c r="BD38" s="67">
        <f>IF(Master!$D232="Y",Master!BD232,"")</f>
        <v>0</v>
      </c>
      <c r="BE38" s="67">
        <f>IF(Master!$D232="Y",Master!BE232,"")</f>
        <v>0</v>
      </c>
      <c r="BF38" s="67">
        <f>IF(Master!$D232="Y",Master!BF232,"")</f>
        <v>0</v>
      </c>
      <c r="BG38" s="67">
        <f>IF(Master!$D232="Y",Master!BG232,"")</f>
        <v>0</v>
      </c>
      <c r="BH38" s="67">
        <f>IF(Master!$D232="Y",Master!BH232,"")</f>
        <v>9</v>
      </c>
      <c r="BI38" s="67">
        <f>IF(Master!$D232="Y",Master!BI232,"")</f>
        <v>53</v>
      </c>
      <c r="BJ38" s="67">
        <f>IF(Master!$D232="Y",Master!BJ232,"")</f>
        <v>0</v>
      </c>
      <c r="BK38" s="67">
        <f>IF(Master!$D232="Y",Master!BK232,"")</f>
        <v>0</v>
      </c>
      <c r="BL38" s="67">
        <f>IF(Master!$D232="Y",Master!BL232,"")</f>
        <v>31</v>
      </c>
      <c r="BM38" s="67">
        <f>IF(Master!$D232="Y",Master!BM232,"")</f>
        <v>12</v>
      </c>
      <c r="BN38" s="67">
        <f>IF(Master!$D232="Y",Master!BN232,"")</f>
        <v>0</v>
      </c>
      <c r="BO38" s="67">
        <f>IF(Master!$D232="Y",Master!BO232,"")</f>
        <v>0</v>
      </c>
      <c r="BP38" s="67">
        <f>IF(Master!$D232="Y",Master!BP232,"")</f>
        <v>0</v>
      </c>
      <c r="BQ38" s="68">
        <f>IF(Master!$D232="Y",Master!BQ232,"")</f>
        <v>0</v>
      </c>
    </row>
    <row r="39" spans="1:69" x14ac:dyDescent="0.25">
      <c r="A39" s="115" t="str">
        <f>+Master!A205</f>
        <v>Howard</v>
      </c>
      <c r="B39" s="3" t="str">
        <f>+Master!B205</f>
        <v>3A</v>
      </c>
      <c r="C39" s="3">
        <f>+Master!C205</f>
        <v>4</v>
      </c>
      <c r="D39" s="142" t="str">
        <f>+Master!D205</f>
        <v>y</v>
      </c>
      <c r="E39" s="158">
        <f>IFERROR(LARGE((I39,K39,O39,S39,U39,W39,AA39,AC39,AG39,AK39,AQ39,AU39,AW39,BA39,BC39,BG39,BK39,BO39,BQ39),1)+LARGE((I39,K39,O39,S39,U39,W39,AA39,AC39,AG39,AK39,AQ39,AU39,AW39,BA39,BC39,BG39,BK39,BO39,BQ39),2)+LARGE((I39,K39,O39,S39,U39,W39,AA39,AC39,AG39,AK39,AQ39,AU39,AW39,BA39,BC39,BG39,BK39,BO39,BQ39),3)+LARGE((I39,K39,O39,S39,U39,W39,AA39,AC39,AG39,AK39,AQ39,AU39,AW39,BA39,BC39,BG39,BK39,BO39,BQ39),4)+LARGE((I39,K39,O39,S39,U39,W39,AA39,AC39,AG39,AK39,AQ39,AU39,AW39,BA39,BC39,BG39,BK39,BO39,BQ39),5)+LARGE((I39,K39,O39,S39,U39,W39,AA39,AC39,AG39,AK39,AQ39,AU39,AW39,BA39,BC39,BG39,BK39,BO39,BQ39),6)+LARGE((I39,K39,O39,S39,U39,W39,AA39,AC39,AG39,AK39,AQ39,AU39,AW39,BA39,BC39,BG39,BK39,BO39,BQ39),7)+LARGE((I39,K39,O39,S39,U39,W39,AA39,AC39,AG39,AK39,AQ39,AU39,AW39,BA39,BC39,BG39,BK39,BO39,BQ39),8),0)</f>
        <v>0</v>
      </c>
      <c r="F39" s="156">
        <f>IFERROR(LARGE((M39,Q39,Y39,AE39,AI39,AM39,AO39,AS39,AY39,BE39,BI39,BM39),1)+LARGE((M39,Q39,Y39,AE39,AI39,AM39,AO39,AS39,AY39,BE39,BI39,BM39),2)+LARGE((M39,Q39,Y39,AE39,AI39,AM39,AO39,AS39,AY39,BE39,BI39,BM39),3)+LARGE((M39,Q39,Y39,AE39,AI39,AM39,AO39,AS39,AY39,BE39,BI39,BM39),4)+LARGE((M39,Q39,Y39,AE39,AI39,AM39,AO39,AS39,AY39,BE39,BI39,BM39),5)+LARGE((M39,Q39,Y39,AE39,AI39,AM39,AO39,AS39,AY39,BE39,BI39,BM39),6)+LARGE((M39,Q39,Y39,AE39,AI39,AM39,AO39,AS39,AY39,BE39,BI39,BM39),7)+LARGE((M39,Q39,Y39,AE39,AI39,AM39,AO39,AS39,AY39,BE39,BI39,BM39),8),0)</f>
        <v>91</v>
      </c>
      <c r="G39" s="159">
        <f>+E39+F39</f>
        <v>91</v>
      </c>
      <c r="H39" s="256">
        <f>IF(Master!$D205="Y",Master!H205,"")</f>
        <v>0</v>
      </c>
      <c r="I39" s="67">
        <f>IF(Master!$D205="Y",Master!I205,"")</f>
        <v>0</v>
      </c>
      <c r="J39" s="67">
        <f>IF(Master!$D205="Y",Master!J205,"")</f>
        <v>0</v>
      </c>
      <c r="K39" s="67">
        <f>IF(Master!$D205="Y",Master!K205,"")</f>
        <v>0</v>
      </c>
      <c r="L39" s="67">
        <f>IF(Master!$D205="Y",Master!L205,"")</f>
        <v>0</v>
      </c>
      <c r="M39" s="67">
        <f>IF(Master!$D205="Y",Master!M205,"")</f>
        <v>0</v>
      </c>
      <c r="N39" s="67">
        <f>IF(Master!$D205="Y",Master!N205,"")</f>
        <v>0</v>
      </c>
      <c r="O39" s="67">
        <f>IF(Master!$D205="Y",Master!O205,"")</f>
        <v>0</v>
      </c>
      <c r="P39" s="67">
        <f>IF(Master!$D205="Y",Master!P205,"")</f>
        <v>0</v>
      </c>
      <c r="Q39" s="67">
        <f>IF(Master!$D205="Y",Master!Q205,"")</f>
        <v>0</v>
      </c>
      <c r="R39" s="67">
        <f>IF(Master!$D205="Y",Master!R205,"")</f>
        <v>0</v>
      </c>
      <c r="S39" s="67">
        <f>IF(Master!$D205="Y",Master!S205,"")</f>
        <v>0</v>
      </c>
      <c r="T39" s="67">
        <f>IF(Master!$D205="Y",Master!T205,"")</f>
        <v>0</v>
      </c>
      <c r="U39" s="67">
        <f>IF(Master!$D205="Y",Master!U205,"")</f>
        <v>0</v>
      </c>
      <c r="V39" s="67">
        <f>IF(Master!$D205="Y",Master!V205,"")</f>
        <v>0</v>
      </c>
      <c r="W39" s="67">
        <f>IF(Master!$D205="Y",Master!W205,"")</f>
        <v>0</v>
      </c>
      <c r="X39" s="67">
        <f>IF(Master!$D205="Y",Master!X205,"")</f>
        <v>0</v>
      </c>
      <c r="Y39" s="67">
        <f>IF(Master!$D205="Y",Master!Y205,"")</f>
        <v>0</v>
      </c>
      <c r="Z39" s="67">
        <f>IF(Master!$D205="Y",Master!Z205,"")</f>
        <v>0</v>
      </c>
      <c r="AA39" s="67">
        <f>IF(Master!$D205="Y",Master!AA205,"")</f>
        <v>0</v>
      </c>
      <c r="AB39" s="67">
        <f>IF(Master!$D205="Y",Master!AB205,"")</f>
        <v>0</v>
      </c>
      <c r="AC39" s="67">
        <f>IF(Master!$D205="Y",Master!AC205,"")</f>
        <v>0</v>
      </c>
      <c r="AD39" s="67">
        <f>IF(Master!$D205="Y",Master!AD205,"")</f>
        <v>0</v>
      </c>
      <c r="AE39" s="67">
        <f>IF(Master!$D205="Y",Master!AE205,"")</f>
        <v>0</v>
      </c>
      <c r="AF39" s="67">
        <f>IF(Master!$D205="Y",Master!AF205,"")</f>
        <v>0</v>
      </c>
      <c r="AG39" s="67">
        <f>IF(AND($D39="y",Master!AG205&gt;=Master!AK205),Master!AG205,0)</f>
        <v>0</v>
      </c>
      <c r="AH39" s="67">
        <f>IF(Master!$D205="Y",Master!AH205,"")</f>
        <v>8</v>
      </c>
      <c r="AI39" s="67">
        <f>IF(AND($D39="y",Master!AI205&gt;=Master!AM205),Master!AI205,0)</f>
        <v>66</v>
      </c>
      <c r="AJ39" s="67">
        <f>IF(Master!$D205="Y",Master!AJ205,"")</f>
        <v>0</v>
      </c>
      <c r="AK39" s="67">
        <f>IF(AND($D39="y",Master!AK205&gt;Master!AG205),Master!AK205,0)</f>
        <v>0</v>
      </c>
      <c r="AL39" s="67">
        <f>IF(Master!$D205="Y",Master!AL205,"")</f>
        <v>0</v>
      </c>
      <c r="AM39" s="67">
        <f>IF(AND($D39="y",Master!AM205&gt;Master!AI205),Master!AM205,0)</f>
        <v>0</v>
      </c>
      <c r="AN39" s="67">
        <f>IF(Master!$D205="Y",Master!AN205,"")</f>
        <v>0</v>
      </c>
      <c r="AO39" s="67">
        <f>IF(Master!$D205="Y",Master!AO205,"")</f>
        <v>0</v>
      </c>
      <c r="AP39" s="67">
        <f>IF(Master!$D205="Y",Master!AP205,"")</f>
        <v>0</v>
      </c>
      <c r="AQ39" s="67">
        <f>IF(Master!$D205="Y",Master!AQ205,"")</f>
        <v>0</v>
      </c>
      <c r="AR39" s="67">
        <f>IF(Master!$D205="Y",Master!AR205,"")</f>
        <v>0</v>
      </c>
      <c r="AS39" s="67">
        <f>IF(Master!$D205="Y",Master!AS205,"")</f>
        <v>0</v>
      </c>
      <c r="AT39" s="67">
        <f>IF(Master!$D205="Y",Master!AT205,"")</f>
        <v>0</v>
      </c>
      <c r="AU39" s="67">
        <f>IF(Master!$D205="Y",Master!AU205,"")</f>
        <v>0</v>
      </c>
      <c r="AV39" s="67">
        <f>IF(Master!$D205="Y",Master!AV205,"")</f>
        <v>0</v>
      </c>
      <c r="AW39" s="67">
        <f>IF(Master!$D205="Y",Master!AW205,"")</f>
        <v>0</v>
      </c>
      <c r="AX39" s="67">
        <f>IF(Master!$D205="Y",Master!AX205,"")</f>
        <v>0</v>
      </c>
      <c r="AY39" s="67">
        <f>IF(Master!$D205="Y",Master!AY205,"")</f>
        <v>0</v>
      </c>
      <c r="AZ39" s="67">
        <f>IF(Master!$D205="Y",Master!AZ205,"")</f>
        <v>0</v>
      </c>
      <c r="BA39" s="67">
        <f>IF(Master!$D205="Y",Master!BA205,"")</f>
        <v>0</v>
      </c>
      <c r="BB39" s="67">
        <f>IF(Master!$D205="Y",Master!BB205,"")</f>
        <v>0</v>
      </c>
      <c r="BC39" s="67">
        <f>IF(Master!$D205="Y",Master!BC205,"")</f>
        <v>0</v>
      </c>
      <c r="BD39" s="67">
        <f>IF(Master!$D205="Y",Master!BD205,"")</f>
        <v>17</v>
      </c>
      <c r="BE39" s="67">
        <f>IF(Master!$D205="Y",Master!BE205,"")</f>
        <v>25</v>
      </c>
      <c r="BF39" s="67">
        <f>IF(Master!$D205="Y",Master!BF205,"")</f>
        <v>0</v>
      </c>
      <c r="BG39" s="67">
        <f>IF(Master!$D205="Y",Master!BG205,"")</f>
        <v>0</v>
      </c>
      <c r="BH39" s="67">
        <f>IF(Master!$D205="Y",Master!BH205,"")</f>
        <v>0</v>
      </c>
      <c r="BI39" s="67">
        <f>IF(Master!$D205="Y",Master!BI205,"")</f>
        <v>0</v>
      </c>
      <c r="BJ39" s="67">
        <f>IF(Master!$D205="Y",Master!BJ205,"")</f>
        <v>0</v>
      </c>
      <c r="BK39" s="67">
        <f>IF(Master!$D205="Y",Master!BK205,"")</f>
        <v>0</v>
      </c>
      <c r="BL39" s="67">
        <f>IF(Master!$D205="Y",Master!BL205,"")</f>
        <v>0</v>
      </c>
      <c r="BM39" s="67">
        <f>IF(Master!$D205="Y",Master!BM205,"")</f>
        <v>0</v>
      </c>
      <c r="BN39" s="67">
        <f>IF(Master!$D205="Y",Master!BN205,"")</f>
        <v>0</v>
      </c>
      <c r="BO39" s="67">
        <f>IF(Master!$D205="Y",Master!BO205,"")</f>
        <v>0</v>
      </c>
      <c r="BP39" s="67">
        <f>IF(Master!$D205="Y",Master!BP205,"")</f>
        <v>0</v>
      </c>
      <c r="BQ39" s="68">
        <f>IF(Master!$D205="Y",Master!BQ205,"")</f>
        <v>0</v>
      </c>
    </row>
    <row r="40" spans="1:69" x14ac:dyDescent="0.25">
      <c r="A40" s="115" t="str">
        <f>+Master!A238</f>
        <v>West Hall</v>
      </c>
      <c r="B40" s="3" t="str">
        <f>+Master!B238</f>
        <v>3A</v>
      </c>
      <c r="C40" s="3">
        <f>+Master!C238</f>
        <v>8</v>
      </c>
      <c r="D40" s="142" t="str">
        <f>+Master!D238</f>
        <v>y</v>
      </c>
      <c r="E40" s="158">
        <f>IFERROR(LARGE((I40,K40,O40,S40,U40,W40,AA40,AC40,AG40,AK40,AQ40,AU40,AW40,BA40,BC40,BG40,BK40,BO40,BQ40),1)+LARGE((I40,K40,O40,S40,U40,W40,AA40,AC40,AG40,AK40,AQ40,AU40,AW40,BA40,BC40,BG40,BK40,BO40,BQ40),2)+LARGE((I40,K40,O40,S40,U40,W40,AA40,AC40,AG40,AK40,AQ40,AU40,AW40,BA40,BC40,BG40,BK40,BO40,BQ40),3)+LARGE((I40,K40,O40,S40,U40,W40,AA40,AC40,AG40,AK40,AQ40,AU40,AW40,BA40,BC40,BG40,BK40,BO40,BQ40),4)+LARGE((I40,K40,O40,S40,U40,W40,AA40,AC40,AG40,AK40,AQ40,AU40,AW40,BA40,BC40,BG40,BK40,BO40,BQ40),5)+LARGE((I40,K40,O40,S40,U40,W40,AA40,AC40,AG40,AK40,AQ40,AU40,AW40,BA40,BC40,BG40,BK40,BO40,BQ40),6)+LARGE((I40,K40,O40,S40,U40,W40,AA40,AC40,AG40,AK40,AQ40,AU40,AW40,BA40,BC40,BG40,BK40,BO40,BQ40),7)+LARGE((I40,K40,O40,S40,U40,W40,AA40,AC40,AG40,AK40,AQ40,AU40,AW40,BA40,BC40,BG40,BK40,BO40,BQ40),8),0)</f>
        <v>51</v>
      </c>
      <c r="F40" s="156">
        <f>IFERROR(LARGE((M40,Q40,Y40,AE40,AI40,AM40,AO40,AS40,AY40,BE40,BI40,BM40),1)+LARGE((M40,Q40,Y40,AE40,AI40,AM40,AO40,AS40,AY40,BE40,BI40,BM40),2)+LARGE((M40,Q40,Y40,AE40,AI40,AM40,AO40,AS40,AY40,BE40,BI40,BM40),3)+LARGE((M40,Q40,Y40,AE40,AI40,AM40,AO40,AS40,AY40,BE40,BI40,BM40),4)+LARGE((M40,Q40,Y40,AE40,AI40,AM40,AO40,AS40,AY40,BE40,BI40,BM40),5)+LARGE((M40,Q40,Y40,AE40,AI40,AM40,AO40,AS40,AY40,BE40,BI40,BM40),6)+LARGE((M40,Q40,Y40,AE40,AI40,AM40,AO40,AS40,AY40,BE40,BI40,BM40),7)+LARGE((M40,Q40,Y40,AE40,AI40,AM40,AO40,AS40,AY40,BE40,BI40,BM40),8),0)</f>
        <v>39</v>
      </c>
      <c r="G40" s="159">
        <f>+E40+F40</f>
        <v>90</v>
      </c>
      <c r="H40" s="256">
        <f>IF(Master!$D238="Y",Master!H238,"")</f>
        <v>0</v>
      </c>
      <c r="I40" s="67">
        <f>IF(Master!$D238="Y",Master!I238,"")</f>
        <v>0</v>
      </c>
      <c r="J40" s="67">
        <f>IF(Master!$D238="Y",Master!J238,"")</f>
        <v>0</v>
      </c>
      <c r="K40" s="67">
        <f>IF(Master!$D238="Y",Master!K238,"")</f>
        <v>0</v>
      </c>
      <c r="L40" s="67">
        <f>IF(Master!$D238="Y",Master!L238,"")</f>
        <v>0</v>
      </c>
      <c r="M40" s="67">
        <f>IF(Master!$D238="Y",Master!M238,"")</f>
        <v>0</v>
      </c>
      <c r="N40" s="67">
        <f>IF(Master!$D238="Y",Master!N238,"")</f>
        <v>0</v>
      </c>
      <c r="O40" s="67">
        <f>IF(Master!$D238="Y",Master!O238,"")</f>
        <v>0</v>
      </c>
      <c r="P40" s="67">
        <f>IF(Master!$D238="Y",Master!P238,"")</f>
        <v>0</v>
      </c>
      <c r="Q40" s="67">
        <f>IF(Master!$D238="Y",Master!Q238,"")</f>
        <v>0</v>
      </c>
      <c r="R40" s="67">
        <f>IF(Master!$D238="Y",Master!R238,"")</f>
        <v>0</v>
      </c>
      <c r="S40" s="67">
        <f>IF(Master!$D238="Y",Master!S238,"")</f>
        <v>0</v>
      </c>
      <c r="T40" s="67">
        <f>IF(Master!$D238="Y",Master!T238,"")</f>
        <v>0</v>
      </c>
      <c r="U40" s="67">
        <f>IF(Master!$D238="Y",Master!U238,"")</f>
        <v>0</v>
      </c>
      <c r="V40" s="67">
        <f>IF(Master!$D238="Y",Master!V238,"")</f>
        <v>0</v>
      </c>
      <c r="W40" s="67">
        <f>IF(Master!$D238="Y",Master!W238,"")</f>
        <v>0</v>
      </c>
      <c r="X40" s="67">
        <f>IF(Master!$D238="Y",Master!X238,"")</f>
        <v>0</v>
      </c>
      <c r="Y40" s="67">
        <f>IF(Master!$D238="Y",Master!Y238,"")</f>
        <v>0</v>
      </c>
      <c r="Z40" s="67">
        <f>IF(Master!$D238="Y",Master!Z238,"")</f>
        <v>0</v>
      </c>
      <c r="AA40" s="67">
        <f>IF(Master!$D238="Y",Master!AA238,"")</f>
        <v>0</v>
      </c>
      <c r="AB40" s="67">
        <f>IF(Master!$D238="Y",Master!AB238,"")</f>
        <v>24</v>
      </c>
      <c r="AC40" s="67">
        <f>IF(Master!$D238="Y",Master!AC238,"")</f>
        <v>26</v>
      </c>
      <c r="AD40" s="67">
        <f>IF(Master!$D238="Y",Master!AD238,"")</f>
        <v>0</v>
      </c>
      <c r="AE40" s="67">
        <f>IF(Master!$D238="Y",Master!AE238,"")</f>
        <v>0</v>
      </c>
      <c r="AF40" s="67">
        <f>IF(Master!$D238="Y",Master!AF238,"")</f>
        <v>0</v>
      </c>
      <c r="AG40" s="67">
        <f>IF(AND($D40="y",Master!AG238&gt;=Master!AK238),Master!AG238,0)</f>
        <v>0</v>
      </c>
      <c r="AH40" s="67">
        <f>IF(Master!$D238="Y",Master!AH238,"")</f>
        <v>0</v>
      </c>
      <c r="AI40" s="67">
        <f>IF(AND($D40="y",Master!AI238&gt;=Master!AM238),Master!AI238,0)</f>
        <v>0</v>
      </c>
      <c r="AJ40" s="67">
        <f>IF(Master!$D238="Y",Master!AJ238,"")</f>
        <v>0</v>
      </c>
      <c r="AK40" s="67">
        <f>IF(AND($D40="y",Master!AK238&gt;Master!AG238),Master!AK238,0)</f>
        <v>0</v>
      </c>
      <c r="AL40" s="67">
        <f>IF(Master!$D238="Y",Master!AL238,"")</f>
        <v>0</v>
      </c>
      <c r="AM40" s="67">
        <f>IF(AND($D40="y",Master!AM238&gt;Master!AI238),Master!AM238,0)</f>
        <v>0</v>
      </c>
      <c r="AN40" s="67">
        <f>IF(Master!$D238="Y",Master!AN238,"")</f>
        <v>0</v>
      </c>
      <c r="AO40" s="67">
        <f>IF(Master!$D238="Y",Master!AO238,"")</f>
        <v>0</v>
      </c>
      <c r="AP40" s="67">
        <f>IF(Master!$D238="Y",Master!AP238,"")</f>
        <v>0</v>
      </c>
      <c r="AQ40" s="67">
        <f>IF(Master!$D238="Y",Master!AQ238,"")</f>
        <v>0</v>
      </c>
      <c r="AR40" s="67">
        <f>IF(Master!$D238="Y",Master!AR238,"")</f>
        <v>0</v>
      </c>
      <c r="AS40" s="67">
        <f>IF(Master!$D238="Y",Master!AS238,"")</f>
        <v>0</v>
      </c>
      <c r="AT40" s="67">
        <f>IF(Master!$D238="Y",Master!AT238,"")</f>
        <v>0</v>
      </c>
      <c r="AU40" s="67">
        <f>IF(Master!$D238="Y",Master!AU238,"")</f>
        <v>0</v>
      </c>
      <c r="AV40" s="67">
        <f>IF(Master!$D238="Y",Master!AV238,"")</f>
        <v>0</v>
      </c>
      <c r="AW40" s="67">
        <f>IF(Master!$D238="Y",Master!AW238,"")</f>
        <v>0</v>
      </c>
      <c r="AX40" s="67">
        <f>IF(Master!$D238="Y",Master!AX238,"")</f>
        <v>0</v>
      </c>
      <c r="AY40" s="67">
        <f>IF(Master!$D238="Y",Master!AY238,"")</f>
        <v>0</v>
      </c>
      <c r="AZ40" s="67">
        <f>IF(Master!$D238="Y",Master!AZ238,"")</f>
        <v>0</v>
      </c>
      <c r="BA40" s="67">
        <f>IF(Master!$D238="Y",Master!BA238,"")</f>
        <v>0</v>
      </c>
      <c r="BB40" s="67">
        <f>IF(Master!$D238="Y",Master!BB238,"")</f>
        <v>0</v>
      </c>
      <c r="BC40" s="67">
        <f>IF(Master!$D238="Y",Master!BC238,"")</f>
        <v>0</v>
      </c>
      <c r="BD40" s="67">
        <f>IF(Master!$D238="Y",Master!BD238,"")</f>
        <v>17</v>
      </c>
      <c r="BE40" s="67">
        <f>IF(Master!$D238="Y",Master!BE238,"")</f>
        <v>25</v>
      </c>
      <c r="BF40" s="67">
        <f>IF(Master!$D238="Y",Master!BF238,"")</f>
        <v>17</v>
      </c>
      <c r="BG40" s="67">
        <f>IF(Master!$D238="Y",Master!BG238,"")</f>
        <v>25</v>
      </c>
      <c r="BH40" s="67">
        <f>IF(Master!$D238="Y",Master!BH238,"")</f>
        <v>0</v>
      </c>
      <c r="BI40" s="67">
        <f>IF(Master!$D238="Y",Master!BI238,"")</f>
        <v>0</v>
      </c>
      <c r="BJ40" s="67">
        <f>IF(Master!$D238="Y",Master!BJ238,"")</f>
        <v>0</v>
      </c>
      <c r="BK40" s="67">
        <f>IF(Master!$D238="Y",Master!BK238,"")</f>
        <v>0</v>
      </c>
      <c r="BL40" s="67">
        <f>IF(Master!$D238="Y",Master!BL238,"")</f>
        <v>30</v>
      </c>
      <c r="BM40" s="67">
        <f>IF(Master!$D238="Y",Master!BM238,"")</f>
        <v>14</v>
      </c>
      <c r="BN40" s="67">
        <f>IF(Master!$D238="Y",Master!BN238,"")</f>
        <v>0</v>
      </c>
      <c r="BO40" s="67">
        <f>IF(Master!$D238="Y",Master!BO238,"")</f>
        <v>0</v>
      </c>
      <c r="BP40" s="67">
        <f>IF(Master!$D238="Y",Master!BP238,"")</f>
        <v>0</v>
      </c>
      <c r="BQ40" s="68">
        <f>IF(Master!$D238="Y",Master!BQ238,"")</f>
        <v>0</v>
      </c>
    </row>
    <row r="41" spans="1:69" x14ac:dyDescent="0.25">
      <c r="A41" s="115" t="str">
        <f>+Master!A244</f>
        <v>Windsor Forest</v>
      </c>
      <c r="B41" s="3" t="str">
        <f>+Master!B244</f>
        <v>3A</v>
      </c>
      <c r="C41" s="3">
        <f>+Master!C244</f>
        <v>3</v>
      </c>
      <c r="D41" s="142" t="str">
        <f>+Master!D244</f>
        <v>y</v>
      </c>
      <c r="E41" s="158">
        <f>IFERROR(LARGE((I41,K41,O41,S41,U41,W41,AA41,AC41,AG41,AK41,AQ41,AU41,AW41,BA41,BC41,BG41,BK41,BO41,BQ41),1)+LARGE((I41,K41,O41,S41,U41,W41,AA41,AC41,AG41,AK41,AQ41,AU41,AW41,BA41,BC41,BG41,BK41,BO41,BQ41),2)+LARGE((I41,K41,O41,S41,U41,W41,AA41,AC41,AG41,AK41,AQ41,AU41,AW41,BA41,BC41,BG41,BK41,BO41,BQ41),3)+LARGE((I41,K41,O41,S41,U41,W41,AA41,AC41,AG41,AK41,AQ41,AU41,AW41,BA41,BC41,BG41,BK41,BO41,BQ41),4)+LARGE((I41,K41,O41,S41,U41,W41,AA41,AC41,AG41,AK41,AQ41,AU41,AW41,BA41,BC41,BG41,BK41,BO41,BQ41),5)+LARGE((I41,K41,O41,S41,U41,W41,AA41,AC41,AG41,AK41,AQ41,AU41,AW41,BA41,BC41,BG41,BK41,BO41,BQ41),6)+LARGE((I41,K41,O41,S41,U41,W41,AA41,AC41,AG41,AK41,AQ41,AU41,AW41,BA41,BC41,BG41,BK41,BO41,BQ41),7)+LARGE((I41,K41,O41,S41,U41,W41,AA41,AC41,AG41,AK41,AQ41,AU41,AW41,BA41,BC41,BG41,BK41,BO41,BQ41),8),0)</f>
        <v>25</v>
      </c>
      <c r="F41" s="156">
        <f>IFERROR(LARGE((M41,Q41,Y41,AE41,AI41,AM41,AO41,AS41,AY41,BE41,BI41,BM41),1)+LARGE((M41,Q41,Y41,AE41,AI41,AM41,AO41,AS41,AY41,BE41,BI41,BM41),2)+LARGE((M41,Q41,Y41,AE41,AI41,AM41,AO41,AS41,AY41,BE41,BI41,BM41),3)+LARGE((M41,Q41,Y41,AE41,AI41,AM41,AO41,AS41,AY41,BE41,BI41,BM41),4)+LARGE((M41,Q41,Y41,AE41,AI41,AM41,AO41,AS41,AY41,BE41,BI41,BM41),5)+LARGE((M41,Q41,Y41,AE41,AI41,AM41,AO41,AS41,AY41,BE41,BI41,BM41),6)+LARGE((M41,Q41,Y41,AE41,AI41,AM41,AO41,AS41,AY41,BE41,BI41,BM41),7)+LARGE((M41,Q41,Y41,AE41,AI41,AM41,AO41,AS41,AY41,BE41,BI41,BM41),8),0)</f>
        <v>60</v>
      </c>
      <c r="G41" s="159">
        <f>+E41+F41</f>
        <v>85</v>
      </c>
      <c r="H41" s="256">
        <f>IF(Master!$D244="Y",Master!H244,"")</f>
        <v>0</v>
      </c>
      <c r="I41" s="67">
        <f>IF(Master!$D244="Y",Master!I244,"")</f>
        <v>0</v>
      </c>
      <c r="J41" s="67">
        <f>IF(Master!$D244="Y",Master!J244,"")</f>
        <v>0</v>
      </c>
      <c r="K41" s="67">
        <f>IF(Master!$D244="Y",Master!K244,"")</f>
        <v>0</v>
      </c>
      <c r="L41" s="67">
        <f>IF(Master!$D244="Y",Master!L244,"")</f>
        <v>0</v>
      </c>
      <c r="M41" s="67">
        <f>IF(Master!$D244="Y",Master!M244,"")</f>
        <v>0</v>
      </c>
      <c r="N41" s="67">
        <f>IF(Master!$D244="Y",Master!N244,"")</f>
        <v>0</v>
      </c>
      <c r="O41" s="67">
        <f>IF(Master!$D244="Y",Master!O244,"")</f>
        <v>0</v>
      </c>
      <c r="P41" s="67">
        <f>IF(Master!$D244="Y",Master!P244,"")</f>
        <v>0</v>
      </c>
      <c r="Q41" s="67">
        <f>IF(Master!$D244="Y",Master!Q244,"")</f>
        <v>0</v>
      </c>
      <c r="R41" s="67">
        <f>IF(Master!$D244="Y",Master!R244,"")</f>
        <v>0</v>
      </c>
      <c r="S41" s="67">
        <f>IF(Master!$D244="Y",Master!S244,"")</f>
        <v>0</v>
      </c>
      <c r="T41" s="67">
        <f>IF(Master!$D244="Y",Master!T244,"")</f>
        <v>0</v>
      </c>
      <c r="U41" s="67">
        <f>IF(Master!$D244="Y",Master!U244,"")</f>
        <v>0</v>
      </c>
      <c r="V41" s="67">
        <f>IF(Master!$D244="Y",Master!V244,"")</f>
        <v>0</v>
      </c>
      <c r="W41" s="67">
        <f>IF(Master!$D244="Y",Master!W244,"")</f>
        <v>0</v>
      </c>
      <c r="X41" s="67">
        <f>IF(Master!$D244="Y",Master!X244,"")</f>
        <v>0</v>
      </c>
      <c r="Y41" s="67">
        <f>IF(Master!$D244="Y",Master!Y244,"")</f>
        <v>0</v>
      </c>
      <c r="Z41" s="67">
        <f>IF(Master!$D244="Y",Master!Z244,"")</f>
        <v>0</v>
      </c>
      <c r="AA41" s="67">
        <f>IF(Master!$D244="Y",Master!AA244,"")</f>
        <v>0</v>
      </c>
      <c r="AB41" s="67">
        <f>IF(Master!$D244="Y",Master!AB244,"")</f>
        <v>0</v>
      </c>
      <c r="AC41" s="67">
        <f>IF(Master!$D244="Y",Master!AC244,"")</f>
        <v>0</v>
      </c>
      <c r="AD41" s="67">
        <f>IF(Master!$D244="Y",Master!AD244,"")</f>
        <v>0</v>
      </c>
      <c r="AE41" s="67">
        <f>IF(Master!$D244="Y",Master!AE244,"")</f>
        <v>0</v>
      </c>
      <c r="AF41" s="67">
        <f>IF(Master!$D244="Y",Master!AF244,"")</f>
        <v>0</v>
      </c>
      <c r="AG41" s="67">
        <f>IF(AND($D41="y",Master!AG244&gt;=Master!AK244),Master!AG244,0)</f>
        <v>0</v>
      </c>
      <c r="AH41" s="67">
        <f>IF(Master!$D244="Y",Master!AH244,"")</f>
        <v>0</v>
      </c>
      <c r="AI41" s="67">
        <f>IF(AND($D41="y",Master!AI244&gt;=Master!AM244),Master!AI244,0)</f>
        <v>0</v>
      </c>
      <c r="AJ41" s="67">
        <f>IF(Master!$D244="Y",Master!AJ244,"")</f>
        <v>0</v>
      </c>
      <c r="AK41" s="67">
        <f>IF(AND($D41="y",Master!AK244&gt;Master!AG244),Master!AK244,0)</f>
        <v>0</v>
      </c>
      <c r="AL41" s="67">
        <f>IF(Master!$D244="Y",Master!AL244,"")</f>
        <v>0</v>
      </c>
      <c r="AM41" s="67">
        <f>IF(AND($D41="y",Master!AM244&gt;Master!AI244),Master!AM244,0)</f>
        <v>0</v>
      </c>
      <c r="AN41" s="67">
        <f>IF(Master!$D244="Y",Master!AN244,"")</f>
        <v>0</v>
      </c>
      <c r="AO41" s="67">
        <f>IF(Master!$D244="Y",Master!AO244,"")</f>
        <v>0</v>
      </c>
      <c r="AP41" s="67">
        <f>IF(Master!$D244="Y",Master!AP244,"")</f>
        <v>0</v>
      </c>
      <c r="AQ41" s="67">
        <f>IF(Master!$D244="Y",Master!AQ244,"")</f>
        <v>0</v>
      </c>
      <c r="AR41" s="67">
        <f>IF(Master!$D244="Y",Master!AR244,"")</f>
        <v>0</v>
      </c>
      <c r="AS41" s="67">
        <f>IF(Master!$D244="Y",Master!AS244,"")</f>
        <v>0</v>
      </c>
      <c r="AT41" s="67">
        <f>IF(Master!$D244="Y",Master!AT244,"")</f>
        <v>0</v>
      </c>
      <c r="AU41" s="67">
        <f>IF(Master!$D244="Y",Master!AU244,"")</f>
        <v>0</v>
      </c>
      <c r="AV41" s="67">
        <f>IF(Master!$D244="Y",Master!AV244,"")</f>
        <v>0</v>
      </c>
      <c r="AW41" s="67">
        <f>IF(Master!$D244="Y",Master!AW244,"")</f>
        <v>0</v>
      </c>
      <c r="AX41" s="67">
        <f>IF(Master!$D244="Y",Master!AX244,"")</f>
        <v>0</v>
      </c>
      <c r="AY41" s="67">
        <f>IF(Master!$D244="Y",Master!AY244,"")</f>
        <v>0</v>
      </c>
      <c r="AZ41" s="67">
        <f>IF(Master!$D244="Y",Master!AZ244,"")</f>
        <v>17</v>
      </c>
      <c r="BA41" s="67">
        <f>IF(Master!$D244="Y",Master!BA244,"")</f>
        <v>25</v>
      </c>
      <c r="BB41" s="67">
        <f>IF(Master!$D244="Y",Master!BB244,"")</f>
        <v>0</v>
      </c>
      <c r="BC41" s="67">
        <f>IF(Master!$D244="Y",Master!BC244,"")</f>
        <v>0</v>
      </c>
      <c r="BD41" s="67">
        <f>IF(Master!$D244="Y",Master!BD244,"")</f>
        <v>0</v>
      </c>
      <c r="BE41" s="67">
        <f>IF(Master!$D244="Y",Master!BE244,"")</f>
        <v>0</v>
      </c>
      <c r="BF41" s="67">
        <f>IF(Master!$D244="Y",Master!BF244,"")</f>
        <v>0</v>
      </c>
      <c r="BG41" s="67">
        <f>IF(Master!$D244="Y",Master!BG244,"")</f>
        <v>0</v>
      </c>
      <c r="BH41" s="67">
        <f>IF(Master!$D244="Y",Master!BH244,"")</f>
        <v>0</v>
      </c>
      <c r="BI41" s="67">
        <f>IF(Master!$D244="Y",Master!BI244,"")</f>
        <v>0</v>
      </c>
      <c r="BJ41" s="67">
        <f>IF(Master!$D244="Y",Master!BJ244,"")</f>
        <v>0</v>
      </c>
      <c r="BK41" s="67">
        <f>IF(Master!$D244="Y",Master!BK244,"")</f>
        <v>0</v>
      </c>
      <c r="BL41" s="67">
        <f>IF(Master!$D244="Y",Master!BL244,"")</f>
        <v>10</v>
      </c>
      <c r="BM41" s="67">
        <f>IF(Master!$D244="Y",Master!BM244,"")</f>
        <v>60</v>
      </c>
      <c r="BN41" s="67">
        <f>IF(Master!$D244="Y",Master!BN244,"")</f>
        <v>0</v>
      </c>
      <c r="BO41" s="67">
        <f>IF(Master!$D244="Y",Master!BO244,"")</f>
        <v>0</v>
      </c>
      <c r="BP41" s="67">
        <f>IF(Master!$D244="Y",Master!BP244,"")</f>
        <v>0</v>
      </c>
      <c r="BQ41" s="68">
        <f>IF(Master!$D244="Y",Master!BQ244,"")</f>
        <v>0</v>
      </c>
    </row>
    <row r="42" spans="1:69" x14ac:dyDescent="0.25">
      <c r="A42" s="115" t="str">
        <f>+Master!A186</f>
        <v>Beach</v>
      </c>
      <c r="B42" s="3" t="str">
        <f>+Master!B186</f>
        <v>3A</v>
      </c>
      <c r="C42" s="3">
        <f>+Master!C186</f>
        <v>3</v>
      </c>
      <c r="D42" s="142" t="str">
        <f>+Master!D186</f>
        <v>y</v>
      </c>
      <c r="E42" s="158">
        <f>IFERROR(LARGE((I42,K42,O42,S42,U42,W42,AA42,AC42,AG42,AK42,AQ42,AU42,AW42,BA42,BC42,BG42,BK42,BO42,BQ42),1)+LARGE((I42,K42,O42,S42,U42,W42,AA42,AC42,AG42,AK42,AQ42,AU42,AW42,BA42,BC42,BG42,BK42,BO42,BQ42),2)+LARGE((I42,K42,O42,S42,U42,W42,AA42,AC42,AG42,AK42,AQ42,AU42,AW42,BA42,BC42,BG42,BK42,BO42,BQ42),3)+LARGE((I42,K42,O42,S42,U42,W42,AA42,AC42,AG42,AK42,AQ42,AU42,AW42,BA42,BC42,BG42,BK42,BO42,BQ42),4)+LARGE((I42,K42,O42,S42,U42,W42,AA42,AC42,AG42,AK42,AQ42,AU42,AW42,BA42,BC42,BG42,BK42,BO42,BQ42),5)+LARGE((I42,K42,O42,S42,U42,W42,AA42,AC42,AG42,AK42,AQ42,AU42,AW42,BA42,BC42,BG42,BK42,BO42,BQ42),6)+LARGE((I42,K42,O42,S42,U42,W42,AA42,AC42,AG42,AK42,AQ42,AU42,AW42,BA42,BC42,BG42,BK42,BO42,BQ42),7)+LARGE((I42,K42,O42,S42,U42,W42,AA42,AC42,AG42,AK42,AQ42,AU42,AW42,BA42,BC42,BG42,BK42,BO42,BQ42),8),0)</f>
        <v>0</v>
      </c>
      <c r="F42" s="156">
        <f>IFERROR(LARGE((M42,Q42,Y42,AE42,AI42,AM42,AO42,AS42,AY42,BE42,BI42,BM42),1)+LARGE((M42,Q42,Y42,AE42,AI42,AM42,AO42,AS42,AY42,BE42,BI42,BM42),2)+LARGE((M42,Q42,Y42,AE42,AI42,AM42,AO42,AS42,AY42,BE42,BI42,BM42),3)+LARGE((M42,Q42,Y42,AE42,AI42,AM42,AO42,AS42,AY42,BE42,BI42,BM42),4)+LARGE((M42,Q42,Y42,AE42,AI42,AM42,AO42,AS42,AY42,BE42,BI42,BM42),5)+LARGE((M42,Q42,Y42,AE42,AI42,AM42,AO42,AS42,AY42,BE42,BI42,BM42),6)+LARGE((M42,Q42,Y42,AE42,AI42,AM42,AO42,AS42,AY42,BE42,BI42,BM42),7)+LARGE((M42,Q42,Y42,AE42,AI42,AM42,AO42,AS42,AY42,BE42,BI42,BM42),8),0)</f>
        <v>50</v>
      </c>
      <c r="G42" s="159">
        <f>+E42+F42</f>
        <v>50</v>
      </c>
      <c r="H42" s="256">
        <f>IF(Master!$D186="Y",Master!H186,"")</f>
        <v>0</v>
      </c>
      <c r="I42" s="67">
        <f>IF(Master!$D186="Y",Master!I186,"")</f>
        <v>0</v>
      </c>
      <c r="J42" s="67">
        <f>IF(Master!$D186="Y",Master!J186,"")</f>
        <v>0</v>
      </c>
      <c r="K42" s="67">
        <f>IF(Master!$D186="Y",Master!K186,"")</f>
        <v>0</v>
      </c>
      <c r="L42" s="67">
        <f>IF(Master!$D186="Y",Master!L186,"")</f>
        <v>0</v>
      </c>
      <c r="M42" s="67">
        <f>IF(Master!$D186="Y",Master!M186,"")</f>
        <v>0</v>
      </c>
      <c r="N42" s="67">
        <f>IF(Master!$D186="Y",Master!N186,"")</f>
        <v>0</v>
      </c>
      <c r="O42" s="67">
        <f>IF(Master!$D186="Y",Master!O186,"")</f>
        <v>0</v>
      </c>
      <c r="P42" s="67">
        <f>IF(Master!$D186="Y",Master!P186,"")</f>
        <v>17</v>
      </c>
      <c r="Q42" s="67">
        <f>IF(Master!$D186="Y",Master!Q186,"")</f>
        <v>25</v>
      </c>
      <c r="R42" s="67">
        <f>IF(Master!$D186="Y",Master!R186,"")</f>
        <v>0</v>
      </c>
      <c r="S42" s="67">
        <f>IF(Master!$D186="Y",Master!S186,"")</f>
        <v>0</v>
      </c>
      <c r="T42" s="67">
        <f>IF(Master!$D186="Y",Master!T186,"")</f>
        <v>0</v>
      </c>
      <c r="U42" s="67">
        <f>IF(Master!$D186="Y",Master!U186,"")</f>
        <v>0</v>
      </c>
      <c r="V42" s="67">
        <f>IF(Master!$D186="Y",Master!V186,"")</f>
        <v>0</v>
      </c>
      <c r="W42" s="67">
        <f>IF(Master!$D186="Y",Master!W186,"")</f>
        <v>0</v>
      </c>
      <c r="X42" s="67">
        <f>IF(Master!$D186="Y",Master!X186,"")</f>
        <v>17</v>
      </c>
      <c r="Y42" s="67">
        <f>IF(Master!$D186="Y",Master!Y186,"")</f>
        <v>25</v>
      </c>
      <c r="Z42" s="67">
        <f>IF(Master!$D186="Y",Master!Z186,"")</f>
        <v>0</v>
      </c>
      <c r="AA42" s="67">
        <f>IF(Master!$D186="Y",Master!AA186,"")</f>
        <v>0</v>
      </c>
      <c r="AB42" s="67">
        <f>IF(Master!$D186="Y",Master!AB186,"")</f>
        <v>0</v>
      </c>
      <c r="AC42" s="67">
        <f>IF(Master!$D186="Y",Master!AC186,"")</f>
        <v>0</v>
      </c>
      <c r="AD42" s="67">
        <f>IF(Master!$D186="Y",Master!AD186,"")</f>
        <v>0</v>
      </c>
      <c r="AE42" s="67">
        <f>IF(Master!$D186="Y",Master!AE186,"")</f>
        <v>0</v>
      </c>
      <c r="AF42" s="67">
        <f>IF(Master!$D186="Y",Master!AF186,"")</f>
        <v>0</v>
      </c>
      <c r="AG42" s="67">
        <f>IF(AND($D42="y",Master!AG186&gt;=Master!AK186),Master!AG186,0)</f>
        <v>0</v>
      </c>
      <c r="AH42" s="67">
        <f>IF(Master!$D186="Y",Master!AH186,"")</f>
        <v>0</v>
      </c>
      <c r="AI42" s="67">
        <f>IF(AND($D42="y",Master!AI186&gt;=Master!AM186),Master!AI186,0)</f>
        <v>0</v>
      </c>
      <c r="AJ42" s="67">
        <f>IF(Master!$D186="Y",Master!AJ186,"")</f>
        <v>0</v>
      </c>
      <c r="AK42" s="67">
        <f>IF(AND($D42="y",Master!AK186&gt;Master!AG186),Master!AK186,0)</f>
        <v>0</v>
      </c>
      <c r="AL42" s="67">
        <f>IF(Master!$D186="Y",Master!AL186,"")</f>
        <v>0</v>
      </c>
      <c r="AM42" s="67">
        <f>IF(AND($D42="y",Master!AM186&gt;Master!AI186),Master!AM186,0)</f>
        <v>0</v>
      </c>
      <c r="AN42" s="67">
        <f>IF(Master!$D186="Y",Master!AN186,"")</f>
        <v>0</v>
      </c>
      <c r="AO42" s="67">
        <f>IF(Master!$D186="Y",Master!AO186,"")</f>
        <v>0</v>
      </c>
      <c r="AP42" s="67">
        <f>IF(Master!$D186="Y",Master!AP186,"")</f>
        <v>0</v>
      </c>
      <c r="AQ42" s="67">
        <f>IF(Master!$D186="Y",Master!AQ186,"")</f>
        <v>0</v>
      </c>
      <c r="AR42" s="67">
        <f>IF(Master!$D186="Y",Master!AR186,"")</f>
        <v>0</v>
      </c>
      <c r="AS42" s="67">
        <f>IF(Master!$D186="Y",Master!AS186,"")</f>
        <v>0</v>
      </c>
      <c r="AT42" s="67">
        <f>IF(Master!$D186="Y",Master!AT186,"")</f>
        <v>0</v>
      </c>
      <c r="AU42" s="67">
        <f>IF(Master!$D186="Y",Master!AU186,"")</f>
        <v>0</v>
      </c>
      <c r="AV42" s="67">
        <f>IF(Master!$D186="Y",Master!AV186,"")</f>
        <v>0</v>
      </c>
      <c r="AW42" s="67">
        <f>IF(Master!$D186="Y",Master!AW186,"")</f>
        <v>0</v>
      </c>
      <c r="AX42" s="67">
        <f>IF(Master!$D186="Y",Master!AX186,"")</f>
        <v>0</v>
      </c>
      <c r="AY42" s="67">
        <f>IF(Master!$D186="Y",Master!AY186,"")</f>
        <v>0</v>
      </c>
      <c r="AZ42" s="67">
        <f>IF(Master!$D186="Y",Master!AZ186,"")</f>
        <v>0</v>
      </c>
      <c r="BA42" s="67">
        <f>IF(Master!$D186="Y",Master!BA186,"")</f>
        <v>0</v>
      </c>
      <c r="BB42" s="67">
        <f>IF(Master!$D186="Y",Master!BB186,"")</f>
        <v>0</v>
      </c>
      <c r="BC42" s="67">
        <f>IF(Master!$D186="Y",Master!BC186,"")</f>
        <v>0</v>
      </c>
      <c r="BD42" s="67">
        <f>IF(Master!$D186="Y",Master!BD186,"")</f>
        <v>0</v>
      </c>
      <c r="BE42" s="67">
        <f>IF(Master!$D186="Y",Master!BE186,"")</f>
        <v>0</v>
      </c>
      <c r="BF42" s="67">
        <f>IF(Master!$D186="Y",Master!BF186,"")</f>
        <v>0</v>
      </c>
      <c r="BG42" s="67">
        <f>IF(Master!$D186="Y",Master!BG186,"")</f>
        <v>0</v>
      </c>
      <c r="BH42" s="67">
        <f>IF(Master!$D186="Y",Master!BH186,"")</f>
        <v>0</v>
      </c>
      <c r="BI42" s="67">
        <f>IF(Master!$D186="Y",Master!BI186,"")</f>
        <v>0</v>
      </c>
      <c r="BJ42" s="67">
        <f>IF(Master!$D186="Y",Master!BJ186,"")</f>
        <v>0</v>
      </c>
      <c r="BK42" s="67">
        <f>IF(Master!$D186="Y",Master!BK186,"")</f>
        <v>0</v>
      </c>
      <c r="BL42" s="67">
        <f>IF(Master!$D186="Y",Master!BL186,"")</f>
        <v>0</v>
      </c>
      <c r="BM42" s="67">
        <f>IF(Master!$D186="Y",Master!BM186,"")</f>
        <v>0</v>
      </c>
      <c r="BN42" s="67">
        <f>IF(Master!$D186="Y",Master!BN186,"")</f>
        <v>0</v>
      </c>
      <c r="BO42" s="67">
        <f>IF(Master!$D186="Y",Master!BO186,"")</f>
        <v>0</v>
      </c>
      <c r="BP42" s="67">
        <f>IF(Master!$D186="Y",Master!BP186,"")</f>
        <v>0</v>
      </c>
      <c r="BQ42" s="68">
        <f>IF(Master!$D186="Y",Master!BQ186,"")</f>
        <v>0</v>
      </c>
    </row>
    <row r="43" spans="1:69" x14ac:dyDescent="0.25">
      <c r="A43" s="115" t="str">
        <f>+Master!A182</f>
        <v>Adairsville</v>
      </c>
      <c r="B43" s="3" t="str">
        <f>+Master!B182</f>
        <v>3A</v>
      </c>
      <c r="C43" s="3">
        <f>+Master!C182</f>
        <v>7</v>
      </c>
      <c r="D43" s="142">
        <f>+Master!D182</f>
        <v>0</v>
      </c>
      <c r="E43" s="158">
        <f>IFERROR(LARGE((I43,K43,O43,S43,U43,W43,AA43,AC43,AG43,AK43,AQ43,AU43,AW43,BA43,BC43,BG43,BK43,BO43,BQ43),1)+LARGE((I43,K43,O43,S43,U43,W43,AA43,AC43,AG43,AK43,AQ43,AU43,AW43,BA43,BC43,BG43,BK43,BO43,BQ43),2)+LARGE((I43,K43,O43,S43,U43,W43,AA43,AC43,AG43,AK43,AQ43,AU43,AW43,BA43,BC43,BG43,BK43,BO43,BQ43),3)+LARGE((I43,K43,O43,S43,U43,W43,AA43,AC43,AG43,AK43,AQ43,AU43,AW43,BA43,BC43,BG43,BK43,BO43,BQ43),4)+LARGE((I43,K43,O43,S43,U43,W43,AA43,AC43,AG43,AK43,AQ43,AU43,AW43,BA43,BC43,BG43,BK43,BO43,BQ43),5)+LARGE((I43,K43,O43,S43,U43,W43,AA43,AC43,AG43,AK43,AQ43,AU43,AW43,BA43,BC43,BG43,BK43,BO43,BQ43),6)+LARGE((I43,K43,O43,S43,U43,W43,AA43,AC43,AG43,AK43,AQ43,AU43,AW43,BA43,BC43,BG43,BK43,BO43,BQ43),7)+LARGE((I43,K43,O43,S43,U43,W43,AA43,AC43,AG43,AK43,AQ43,AU43,AW43,BA43,BC43,BG43,BK43,BO43,BQ43),8),0)</f>
        <v>0</v>
      </c>
      <c r="F43" s="156">
        <f>IFERROR(LARGE((M43,Q43,Y43,AE43,AI43,AM43,AO43,AS43,AY43,BE43,BI43,BM43),1)+LARGE((M43,Q43,Y43,AE43,AI43,AM43,AO43,AS43,AY43,BE43,BI43,BM43),2)+LARGE((M43,Q43,Y43,AE43,AI43,AM43,AO43,AS43,AY43,BE43,BI43,BM43),3)+LARGE((M43,Q43,Y43,AE43,AI43,AM43,AO43,AS43,AY43,BE43,BI43,BM43),4)+LARGE((M43,Q43,Y43,AE43,AI43,AM43,AO43,AS43,AY43,BE43,BI43,BM43),5)+LARGE((M43,Q43,Y43,AE43,AI43,AM43,AO43,AS43,AY43,BE43,BI43,BM43),6)+LARGE((M43,Q43,Y43,AE43,AI43,AM43,AO43,AS43,AY43,BE43,BI43,BM43),7)+LARGE((M43,Q43,Y43,AE43,AI43,AM43,AO43,AS43,AY43,BE43,BI43,BM43),8),0)</f>
        <v>0</v>
      </c>
      <c r="G43" s="159">
        <f>+E43+F43</f>
        <v>0</v>
      </c>
      <c r="H43" s="256" t="str">
        <f>IF(Master!$D182="Y",Master!H182,"")</f>
        <v/>
      </c>
      <c r="I43" s="67" t="str">
        <f>IF(Master!$D182="Y",Master!I182,"")</f>
        <v/>
      </c>
      <c r="J43" s="67" t="str">
        <f>IF(Master!$D182="Y",Master!J182,"")</f>
        <v/>
      </c>
      <c r="K43" s="67" t="str">
        <f>IF(Master!$D182="Y",Master!K182,"")</f>
        <v/>
      </c>
      <c r="L43" s="67" t="str">
        <f>IF(Master!$D182="Y",Master!L182,"")</f>
        <v/>
      </c>
      <c r="M43" s="67" t="str">
        <f>IF(Master!$D182="Y",Master!M182,"")</f>
        <v/>
      </c>
      <c r="N43" s="67" t="str">
        <f>IF(Master!$D182="Y",Master!N182,"")</f>
        <v/>
      </c>
      <c r="O43" s="67" t="str">
        <f>IF(Master!$D182="Y",Master!O182,"")</f>
        <v/>
      </c>
      <c r="P43" s="67" t="str">
        <f>IF(Master!$D182="Y",Master!P182,"")</f>
        <v/>
      </c>
      <c r="Q43" s="67" t="str">
        <f>IF(Master!$D182="Y",Master!Q182,"")</f>
        <v/>
      </c>
      <c r="R43" s="67" t="str">
        <f>IF(Master!$D182="Y",Master!R182,"")</f>
        <v/>
      </c>
      <c r="S43" s="67" t="str">
        <f>IF(Master!$D182="Y",Master!S182,"")</f>
        <v/>
      </c>
      <c r="T43" s="67" t="str">
        <f>IF(Master!$D182="Y",Master!T182,"")</f>
        <v/>
      </c>
      <c r="U43" s="67" t="str">
        <f>IF(Master!$D182="Y",Master!U182,"")</f>
        <v/>
      </c>
      <c r="V43" s="67" t="str">
        <f>IF(Master!$D182="Y",Master!V182,"")</f>
        <v/>
      </c>
      <c r="W43" s="67" t="str">
        <f>IF(Master!$D182="Y",Master!W182,"")</f>
        <v/>
      </c>
      <c r="X43" s="67" t="str">
        <f>IF(Master!$D182="Y",Master!X182,"")</f>
        <v/>
      </c>
      <c r="Y43" s="67" t="str">
        <f>IF(Master!$D182="Y",Master!Y182,"")</f>
        <v/>
      </c>
      <c r="Z43" s="67" t="str">
        <f>IF(Master!$D182="Y",Master!Z182,"")</f>
        <v/>
      </c>
      <c r="AA43" s="67" t="str">
        <f>IF(Master!$D182="Y",Master!AA182,"")</f>
        <v/>
      </c>
      <c r="AB43" s="67" t="str">
        <f>IF(Master!$D182="Y",Master!AB182,"")</f>
        <v/>
      </c>
      <c r="AC43" s="67" t="str">
        <f>IF(Master!$D182="Y",Master!AC182,"")</f>
        <v/>
      </c>
      <c r="AD43" s="67" t="str">
        <f>IF(Master!$D182="Y",Master!AD182,"")</f>
        <v/>
      </c>
      <c r="AE43" s="67" t="str">
        <f>IF(Master!$D182="Y",Master!AE182,"")</f>
        <v/>
      </c>
      <c r="AF43" s="67" t="str">
        <f>IF(Master!$D182="Y",Master!AF182,"")</f>
        <v/>
      </c>
      <c r="AG43" s="67">
        <f>IF(AND($D43="y",Master!AG182&gt;=Master!AK182),Master!AG182,0)</f>
        <v>0</v>
      </c>
      <c r="AH43" s="67" t="str">
        <f>IF(Master!$D182="Y",Master!AH182,"")</f>
        <v/>
      </c>
      <c r="AI43" s="67">
        <f>IF(AND($D43="y",Master!AI182&gt;=Master!AM182),Master!AI182,0)</f>
        <v>0</v>
      </c>
      <c r="AJ43" s="67" t="str">
        <f>IF(Master!$D182="Y",Master!AJ182,"")</f>
        <v/>
      </c>
      <c r="AK43" s="67">
        <f>IF(AND($D43="y",Master!AK182&gt;Master!AG182),Master!AK182,0)</f>
        <v>0</v>
      </c>
      <c r="AL43" s="67" t="str">
        <f>IF(Master!$D182="Y",Master!AL182,"")</f>
        <v/>
      </c>
      <c r="AM43" s="67">
        <f>IF(AND($D43="y",Master!AM182&gt;Master!AI182),Master!AM182,0)</f>
        <v>0</v>
      </c>
      <c r="AN43" s="67" t="str">
        <f>IF(Master!$D182="Y",Master!AN182,"")</f>
        <v/>
      </c>
      <c r="AO43" s="67" t="str">
        <f>IF(Master!$D182="Y",Master!AO182,"")</f>
        <v/>
      </c>
      <c r="AP43" s="67" t="str">
        <f>IF(Master!$D182="Y",Master!AP182,"")</f>
        <v/>
      </c>
      <c r="AQ43" s="67" t="str">
        <f>IF(Master!$D182="Y",Master!AQ182,"")</f>
        <v/>
      </c>
      <c r="AR43" s="67" t="str">
        <f>IF(Master!$D182="Y",Master!AR182,"")</f>
        <v/>
      </c>
      <c r="AS43" s="67" t="str">
        <f>IF(Master!$D182="Y",Master!AS182,"")</f>
        <v/>
      </c>
      <c r="AT43" s="67" t="str">
        <f>IF(Master!$D182="Y",Master!AT182,"")</f>
        <v/>
      </c>
      <c r="AU43" s="67" t="str">
        <f>IF(Master!$D182="Y",Master!AU182,"")</f>
        <v/>
      </c>
      <c r="AV43" s="67" t="str">
        <f>IF(Master!$D182="Y",Master!AV182,"")</f>
        <v/>
      </c>
      <c r="AW43" s="67" t="str">
        <f>IF(Master!$D182="Y",Master!AW182,"")</f>
        <v/>
      </c>
      <c r="AX43" s="67" t="str">
        <f>IF(Master!$D182="Y",Master!AX182,"")</f>
        <v/>
      </c>
      <c r="AY43" s="67" t="str">
        <f>IF(Master!$D182="Y",Master!AY182,"")</f>
        <v/>
      </c>
      <c r="AZ43" s="67" t="str">
        <f>IF(Master!$D182="Y",Master!AZ182,"")</f>
        <v/>
      </c>
      <c r="BA43" s="67" t="str">
        <f>IF(Master!$D182="Y",Master!BA182,"")</f>
        <v/>
      </c>
      <c r="BB43" s="67" t="str">
        <f>IF(Master!$D182="Y",Master!BB182,"")</f>
        <v/>
      </c>
      <c r="BC43" s="67" t="str">
        <f>IF(Master!$D182="Y",Master!BC182,"")</f>
        <v/>
      </c>
      <c r="BD43" s="67" t="str">
        <f>IF(Master!$D182="Y",Master!BD182,"")</f>
        <v/>
      </c>
      <c r="BE43" s="67" t="str">
        <f>IF(Master!$D182="Y",Master!BE182,"")</f>
        <v/>
      </c>
      <c r="BF43" s="67" t="str">
        <f>IF(Master!$D182="Y",Master!BF182,"")</f>
        <v/>
      </c>
      <c r="BG43" s="67" t="str">
        <f>IF(Master!$D182="Y",Master!BG182,"")</f>
        <v/>
      </c>
      <c r="BH43" s="67" t="str">
        <f>IF(Master!$D182="Y",Master!BH182,"")</f>
        <v/>
      </c>
      <c r="BI43" s="67" t="str">
        <f>IF(Master!$D182="Y",Master!BI182,"")</f>
        <v/>
      </c>
      <c r="BJ43" s="67" t="str">
        <f>IF(Master!$D182="Y",Master!BJ182,"")</f>
        <v/>
      </c>
      <c r="BK43" s="67" t="str">
        <f>IF(Master!$D182="Y",Master!BK182,"")</f>
        <v/>
      </c>
      <c r="BL43" s="67" t="str">
        <f>IF(Master!$D182="Y",Master!BL182,"")</f>
        <v/>
      </c>
      <c r="BM43" s="67" t="str">
        <f>IF(Master!$D182="Y",Master!BM182,"")</f>
        <v/>
      </c>
      <c r="BN43" s="67" t="str">
        <f>IF(Master!$D182="Y",Master!BN182,"")</f>
        <v/>
      </c>
      <c r="BO43" s="67" t="str">
        <f>IF(Master!$D182="Y",Master!BO182,"")</f>
        <v/>
      </c>
      <c r="BP43" s="67" t="str">
        <f>IF(Master!$D182="Y",Master!BP182,"")</f>
        <v/>
      </c>
      <c r="BQ43" s="68" t="str">
        <f>IF(Master!$D182="Y",Master!BQ182,"")</f>
        <v/>
      </c>
    </row>
    <row r="44" spans="1:69" x14ac:dyDescent="0.25">
      <c r="A44" s="115" t="str">
        <f>+Master!A183</f>
        <v>Aquinas</v>
      </c>
      <c r="B44" s="3" t="str">
        <f>+Master!B183</f>
        <v>3A</v>
      </c>
      <c r="C44" s="3">
        <f>+Master!C183</f>
        <v>4</v>
      </c>
      <c r="D44" s="142">
        <f>+Master!D183</f>
        <v>0</v>
      </c>
      <c r="E44" s="158">
        <f>IFERROR(LARGE((I44,K44,O44,S44,U44,W44,AA44,AC44,AG44,AK44,AQ44,AU44,AW44,BA44,BC44,BG44,BK44,BO44,BQ44),1)+LARGE((I44,K44,O44,S44,U44,W44,AA44,AC44,AG44,AK44,AQ44,AU44,AW44,BA44,BC44,BG44,BK44,BO44,BQ44),2)+LARGE((I44,K44,O44,S44,U44,W44,AA44,AC44,AG44,AK44,AQ44,AU44,AW44,BA44,BC44,BG44,BK44,BO44,BQ44),3)+LARGE((I44,K44,O44,S44,U44,W44,AA44,AC44,AG44,AK44,AQ44,AU44,AW44,BA44,BC44,BG44,BK44,BO44,BQ44),4)+LARGE((I44,K44,O44,S44,U44,W44,AA44,AC44,AG44,AK44,AQ44,AU44,AW44,BA44,BC44,BG44,BK44,BO44,BQ44),5)+LARGE((I44,K44,O44,S44,U44,W44,AA44,AC44,AG44,AK44,AQ44,AU44,AW44,BA44,BC44,BG44,BK44,BO44,BQ44),6)+LARGE((I44,K44,O44,S44,U44,W44,AA44,AC44,AG44,AK44,AQ44,AU44,AW44,BA44,BC44,BG44,BK44,BO44,BQ44),7)+LARGE((I44,K44,O44,S44,U44,W44,AA44,AC44,AG44,AK44,AQ44,AU44,AW44,BA44,BC44,BG44,BK44,BO44,BQ44),8),0)</f>
        <v>0</v>
      </c>
      <c r="F44" s="156">
        <f>IFERROR(LARGE((M44,Q44,Y44,AE44,AI44,AM44,AO44,AS44,AY44,BE44,BI44,BM44),1)+LARGE((M44,Q44,Y44,AE44,AI44,AM44,AO44,AS44,AY44,BE44,BI44,BM44),2)+LARGE((M44,Q44,Y44,AE44,AI44,AM44,AO44,AS44,AY44,BE44,BI44,BM44),3)+LARGE((M44,Q44,Y44,AE44,AI44,AM44,AO44,AS44,AY44,BE44,BI44,BM44),4)+LARGE((M44,Q44,Y44,AE44,AI44,AM44,AO44,AS44,AY44,BE44,BI44,BM44),5)+LARGE((M44,Q44,Y44,AE44,AI44,AM44,AO44,AS44,AY44,BE44,BI44,BM44),6)+LARGE((M44,Q44,Y44,AE44,AI44,AM44,AO44,AS44,AY44,BE44,BI44,BM44),7)+LARGE((M44,Q44,Y44,AE44,AI44,AM44,AO44,AS44,AY44,BE44,BI44,BM44),8),0)</f>
        <v>0</v>
      </c>
      <c r="G44" s="159">
        <f>+E44+F44</f>
        <v>0</v>
      </c>
      <c r="H44" s="256" t="str">
        <f>IF(Master!$D183="Y",Master!H183,"")</f>
        <v/>
      </c>
      <c r="I44" s="67" t="str">
        <f>IF(Master!$D183="Y",Master!I183,"")</f>
        <v/>
      </c>
      <c r="J44" s="67" t="str">
        <f>IF(Master!$D183="Y",Master!J183,"")</f>
        <v/>
      </c>
      <c r="K44" s="67" t="str">
        <f>IF(Master!$D183="Y",Master!K183,"")</f>
        <v/>
      </c>
      <c r="L44" s="67" t="str">
        <f>IF(Master!$D183="Y",Master!L183,"")</f>
        <v/>
      </c>
      <c r="M44" s="67" t="str">
        <f>IF(Master!$D183="Y",Master!M183,"")</f>
        <v/>
      </c>
      <c r="N44" s="67" t="str">
        <f>IF(Master!$D183="Y",Master!N183,"")</f>
        <v/>
      </c>
      <c r="O44" s="67" t="str">
        <f>IF(Master!$D183="Y",Master!O183,"")</f>
        <v/>
      </c>
      <c r="P44" s="67" t="str">
        <f>IF(Master!$D183="Y",Master!P183,"")</f>
        <v/>
      </c>
      <c r="Q44" s="67" t="str">
        <f>IF(Master!$D183="Y",Master!Q183,"")</f>
        <v/>
      </c>
      <c r="R44" s="67" t="str">
        <f>IF(Master!$D183="Y",Master!R183,"")</f>
        <v/>
      </c>
      <c r="S44" s="67" t="str">
        <f>IF(Master!$D183="Y",Master!S183,"")</f>
        <v/>
      </c>
      <c r="T44" s="67" t="str">
        <f>IF(Master!$D183="Y",Master!T183,"")</f>
        <v/>
      </c>
      <c r="U44" s="67" t="str">
        <f>IF(Master!$D183="Y",Master!U183,"")</f>
        <v/>
      </c>
      <c r="V44" s="67" t="str">
        <f>IF(Master!$D183="Y",Master!V183,"")</f>
        <v/>
      </c>
      <c r="W44" s="67" t="str">
        <f>IF(Master!$D183="Y",Master!W183,"")</f>
        <v/>
      </c>
      <c r="X44" s="67" t="str">
        <f>IF(Master!$D183="Y",Master!X183,"")</f>
        <v/>
      </c>
      <c r="Y44" s="67" t="str">
        <f>IF(Master!$D183="Y",Master!Y183,"")</f>
        <v/>
      </c>
      <c r="Z44" s="67" t="str">
        <f>IF(Master!$D183="Y",Master!Z183,"")</f>
        <v/>
      </c>
      <c r="AA44" s="67" t="str">
        <f>IF(Master!$D183="Y",Master!AA183,"")</f>
        <v/>
      </c>
      <c r="AB44" s="67" t="str">
        <f>IF(Master!$D183="Y",Master!AB183,"")</f>
        <v/>
      </c>
      <c r="AC44" s="67" t="str">
        <f>IF(Master!$D183="Y",Master!AC183,"")</f>
        <v/>
      </c>
      <c r="AD44" s="67" t="str">
        <f>IF(Master!$D183="Y",Master!AD183,"")</f>
        <v/>
      </c>
      <c r="AE44" s="67" t="str">
        <f>IF(Master!$D183="Y",Master!AE183,"")</f>
        <v/>
      </c>
      <c r="AF44" s="67" t="str">
        <f>IF(Master!$D183="Y",Master!AF183,"")</f>
        <v/>
      </c>
      <c r="AG44" s="67">
        <f>IF(AND($D44="y",Master!AG183&gt;=Master!AK183),Master!AG183,0)</f>
        <v>0</v>
      </c>
      <c r="AH44" s="67" t="str">
        <f>IF(Master!$D183="Y",Master!AH183,"")</f>
        <v/>
      </c>
      <c r="AI44" s="67">
        <f>IF(AND($D44="y",Master!AI183&gt;=Master!AM183),Master!AI183,0)</f>
        <v>0</v>
      </c>
      <c r="AJ44" s="67" t="str">
        <f>IF(Master!$D183="Y",Master!AJ183,"")</f>
        <v/>
      </c>
      <c r="AK44" s="67">
        <f>IF(AND($D44="y",Master!AK183&gt;Master!AG183),Master!AK183,0)</f>
        <v>0</v>
      </c>
      <c r="AL44" s="67" t="str">
        <f>IF(Master!$D183="Y",Master!AL183,"")</f>
        <v/>
      </c>
      <c r="AM44" s="67">
        <f>IF(AND($D44="y",Master!AM183&gt;Master!AI183),Master!AM183,0)</f>
        <v>0</v>
      </c>
      <c r="AN44" s="67" t="str">
        <f>IF(Master!$D183="Y",Master!AN183,"")</f>
        <v/>
      </c>
      <c r="AO44" s="67" t="str">
        <f>IF(Master!$D183="Y",Master!AO183,"")</f>
        <v/>
      </c>
      <c r="AP44" s="67" t="str">
        <f>IF(Master!$D183="Y",Master!AP183,"")</f>
        <v/>
      </c>
      <c r="AQ44" s="67" t="str">
        <f>IF(Master!$D183="Y",Master!AQ183,"")</f>
        <v/>
      </c>
      <c r="AR44" s="67" t="str">
        <f>IF(Master!$D183="Y",Master!AR183,"")</f>
        <v/>
      </c>
      <c r="AS44" s="67" t="str">
        <f>IF(Master!$D183="Y",Master!AS183,"")</f>
        <v/>
      </c>
      <c r="AT44" s="67" t="str">
        <f>IF(Master!$D183="Y",Master!AT183,"")</f>
        <v/>
      </c>
      <c r="AU44" s="67" t="str">
        <f>IF(Master!$D183="Y",Master!AU183,"")</f>
        <v/>
      </c>
      <c r="AV44" s="67" t="str">
        <f>IF(Master!$D183="Y",Master!AV183,"")</f>
        <v/>
      </c>
      <c r="AW44" s="67" t="str">
        <f>IF(Master!$D183="Y",Master!AW183,"")</f>
        <v/>
      </c>
      <c r="AX44" s="67" t="str">
        <f>IF(Master!$D183="Y",Master!AX183,"")</f>
        <v/>
      </c>
      <c r="AY44" s="67" t="str">
        <f>IF(Master!$D183="Y",Master!AY183,"")</f>
        <v/>
      </c>
      <c r="AZ44" s="67" t="str">
        <f>IF(Master!$D183="Y",Master!AZ183,"")</f>
        <v/>
      </c>
      <c r="BA44" s="67" t="str">
        <f>IF(Master!$D183="Y",Master!BA183,"")</f>
        <v/>
      </c>
      <c r="BB44" s="67" t="str">
        <f>IF(Master!$D183="Y",Master!BB183,"")</f>
        <v/>
      </c>
      <c r="BC44" s="67" t="str">
        <f>IF(Master!$D183="Y",Master!BC183,"")</f>
        <v/>
      </c>
      <c r="BD44" s="67" t="str">
        <f>IF(Master!$D183="Y",Master!BD183,"")</f>
        <v/>
      </c>
      <c r="BE44" s="67" t="str">
        <f>IF(Master!$D183="Y",Master!BE183,"")</f>
        <v/>
      </c>
      <c r="BF44" s="67" t="str">
        <f>IF(Master!$D183="Y",Master!BF183,"")</f>
        <v/>
      </c>
      <c r="BG44" s="67" t="str">
        <f>IF(Master!$D183="Y",Master!BG183,"")</f>
        <v/>
      </c>
      <c r="BH44" s="67" t="str">
        <f>IF(Master!$D183="Y",Master!BH183,"")</f>
        <v/>
      </c>
      <c r="BI44" s="67" t="str">
        <f>IF(Master!$D183="Y",Master!BI183,"")</f>
        <v/>
      </c>
      <c r="BJ44" s="67" t="str">
        <f>IF(Master!$D183="Y",Master!BJ183,"")</f>
        <v/>
      </c>
      <c r="BK44" s="67" t="str">
        <f>IF(Master!$D183="Y",Master!BK183,"")</f>
        <v/>
      </c>
      <c r="BL44" s="67" t="str">
        <f>IF(Master!$D183="Y",Master!BL183,"")</f>
        <v/>
      </c>
      <c r="BM44" s="67" t="str">
        <f>IF(Master!$D183="Y",Master!BM183,"")</f>
        <v/>
      </c>
      <c r="BN44" s="67" t="str">
        <f>IF(Master!$D183="Y",Master!BN183,"")</f>
        <v/>
      </c>
      <c r="BO44" s="67" t="str">
        <f>IF(Master!$D183="Y",Master!BO183,"")</f>
        <v/>
      </c>
      <c r="BP44" s="67" t="str">
        <f>IF(Master!$D183="Y",Master!BP183,"")</f>
        <v/>
      </c>
      <c r="BQ44" s="68" t="str">
        <f>IF(Master!$D183="Y",Master!BQ183,"")</f>
        <v/>
      </c>
    </row>
    <row r="45" spans="1:69" x14ac:dyDescent="0.25">
      <c r="A45" s="115" t="str">
        <f>+Master!A187</f>
        <v>Cairo</v>
      </c>
      <c r="B45" s="3" t="str">
        <f>+Master!B187</f>
        <v>3A</v>
      </c>
      <c r="C45" s="3">
        <f>+Master!C187</f>
        <v>1</v>
      </c>
      <c r="D45" s="142">
        <f>+Master!D187</f>
        <v>0</v>
      </c>
      <c r="E45" s="158">
        <f>IFERROR(LARGE((I45,K45,O45,S45,U45,W45,AA45,AC45,AG45,AK45,AQ45,AU45,AW45,BA45,BC45,BG45,BK45,BO45,BQ45),1)+LARGE((I45,K45,O45,S45,U45,W45,AA45,AC45,AG45,AK45,AQ45,AU45,AW45,BA45,BC45,BG45,BK45,BO45,BQ45),2)+LARGE((I45,K45,O45,S45,U45,W45,AA45,AC45,AG45,AK45,AQ45,AU45,AW45,BA45,BC45,BG45,BK45,BO45,BQ45),3)+LARGE((I45,K45,O45,S45,U45,W45,AA45,AC45,AG45,AK45,AQ45,AU45,AW45,BA45,BC45,BG45,BK45,BO45,BQ45),4)+LARGE((I45,K45,O45,S45,U45,W45,AA45,AC45,AG45,AK45,AQ45,AU45,AW45,BA45,BC45,BG45,BK45,BO45,BQ45),5)+LARGE((I45,K45,O45,S45,U45,W45,AA45,AC45,AG45,AK45,AQ45,AU45,AW45,BA45,BC45,BG45,BK45,BO45,BQ45),6)+LARGE((I45,K45,O45,S45,U45,W45,AA45,AC45,AG45,AK45,AQ45,AU45,AW45,BA45,BC45,BG45,BK45,BO45,BQ45),7)+LARGE((I45,K45,O45,S45,U45,W45,AA45,AC45,AG45,AK45,AQ45,AU45,AW45,BA45,BC45,BG45,BK45,BO45,BQ45),8),0)</f>
        <v>0</v>
      </c>
      <c r="F45" s="156">
        <f>IFERROR(LARGE((M45,Q45,Y45,AE45,AI45,AM45,AO45,AS45,AY45,BE45,BI45,BM45),1)+LARGE((M45,Q45,Y45,AE45,AI45,AM45,AO45,AS45,AY45,BE45,BI45,BM45),2)+LARGE((M45,Q45,Y45,AE45,AI45,AM45,AO45,AS45,AY45,BE45,BI45,BM45),3)+LARGE((M45,Q45,Y45,AE45,AI45,AM45,AO45,AS45,AY45,BE45,BI45,BM45),4)+LARGE((M45,Q45,Y45,AE45,AI45,AM45,AO45,AS45,AY45,BE45,BI45,BM45),5)+LARGE((M45,Q45,Y45,AE45,AI45,AM45,AO45,AS45,AY45,BE45,BI45,BM45),6)+LARGE((M45,Q45,Y45,AE45,AI45,AM45,AO45,AS45,AY45,BE45,BI45,BM45),7)+LARGE((M45,Q45,Y45,AE45,AI45,AM45,AO45,AS45,AY45,BE45,BI45,BM45),8),0)</f>
        <v>0</v>
      </c>
      <c r="G45" s="159">
        <f>+E45+F45</f>
        <v>0</v>
      </c>
      <c r="H45" s="256" t="str">
        <f>IF(Master!$D187="Y",Master!H187,"")</f>
        <v/>
      </c>
      <c r="I45" s="67" t="str">
        <f>IF(Master!$D187="Y",Master!I187,"")</f>
        <v/>
      </c>
      <c r="J45" s="67" t="str">
        <f>IF(Master!$D187="Y",Master!J187,"")</f>
        <v/>
      </c>
      <c r="K45" s="67" t="str">
        <f>IF(Master!$D187="Y",Master!K187,"")</f>
        <v/>
      </c>
      <c r="L45" s="67" t="str">
        <f>IF(Master!$D187="Y",Master!L187,"")</f>
        <v/>
      </c>
      <c r="M45" s="67" t="str">
        <f>IF(Master!$D187="Y",Master!M187,"")</f>
        <v/>
      </c>
      <c r="N45" s="67" t="str">
        <f>IF(Master!$D187="Y",Master!N187,"")</f>
        <v/>
      </c>
      <c r="O45" s="67" t="str">
        <f>IF(Master!$D187="Y",Master!O187,"")</f>
        <v/>
      </c>
      <c r="P45" s="67" t="str">
        <f>IF(Master!$D187="Y",Master!P187,"")</f>
        <v/>
      </c>
      <c r="Q45" s="67" t="str">
        <f>IF(Master!$D187="Y",Master!Q187,"")</f>
        <v/>
      </c>
      <c r="R45" s="67" t="str">
        <f>IF(Master!$D187="Y",Master!R187,"")</f>
        <v/>
      </c>
      <c r="S45" s="67" t="str">
        <f>IF(Master!$D187="Y",Master!S187,"")</f>
        <v/>
      </c>
      <c r="T45" s="67" t="str">
        <f>IF(Master!$D187="Y",Master!T187,"")</f>
        <v/>
      </c>
      <c r="U45" s="67" t="str">
        <f>IF(Master!$D187="Y",Master!U187,"")</f>
        <v/>
      </c>
      <c r="V45" s="67" t="str">
        <f>IF(Master!$D187="Y",Master!V187,"")</f>
        <v/>
      </c>
      <c r="W45" s="67" t="str">
        <f>IF(Master!$D187="Y",Master!W187,"")</f>
        <v/>
      </c>
      <c r="X45" s="67" t="str">
        <f>IF(Master!$D187="Y",Master!X187,"")</f>
        <v/>
      </c>
      <c r="Y45" s="67" t="str">
        <f>IF(Master!$D187="Y",Master!Y187,"")</f>
        <v/>
      </c>
      <c r="Z45" s="67" t="str">
        <f>IF(Master!$D187="Y",Master!Z187,"")</f>
        <v/>
      </c>
      <c r="AA45" s="67" t="str">
        <f>IF(Master!$D187="Y",Master!AA187,"")</f>
        <v/>
      </c>
      <c r="AB45" s="67" t="str">
        <f>IF(Master!$D187="Y",Master!AB187,"")</f>
        <v/>
      </c>
      <c r="AC45" s="67" t="str">
        <f>IF(Master!$D187="Y",Master!AC187,"")</f>
        <v/>
      </c>
      <c r="AD45" s="67" t="str">
        <f>IF(Master!$D187="Y",Master!AD187,"")</f>
        <v/>
      </c>
      <c r="AE45" s="67" t="str">
        <f>IF(Master!$D187="Y",Master!AE187,"")</f>
        <v/>
      </c>
      <c r="AF45" s="67" t="str">
        <f>IF(Master!$D187="Y",Master!AF187,"")</f>
        <v/>
      </c>
      <c r="AG45" s="67">
        <f>IF(AND($D45="y",Master!AG187&gt;=Master!AK187),Master!AG187,0)</f>
        <v>0</v>
      </c>
      <c r="AH45" s="67" t="str">
        <f>IF(Master!$D187="Y",Master!AH187,"")</f>
        <v/>
      </c>
      <c r="AI45" s="67">
        <f>IF(AND($D45="y",Master!AI187&gt;=Master!AM187),Master!AI187,0)</f>
        <v>0</v>
      </c>
      <c r="AJ45" s="67" t="str">
        <f>IF(Master!$D187="Y",Master!AJ187,"")</f>
        <v/>
      </c>
      <c r="AK45" s="67">
        <f>IF(AND($D45="y",Master!AK187&gt;Master!AG187),Master!AK187,0)</f>
        <v>0</v>
      </c>
      <c r="AL45" s="67" t="str">
        <f>IF(Master!$D187="Y",Master!AL187,"")</f>
        <v/>
      </c>
      <c r="AM45" s="67">
        <f>IF(AND($D45="y",Master!AM187&gt;Master!AI187),Master!AM187,0)</f>
        <v>0</v>
      </c>
      <c r="AN45" s="67" t="str">
        <f>IF(Master!$D187="Y",Master!AN187,"")</f>
        <v/>
      </c>
      <c r="AO45" s="67" t="str">
        <f>IF(Master!$D187="Y",Master!AO187,"")</f>
        <v/>
      </c>
      <c r="AP45" s="67" t="str">
        <f>IF(Master!$D187="Y",Master!AP187,"")</f>
        <v/>
      </c>
      <c r="AQ45" s="67" t="str">
        <f>IF(Master!$D187="Y",Master!AQ187,"")</f>
        <v/>
      </c>
      <c r="AR45" s="67" t="str">
        <f>IF(Master!$D187="Y",Master!AR187,"")</f>
        <v/>
      </c>
      <c r="AS45" s="67" t="str">
        <f>IF(Master!$D187="Y",Master!AS187,"")</f>
        <v/>
      </c>
      <c r="AT45" s="67" t="str">
        <f>IF(Master!$D187="Y",Master!AT187,"")</f>
        <v/>
      </c>
      <c r="AU45" s="67" t="str">
        <f>IF(Master!$D187="Y",Master!AU187,"")</f>
        <v/>
      </c>
      <c r="AV45" s="67" t="str">
        <f>IF(Master!$D187="Y",Master!AV187,"")</f>
        <v/>
      </c>
      <c r="AW45" s="67" t="str">
        <f>IF(Master!$D187="Y",Master!AW187,"")</f>
        <v/>
      </c>
      <c r="AX45" s="67" t="str">
        <f>IF(Master!$D187="Y",Master!AX187,"")</f>
        <v/>
      </c>
      <c r="AY45" s="67" t="str">
        <f>IF(Master!$D187="Y",Master!AY187,"")</f>
        <v/>
      </c>
      <c r="AZ45" s="67" t="str">
        <f>IF(Master!$D187="Y",Master!AZ187,"")</f>
        <v/>
      </c>
      <c r="BA45" s="67" t="str">
        <f>IF(Master!$D187="Y",Master!BA187,"")</f>
        <v/>
      </c>
      <c r="BB45" s="67" t="str">
        <f>IF(Master!$D187="Y",Master!BB187,"")</f>
        <v/>
      </c>
      <c r="BC45" s="67" t="str">
        <f>IF(Master!$D187="Y",Master!BC187,"")</f>
        <v/>
      </c>
      <c r="BD45" s="67" t="str">
        <f>IF(Master!$D187="Y",Master!BD187,"")</f>
        <v/>
      </c>
      <c r="BE45" s="67" t="str">
        <f>IF(Master!$D187="Y",Master!BE187,"")</f>
        <v/>
      </c>
      <c r="BF45" s="67" t="str">
        <f>IF(Master!$D187="Y",Master!BF187,"")</f>
        <v/>
      </c>
      <c r="BG45" s="67" t="str">
        <f>IF(Master!$D187="Y",Master!BG187,"")</f>
        <v/>
      </c>
      <c r="BH45" s="67" t="str">
        <f>IF(Master!$D187="Y",Master!BH187,"")</f>
        <v/>
      </c>
      <c r="BI45" s="67" t="str">
        <f>IF(Master!$D187="Y",Master!BI187,"")</f>
        <v/>
      </c>
      <c r="BJ45" s="67" t="str">
        <f>IF(Master!$D187="Y",Master!BJ187,"")</f>
        <v/>
      </c>
      <c r="BK45" s="67" t="str">
        <f>IF(Master!$D187="Y",Master!BK187,"")</f>
        <v/>
      </c>
      <c r="BL45" s="67" t="str">
        <f>IF(Master!$D187="Y",Master!BL187,"")</f>
        <v/>
      </c>
      <c r="BM45" s="67" t="str">
        <f>IF(Master!$D187="Y",Master!BM187,"")</f>
        <v/>
      </c>
      <c r="BN45" s="67" t="str">
        <f>IF(Master!$D187="Y",Master!BN187,"")</f>
        <v/>
      </c>
      <c r="BO45" s="67" t="str">
        <f>IF(Master!$D187="Y",Master!BO187,"")</f>
        <v/>
      </c>
      <c r="BP45" s="67" t="str">
        <f>IF(Master!$D187="Y",Master!BP187,"")</f>
        <v/>
      </c>
      <c r="BQ45" s="68" t="str">
        <f>IF(Master!$D187="Y",Master!BQ187,"")</f>
        <v/>
      </c>
    </row>
    <row r="46" spans="1:69" x14ac:dyDescent="0.25">
      <c r="A46" s="115" t="str">
        <f>+Master!A190</f>
        <v>Cedar Grove</v>
      </c>
      <c r="B46" s="3" t="str">
        <f>+Master!B190</f>
        <v>3A</v>
      </c>
      <c r="C46" s="3">
        <f>+Master!C190</f>
        <v>5</v>
      </c>
      <c r="D46" s="142">
        <f>+Master!D190</f>
        <v>0</v>
      </c>
      <c r="E46" s="158">
        <f>IFERROR(LARGE((I46,K46,O46,S46,U46,W46,AA46,AC46,AG46,AK46,AQ46,AU46,AW46,BA46,BC46,BG46,BK46,BO46,BQ46),1)+LARGE((I46,K46,O46,S46,U46,W46,AA46,AC46,AG46,AK46,AQ46,AU46,AW46,BA46,BC46,BG46,BK46,BO46,BQ46),2)+LARGE((I46,K46,O46,S46,U46,W46,AA46,AC46,AG46,AK46,AQ46,AU46,AW46,BA46,BC46,BG46,BK46,BO46,BQ46),3)+LARGE((I46,K46,O46,S46,U46,W46,AA46,AC46,AG46,AK46,AQ46,AU46,AW46,BA46,BC46,BG46,BK46,BO46,BQ46),4)+LARGE((I46,K46,O46,S46,U46,W46,AA46,AC46,AG46,AK46,AQ46,AU46,AW46,BA46,BC46,BG46,BK46,BO46,BQ46),5)+LARGE((I46,K46,O46,S46,U46,W46,AA46,AC46,AG46,AK46,AQ46,AU46,AW46,BA46,BC46,BG46,BK46,BO46,BQ46),6)+LARGE((I46,K46,O46,S46,U46,W46,AA46,AC46,AG46,AK46,AQ46,AU46,AW46,BA46,BC46,BG46,BK46,BO46,BQ46),7)+LARGE((I46,K46,O46,S46,U46,W46,AA46,AC46,AG46,AK46,AQ46,AU46,AW46,BA46,BC46,BG46,BK46,BO46,BQ46),8),0)</f>
        <v>0</v>
      </c>
      <c r="F46" s="156">
        <f>IFERROR(LARGE((M46,Q46,Y46,AE46,AI46,AM46,AO46,AS46,AY46,BE46,BI46,BM46),1)+LARGE((M46,Q46,Y46,AE46,AI46,AM46,AO46,AS46,AY46,BE46,BI46,BM46),2)+LARGE((M46,Q46,Y46,AE46,AI46,AM46,AO46,AS46,AY46,BE46,BI46,BM46),3)+LARGE((M46,Q46,Y46,AE46,AI46,AM46,AO46,AS46,AY46,BE46,BI46,BM46),4)+LARGE((M46,Q46,Y46,AE46,AI46,AM46,AO46,AS46,AY46,BE46,BI46,BM46),5)+LARGE((M46,Q46,Y46,AE46,AI46,AM46,AO46,AS46,AY46,BE46,BI46,BM46),6)+LARGE((M46,Q46,Y46,AE46,AI46,AM46,AO46,AS46,AY46,BE46,BI46,BM46),7)+LARGE((M46,Q46,Y46,AE46,AI46,AM46,AO46,AS46,AY46,BE46,BI46,BM46),8),0)</f>
        <v>0</v>
      </c>
      <c r="G46" s="159">
        <f>+E46+F46</f>
        <v>0</v>
      </c>
      <c r="H46" s="256" t="str">
        <f>IF(Master!$D190="Y",Master!H190,"")</f>
        <v/>
      </c>
      <c r="I46" s="67" t="str">
        <f>IF(Master!$D190="Y",Master!I190,"")</f>
        <v/>
      </c>
      <c r="J46" s="67" t="str">
        <f>IF(Master!$D190="Y",Master!J190,"")</f>
        <v/>
      </c>
      <c r="K46" s="67" t="str">
        <f>IF(Master!$D190="Y",Master!K190,"")</f>
        <v/>
      </c>
      <c r="L46" s="67" t="str">
        <f>IF(Master!$D190="Y",Master!L190,"")</f>
        <v/>
      </c>
      <c r="M46" s="67" t="str">
        <f>IF(Master!$D190="Y",Master!M190,"")</f>
        <v/>
      </c>
      <c r="N46" s="67" t="str">
        <f>IF(Master!$D190="Y",Master!N190,"")</f>
        <v/>
      </c>
      <c r="O46" s="67" t="str">
        <f>IF(Master!$D190="Y",Master!O190,"")</f>
        <v/>
      </c>
      <c r="P46" s="67" t="str">
        <f>IF(Master!$D190="Y",Master!P190,"")</f>
        <v/>
      </c>
      <c r="Q46" s="67" t="str">
        <f>IF(Master!$D190="Y",Master!Q190,"")</f>
        <v/>
      </c>
      <c r="R46" s="67" t="str">
        <f>IF(Master!$D190="Y",Master!R190,"")</f>
        <v/>
      </c>
      <c r="S46" s="67" t="str">
        <f>IF(Master!$D190="Y",Master!S190,"")</f>
        <v/>
      </c>
      <c r="T46" s="67" t="str">
        <f>IF(Master!$D190="Y",Master!T190,"")</f>
        <v/>
      </c>
      <c r="U46" s="67" t="str">
        <f>IF(Master!$D190="Y",Master!U190,"")</f>
        <v/>
      </c>
      <c r="V46" s="67" t="str">
        <f>IF(Master!$D190="Y",Master!V190,"")</f>
        <v/>
      </c>
      <c r="W46" s="67" t="str">
        <f>IF(Master!$D190="Y",Master!W190,"")</f>
        <v/>
      </c>
      <c r="X46" s="67" t="str">
        <f>IF(Master!$D190="Y",Master!X190,"")</f>
        <v/>
      </c>
      <c r="Y46" s="67" t="str">
        <f>IF(Master!$D190="Y",Master!Y190,"")</f>
        <v/>
      </c>
      <c r="Z46" s="67" t="str">
        <f>IF(Master!$D190="Y",Master!Z190,"")</f>
        <v/>
      </c>
      <c r="AA46" s="67" t="str">
        <f>IF(Master!$D190="Y",Master!AA190,"")</f>
        <v/>
      </c>
      <c r="AB46" s="67" t="str">
        <f>IF(Master!$D190="Y",Master!AB190,"")</f>
        <v/>
      </c>
      <c r="AC46" s="67" t="str">
        <f>IF(Master!$D190="Y",Master!AC190,"")</f>
        <v/>
      </c>
      <c r="AD46" s="67" t="str">
        <f>IF(Master!$D190="Y",Master!AD190,"")</f>
        <v/>
      </c>
      <c r="AE46" s="67" t="str">
        <f>IF(Master!$D190="Y",Master!AE190,"")</f>
        <v/>
      </c>
      <c r="AF46" s="67" t="str">
        <f>IF(Master!$D190="Y",Master!AF190,"")</f>
        <v/>
      </c>
      <c r="AG46" s="67">
        <f>IF(AND($D46="y",Master!AG190&gt;=Master!AK190),Master!AG190,0)</f>
        <v>0</v>
      </c>
      <c r="AH46" s="67" t="str">
        <f>IF(Master!$D190="Y",Master!AH190,"")</f>
        <v/>
      </c>
      <c r="AI46" s="67">
        <f>IF(AND($D46="y",Master!AI190&gt;=Master!AM190),Master!AI190,0)</f>
        <v>0</v>
      </c>
      <c r="AJ46" s="67" t="str">
        <f>IF(Master!$D190="Y",Master!AJ190,"")</f>
        <v/>
      </c>
      <c r="AK46" s="67">
        <f>IF(AND($D46="y",Master!AK190&gt;Master!AG190),Master!AK190,0)</f>
        <v>0</v>
      </c>
      <c r="AL46" s="67" t="str">
        <f>IF(Master!$D190="Y",Master!AL190,"")</f>
        <v/>
      </c>
      <c r="AM46" s="67">
        <f>IF(AND($D46="y",Master!AM190&gt;Master!AI190),Master!AM190,0)</f>
        <v>0</v>
      </c>
      <c r="AN46" s="67" t="str">
        <f>IF(Master!$D190="Y",Master!AN190,"")</f>
        <v/>
      </c>
      <c r="AO46" s="67" t="str">
        <f>IF(Master!$D190="Y",Master!AO190,"")</f>
        <v/>
      </c>
      <c r="AP46" s="67" t="str">
        <f>IF(Master!$D190="Y",Master!AP190,"")</f>
        <v/>
      </c>
      <c r="AQ46" s="67" t="str">
        <f>IF(Master!$D190="Y",Master!AQ190,"")</f>
        <v/>
      </c>
      <c r="AR46" s="67" t="str">
        <f>IF(Master!$D190="Y",Master!AR190,"")</f>
        <v/>
      </c>
      <c r="AS46" s="67" t="str">
        <f>IF(Master!$D190="Y",Master!AS190,"")</f>
        <v/>
      </c>
      <c r="AT46" s="67" t="str">
        <f>IF(Master!$D190="Y",Master!AT190,"")</f>
        <v/>
      </c>
      <c r="AU46" s="67" t="str">
        <f>IF(Master!$D190="Y",Master!AU190,"")</f>
        <v/>
      </c>
      <c r="AV46" s="67" t="str">
        <f>IF(Master!$D190="Y",Master!AV190,"")</f>
        <v/>
      </c>
      <c r="AW46" s="67" t="str">
        <f>IF(Master!$D190="Y",Master!AW190,"")</f>
        <v/>
      </c>
      <c r="AX46" s="67" t="str">
        <f>IF(Master!$D190="Y",Master!AX190,"")</f>
        <v/>
      </c>
      <c r="AY46" s="67" t="str">
        <f>IF(Master!$D190="Y",Master!AY190,"")</f>
        <v/>
      </c>
      <c r="AZ46" s="67" t="str">
        <f>IF(Master!$D190="Y",Master!AZ190,"")</f>
        <v/>
      </c>
      <c r="BA46" s="67" t="str">
        <f>IF(Master!$D190="Y",Master!BA190,"")</f>
        <v/>
      </c>
      <c r="BB46" s="67" t="str">
        <f>IF(Master!$D190="Y",Master!BB190,"")</f>
        <v/>
      </c>
      <c r="BC46" s="67" t="str">
        <f>IF(Master!$D190="Y",Master!BC190,"")</f>
        <v/>
      </c>
      <c r="BD46" s="67" t="str">
        <f>IF(Master!$D190="Y",Master!BD190,"")</f>
        <v/>
      </c>
      <c r="BE46" s="67" t="str">
        <f>IF(Master!$D190="Y",Master!BE190,"")</f>
        <v/>
      </c>
      <c r="BF46" s="67" t="str">
        <f>IF(Master!$D190="Y",Master!BF190,"")</f>
        <v/>
      </c>
      <c r="BG46" s="67" t="str">
        <f>IF(Master!$D190="Y",Master!BG190,"")</f>
        <v/>
      </c>
      <c r="BH46" s="67" t="str">
        <f>IF(Master!$D190="Y",Master!BH190,"")</f>
        <v/>
      </c>
      <c r="BI46" s="67" t="str">
        <f>IF(Master!$D190="Y",Master!BI190,"")</f>
        <v/>
      </c>
      <c r="BJ46" s="67" t="str">
        <f>IF(Master!$D190="Y",Master!BJ190,"")</f>
        <v/>
      </c>
      <c r="BK46" s="67" t="str">
        <f>IF(Master!$D190="Y",Master!BK190,"")</f>
        <v/>
      </c>
      <c r="BL46" s="67" t="str">
        <f>IF(Master!$D190="Y",Master!BL190,"")</f>
        <v/>
      </c>
      <c r="BM46" s="67" t="str">
        <f>IF(Master!$D190="Y",Master!BM190,"")</f>
        <v/>
      </c>
      <c r="BN46" s="67" t="str">
        <f>IF(Master!$D190="Y",Master!BN190,"")</f>
        <v/>
      </c>
      <c r="BO46" s="67" t="str">
        <f>IF(Master!$D190="Y",Master!BO190,"")</f>
        <v/>
      </c>
      <c r="BP46" s="67" t="str">
        <f>IF(Master!$D190="Y",Master!BP190,"")</f>
        <v/>
      </c>
      <c r="BQ46" s="68" t="str">
        <f>IF(Master!$D190="Y",Master!BQ190,"")</f>
        <v/>
      </c>
    </row>
    <row r="47" spans="1:69" x14ac:dyDescent="0.25">
      <c r="A47" s="115" t="str">
        <f>+Master!A193</f>
        <v>Cross Creek</v>
      </c>
      <c r="B47" s="3" t="str">
        <f>+Master!B193</f>
        <v>3A</v>
      </c>
      <c r="C47" s="3">
        <f>+Master!C193</f>
        <v>4</v>
      </c>
      <c r="D47" s="142">
        <f>+Master!D193</f>
        <v>0</v>
      </c>
      <c r="E47" s="158">
        <f>IFERROR(LARGE((I47,K47,O47,S47,U47,W47,AA47,AC47,AG47,AK47,AQ47,AU47,AW47,BA47,BC47,BG47,BK47,BO47,BQ47),1)+LARGE((I47,K47,O47,S47,U47,W47,AA47,AC47,AG47,AK47,AQ47,AU47,AW47,BA47,BC47,BG47,BK47,BO47,BQ47),2)+LARGE((I47,K47,O47,S47,U47,W47,AA47,AC47,AG47,AK47,AQ47,AU47,AW47,BA47,BC47,BG47,BK47,BO47,BQ47),3)+LARGE((I47,K47,O47,S47,U47,W47,AA47,AC47,AG47,AK47,AQ47,AU47,AW47,BA47,BC47,BG47,BK47,BO47,BQ47),4)+LARGE((I47,K47,O47,S47,U47,W47,AA47,AC47,AG47,AK47,AQ47,AU47,AW47,BA47,BC47,BG47,BK47,BO47,BQ47),5)+LARGE((I47,K47,O47,S47,U47,W47,AA47,AC47,AG47,AK47,AQ47,AU47,AW47,BA47,BC47,BG47,BK47,BO47,BQ47),6)+LARGE((I47,K47,O47,S47,U47,W47,AA47,AC47,AG47,AK47,AQ47,AU47,AW47,BA47,BC47,BG47,BK47,BO47,BQ47),7)+LARGE((I47,K47,O47,S47,U47,W47,AA47,AC47,AG47,AK47,AQ47,AU47,AW47,BA47,BC47,BG47,BK47,BO47,BQ47),8),0)</f>
        <v>0</v>
      </c>
      <c r="F47" s="156">
        <f>IFERROR(LARGE((M47,Q47,Y47,AE47,AI47,AM47,AO47,AS47,AY47,BE47,BI47,BM47),1)+LARGE((M47,Q47,Y47,AE47,AI47,AM47,AO47,AS47,AY47,BE47,BI47,BM47),2)+LARGE((M47,Q47,Y47,AE47,AI47,AM47,AO47,AS47,AY47,BE47,BI47,BM47),3)+LARGE((M47,Q47,Y47,AE47,AI47,AM47,AO47,AS47,AY47,BE47,BI47,BM47),4)+LARGE((M47,Q47,Y47,AE47,AI47,AM47,AO47,AS47,AY47,BE47,BI47,BM47),5)+LARGE((M47,Q47,Y47,AE47,AI47,AM47,AO47,AS47,AY47,BE47,BI47,BM47),6)+LARGE((M47,Q47,Y47,AE47,AI47,AM47,AO47,AS47,AY47,BE47,BI47,BM47),7)+LARGE((M47,Q47,Y47,AE47,AI47,AM47,AO47,AS47,AY47,BE47,BI47,BM47),8),0)</f>
        <v>0</v>
      </c>
      <c r="G47" s="159">
        <f>+E47+F47</f>
        <v>0</v>
      </c>
      <c r="H47" s="256" t="str">
        <f>IF(Master!$D193="Y",Master!H193,"")</f>
        <v/>
      </c>
      <c r="I47" s="67" t="str">
        <f>IF(Master!$D193="Y",Master!I193,"")</f>
        <v/>
      </c>
      <c r="J47" s="67" t="str">
        <f>IF(Master!$D193="Y",Master!J193,"")</f>
        <v/>
      </c>
      <c r="K47" s="67" t="str">
        <f>IF(Master!$D193="Y",Master!K193,"")</f>
        <v/>
      </c>
      <c r="L47" s="67" t="str">
        <f>IF(Master!$D193="Y",Master!L193,"")</f>
        <v/>
      </c>
      <c r="M47" s="67" t="str">
        <f>IF(Master!$D193="Y",Master!M193,"")</f>
        <v/>
      </c>
      <c r="N47" s="67" t="str">
        <f>IF(Master!$D193="Y",Master!N193,"")</f>
        <v/>
      </c>
      <c r="O47" s="67" t="str">
        <f>IF(Master!$D193="Y",Master!O193,"")</f>
        <v/>
      </c>
      <c r="P47" s="67" t="str">
        <f>IF(Master!$D193="Y",Master!P193,"")</f>
        <v/>
      </c>
      <c r="Q47" s="67" t="str">
        <f>IF(Master!$D193="Y",Master!Q193,"")</f>
        <v/>
      </c>
      <c r="R47" s="67" t="str">
        <f>IF(Master!$D193="Y",Master!R193,"")</f>
        <v/>
      </c>
      <c r="S47" s="67" t="str">
        <f>IF(Master!$D193="Y",Master!S193,"")</f>
        <v/>
      </c>
      <c r="T47" s="67" t="str">
        <f>IF(Master!$D193="Y",Master!T193,"")</f>
        <v/>
      </c>
      <c r="U47" s="67" t="str">
        <f>IF(Master!$D193="Y",Master!U193,"")</f>
        <v/>
      </c>
      <c r="V47" s="67" t="str">
        <f>IF(Master!$D193="Y",Master!V193,"")</f>
        <v/>
      </c>
      <c r="W47" s="67" t="str">
        <f>IF(Master!$D193="Y",Master!W193,"")</f>
        <v/>
      </c>
      <c r="X47" s="67" t="str">
        <f>IF(Master!$D193="Y",Master!X193,"")</f>
        <v/>
      </c>
      <c r="Y47" s="67" t="str">
        <f>IF(Master!$D193="Y",Master!Y193,"")</f>
        <v/>
      </c>
      <c r="Z47" s="67" t="str">
        <f>IF(Master!$D193="Y",Master!Z193,"")</f>
        <v/>
      </c>
      <c r="AA47" s="67" t="str">
        <f>IF(Master!$D193="Y",Master!AA193,"")</f>
        <v/>
      </c>
      <c r="AB47" s="67" t="str">
        <f>IF(Master!$D193="Y",Master!AB193,"")</f>
        <v/>
      </c>
      <c r="AC47" s="67" t="str">
        <f>IF(Master!$D193="Y",Master!AC193,"")</f>
        <v/>
      </c>
      <c r="AD47" s="67" t="str">
        <f>IF(Master!$D193="Y",Master!AD193,"")</f>
        <v/>
      </c>
      <c r="AE47" s="67" t="str">
        <f>IF(Master!$D193="Y",Master!AE193,"")</f>
        <v/>
      </c>
      <c r="AF47" s="67" t="str">
        <f>IF(Master!$D193="Y",Master!AF193,"")</f>
        <v/>
      </c>
      <c r="AG47" s="67">
        <f>IF(AND($D47="y",Master!AG193&gt;=Master!AK193),Master!AG193,0)</f>
        <v>0</v>
      </c>
      <c r="AH47" s="67" t="str">
        <f>IF(Master!$D193="Y",Master!AH193,"")</f>
        <v/>
      </c>
      <c r="AI47" s="67">
        <f>IF(AND($D47="y",Master!AI193&gt;=Master!AM193),Master!AI193,0)</f>
        <v>0</v>
      </c>
      <c r="AJ47" s="67" t="str">
        <f>IF(Master!$D193="Y",Master!AJ193,"")</f>
        <v/>
      </c>
      <c r="AK47" s="67">
        <f>IF(AND($D47="y",Master!AK193&gt;Master!AG193),Master!AK193,0)</f>
        <v>0</v>
      </c>
      <c r="AL47" s="67" t="str">
        <f>IF(Master!$D193="Y",Master!AL193,"")</f>
        <v/>
      </c>
      <c r="AM47" s="67">
        <f>IF(AND($D47="y",Master!AM193&gt;Master!AI193),Master!AM193,0)</f>
        <v>0</v>
      </c>
      <c r="AN47" s="67" t="str">
        <f>IF(Master!$D193="Y",Master!AN193,"")</f>
        <v/>
      </c>
      <c r="AO47" s="67" t="str">
        <f>IF(Master!$D193="Y",Master!AO193,"")</f>
        <v/>
      </c>
      <c r="AP47" s="67" t="str">
        <f>IF(Master!$D193="Y",Master!AP193,"")</f>
        <v/>
      </c>
      <c r="AQ47" s="67" t="str">
        <f>IF(Master!$D193="Y",Master!AQ193,"")</f>
        <v/>
      </c>
      <c r="AR47" s="67" t="str">
        <f>IF(Master!$D193="Y",Master!AR193,"")</f>
        <v/>
      </c>
      <c r="AS47" s="67" t="str">
        <f>IF(Master!$D193="Y",Master!AS193,"")</f>
        <v/>
      </c>
      <c r="AT47" s="67" t="str">
        <f>IF(Master!$D193="Y",Master!AT193,"")</f>
        <v/>
      </c>
      <c r="AU47" s="67" t="str">
        <f>IF(Master!$D193="Y",Master!AU193,"")</f>
        <v/>
      </c>
      <c r="AV47" s="67" t="str">
        <f>IF(Master!$D193="Y",Master!AV193,"")</f>
        <v/>
      </c>
      <c r="AW47" s="67" t="str">
        <f>IF(Master!$D193="Y",Master!AW193,"")</f>
        <v/>
      </c>
      <c r="AX47" s="67" t="str">
        <f>IF(Master!$D193="Y",Master!AX193,"")</f>
        <v/>
      </c>
      <c r="AY47" s="67" t="str">
        <f>IF(Master!$D193="Y",Master!AY193,"")</f>
        <v/>
      </c>
      <c r="AZ47" s="67" t="str">
        <f>IF(Master!$D193="Y",Master!AZ193,"")</f>
        <v/>
      </c>
      <c r="BA47" s="67" t="str">
        <f>IF(Master!$D193="Y",Master!BA193,"")</f>
        <v/>
      </c>
      <c r="BB47" s="67" t="str">
        <f>IF(Master!$D193="Y",Master!BB193,"")</f>
        <v/>
      </c>
      <c r="BC47" s="67" t="str">
        <f>IF(Master!$D193="Y",Master!BC193,"")</f>
        <v/>
      </c>
      <c r="BD47" s="67" t="str">
        <f>IF(Master!$D193="Y",Master!BD193,"")</f>
        <v/>
      </c>
      <c r="BE47" s="67" t="str">
        <f>IF(Master!$D193="Y",Master!BE193,"")</f>
        <v/>
      </c>
      <c r="BF47" s="67" t="str">
        <f>IF(Master!$D193="Y",Master!BF193,"")</f>
        <v/>
      </c>
      <c r="BG47" s="67" t="str">
        <f>IF(Master!$D193="Y",Master!BG193,"")</f>
        <v/>
      </c>
      <c r="BH47" s="67" t="str">
        <f>IF(Master!$D193="Y",Master!BH193,"")</f>
        <v/>
      </c>
      <c r="BI47" s="67" t="str">
        <f>IF(Master!$D193="Y",Master!BI193,"")</f>
        <v/>
      </c>
      <c r="BJ47" s="67" t="str">
        <f>IF(Master!$D193="Y",Master!BJ193,"")</f>
        <v/>
      </c>
      <c r="BK47" s="67" t="str">
        <f>IF(Master!$D193="Y",Master!BK193,"")</f>
        <v/>
      </c>
      <c r="BL47" s="67" t="str">
        <f>IF(Master!$D193="Y",Master!BL193,"")</f>
        <v/>
      </c>
      <c r="BM47" s="67" t="str">
        <f>IF(Master!$D193="Y",Master!BM193,"")</f>
        <v/>
      </c>
      <c r="BN47" s="67" t="str">
        <f>IF(Master!$D193="Y",Master!BN193,"")</f>
        <v/>
      </c>
      <c r="BO47" s="67" t="str">
        <f>IF(Master!$D193="Y",Master!BO193,"")</f>
        <v/>
      </c>
      <c r="BP47" s="67" t="str">
        <f>IF(Master!$D193="Y",Master!BP193,"")</f>
        <v/>
      </c>
      <c r="BQ47" s="68" t="str">
        <f>IF(Master!$D193="Y",Master!BQ193,"")</f>
        <v/>
      </c>
    </row>
    <row r="48" spans="1:69" x14ac:dyDescent="0.25">
      <c r="A48" s="115" t="str">
        <f>+Master!A201</f>
        <v>Groves</v>
      </c>
      <c r="B48" s="3" t="str">
        <f>+Master!B201</f>
        <v>3A</v>
      </c>
      <c r="C48" s="3">
        <f>+Master!C201</f>
        <v>3</v>
      </c>
      <c r="D48" s="142">
        <f>+Master!D201</f>
        <v>0</v>
      </c>
      <c r="E48" s="158">
        <f>IFERROR(LARGE((I48,K48,O48,S48,U48,W48,AA48,AC48,AG48,AK48,AQ48,AU48,AW48,BA48,BC48,BG48,BK48,BO48,BQ48),1)+LARGE((I48,K48,O48,S48,U48,W48,AA48,AC48,AG48,AK48,AQ48,AU48,AW48,BA48,BC48,BG48,BK48,BO48,BQ48),2)+LARGE((I48,K48,O48,S48,U48,W48,AA48,AC48,AG48,AK48,AQ48,AU48,AW48,BA48,BC48,BG48,BK48,BO48,BQ48),3)+LARGE((I48,K48,O48,S48,U48,W48,AA48,AC48,AG48,AK48,AQ48,AU48,AW48,BA48,BC48,BG48,BK48,BO48,BQ48),4)+LARGE((I48,K48,O48,S48,U48,W48,AA48,AC48,AG48,AK48,AQ48,AU48,AW48,BA48,BC48,BG48,BK48,BO48,BQ48),5)+LARGE((I48,K48,O48,S48,U48,W48,AA48,AC48,AG48,AK48,AQ48,AU48,AW48,BA48,BC48,BG48,BK48,BO48,BQ48),6)+LARGE((I48,K48,O48,S48,U48,W48,AA48,AC48,AG48,AK48,AQ48,AU48,AW48,BA48,BC48,BG48,BK48,BO48,BQ48),7)+LARGE((I48,K48,O48,S48,U48,W48,AA48,AC48,AG48,AK48,AQ48,AU48,AW48,BA48,BC48,BG48,BK48,BO48,BQ48),8),0)</f>
        <v>0</v>
      </c>
      <c r="F48" s="156">
        <f>IFERROR(LARGE((M48,Q48,Y48,AE48,AI48,AM48,AO48,AS48,AY48,BE48,BI48,BM48),1)+LARGE((M48,Q48,Y48,AE48,AI48,AM48,AO48,AS48,AY48,BE48,BI48,BM48),2)+LARGE((M48,Q48,Y48,AE48,AI48,AM48,AO48,AS48,AY48,BE48,BI48,BM48),3)+LARGE((M48,Q48,Y48,AE48,AI48,AM48,AO48,AS48,AY48,BE48,BI48,BM48),4)+LARGE((M48,Q48,Y48,AE48,AI48,AM48,AO48,AS48,AY48,BE48,BI48,BM48),5)+LARGE((M48,Q48,Y48,AE48,AI48,AM48,AO48,AS48,AY48,BE48,BI48,BM48),6)+LARGE((M48,Q48,Y48,AE48,AI48,AM48,AO48,AS48,AY48,BE48,BI48,BM48),7)+LARGE((M48,Q48,Y48,AE48,AI48,AM48,AO48,AS48,AY48,BE48,BI48,BM48),8),0)</f>
        <v>0</v>
      </c>
      <c r="G48" s="159">
        <f>+E48+F48</f>
        <v>0</v>
      </c>
      <c r="H48" s="256" t="str">
        <f>IF(Master!$D201="Y",Master!H201,"")</f>
        <v/>
      </c>
      <c r="I48" s="67" t="str">
        <f>IF(Master!$D201="Y",Master!I201,"")</f>
        <v/>
      </c>
      <c r="J48" s="67" t="str">
        <f>IF(Master!$D201="Y",Master!J201,"")</f>
        <v/>
      </c>
      <c r="K48" s="67" t="str">
        <f>IF(Master!$D201="Y",Master!K201,"")</f>
        <v/>
      </c>
      <c r="L48" s="67" t="str">
        <f>IF(Master!$D201="Y",Master!L201,"")</f>
        <v/>
      </c>
      <c r="M48" s="67" t="str">
        <f>IF(Master!$D201="Y",Master!M201,"")</f>
        <v/>
      </c>
      <c r="N48" s="67" t="str">
        <f>IF(Master!$D201="Y",Master!N201,"")</f>
        <v/>
      </c>
      <c r="O48" s="67" t="str">
        <f>IF(Master!$D201="Y",Master!O201,"")</f>
        <v/>
      </c>
      <c r="P48" s="67" t="str">
        <f>IF(Master!$D201="Y",Master!P201,"")</f>
        <v/>
      </c>
      <c r="Q48" s="67" t="str">
        <f>IF(Master!$D201="Y",Master!Q201,"")</f>
        <v/>
      </c>
      <c r="R48" s="67" t="str">
        <f>IF(Master!$D201="Y",Master!R201,"")</f>
        <v/>
      </c>
      <c r="S48" s="67" t="str">
        <f>IF(Master!$D201="Y",Master!S201,"")</f>
        <v/>
      </c>
      <c r="T48" s="67" t="str">
        <f>IF(Master!$D201="Y",Master!T201,"")</f>
        <v/>
      </c>
      <c r="U48" s="67" t="str">
        <f>IF(Master!$D201="Y",Master!U201,"")</f>
        <v/>
      </c>
      <c r="V48" s="67" t="str">
        <f>IF(Master!$D201="Y",Master!V201,"")</f>
        <v/>
      </c>
      <c r="W48" s="67" t="str">
        <f>IF(Master!$D201="Y",Master!W201,"")</f>
        <v/>
      </c>
      <c r="X48" s="67" t="str">
        <f>IF(Master!$D201="Y",Master!X201,"")</f>
        <v/>
      </c>
      <c r="Y48" s="67" t="str">
        <f>IF(Master!$D201="Y",Master!Y201,"")</f>
        <v/>
      </c>
      <c r="Z48" s="67" t="str">
        <f>IF(Master!$D201="Y",Master!Z201,"")</f>
        <v/>
      </c>
      <c r="AA48" s="67" t="str">
        <f>IF(Master!$D201="Y",Master!AA201,"")</f>
        <v/>
      </c>
      <c r="AB48" s="67" t="str">
        <f>IF(Master!$D201="Y",Master!AB201,"")</f>
        <v/>
      </c>
      <c r="AC48" s="67" t="str">
        <f>IF(Master!$D201="Y",Master!AC201,"")</f>
        <v/>
      </c>
      <c r="AD48" s="67" t="str">
        <f>IF(Master!$D201="Y",Master!AD201,"")</f>
        <v/>
      </c>
      <c r="AE48" s="67" t="str">
        <f>IF(Master!$D201="Y",Master!AE201,"")</f>
        <v/>
      </c>
      <c r="AF48" s="67" t="str">
        <f>IF(Master!$D201="Y",Master!AF201,"")</f>
        <v/>
      </c>
      <c r="AG48" s="67">
        <f>IF(AND($D48="y",Master!AG201&gt;=Master!AK201),Master!AG201,0)</f>
        <v>0</v>
      </c>
      <c r="AH48" s="67" t="str">
        <f>IF(Master!$D201="Y",Master!AH201,"")</f>
        <v/>
      </c>
      <c r="AI48" s="67">
        <f>IF(AND($D48="y",Master!AI201&gt;=Master!AM201),Master!AI201,0)</f>
        <v>0</v>
      </c>
      <c r="AJ48" s="67" t="str">
        <f>IF(Master!$D201="Y",Master!AJ201,"")</f>
        <v/>
      </c>
      <c r="AK48" s="67">
        <f>IF(AND($D48="y",Master!AK201&gt;Master!AG201),Master!AK201,0)</f>
        <v>0</v>
      </c>
      <c r="AL48" s="67" t="str">
        <f>IF(Master!$D201="Y",Master!AL201,"")</f>
        <v/>
      </c>
      <c r="AM48" s="67">
        <f>IF(AND($D48="y",Master!AM201&gt;Master!AI201),Master!AM201,0)</f>
        <v>0</v>
      </c>
      <c r="AN48" s="67" t="str">
        <f>IF(Master!$D201="Y",Master!AN201,"")</f>
        <v/>
      </c>
      <c r="AO48" s="67" t="str">
        <f>IF(Master!$D201="Y",Master!AO201,"")</f>
        <v/>
      </c>
      <c r="AP48" s="67" t="str">
        <f>IF(Master!$D201="Y",Master!AP201,"")</f>
        <v/>
      </c>
      <c r="AQ48" s="67" t="str">
        <f>IF(Master!$D201="Y",Master!AQ201,"")</f>
        <v/>
      </c>
      <c r="AR48" s="67" t="str">
        <f>IF(Master!$D201="Y",Master!AR201,"")</f>
        <v/>
      </c>
      <c r="AS48" s="67" t="str">
        <f>IF(Master!$D201="Y",Master!AS201,"")</f>
        <v/>
      </c>
      <c r="AT48" s="67" t="str">
        <f>IF(Master!$D201="Y",Master!AT201,"")</f>
        <v/>
      </c>
      <c r="AU48" s="67" t="str">
        <f>IF(Master!$D201="Y",Master!AU201,"")</f>
        <v/>
      </c>
      <c r="AV48" s="67" t="str">
        <f>IF(Master!$D201="Y",Master!AV201,"")</f>
        <v/>
      </c>
      <c r="AW48" s="67" t="str">
        <f>IF(Master!$D201="Y",Master!AW201,"")</f>
        <v/>
      </c>
      <c r="AX48" s="67" t="str">
        <f>IF(Master!$D201="Y",Master!AX201,"")</f>
        <v/>
      </c>
      <c r="AY48" s="67" t="str">
        <f>IF(Master!$D201="Y",Master!AY201,"")</f>
        <v/>
      </c>
      <c r="AZ48" s="67" t="str">
        <f>IF(Master!$D201="Y",Master!AZ201,"")</f>
        <v/>
      </c>
      <c r="BA48" s="67" t="str">
        <f>IF(Master!$D201="Y",Master!BA201,"")</f>
        <v/>
      </c>
      <c r="BB48" s="67" t="str">
        <f>IF(Master!$D201="Y",Master!BB201,"")</f>
        <v/>
      </c>
      <c r="BC48" s="67" t="str">
        <f>IF(Master!$D201="Y",Master!BC201,"")</f>
        <v/>
      </c>
      <c r="BD48" s="67" t="str">
        <f>IF(Master!$D201="Y",Master!BD201,"")</f>
        <v/>
      </c>
      <c r="BE48" s="67" t="str">
        <f>IF(Master!$D201="Y",Master!BE201,"")</f>
        <v/>
      </c>
      <c r="BF48" s="67" t="str">
        <f>IF(Master!$D201="Y",Master!BF201,"")</f>
        <v/>
      </c>
      <c r="BG48" s="67" t="str">
        <f>IF(Master!$D201="Y",Master!BG201,"")</f>
        <v/>
      </c>
      <c r="BH48" s="67" t="str">
        <f>IF(Master!$D201="Y",Master!BH201,"")</f>
        <v/>
      </c>
      <c r="BI48" s="67" t="str">
        <f>IF(Master!$D201="Y",Master!BI201,"")</f>
        <v/>
      </c>
      <c r="BJ48" s="67" t="str">
        <f>IF(Master!$D201="Y",Master!BJ201,"")</f>
        <v/>
      </c>
      <c r="BK48" s="67" t="str">
        <f>IF(Master!$D201="Y",Master!BK201,"")</f>
        <v/>
      </c>
      <c r="BL48" s="67" t="str">
        <f>IF(Master!$D201="Y",Master!BL201,"")</f>
        <v/>
      </c>
      <c r="BM48" s="67" t="str">
        <f>IF(Master!$D201="Y",Master!BM201,"")</f>
        <v/>
      </c>
      <c r="BN48" s="67" t="str">
        <f>IF(Master!$D201="Y",Master!BN201,"")</f>
        <v/>
      </c>
      <c r="BO48" s="67" t="str">
        <f>IF(Master!$D201="Y",Master!BO201,"")</f>
        <v/>
      </c>
      <c r="BP48" s="67" t="str">
        <f>IF(Master!$D201="Y",Master!BP201,"")</f>
        <v/>
      </c>
      <c r="BQ48" s="68" t="str">
        <f>IF(Master!$D201="Y",Master!BQ201,"")</f>
        <v/>
      </c>
    </row>
    <row r="49" spans="1:69" x14ac:dyDescent="0.25">
      <c r="A49" s="115" t="str">
        <f>+Master!A202</f>
        <v>Harlem</v>
      </c>
      <c r="B49" s="3" t="str">
        <f>+Master!B202</f>
        <v>3A</v>
      </c>
      <c r="C49" s="3">
        <f>+Master!C202</f>
        <v>4</v>
      </c>
      <c r="D49" s="142">
        <f>+Master!D202</f>
        <v>0</v>
      </c>
      <c r="E49" s="158">
        <f>IFERROR(LARGE((I49,K49,O49,S49,U49,W49,AA49,AC49,AG49,AK49,AQ49,AU49,AW49,BA49,BC49,BG49,BK49,BO49,BQ49),1)+LARGE((I49,K49,O49,S49,U49,W49,AA49,AC49,AG49,AK49,AQ49,AU49,AW49,BA49,BC49,BG49,BK49,BO49,BQ49),2)+LARGE((I49,K49,O49,S49,U49,W49,AA49,AC49,AG49,AK49,AQ49,AU49,AW49,BA49,BC49,BG49,BK49,BO49,BQ49),3)+LARGE((I49,K49,O49,S49,U49,W49,AA49,AC49,AG49,AK49,AQ49,AU49,AW49,BA49,BC49,BG49,BK49,BO49,BQ49),4)+LARGE((I49,K49,O49,S49,U49,W49,AA49,AC49,AG49,AK49,AQ49,AU49,AW49,BA49,BC49,BG49,BK49,BO49,BQ49),5)+LARGE((I49,K49,O49,S49,U49,W49,AA49,AC49,AG49,AK49,AQ49,AU49,AW49,BA49,BC49,BG49,BK49,BO49,BQ49),6)+LARGE((I49,K49,O49,S49,U49,W49,AA49,AC49,AG49,AK49,AQ49,AU49,AW49,BA49,BC49,BG49,BK49,BO49,BQ49),7)+LARGE((I49,K49,O49,S49,U49,W49,AA49,AC49,AG49,AK49,AQ49,AU49,AW49,BA49,BC49,BG49,BK49,BO49,BQ49),8),0)</f>
        <v>0</v>
      </c>
      <c r="F49" s="156">
        <f>IFERROR(LARGE((M49,Q49,Y49,AE49,AI49,AM49,AO49,AS49,AY49,BE49,BI49,BM49),1)+LARGE((M49,Q49,Y49,AE49,AI49,AM49,AO49,AS49,AY49,BE49,BI49,BM49),2)+LARGE((M49,Q49,Y49,AE49,AI49,AM49,AO49,AS49,AY49,BE49,BI49,BM49),3)+LARGE((M49,Q49,Y49,AE49,AI49,AM49,AO49,AS49,AY49,BE49,BI49,BM49),4)+LARGE((M49,Q49,Y49,AE49,AI49,AM49,AO49,AS49,AY49,BE49,BI49,BM49),5)+LARGE((M49,Q49,Y49,AE49,AI49,AM49,AO49,AS49,AY49,BE49,BI49,BM49),6)+LARGE((M49,Q49,Y49,AE49,AI49,AM49,AO49,AS49,AY49,BE49,BI49,BM49),7)+LARGE((M49,Q49,Y49,AE49,AI49,AM49,AO49,AS49,AY49,BE49,BI49,BM49),8),0)</f>
        <v>0</v>
      </c>
      <c r="G49" s="159">
        <f>+E49+F49</f>
        <v>0</v>
      </c>
      <c r="H49" s="256" t="str">
        <f>IF(Master!$D202="Y",Master!H202,"")</f>
        <v/>
      </c>
      <c r="I49" s="67" t="str">
        <f>IF(Master!$D202="Y",Master!I202,"")</f>
        <v/>
      </c>
      <c r="J49" s="67" t="str">
        <f>IF(Master!$D202="Y",Master!J202,"")</f>
        <v/>
      </c>
      <c r="K49" s="67" t="str">
        <f>IF(Master!$D202="Y",Master!K202,"")</f>
        <v/>
      </c>
      <c r="L49" s="67" t="str">
        <f>IF(Master!$D202="Y",Master!L202,"")</f>
        <v/>
      </c>
      <c r="M49" s="67" t="str">
        <f>IF(Master!$D202="Y",Master!M202,"")</f>
        <v/>
      </c>
      <c r="N49" s="67" t="str">
        <f>IF(Master!$D202="Y",Master!N202,"")</f>
        <v/>
      </c>
      <c r="O49" s="67" t="str">
        <f>IF(Master!$D202="Y",Master!O202,"")</f>
        <v/>
      </c>
      <c r="P49" s="67" t="str">
        <f>IF(Master!$D202="Y",Master!P202,"")</f>
        <v/>
      </c>
      <c r="Q49" s="67" t="str">
        <f>IF(Master!$D202="Y",Master!Q202,"")</f>
        <v/>
      </c>
      <c r="R49" s="67" t="str">
        <f>IF(Master!$D202="Y",Master!R202,"")</f>
        <v/>
      </c>
      <c r="S49" s="67" t="str">
        <f>IF(Master!$D202="Y",Master!S202,"")</f>
        <v/>
      </c>
      <c r="T49" s="67" t="str">
        <f>IF(Master!$D202="Y",Master!T202,"")</f>
        <v/>
      </c>
      <c r="U49" s="67" t="str">
        <f>IF(Master!$D202="Y",Master!U202,"")</f>
        <v/>
      </c>
      <c r="V49" s="67" t="str">
        <f>IF(Master!$D202="Y",Master!V202,"")</f>
        <v/>
      </c>
      <c r="W49" s="67" t="str">
        <f>IF(Master!$D202="Y",Master!W202,"")</f>
        <v/>
      </c>
      <c r="X49" s="67" t="str">
        <f>IF(Master!$D202="Y",Master!X202,"")</f>
        <v/>
      </c>
      <c r="Y49" s="67" t="str">
        <f>IF(Master!$D202="Y",Master!Y202,"")</f>
        <v/>
      </c>
      <c r="Z49" s="67" t="str">
        <f>IF(Master!$D202="Y",Master!Z202,"")</f>
        <v/>
      </c>
      <c r="AA49" s="67" t="str">
        <f>IF(Master!$D202="Y",Master!AA202,"")</f>
        <v/>
      </c>
      <c r="AB49" s="67" t="str">
        <f>IF(Master!$D202="Y",Master!AB202,"")</f>
        <v/>
      </c>
      <c r="AC49" s="67" t="str">
        <f>IF(Master!$D202="Y",Master!AC202,"")</f>
        <v/>
      </c>
      <c r="AD49" s="67" t="str">
        <f>IF(Master!$D202="Y",Master!AD202,"")</f>
        <v/>
      </c>
      <c r="AE49" s="67" t="str">
        <f>IF(Master!$D202="Y",Master!AE202,"")</f>
        <v/>
      </c>
      <c r="AF49" s="67" t="str">
        <f>IF(Master!$D202="Y",Master!AF202,"")</f>
        <v/>
      </c>
      <c r="AG49" s="67">
        <f>IF(AND($D49="y",Master!AG202&gt;=Master!AK202),Master!AG202,0)</f>
        <v>0</v>
      </c>
      <c r="AH49" s="67" t="str">
        <f>IF(Master!$D202="Y",Master!AH202,"")</f>
        <v/>
      </c>
      <c r="AI49" s="67">
        <f>IF(AND($D49="y",Master!AI202&gt;=Master!AM202),Master!AI202,0)</f>
        <v>0</v>
      </c>
      <c r="AJ49" s="67" t="str">
        <f>IF(Master!$D202="Y",Master!AJ202,"")</f>
        <v/>
      </c>
      <c r="AK49" s="67">
        <f>IF(AND($D49="y",Master!AK202&gt;Master!AG202),Master!AK202,0)</f>
        <v>0</v>
      </c>
      <c r="AL49" s="67" t="str">
        <f>IF(Master!$D202="Y",Master!AL202,"")</f>
        <v/>
      </c>
      <c r="AM49" s="67">
        <f>IF(AND($D49="y",Master!AM202&gt;Master!AI202),Master!AM202,0)</f>
        <v>0</v>
      </c>
      <c r="AN49" s="67" t="str">
        <f>IF(Master!$D202="Y",Master!AN202,"")</f>
        <v/>
      </c>
      <c r="AO49" s="67" t="str">
        <f>IF(Master!$D202="Y",Master!AO202,"")</f>
        <v/>
      </c>
      <c r="AP49" s="67" t="str">
        <f>IF(Master!$D202="Y",Master!AP202,"")</f>
        <v/>
      </c>
      <c r="AQ49" s="67" t="str">
        <f>IF(Master!$D202="Y",Master!AQ202,"")</f>
        <v/>
      </c>
      <c r="AR49" s="67" t="str">
        <f>IF(Master!$D202="Y",Master!AR202,"")</f>
        <v/>
      </c>
      <c r="AS49" s="67" t="str">
        <f>IF(Master!$D202="Y",Master!AS202,"")</f>
        <v/>
      </c>
      <c r="AT49" s="67" t="str">
        <f>IF(Master!$D202="Y",Master!AT202,"")</f>
        <v/>
      </c>
      <c r="AU49" s="67" t="str">
        <f>IF(Master!$D202="Y",Master!AU202,"")</f>
        <v/>
      </c>
      <c r="AV49" s="67" t="str">
        <f>IF(Master!$D202="Y",Master!AV202,"")</f>
        <v/>
      </c>
      <c r="AW49" s="67" t="str">
        <f>IF(Master!$D202="Y",Master!AW202,"")</f>
        <v/>
      </c>
      <c r="AX49" s="67" t="str">
        <f>IF(Master!$D202="Y",Master!AX202,"")</f>
        <v/>
      </c>
      <c r="AY49" s="67" t="str">
        <f>IF(Master!$D202="Y",Master!AY202,"")</f>
        <v/>
      </c>
      <c r="AZ49" s="67" t="str">
        <f>IF(Master!$D202="Y",Master!AZ202,"")</f>
        <v/>
      </c>
      <c r="BA49" s="67" t="str">
        <f>IF(Master!$D202="Y",Master!BA202,"")</f>
        <v/>
      </c>
      <c r="BB49" s="67" t="str">
        <f>IF(Master!$D202="Y",Master!BB202,"")</f>
        <v/>
      </c>
      <c r="BC49" s="67" t="str">
        <f>IF(Master!$D202="Y",Master!BC202,"")</f>
        <v/>
      </c>
      <c r="BD49" s="67" t="str">
        <f>IF(Master!$D202="Y",Master!BD202,"")</f>
        <v/>
      </c>
      <c r="BE49" s="67" t="str">
        <f>IF(Master!$D202="Y",Master!BE202,"")</f>
        <v/>
      </c>
      <c r="BF49" s="67" t="str">
        <f>IF(Master!$D202="Y",Master!BF202,"")</f>
        <v/>
      </c>
      <c r="BG49" s="67" t="str">
        <f>IF(Master!$D202="Y",Master!BG202,"")</f>
        <v/>
      </c>
      <c r="BH49" s="67" t="str">
        <f>IF(Master!$D202="Y",Master!BH202,"")</f>
        <v/>
      </c>
      <c r="BI49" s="67" t="str">
        <f>IF(Master!$D202="Y",Master!BI202,"")</f>
        <v/>
      </c>
      <c r="BJ49" s="67" t="str">
        <f>IF(Master!$D202="Y",Master!BJ202,"")</f>
        <v/>
      </c>
      <c r="BK49" s="67" t="str">
        <f>IF(Master!$D202="Y",Master!BK202,"")</f>
        <v/>
      </c>
      <c r="BL49" s="67" t="str">
        <f>IF(Master!$D202="Y",Master!BL202,"")</f>
        <v/>
      </c>
      <c r="BM49" s="67" t="str">
        <f>IF(Master!$D202="Y",Master!BM202,"")</f>
        <v/>
      </c>
      <c r="BN49" s="67" t="str">
        <f>IF(Master!$D202="Y",Master!BN202,"")</f>
        <v/>
      </c>
      <c r="BO49" s="67" t="str">
        <f>IF(Master!$D202="Y",Master!BO202,"")</f>
        <v/>
      </c>
      <c r="BP49" s="67" t="str">
        <f>IF(Master!$D202="Y",Master!BP202,"")</f>
        <v/>
      </c>
      <c r="BQ49" s="68" t="str">
        <f>IF(Master!$D202="Y",Master!BQ202,"")</f>
        <v/>
      </c>
    </row>
    <row r="50" spans="1:69" x14ac:dyDescent="0.25">
      <c r="A50" s="115" t="str">
        <f>+Master!A203</f>
        <v>Hephzibah</v>
      </c>
      <c r="B50" s="3" t="str">
        <f>+Master!B203</f>
        <v>3A</v>
      </c>
      <c r="C50" s="3">
        <f>+Master!C203</f>
        <v>4</v>
      </c>
      <c r="D50" s="142">
        <f>+Master!D203</f>
        <v>0</v>
      </c>
      <c r="E50" s="158">
        <f>IFERROR(LARGE((I50,K50,O50,S50,U50,W50,AA50,AC50,AG50,AK50,AQ50,AU50,AW50,BA50,BC50,BG50,BK50,BO50,BQ50),1)+LARGE((I50,K50,O50,S50,U50,W50,AA50,AC50,AG50,AK50,AQ50,AU50,AW50,BA50,BC50,BG50,BK50,BO50,BQ50),2)+LARGE((I50,K50,O50,S50,U50,W50,AA50,AC50,AG50,AK50,AQ50,AU50,AW50,BA50,BC50,BG50,BK50,BO50,BQ50),3)+LARGE((I50,K50,O50,S50,U50,W50,AA50,AC50,AG50,AK50,AQ50,AU50,AW50,BA50,BC50,BG50,BK50,BO50,BQ50),4)+LARGE((I50,K50,O50,S50,U50,W50,AA50,AC50,AG50,AK50,AQ50,AU50,AW50,BA50,BC50,BG50,BK50,BO50,BQ50),5)+LARGE((I50,K50,O50,S50,U50,W50,AA50,AC50,AG50,AK50,AQ50,AU50,AW50,BA50,BC50,BG50,BK50,BO50,BQ50),6)+LARGE((I50,K50,O50,S50,U50,W50,AA50,AC50,AG50,AK50,AQ50,AU50,AW50,BA50,BC50,BG50,BK50,BO50,BQ50),7)+LARGE((I50,K50,O50,S50,U50,W50,AA50,AC50,AG50,AK50,AQ50,AU50,AW50,BA50,BC50,BG50,BK50,BO50,BQ50),8),0)</f>
        <v>0</v>
      </c>
      <c r="F50" s="156">
        <f>IFERROR(LARGE((M50,Q50,Y50,AE50,AI50,AM50,AO50,AS50,AY50,BE50,BI50,BM50),1)+LARGE((M50,Q50,Y50,AE50,AI50,AM50,AO50,AS50,AY50,BE50,BI50,BM50),2)+LARGE((M50,Q50,Y50,AE50,AI50,AM50,AO50,AS50,AY50,BE50,BI50,BM50),3)+LARGE((M50,Q50,Y50,AE50,AI50,AM50,AO50,AS50,AY50,BE50,BI50,BM50),4)+LARGE((M50,Q50,Y50,AE50,AI50,AM50,AO50,AS50,AY50,BE50,BI50,BM50),5)+LARGE((M50,Q50,Y50,AE50,AI50,AM50,AO50,AS50,AY50,BE50,BI50,BM50),6)+LARGE((M50,Q50,Y50,AE50,AI50,AM50,AO50,AS50,AY50,BE50,BI50,BM50),7)+LARGE((M50,Q50,Y50,AE50,AI50,AM50,AO50,AS50,AY50,BE50,BI50,BM50),8),0)</f>
        <v>0</v>
      </c>
      <c r="G50" s="159">
        <f>+E50+F50</f>
        <v>0</v>
      </c>
      <c r="H50" s="256" t="str">
        <f>IF(Master!$D203="Y",Master!H203,"")</f>
        <v/>
      </c>
      <c r="I50" s="67" t="str">
        <f>IF(Master!$D203="Y",Master!I203,"")</f>
        <v/>
      </c>
      <c r="J50" s="67" t="str">
        <f>IF(Master!$D203="Y",Master!J203,"")</f>
        <v/>
      </c>
      <c r="K50" s="67" t="str">
        <f>IF(Master!$D203="Y",Master!K203,"")</f>
        <v/>
      </c>
      <c r="L50" s="67" t="str">
        <f>IF(Master!$D203="Y",Master!L203,"")</f>
        <v/>
      </c>
      <c r="M50" s="67" t="str">
        <f>IF(Master!$D203="Y",Master!M203,"")</f>
        <v/>
      </c>
      <c r="N50" s="67" t="str">
        <f>IF(Master!$D203="Y",Master!N203,"")</f>
        <v/>
      </c>
      <c r="O50" s="67" t="str">
        <f>IF(Master!$D203="Y",Master!O203,"")</f>
        <v/>
      </c>
      <c r="P50" s="67" t="str">
        <f>IF(Master!$D203="Y",Master!P203,"")</f>
        <v/>
      </c>
      <c r="Q50" s="67" t="str">
        <f>IF(Master!$D203="Y",Master!Q203,"")</f>
        <v/>
      </c>
      <c r="R50" s="67" t="str">
        <f>IF(Master!$D203="Y",Master!R203,"")</f>
        <v/>
      </c>
      <c r="S50" s="67" t="str">
        <f>IF(Master!$D203="Y",Master!S203,"")</f>
        <v/>
      </c>
      <c r="T50" s="67" t="str">
        <f>IF(Master!$D203="Y",Master!T203,"")</f>
        <v/>
      </c>
      <c r="U50" s="67" t="str">
        <f>IF(Master!$D203="Y",Master!U203,"")</f>
        <v/>
      </c>
      <c r="V50" s="67" t="str">
        <f>IF(Master!$D203="Y",Master!V203,"")</f>
        <v/>
      </c>
      <c r="W50" s="67" t="str">
        <f>IF(Master!$D203="Y",Master!W203,"")</f>
        <v/>
      </c>
      <c r="X50" s="67" t="str">
        <f>IF(Master!$D203="Y",Master!X203,"")</f>
        <v/>
      </c>
      <c r="Y50" s="67" t="str">
        <f>IF(Master!$D203="Y",Master!Y203,"")</f>
        <v/>
      </c>
      <c r="Z50" s="67" t="str">
        <f>IF(Master!$D203="Y",Master!Z203,"")</f>
        <v/>
      </c>
      <c r="AA50" s="67" t="str">
        <f>IF(Master!$D203="Y",Master!AA203,"")</f>
        <v/>
      </c>
      <c r="AB50" s="67" t="str">
        <f>IF(Master!$D203="Y",Master!AB203,"")</f>
        <v/>
      </c>
      <c r="AC50" s="67" t="str">
        <f>IF(Master!$D203="Y",Master!AC203,"")</f>
        <v/>
      </c>
      <c r="AD50" s="67" t="str">
        <f>IF(Master!$D203="Y",Master!AD203,"")</f>
        <v/>
      </c>
      <c r="AE50" s="67" t="str">
        <f>IF(Master!$D203="Y",Master!AE203,"")</f>
        <v/>
      </c>
      <c r="AF50" s="67" t="str">
        <f>IF(Master!$D203="Y",Master!AF203,"")</f>
        <v/>
      </c>
      <c r="AG50" s="67">
        <f>IF(AND($D50="y",Master!AG203&gt;=Master!AK203),Master!AG203,0)</f>
        <v>0</v>
      </c>
      <c r="AH50" s="67" t="str">
        <f>IF(Master!$D203="Y",Master!AH203,"")</f>
        <v/>
      </c>
      <c r="AI50" s="67">
        <f>IF(AND($D50="y",Master!AI203&gt;=Master!AM203),Master!AI203,0)</f>
        <v>0</v>
      </c>
      <c r="AJ50" s="67" t="str">
        <f>IF(Master!$D203="Y",Master!AJ203,"")</f>
        <v/>
      </c>
      <c r="AK50" s="67">
        <f>IF(AND($D50="y",Master!AK203&gt;Master!AG203),Master!AK203,0)</f>
        <v>0</v>
      </c>
      <c r="AL50" s="67" t="str">
        <f>IF(Master!$D203="Y",Master!AL203,"")</f>
        <v/>
      </c>
      <c r="AM50" s="67">
        <f>IF(AND($D50="y",Master!AM203&gt;Master!AI203),Master!AM203,0)</f>
        <v>0</v>
      </c>
      <c r="AN50" s="67" t="str">
        <f>IF(Master!$D203="Y",Master!AN203,"")</f>
        <v/>
      </c>
      <c r="AO50" s="67" t="str">
        <f>IF(Master!$D203="Y",Master!AO203,"")</f>
        <v/>
      </c>
      <c r="AP50" s="67" t="str">
        <f>IF(Master!$D203="Y",Master!AP203,"")</f>
        <v/>
      </c>
      <c r="AQ50" s="67" t="str">
        <f>IF(Master!$D203="Y",Master!AQ203,"")</f>
        <v/>
      </c>
      <c r="AR50" s="67" t="str">
        <f>IF(Master!$D203="Y",Master!AR203,"")</f>
        <v/>
      </c>
      <c r="AS50" s="67" t="str">
        <f>IF(Master!$D203="Y",Master!AS203,"")</f>
        <v/>
      </c>
      <c r="AT50" s="67" t="str">
        <f>IF(Master!$D203="Y",Master!AT203,"")</f>
        <v/>
      </c>
      <c r="AU50" s="67" t="str">
        <f>IF(Master!$D203="Y",Master!AU203,"")</f>
        <v/>
      </c>
      <c r="AV50" s="67" t="str">
        <f>IF(Master!$D203="Y",Master!AV203,"")</f>
        <v/>
      </c>
      <c r="AW50" s="67" t="str">
        <f>IF(Master!$D203="Y",Master!AW203,"")</f>
        <v/>
      </c>
      <c r="AX50" s="67" t="str">
        <f>IF(Master!$D203="Y",Master!AX203,"")</f>
        <v/>
      </c>
      <c r="AY50" s="67" t="str">
        <f>IF(Master!$D203="Y",Master!AY203,"")</f>
        <v/>
      </c>
      <c r="AZ50" s="67" t="str">
        <f>IF(Master!$D203="Y",Master!AZ203,"")</f>
        <v/>
      </c>
      <c r="BA50" s="67" t="str">
        <f>IF(Master!$D203="Y",Master!BA203,"")</f>
        <v/>
      </c>
      <c r="BB50" s="67" t="str">
        <f>IF(Master!$D203="Y",Master!BB203,"")</f>
        <v/>
      </c>
      <c r="BC50" s="67" t="str">
        <f>IF(Master!$D203="Y",Master!BC203,"")</f>
        <v/>
      </c>
      <c r="BD50" s="67" t="str">
        <f>IF(Master!$D203="Y",Master!BD203,"")</f>
        <v/>
      </c>
      <c r="BE50" s="67" t="str">
        <f>IF(Master!$D203="Y",Master!BE203,"")</f>
        <v/>
      </c>
      <c r="BF50" s="67" t="str">
        <f>IF(Master!$D203="Y",Master!BF203,"")</f>
        <v/>
      </c>
      <c r="BG50" s="67" t="str">
        <f>IF(Master!$D203="Y",Master!BG203,"")</f>
        <v/>
      </c>
      <c r="BH50" s="67" t="str">
        <f>IF(Master!$D203="Y",Master!BH203,"")</f>
        <v/>
      </c>
      <c r="BI50" s="67" t="str">
        <f>IF(Master!$D203="Y",Master!BI203,"")</f>
        <v/>
      </c>
      <c r="BJ50" s="67" t="str">
        <f>IF(Master!$D203="Y",Master!BJ203,"")</f>
        <v/>
      </c>
      <c r="BK50" s="67" t="str">
        <f>IF(Master!$D203="Y",Master!BK203,"")</f>
        <v/>
      </c>
      <c r="BL50" s="67" t="str">
        <f>IF(Master!$D203="Y",Master!BL203,"")</f>
        <v/>
      </c>
      <c r="BM50" s="67" t="str">
        <f>IF(Master!$D203="Y",Master!BM203,"")</f>
        <v/>
      </c>
      <c r="BN50" s="67" t="str">
        <f>IF(Master!$D203="Y",Master!BN203,"")</f>
        <v/>
      </c>
      <c r="BO50" s="67" t="str">
        <f>IF(Master!$D203="Y",Master!BO203,"")</f>
        <v/>
      </c>
      <c r="BP50" s="67" t="str">
        <f>IF(Master!$D203="Y",Master!BP203,"")</f>
        <v/>
      </c>
      <c r="BQ50" s="68" t="str">
        <f>IF(Master!$D203="Y",Master!BQ203,"")</f>
        <v/>
      </c>
    </row>
    <row r="51" spans="1:69" x14ac:dyDescent="0.25">
      <c r="A51" s="115" t="str">
        <f>+Master!A204</f>
        <v>Heritage, Catoosa</v>
      </c>
      <c r="B51" s="3" t="str">
        <f>+Master!B204</f>
        <v>3A</v>
      </c>
      <c r="C51" s="3">
        <f>+Master!C204</f>
        <v>7</v>
      </c>
      <c r="D51" s="142">
        <f>+Master!D204</f>
        <v>0</v>
      </c>
      <c r="E51" s="158">
        <f>IFERROR(LARGE((I51,K51,O51,S51,U51,W51,AA51,AC51,AG51,AK51,AQ51,AU51,AW51,BA51,BC51,BG51,BK51,BO51,BQ51),1)+LARGE((I51,K51,O51,S51,U51,W51,AA51,AC51,AG51,AK51,AQ51,AU51,AW51,BA51,BC51,BG51,BK51,BO51,BQ51),2)+LARGE((I51,K51,O51,S51,U51,W51,AA51,AC51,AG51,AK51,AQ51,AU51,AW51,BA51,BC51,BG51,BK51,BO51,BQ51),3)+LARGE((I51,K51,O51,S51,U51,W51,AA51,AC51,AG51,AK51,AQ51,AU51,AW51,BA51,BC51,BG51,BK51,BO51,BQ51),4)+LARGE((I51,K51,O51,S51,U51,W51,AA51,AC51,AG51,AK51,AQ51,AU51,AW51,BA51,BC51,BG51,BK51,BO51,BQ51),5)+LARGE((I51,K51,O51,S51,U51,W51,AA51,AC51,AG51,AK51,AQ51,AU51,AW51,BA51,BC51,BG51,BK51,BO51,BQ51),6)+LARGE((I51,K51,O51,S51,U51,W51,AA51,AC51,AG51,AK51,AQ51,AU51,AW51,BA51,BC51,BG51,BK51,BO51,BQ51),7)+LARGE((I51,K51,O51,S51,U51,W51,AA51,AC51,AG51,AK51,AQ51,AU51,AW51,BA51,BC51,BG51,BK51,BO51,BQ51),8),0)</f>
        <v>0</v>
      </c>
      <c r="F51" s="156">
        <f>IFERROR(LARGE((M51,Q51,Y51,AE51,AI51,AM51,AO51,AS51,AY51,BE51,BI51,BM51),1)+LARGE((M51,Q51,Y51,AE51,AI51,AM51,AO51,AS51,AY51,BE51,BI51,BM51),2)+LARGE((M51,Q51,Y51,AE51,AI51,AM51,AO51,AS51,AY51,BE51,BI51,BM51),3)+LARGE((M51,Q51,Y51,AE51,AI51,AM51,AO51,AS51,AY51,BE51,BI51,BM51),4)+LARGE((M51,Q51,Y51,AE51,AI51,AM51,AO51,AS51,AY51,BE51,BI51,BM51),5)+LARGE((M51,Q51,Y51,AE51,AI51,AM51,AO51,AS51,AY51,BE51,BI51,BM51),6)+LARGE((M51,Q51,Y51,AE51,AI51,AM51,AO51,AS51,AY51,BE51,BI51,BM51),7)+LARGE((M51,Q51,Y51,AE51,AI51,AM51,AO51,AS51,AY51,BE51,BI51,BM51),8),0)</f>
        <v>0</v>
      </c>
      <c r="G51" s="159">
        <f>+E51+F51</f>
        <v>0</v>
      </c>
      <c r="H51" s="256" t="str">
        <f>IF(Master!$D204="Y",Master!H204,"")</f>
        <v/>
      </c>
      <c r="I51" s="67" t="str">
        <f>IF(Master!$D204="Y",Master!I204,"")</f>
        <v/>
      </c>
      <c r="J51" s="67" t="str">
        <f>IF(Master!$D204="Y",Master!J204,"")</f>
        <v/>
      </c>
      <c r="K51" s="67" t="str">
        <f>IF(Master!$D204="Y",Master!K204,"")</f>
        <v/>
      </c>
      <c r="L51" s="67" t="str">
        <f>IF(Master!$D204="Y",Master!L204,"")</f>
        <v/>
      </c>
      <c r="M51" s="67" t="str">
        <f>IF(Master!$D204="Y",Master!M204,"")</f>
        <v/>
      </c>
      <c r="N51" s="67" t="str">
        <f>IF(Master!$D204="Y",Master!N204,"")</f>
        <v/>
      </c>
      <c r="O51" s="67" t="str">
        <f>IF(Master!$D204="Y",Master!O204,"")</f>
        <v/>
      </c>
      <c r="P51" s="67" t="str">
        <f>IF(Master!$D204="Y",Master!P204,"")</f>
        <v/>
      </c>
      <c r="Q51" s="67" t="str">
        <f>IF(Master!$D204="Y",Master!Q204,"")</f>
        <v/>
      </c>
      <c r="R51" s="67" t="str">
        <f>IF(Master!$D204="Y",Master!R204,"")</f>
        <v/>
      </c>
      <c r="S51" s="67" t="str">
        <f>IF(Master!$D204="Y",Master!S204,"")</f>
        <v/>
      </c>
      <c r="T51" s="67" t="str">
        <f>IF(Master!$D204="Y",Master!T204,"")</f>
        <v/>
      </c>
      <c r="U51" s="67" t="str">
        <f>IF(Master!$D204="Y",Master!U204,"")</f>
        <v/>
      </c>
      <c r="V51" s="67" t="str">
        <f>IF(Master!$D204="Y",Master!V204,"")</f>
        <v/>
      </c>
      <c r="W51" s="67" t="str">
        <f>IF(Master!$D204="Y",Master!W204,"")</f>
        <v/>
      </c>
      <c r="X51" s="67" t="str">
        <f>IF(Master!$D204="Y",Master!X204,"")</f>
        <v/>
      </c>
      <c r="Y51" s="67" t="str">
        <f>IF(Master!$D204="Y",Master!Y204,"")</f>
        <v/>
      </c>
      <c r="Z51" s="67" t="str">
        <f>IF(Master!$D204="Y",Master!Z204,"")</f>
        <v/>
      </c>
      <c r="AA51" s="67" t="str">
        <f>IF(Master!$D204="Y",Master!AA204,"")</f>
        <v/>
      </c>
      <c r="AB51" s="67" t="str">
        <f>IF(Master!$D204="Y",Master!AB204,"")</f>
        <v/>
      </c>
      <c r="AC51" s="67" t="str">
        <f>IF(Master!$D204="Y",Master!AC204,"")</f>
        <v/>
      </c>
      <c r="AD51" s="67" t="str">
        <f>IF(Master!$D204="Y",Master!AD204,"")</f>
        <v/>
      </c>
      <c r="AE51" s="67" t="str">
        <f>IF(Master!$D204="Y",Master!AE204,"")</f>
        <v/>
      </c>
      <c r="AF51" s="67" t="str">
        <f>IF(Master!$D204="Y",Master!AF204,"")</f>
        <v/>
      </c>
      <c r="AG51" s="67">
        <f>IF(AND($D51="y",Master!AG204&gt;=Master!AK204),Master!AG204,0)</f>
        <v>0</v>
      </c>
      <c r="AH51" s="67" t="str">
        <f>IF(Master!$D204="Y",Master!AH204,"")</f>
        <v/>
      </c>
      <c r="AI51" s="67">
        <f>IF(AND($D51="y",Master!AI204&gt;=Master!AM204),Master!AI204,0)</f>
        <v>0</v>
      </c>
      <c r="AJ51" s="67" t="str">
        <f>IF(Master!$D204="Y",Master!AJ204,"")</f>
        <v/>
      </c>
      <c r="AK51" s="67">
        <f>IF(AND($D51="y",Master!AK204&gt;Master!AG204),Master!AK204,0)</f>
        <v>0</v>
      </c>
      <c r="AL51" s="67" t="str">
        <f>IF(Master!$D204="Y",Master!AL204,"")</f>
        <v/>
      </c>
      <c r="AM51" s="67">
        <f>IF(AND($D51="y",Master!AM204&gt;Master!AI204),Master!AM204,0)</f>
        <v>0</v>
      </c>
      <c r="AN51" s="67" t="str">
        <f>IF(Master!$D204="Y",Master!AN204,"")</f>
        <v/>
      </c>
      <c r="AO51" s="67" t="str">
        <f>IF(Master!$D204="Y",Master!AO204,"")</f>
        <v/>
      </c>
      <c r="AP51" s="67" t="str">
        <f>IF(Master!$D204="Y",Master!AP204,"")</f>
        <v/>
      </c>
      <c r="AQ51" s="67" t="str">
        <f>IF(Master!$D204="Y",Master!AQ204,"")</f>
        <v/>
      </c>
      <c r="AR51" s="67" t="str">
        <f>IF(Master!$D204="Y",Master!AR204,"")</f>
        <v/>
      </c>
      <c r="AS51" s="67" t="str">
        <f>IF(Master!$D204="Y",Master!AS204,"")</f>
        <v/>
      </c>
      <c r="AT51" s="67" t="str">
        <f>IF(Master!$D204="Y",Master!AT204,"")</f>
        <v/>
      </c>
      <c r="AU51" s="67" t="str">
        <f>IF(Master!$D204="Y",Master!AU204,"")</f>
        <v/>
      </c>
      <c r="AV51" s="67" t="str">
        <f>IF(Master!$D204="Y",Master!AV204,"")</f>
        <v/>
      </c>
      <c r="AW51" s="67" t="str">
        <f>IF(Master!$D204="Y",Master!AW204,"")</f>
        <v/>
      </c>
      <c r="AX51" s="67" t="str">
        <f>IF(Master!$D204="Y",Master!AX204,"")</f>
        <v/>
      </c>
      <c r="AY51" s="67" t="str">
        <f>IF(Master!$D204="Y",Master!AY204,"")</f>
        <v/>
      </c>
      <c r="AZ51" s="67" t="str">
        <f>IF(Master!$D204="Y",Master!AZ204,"")</f>
        <v/>
      </c>
      <c r="BA51" s="67" t="str">
        <f>IF(Master!$D204="Y",Master!BA204,"")</f>
        <v/>
      </c>
      <c r="BB51" s="67" t="str">
        <f>IF(Master!$D204="Y",Master!BB204,"")</f>
        <v/>
      </c>
      <c r="BC51" s="67" t="str">
        <f>IF(Master!$D204="Y",Master!BC204,"")</f>
        <v/>
      </c>
      <c r="BD51" s="67" t="str">
        <f>IF(Master!$D204="Y",Master!BD204,"")</f>
        <v/>
      </c>
      <c r="BE51" s="67" t="str">
        <f>IF(Master!$D204="Y",Master!BE204,"")</f>
        <v/>
      </c>
      <c r="BF51" s="67" t="str">
        <f>IF(Master!$D204="Y",Master!BF204,"")</f>
        <v/>
      </c>
      <c r="BG51" s="67" t="str">
        <f>IF(Master!$D204="Y",Master!BG204,"")</f>
        <v/>
      </c>
      <c r="BH51" s="67" t="str">
        <f>IF(Master!$D204="Y",Master!BH204,"")</f>
        <v/>
      </c>
      <c r="BI51" s="67" t="str">
        <f>IF(Master!$D204="Y",Master!BI204,"")</f>
        <v/>
      </c>
      <c r="BJ51" s="67" t="str">
        <f>IF(Master!$D204="Y",Master!BJ204,"")</f>
        <v/>
      </c>
      <c r="BK51" s="67" t="str">
        <f>IF(Master!$D204="Y",Master!BK204,"")</f>
        <v/>
      </c>
      <c r="BL51" s="67" t="str">
        <f>IF(Master!$D204="Y",Master!BL204,"")</f>
        <v/>
      </c>
      <c r="BM51" s="67" t="str">
        <f>IF(Master!$D204="Y",Master!BM204,"")</f>
        <v/>
      </c>
      <c r="BN51" s="67" t="str">
        <f>IF(Master!$D204="Y",Master!BN204,"")</f>
        <v/>
      </c>
      <c r="BO51" s="67" t="str">
        <f>IF(Master!$D204="Y",Master!BO204,"")</f>
        <v/>
      </c>
      <c r="BP51" s="67" t="str">
        <f>IF(Master!$D204="Y",Master!BP204,"")</f>
        <v/>
      </c>
      <c r="BQ51" s="68" t="str">
        <f>IF(Master!$D204="Y",Master!BQ204,"")</f>
        <v/>
      </c>
    </row>
    <row r="52" spans="1:69" x14ac:dyDescent="0.25">
      <c r="A52" s="115" t="str">
        <f>+Master!A206</f>
        <v>Islands</v>
      </c>
      <c r="B52" s="3" t="str">
        <f>+Master!B206</f>
        <v>3A</v>
      </c>
      <c r="C52" s="3">
        <f>+Master!C206</f>
        <v>3</v>
      </c>
      <c r="D52" s="142">
        <f>+Master!D206</f>
        <v>0</v>
      </c>
      <c r="E52" s="158">
        <f>IFERROR(LARGE((I52,K52,O52,S52,U52,W52,AA52,AC52,AG52,AK52,AQ52,AU52,AW52,BA52,BC52,BG52,BK52,BO52,BQ52),1)+LARGE((I52,K52,O52,S52,U52,W52,AA52,AC52,AG52,AK52,AQ52,AU52,AW52,BA52,BC52,BG52,BK52,BO52,BQ52),2)+LARGE((I52,K52,O52,S52,U52,W52,AA52,AC52,AG52,AK52,AQ52,AU52,AW52,BA52,BC52,BG52,BK52,BO52,BQ52),3)+LARGE((I52,K52,O52,S52,U52,W52,AA52,AC52,AG52,AK52,AQ52,AU52,AW52,BA52,BC52,BG52,BK52,BO52,BQ52),4)+LARGE((I52,K52,O52,S52,U52,W52,AA52,AC52,AG52,AK52,AQ52,AU52,AW52,BA52,BC52,BG52,BK52,BO52,BQ52),5)+LARGE((I52,K52,O52,S52,U52,W52,AA52,AC52,AG52,AK52,AQ52,AU52,AW52,BA52,BC52,BG52,BK52,BO52,BQ52),6)+LARGE((I52,K52,O52,S52,U52,W52,AA52,AC52,AG52,AK52,AQ52,AU52,AW52,BA52,BC52,BG52,BK52,BO52,BQ52),7)+LARGE((I52,K52,O52,S52,U52,W52,AA52,AC52,AG52,AK52,AQ52,AU52,AW52,BA52,BC52,BG52,BK52,BO52,BQ52),8),0)</f>
        <v>0</v>
      </c>
      <c r="F52" s="156">
        <f>IFERROR(LARGE((M52,Q52,Y52,AE52,AI52,AM52,AO52,AS52,AY52,BE52,BI52,BM52),1)+LARGE((M52,Q52,Y52,AE52,AI52,AM52,AO52,AS52,AY52,BE52,BI52,BM52),2)+LARGE((M52,Q52,Y52,AE52,AI52,AM52,AO52,AS52,AY52,BE52,BI52,BM52),3)+LARGE((M52,Q52,Y52,AE52,AI52,AM52,AO52,AS52,AY52,BE52,BI52,BM52),4)+LARGE((M52,Q52,Y52,AE52,AI52,AM52,AO52,AS52,AY52,BE52,BI52,BM52),5)+LARGE((M52,Q52,Y52,AE52,AI52,AM52,AO52,AS52,AY52,BE52,BI52,BM52),6)+LARGE((M52,Q52,Y52,AE52,AI52,AM52,AO52,AS52,AY52,BE52,BI52,BM52),7)+LARGE((M52,Q52,Y52,AE52,AI52,AM52,AO52,AS52,AY52,BE52,BI52,BM52),8),0)</f>
        <v>0</v>
      </c>
      <c r="G52" s="159">
        <f>+E52+F52</f>
        <v>0</v>
      </c>
      <c r="H52" s="256" t="str">
        <f>IF(Master!$D206="Y",Master!H206,"")</f>
        <v/>
      </c>
      <c r="I52" s="67" t="str">
        <f>IF(Master!$D206="Y",Master!I206,"")</f>
        <v/>
      </c>
      <c r="J52" s="67" t="str">
        <f>IF(Master!$D206="Y",Master!J206,"")</f>
        <v/>
      </c>
      <c r="K52" s="67" t="str">
        <f>IF(Master!$D206="Y",Master!K206,"")</f>
        <v/>
      </c>
      <c r="L52" s="67" t="str">
        <f>IF(Master!$D206="Y",Master!L206,"")</f>
        <v/>
      </c>
      <c r="M52" s="67" t="str">
        <f>IF(Master!$D206="Y",Master!M206,"")</f>
        <v/>
      </c>
      <c r="N52" s="67" t="str">
        <f>IF(Master!$D206="Y",Master!N206,"")</f>
        <v/>
      </c>
      <c r="O52" s="67" t="str">
        <f>IF(Master!$D206="Y",Master!O206,"")</f>
        <v/>
      </c>
      <c r="P52" s="67" t="str">
        <f>IF(Master!$D206="Y",Master!P206,"")</f>
        <v/>
      </c>
      <c r="Q52" s="67" t="str">
        <f>IF(Master!$D206="Y",Master!Q206,"")</f>
        <v/>
      </c>
      <c r="R52" s="67" t="str">
        <f>IF(Master!$D206="Y",Master!R206,"")</f>
        <v/>
      </c>
      <c r="S52" s="67" t="str">
        <f>IF(Master!$D206="Y",Master!S206,"")</f>
        <v/>
      </c>
      <c r="T52" s="67" t="str">
        <f>IF(Master!$D206="Y",Master!T206,"")</f>
        <v/>
      </c>
      <c r="U52" s="67" t="str">
        <f>IF(Master!$D206="Y",Master!U206,"")</f>
        <v/>
      </c>
      <c r="V52" s="67" t="str">
        <f>IF(Master!$D206="Y",Master!V206,"")</f>
        <v/>
      </c>
      <c r="W52" s="67" t="str">
        <f>IF(Master!$D206="Y",Master!W206,"")</f>
        <v/>
      </c>
      <c r="X52" s="67" t="str">
        <f>IF(Master!$D206="Y",Master!X206,"")</f>
        <v/>
      </c>
      <c r="Y52" s="67" t="str">
        <f>IF(Master!$D206="Y",Master!Y206,"")</f>
        <v/>
      </c>
      <c r="Z52" s="67" t="str">
        <f>IF(Master!$D206="Y",Master!Z206,"")</f>
        <v/>
      </c>
      <c r="AA52" s="67" t="str">
        <f>IF(Master!$D206="Y",Master!AA206,"")</f>
        <v/>
      </c>
      <c r="AB52" s="67" t="str">
        <f>IF(Master!$D206="Y",Master!AB206,"")</f>
        <v/>
      </c>
      <c r="AC52" s="67" t="str">
        <f>IF(Master!$D206="Y",Master!AC206,"")</f>
        <v/>
      </c>
      <c r="AD52" s="67" t="str">
        <f>IF(Master!$D206="Y",Master!AD206,"")</f>
        <v/>
      </c>
      <c r="AE52" s="67" t="str">
        <f>IF(Master!$D206="Y",Master!AE206,"")</f>
        <v/>
      </c>
      <c r="AF52" s="67" t="str">
        <f>IF(Master!$D206="Y",Master!AF206,"")</f>
        <v/>
      </c>
      <c r="AG52" s="67">
        <f>IF(AND($D52="y",Master!AG206&gt;=Master!AK206),Master!AG206,0)</f>
        <v>0</v>
      </c>
      <c r="AH52" s="67" t="str">
        <f>IF(Master!$D206="Y",Master!AH206,"")</f>
        <v/>
      </c>
      <c r="AI52" s="67">
        <f>IF(AND($D52="y",Master!AI206&gt;=Master!AM206),Master!AI206,0)</f>
        <v>0</v>
      </c>
      <c r="AJ52" s="67" t="str">
        <f>IF(Master!$D206="Y",Master!AJ206,"")</f>
        <v/>
      </c>
      <c r="AK52" s="67">
        <f>IF(AND($D52="y",Master!AK206&gt;Master!AG206),Master!AK206,0)</f>
        <v>0</v>
      </c>
      <c r="AL52" s="67" t="str">
        <f>IF(Master!$D206="Y",Master!AL206,"")</f>
        <v/>
      </c>
      <c r="AM52" s="67">
        <f>IF(AND($D52="y",Master!AM206&gt;Master!AI206),Master!AM206,0)</f>
        <v>0</v>
      </c>
      <c r="AN52" s="67" t="str">
        <f>IF(Master!$D206="Y",Master!AN206,"")</f>
        <v/>
      </c>
      <c r="AO52" s="67" t="str">
        <f>IF(Master!$D206="Y",Master!AO206,"")</f>
        <v/>
      </c>
      <c r="AP52" s="67" t="str">
        <f>IF(Master!$D206="Y",Master!AP206,"")</f>
        <v/>
      </c>
      <c r="AQ52" s="67" t="str">
        <f>IF(Master!$D206="Y",Master!AQ206,"")</f>
        <v/>
      </c>
      <c r="AR52" s="67" t="str">
        <f>IF(Master!$D206="Y",Master!AR206,"")</f>
        <v/>
      </c>
      <c r="AS52" s="67" t="str">
        <f>IF(Master!$D206="Y",Master!AS206,"")</f>
        <v/>
      </c>
      <c r="AT52" s="67" t="str">
        <f>IF(Master!$D206="Y",Master!AT206,"")</f>
        <v/>
      </c>
      <c r="AU52" s="67" t="str">
        <f>IF(Master!$D206="Y",Master!AU206,"")</f>
        <v/>
      </c>
      <c r="AV52" s="67" t="str">
        <f>IF(Master!$D206="Y",Master!AV206,"")</f>
        <v/>
      </c>
      <c r="AW52" s="67" t="str">
        <f>IF(Master!$D206="Y",Master!AW206,"")</f>
        <v/>
      </c>
      <c r="AX52" s="67" t="str">
        <f>IF(Master!$D206="Y",Master!AX206,"")</f>
        <v/>
      </c>
      <c r="AY52" s="67" t="str">
        <f>IF(Master!$D206="Y",Master!AY206,"")</f>
        <v/>
      </c>
      <c r="AZ52" s="67" t="str">
        <f>IF(Master!$D206="Y",Master!AZ206,"")</f>
        <v/>
      </c>
      <c r="BA52" s="67" t="str">
        <f>IF(Master!$D206="Y",Master!BA206,"")</f>
        <v/>
      </c>
      <c r="BB52" s="67" t="str">
        <f>IF(Master!$D206="Y",Master!BB206,"")</f>
        <v/>
      </c>
      <c r="BC52" s="67" t="str">
        <f>IF(Master!$D206="Y",Master!BC206,"")</f>
        <v/>
      </c>
      <c r="BD52" s="67" t="str">
        <f>IF(Master!$D206="Y",Master!BD206,"")</f>
        <v/>
      </c>
      <c r="BE52" s="67" t="str">
        <f>IF(Master!$D206="Y",Master!BE206,"")</f>
        <v/>
      </c>
      <c r="BF52" s="67" t="str">
        <f>IF(Master!$D206="Y",Master!BF206,"")</f>
        <v/>
      </c>
      <c r="BG52" s="67" t="str">
        <f>IF(Master!$D206="Y",Master!BG206,"")</f>
        <v/>
      </c>
      <c r="BH52" s="67" t="str">
        <f>IF(Master!$D206="Y",Master!BH206,"")</f>
        <v/>
      </c>
      <c r="BI52" s="67" t="str">
        <f>IF(Master!$D206="Y",Master!BI206,"")</f>
        <v/>
      </c>
      <c r="BJ52" s="67" t="str">
        <f>IF(Master!$D206="Y",Master!BJ206,"")</f>
        <v/>
      </c>
      <c r="BK52" s="67" t="str">
        <f>IF(Master!$D206="Y",Master!BK206,"")</f>
        <v/>
      </c>
      <c r="BL52" s="67" t="str">
        <f>IF(Master!$D206="Y",Master!BL206,"")</f>
        <v/>
      </c>
      <c r="BM52" s="67" t="str">
        <f>IF(Master!$D206="Y",Master!BM206,"")</f>
        <v/>
      </c>
      <c r="BN52" s="67" t="str">
        <f>IF(Master!$D206="Y",Master!BN206,"")</f>
        <v/>
      </c>
      <c r="BO52" s="67" t="str">
        <f>IF(Master!$D206="Y",Master!BO206,"")</f>
        <v/>
      </c>
      <c r="BP52" s="67" t="str">
        <f>IF(Master!$D206="Y",Master!BP206,"")</f>
        <v/>
      </c>
      <c r="BQ52" s="68" t="str">
        <f>IF(Master!$D206="Y",Master!BQ206,"")</f>
        <v/>
      </c>
    </row>
    <row r="53" spans="1:69" x14ac:dyDescent="0.25">
      <c r="A53" s="115" t="str">
        <f>+Master!A208</f>
        <v>Jenkins</v>
      </c>
      <c r="B53" s="3" t="str">
        <f>+Master!B208</f>
        <v>3A</v>
      </c>
      <c r="C53" s="3">
        <f>+Master!C208</f>
        <v>3</v>
      </c>
      <c r="D53" s="142">
        <f>+Master!D208</f>
        <v>0</v>
      </c>
      <c r="E53" s="158">
        <f>IFERROR(LARGE((I53,K53,O53,S53,U53,W53,AA53,AC53,AG53,AK53,AQ53,AU53,AW53,BA53,BC53,BG53,BK53,BO53,BQ53),1)+LARGE((I53,K53,O53,S53,U53,W53,AA53,AC53,AG53,AK53,AQ53,AU53,AW53,BA53,BC53,BG53,BK53,BO53,BQ53),2)+LARGE((I53,K53,O53,S53,U53,W53,AA53,AC53,AG53,AK53,AQ53,AU53,AW53,BA53,BC53,BG53,BK53,BO53,BQ53),3)+LARGE((I53,K53,O53,S53,U53,W53,AA53,AC53,AG53,AK53,AQ53,AU53,AW53,BA53,BC53,BG53,BK53,BO53,BQ53),4)+LARGE((I53,K53,O53,S53,U53,W53,AA53,AC53,AG53,AK53,AQ53,AU53,AW53,BA53,BC53,BG53,BK53,BO53,BQ53),5)+LARGE((I53,K53,O53,S53,U53,W53,AA53,AC53,AG53,AK53,AQ53,AU53,AW53,BA53,BC53,BG53,BK53,BO53,BQ53),6)+LARGE((I53,K53,O53,S53,U53,W53,AA53,AC53,AG53,AK53,AQ53,AU53,AW53,BA53,BC53,BG53,BK53,BO53,BQ53),7)+LARGE((I53,K53,O53,S53,U53,W53,AA53,AC53,AG53,AK53,AQ53,AU53,AW53,BA53,BC53,BG53,BK53,BO53,BQ53),8),0)</f>
        <v>0</v>
      </c>
      <c r="F53" s="156">
        <f>IFERROR(LARGE((M53,Q53,Y53,AE53,AI53,AM53,AO53,AS53,AY53,BE53,BI53,BM53),1)+LARGE((M53,Q53,Y53,AE53,AI53,AM53,AO53,AS53,AY53,BE53,BI53,BM53),2)+LARGE((M53,Q53,Y53,AE53,AI53,AM53,AO53,AS53,AY53,BE53,BI53,BM53),3)+LARGE((M53,Q53,Y53,AE53,AI53,AM53,AO53,AS53,AY53,BE53,BI53,BM53),4)+LARGE((M53,Q53,Y53,AE53,AI53,AM53,AO53,AS53,AY53,BE53,BI53,BM53),5)+LARGE((M53,Q53,Y53,AE53,AI53,AM53,AO53,AS53,AY53,BE53,BI53,BM53),6)+LARGE((M53,Q53,Y53,AE53,AI53,AM53,AO53,AS53,AY53,BE53,BI53,BM53),7)+LARGE((M53,Q53,Y53,AE53,AI53,AM53,AO53,AS53,AY53,BE53,BI53,BM53),8),0)</f>
        <v>0</v>
      </c>
      <c r="G53" s="159">
        <f>+E53+F53</f>
        <v>0</v>
      </c>
      <c r="H53" s="256" t="str">
        <f>IF(Master!$D208="Y",Master!H208,"")</f>
        <v/>
      </c>
      <c r="I53" s="67" t="str">
        <f>IF(Master!$D208="Y",Master!I208,"")</f>
        <v/>
      </c>
      <c r="J53" s="67" t="str">
        <f>IF(Master!$D208="Y",Master!J208,"")</f>
        <v/>
      </c>
      <c r="K53" s="67" t="str">
        <f>IF(Master!$D208="Y",Master!K208,"")</f>
        <v/>
      </c>
      <c r="L53" s="67" t="str">
        <f>IF(Master!$D208="Y",Master!L208,"")</f>
        <v/>
      </c>
      <c r="M53" s="67" t="str">
        <f>IF(Master!$D208="Y",Master!M208,"")</f>
        <v/>
      </c>
      <c r="N53" s="67" t="str">
        <f>IF(Master!$D208="Y",Master!N208,"")</f>
        <v/>
      </c>
      <c r="O53" s="67" t="str">
        <f>IF(Master!$D208="Y",Master!O208,"")</f>
        <v/>
      </c>
      <c r="P53" s="67" t="str">
        <f>IF(Master!$D208="Y",Master!P208,"")</f>
        <v/>
      </c>
      <c r="Q53" s="67" t="str">
        <f>IF(Master!$D208="Y",Master!Q208,"")</f>
        <v/>
      </c>
      <c r="R53" s="67" t="str">
        <f>IF(Master!$D208="Y",Master!R208,"")</f>
        <v/>
      </c>
      <c r="S53" s="67" t="str">
        <f>IF(Master!$D208="Y",Master!S208,"")</f>
        <v/>
      </c>
      <c r="T53" s="67" t="str">
        <f>IF(Master!$D208="Y",Master!T208,"")</f>
        <v/>
      </c>
      <c r="U53" s="67" t="str">
        <f>IF(Master!$D208="Y",Master!U208,"")</f>
        <v/>
      </c>
      <c r="V53" s="67" t="str">
        <f>IF(Master!$D208="Y",Master!V208,"")</f>
        <v/>
      </c>
      <c r="W53" s="67" t="str">
        <f>IF(Master!$D208="Y",Master!W208,"")</f>
        <v/>
      </c>
      <c r="X53" s="67" t="str">
        <f>IF(Master!$D208="Y",Master!X208,"")</f>
        <v/>
      </c>
      <c r="Y53" s="67" t="str">
        <f>IF(Master!$D208="Y",Master!Y208,"")</f>
        <v/>
      </c>
      <c r="Z53" s="67" t="str">
        <f>IF(Master!$D208="Y",Master!Z208,"")</f>
        <v/>
      </c>
      <c r="AA53" s="67" t="str">
        <f>IF(Master!$D208="Y",Master!AA208,"")</f>
        <v/>
      </c>
      <c r="AB53" s="67" t="str">
        <f>IF(Master!$D208="Y",Master!AB208,"")</f>
        <v/>
      </c>
      <c r="AC53" s="67" t="str">
        <f>IF(Master!$D208="Y",Master!AC208,"")</f>
        <v/>
      </c>
      <c r="AD53" s="67" t="str">
        <f>IF(Master!$D208="Y",Master!AD208,"")</f>
        <v/>
      </c>
      <c r="AE53" s="67" t="str">
        <f>IF(Master!$D208="Y",Master!AE208,"")</f>
        <v/>
      </c>
      <c r="AF53" s="67" t="str">
        <f>IF(Master!$D208="Y",Master!AF208,"")</f>
        <v/>
      </c>
      <c r="AG53" s="67">
        <f>IF(AND($D53="y",Master!AG208&gt;=Master!AK208),Master!AG208,0)</f>
        <v>0</v>
      </c>
      <c r="AH53" s="67" t="str">
        <f>IF(Master!$D208="Y",Master!AH208,"")</f>
        <v/>
      </c>
      <c r="AI53" s="67">
        <f>IF(AND($D53="y",Master!AI208&gt;=Master!AM208),Master!AI208,0)</f>
        <v>0</v>
      </c>
      <c r="AJ53" s="67" t="str">
        <f>IF(Master!$D208="Y",Master!AJ208,"")</f>
        <v/>
      </c>
      <c r="AK53" s="67">
        <f>IF(AND($D53="y",Master!AK208&gt;Master!AG208),Master!AK208,0)</f>
        <v>0</v>
      </c>
      <c r="AL53" s="67" t="str">
        <f>IF(Master!$D208="Y",Master!AL208,"")</f>
        <v/>
      </c>
      <c r="AM53" s="67">
        <f>IF(AND($D53="y",Master!AM208&gt;Master!AI208),Master!AM208,0)</f>
        <v>0</v>
      </c>
      <c r="AN53" s="67" t="str">
        <f>IF(Master!$D208="Y",Master!AN208,"")</f>
        <v/>
      </c>
      <c r="AO53" s="67" t="str">
        <f>IF(Master!$D208="Y",Master!AO208,"")</f>
        <v/>
      </c>
      <c r="AP53" s="67" t="str">
        <f>IF(Master!$D208="Y",Master!AP208,"")</f>
        <v/>
      </c>
      <c r="AQ53" s="67" t="str">
        <f>IF(Master!$D208="Y",Master!AQ208,"")</f>
        <v/>
      </c>
      <c r="AR53" s="67" t="str">
        <f>IF(Master!$D208="Y",Master!AR208,"")</f>
        <v/>
      </c>
      <c r="AS53" s="67" t="str">
        <f>IF(Master!$D208="Y",Master!AS208,"")</f>
        <v/>
      </c>
      <c r="AT53" s="67" t="str">
        <f>IF(Master!$D208="Y",Master!AT208,"")</f>
        <v/>
      </c>
      <c r="AU53" s="67" t="str">
        <f>IF(Master!$D208="Y",Master!AU208,"")</f>
        <v/>
      </c>
      <c r="AV53" s="67" t="str">
        <f>IF(Master!$D208="Y",Master!AV208,"")</f>
        <v/>
      </c>
      <c r="AW53" s="67" t="str">
        <f>IF(Master!$D208="Y",Master!AW208,"")</f>
        <v/>
      </c>
      <c r="AX53" s="67" t="str">
        <f>IF(Master!$D208="Y",Master!AX208,"")</f>
        <v/>
      </c>
      <c r="AY53" s="67" t="str">
        <f>IF(Master!$D208="Y",Master!AY208,"")</f>
        <v/>
      </c>
      <c r="AZ53" s="67" t="str">
        <f>IF(Master!$D208="Y",Master!AZ208,"")</f>
        <v/>
      </c>
      <c r="BA53" s="67" t="str">
        <f>IF(Master!$D208="Y",Master!BA208,"")</f>
        <v/>
      </c>
      <c r="BB53" s="67" t="str">
        <f>IF(Master!$D208="Y",Master!BB208,"")</f>
        <v/>
      </c>
      <c r="BC53" s="67" t="str">
        <f>IF(Master!$D208="Y",Master!BC208,"")</f>
        <v/>
      </c>
      <c r="BD53" s="67" t="str">
        <f>IF(Master!$D208="Y",Master!BD208,"")</f>
        <v/>
      </c>
      <c r="BE53" s="67" t="str">
        <f>IF(Master!$D208="Y",Master!BE208,"")</f>
        <v/>
      </c>
      <c r="BF53" s="67" t="str">
        <f>IF(Master!$D208="Y",Master!BF208,"")</f>
        <v/>
      </c>
      <c r="BG53" s="67" t="str">
        <f>IF(Master!$D208="Y",Master!BG208,"")</f>
        <v/>
      </c>
      <c r="BH53" s="67" t="str">
        <f>IF(Master!$D208="Y",Master!BH208,"")</f>
        <v/>
      </c>
      <c r="BI53" s="67" t="str">
        <f>IF(Master!$D208="Y",Master!BI208,"")</f>
        <v/>
      </c>
      <c r="BJ53" s="67" t="str">
        <f>IF(Master!$D208="Y",Master!BJ208,"")</f>
        <v/>
      </c>
      <c r="BK53" s="67" t="str">
        <f>IF(Master!$D208="Y",Master!BK208,"")</f>
        <v/>
      </c>
      <c r="BL53" s="67" t="str">
        <f>IF(Master!$D208="Y",Master!BL208,"")</f>
        <v/>
      </c>
      <c r="BM53" s="67" t="str">
        <f>IF(Master!$D208="Y",Master!BM208,"")</f>
        <v/>
      </c>
      <c r="BN53" s="67" t="str">
        <f>IF(Master!$D208="Y",Master!BN208,"")</f>
        <v/>
      </c>
      <c r="BO53" s="67" t="str">
        <f>IF(Master!$D208="Y",Master!BO208,"")</f>
        <v/>
      </c>
      <c r="BP53" s="67" t="str">
        <f>IF(Master!$D208="Y",Master!BP208,"")</f>
        <v/>
      </c>
      <c r="BQ53" s="68" t="str">
        <f>IF(Master!$D208="Y",Master!BQ208,"")</f>
        <v/>
      </c>
    </row>
    <row r="54" spans="1:69" x14ac:dyDescent="0.25">
      <c r="A54" s="115" t="str">
        <f>+Master!A210</f>
        <v>Johnson, Savannah</v>
      </c>
      <c r="B54" s="3" t="str">
        <f>+Master!B210</f>
        <v>3A</v>
      </c>
      <c r="C54" s="3">
        <f>+Master!C210</f>
        <v>3</v>
      </c>
      <c r="D54" s="142">
        <f>+Master!D210</f>
        <v>0</v>
      </c>
      <c r="E54" s="158">
        <f>IFERROR(LARGE((I54,K54,O54,S54,U54,W54,AA54,AC54,AG54,AK54,AQ54,AU54,AW54,BA54,BC54,BG54,BK54,BO54,BQ54),1)+LARGE((I54,K54,O54,S54,U54,W54,AA54,AC54,AG54,AK54,AQ54,AU54,AW54,BA54,BC54,BG54,BK54,BO54,BQ54),2)+LARGE((I54,K54,O54,S54,U54,W54,AA54,AC54,AG54,AK54,AQ54,AU54,AW54,BA54,BC54,BG54,BK54,BO54,BQ54),3)+LARGE((I54,K54,O54,S54,U54,W54,AA54,AC54,AG54,AK54,AQ54,AU54,AW54,BA54,BC54,BG54,BK54,BO54,BQ54),4)+LARGE((I54,K54,O54,S54,U54,W54,AA54,AC54,AG54,AK54,AQ54,AU54,AW54,BA54,BC54,BG54,BK54,BO54,BQ54),5)+LARGE((I54,K54,O54,S54,U54,W54,AA54,AC54,AG54,AK54,AQ54,AU54,AW54,BA54,BC54,BG54,BK54,BO54,BQ54),6)+LARGE((I54,K54,O54,S54,U54,W54,AA54,AC54,AG54,AK54,AQ54,AU54,AW54,BA54,BC54,BG54,BK54,BO54,BQ54),7)+LARGE((I54,K54,O54,S54,U54,W54,AA54,AC54,AG54,AK54,AQ54,AU54,AW54,BA54,BC54,BG54,BK54,BO54,BQ54),8),0)</f>
        <v>0</v>
      </c>
      <c r="F54" s="156">
        <f>IFERROR(LARGE((M54,Q54,Y54,AE54,AI54,AM54,AO54,AS54,AY54,BE54,BI54,BM54),1)+LARGE((M54,Q54,Y54,AE54,AI54,AM54,AO54,AS54,AY54,BE54,BI54,BM54),2)+LARGE((M54,Q54,Y54,AE54,AI54,AM54,AO54,AS54,AY54,BE54,BI54,BM54),3)+LARGE((M54,Q54,Y54,AE54,AI54,AM54,AO54,AS54,AY54,BE54,BI54,BM54),4)+LARGE((M54,Q54,Y54,AE54,AI54,AM54,AO54,AS54,AY54,BE54,BI54,BM54),5)+LARGE((M54,Q54,Y54,AE54,AI54,AM54,AO54,AS54,AY54,BE54,BI54,BM54),6)+LARGE((M54,Q54,Y54,AE54,AI54,AM54,AO54,AS54,AY54,BE54,BI54,BM54),7)+LARGE((M54,Q54,Y54,AE54,AI54,AM54,AO54,AS54,AY54,BE54,BI54,BM54),8),0)</f>
        <v>0</v>
      </c>
      <c r="G54" s="159">
        <f>+E54+F54</f>
        <v>0</v>
      </c>
      <c r="H54" s="256" t="str">
        <f>IF(Master!$D210="Y",Master!H210,"")</f>
        <v/>
      </c>
      <c r="I54" s="67" t="str">
        <f>IF(Master!$D210="Y",Master!I210,"")</f>
        <v/>
      </c>
      <c r="J54" s="67" t="str">
        <f>IF(Master!$D210="Y",Master!J210,"")</f>
        <v/>
      </c>
      <c r="K54" s="67" t="str">
        <f>IF(Master!$D210="Y",Master!K210,"")</f>
        <v/>
      </c>
      <c r="L54" s="67" t="str">
        <f>IF(Master!$D210="Y",Master!L210,"")</f>
        <v/>
      </c>
      <c r="M54" s="67" t="str">
        <f>IF(Master!$D210="Y",Master!M210,"")</f>
        <v/>
      </c>
      <c r="N54" s="67" t="str">
        <f>IF(Master!$D210="Y",Master!N210,"")</f>
        <v/>
      </c>
      <c r="O54" s="67" t="str">
        <f>IF(Master!$D210="Y",Master!O210,"")</f>
        <v/>
      </c>
      <c r="P54" s="67" t="str">
        <f>IF(Master!$D210="Y",Master!P210,"")</f>
        <v/>
      </c>
      <c r="Q54" s="67" t="str">
        <f>IF(Master!$D210="Y",Master!Q210,"")</f>
        <v/>
      </c>
      <c r="R54" s="67" t="str">
        <f>IF(Master!$D210="Y",Master!R210,"")</f>
        <v/>
      </c>
      <c r="S54" s="67" t="str">
        <f>IF(Master!$D210="Y",Master!S210,"")</f>
        <v/>
      </c>
      <c r="T54" s="67" t="str">
        <f>IF(Master!$D210="Y",Master!T210,"")</f>
        <v/>
      </c>
      <c r="U54" s="67" t="str">
        <f>IF(Master!$D210="Y",Master!U210,"")</f>
        <v/>
      </c>
      <c r="V54" s="67" t="str">
        <f>IF(Master!$D210="Y",Master!V210,"")</f>
        <v/>
      </c>
      <c r="W54" s="67" t="str">
        <f>IF(Master!$D210="Y",Master!W210,"")</f>
        <v/>
      </c>
      <c r="X54" s="67" t="str">
        <f>IF(Master!$D210="Y",Master!X210,"")</f>
        <v/>
      </c>
      <c r="Y54" s="67" t="str">
        <f>IF(Master!$D210="Y",Master!Y210,"")</f>
        <v/>
      </c>
      <c r="Z54" s="67" t="str">
        <f>IF(Master!$D210="Y",Master!Z210,"")</f>
        <v/>
      </c>
      <c r="AA54" s="67" t="str">
        <f>IF(Master!$D210="Y",Master!AA210,"")</f>
        <v/>
      </c>
      <c r="AB54" s="67" t="str">
        <f>IF(Master!$D210="Y",Master!AB210,"")</f>
        <v/>
      </c>
      <c r="AC54" s="67" t="str">
        <f>IF(Master!$D210="Y",Master!AC210,"")</f>
        <v/>
      </c>
      <c r="AD54" s="67" t="str">
        <f>IF(Master!$D210="Y",Master!AD210,"")</f>
        <v/>
      </c>
      <c r="AE54" s="67" t="str">
        <f>IF(Master!$D210="Y",Master!AE210,"")</f>
        <v/>
      </c>
      <c r="AF54" s="67" t="str">
        <f>IF(Master!$D210="Y",Master!AF210,"")</f>
        <v/>
      </c>
      <c r="AG54" s="67">
        <f>IF(AND($D54="y",Master!AG210&gt;=Master!AK210),Master!AG210,0)</f>
        <v>0</v>
      </c>
      <c r="AH54" s="67" t="str">
        <f>IF(Master!$D210="Y",Master!AH210,"")</f>
        <v/>
      </c>
      <c r="AI54" s="67">
        <f>IF(AND($D54="y",Master!AI210&gt;=Master!AM210),Master!AI210,0)</f>
        <v>0</v>
      </c>
      <c r="AJ54" s="67" t="str">
        <f>IF(Master!$D210="Y",Master!AJ210,"")</f>
        <v/>
      </c>
      <c r="AK54" s="67">
        <f>IF(AND($D54="y",Master!AK210&gt;Master!AG210),Master!AK210,0)</f>
        <v>0</v>
      </c>
      <c r="AL54" s="67" t="str">
        <f>IF(Master!$D210="Y",Master!AL210,"")</f>
        <v/>
      </c>
      <c r="AM54" s="67">
        <f>IF(AND($D54="y",Master!AM210&gt;Master!AI210),Master!AM210,0)</f>
        <v>0</v>
      </c>
      <c r="AN54" s="67" t="str">
        <f>IF(Master!$D210="Y",Master!AN210,"")</f>
        <v/>
      </c>
      <c r="AO54" s="67" t="str">
        <f>IF(Master!$D210="Y",Master!AO210,"")</f>
        <v/>
      </c>
      <c r="AP54" s="67" t="str">
        <f>IF(Master!$D210="Y",Master!AP210,"")</f>
        <v/>
      </c>
      <c r="AQ54" s="67" t="str">
        <f>IF(Master!$D210="Y",Master!AQ210,"")</f>
        <v/>
      </c>
      <c r="AR54" s="67" t="str">
        <f>IF(Master!$D210="Y",Master!AR210,"")</f>
        <v/>
      </c>
      <c r="AS54" s="67" t="str">
        <f>IF(Master!$D210="Y",Master!AS210,"")</f>
        <v/>
      </c>
      <c r="AT54" s="67" t="str">
        <f>IF(Master!$D210="Y",Master!AT210,"")</f>
        <v/>
      </c>
      <c r="AU54" s="67" t="str">
        <f>IF(Master!$D210="Y",Master!AU210,"")</f>
        <v/>
      </c>
      <c r="AV54" s="67" t="str">
        <f>IF(Master!$D210="Y",Master!AV210,"")</f>
        <v/>
      </c>
      <c r="AW54" s="67" t="str">
        <f>IF(Master!$D210="Y",Master!AW210,"")</f>
        <v/>
      </c>
      <c r="AX54" s="67" t="str">
        <f>IF(Master!$D210="Y",Master!AX210,"")</f>
        <v/>
      </c>
      <c r="AY54" s="67" t="str">
        <f>IF(Master!$D210="Y",Master!AY210,"")</f>
        <v/>
      </c>
      <c r="AZ54" s="67" t="str">
        <f>IF(Master!$D210="Y",Master!AZ210,"")</f>
        <v/>
      </c>
      <c r="BA54" s="67" t="str">
        <f>IF(Master!$D210="Y",Master!BA210,"")</f>
        <v/>
      </c>
      <c r="BB54" s="67" t="str">
        <f>IF(Master!$D210="Y",Master!BB210,"")</f>
        <v/>
      </c>
      <c r="BC54" s="67" t="str">
        <f>IF(Master!$D210="Y",Master!BC210,"")</f>
        <v/>
      </c>
      <c r="BD54" s="67" t="str">
        <f>IF(Master!$D210="Y",Master!BD210,"")</f>
        <v/>
      </c>
      <c r="BE54" s="67" t="str">
        <f>IF(Master!$D210="Y",Master!BE210,"")</f>
        <v/>
      </c>
      <c r="BF54" s="67" t="str">
        <f>IF(Master!$D210="Y",Master!BF210,"")</f>
        <v/>
      </c>
      <c r="BG54" s="67" t="str">
        <f>IF(Master!$D210="Y",Master!BG210,"")</f>
        <v/>
      </c>
      <c r="BH54" s="67" t="str">
        <f>IF(Master!$D210="Y",Master!BH210,"")</f>
        <v/>
      </c>
      <c r="BI54" s="67" t="str">
        <f>IF(Master!$D210="Y",Master!BI210,"")</f>
        <v/>
      </c>
      <c r="BJ54" s="67" t="str">
        <f>IF(Master!$D210="Y",Master!BJ210,"")</f>
        <v/>
      </c>
      <c r="BK54" s="67" t="str">
        <f>IF(Master!$D210="Y",Master!BK210,"")</f>
        <v/>
      </c>
      <c r="BL54" s="67" t="str">
        <f>IF(Master!$D210="Y",Master!BL210,"")</f>
        <v/>
      </c>
      <c r="BM54" s="67" t="str">
        <f>IF(Master!$D210="Y",Master!BM210,"")</f>
        <v/>
      </c>
      <c r="BN54" s="67" t="str">
        <f>IF(Master!$D210="Y",Master!BN210,"")</f>
        <v/>
      </c>
      <c r="BO54" s="67" t="str">
        <f>IF(Master!$D210="Y",Master!BO210,"")</f>
        <v/>
      </c>
      <c r="BP54" s="67" t="str">
        <f>IF(Master!$D210="Y",Master!BP210,"")</f>
        <v/>
      </c>
      <c r="BQ54" s="68" t="str">
        <f>IF(Master!$D210="Y",Master!BQ210,"")</f>
        <v/>
      </c>
    </row>
    <row r="55" spans="1:69" x14ac:dyDescent="0.25">
      <c r="A55" s="115" t="str">
        <f>+Master!A211</f>
        <v>LaFayette</v>
      </c>
      <c r="B55" s="3" t="str">
        <f>+Master!B211</f>
        <v>3A</v>
      </c>
      <c r="C55" s="3">
        <f>+Master!C211</f>
        <v>7</v>
      </c>
      <c r="D55" s="142">
        <f>+Master!D211</f>
        <v>0</v>
      </c>
      <c r="E55" s="158">
        <f>IFERROR(LARGE((I55,K55,O55,S55,U55,W55,AA55,AC55,AG55,AK55,AQ55,AU55,AW55,BA55,BC55,BG55,BK55,BO55,BQ55),1)+LARGE((I55,K55,O55,S55,U55,W55,AA55,AC55,AG55,AK55,AQ55,AU55,AW55,BA55,BC55,BG55,BK55,BO55,BQ55),2)+LARGE((I55,K55,O55,S55,U55,W55,AA55,AC55,AG55,AK55,AQ55,AU55,AW55,BA55,BC55,BG55,BK55,BO55,BQ55),3)+LARGE((I55,K55,O55,S55,U55,W55,AA55,AC55,AG55,AK55,AQ55,AU55,AW55,BA55,BC55,BG55,BK55,BO55,BQ55),4)+LARGE((I55,K55,O55,S55,U55,W55,AA55,AC55,AG55,AK55,AQ55,AU55,AW55,BA55,BC55,BG55,BK55,BO55,BQ55),5)+LARGE((I55,K55,O55,S55,U55,W55,AA55,AC55,AG55,AK55,AQ55,AU55,AW55,BA55,BC55,BG55,BK55,BO55,BQ55),6)+LARGE((I55,K55,O55,S55,U55,W55,AA55,AC55,AG55,AK55,AQ55,AU55,AW55,BA55,BC55,BG55,BK55,BO55,BQ55),7)+LARGE((I55,K55,O55,S55,U55,W55,AA55,AC55,AG55,AK55,AQ55,AU55,AW55,BA55,BC55,BG55,BK55,BO55,BQ55),8),0)</f>
        <v>0</v>
      </c>
      <c r="F55" s="156">
        <f>IFERROR(LARGE((M55,Q55,Y55,AE55,AI55,AM55,AO55,AS55,AY55,BE55,BI55,BM55),1)+LARGE((M55,Q55,Y55,AE55,AI55,AM55,AO55,AS55,AY55,BE55,BI55,BM55),2)+LARGE((M55,Q55,Y55,AE55,AI55,AM55,AO55,AS55,AY55,BE55,BI55,BM55),3)+LARGE((M55,Q55,Y55,AE55,AI55,AM55,AO55,AS55,AY55,BE55,BI55,BM55),4)+LARGE((M55,Q55,Y55,AE55,AI55,AM55,AO55,AS55,AY55,BE55,BI55,BM55),5)+LARGE((M55,Q55,Y55,AE55,AI55,AM55,AO55,AS55,AY55,BE55,BI55,BM55),6)+LARGE((M55,Q55,Y55,AE55,AI55,AM55,AO55,AS55,AY55,BE55,BI55,BM55),7)+LARGE((M55,Q55,Y55,AE55,AI55,AM55,AO55,AS55,AY55,BE55,BI55,BM55),8),0)</f>
        <v>0</v>
      </c>
      <c r="G55" s="159">
        <f>+E55+F55</f>
        <v>0</v>
      </c>
      <c r="H55" s="256" t="str">
        <f>IF(Master!$D211="Y",Master!H211,"")</f>
        <v/>
      </c>
      <c r="I55" s="67" t="str">
        <f>IF(Master!$D211="Y",Master!I211,"")</f>
        <v/>
      </c>
      <c r="J55" s="67" t="str">
        <f>IF(Master!$D211="Y",Master!J211,"")</f>
        <v/>
      </c>
      <c r="K55" s="67" t="str">
        <f>IF(Master!$D211="Y",Master!K211,"")</f>
        <v/>
      </c>
      <c r="L55" s="67" t="str">
        <f>IF(Master!$D211="Y",Master!L211,"")</f>
        <v/>
      </c>
      <c r="M55" s="67" t="str">
        <f>IF(Master!$D211="Y",Master!M211,"")</f>
        <v/>
      </c>
      <c r="N55" s="67" t="str">
        <f>IF(Master!$D211="Y",Master!N211,"")</f>
        <v/>
      </c>
      <c r="O55" s="67" t="str">
        <f>IF(Master!$D211="Y",Master!O211,"")</f>
        <v/>
      </c>
      <c r="P55" s="67" t="str">
        <f>IF(Master!$D211="Y",Master!P211,"")</f>
        <v/>
      </c>
      <c r="Q55" s="67" t="str">
        <f>IF(Master!$D211="Y",Master!Q211,"")</f>
        <v/>
      </c>
      <c r="R55" s="67" t="str">
        <f>IF(Master!$D211="Y",Master!R211,"")</f>
        <v/>
      </c>
      <c r="S55" s="67" t="str">
        <f>IF(Master!$D211="Y",Master!S211,"")</f>
        <v/>
      </c>
      <c r="T55" s="67" t="str">
        <f>IF(Master!$D211="Y",Master!T211,"")</f>
        <v/>
      </c>
      <c r="U55" s="67" t="str">
        <f>IF(Master!$D211="Y",Master!U211,"")</f>
        <v/>
      </c>
      <c r="V55" s="67" t="str">
        <f>IF(Master!$D211="Y",Master!V211,"")</f>
        <v/>
      </c>
      <c r="W55" s="67" t="str">
        <f>IF(Master!$D211="Y",Master!W211,"")</f>
        <v/>
      </c>
      <c r="X55" s="67" t="str">
        <f>IF(Master!$D211="Y",Master!X211,"")</f>
        <v/>
      </c>
      <c r="Y55" s="67" t="str">
        <f>IF(Master!$D211="Y",Master!Y211,"")</f>
        <v/>
      </c>
      <c r="Z55" s="67" t="str">
        <f>IF(Master!$D211="Y",Master!Z211,"")</f>
        <v/>
      </c>
      <c r="AA55" s="67" t="str">
        <f>IF(Master!$D211="Y",Master!AA211,"")</f>
        <v/>
      </c>
      <c r="AB55" s="67" t="str">
        <f>IF(Master!$D211="Y",Master!AB211,"")</f>
        <v/>
      </c>
      <c r="AC55" s="67" t="str">
        <f>IF(Master!$D211="Y",Master!AC211,"")</f>
        <v/>
      </c>
      <c r="AD55" s="67" t="str">
        <f>IF(Master!$D211="Y",Master!AD211,"")</f>
        <v/>
      </c>
      <c r="AE55" s="67" t="str">
        <f>IF(Master!$D211="Y",Master!AE211,"")</f>
        <v/>
      </c>
      <c r="AF55" s="67" t="str">
        <f>IF(Master!$D211="Y",Master!AF211,"")</f>
        <v/>
      </c>
      <c r="AG55" s="67">
        <f>IF(AND($D55="y",Master!AG211&gt;=Master!AK211),Master!AG211,0)</f>
        <v>0</v>
      </c>
      <c r="AH55" s="67" t="str">
        <f>IF(Master!$D211="Y",Master!AH211,"")</f>
        <v/>
      </c>
      <c r="AI55" s="67">
        <f>IF(AND($D55="y",Master!AI211&gt;=Master!AM211),Master!AI211,0)</f>
        <v>0</v>
      </c>
      <c r="AJ55" s="67" t="str">
        <f>IF(Master!$D211="Y",Master!AJ211,"")</f>
        <v/>
      </c>
      <c r="AK55" s="67">
        <f>IF(AND($D55="y",Master!AK211&gt;Master!AG211),Master!AK211,0)</f>
        <v>0</v>
      </c>
      <c r="AL55" s="67" t="str">
        <f>IF(Master!$D211="Y",Master!AL211,"")</f>
        <v/>
      </c>
      <c r="AM55" s="67">
        <f>IF(AND($D55="y",Master!AM211&gt;Master!AI211),Master!AM211,0)</f>
        <v>0</v>
      </c>
      <c r="AN55" s="67" t="str">
        <f>IF(Master!$D211="Y",Master!AN211,"")</f>
        <v/>
      </c>
      <c r="AO55" s="67" t="str">
        <f>IF(Master!$D211="Y",Master!AO211,"")</f>
        <v/>
      </c>
      <c r="AP55" s="67" t="str">
        <f>IF(Master!$D211="Y",Master!AP211,"")</f>
        <v/>
      </c>
      <c r="AQ55" s="67" t="str">
        <f>IF(Master!$D211="Y",Master!AQ211,"")</f>
        <v/>
      </c>
      <c r="AR55" s="67" t="str">
        <f>IF(Master!$D211="Y",Master!AR211,"")</f>
        <v/>
      </c>
      <c r="AS55" s="67" t="str">
        <f>IF(Master!$D211="Y",Master!AS211,"")</f>
        <v/>
      </c>
      <c r="AT55" s="67" t="str">
        <f>IF(Master!$D211="Y",Master!AT211,"")</f>
        <v/>
      </c>
      <c r="AU55" s="67" t="str">
        <f>IF(Master!$D211="Y",Master!AU211,"")</f>
        <v/>
      </c>
      <c r="AV55" s="67" t="str">
        <f>IF(Master!$D211="Y",Master!AV211,"")</f>
        <v/>
      </c>
      <c r="AW55" s="67" t="str">
        <f>IF(Master!$D211="Y",Master!AW211,"")</f>
        <v/>
      </c>
      <c r="AX55" s="67" t="str">
        <f>IF(Master!$D211="Y",Master!AX211,"")</f>
        <v/>
      </c>
      <c r="AY55" s="67" t="str">
        <f>IF(Master!$D211="Y",Master!AY211,"")</f>
        <v/>
      </c>
      <c r="AZ55" s="67" t="str">
        <f>IF(Master!$D211="Y",Master!AZ211,"")</f>
        <v/>
      </c>
      <c r="BA55" s="67" t="str">
        <f>IF(Master!$D211="Y",Master!BA211,"")</f>
        <v/>
      </c>
      <c r="BB55" s="67" t="str">
        <f>IF(Master!$D211="Y",Master!BB211,"")</f>
        <v/>
      </c>
      <c r="BC55" s="67" t="str">
        <f>IF(Master!$D211="Y",Master!BC211,"")</f>
        <v/>
      </c>
      <c r="BD55" s="67" t="str">
        <f>IF(Master!$D211="Y",Master!BD211,"")</f>
        <v/>
      </c>
      <c r="BE55" s="67" t="str">
        <f>IF(Master!$D211="Y",Master!BE211,"")</f>
        <v/>
      </c>
      <c r="BF55" s="67" t="str">
        <f>IF(Master!$D211="Y",Master!BF211,"")</f>
        <v/>
      </c>
      <c r="BG55" s="67" t="str">
        <f>IF(Master!$D211="Y",Master!BG211,"")</f>
        <v/>
      </c>
      <c r="BH55" s="67" t="str">
        <f>IF(Master!$D211="Y",Master!BH211,"")</f>
        <v/>
      </c>
      <c r="BI55" s="67" t="str">
        <f>IF(Master!$D211="Y",Master!BI211,"")</f>
        <v/>
      </c>
      <c r="BJ55" s="67" t="str">
        <f>IF(Master!$D211="Y",Master!BJ211,"")</f>
        <v/>
      </c>
      <c r="BK55" s="67" t="str">
        <f>IF(Master!$D211="Y",Master!BK211,"")</f>
        <v/>
      </c>
      <c r="BL55" s="67" t="str">
        <f>IF(Master!$D211="Y",Master!BL211,"")</f>
        <v/>
      </c>
      <c r="BM55" s="67" t="str">
        <f>IF(Master!$D211="Y",Master!BM211,"")</f>
        <v/>
      </c>
      <c r="BN55" s="67" t="str">
        <f>IF(Master!$D211="Y",Master!BN211,"")</f>
        <v/>
      </c>
      <c r="BO55" s="67" t="str">
        <f>IF(Master!$D211="Y",Master!BO211,"")</f>
        <v/>
      </c>
      <c r="BP55" s="67" t="str">
        <f>IF(Master!$D211="Y",Master!BP211,"")</f>
        <v/>
      </c>
      <c r="BQ55" s="68" t="str">
        <f>IF(Master!$D211="Y",Master!BQ211,"")</f>
        <v/>
      </c>
    </row>
    <row r="56" spans="1:69" x14ac:dyDescent="0.25">
      <c r="A56" s="115" t="str">
        <f>+Master!A212</f>
        <v>LaGrange</v>
      </c>
      <c r="B56" s="3" t="str">
        <f>+Master!B212</f>
        <v>3A</v>
      </c>
      <c r="C56" s="3">
        <f>+Master!C212</f>
        <v>2</v>
      </c>
      <c r="D56" s="142">
        <f>+Master!D213</f>
        <v>0</v>
      </c>
      <c r="E56" s="158">
        <f>IFERROR(LARGE((I56,K56,O56,S56,U56,W56,AA56,AC56,AG56,AK56,AQ56,AU56,AW56,BA56,BC56,BG56,BK56,BO56,BQ56),1)+LARGE((I56,K56,O56,S56,U56,W56,AA56,AC56,AG56,AK56,AQ56,AU56,AW56,BA56,BC56,BG56,BK56,BO56,BQ56),2)+LARGE((I56,K56,O56,S56,U56,W56,AA56,AC56,AG56,AK56,AQ56,AU56,AW56,BA56,BC56,BG56,BK56,BO56,BQ56),3)+LARGE((I56,K56,O56,S56,U56,W56,AA56,AC56,AG56,AK56,AQ56,AU56,AW56,BA56,BC56,BG56,BK56,BO56,BQ56),4)+LARGE((I56,K56,O56,S56,U56,W56,AA56,AC56,AG56,AK56,AQ56,AU56,AW56,BA56,BC56,BG56,BK56,BO56,BQ56),5)+LARGE((I56,K56,O56,S56,U56,W56,AA56,AC56,AG56,AK56,AQ56,AU56,AW56,BA56,BC56,BG56,BK56,BO56,BQ56),6)+LARGE((I56,K56,O56,S56,U56,W56,AA56,AC56,AG56,AK56,AQ56,AU56,AW56,BA56,BC56,BG56,BK56,BO56,BQ56),7)+LARGE((I56,K56,O56,S56,U56,W56,AA56,AC56,AG56,AK56,AQ56,AU56,AW56,BA56,BC56,BG56,BK56,BO56,BQ56),8),0)</f>
        <v>0</v>
      </c>
      <c r="F56" s="156">
        <f>IFERROR(LARGE((M56,Q56,Y56,AE56,AI56,AM56,AO56,AS56,AY56,BE56,BI56,BM56),1)+LARGE((M56,Q56,Y56,AE56,AI56,AM56,AO56,AS56,AY56,BE56,BI56,BM56),2)+LARGE((M56,Q56,Y56,AE56,AI56,AM56,AO56,AS56,AY56,BE56,BI56,BM56),3)+LARGE((M56,Q56,Y56,AE56,AI56,AM56,AO56,AS56,AY56,BE56,BI56,BM56),4)+LARGE((M56,Q56,Y56,AE56,AI56,AM56,AO56,AS56,AY56,BE56,BI56,BM56),5)+LARGE((M56,Q56,Y56,AE56,AI56,AM56,AO56,AS56,AY56,BE56,BI56,BM56),6)+LARGE((M56,Q56,Y56,AE56,AI56,AM56,AO56,AS56,AY56,BE56,BI56,BM56),7)+LARGE((M56,Q56,Y56,AE56,AI56,AM56,AO56,AS56,AY56,BE56,BI56,BM56),8),0)</f>
        <v>0</v>
      </c>
      <c r="G56" s="159">
        <f>+E56+F56</f>
        <v>0</v>
      </c>
      <c r="H56" s="256" t="str">
        <f>IF(Master!$D213="Y",Master!H212,"")</f>
        <v/>
      </c>
      <c r="I56" s="67" t="str">
        <f>IF(Master!$D213="Y",Master!I212,"")</f>
        <v/>
      </c>
      <c r="J56" s="67" t="str">
        <f>IF(Master!$D213="Y",Master!J212,"")</f>
        <v/>
      </c>
      <c r="K56" s="67" t="str">
        <f>IF(Master!$D213="Y",Master!K212,"")</f>
        <v/>
      </c>
      <c r="L56" s="67" t="str">
        <f>IF(Master!$D213="Y",Master!L212,"")</f>
        <v/>
      </c>
      <c r="M56" s="67" t="str">
        <f>IF(Master!$D213="Y",Master!M212,"")</f>
        <v/>
      </c>
      <c r="N56" s="67" t="str">
        <f>IF(Master!$D213="Y",Master!N212,"")</f>
        <v/>
      </c>
      <c r="O56" s="67" t="str">
        <f>IF(Master!$D213="Y",Master!O212,"")</f>
        <v/>
      </c>
      <c r="P56" s="67" t="str">
        <f>IF(Master!$D213="Y",Master!P212,"")</f>
        <v/>
      </c>
      <c r="Q56" s="67" t="str">
        <f>IF(Master!$D213="Y",Master!Q212,"")</f>
        <v/>
      </c>
      <c r="R56" s="67" t="str">
        <f>IF(Master!$D213="Y",Master!R212,"")</f>
        <v/>
      </c>
      <c r="S56" s="67" t="str">
        <f>IF(Master!$D213="Y",Master!S212,"")</f>
        <v/>
      </c>
      <c r="T56" s="67" t="str">
        <f>IF(Master!$D213="Y",Master!T212,"")</f>
        <v/>
      </c>
      <c r="U56" s="67" t="str">
        <f>IF(Master!$D213="Y",Master!U212,"")</f>
        <v/>
      </c>
      <c r="V56" s="67" t="str">
        <f>IF(Master!$D213="Y",Master!V212,"")</f>
        <v/>
      </c>
      <c r="W56" s="67" t="str">
        <f>IF(Master!$D213="Y",Master!W212,"")</f>
        <v/>
      </c>
      <c r="X56" s="67" t="str">
        <f>IF(Master!$D213="Y",Master!X212,"")</f>
        <v/>
      </c>
      <c r="Y56" s="67" t="str">
        <f>IF(Master!$D213="Y",Master!Y212,"")</f>
        <v/>
      </c>
      <c r="Z56" s="67" t="str">
        <f>IF(Master!$D213="Y",Master!Z212,"")</f>
        <v/>
      </c>
      <c r="AA56" s="67" t="str">
        <f>IF(Master!$D213="Y",Master!AA212,"")</f>
        <v/>
      </c>
      <c r="AB56" s="67" t="str">
        <f>IF(Master!$D213="Y",Master!AB212,"")</f>
        <v/>
      </c>
      <c r="AC56" s="67" t="str">
        <f>IF(Master!$D213="Y",Master!AC212,"")</f>
        <v/>
      </c>
      <c r="AD56" s="67" t="str">
        <f>IF(Master!$D213="Y",Master!AD212,"")</f>
        <v/>
      </c>
      <c r="AE56" s="67" t="str">
        <f>IF(Master!$D213="Y",Master!AE212,"")</f>
        <v/>
      </c>
      <c r="AF56" s="67" t="str">
        <f>IF(Master!$D213="Y",Master!AF212,"")</f>
        <v/>
      </c>
      <c r="AG56" s="67">
        <f>IF(AND($D56="y",Master!AG212&gt;=Master!AK212),Master!AG212,0)</f>
        <v>0</v>
      </c>
      <c r="AH56" s="67" t="str">
        <f>IF(Master!$D213="Y",Master!AH212,"")</f>
        <v/>
      </c>
      <c r="AI56" s="67">
        <f>IF(AND($D56="y",Master!AI212&gt;=Master!AM212),Master!AI212,0)</f>
        <v>0</v>
      </c>
      <c r="AJ56" s="67" t="str">
        <f>IF(Master!$D213="Y",Master!AJ212,"")</f>
        <v/>
      </c>
      <c r="AK56" s="67">
        <f>IF(AND($D56="y",Master!AK212&gt;Master!AG212),Master!AK212,0)</f>
        <v>0</v>
      </c>
      <c r="AL56" s="67" t="str">
        <f>IF(Master!$D213="Y",Master!AL212,"")</f>
        <v/>
      </c>
      <c r="AM56" s="67">
        <f>IF(AND($D56="y",Master!AM212&gt;Master!AI212),Master!AM212,0)</f>
        <v>0</v>
      </c>
      <c r="AN56" s="67" t="str">
        <f>IF(Master!$D213="Y",Master!AN212,"")</f>
        <v/>
      </c>
      <c r="AO56" s="67" t="str">
        <f>IF(Master!$D213="Y",Master!AO212,"")</f>
        <v/>
      </c>
      <c r="AP56" s="67" t="str">
        <f>IF(Master!$D213="Y",Master!AP212,"")</f>
        <v/>
      </c>
      <c r="AQ56" s="67" t="str">
        <f>IF(Master!$D213="Y",Master!AQ212,"")</f>
        <v/>
      </c>
      <c r="AR56" s="67" t="str">
        <f>IF(Master!$D213="Y",Master!AR212,"")</f>
        <v/>
      </c>
      <c r="AS56" s="67" t="str">
        <f>IF(Master!$D213="Y",Master!AS212,"")</f>
        <v/>
      </c>
      <c r="AT56" s="67" t="str">
        <f>IF(Master!$D213="Y",Master!AT212,"")</f>
        <v/>
      </c>
      <c r="AU56" s="67" t="str">
        <f>IF(Master!$D213="Y",Master!AU212,"")</f>
        <v/>
      </c>
      <c r="AV56" s="67" t="str">
        <f>IF(Master!$D213="Y",Master!AV212,"")</f>
        <v/>
      </c>
      <c r="AW56" s="67" t="str">
        <f>IF(Master!$D213="Y",Master!AW212,"")</f>
        <v/>
      </c>
      <c r="AX56" s="67" t="str">
        <f>IF(Master!$D213="Y",Master!AX212,"")</f>
        <v/>
      </c>
      <c r="AY56" s="67" t="str">
        <f>IF(Master!$D213="Y",Master!AY212,"")</f>
        <v/>
      </c>
      <c r="AZ56" s="67" t="str">
        <f>IF(Master!$D213="Y",Master!AZ212,"")</f>
        <v/>
      </c>
      <c r="BA56" s="67" t="str">
        <f>IF(Master!$D213="Y",Master!BA212,"")</f>
        <v/>
      </c>
      <c r="BB56" s="67" t="str">
        <f>IF(Master!$D213="Y",Master!BB212,"")</f>
        <v/>
      </c>
      <c r="BC56" s="67" t="str">
        <f>IF(Master!$D213="Y",Master!BC212,"")</f>
        <v/>
      </c>
      <c r="BD56" s="67" t="str">
        <f>IF(Master!$D213="Y",Master!BD212,"")</f>
        <v/>
      </c>
      <c r="BE56" s="67" t="str">
        <f>IF(Master!$D213="Y",Master!BE212,"")</f>
        <v/>
      </c>
      <c r="BF56" s="67" t="str">
        <f>IF(Master!$D213="Y",Master!BF212,"")</f>
        <v/>
      </c>
      <c r="BG56" s="67" t="str">
        <f>IF(Master!$D213="Y",Master!BG212,"")</f>
        <v/>
      </c>
      <c r="BH56" s="67" t="str">
        <f>IF(Master!$D213="Y",Master!BH212,"")</f>
        <v/>
      </c>
      <c r="BI56" s="67" t="str">
        <f>IF(Master!$D213="Y",Master!BI212,"")</f>
        <v/>
      </c>
      <c r="BJ56" s="67" t="str">
        <f>IF(Master!$D213="Y",Master!BJ212,"")</f>
        <v/>
      </c>
      <c r="BK56" s="67" t="str">
        <f>IF(Master!$D213="Y",Master!BK212,"")</f>
        <v/>
      </c>
      <c r="BL56" s="67" t="str">
        <f>IF(Master!$D213="Y",Master!BL212,"")</f>
        <v/>
      </c>
      <c r="BM56" s="67" t="str">
        <f>IF(Master!$D213="Y",Master!BM212,"")</f>
        <v/>
      </c>
      <c r="BN56" s="67" t="str">
        <f>IF(Master!$D213="Y",Master!BN212,"")</f>
        <v/>
      </c>
      <c r="BO56" s="67" t="str">
        <f>IF(Master!$D213="Y",Master!BO212,"")</f>
        <v/>
      </c>
      <c r="BP56" s="67" t="str">
        <f>IF(Master!$D213="Y",Master!BP212,"")</f>
        <v/>
      </c>
      <c r="BQ56" s="68" t="str">
        <f>IF(Master!$D213="Y",Master!BQ212,"")</f>
        <v/>
      </c>
    </row>
    <row r="57" spans="1:69" x14ac:dyDescent="0.25">
      <c r="A57" s="115" t="str">
        <f>+Master!A213</f>
        <v>Liberty County</v>
      </c>
      <c r="B57" s="3" t="str">
        <f>+Master!B213</f>
        <v>3A</v>
      </c>
      <c r="C57" s="3">
        <f>+Master!C213</f>
        <v>3</v>
      </c>
      <c r="D57" s="142" t="e">
        <f>+Master!#REF!</f>
        <v>#REF!</v>
      </c>
      <c r="E57" s="158">
        <f>IFERROR(LARGE((I57,K57,O57,S57,U57,W57,AA57,AC57,AG57,AK57,AQ57,AU57,AW57,BA57,BC57,BG57,BK57,BO57,BQ57),1)+LARGE((I57,K57,O57,S57,U57,W57,AA57,AC57,AG57,AK57,AQ57,AU57,AW57,BA57,BC57,BG57,BK57,BO57,BQ57),2)+LARGE((I57,K57,O57,S57,U57,W57,AA57,AC57,AG57,AK57,AQ57,AU57,AW57,BA57,BC57,BG57,BK57,BO57,BQ57),3)+LARGE((I57,K57,O57,S57,U57,W57,AA57,AC57,AG57,AK57,AQ57,AU57,AW57,BA57,BC57,BG57,BK57,BO57,BQ57),4)+LARGE((I57,K57,O57,S57,U57,W57,AA57,AC57,AG57,AK57,AQ57,AU57,AW57,BA57,BC57,BG57,BK57,BO57,BQ57),5)+LARGE((I57,K57,O57,S57,U57,W57,AA57,AC57,AG57,AK57,AQ57,AU57,AW57,BA57,BC57,BG57,BK57,BO57,BQ57),6)+LARGE((I57,K57,O57,S57,U57,W57,AA57,AC57,AG57,AK57,AQ57,AU57,AW57,BA57,BC57,BG57,BK57,BO57,BQ57),7)+LARGE((I57,K57,O57,S57,U57,W57,AA57,AC57,AG57,AK57,AQ57,AU57,AW57,BA57,BC57,BG57,BK57,BO57,BQ57),8),0)</f>
        <v>0</v>
      </c>
      <c r="F57" s="156">
        <f>IFERROR(LARGE((M57,Q57,Y57,AE57,AI57,AM57,AO57,AS57,AY57,BE57,BI57,BM57),1)+LARGE((M57,Q57,Y57,AE57,AI57,AM57,AO57,AS57,AY57,BE57,BI57,BM57),2)+LARGE((M57,Q57,Y57,AE57,AI57,AM57,AO57,AS57,AY57,BE57,BI57,BM57),3)+LARGE((M57,Q57,Y57,AE57,AI57,AM57,AO57,AS57,AY57,BE57,BI57,BM57),4)+LARGE((M57,Q57,Y57,AE57,AI57,AM57,AO57,AS57,AY57,BE57,BI57,BM57),5)+LARGE((M57,Q57,Y57,AE57,AI57,AM57,AO57,AS57,AY57,BE57,BI57,BM57),6)+LARGE((M57,Q57,Y57,AE57,AI57,AM57,AO57,AS57,AY57,BE57,BI57,BM57),7)+LARGE((M57,Q57,Y57,AE57,AI57,AM57,AO57,AS57,AY57,BE57,BI57,BM57),8),0)</f>
        <v>0</v>
      </c>
      <c r="G57" s="159">
        <f>+E57+F57</f>
        <v>0</v>
      </c>
      <c r="H57" s="256" t="e">
        <f>IF(Master!#REF!="Y",Master!H213,"")</f>
        <v>#REF!</v>
      </c>
      <c r="I57" s="67" t="e">
        <f>IF(Master!#REF!="Y",Master!I213,"")</f>
        <v>#REF!</v>
      </c>
      <c r="J57" s="67" t="e">
        <f>IF(Master!#REF!="Y",Master!J213,"")</f>
        <v>#REF!</v>
      </c>
      <c r="K57" s="67" t="e">
        <f>IF(Master!#REF!="Y",Master!K213,"")</f>
        <v>#REF!</v>
      </c>
      <c r="L57" s="67" t="e">
        <f>IF(Master!#REF!="Y",Master!L213,"")</f>
        <v>#REF!</v>
      </c>
      <c r="M57" s="67" t="e">
        <f>IF(Master!#REF!="Y",Master!M213,"")</f>
        <v>#REF!</v>
      </c>
      <c r="N57" s="67" t="e">
        <f>IF(Master!#REF!="Y",Master!N213,"")</f>
        <v>#REF!</v>
      </c>
      <c r="O57" s="67" t="e">
        <f>IF(Master!#REF!="Y",Master!O213,"")</f>
        <v>#REF!</v>
      </c>
      <c r="P57" s="67" t="e">
        <f>IF(Master!#REF!="Y",Master!P213,"")</f>
        <v>#REF!</v>
      </c>
      <c r="Q57" s="67" t="e">
        <f>IF(Master!#REF!="Y",Master!Q213,"")</f>
        <v>#REF!</v>
      </c>
      <c r="R57" s="67" t="e">
        <f>IF(Master!#REF!="Y",Master!R213,"")</f>
        <v>#REF!</v>
      </c>
      <c r="S57" s="67" t="e">
        <f>IF(Master!#REF!="Y",Master!S213,"")</f>
        <v>#REF!</v>
      </c>
      <c r="T57" s="67" t="e">
        <f>IF(Master!#REF!="Y",Master!T213,"")</f>
        <v>#REF!</v>
      </c>
      <c r="U57" s="67" t="e">
        <f>IF(Master!#REF!="Y",Master!U213,"")</f>
        <v>#REF!</v>
      </c>
      <c r="V57" s="67" t="e">
        <f>IF(Master!#REF!="Y",Master!V213,"")</f>
        <v>#REF!</v>
      </c>
      <c r="W57" s="67" t="e">
        <f>IF(Master!#REF!="Y",Master!W213,"")</f>
        <v>#REF!</v>
      </c>
      <c r="X57" s="67" t="e">
        <f>IF(Master!#REF!="Y",Master!X213,"")</f>
        <v>#REF!</v>
      </c>
      <c r="Y57" s="67" t="e">
        <f>IF(Master!#REF!="Y",Master!Y213,"")</f>
        <v>#REF!</v>
      </c>
      <c r="Z57" s="67" t="e">
        <f>IF(Master!#REF!="Y",Master!Z213,"")</f>
        <v>#REF!</v>
      </c>
      <c r="AA57" s="67" t="e">
        <f>IF(Master!#REF!="Y",Master!AA213,"")</f>
        <v>#REF!</v>
      </c>
      <c r="AB57" s="67" t="e">
        <f>IF(Master!#REF!="Y",Master!AB213,"")</f>
        <v>#REF!</v>
      </c>
      <c r="AC57" s="67" t="e">
        <f>IF(Master!#REF!="Y",Master!AC213,"")</f>
        <v>#REF!</v>
      </c>
      <c r="AD57" s="67" t="e">
        <f>IF(Master!#REF!="Y",Master!AD213,"")</f>
        <v>#REF!</v>
      </c>
      <c r="AE57" s="67" t="e">
        <f>IF(Master!#REF!="Y",Master!AE213,"")</f>
        <v>#REF!</v>
      </c>
      <c r="AF57" s="67" t="e">
        <f>IF(Master!#REF!="Y",Master!AF213,"")</f>
        <v>#REF!</v>
      </c>
      <c r="AG57" s="67" t="e">
        <f>IF(AND($D57="y",Master!AG213&gt;=Master!AK213),Master!AG213,0)</f>
        <v>#REF!</v>
      </c>
      <c r="AH57" s="67" t="e">
        <f>IF(Master!#REF!="Y",Master!AH213,"")</f>
        <v>#REF!</v>
      </c>
      <c r="AI57" s="67" t="e">
        <f>IF(AND($D57="y",Master!AI213&gt;=Master!AM213),Master!AI213,0)</f>
        <v>#REF!</v>
      </c>
      <c r="AJ57" s="67" t="e">
        <f>IF(Master!#REF!="Y",Master!AJ213,"")</f>
        <v>#REF!</v>
      </c>
      <c r="AK57" s="67" t="e">
        <f>IF(AND($D57="y",Master!AK213&gt;Master!AG213),Master!AK213,0)</f>
        <v>#REF!</v>
      </c>
      <c r="AL57" s="67" t="e">
        <f>IF(Master!#REF!="Y",Master!AL213,"")</f>
        <v>#REF!</v>
      </c>
      <c r="AM57" s="67" t="e">
        <f>IF(AND($D57="y",Master!AM213&gt;Master!AI213),Master!AM213,0)</f>
        <v>#REF!</v>
      </c>
      <c r="AN57" s="67" t="e">
        <f>IF(Master!#REF!="Y",Master!AN213,"")</f>
        <v>#REF!</v>
      </c>
      <c r="AO57" s="67" t="e">
        <f>IF(Master!#REF!="Y",Master!AO213,"")</f>
        <v>#REF!</v>
      </c>
      <c r="AP57" s="67" t="e">
        <f>IF(Master!#REF!="Y",Master!AP213,"")</f>
        <v>#REF!</v>
      </c>
      <c r="AQ57" s="67" t="e">
        <f>IF(Master!#REF!="Y",Master!AQ213,"")</f>
        <v>#REF!</v>
      </c>
      <c r="AR57" s="67" t="e">
        <f>IF(Master!#REF!="Y",Master!AR213,"")</f>
        <v>#REF!</v>
      </c>
      <c r="AS57" s="67" t="e">
        <f>IF(Master!#REF!="Y",Master!AS213,"")</f>
        <v>#REF!</v>
      </c>
      <c r="AT57" s="67" t="e">
        <f>IF(Master!#REF!="Y",Master!AT213,"")</f>
        <v>#REF!</v>
      </c>
      <c r="AU57" s="67" t="e">
        <f>IF(Master!#REF!="Y",Master!AU213,"")</f>
        <v>#REF!</v>
      </c>
      <c r="AV57" s="67" t="e">
        <f>IF(Master!#REF!="Y",Master!AV213,"")</f>
        <v>#REF!</v>
      </c>
      <c r="AW57" s="67" t="e">
        <f>IF(Master!#REF!="Y",Master!AW213,"")</f>
        <v>#REF!</v>
      </c>
      <c r="AX57" s="67" t="e">
        <f>IF(Master!#REF!="Y",Master!AX213,"")</f>
        <v>#REF!</v>
      </c>
      <c r="AY57" s="67" t="e">
        <f>IF(Master!#REF!="Y",Master!AY213,"")</f>
        <v>#REF!</v>
      </c>
      <c r="AZ57" s="67" t="e">
        <f>IF(Master!#REF!="Y",Master!AZ213,"")</f>
        <v>#REF!</v>
      </c>
      <c r="BA57" s="67" t="e">
        <f>IF(Master!#REF!="Y",Master!BA213,"")</f>
        <v>#REF!</v>
      </c>
      <c r="BB57" s="67" t="e">
        <f>IF(Master!#REF!="Y",Master!BB213,"")</f>
        <v>#REF!</v>
      </c>
      <c r="BC57" s="67" t="e">
        <f>IF(Master!#REF!="Y",Master!BC213,"")</f>
        <v>#REF!</v>
      </c>
      <c r="BD57" s="67" t="e">
        <f>IF(Master!#REF!="Y",Master!BD213,"")</f>
        <v>#REF!</v>
      </c>
      <c r="BE57" s="67" t="e">
        <f>IF(Master!#REF!="Y",Master!BE213,"")</f>
        <v>#REF!</v>
      </c>
      <c r="BF57" s="67" t="e">
        <f>IF(Master!#REF!="Y",Master!BF213,"")</f>
        <v>#REF!</v>
      </c>
      <c r="BG57" s="67" t="e">
        <f>IF(Master!#REF!="Y",Master!BG213,"")</f>
        <v>#REF!</v>
      </c>
      <c r="BH57" s="67" t="e">
        <f>IF(Master!#REF!="Y",Master!BH213,"")</f>
        <v>#REF!</v>
      </c>
      <c r="BI57" s="67" t="e">
        <f>IF(Master!#REF!="Y",Master!BI213,"")</f>
        <v>#REF!</v>
      </c>
      <c r="BJ57" s="67" t="e">
        <f>IF(Master!#REF!="Y",Master!BJ213,"")</f>
        <v>#REF!</v>
      </c>
      <c r="BK57" s="67" t="e">
        <f>IF(Master!#REF!="Y",Master!BK213,"")</f>
        <v>#REF!</v>
      </c>
      <c r="BL57" s="67" t="e">
        <f>IF(Master!#REF!="Y",Master!BL213,"")</f>
        <v>#REF!</v>
      </c>
      <c r="BM57" s="67" t="e">
        <f>IF(Master!#REF!="Y",Master!BM213,"")</f>
        <v>#REF!</v>
      </c>
      <c r="BN57" s="67" t="e">
        <f>IF(Master!#REF!="Y",Master!BN213,"")</f>
        <v>#REF!</v>
      </c>
      <c r="BO57" s="67" t="e">
        <f>IF(Master!#REF!="Y",Master!BO213,"")</f>
        <v>#REF!</v>
      </c>
      <c r="BP57" s="67" t="e">
        <f>IF(Master!#REF!="Y",Master!BP213,"")</f>
        <v>#REF!</v>
      </c>
      <c r="BQ57" s="68" t="e">
        <f>IF(Master!#REF!="Y",Master!BQ213,"")</f>
        <v>#REF!</v>
      </c>
    </row>
    <row r="58" spans="1:69" x14ac:dyDescent="0.25">
      <c r="A58" s="115" t="str">
        <f>+Master!A214</f>
        <v>Long County</v>
      </c>
      <c r="B58" s="3" t="str">
        <f>+Master!B214</f>
        <v>3A</v>
      </c>
      <c r="C58" s="3">
        <f>+Master!C214</f>
        <v>3</v>
      </c>
      <c r="D58" s="142">
        <f>+Master!D214</f>
        <v>0</v>
      </c>
      <c r="E58" s="158">
        <f>IFERROR(LARGE((I58,K58,O58,S58,U58,W58,AA58,AC58,AG58,AK58,AQ58,AU58,AW58,BA58,BC58,BG58,BK58,BO58,BQ58),1)+LARGE((I58,K58,O58,S58,U58,W58,AA58,AC58,AG58,AK58,AQ58,AU58,AW58,BA58,BC58,BG58,BK58,BO58,BQ58),2)+LARGE((I58,K58,O58,S58,U58,W58,AA58,AC58,AG58,AK58,AQ58,AU58,AW58,BA58,BC58,BG58,BK58,BO58,BQ58),3)+LARGE((I58,K58,O58,S58,U58,W58,AA58,AC58,AG58,AK58,AQ58,AU58,AW58,BA58,BC58,BG58,BK58,BO58,BQ58),4)+LARGE((I58,K58,O58,S58,U58,W58,AA58,AC58,AG58,AK58,AQ58,AU58,AW58,BA58,BC58,BG58,BK58,BO58,BQ58),5)+LARGE((I58,K58,O58,S58,U58,W58,AA58,AC58,AG58,AK58,AQ58,AU58,AW58,BA58,BC58,BG58,BK58,BO58,BQ58),6)+LARGE((I58,K58,O58,S58,U58,W58,AA58,AC58,AG58,AK58,AQ58,AU58,AW58,BA58,BC58,BG58,BK58,BO58,BQ58),7)+LARGE((I58,K58,O58,S58,U58,W58,AA58,AC58,AG58,AK58,AQ58,AU58,AW58,BA58,BC58,BG58,BK58,BO58,BQ58),8),0)</f>
        <v>0</v>
      </c>
      <c r="F58" s="156">
        <f>IFERROR(LARGE((M58,Q58,Y58,AE58,AI58,AM58,AO58,AS58,AY58,BE58,BI58,BM58),1)+LARGE((M58,Q58,Y58,AE58,AI58,AM58,AO58,AS58,AY58,BE58,BI58,BM58),2)+LARGE((M58,Q58,Y58,AE58,AI58,AM58,AO58,AS58,AY58,BE58,BI58,BM58),3)+LARGE((M58,Q58,Y58,AE58,AI58,AM58,AO58,AS58,AY58,BE58,BI58,BM58),4)+LARGE((M58,Q58,Y58,AE58,AI58,AM58,AO58,AS58,AY58,BE58,BI58,BM58),5)+LARGE((M58,Q58,Y58,AE58,AI58,AM58,AO58,AS58,AY58,BE58,BI58,BM58),6)+LARGE((M58,Q58,Y58,AE58,AI58,AM58,AO58,AS58,AY58,BE58,BI58,BM58),7)+LARGE((M58,Q58,Y58,AE58,AI58,AM58,AO58,AS58,AY58,BE58,BI58,BM58),8),0)</f>
        <v>0</v>
      </c>
      <c r="G58" s="159">
        <f>+E58+F58</f>
        <v>0</v>
      </c>
      <c r="H58" s="256" t="str">
        <f>IF(Master!$D214="Y",Master!H214,"")</f>
        <v/>
      </c>
      <c r="I58" s="67" t="str">
        <f>IF(Master!$D214="Y",Master!I214,"")</f>
        <v/>
      </c>
      <c r="J58" s="67" t="str">
        <f>IF(Master!$D214="Y",Master!J214,"")</f>
        <v/>
      </c>
      <c r="K58" s="67" t="str">
        <f>IF(Master!$D214="Y",Master!K214,"")</f>
        <v/>
      </c>
      <c r="L58" s="67" t="str">
        <f>IF(Master!$D214="Y",Master!L214,"")</f>
        <v/>
      </c>
      <c r="M58" s="67" t="str">
        <f>IF(Master!$D214="Y",Master!M214,"")</f>
        <v/>
      </c>
      <c r="N58" s="67" t="str">
        <f>IF(Master!$D214="Y",Master!N214,"")</f>
        <v/>
      </c>
      <c r="O58" s="67" t="str">
        <f>IF(Master!$D214="Y",Master!O214,"")</f>
        <v/>
      </c>
      <c r="P58" s="67" t="str">
        <f>IF(Master!$D214="Y",Master!P214,"")</f>
        <v/>
      </c>
      <c r="Q58" s="67" t="str">
        <f>IF(Master!$D214="Y",Master!Q214,"")</f>
        <v/>
      </c>
      <c r="R58" s="67" t="str">
        <f>IF(Master!$D214="Y",Master!R214,"")</f>
        <v/>
      </c>
      <c r="S58" s="67" t="str">
        <f>IF(Master!$D214="Y",Master!S214,"")</f>
        <v/>
      </c>
      <c r="T58" s="67" t="str">
        <f>IF(Master!$D214="Y",Master!T214,"")</f>
        <v/>
      </c>
      <c r="U58" s="67" t="str">
        <f>IF(Master!$D214="Y",Master!U214,"")</f>
        <v/>
      </c>
      <c r="V58" s="67" t="str">
        <f>IF(Master!$D214="Y",Master!V214,"")</f>
        <v/>
      </c>
      <c r="W58" s="67" t="str">
        <f>IF(Master!$D214="Y",Master!W214,"")</f>
        <v/>
      </c>
      <c r="X58" s="67" t="str">
        <f>IF(Master!$D214="Y",Master!X214,"")</f>
        <v/>
      </c>
      <c r="Y58" s="67" t="str">
        <f>IF(Master!$D214="Y",Master!Y214,"")</f>
        <v/>
      </c>
      <c r="Z58" s="67" t="str">
        <f>IF(Master!$D214="Y",Master!Z214,"")</f>
        <v/>
      </c>
      <c r="AA58" s="67" t="str">
        <f>IF(Master!$D214="Y",Master!AA214,"")</f>
        <v/>
      </c>
      <c r="AB58" s="67" t="str">
        <f>IF(Master!$D214="Y",Master!AB214,"")</f>
        <v/>
      </c>
      <c r="AC58" s="67" t="str">
        <f>IF(Master!$D214="Y",Master!AC214,"")</f>
        <v/>
      </c>
      <c r="AD58" s="67" t="str">
        <f>IF(Master!$D214="Y",Master!AD214,"")</f>
        <v/>
      </c>
      <c r="AE58" s="67" t="str">
        <f>IF(Master!$D214="Y",Master!AE214,"")</f>
        <v/>
      </c>
      <c r="AF58" s="67" t="str">
        <f>IF(Master!$D214="Y",Master!AF214,"")</f>
        <v/>
      </c>
      <c r="AG58" s="67">
        <f>IF(AND($D58="y",Master!AG214&gt;=Master!AK214),Master!AG214,0)</f>
        <v>0</v>
      </c>
      <c r="AH58" s="67" t="str">
        <f>IF(Master!$D214="Y",Master!AH214,"")</f>
        <v/>
      </c>
      <c r="AI58" s="67">
        <f>IF(AND($D58="y",Master!AI214&gt;=Master!AM214),Master!AI214,0)</f>
        <v>0</v>
      </c>
      <c r="AJ58" s="67" t="str">
        <f>IF(Master!$D214="Y",Master!AJ214,"")</f>
        <v/>
      </c>
      <c r="AK58" s="67">
        <f>IF(AND($D58="y",Master!AK214&gt;Master!AG214),Master!AK214,0)</f>
        <v>0</v>
      </c>
      <c r="AL58" s="67" t="str">
        <f>IF(Master!$D214="Y",Master!AL214,"")</f>
        <v/>
      </c>
      <c r="AM58" s="67">
        <f>IF(AND($D58="y",Master!AM214&gt;Master!AI214),Master!AM214,0)</f>
        <v>0</v>
      </c>
      <c r="AN58" s="67" t="str">
        <f>IF(Master!$D214="Y",Master!AN214,"")</f>
        <v/>
      </c>
      <c r="AO58" s="67" t="str">
        <f>IF(Master!$D214="Y",Master!AO214,"")</f>
        <v/>
      </c>
      <c r="AP58" s="67" t="str">
        <f>IF(Master!$D214="Y",Master!AP214,"")</f>
        <v/>
      </c>
      <c r="AQ58" s="67" t="str">
        <f>IF(Master!$D214="Y",Master!AQ214,"")</f>
        <v/>
      </c>
      <c r="AR58" s="67" t="str">
        <f>IF(Master!$D214="Y",Master!AR214,"")</f>
        <v/>
      </c>
      <c r="AS58" s="67" t="str">
        <f>IF(Master!$D214="Y",Master!AS214,"")</f>
        <v/>
      </c>
      <c r="AT58" s="67" t="str">
        <f>IF(Master!$D214="Y",Master!AT214,"")</f>
        <v/>
      </c>
      <c r="AU58" s="67" t="str">
        <f>IF(Master!$D214="Y",Master!AU214,"")</f>
        <v/>
      </c>
      <c r="AV58" s="67" t="str">
        <f>IF(Master!$D214="Y",Master!AV214,"")</f>
        <v/>
      </c>
      <c r="AW58" s="67" t="str">
        <f>IF(Master!$D214="Y",Master!AW214,"")</f>
        <v/>
      </c>
      <c r="AX58" s="67" t="str">
        <f>IF(Master!$D214="Y",Master!AX214,"")</f>
        <v/>
      </c>
      <c r="AY58" s="67" t="str">
        <f>IF(Master!$D214="Y",Master!AY214,"")</f>
        <v/>
      </c>
      <c r="AZ58" s="67" t="str">
        <f>IF(Master!$D214="Y",Master!AZ214,"")</f>
        <v/>
      </c>
      <c r="BA58" s="67" t="str">
        <f>IF(Master!$D214="Y",Master!BA214,"")</f>
        <v/>
      </c>
      <c r="BB58" s="67" t="str">
        <f>IF(Master!$D214="Y",Master!BB214,"")</f>
        <v/>
      </c>
      <c r="BC58" s="67" t="str">
        <f>IF(Master!$D214="Y",Master!BC214,"")</f>
        <v/>
      </c>
      <c r="BD58" s="67" t="str">
        <f>IF(Master!$D214="Y",Master!BD214,"")</f>
        <v/>
      </c>
      <c r="BE58" s="67" t="str">
        <f>IF(Master!$D214="Y",Master!BE214,"")</f>
        <v/>
      </c>
      <c r="BF58" s="67" t="str">
        <f>IF(Master!$D214="Y",Master!BF214,"")</f>
        <v/>
      </c>
      <c r="BG58" s="67" t="str">
        <f>IF(Master!$D214="Y",Master!BG214,"")</f>
        <v/>
      </c>
      <c r="BH58" s="67" t="str">
        <f>IF(Master!$D214="Y",Master!BH214,"")</f>
        <v/>
      </c>
      <c r="BI58" s="67" t="str">
        <f>IF(Master!$D214="Y",Master!BI214,"")</f>
        <v/>
      </c>
      <c r="BJ58" s="67" t="str">
        <f>IF(Master!$D214="Y",Master!BJ214,"")</f>
        <v/>
      </c>
      <c r="BK58" s="67" t="str">
        <f>IF(Master!$D214="Y",Master!BK214,"")</f>
        <v/>
      </c>
      <c r="BL58" s="67" t="str">
        <f>IF(Master!$D214="Y",Master!BL214,"")</f>
        <v/>
      </c>
      <c r="BM58" s="67" t="str">
        <f>IF(Master!$D214="Y",Master!BM214,"")</f>
        <v/>
      </c>
      <c r="BN58" s="67" t="str">
        <f>IF(Master!$D214="Y",Master!BN214,"")</f>
        <v/>
      </c>
      <c r="BO58" s="67" t="str">
        <f>IF(Master!$D214="Y",Master!BO214,"")</f>
        <v/>
      </c>
      <c r="BP58" s="67" t="str">
        <f>IF(Master!$D214="Y",Master!BP214,"")</f>
        <v/>
      </c>
      <c r="BQ58" s="68" t="str">
        <f>IF(Master!$D214="Y",Master!BQ214,"")</f>
        <v/>
      </c>
    </row>
    <row r="59" spans="1:69" x14ac:dyDescent="0.25">
      <c r="A59" s="115" t="str">
        <f>+Master!A227</f>
        <v>Richmond Academy</v>
      </c>
      <c r="B59" s="3" t="str">
        <f>+Master!B227</f>
        <v>3A</v>
      </c>
      <c r="C59" s="3">
        <f>+Master!C227</f>
        <v>4</v>
      </c>
      <c r="D59" s="142">
        <f>+Master!D227</f>
        <v>0</v>
      </c>
      <c r="E59" s="158">
        <f>IFERROR(LARGE((I59,K59,O59,S59,U59,W59,AA59,AC59,AG59,AK59,AQ59,AU59,AW59,BA59,BC59,BG59,BK59,BO59,BQ59),1)+LARGE((I59,K59,O59,S59,U59,W59,AA59,AC59,AG59,AK59,AQ59,AU59,AW59,BA59,BC59,BG59,BK59,BO59,BQ59),2)+LARGE((I59,K59,O59,S59,U59,W59,AA59,AC59,AG59,AK59,AQ59,AU59,AW59,BA59,BC59,BG59,BK59,BO59,BQ59),3)+LARGE((I59,K59,O59,S59,U59,W59,AA59,AC59,AG59,AK59,AQ59,AU59,AW59,BA59,BC59,BG59,BK59,BO59,BQ59),4)+LARGE((I59,K59,O59,S59,U59,W59,AA59,AC59,AG59,AK59,AQ59,AU59,AW59,BA59,BC59,BG59,BK59,BO59,BQ59),5)+LARGE((I59,K59,O59,S59,U59,W59,AA59,AC59,AG59,AK59,AQ59,AU59,AW59,BA59,BC59,BG59,BK59,BO59,BQ59),6)+LARGE((I59,K59,O59,S59,U59,W59,AA59,AC59,AG59,AK59,AQ59,AU59,AW59,BA59,BC59,BG59,BK59,BO59,BQ59),7)+LARGE((I59,K59,O59,S59,U59,W59,AA59,AC59,AG59,AK59,AQ59,AU59,AW59,BA59,BC59,BG59,BK59,BO59,BQ59),8),0)</f>
        <v>0</v>
      </c>
      <c r="F59" s="156">
        <f>IFERROR(LARGE((M59,Q59,Y59,AE59,AI59,AM59,AO59,AS59,AY59,BE59,BI59,BM59),1)+LARGE((M59,Q59,Y59,AE59,AI59,AM59,AO59,AS59,AY59,BE59,BI59,BM59),2)+LARGE((M59,Q59,Y59,AE59,AI59,AM59,AO59,AS59,AY59,BE59,BI59,BM59),3)+LARGE((M59,Q59,Y59,AE59,AI59,AM59,AO59,AS59,AY59,BE59,BI59,BM59),4)+LARGE((M59,Q59,Y59,AE59,AI59,AM59,AO59,AS59,AY59,BE59,BI59,BM59),5)+LARGE((M59,Q59,Y59,AE59,AI59,AM59,AO59,AS59,AY59,BE59,BI59,BM59),6)+LARGE((M59,Q59,Y59,AE59,AI59,AM59,AO59,AS59,AY59,BE59,BI59,BM59),7)+LARGE((M59,Q59,Y59,AE59,AI59,AM59,AO59,AS59,AY59,BE59,BI59,BM59),8),0)</f>
        <v>0</v>
      </c>
      <c r="G59" s="159">
        <f>+E59+F59</f>
        <v>0</v>
      </c>
      <c r="H59" s="256" t="str">
        <f>IF(Master!$D227="Y",Master!H227,"")</f>
        <v/>
      </c>
      <c r="I59" s="67" t="str">
        <f>IF(Master!$D227="Y",Master!I227,"")</f>
        <v/>
      </c>
      <c r="J59" s="67" t="str">
        <f>IF(Master!$D227="Y",Master!J227,"")</f>
        <v/>
      </c>
      <c r="K59" s="67" t="str">
        <f>IF(Master!$D227="Y",Master!K227,"")</f>
        <v/>
      </c>
      <c r="L59" s="67" t="str">
        <f>IF(Master!$D227="Y",Master!L227,"")</f>
        <v/>
      </c>
      <c r="M59" s="67" t="str">
        <f>IF(Master!$D227="Y",Master!M227,"")</f>
        <v/>
      </c>
      <c r="N59" s="67" t="str">
        <f>IF(Master!$D227="Y",Master!N227,"")</f>
        <v/>
      </c>
      <c r="O59" s="67" t="str">
        <f>IF(Master!$D227="Y",Master!O227,"")</f>
        <v/>
      </c>
      <c r="P59" s="67" t="str">
        <f>IF(Master!$D227="Y",Master!P227,"")</f>
        <v/>
      </c>
      <c r="Q59" s="67" t="str">
        <f>IF(Master!$D227="Y",Master!Q227,"")</f>
        <v/>
      </c>
      <c r="R59" s="67" t="str">
        <f>IF(Master!$D227="Y",Master!R227,"")</f>
        <v/>
      </c>
      <c r="S59" s="67" t="str">
        <f>IF(Master!$D227="Y",Master!S227,"")</f>
        <v/>
      </c>
      <c r="T59" s="67" t="str">
        <f>IF(Master!$D227="Y",Master!T227,"")</f>
        <v/>
      </c>
      <c r="U59" s="67" t="str">
        <f>IF(Master!$D227="Y",Master!U227,"")</f>
        <v/>
      </c>
      <c r="V59" s="67" t="str">
        <f>IF(Master!$D227="Y",Master!V227,"")</f>
        <v/>
      </c>
      <c r="W59" s="67" t="str">
        <f>IF(Master!$D227="Y",Master!W227,"")</f>
        <v/>
      </c>
      <c r="X59" s="67" t="str">
        <f>IF(Master!$D227="Y",Master!X227,"")</f>
        <v/>
      </c>
      <c r="Y59" s="67" t="str">
        <f>IF(Master!$D227="Y",Master!Y227,"")</f>
        <v/>
      </c>
      <c r="Z59" s="67" t="str">
        <f>IF(Master!$D227="Y",Master!Z227,"")</f>
        <v/>
      </c>
      <c r="AA59" s="67" t="str">
        <f>IF(Master!$D227="Y",Master!AA227,"")</f>
        <v/>
      </c>
      <c r="AB59" s="67" t="str">
        <f>IF(Master!$D227="Y",Master!AB227,"")</f>
        <v/>
      </c>
      <c r="AC59" s="67" t="str">
        <f>IF(Master!$D227="Y",Master!AC227,"")</f>
        <v/>
      </c>
      <c r="AD59" s="67" t="str">
        <f>IF(Master!$D227="Y",Master!AD227,"")</f>
        <v/>
      </c>
      <c r="AE59" s="67" t="str">
        <f>IF(Master!$D227="Y",Master!AE227,"")</f>
        <v/>
      </c>
      <c r="AF59" s="67" t="str">
        <f>IF(Master!$D227="Y",Master!AF227,"")</f>
        <v/>
      </c>
      <c r="AG59" s="67">
        <f>IF(AND($D59="y",Master!AG227&gt;=Master!AK227),Master!AG227,0)</f>
        <v>0</v>
      </c>
      <c r="AH59" s="67" t="str">
        <f>IF(Master!$D227="Y",Master!AH227,"")</f>
        <v/>
      </c>
      <c r="AI59" s="67">
        <f>IF(AND($D59="y",Master!AI227&gt;=Master!AM227),Master!AI227,0)</f>
        <v>0</v>
      </c>
      <c r="AJ59" s="67" t="str">
        <f>IF(Master!$D227="Y",Master!AJ227,"")</f>
        <v/>
      </c>
      <c r="AK59" s="67">
        <f>IF(AND($D59="y",Master!AK227&gt;Master!AG227),Master!AK227,0)</f>
        <v>0</v>
      </c>
      <c r="AL59" s="67" t="str">
        <f>IF(Master!$D227="Y",Master!AL227,"")</f>
        <v/>
      </c>
      <c r="AM59" s="67">
        <f>IF(AND($D59="y",Master!AM227&gt;Master!AI227),Master!AM227,0)</f>
        <v>0</v>
      </c>
      <c r="AN59" s="67" t="str">
        <f>IF(Master!$D227="Y",Master!AN227,"")</f>
        <v/>
      </c>
      <c r="AO59" s="67" t="str">
        <f>IF(Master!$D227="Y",Master!AO227,"")</f>
        <v/>
      </c>
      <c r="AP59" s="67" t="str">
        <f>IF(Master!$D227="Y",Master!AP227,"")</f>
        <v/>
      </c>
      <c r="AQ59" s="67" t="str">
        <f>IF(Master!$D227="Y",Master!AQ227,"")</f>
        <v/>
      </c>
      <c r="AR59" s="67" t="str">
        <f>IF(Master!$D227="Y",Master!AR227,"")</f>
        <v/>
      </c>
      <c r="AS59" s="67" t="str">
        <f>IF(Master!$D227="Y",Master!AS227,"")</f>
        <v/>
      </c>
      <c r="AT59" s="67" t="str">
        <f>IF(Master!$D227="Y",Master!AT227,"")</f>
        <v/>
      </c>
      <c r="AU59" s="67" t="str">
        <f>IF(Master!$D227="Y",Master!AU227,"")</f>
        <v/>
      </c>
      <c r="AV59" s="67" t="str">
        <f>IF(Master!$D227="Y",Master!AV227,"")</f>
        <v/>
      </c>
      <c r="AW59" s="67" t="str">
        <f>IF(Master!$D227="Y",Master!AW227,"")</f>
        <v/>
      </c>
      <c r="AX59" s="67" t="str">
        <f>IF(Master!$D227="Y",Master!AX227,"")</f>
        <v/>
      </c>
      <c r="AY59" s="67" t="str">
        <f>IF(Master!$D227="Y",Master!AY227,"")</f>
        <v/>
      </c>
      <c r="AZ59" s="67" t="str">
        <f>IF(Master!$D227="Y",Master!AZ227,"")</f>
        <v/>
      </c>
      <c r="BA59" s="67" t="str">
        <f>IF(Master!$D227="Y",Master!BA227,"")</f>
        <v/>
      </c>
      <c r="BB59" s="67" t="str">
        <f>IF(Master!$D227="Y",Master!BB227,"")</f>
        <v/>
      </c>
      <c r="BC59" s="67" t="str">
        <f>IF(Master!$D227="Y",Master!BC227,"")</f>
        <v/>
      </c>
      <c r="BD59" s="67" t="str">
        <f>IF(Master!$D227="Y",Master!BD227,"")</f>
        <v/>
      </c>
      <c r="BE59" s="67" t="str">
        <f>IF(Master!$D227="Y",Master!BE227,"")</f>
        <v/>
      </c>
      <c r="BF59" s="67" t="str">
        <f>IF(Master!$D227="Y",Master!BF227,"")</f>
        <v/>
      </c>
      <c r="BG59" s="67" t="str">
        <f>IF(Master!$D227="Y",Master!BG227,"")</f>
        <v/>
      </c>
      <c r="BH59" s="67" t="str">
        <f>IF(Master!$D227="Y",Master!BH227,"")</f>
        <v/>
      </c>
      <c r="BI59" s="67" t="str">
        <f>IF(Master!$D227="Y",Master!BI227,"")</f>
        <v/>
      </c>
      <c r="BJ59" s="67" t="str">
        <f>IF(Master!$D227="Y",Master!BJ227,"")</f>
        <v/>
      </c>
      <c r="BK59" s="67" t="str">
        <f>IF(Master!$D227="Y",Master!BK227,"")</f>
        <v/>
      </c>
      <c r="BL59" s="67" t="str">
        <f>IF(Master!$D227="Y",Master!BL227,"")</f>
        <v/>
      </c>
      <c r="BM59" s="67" t="str">
        <f>IF(Master!$D227="Y",Master!BM227,"")</f>
        <v/>
      </c>
      <c r="BN59" s="67" t="str">
        <f>IF(Master!$D227="Y",Master!BN227,"")</f>
        <v/>
      </c>
      <c r="BO59" s="67" t="str">
        <f>IF(Master!$D227="Y",Master!BO227,"")</f>
        <v/>
      </c>
      <c r="BP59" s="67" t="str">
        <f>IF(Master!$D227="Y",Master!BP227,"")</f>
        <v/>
      </c>
      <c r="BQ59" s="68" t="str">
        <f>IF(Master!$D227="Y",Master!BQ227,"")</f>
        <v/>
      </c>
    </row>
    <row r="60" spans="1:69" x14ac:dyDescent="0.25">
      <c r="A60" s="115" t="str">
        <f>+Master!A228</f>
        <v>Ridgeland</v>
      </c>
      <c r="B60" s="3" t="str">
        <f>+Master!B228</f>
        <v>3A</v>
      </c>
      <c r="C60" s="3">
        <f>+Master!C228</f>
        <v>7</v>
      </c>
      <c r="D60" s="142">
        <f>+Master!D228</f>
        <v>0</v>
      </c>
      <c r="E60" s="158">
        <f>IFERROR(LARGE((I60,K60,O60,S60,U60,W60,AA60,AC60,AG60,AK60,AQ60,AU60,AW60,BA60,BC60,BG60,BK60,BO60,BQ60),1)+LARGE((I60,K60,O60,S60,U60,W60,AA60,AC60,AG60,AK60,AQ60,AU60,AW60,BA60,BC60,BG60,BK60,BO60,BQ60),2)+LARGE((I60,K60,O60,S60,U60,W60,AA60,AC60,AG60,AK60,AQ60,AU60,AW60,BA60,BC60,BG60,BK60,BO60,BQ60),3)+LARGE((I60,K60,O60,S60,U60,W60,AA60,AC60,AG60,AK60,AQ60,AU60,AW60,BA60,BC60,BG60,BK60,BO60,BQ60),4)+LARGE((I60,K60,O60,S60,U60,W60,AA60,AC60,AG60,AK60,AQ60,AU60,AW60,BA60,BC60,BG60,BK60,BO60,BQ60),5)+LARGE((I60,K60,O60,S60,U60,W60,AA60,AC60,AG60,AK60,AQ60,AU60,AW60,BA60,BC60,BG60,BK60,BO60,BQ60),6)+LARGE((I60,K60,O60,S60,U60,W60,AA60,AC60,AG60,AK60,AQ60,AU60,AW60,BA60,BC60,BG60,BK60,BO60,BQ60),7)+LARGE((I60,K60,O60,S60,U60,W60,AA60,AC60,AG60,AK60,AQ60,AU60,AW60,BA60,BC60,BG60,BK60,BO60,BQ60),8),0)</f>
        <v>0</v>
      </c>
      <c r="F60" s="156">
        <f>IFERROR(LARGE((M60,Q60,Y60,AE60,AI60,AM60,AO60,AS60,AY60,BE60,BI60,BM60),1)+LARGE((M60,Q60,Y60,AE60,AI60,AM60,AO60,AS60,AY60,BE60,BI60,BM60),2)+LARGE((M60,Q60,Y60,AE60,AI60,AM60,AO60,AS60,AY60,BE60,BI60,BM60),3)+LARGE((M60,Q60,Y60,AE60,AI60,AM60,AO60,AS60,AY60,BE60,BI60,BM60),4)+LARGE((M60,Q60,Y60,AE60,AI60,AM60,AO60,AS60,AY60,BE60,BI60,BM60),5)+LARGE((M60,Q60,Y60,AE60,AI60,AM60,AO60,AS60,AY60,BE60,BI60,BM60),6)+LARGE((M60,Q60,Y60,AE60,AI60,AM60,AO60,AS60,AY60,BE60,BI60,BM60),7)+LARGE((M60,Q60,Y60,AE60,AI60,AM60,AO60,AS60,AY60,BE60,BI60,BM60),8),0)</f>
        <v>0</v>
      </c>
      <c r="G60" s="159">
        <f>+E60+F60</f>
        <v>0</v>
      </c>
      <c r="H60" s="256" t="str">
        <f>IF(Master!$D228="Y",Master!H228,"")</f>
        <v/>
      </c>
      <c r="I60" s="67" t="str">
        <f>IF(Master!$D228="Y",Master!I228,"")</f>
        <v/>
      </c>
      <c r="J60" s="67" t="str">
        <f>IF(Master!$D228="Y",Master!J228,"")</f>
        <v/>
      </c>
      <c r="K60" s="67" t="str">
        <f>IF(Master!$D228="Y",Master!K228,"")</f>
        <v/>
      </c>
      <c r="L60" s="67" t="str">
        <f>IF(Master!$D228="Y",Master!L228,"")</f>
        <v/>
      </c>
      <c r="M60" s="67" t="str">
        <f>IF(Master!$D228="Y",Master!M228,"")</f>
        <v/>
      </c>
      <c r="N60" s="67" t="str">
        <f>IF(Master!$D228="Y",Master!N228,"")</f>
        <v/>
      </c>
      <c r="O60" s="67" t="str">
        <f>IF(Master!$D228="Y",Master!O228,"")</f>
        <v/>
      </c>
      <c r="P60" s="67" t="str">
        <f>IF(Master!$D228="Y",Master!P228,"")</f>
        <v/>
      </c>
      <c r="Q60" s="67" t="str">
        <f>IF(Master!$D228="Y",Master!Q228,"")</f>
        <v/>
      </c>
      <c r="R60" s="67" t="str">
        <f>IF(Master!$D228="Y",Master!R228,"")</f>
        <v/>
      </c>
      <c r="S60" s="67" t="str">
        <f>IF(Master!$D228="Y",Master!S228,"")</f>
        <v/>
      </c>
      <c r="T60" s="67" t="str">
        <f>IF(Master!$D228="Y",Master!T228,"")</f>
        <v/>
      </c>
      <c r="U60" s="67" t="str">
        <f>IF(Master!$D228="Y",Master!U228,"")</f>
        <v/>
      </c>
      <c r="V60" s="67" t="str">
        <f>IF(Master!$D228="Y",Master!V228,"")</f>
        <v/>
      </c>
      <c r="W60" s="67" t="str">
        <f>IF(Master!$D228="Y",Master!W228,"")</f>
        <v/>
      </c>
      <c r="X60" s="67" t="str">
        <f>IF(Master!$D228="Y",Master!X228,"")</f>
        <v/>
      </c>
      <c r="Y60" s="67" t="str">
        <f>IF(Master!$D228="Y",Master!Y228,"")</f>
        <v/>
      </c>
      <c r="Z60" s="67" t="str">
        <f>IF(Master!$D228="Y",Master!Z228,"")</f>
        <v/>
      </c>
      <c r="AA60" s="67" t="str">
        <f>IF(Master!$D228="Y",Master!AA228,"")</f>
        <v/>
      </c>
      <c r="AB60" s="67" t="str">
        <f>IF(Master!$D228="Y",Master!AB228,"")</f>
        <v/>
      </c>
      <c r="AC60" s="67" t="str">
        <f>IF(Master!$D228="Y",Master!AC228,"")</f>
        <v/>
      </c>
      <c r="AD60" s="67" t="str">
        <f>IF(Master!$D228="Y",Master!AD228,"")</f>
        <v/>
      </c>
      <c r="AE60" s="67" t="str">
        <f>IF(Master!$D228="Y",Master!AE228,"")</f>
        <v/>
      </c>
      <c r="AF60" s="67" t="str">
        <f>IF(Master!$D228="Y",Master!AF228,"")</f>
        <v/>
      </c>
      <c r="AG60" s="67">
        <f>IF(AND($D60="y",Master!AG228&gt;=Master!AK228),Master!AG228,0)</f>
        <v>0</v>
      </c>
      <c r="AH60" s="67" t="str">
        <f>IF(Master!$D228="Y",Master!AH228,"")</f>
        <v/>
      </c>
      <c r="AI60" s="67">
        <f>IF(AND($D60="y",Master!AI228&gt;=Master!AM228),Master!AI228,0)</f>
        <v>0</v>
      </c>
      <c r="AJ60" s="67" t="str">
        <f>IF(Master!$D228="Y",Master!AJ228,"")</f>
        <v/>
      </c>
      <c r="AK60" s="67">
        <f>IF(AND($D60="y",Master!AK228&gt;Master!AG228),Master!AK228,0)</f>
        <v>0</v>
      </c>
      <c r="AL60" s="67" t="str">
        <f>IF(Master!$D228="Y",Master!AL228,"")</f>
        <v/>
      </c>
      <c r="AM60" s="67">
        <f>IF(AND($D60="y",Master!AM228&gt;Master!AI228),Master!AM228,0)</f>
        <v>0</v>
      </c>
      <c r="AN60" s="67" t="str">
        <f>IF(Master!$D228="Y",Master!AN228,"")</f>
        <v/>
      </c>
      <c r="AO60" s="67" t="str">
        <f>IF(Master!$D228="Y",Master!AO228,"")</f>
        <v/>
      </c>
      <c r="AP60" s="67" t="str">
        <f>IF(Master!$D228="Y",Master!AP228,"")</f>
        <v/>
      </c>
      <c r="AQ60" s="67" t="str">
        <f>IF(Master!$D228="Y",Master!AQ228,"")</f>
        <v/>
      </c>
      <c r="AR60" s="67" t="str">
        <f>IF(Master!$D228="Y",Master!AR228,"")</f>
        <v/>
      </c>
      <c r="AS60" s="67" t="str">
        <f>IF(Master!$D228="Y",Master!AS228,"")</f>
        <v/>
      </c>
      <c r="AT60" s="67" t="str">
        <f>IF(Master!$D228="Y",Master!AT228,"")</f>
        <v/>
      </c>
      <c r="AU60" s="67" t="str">
        <f>IF(Master!$D228="Y",Master!AU228,"")</f>
        <v/>
      </c>
      <c r="AV60" s="67" t="str">
        <f>IF(Master!$D228="Y",Master!AV228,"")</f>
        <v/>
      </c>
      <c r="AW60" s="67" t="str">
        <f>IF(Master!$D228="Y",Master!AW228,"")</f>
        <v/>
      </c>
      <c r="AX60" s="67" t="str">
        <f>IF(Master!$D228="Y",Master!AX228,"")</f>
        <v/>
      </c>
      <c r="AY60" s="67" t="str">
        <f>IF(Master!$D228="Y",Master!AY228,"")</f>
        <v/>
      </c>
      <c r="AZ60" s="67" t="str">
        <f>IF(Master!$D228="Y",Master!AZ228,"")</f>
        <v/>
      </c>
      <c r="BA60" s="67" t="str">
        <f>IF(Master!$D228="Y",Master!BA228,"")</f>
        <v/>
      </c>
      <c r="BB60" s="67" t="str">
        <f>IF(Master!$D228="Y",Master!BB228,"")</f>
        <v/>
      </c>
      <c r="BC60" s="67" t="str">
        <f>IF(Master!$D228="Y",Master!BC228,"")</f>
        <v/>
      </c>
      <c r="BD60" s="67" t="str">
        <f>IF(Master!$D228="Y",Master!BD228,"")</f>
        <v/>
      </c>
      <c r="BE60" s="67" t="str">
        <f>IF(Master!$D228="Y",Master!BE228,"")</f>
        <v/>
      </c>
      <c r="BF60" s="67" t="str">
        <f>IF(Master!$D228="Y",Master!BF228,"")</f>
        <v/>
      </c>
      <c r="BG60" s="67" t="str">
        <f>IF(Master!$D228="Y",Master!BG228,"")</f>
        <v/>
      </c>
      <c r="BH60" s="67" t="str">
        <f>IF(Master!$D228="Y",Master!BH228,"")</f>
        <v/>
      </c>
      <c r="BI60" s="67" t="str">
        <f>IF(Master!$D228="Y",Master!BI228,"")</f>
        <v/>
      </c>
      <c r="BJ60" s="67" t="str">
        <f>IF(Master!$D228="Y",Master!BJ228,"")</f>
        <v/>
      </c>
      <c r="BK60" s="67" t="str">
        <f>IF(Master!$D228="Y",Master!BK228,"")</f>
        <v/>
      </c>
      <c r="BL60" s="67" t="str">
        <f>IF(Master!$D228="Y",Master!BL228,"")</f>
        <v/>
      </c>
      <c r="BM60" s="67" t="str">
        <f>IF(Master!$D228="Y",Master!BM228,"")</f>
        <v/>
      </c>
      <c r="BN60" s="67" t="str">
        <f>IF(Master!$D228="Y",Master!BN228,"")</f>
        <v/>
      </c>
      <c r="BO60" s="67" t="str">
        <f>IF(Master!$D228="Y",Master!BO228,"")</f>
        <v/>
      </c>
      <c r="BP60" s="67" t="str">
        <f>IF(Master!$D228="Y",Master!BP228,"")</f>
        <v/>
      </c>
      <c r="BQ60" s="68" t="str">
        <f>IF(Master!$D228="Y",Master!BQ228,"")</f>
        <v/>
      </c>
    </row>
    <row r="61" spans="1:69" x14ac:dyDescent="0.25">
      <c r="A61" s="115" t="str">
        <f>+Master!A231</f>
        <v>Southeast Bulloch</v>
      </c>
      <c r="B61" s="3" t="str">
        <f>+Master!B231</f>
        <v>3A</v>
      </c>
      <c r="C61" s="3">
        <f>+Master!C231</f>
        <v>3</v>
      </c>
      <c r="D61" s="142">
        <f>+Master!D231</f>
        <v>0</v>
      </c>
      <c r="E61" s="158">
        <f>IFERROR(LARGE((I61,K61,O61,S61,U61,W61,AA61,AC61,AG61,AK61,AQ61,AU61,AW61,BA61,BC61,BG61,BK61,BO61,BQ61),1)+LARGE((I61,K61,O61,S61,U61,W61,AA61,AC61,AG61,AK61,AQ61,AU61,AW61,BA61,BC61,BG61,BK61,BO61,BQ61),2)+LARGE((I61,K61,O61,S61,U61,W61,AA61,AC61,AG61,AK61,AQ61,AU61,AW61,BA61,BC61,BG61,BK61,BO61,BQ61),3)+LARGE((I61,K61,O61,S61,U61,W61,AA61,AC61,AG61,AK61,AQ61,AU61,AW61,BA61,BC61,BG61,BK61,BO61,BQ61),4)+LARGE((I61,K61,O61,S61,U61,W61,AA61,AC61,AG61,AK61,AQ61,AU61,AW61,BA61,BC61,BG61,BK61,BO61,BQ61),5)+LARGE((I61,K61,O61,S61,U61,W61,AA61,AC61,AG61,AK61,AQ61,AU61,AW61,BA61,BC61,BG61,BK61,BO61,BQ61),6)+LARGE((I61,K61,O61,S61,U61,W61,AA61,AC61,AG61,AK61,AQ61,AU61,AW61,BA61,BC61,BG61,BK61,BO61,BQ61),7)+LARGE((I61,K61,O61,S61,U61,W61,AA61,AC61,AG61,AK61,AQ61,AU61,AW61,BA61,BC61,BG61,BK61,BO61,BQ61),8),0)</f>
        <v>0</v>
      </c>
      <c r="F61" s="156">
        <f>IFERROR(LARGE((M61,Q61,Y61,AE61,AI61,AM61,AO61,AS61,AY61,BE61,BI61,BM61),1)+LARGE((M61,Q61,Y61,AE61,AI61,AM61,AO61,AS61,AY61,BE61,BI61,BM61),2)+LARGE((M61,Q61,Y61,AE61,AI61,AM61,AO61,AS61,AY61,BE61,BI61,BM61),3)+LARGE((M61,Q61,Y61,AE61,AI61,AM61,AO61,AS61,AY61,BE61,BI61,BM61),4)+LARGE((M61,Q61,Y61,AE61,AI61,AM61,AO61,AS61,AY61,BE61,BI61,BM61),5)+LARGE((M61,Q61,Y61,AE61,AI61,AM61,AO61,AS61,AY61,BE61,BI61,BM61),6)+LARGE((M61,Q61,Y61,AE61,AI61,AM61,AO61,AS61,AY61,BE61,BI61,BM61),7)+LARGE((M61,Q61,Y61,AE61,AI61,AM61,AO61,AS61,AY61,BE61,BI61,BM61),8),0)</f>
        <v>0</v>
      </c>
      <c r="G61" s="159">
        <f>+E61+F61</f>
        <v>0</v>
      </c>
      <c r="H61" s="256" t="str">
        <f>IF(Master!$D231="Y",Master!H231,"")</f>
        <v/>
      </c>
      <c r="I61" s="67" t="str">
        <f>IF(Master!$D231="Y",Master!I231,"")</f>
        <v/>
      </c>
      <c r="J61" s="67" t="str">
        <f>IF(Master!$D231="Y",Master!J231,"")</f>
        <v/>
      </c>
      <c r="K61" s="67" t="str">
        <f>IF(Master!$D231="Y",Master!K231,"")</f>
        <v/>
      </c>
      <c r="L61" s="67" t="str">
        <f>IF(Master!$D231="Y",Master!L231,"")</f>
        <v/>
      </c>
      <c r="M61" s="67" t="str">
        <f>IF(Master!$D231="Y",Master!M231,"")</f>
        <v/>
      </c>
      <c r="N61" s="67" t="str">
        <f>IF(Master!$D231="Y",Master!N231,"")</f>
        <v/>
      </c>
      <c r="O61" s="67" t="str">
        <f>IF(Master!$D231="Y",Master!O231,"")</f>
        <v/>
      </c>
      <c r="P61" s="67" t="str">
        <f>IF(Master!$D231="Y",Master!P231,"")</f>
        <v/>
      </c>
      <c r="Q61" s="67" t="str">
        <f>IF(Master!$D231="Y",Master!Q231,"")</f>
        <v/>
      </c>
      <c r="R61" s="67" t="str">
        <f>IF(Master!$D231="Y",Master!R231,"")</f>
        <v/>
      </c>
      <c r="S61" s="67" t="str">
        <f>IF(Master!$D231="Y",Master!S231,"")</f>
        <v/>
      </c>
      <c r="T61" s="67" t="str">
        <f>IF(Master!$D231="Y",Master!T231,"")</f>
        <v/>
      </c>
      <c r="U61" s="67" t="str">
        <f>IF(Master!$D231="Y",Master!U231,"")</f>
        <v/>
      </c>
      <c r="V61" s="67" t="str">
        <f>IF(Master!$D231="Y",Master!V231,"")</f>
        <v/>
      </c>
      <c r="W61" s="67" t="str">
        <f>IF(Master!$D231="Y",Master!W231,"")</f>
        <v/>
      </c>
      <c r="X61" s="67" t="str">
        <f>IF(Master!$D231="Y",Master!X231,"")</f>
        <v/>
      </c>
      <c r="Y61" s="67" t="str">
        <f>IF(Master!$D231="Y",Master!Y231,"")</f>
        <v/>
      </c>
      <c r="Z61" s="67" t="str">
        <f>IF(Master!$D231="Y",Master!Z231,"")</f>
        <v/>
      </c>
      <c r="AA61" s="67" t="str">
        <f>IF(Master!$D231="Y",Master!AA231,"")</f>
        <v/>
      </c>
      <c r="AB61" s="67" t="str">
        <f>IF(Master!$D231="Y",Master!AB231,"")</f>
        <v/>
      </c>
      <c r="AC61" s="67" t="str">
        <f>IF(Master!$D231="Y",Master!AC231,"")</f>
        <v/>
      </c>
      <c r="AD61" s="67" t="str">
        <f>IF(Master!$D231="Y",Master!AD231,"")</f>
        <v/>
      </c>
      <c r="AE61" s="67" t="str">
        <f>IF(Master!$D231="Y",Master!AE231,"")</f>
        <v/>
      </c>
      <c r="AF61" s="67" t="str">
        <f>IF(Master!$D231="Y",Master!AF231,"")</f>
        <v/>
      </c>
      <c r="AG61" s="67">
        <f>IF(AND($D61="y",Master!AG231&gt;=Master!AK231),Master!AG231,0)</f>
        <v>0</v>
      </c>
      <c r="AH61" s="67" t="str">
        <f>IF(Master!$D231="Y",Master!AH231,"")</f>
        <v/>
      </c>
      <c r="AI61" s="67">
        <f>IF(AND($D61="y",Master!AI231&gt;=Master!AM231),Master!AI231,0)</f>
        <v>0</v>
      </c>
      <c r="AJ61" s="67" t="str">
        <f>IF(Master!$D231="Y",Master!AJ231,"")</f>
        <v/>
      </c>
      <c r="AK61" s="67">
        <f>IF(AND($D61="y",Master!AK231&gt;Master!AG231),Master!AK231,0)</f>
        <v>0</v>
      </c>
      <c r="AL61" s="67" t="str">
        <f>IF(Master!$D231="Y",Master!AL231,"")</f>
        <v/>
      </c>
      <c r="AM61" s="67">
        <f>IF(AND($D61="y",Master!AM231&gt;Master!AI231),Master!AM231,0)</f>
        <v>0</v>
      </c>
      <c r="AN61" s="67" t="str">
        <f>IF(Master!$D231="Y",Master!AN231,"")</f>
        <v/>
      </c>
      <c r="AO61" s="67" t="str">
        <f>IF(Master!$D231="Y",Master!AO231,"")</f>
        <v/>
      </c>
      <c r="AP61" s="67" t="str">
        <f>IF(Master!$D231="Y",Master!AP231,"")</f>
        <v/>
      </c>
      <c r="AQ61" s="67" t="str">
        <f>IF(Master!$D231="Y",Master!AQ231,"")</f>
        <v/>
      </c>
      <c r="AR61" s="67" t="str">
        <f>IF(Master!$D231="Y",Master!AR231,"")</f>
        <v/>
      </c>
      <c r="AS61" s="67" t="str">
        <f>IF(Master!$D231="Y",Master!AS231,"")</f>
        <v/>
      </c>
      <c r="AT61" s="67" t="str">
        <f>IF(Master!$D231="Y",Master!AT231,"")</f>
        <v/>
      </c>
      <c r="AU61" s="67" t="str">
        <f>IF(Master!$D231="Y",Master!AU231,"")</f>
        <v/>
      </c>
      <c r="AV61" s="67" t="str">
        <f>IF(Master!$D231="Y",Master!AV231,"")</f>
        <v/>
      </c>
      <c r="AW61" s="67" t="str">
        <f>IF(Master!$D231="Y",Master!AW231,"")</f>
        <v/>
      </c>
      <c r="AX61" s="67" t="str">
        <f>IF(Master!$D231="Y",Master!AX231,"")</f>
        <v/>
      </c>
      <c r="AY61" s="67" t="str">
        <f>IF(Master!$D231="Y",Master!AY231,"")</f>
        <v/>
      </c>
      <c r="AZ61" s="67" t="str">
        <f>IF(Master!$D231="Y",Master!AZ231,"")</f>
        <v/>
      </c>
      <c r="BA61" s="67" t="str">
        <f>IF(Master!$D231="Y",Master!BA231,"")</f>
        <v/>
      </c>
      <c r="BB61" s="67" t="str">
        <f>IF(Master!$D231="Y",Master!BB231,"")</f>
        <v/>
      </c>
      <c r="BC61" s="67" t="str">
        <f>IF(Master!$D231="Y",Master!BC231,"")</f>
        <v/>
      </c>
      <c r="BD61" s="67" t="str">
        <f>IF(Master!$D231="Y",Master!BD231,"")</f>
        <v/>
      </c>
      <c r="BE61" s="67" t="str">
        <f>IF(Master!$D231="Y",Master!BE231,"")</f>
        <v/>
      </c>
      <c r="BF61" s="67" t="str">
        <f>IF(Master!$D231="Y",Master!BF231,"")</f>
        <v/>
      </c>
      <c r="BG61" s="67" t="str">
        <f>IF(Master!$D231="Y",Master!BG231,"")</f>
        <v/>
      </c>
      <c r="BH61" s="67" t="str">
        <f>IF(Master!$D231="Y",Master!BH231,"")</f>
        <v/>
      </c>
      <c r="BI61" s="67" t="str">
        <f>IF(Master!$D231="Y",Master!BI231,"")</f>
        <v/>
      </c>
      <c r="BJ61" s="67" t="str">
        <f>IF(Master!$D231="Y",Master!BJ231,"")</f>
        <v/>
      </c>
      <c r="BK61" s="67" t="str">
        <f>IF(Master!$D231="Y",Master!BK231,"")</f>
        <v/>
      </c>
      <c r="BL61" s="67" t="str">
        <f>IF(Master!$D231="Y",Master!BL231,"")</f>
        <v/>
      </c>
      <c r="BM61" s="67" t="str">
        <f>IF(Master!$D231="Y",Master!BM231,"")</f>
        <v/>
      </c>
      <c r="BN61" s="67" t="str">
        <f>IF(Master!$D231="Y",Master!BN231,"")</f>
        <v/>
      </c>
      <c r="BO61" s="67" t="str">
        <f>IF(Master!$D231="Y",Master!BO231,"")</f>
        <v/>
      </c>
      <c r="BP61" s="67" t="str">
        <f>IF(Master!$D231="Y",Master!BP231,"")</f>
        <v/>
      </c>
      <c r="BQ61" s="68" t="str">
        <f>IF(Master!$D231="Y",Master!BQ231,"")</f>
        <v/>
      </c>
    </row>
    <row r="62" spans="1:69" x14ac:dyDescent="0.25">
      <c r="A62" s="115" t="str">
        <f>+Master!A233</f>
        <v>Stephenson</v>
      </c>
      <c r="B62" s="3" t="str">
        <f>+Master!B233</f>
        <v>3A</v>
      </c>
      <c r="C62" s="3">
        <f>+Master!C233</f>
        <v>5</v>
      </c>
      <c r="D62" s="142">
        <f>+Master!D233</f>
        <v>0</v>
      </c>
      <c r="E62" s="158">
        <f>IFERROR(LARGE((I62,K62,O62,S62,U62,W62,AA62,AC62,AG62,AK62,AQ62,AU62,AW62,BA62,BC62,BG62,BK62,BO62,BQ62),1)+LARGE((I62,K62,O62,S62,U62,W62,AA62,AC62,AG62,AK62,AQ62,AU62,AW62,BA62,BC62,BG62,BK62,BO62,BQ62),2)+LARGE((I62,K62,O62,S62,U62,W62,AA62,AC62,AG62,AK62,AQ62,AU62,AW62,BA62,BC62,BG62,BK62,BO62,BQ62),3)+LARGE((I62,K62,O62,S62,U62,W62,AA62,AC62,AG62,AK62,AQ62,AU62,AW62,BA62,BC62,BG62,BK62,BO62,BQ62),4)+LARGE((I62,K62,O62,S62,U62,W62,AA62,AC62,AG62,AK62,AQ62,AU62,AW62,BA62,BC62,BG62,BK62,BO62,BQ62),5)+LARGE((I62,K62,O62,S62,U62,W62,AA62,AC62,AG62,AK62,AQ62,AU62,AW62,BA62,BC62,BG62,BK62,BO62,BQ62),6)+LARGE((I62,K62,O62,S62,U62,W62,AA62,AC62,AG62,AK62,AQ62,AU62,AW62,BA62,BC62,BG62,BK62,BO62,BQ62),7)+LARGE((I62,K62,O62,S62,U62,W62,AA62,AC62,AG62,AK62,AQ62,AU62,AW62,BA62,BC62,BG62,BK62,BO62,BQ62),8),0)</f>
        <v>0</v>
      </c>
      <c r="F62" s="156">
        <f>IFERROR(LARGE((M62,Q62,Y62,AE62,AI62,AM62,AO62,AS62,AY62,BE62,BI62,BM62),1)+LARGE((M62,Q62,Y62,AE62,AI62,AM62,AO62,AS62,AY62,BE62,BI62,BM62),2)+LARGE((M62,Q62,Y62,AE62,AI62,AM62,AO62,AS62,AY62,BE62,BI62,BM62),3)+LARGE((M62,Q62,Y62,AE62,AI62,AM62,AO62,AS62,AY62,BE62,BI62,BM62),4)+LARGE((M62,Q62,Y62,AE62,AI62,AM62,AO62,AS62,AY62,BE62,BI62,BM62),5)+LARGE((M62,Q62,Y62,AE62,AI62,AM62,AO62,AS62,AY62,BE62,BI62,BM62),6)+LARGE((M62,Q62,Y62,AE62,AI62,AM62,AO62,AS62,AY62,BE62,BI62,BM62),7)+LARGE((M62,Q62,Y62,AE62,AI62,AM62,AO62,AS62,AY62,BE62,BI62,BM62),8),0)</f>
        <v>0</v>
      </c>
      <c r="G62" s="159">
        <f>+E62+F62</f>
        <v>0</v>
      </c>
      <c r="H62" s="256" t="str">
        <f>IF(Master!$D233="Y",Master!H233,"")</f>
        <v/>
      </c>
      <c r="I62" s="67" t="str">
        <f>IF(Master!$D233="Y",Master!I233,"")</f>
        <v/>
      </c>
      <c r="J62" s="67" t="str">
        <f>IF(Master!$D233="Y",Master!J233,"")</f>
        <v/>
      </c>
      <c r="K62" s="67" t="str">
        <f>IF(Master!$D233="Y",Master!K233,"")</f>
        <v/>
      </c>
      <c r="L62" s="67" t="str">
        <f>IF(Master!$D233="Y",Master!L233,"")</f>
        <v/>
      </c>
      <c r="M62" s="67" t="str">
        <f>IF(Master!$D233="Y",Master!M233,"")</f>
        <v/>
      </c>
      <c r="N62" s="67" t="str">
        <f>IF(Master!$D233="Y",Master!N233,"")</f>
        <v/>
      </c>
      <c r="O62" s="67" t="str">
        <f>IF(Master!$D233="Y",Master!O233,"")</f>
        <v/>
      </c>
      <c r="P62" s="67" t="str">
        <f>IF(Master!$D233="Y",Master!P233,"")</f>
        <v/>
      </c>
      <c r="Q62" s="67" t="str">
        <f>IF(Master!$D233="Y",Master!Q233,"")</f>
        <v/>
      </c>
      <c r="R62" s="67" t="str">
        <f>IF(Master!$D233="Y",Master!R233,"")</f>
        <v/>
      </c>
      <c r="S62" s="67" t="str">
        <f>IF(Master!$D233="Y",Master!S233,"")</f>
        <v/>
      </c>
      <c r="T62" s="67" t="str">
        <f>IF(Master!$D233="Y",Master!T233,"")</f>
        <v/>
      </c>
      <c r="U62" s="67" t="str">
        <f>IF(Master!$D233="Y",Master!U233,"")</f>
        <v/>
      </c>
      <c r="V62" s="67" t="str">
        <f>IF(Master!$D233="Y",Master!V233,"")</f>
        <v/>
      </c>
      <c r="W62" s="67" t="str">
        <f>IF(Master!$D233="Y",Master!W233,"")</f>
        <v/>
      </c>
      <c r="X62" s="67" t="str">
        <f>IF(Master!$D233="Y",Master!X233,"")</f>
        <v/>
      </c>
      <c r="Y62" s="67" t="str">
        <f>IF(Master!$D233="Y",Master!Y233,"")</f>
        <v/>
      </c>
      <c r="Z62" s="67" t="str">
        <f>IF(Master!$D233="Y",Master!Z233,"")</f>
        <v/>
      </c>
      <c r="AA62" s="67" t="str">
        <f>IF(Master!$D233="Y",Master!AA233,"")</f>
        <v/>
      </c>
      <c r="AB62" s="67" t="str">
        <f>IF(Master!$D233="Y",Master!AB233,"")</f>
        <v/>
      </c>
      <c r="AC62" s="67" t="str">
        <f>IF(Master!$D233="Y",Master!AC233,"")</f>
        <v/>
      </c>
      <c r="AD62" s="67" t="str">
        <f>IF(Master!$D233="Y",Master!AD233,"")</f>
        <v/>
      </c>
      <c r="AE62" s="67" t="str">
        <f>IF(Master!$D233="Y",Master!AE233,"")</f>
        <v/>
      </c>
      <c r="AF62" s="67" t="str">
        <f>IF(Master!$D233="Y",Master!AF233,"")</f>
        <v/>
      </c>
      <c r="AG62" s="67">
        <f>IF(AND($D62="y",Master!AG233&gt;=Master!AK233),Master!AG233,0)</f>
        <v>0</v>
      </c>
      <c r="AH62" s="67" t="str">
        <f>IF(Master!$D233="Y",Master!AH233,"")</f>
        <v/>
      </c>
      <c r="AI62" s="67">
        <f>IF(AND($D62="y",Master!AI233&gt;=Master!AM233),Master!AI233,0)</f>
        <v>0</v>
      </c>
      <c r="AJ62" s="67" t="str">
        <f>IF(Master!$D233="Y",Master!AJ233,"")</f>
        <v/>
      </c>
      <c r="AK62" s="67">
        <f>IF(AND($D62="y",Master!AK233&gt;Master!AG233),Master!AK233,0)</f>
        <v>0</v>
      </c>
      <c r="AL62" s="67" t="str">
        <f>IF(Master!$D233="Y",Master!AL233,"")</f>
        <v/>
      </c>
      <c r="AM62" s="67">
        <f>IF(AND($D62="y",Master!AM233&gt;Master!AI233),Master!AM233,0)</f>
        <v>0</v>
      </c>
      <c r="AN62" s="67" t="str">
        <f>IF(Master!$D233="Y",Master!AN233,"")</f>
        <v/>
      </c>
      <c r="AO62" s="67" t="str">
        <f>IF(Master!$D233="Y",Master!AO233,"")</f>
        <v/>
      </c>
      <c r="AP62" s="67" t="str">
        <f>IF(Master!$D233="Y",Master!AP233,"")</f>
        <v/>
      </c>
      <c r="AQ62" s="67" t="str">
        <f>IF(Master!$D233="Y",Master!AQ233,"")</f>
        <v/>
      </c>
      <c r="AR62" s="67" t="str">
        <f>IF(Master!$D233="Y",Master!AR233,"")</f>
        <v/>
      </c>
      <c r="AS62" s="67" t="str">
        <f>IF(Master!$D233="Y",Master!AS233,"")</f>
        <v/>
      </c>
      <c r="AT62" s="67" t="str">
        <f>IF(Master!$D233="Y",Master!AT233,"")</f>
        <v/>
      </c>
      <c r="AU62" s="67" t="str">
        <f>IF(Master!$D233="Y",Master!AU233,"")</f>
        <v/>
      </c>
      <c r="AV62" s="67" t="str">
        <f>IF(Master!$D233="Y",Master!AV233,"")</f>
        <v/>
      </c>
      <c r="AW62" s="67" t="str">
        <f>IF(Master!$D233="Y",Master!AW233,"")</f>
        <v/>
      </c>
      <c r="AX62" s="67" t="str">
        <f>IF(Master!$D233="Y",Master!AX233,"")</f>
        <v/>
      </c>
      <c r="AY62" s="67" t="str">
        <f>IF(Master!$D233="Y",Master!AY233,"")</f>
        <v/>
      </c>
      <c r="AZ62" s="67" t="str">
        <f>IF(Master!$D233="Y",Master!AZ233,"")</f>
        <v/>
      </c>
      <c r="BA62" s="67" t="str">
        <f>IF(Master!$D233="Y",Master!BA233,"")</f>
        <v/>
      </c>
      <c r="BB62" s="67" t="str">
        <f>IF(Master!$D233="Y",Master!BB233,"")</f>
        <v/>
      </c>
      <c r="BC62" s="67" t="str">
        <f>IF(Master!$D233="Y",Master!BC233,"")</f>
        <v/>
      </c>
      <c r="BD62" s="67" t="str">
        <f>IF(Master!$D233="Y",Master!BD233,"")</f>
        <v/>
      </c>
      <c r="BE62" s="67" t="str">
        <f>IF(Master!$D233="Y",Master!BE233,"")</f>
        <v/>
      </c>
      <c r="BF62" s="67" t="str">
        <f>IF(Master!$D233="Y",Master!BF233,"")</f>
        <v/>
      </c>
      <c r="BG62" s="67" t="str">
        <f>IF(Master!$D233="Y",Master!BG233,"")</f>
        <v/>
      </c>
      <c r="BH62" s="67" t="str">
        <f>IF(Master!$D233="Y",Master!BH233,"")</f>
        <v/>
      </c>
      <c r="BI62" s="67" t="str">
        <f>IF(Master!$D233="Y",Master!BI233,"")</f>
        <v/>
      </c>
      <c r="BJ62" s="67" t="str">
        <f>IF(Master!$D233="Y",Master!BJ233,"")</f>
        <v/>
      </c>
      <c r="BK62" s="67" t="str">
        <f>IF(Master!$D233="Y",Master!BK233,"")</f>
        <v/>
      </c>
      <c r="BL62" s="67" t="str">
        <f>IF(Master!$D233="Y",Master!BL233,"")</f>
        <v/>
      </c>
      <c r="BM62" s="67" t="str">
        <f>IF(Master!$D233="Y",Master!BM233,"")</f>
        <v/>
      </c>
      <c r="BN62" s="67" t="str">
        <f>IF(Master!$D233="Y",Master!BN233,"")</f>
        <v/>
      </c>
      <c r="BO62" s="67" t="str">
        <f>IF(Master!$D233="Y",Master!BO233,"")</f>
        <v/>
      </c>
      <c r="BP62" s="67" t="str">
        <f>IF(Master!$D233="Y",Master!BP233,"")</f>
        <v/>
      </c>
      <c r="BQ62" s="68" t="str">
        <f>IF(Master!$D233="Y",Master!BQ233,"")</f>
        <v/>
      </c>
    </row>
    <row r="63" spans="1:69" x14ac:dyDescent="0.25">
      <c r="A63" s="115" t="str">
        <f>+Master!A234</f>
        <v>Stone Mountain</v>
      </c>
      <c r="B63" s="3" t="str">
        <f>+Master!B234</f>
        <v>3A</v>
      </c>
      <c r="C63" s="3">
        <f>+Master!C234</f>
        <v>5</v>
      </c>
      <c r="D63" s="142">
        <f>+Master!D234</f>
        <v>0</v>
      </c>
      <c r="E63" s="158">
        <f>IFERROR(LARGE((I63,K63,O63,S63,U63,W63,AA63,AC63,AG63,AK63,AQ63,AU63,AW63,BA63,BC63,BG63,BK63,BO63,BQ63),1)+LARGE((I63,K63,O63,S63,U63,W63,AA63,AC63,AG63,AK63,AQ63,AU63,AW63,BA63,BC63,BG63,BK63,BO63,BQ63),2)+LARGE((I63,K63,O63,S63,U63,W63,AA63,AC63,AG63,AK63,AQ63,AU63,AW63,BA63,BC63,BG63,BK63,BO63,BQ63),3)+LARGE((I63,K63,O63,S63,U63,W63,AA63,AC63,AG63,AK63,AQ63,AU63,AW63,BA63,BC63,BG63,BK63,BO63,BQ63),4)+LARGE((I63,K63,O63,S63,U63,W63,AA63,AC63,AG63,AK63,AQ63,AU63,AW63,BA63,BC63,BG63,BK63,BO63,BQ63),5)+LARGE((I63,K63,O63,S63,U63,W63,AA63,AC63,AG63,AK63,AQ63,AU63,AW63,BA63,BC63,BG63,BK63,BO63,BQ63),6)+LARGE((I63,K63,O63,S63,U63,W63,AA63,AC63,AG63,AK63,AQ63,AU63,AW63,BA63,BC63,BG63,BK63,BO63,BQ63),7)+LARGE((I63,K63,O63,S63,U63,W63,AA63,AC63,AG63,AK63,AQ63,AU63,AW63,BA63,BC63,BG63,BK63,BO63,BQ63),8),0)</f>
        <v>0</v>
      </c>
      <c r="F63" s="156">
        <f>IFERROR(LARGE((M63,Q63,Y63,AE63,AI63,AM63,AO63,AS63,AY63,BE63,BI63,BM63),1)+LARGE((M63,Q63,Y63,AE63,AI63,AM63,AO63,AS63,AY63,BE63,BI63,BM63),2)+LARGE((M63,Q63,Y63,AE63,AI63,AM63,AO63,AS63,AY63,BE63,BI63,BM63),3)+LARGE((M63,Q63,Y63,AE63,AI63,AM63,AO63,AS63,AY63,BE63,BI63,BM63),4)+LARGE((M63,Q63,Y63,AE63,AI63,AM63,AO63,AS63,AY63,BE63,BI63,BM63),5)+LARGE((M63,Q63,Y63,AE63,AI63,AM63,AO63,AS63,AY63,BE63,BI63,BM63),6)+LARGE((M63,Q63,Y63,AE63,AI63,AM63,AO63,AS63,AY63,BE63,BI63,BM63),7)+LARGE((M63,Q63,Y63,AE63,AI63,AM63,AO63,AS63,AY63,BE63,BI63,BM63),8),0)</f>
        <v>0</v>
      </c>
      <c r="G63" s="159">
        <f>+E63+F63</f>
        <v>0</v>
      </c>
      <c r="H63" s="256" t="str">
        <f>IF(Master!$D234="Y",Master!H234,"")</f>
        <v/>
      </c>
      <c r="I63" s="67" t="str">
        <f>IF(Master!$D234="Y",Master!I234,"")</f>
        <v/>
      </c>
      <c r="J63" s="67" t="str">
        <f>IF(Master!$D234="Y",Master!J234,"")</f>
        <v/>
      </c>
      <c r="K63" s="67" t="str">
        <f>IF(Master!$D234="Y",Master!K234,"")</f>
        <v/>
      </c>
      <c r="L63" s="67" t="str">
        <f>IF(Master!$D234="Y",Master!L234,"")</f>
        <v/>
      </c>
      <c r="M63" s="67" t="str">
        <f>IF(Master!$D234="Y",Master!M234,"")</f>
        <v/>
      </c>
      <c r="N63" s="67" t="str">
        <f>IF(Master!$D234="Y",Master!N234,"")</f>
        <v/>
      </c>
      <c r="O63" s="67" t="str">
        <f>IF(Master!$D234="Y",Master!O234,"")</f>
        <v/>
      </c>
      <c r="P63" s="67" t="str">
        <f>IF(Master!$D234="Y",Master!P234,"")</f>
        <v/>
      </c>
      <c r="Q63" s="67" t="str">
        <f>IF(Master!$D234="Y",Master!Q234,"")</f>
        <v/>
      </c>
      <c r="R63" s="67" t="str">
        <f>IF(Master!$D234="Y",Master!R234,"")</f>
        <v/>
      </c>
      <c r="S63" s="67" t="str">
        <f>IF(Master!$D234="Y",Master!S234,"")</f>
        <v/>
      </c>
      <c r="T63" s="67" t="str">
        <f>IF(Master!$D234="Y",Master!T234,"")</f>
        <v/>
      </c>
      <c r="U63" s="67" t="str">
        <f>IF(Master!$D234="Y",Master!U234,"")</f>
        <v/>
      </c>
      <c r="V63" s="67" t="str">
        <f>IF(Master!$D234="Y",Master!V234,"")</f>
        <v/>
      </c>
      <c r="W63" s="67" t="str">
        <f>IF(Master!$D234="Y",Master!W234,"")</f>
        <v/>
      </c>
      <c r="X63" s="67" t="str">
        <f>IF(Master!$D234="Y",Master!X234,"")</f>
        <v/>
      </c>
      <c r="Y63" s="67" t="str">
        <f>IF(Master!$D234="Y",Master!Y234,"")</f>
        <v/>
      </c>
      <c r="Z63" s="67" t="str">
        <f>IF(Master!$D234="Y",Master!Z234,"")</f>
        <v/>
      </c>
      <c r="AA63" s="67" t="str">
        <f>IF(Master!$D234="Y",Master!AA234,"")</f>
        <v/>
      </c>
      <c r="AB63" s="67" t="str">
        <f>IF(Master!$D234="Y",Master!AB234,"")</f>
        <v/>
      </c>
      <c r="AC63" s="67" t="str">
        <f>IF(Master!$D234="Y",Master!AC234,"")</f>
        <v/>
      </c>
      <c r="AD63" s="67" t="str">
        <f>IF(Master!$D234="Y",Master!AD234,"")</f>
        <v/>
      </c>
      <c r="AE63" s="67" t="str">
        <f>IF(Master!$D234="Y",Master!AE234,"")</f>
        <v/>
      </c>
      <c r="AF63" s="67" t="str">
        <f>IF(Master!$D234="Y",Master!AF234,"")</f>
        <v/>
      </c>
      <c r="AG63" s="67">
        <f>IF(AND($D63="y",Master!AG234&gt;=Master!AK234),Master!AG234,0)</f>
        <v>0</v>
      </c>
      <c r="AH63" s="67" t="str">
        <f>IF(Master!$D234="Y",Master!AH234,"")</f>
        <v/>
      </c>
      <c r="AI63" s="67">
        <f>IF(AND($D63="y",Master!AI234&gt;=Master!AM234),Master!AI234,0)</f>
        <v>0</v>
      </c>
      <c r="AJ63" s="67" t="str">
        <f>IF(Master!$D234="Y",Master!AJ234,"")</f>
        <v/>
      </c>
      <c r="AK63" s="67">
        <f>IF(AND($D63="y",Master!AK234&gt;Master!AG234),Master!AK234,0)</f>
        <v>0</v>
      </c>
      <c r="AL63" s="67" t="str">
        <f>IF(Master!$D234="Y",Master!AL234,"")</f>
        <v/>
      </c>
      <c r="AM63" s="67">
        <f>IF(AND($D63="y",Master!AM234&gt;Master!AI234),Master!AM234,0)</f>
        <v>0</v>
      </c>
      <c r="AN63" s="67" t="str">
        <f>IF(Master!$D234="Y",Master!AN234,"")</f>
        <v/>
      </c>
      <c r="AO63" s="67" t="str">
        <f>IF(Master!$D234="Y",Master!AO234,"")</f>
        <v/>
      </c>
      <c r="AP63" s="67" t="str">
        <f>IF(Master!$D234="Y",Master!AP234,"")</f>
        <v/>
      </c>
      <c r="AQ63" s="67" t="str">
        <f>IF(Master!$D234="Y",Master!AQ234,"")</f>
        <v/>
      </c>
      <c r="AR63" s="67" t="str">
        <f>IF(Master!$D234="Y",Master!AR234,"")</f>
        <v/>
      </c>
      <c r="AS63" s="67" t="str">
        <f>IF(Master!$D234="Y",Master!AS234,"")</f>
        <v/>
      </c>
      <c r="AT63" s="67" t="str">
        <f>IF(Master!$D234="Y",Master!AT234,"")</f>
        <v/>
      </c>
      <c r="AU63" s="67" t="str">
        <f>IF(Master!$D234="Y",Master!AU234,"")</f>
        <v/>
      </c>
      <c r="AV63" s="67" t="str">
        <f>IF(Master!$D234="Y",Master!AV234,"")</f>
        <v/>
      </c>
      <c r="AW63" s="67" t="str">
        <f>IF(Master!$D234="Y",Master!AW234,"")</f>
        <v/>
      </c>
      <c r="AX63" s="67" t="str">
        <f>IF(Master!$D234="Y",Master!AX234,"")</f>
        <v/>
      </c>
      <c r="AY63" s="67" t="str">
        <f>IF(Master!$D234="Y",Master!AY234,"")</f>
        <v/>
      </c>
      <c r="AZ63" s="67" t="str">
        <f>IF(Master!$D234="Y",Master!AZ234,"")</f>
        <v/>
      </c>
      <c r="BA63" s="67" t="str">
        <f>IF(Master!$D234="Y",Master!BA234,"")</f>
        <v/>
      </c>
      <c r="BB63" s="67" t="str">
        <f>IF(Master!$D234="Y",Master!BB234,"")</f>
        <v/>
      </c>
      <c r="BC63" s="67" t="str">
        <f>IF(Master!$D234="Y",Master!BC234,"")</f>
        <v/>
      </c>
      <c r="BD63" s="67" t="str">
        <f>IF(Master!$D234="Y",Master!BD234,"")</f>
        <v/>
      </c>
      <c r="BE63" s="67" t="str">
        <f>IF(Master!$D234="Y",Master!BE234,"")</f>
        <v/>
      </c>
      <c r="BF63" s="67" t="str">
        <f>IF(Master!$D234="Y",Master!BF234,"")</f>
        <v/>
      </c>
      <c r="BG63" s="67" t="str">
        <f>IF(Master!$D234="Y",Master!BG234,"")</f>
        <v/>
      </c>
      <c r="BH63" s="67" t="str">
        <f>IF(Master!$D234="Y",Master!BH234,"")</f>
        <v/>
      </c>
      <c r="BI63" s="67" t="str">
        <f>IF(Master!$D234="Y",Master!BI234,"")</f>
        <v/>
      </c>
      <c r="BJ63" s="67" t="str">
        <f>IF(Master!$D234="Y",Master!BJ234,"")</f>
        <v/>
      </c>
      <c r="BK63" s="67" t="str">
        <f>IF(Master!$D234="Y",Master!BK234,"")</f>
        <v/>
      </c>
      <c r="BL63" s="67" t="str">
        <f>IF(Master!$D234="Y",Master!BL234,"")</f>
        <v/>
      </c>
      <c r="BM63" s="67" t="str">
        <f>IF(Master!$D234="Y",Master!BM234,"")</f>
        <v/>
      </c>
      <c r="BN63" s="67" t="str">
        <f>IF(Master!$D234="Y",Master!BN234,"")</f>
        <v/>
      </c>
      <c r="BO63" s="67" t="str">
        <f>IF(Master!$D234="Y",Master!BO234,"")</f>
        <v/>
      </c>
      <c r="BP63" s="67" t="str">
        <f>IF(Master!$D234="Y",Master!BP234,"")</f>
        <v/>
      </c>
      <c r="BQ63" s="68" t="str">
        <f>IF(Master!$D234="Y",Master!BQ234,"")</f>
        <v/>
      </c>
    </row>
    <row r="64" spans="1:69" x14ac:dyDescent="0.25">
      <c r="A64" s="115" t="str">
        <f>+Master!A240</f>
        <v>Westover</v>
      </c>
      <c r="B64" s="3" t="str">
        <f>+Master!B240</f>
        <v>3A</v>
      </c>
      <c r="C64" s="3">
        <f>+Master!C240</f>
        <v>1</v>
      </c>
      <c r="D64" s="142">
        <f>+Master!D240</f>
        <v>0</v>
      </c>
      <c r="E64" s="158">
        <f>IFERROR(LARGE((I64,K64,O64,S64,U64,W64,AA64,AC64,AG64,AK64,AQ64,AU64,AW64,BA64,BC64,BG64,BK64,BO64,BQ64),1)+LARGE((I64,K64,O64,S64,U64,W64,AA64,AC64,AG64,AK64,AQ64,AU64,AW64,BA64,BC64,BG64,BK64,BO64,BQ64),2)+LARGE((I64,K64,O64,S64,U64,W64,AA64,AC64,AG64,AK64,AQ64,AU64,AW64,BA64,BC64,BG64,BK64,BO64,BQ64),3)+LARGE((I64,K64,O64,S64,U64,W64,AA64,AC64,AG64,AK64,AQ64,AU64,AW64,BA64,BC64,BG64,BK64,BO64,BQ64),4)+LARGE((I64,K64,O64,S64,U64,W64,AA64,AC64,AG64,AK64,AQ64,AU64,AW64,BA64,BC64,BG64,BK64,BO64,BQ64),5)+LARGE((I64,K64,O64,S64,U64,W64,AA64,AC64,AG64,AK64,AQ64,AU64,AW64,BA64,BC64,BG64,BK64,BO64,BQ64),6)+LARGE((I64,K64,O64,S64,U64,W64,AA64,AC64,AG64,AK64,AQ64,AU64,AW64,BA64,BC64,BG64,BK64,BO64,BQ64),7)+LARGE((I64,K64,O64,S64,U64,W64,AA64,AC64,AG64,AK64,AQ64,AU64,AW64,BA64,BC64,BG64,BK64,BO64,BQ64),8),0)</f>
        <v>0</v>
      </c>
      <c r="F64" s="156">
        <f>IFERROR(LARGE((M64,Q64,Y64,AE64,AI64,AM64,AO64,AS64,AY64,BE64,BI64,BM64),1)+LARGE((M64,Q64,Y64,AE64,AI64,AM64,AO64,AS64,AY64,BE64,BI64,BM64),2)+LARGE((M64,Q64,Y64,AE64,AI64,AM64,AO64,AS64,AY64,BE64,BI64,BM64),3)+LARGE((M64,Q64,Y64,AE64,AI64,AM64,AO64,AS64,AY64,BE64,BI64,BM64),4)+LARGE((M64,Q64,Y64,AE64,AI64,AM64,AO64,AS64,AY64,BE64,BI64,BM64),5)+LARGE((M64,Q64,Y64,AE64,AI64,AM64,AO64,AS64,AY64,BE64,BI64,BM64),6)+LARGE((M64,Q64,Y64,AE64,AI64,AM64,AO64,AS64,AY64,BE64,BI64,BM64),7)+LARGE((M64,Q64,Y64,AE64,AI64,AM64,AO64,AS64,AY64,BE64,BI64,BM64),8),0)</f>
        <v>0</v>
      </c>
      <c r="G64" s="159">
        <f>+E64+F64</f>
        <v>0</v>
      </c>
      <c r="H64" s="256" t="str">
        <f>IF(Master!$D240="Y",Master!H240,"")</f>
        <v/>
      </c>
      <c r="I64" s="67" t="str">
        <f>IF(Master!$D240="Y",Master!I240,"")</f>
        <v/>
      </c>
      <c r="J64" s="67" t="str">
        <f>IF(Master!$D240="Y",Master!J240,"")</f>
        <v/>
      </c>
      <c r="K64" s="67" t="str">
        <f>IF(Master!$D240="Y",Master!K240,"")</f>
        <v/>
      </c>
      <c r="L64" s="67" t="str">
        <f>IF(Master!$D240="Y",Master!L240,"")</f>
        <v/>
      </c>
      <c r="M64" s="67" t="str">
        <f>IF(Master!$D240="Y",Master!M240,"")</f>
        <v/>
      </c>
      <c r="N64" s="67" t="str">
        <f>IF(Master!$D240="Y",Master!N240,"")</f>
        <v/>
      </c>
      <c r="O64" s="67" t="str">
        <f>IF(Master!$D240="Y",Master!O240,"")</f>
        <v/>
      </c>
      <c r="P64" s="67" t="str">
        <f>IF(Master!$D240="Y",Master!P240,"")</f>
        <v/>
      </c>
      <c r="Q64" s="67" t="str">
        <f>IF(Master!$D240="Y",Master!Q240,"")</f>
        <v/>
      </c>
      <c r="R64" s="67" t="str">
        <f>IF(Master!$D240="Y",Master!R240,"")</f>
        <v/>
      </c>
      <c r="S64" s="67" t="str">
        <f>IF(Master!$D240="Y",Master!S240,"")</f>
        <v/>
      </c>
      <c r="T64" s="67" t="str">
        <f>IF(Master!$D240="Y",Master!T240,"")</f>
        <v/>
      </c>
      <c r="U64" s="67" t="str">
        <f>IF(Master!$D240="Y",Master!U240,"")</f>
        <v/>
      </c>
      <c r="V64" s="67" t="str">
        <f>IF(Master!$D240="Y",Master!V240,"")</f>
        <v/>
      </c>
      <c r="W64" s="67" t="str">
        <f>IF(Master!$D240="Y",Master!W240,"")</f>
        <v/>
      </c>
      <c r="X64" s="67" t="str">
        <f>IF(Master!$D240="Y",Master!X240,"")</f>
        <v/>
      </c>
      <c r="Y64" s="67" t="str">
        <f>IF(Master!$D240="Y",Master!Y240,"")</f>
        <v/>
      </c>
      <c r="Z64" s="67" t="str">
        <f>IF(Master!$D240="Y",Master!Z240,"")</f>
        <v/>
      </c>
      <c r="AA64" s="67" t="str">
        <f>IF(Master!$D240="Y",Master!AA240,"")</f>
        <v/>
      </c>
      <c r="AB64" s="67" t="str">
        <f>IF(Master!$D240="Y",Master!AB240,"")</f>
        <v/>
      </c>
      <c r="AC64" s="67" t="str">
        <f>IF(Master!$D240="Y",Master!AC240,"")</f>
        <v/>
      </c>
      <c r="AD64" s="67" t="str">
        <f>IF(Master!$D240="Y",Master!AD240,"")</f>
        <v/>
      </c>
      <c r="AE64" s="67" t="str">
        <f>IF(Master!$D240="Y",Master!AE240,"")</f>
        <v/>
      </c>
      <c r="AF64" s="67" t="str">
        <f>IF(Master!$D240="Y",Master!AF240,"")</f>
        <v/>
      </c>
      <c r="AG64" s="67">
        <f>IF(AND($D64="y",Master!AG240&gt;=Master!AK240),Master!AG240,0)</f>
        <v>0</v>
      </c>
      <c r="AH64" s="67" t="str">
        <f>IF(Master!$D240="Y",Master!AH240,"")</f>
        <v/>
      </c>
      <c r="AI64" s="67">
        <f>IF(AND($D64="y",Master!AI240&gt;=Master!AM240),Master!AI240,0)</f>
        <v>0</v>
      </c>
      <c r="AJ64" s="67" t="str">
        <f>IF(Master!$D240="Y",Master!AJ240,"")</f>
        <v/>
      </c>
      <c r="AK64" s="67">
        <f>IF(AND($D64="y",Master!AK240&gt;Master!AG240),Master!AK240,0)</f>
        <v>0</v>
      </c>
      <c r="AL64" s="67" t="str">
        <f>IF(Master!$D240="Y",Master!AL240,"")</f>
        <v/>
      </c>
      <c r="AM64" s="67">
        <f>IF(AND($D64="y",Master!AM240&gt;Master!AI240),Master!AM240,0)</f>
        <v>0</v>
      </c>
      <c r="AN64" s="67" t="str">
        <f>IF(Master!$D240="Y",Master!AN240,"")</f>
        <v/>
      </c>
      <c r="AO64" s="67" t="str">
        <f>IF(Master!$D240="Y",Master!AO240,"")</f>
        <v/>
      </c>
      <c r="AP64" s="67" t="str">
        <f>IF(Master!$D240="Y",Master!AP240,"")</f>
        <v/>
      </c>
      <c r="AQ64" s="67" t="str">
        <f>IF(Master!$D240="Y",Master!AQ240,"")</f>
        <v/>
      </c>
      <c r="AR64" s="67" t="str">
        <f>IF(Master!$D240="Y",Master!AR240,"")</f>
        <v/>
      </c>
      <c r="AS64" s="67" t="str">
        <f>IF(Master!$D240="Y",Master!AS240,"")</f>
        <v/>
      </c>
      <c r="AT64" s="67" t="str">
        <f>IF(Master!$D240="Y",Master!AT240,"")</f>
        <v/>
      </c>
      <c r="AU64" s="67" t="str">
        <f>IF(Master!$D240="Y",Master!AU240,"")</f>
        <v/>
      </c>
      <c r="AV64" s="67" t="str">
        <f>IF(Master!$D240="Y",Master!AV240,"")</f>
        <v/>
      </c>
      <c r="AW64" s="67" t="str">
        <f>IF(Master!$D240="Y",Master!AW240,"")</f>
        <v/>
      </c>
      <c r="AX64" s="67" t="str">
        <f>IF(Master!$D240="Y",Master!AX240,"")</f>
        <v/>
      </c>
      <c r="AY64" s="67" t="str">
        <f>IF(Master!$D240="Y",Master!AY240,"")</f>
        <v/>
      </c>
      <c r="AZ64" s="67" t="str">
        <f>IF(Master!$D240="Y",Master!AZ240,"")</f>
        <v/>
      </c>
      <c r="BA64" s="67" t="str">
        <f>IF(Master!$D240="Y",Master!BA240,"")</f>
        <v/>
      </c>
      <c r="BB64" s="67" t="str">
        <f>IF(Master!$D240="Y",Master!BB240,"")</f>
        <v/>
      </c>
      <c r="BC64" s="67" t="str">
        <f>IF(Master!$D240="Y",Master!BC240,"")</f>
        <v/>
      </c>
      <c r="BD64" s="67" t="str">
        <f>IF(Master!$D240="Y",Master!BD240,"")</f>
        <v/>
      </c>
      <c r="BE64" s="67" t="str">
        <f>IF(Master!$D240="Y",Master!BE240,"")</f>
        <v/>
      </c>
      <c r="BF64" s="67" t="str">
        <f>IF(Master!$D240="Y",Master!BF240,"")</f>
        <v/>
      </c>
      <c r="BG64" s="67" t="str">
        <f>IF(Master!$D240="Y",Master!BG240,"")</f>
        <v/>
      </c>
      <c r="BH64" s="67" t="str">
        <f>IF(Master!$D240="Y",Master!BH240,"")</f>
        <v/>
      </c>
      <c r="BI64" s="67" t="str">
        <f>IF(Master!$D240="Y",Master!BI240,"")</f>
        <v/>
      </c>
      <c r="BJ64" s="67" t="str">
        <f>IF(Master!$D240="Y",Master!BJ240,"")</f>
        <v/>
      </c>
      <c r="BK64" s="67" t="str">
        <f>IF(Master!$D240="Y",Master!BK240,"")</f>
        <v/>
      </c>
      <c r="BL64" s="67" t="str">
        <f>IF(Master!$D240="Y",Master!BL240,"")</f>
        <v/>
      </c>
      <c r="BM64" s="67" t="str">
        <f>IF(Master!$D240="Y",Master!BM240,"")</f>
        <v/>
      </c>
      <c r="BN64" s="67" t="str">
        <f>IF(Master!$D240="Y",Master!BN240,"")</f>
        <v/>
      </c>
      <c r="BO64" s="67" t="str">
        <f>IF(Master!$D240="Y",Master!BO240,"")</f>
        <v/>
      </c>
      <c r="BP64" s="67" t="str">
        <f>IF(Master!$D240="Y",Master!BP240,"")</f>
        <v/>
      </c>
      <c r="BQ64" s="68" t="str">
        <f>IF(Master!$D240="Y",Master!BQ240,"")</f>
        <v/>
      </c>
    </row>
    <row r="65" spans="1:69" ht="15.75" thickBot="1" x14ac:dyDescent="0.3">
      <c r="A65" s="115" t="str">
        <f>+Master!A241</f>
        <v>Westside, Augusta</v>
      </c>
      <c r="B65" s="3" t="str">
        <f>+Master!B241</f>
        <v>3A</v>
      </c>
      <c r="C65" s="3">
        <f>+Master!C241</f>
        <v>4</v>
      </c>
      <c r="D65" s="142">
        <f>+Master!D241</f>
        <v>0</v>
      </c>
      <c r="E65" s="265">
        <f>IFERROR(LARGE((I65,K65,O65,S65,U65,W65,AA65,AC65,AG65,AK65,AQ65,AU65,AW65,BA65,BC65,BG65,BK65,BO65,BQ65),1)+LARGE((I65,K65,O65,S65,U65,W65,AA65,AC65,AG65,AK65,AQ65,AU65,AW65,BA65,BC65,BG65,BK65,BO65,BQ65),2)+LARGE((I65,K65,O65,S65,U65,W65,AA65,AC65,AG65,AK65,AQ65,AU65,AW65,BA65,BC65,BG65,BK65,BO65,BQ65),3)+LARGE((I65,K65,O65,S65,U65,W65,AA65,AC65,AG65,AK65,AQ65,AU65,AW65,BA65,BC65,BG65,BK65,BO65,BQ65),4)+LARGE((I65,K65,O65,S65,U65,W65,AA65,AC65,AG65,AK65,AQ65,AU65,AW65,BA65,BC65,BG65,BK65,BO65,BQ65),5)+LARGE((I65,K65,O65,S65,U65,W65,AA65,AC65,AG65,AK65,AQ65,AU65,AW65,BA65,BC65,BG65,BK65,BO65,BQ65),6)+LARGE((I65,K65,O65,S65,U65,W65,AA65,AC65,AG65,AK65,AQ65,AU65,AW65,BA65,BC65,BG65,BK65,BO65,BQ65),7)+LARGE((I65,K65,O65,S65,U65,W65,AA65,AC65,AG65,AK65,AQ65,AU65,AW65,BA65,BC65,BG65,BK65,BO65,BQ65),8),0)</f>
        <v>0</v>
      </c>
      <c r="F65" s="266">
        <f>IFERROR(LARGE((M65,Q65,Y65,AE65,AI65,AM65,AO65,AS65,AY65,BE65,BI65,BM65),1)+LARGE((M65,Q65,Y65,AE65,AI65,AM65,AO65,AS65,AY65,BE65,BI65,BM65),2)+LARGE((M65,Q65,Y65,AE65,AI65,AM65,AO65,AS65,AY65,BE65,BI65,BM65),3)+LARGE((M65,Q65,Y65,AE65,AI65,AM65,AO65,AS65,AY65,BE65,BI65,BM65),4)+LARGE((M65,Q65,Y65,AE65,AI65,AM65,AO65,AS65,AY65,BE65,BI65,BM65),5)+LARGE((M65,Q65,Y65,AE65,AI65,AM65,AO65,AS65,AY65,BE65,BI65,BM65),6)+LARGE((M65,Q65,Y65,AE65,AI65,AM65,AO65,AS65,AY65,BE65,BI65,BM65),7)+LARGE((M65,Q65,Y65,AE65,AI65,AM65,AO65,AS65,AY65,BE65,BI65,BM65),8),0)</f>
        <v>0</v>
      </c>
      <c r="G65" s="267">
        <f>+E65+F65</f>
        <v>0</v>
      </c>
      <c r="H65" s="262" t="str">
        <f>IF(Master!$D241="Y",Master!H241,"")</f>
        <v/>
      </c>
      <c r="I65" s="263" t="str">
        <f>IF(Master!$D241="Y",Master!I241,"")</f>
        <v/>
      </c>
      <c r="J65" s="263" t="str">
        <f>IF(Master!$D241="Y",Master!J241,"")</f>
        <v/>
      </c>
      <c r="K65" s="263" t="str">
        <f>IF(Master!$D241="Y",Master!K241,"")</f>
        <v/>
      </c>
      <c r="L65" s="263" t="str">
        <f>IF(Master!$D241="Y",Master!L241,"")</f>
        <v/>
      </c>
      <c r="M65" s="263" t="str">
        <f>IF(Master!$D241="Y",Master!M241,"")</f>
        <v/>
      </c>
      <c r="N65" s="263" t="str">
        <f>IF(Master!$D241="Y",Master!N241,"")</f>
        <v/>
      </c>
      <c r="O65" s="263" t="str">
        <f>IF(Master!$D241="Y",Master!O241,"")</f>
        <v/>
      </c>
      <c r="P65" s="263" t="str">
        <f>IF(Master!$D241="Y",Master!P241,"")</f>
        <v/>
      </c>
      <c r="Q65" s="263" t="str">
        <f>IF(Master!$D241="Y",Master!Q241,"")</f>
        <v/>
      </c>
      <c r="R65" s="263" t="str">
        <f>IF(Master!$D241="Y",Master!R241,"")</f>
        <v/>
      </c>
      <c r="S65" s="263" t="str">
        <f>IF(Master!$D241="Y",Master!S241,"")</f>
        <v/>
      </c>
      <c r="T65" s="263" t="str">
        <f>IF(Master!$D241="Y",Master!T241,"")</f>
        <v/>
      </c>
      <c r="U65" s="263" t="str">
        <f>IF(Master!$D241="Y",Master!U241,"")</f>
        <v/>
      </c>
      <c r="V65" s="263" t="str">
        <f>IF(Master!$D241="Y",Master!V241,"")</f>
        <v/>
      </c>
      <c r="W65" s="263" t="str">
        <f>IF(Master!$D241="Y",Master!W241,"")</f>
        <v/>
      </c>
      <c r="X65" s="263" t="str">
        <f>IF(Master!$D241="Y",Master!X241,"")</f>
        <v/>
      </c>
      <c r="Y65" s="263" t="str">
        <f>IF(Master!$D241="Y",Master!Y241,"")</f>
        <v/>
      </c>
      <c r="Z65" s="263" t="str">
        <f>IF(Master!$D241="Y",Master!Z241,"")</f>
        <v/>
      </c>
      <c r="AA65" s="263" t="str">
        <f>IF(Master!$D241="Y",Master!AA241,"")</f>
        <v/>
      </c>
      <c r="AB65" s="263" t="str">
        <f>IF(Master!$D241="Y",Master!AB241,"")</f>
        <v/>
      </c>
      <c r="AC65" s="263" t="str">
        <f>IF(Master!$D241="Y",Master!AC241,"")</f>
        <v/>
      </c>
      <c r="AD65" s="263" t="str">
        <f>IF(Master!$D241="Y",Master!AD241,"")</f>
        <v/>
      </c>
      <c r="AE65" s="263" t="str">
        <f>IF(Master!$D241="Y",Master!AE241,"")</f>
        <v/>
      </c>
      <c r="AF65" s="263" t="str">
        <f>IF(Master!$D241="Y",Master!AF241,"")</f>
        <v/>
      </c>
      <c r="AG65" s="263">
        <f>IF(AND($D65="y",Master!AG241&gt;=Master!AK241),Master!AG241,0)</f>
        <v>0</v>
      </c>
      <c r="AH65" s="263" t="str">
        <f>IF(Master!$D241="Y",Master!AH241,"")</f>
        <v/>
      </c>
      <c r="AI65" s="263">
        <f>IF(AND($D65="y",Master!AI241&gt;=Master!AM241),Master!AI241,0)</f>
        <v>0</v>
      </c>
      <c r="AJ65" s="263" t="str">
        <f>IF(Master!$D241="Y",Master!AJ241,"")</f>
        <v/>
      </c>
      <c r="AK65" s="263">
        <f>IF(AND($D65="y",Master!AK241&gt;Master!AG241),Master!AK241,0)</f>
        <v>0</v>
      </c>
      <c r="AL65" s="263" t="str">
        <f>IF(Master!$D241="Y",Master!AL241,"")</f>
        <v/>
      </c>
      <c r="AM65" s="263">
        <f>IF(AND($D65="y",Master!AM241&gt;Master!AI241),Master!AM241,0)</f>
        <v>0</v>
      </c>
      <c r="AN65" s="263" t="str">
        <f>IF(Master!$D241="Y",Master!AN241,"")</f>
        <v/>
      </c>
      <c r="AO65" s="263" t="str">
        <f>IF(Master!$D241="Y",Master!AO241,"")</f>
        <v/>
      </c>
      <c r="AP65" s="263" t="str">
        <f>IF(Master!$D241="Y",Master!AP241,"")</f>
        <v/>
      </c>
      <c r="AQ65" s="263" t="str">
        <f>IF(Master!$D241="Y",Master!AQ241,"")</f>
        <v/>
      </c>
      <c r="AR65" s="263" t="str">
        <f>IF(Master!$D241="Y",Master!AR241,"")</f>
        <v/>
      </c>
      <c r="AS65" s="263" t="str">
        <f>IF(Master!$D241="Y",Master!AS241,"")</f>
        <v/>
      </c>
      <c r="AT65" s="263" t="str">
        <f>IF(Master!$D241="Y",Master!AT241,"")</f>
        <v/>
      </c>
      <c r="AU65" s="263" t="str">
        <f>IF(Master!$D241="Y",Master!AU241,"")</f>
        <v/>
      </c>
      <c r="AV65" s="263" t="str">
        <f>IF(Master!$D241="Y",Master!AV241,"")</f>
        <v/>
      </c>
      <c r="AW65" s="263" t="str">
        <f>IF(Master!$D241="Y",Master!AW241,"")</f>
        <v/>
      </c>
      <c r="AX65" s="263" t="str">
        <f>IF(Master!$D241="Y",Master!AX241,"")</f>
        <v/>
      </c>
      <c r="AY65" s="263" t="str">
        <f>IF(Master!$D241="Y",Master!AY241,"")</f>
        <v/>
      </c>
      <c r="AZ65" s="263" t="str">
        <f>IF(Master!$D241="Y",Master!AZ241,"")</f>
        <v/>
      </c>
      <c r="BA65" s="263" t="str">
        <f>IF(Master!$D241="Y",Master!BA241,"")</f>
        <v/>
      </c>
      <c r="BB65" s="263" t="str">
        <f>IF(Master!$D241="Y",Master!BB241,"")</f>
        <v/>
      </c>
      <c r="BC65" s="263" t="str">
        <f>IF(Master!$D241="Y",Master!BC241,"")</f>
        <v/>
      </c>
      <c r="BD65" s="263" t="str">
        <f>IF(Master!$D241="Y",Master!BD241,"")</f>
        <v/>
      </c>
      <c r="BE65" s="263" t="str">
        <f>IF(Master!$D241="Y",Master!BE241,"")</f>
        <v/>
      </c>
      <c r="BF65" s="263" t="str">
        <f>IF(Master!$D241="Y",Master!BF241,"")</f>
        <v/>
      </c>
      <c r="BG65" s="263" t="str">
        <f>IF(Master!$D241="Y",Master!BG241,"")</f>
        <v/>
      </c>
      <c r="BH65" s="263" t="str">
        <f>IF(Master!$D241="Y",Master!BH241,"")</f>
        <v/>
      </c>
      <c r="BI65" s="263" t="str">
        <f>IF(Master!$D241="Y",Master!BI241,"")</f>
        <v/>
      </c>
      <c r="BJ65" s="263" t="str">
        <f>IF(Master!$D241="Y",Master!BJ241,"")</f>
        <v/>
      </c>
      <c r="BK65" s="263" t="str">
        <f>IF(Master!$D241="Y",Master!BK241,"")</f>
        <v/>
      </c>
      <c r="BL65" s="263" t="str">
        <f>IF(Master!$D241="Y",Master!BL241,"")</f>
        <v/>
      </c>
      <c r="BM65" s="263" t="str">
        <f>IF(Master!$D241="Y",Master!BM241,"")</f>
        <v/>
      </c>
      <c r="BN65" s="263" t="str">
        <f>IF(Master!$D241="Y",Master!BN241,"")</f>
        <v/>
      </c>
      <c r="BO65" s="263" t="str">
        <f>IF(Master!$D241="Y",Master!BO241,"")</f>
        <v/>
      </c>
      <c r="BP65" s="263" t="str">
        <f>IF(Master!$D241="Y",Master!BP241,"")</f>
        <v/>
      </c>
      <c r="BQ65" s="264" t="str">
        <f>IF(Master!$D241="Y",Master!BQ241,"")</f>
        <v/>
      </c>
    </row>
  </sheetData>
  <sheetProtection algorithmName="SHA-512" hashValue="lehfXusYmiJIg+W7Dpls5NH+FIy0bhZ/N/NYf4aoOgfVmE9efjyqJBg8UjxFOPDKqCHoLFjIxxZQLH0RrmIZzQ==" saltValue="nGVTvgK5ASPxS2NsUPomXw==" spinCount="100000" sheet="1" selectLockedCells="1" sort="0" autoFilter="0"/>
  <protectedRanges>
    <protectedRange sqref="A3:D65 H3:BQ65" name="ALLOWSORTFILTER"/>
    <protectedRange sqref="A2:G2 A3:D65" name="Allow Filter"/>
    <protectedRange sqref="E3:G65" name="Allow Filter_2"/>
    <protectedRange sqref="E3:G65" name="Allowsortfilter_2"/>
  </protectedRanges>
  <autoFilter ref="A2:BQ64" xr:uid="{35C93F31-F5A7-4E3B-8784-B9C3D7DB0EE5}">
    <sortState xmlns:xlrd2="http://schemas.microsoft.com/office/spreadsheetml/2017/richdata2" ref="A3:BQ65">
      <sortCondition descending="1" ref="G2:G64"/>
    </sortState>
  </autoFilter>
  <mergeCells count="32">
    <mergeCell ref="AB1:AC1"/>
    <mergeCell ref="R1:S1"/>
    <mergeCell ref="T1:U1"/>
    <mergeCell ref="V1:W1"/>
    <mergeCell ref="X1:Y1"/>
    <mergeCell ref="Z1:AA1"/>
    <mergeCell ref="H1:I1"/>
    <mergeCell ref="J1:K1"/>
    <mergeCell ref="L1:M1"/>
    <mergeCell ref="N1:O1"/>
    <mergeCell ref="P1:Q1"/>
    <mergeCell ref="AT1:AU1"/>
    <mergeCell ref="AV1:AW1"/>
    <mergeCell ref="AX1:AY1"/>
    <mergeCell ref="AZ1:BA1"/>
    <mergeCell ref="AD1:AE1"/>
    <mergeCell ref="E1:G1"/>
    <mergeCell ref="BP1:BQ1"/>
    <mergeCell ref="BD1:BE1"/>
    <mergeCell ref="BF1:BG1"/>
    <mergeCell ref="BH1:BI1"/>
    <mergeCell ref="BJ1:BK1"/>
    <mergeCell ref="BL1:BM1"/>
    <mergeCell ref="BN1:BO1"/>
    <mergeCell ref="BB1:BC1"/>
    <mergeCell ref="AF1:AG1"/>
    <mergeCell ref="AH1:AI1"/>
    <mergeCell ref="AJ1:AK1"/>
    <mergeCell ref="AL1:AM1"/>
    <mergeCell ref="AN1:AO1"/>
    <mergeCell ref="AP1:AQ1"/>
    <mergeCell ref="AR1:AS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A8A1D-BDD5-4DB1-B792-54C0C06A7CA3}">
  <sheetPr codeName="Sheet6">
    <pageSetUpPr fitToPage="1"/>
  </sheetPr>
  <dimension ref="A1:BQ60"/>
  <sheetViews>
    <sheetView zoomScaleNormal="100" workbookViewId="0">
      <pane xSplit="7" ySplit="2" topLeftCell="H3" activePane="bottomRight" state="frozen"/>
      <selection pane="topRight" activeCell="BO3" sqref="H3:BO82"/>
      <selection pane="bottomLeft" activeCell="BO3" sqref="H3:BO82"/>
      <selection pane="bottomRight" activeCell="BO3" sqref="BO3"/>
    </sheetView>
  </sheetViews>
  <sheetFormatPr defaultColWidth="9.140625" defaultRowHeight="15" x14ac:dyDescent="0.25"/>
  <cols>
    <col min="1" max="1" width="30.140625" style="46" customWidth="1"/>
    <col min="2" max="2" width="5.42578125" style="6" bestFit="1" customWidth="1"/>
    <col min="3" max="3" width="7.140625" style="6" bestFit="1" customWidth="1"/>
    <col min="4" max="7" width="7.140625" style="6" customWidth="1"/>
    <col min="8" max="8" width="10.28515625" style="6" bestFit="1" customWidth="1"/>
    <col min="9" max="9" width="11.140625" style="6" bestFit="1" customWidth="1"/>
    <col min="10" max="10" width="10.28515625" style="15" bestFit="1" customWidth="1"/>
    <col min="11" max="11" width="11.140625" style="15" bestFit="1" customWidth="1"/>
    <col min="12" max="12" width="10.28515625" style="15" bestFit="1" customWidth="1"/>
    <col min="13" max="13" width="11.140625" style="15" bestFit="1" customWidth="1"/>
    <col min="14" max="14" width="10.28515625" style="15" bestFit="1" customWidth="1"/>
    <col min="15" max="15" width="11.140625" style="15" bestFit="1" customWidth="1"/>
    <col min="16" max="16" width="10.28515625" style="15" bestFit="1" customWidth="1"/>
    <col min="17" max="17" width="11.140625" style="15" bestFit="1" customWidth="1"/>
    <col min="18" max="18" width="10.28515625" style="15" bestFit="1" customWidth="1"/>
    <col min="19" max="19" width="11.140625" style="15" bestFit="1" customWidth="1"/>
    <col min="20" max="20" width="10.28515625" style="15" bestFit="1" customWidth="1"/>
    <col min="21" max="21" width="11.140625" style="15" bestFit="1" customWidth="1"/>
    <col min="22" max="22" width="10.28515625" style="15" bestFit="1" customWidth="1"/>
    <col min="23" max="23" width="11.140625" style="15" bestFit="1" customWidth="1"/>
    <col min="24" max="24" width="10.28515625" style="15" bestFit="1" customWidth="1"/>
    <col min="25" max="25" width="11.140625" style="15" bestFit="1" customWidth="1"/>
    <col min="26" max="26" width="10.28515625" style="15" bestFit="1" customWidth="1"/>
    <col min="27" max="27" width="11.140625" style="15" bestFit="1" customWidth="1"/>
    <col min="28" max="28" width="10.28515625" style="15" bestFit="1" customWidth="1"/>
    <col min="29" max="29" width="11.140625" style="15" bestFit="1" customWidth="1"/>
    <col min="30" max="30" width="10.28515625" style="15" bestFit="1" customWidth="1"/>
    <col min="31" max="31" width="11.140625" style="15" bestFit="1" customWidth="1"/>
    <col min="32" max="32" width="10.28515625" style="15" bestFit="1" customWidth="1"/>
    <col min="33" max="33" width="11.140625" style="15" bestFit="1" customWidth="1"/>
    <col min="34" max="34" width="10.28515625" style="15" bestFit="1" customWidth="1"/>
    <col min="35" max="35" width="11.140625" style="15" bestFit="1" customWidth="1"/>
    <col min="36" max="36" width="10.28515625" style="15" bestFit="1" customWidth="1"/>
    <col min="37" max="37" width="11.140625" style="15" bestFit="1" customWidth="1"/>
    <col min="38" max="38" width="10.28515625" style="15" bestFit="1" customWidth="1"/>
    <col min="39" max="39" width="11.140625" style="15" bestFit="1" customWidth="1"/>
    <col min="40" max="40" width="10.28515625" style="15" bestFit="1" customWidth="1"/>
    <col min="41" max="41" width="11.140625" style="15" bestFit="1" customWidth="1"/>
    <col min="42" max="42" width="10.28515625" style="15" bestFit="1" customWidth="1"/>
    <col min="43" max="43" width="11.140625" style="15" bestFit="1" customWidth="1"/>
    <col min="44" max="44" width="10.28515625" style="15" bestFit="1" customWidth="1"/>
    <col min="45" max="45" width="11.140625" style="15" bestFit="1" customWidth="1"/>
    <col min="46" max="46" width="10.28515625" style="15" bestFit="1" customWidth="1"/>
    <col min="47" max="47" width="11.140625" style="15" bestFit="1" customWidth="1"/>
    <col min="48" max="48" width="10.28515625" style="15" bestFit="1" customWidth="1"/>
    <col min="49" max="49" width="11.140625" style="15" bestFit="1" customWidth="1"/>
    <col min="50" max="50" width="10.28515625" style="15" bestFit="1" customWidth="1"/>
    <col min="51" max="51" width="11.140625" style="15" bestFit="1" customWidth="1"/>
    <col min="52" max="52" width="10.28515625" style="15" bestFit="1" customWidth="1"/>
    <col min="53" max="53" width="11.140625" style="15" bestFit="1" customWidth="1"/>
    <col min="54" max="54" width="10.28515625" style="15" bestFit="1" customWidth="1"/>
    <col min="55" max="55" width="11.140625" style="15" bestFit="1" customWidth="1"/>
    <col min="56" max="56" width="10.28515625" style="15" bestFit="1" customWidth="1"/>
    <col min="57" max="57" width="11.140625" style="15" bestFit="1" customWidth="1"/>
    <col min="58" max="58" width="10.28515625" style="15" bestFit="1" customWidth="1"/>
    <col min="59" max="59" width="11.140625" style="15" bestFit="1" customWidth="1"/>
    <col min="60" max="60" width="10.28515625" style="15" bestFit="1" customWidth="1"/>
    <col min="61" max="61" width="11.140625" style="15" bestFit="1" customWidth="1"/>
    <col min="62" max="62" width="10.28515625" style="15" bestFit="1" customWidth="1"/>
    <col min="63" max="63" width="11.140625" style="15" bestFit="1" customWidth="1"/>
    <col min="64" max="64" width="10.28515625" style="15" bestFit="1" customWidth="1"/>
    <col min="65" max="65" width="11.140625" style="15" bestFit="1" customWidth="1"/>
    <col min="66" max="66" width="10.28515625" style="15" bestFit="1" customWidth="1"/>
    <col min="67" max="67" width="9.140625" style="15" customWidth="1"/>
    <col min="68" max="68" width="10.28515625" style="15" hidden="1" customWidth="1"/>
    <col min="69" max="69" width="11.140625" style="15" hidden="1" customWidth="1"/>
    <col min="70" max="70" width="9.140625" style="15" customWidth="1"/>
    <col min="71" max="16384" width="9.140625" style="15"/>
  </cols>
  <sheetData>
    <row r="1" spans="1:69" ht="39" customHeight="1" thickBot="1" x14ac:dyDescent="0.3">
      <c r="A1" s="97" t="s">
        <v>0</v>
      </c>
      <c r="B1" s="98" t="s">
        <v>1</v>
      </c>
      <c r="C1" s="99" t="s">
        <v>2</v>
      </c>
      <c r="D1" s="100" t="s">
        <v>3</v>
      </c>
      <c r="E1" s="310" t="s">
        <v>4</v>
      </c>
      <c r="F1" s="311"/>
      <c r="G1" s="312"/>
      <c r="H1" s="307" t="s">
        <v>5</v>
      </c>
      <c r="I1" s="305"/>
      <c r="J1" s="289" t="s">
        <v>6</v>
      </c>
      <c r="K1" s="305"/>
      <c r="L1" s="303" t="s">
        <v>7</v>
      </c>
      <c r="M1" s="304"/>
      <c r="N1" s="289" t="s">
        <v>8</v>
      </c>
      <c r="O1" s="305"/>
      <c r="P1" s="303" t="s">
        <v>9</v>
      </c>
      <c r="Q1" s="304"/>
      <c r="R1" s="289" t="s">
        <v>10</v>
      </c>
      <c r="S1" s="305"/>
      <c r="T1" s="289" t="s">
        <v>11</v>
      </c>
      <c r="U1" s="290"/>
      <c r="V1" s="307" t="s">
        <v>12</v>
      </c>
      <c r="W1" s="305"/>
      <c r="X1" s="303" t="s">
        <v>13</v>
      </c>
      <c r="Y1" s="304"/>
      <c r="Z1" s="289" t="s">
        <v>14</v>
      </c>
      <c r="AA1" s="305"/>
      <c r="AB1" s="289" t="s">
        <v>15</v>
      </c>
      <c r="AC1" s="305"/>
      <c r="AD1" s="303" t="s">
        <v>16</v>
      </c>
      <c r="AE1" s="304"/>
      <c r="AF1" s="289" t="s">
        <v>17</v>
      </c>
      <c r="AG1" s="305"/>
      <c r="AH1" s="303" t="s">
        <v>18</v>
      </c>
      <c r="AI1" s="306"/>
      <c r="AJ1" s="307" t="s">
        <v>19</v>
      </c>
      <c r="AK1" s="305"/>
      <c r="AL1" s="303" t="s">
        <v>20</v>
      </c>
      <c r="AM1" s="304"/>
      <c r="AN1" s="308" t="s">
        <v>21</v>
      </c>
      <c r="AO1" s="309"/>
      <c r="AP1" s="289" t="s">
        <v>22</v>
      </c>
      <c r="AQ1" s="305"/>
      <c r="AR1" s="303" t="s">
        <v>23</v>
      </c>
      <c r="AS1" s="304"/>
      <c r="AT1" s="289" t="s">
        <v>24</v>
      </c>
      <c r="AU1" s="305"/>
      <c r="AV1" s="289" t="s">
        <v>25</v>
      </c>
      <c r="AW1" s="305"/>
      <c r="AX1" s="303" t="s">
        <v>26</v>
      </c>
      <c r="AY1" s="304"/>
      <c r="AZ1" s="289" t="s">
        <v>27</v>
      </c>
      <c r="BA1" s="305"/>
      <c r="BB1" s="289" t="s">
        <v>28</v>
      </c>
      <c r="BC1" s="305"/>
      <c r="BD1" s="303" t="s">
        <v>29</v>
      </c>
      <c r="BE1" s="304"/>
      <c r="BF1" s="289" t="s">
        <v>30</v>
      </c>
      <c r="BG1" s="305"/>
      <c r="BH1" s="303" t="s">
        <v>31</v>
      </c>
      <c r="BI1" s="304"/>
      <c r="BJ1" s="289" t="s">
        <v>32</v>
      </c>
      <c r="BK1" s="305"/>
      <c r="BL1" s="303" t="s">
        <v>33</v>
      </c>
      <c r="BM1" s="304"/>
      <c r="BN1" s="289" t="s">
        <v>34</v>
      </c>
      <c r="BO1" s="305"/>
      <c r="BP1" s="289" t="s">
        <v>35</v>
      </c>
      <c r="BQ1" s="290"/>
    </row>
    <row r="2" spans="1:69" s="20" customFormat="1" ht="30.75" thickBot="1" x14ac:dyDescent="0.3">
      <c r="A2" s="112"/>
      <c r="B2" s="102"/>
      <c r="C2" s="103"/>
      <c r="D2" s="104" t="s">
        <v>36</v>
      </c>
      <c r="E2" s="18" t="s">
        <v>37</v>
      </c>
      <c r="F2" s="19" t="s">
        <v>38</v>
      </c>
      <c r="G2" s="106" t="s">
        <v>39</v>
      </c>
      <c r="H2" s="107" t="s">
        <v>40</v>
      </c>
      <c r="I2" s="108" t="s">
        <v>41</v>
      </c>
      <c r="J2" s="107" t="s">
        <v>40</v>
      </c>
      <c r="K2" s="108" t="s">
        <v>41</v>
      </c>
      <c r="L2" s="107" t="s">
        <v>40</v>
      </c>
      <c r="M2" s="108" t="s">
        <v>41</v>
      </c>
      <c r="N2" s="107" t="s">
        <v>40</v>
      </c>
      <c r="O2" s="108" t="s">
        <v>41</v>
      </c>
      <c r="P2" s="107" t="s">
        <v>40</v>
      </c>
      <c r="Q2" s="108" t="s">
        <v>41</v>
      </c>
      <c r="R2" s="107" t="s">
        <v>40</v>
      </c>
      <c r="S2" s="108" t="s">
        <v>41</v>
      </c>
      <c r="T2" s="107" t="s">
        <v>40</v>
      </c>
      <c r="U2" s="109" t="s">
        <v>41</v>
      </c>
      <c r="V2" s="107" t="s">
        <v>40</v>
      </c>
      <c r="W2" s="108" t="s">
        <v>41</v>
      </c>
      <c r="X2" s="107" t="s">
        <v>40</v>
      </c>
      <c r="Y2" s="108" t="s">
        <v>41</v>
      </c>
      <c r="Z2" s="107" t="s">
        <v>40</v>
      </c>
      <c r="AA2" s="108" t="s">
        <v>41</v>
      </c>
      <c r="AB2" s="107" t="s">
        <v>40</v>
      </c>
      <c r="AC2" s="108" t="s">
        <v>41</v>
      </c>
      <c r="AD2" s="107" t="s">
        <v>40</v>
      </c>
      <c r="AE2" s="108" t="s">
        <v>41</v>
      </c>
      <c r="AF2" s="107" t="s">
        <v>40</v>
      </c>
      <c r="AG2" s="108" t="s">
        <v>508</v>
      </c>
      <c r="AH2" s="107" t="s">
        <v>40</v>
      </c>
      <c r="AI2" s="110" t="s">
        <v>41</v>
      </c>
      <c r="AJ2" s="107" t="s">
        <v>40</v>
      </c>
      <c r="AK2" s="108" t="s">
        <v>41</v>
      </c>
      <c r="AL2" s="107" t="s">
        <v>40</v>
      </c>
      <c r="AM2" s="110" t="s">
        <v>41</v>
      </c>
      <c r="AN2" s="107" t="s">
        <v>40</v>
      </c>
      <c r="AO2" s="108" t="s">
        <v>41</v>
      </c>
      <c r="AP2" s="107" t="s">
        <v>40</v>
      </c>
      <c r="AQ2" s="108" t="s">
        <v>41</v>
      </c>
      <c r="AR2" s="107" t="s">
        <v>40</v>
      </c>
      <c r="AS2" s="108" t="s">
        <v>41</v>
      </c>
      <c r="AT2" s="107" t="s">
        <v>40</v>
      </c>
      <c r="AU2" s="108" t="s">
        <v>41</v>
      </c>
      <c r="AV2" s="107" t="s">
        <v>40</v>
      </c>
      <c r="AW2" s="108" t="s">
        <v>41</v>
      </c>
      <c r="AX2" s="107" t="s">
        <v>40</v>
      </c>
      <c r="AY2" s="108" t="s">
        <v>41</v>
      </c>
      <c r="AZ2" s="107" t="s">
        <v>40</v>
      </c>
      <c r="BA2" s="108" t="s">
        <v>41</v>
      </c>
      <c r="BB2" s="107" t="s">
        <v>40</v>
      </c>
      <c r="BC2" s="108" t="s">
        <v>41</v>
      </c>
      <c r="BD2" s="107" t="s">
        <v>40</v>
      </c>
      <c r="BE2" s="108" t="s">
        <v>41</v>
      </c>
      <c r="BF2" s="107" t="s">
        <v>40</v>
      </c>
      <c r="BG2" s="108" t="s">
        <v>41</v>
      </c>
      <c r="BH2" s="107" t="s">
        <v>40</v>
      </c>
      <c r="BI2" s="108" t="s">
        <v>41</v>
      </c>
      <c r="BJ2" s="107" t="s">
        <v>40</v>
      </c>
      <c r="BK2" s="108" t="s">
        <v>41</v>
      </c>
      <c r="BL2" s="107" t="s">
        <v>40</v>
      </c>
      <c r="BM2" s="108" t="s">
        <v>41</v>
      </c>
      <c r="BN2" s="107" t="s">
        <v>40</v>
      </c>
      <c r="BO2" s="108" t="s">
        <v>41</v>
      </c>
      <c r="BP2" s="107" t="s">
        <v>40</v>
      </c>
      <c r="BQ2" s="110" t="s">
        <v>41</v>
      </c>
    </row>
    <row r="3" spans="1:69" x14ac:dyDescent="0.25">
      <c r="A3" s="115" t="str">
        <f>+Master!A253</f>
        <v>Columbus</v>
      </c>
      <c r="B3" s="3" t="str">
        <f>+Master!B253</f>
        <v>2A</v>
      </c>
      <c r="C3" s="3">
        <f>+Master!C253</f>
        <v>1</v>
      </c>
      <c r="D3" s="142" t="str">
        <f>+Master!D253</f>
        <v>y</v>
      </c>
      <c r="E3" s="158">
        <f>IFERROR(LARGE((I3,K3,O3,S3,U3,W3,AA3,AC3,AG3,AK3,AQ3,AU3,AW3,BA3,BC3,BG3,BK3,BO3,BQ3),1)+LARGE((I3,K3,O3,S3,U3,W3,AA3,AC3,AG3,AK3,AQ3,AU3,AW3,BA3,BC3,BG3,BK3,BO3,BQ3),2)+LARGE((I3,K3,O3,S3,U3,W3,AA3,AC3,AG3,AK3,AQ3,AU3,AW3,BA3,BC3,BG3,BK3,BO3,BQ3),3)+LARGE((I3,K3,O3,S3,U3,W3,AA3,AC3,AG3,AK3,AQ3,AU3,AW3,BA3,BC3,BG3,BK3,BO3,BQ3),4)+LARGE((I3,K3,O3,S3,U3,W3,AA3,AC3,AG3,AK3,AQ3,AU3,AW3,BA3,BC3,BG3,BK3,BO3,BQ3),5)+LARGE((I3,K3,O3,S3,U3,W3,AA3,AC3,AG3,AK3,AQ3,AU3,AW3,BA3,BC3,BG3,BK3,BO3,BQ3),6)+LARGE((I3,K3,O3,S3,U3,W3,AA3,AC3,AG3,AK3,AQ3,AU3,AW3,BA3,BC3,BG3,BK3,BO3,BQ3),7)+LARGE((I3,K3,O3,S3,U3,W3,AA3,AC3,AG3,AK3,AQ3,AU3,AW3,BA3,BC3,BG3,BK3,BO3,BQ3),8),0)</f>
        <v>683</v>
      </c>
      <c r="F3" s="156">
        <f>IFERROR(LARGE((M3,Q3,Y3,AE3,AI3,AM3,AO3,AS3,AY3,BE3,BI3,BM3),1)+LARGE((M3,Q3,Y3,AE3,AI3,AM3,AO3,AS3,AY3,BE3,BI3,BM3),2)+LARGE((M3,Q3,Y3,AE3,AI3,AM3,AO3,AS3,AY3,BE3,BI3,BM3),3)+LARGE((M3,Q3,Y3,AE3,AI3,AM3,AO3,AS3,AY3,BE3,BI3,BM3),4)+LARGE((M3,Q3,Y3,AE3,AI3,AM3,AO3,AS3,AY3,BE3,BI3,BM3),5)+LARGE((M3,Q3,Y3,AE3,AI3,AM3,AO3,AS3,AY3,BE3,BI3,BM3),6)+LARGE((M3,Q3,Y3,AE3,AI3,AM3,AO3,AS3,AY3,BE3,BI3,BM3),7)+LARGE((M3,Q3,Y3,AE3,AI3,AM3,AO3,AS3,AY3,BE3,BI3,BM3),8),0)</f>
        <v>593</v>
      </c>
      <c r="G3" s="159">
        <f>+E3+F3</f>
        <v>1276</v>
      </c>
      <c r="H3" s="71">
        <f>IF(Master!$D253="Y",Master!H253,"")</f>
        <v>7</v>
      </c>
      <c r="I3" s="7">
        <f>IF(Master!$D253="Y",Master!I253,"")</f>
        <v>69</v>
      </c>
      <c r="J3" s="7">
        <f>IF(Master!$D253="Y",Master!J253,"")</f>
        <v>1</v>
      </c>
      <c r="K3" s="7">
        <f>IF(Master!$D253="Y",Master!K253,"")</f>
        <v>100</v>
      </c>
      <c r="L3" s="7">
        <f>IF(Master!$D253="Y",Master!L253,"")</f>
        <v>3</v>
      </c>
      <c r="M3" s="7">
        <f>IF(Master!$D253="Y",Master!M253,"")</f>
        <v>85</v>
      </c>
      <c r="N3" s="7">
        <f>IF(Master!$D253="Y",Master!N253,"")</f>
        <v>3</v>
      </c>
      <c r="O3" s="7">
        <f>IF(Master!$D253="Y",Master!O253,"")</f>
        <v>84</v>
      </c>
      <c r="P3" s="7">
        <f>IF(Master!$D253="Y",Master!P253,"")</f>
        <v>17</v>
      </c>
      <c r="Q3" s="7">
        <f>IF(Master!$D253="Y",Master!Q253,"")</f>
        <v>25</v>
      </c>
      <c r="R3" s="7">
        <f>IF(Master!$D253="Y",Master!R253,"")</f>
        <v>9</v>
      </c>
      <c r="S3" s="7">
        <f>IF(Master!$D253="Y",Master!S253,"")</f>
        <v>53</v>
      </c>
      <c r="T3" s="7">
        <f>IF(Master!$D253="Y",Master!T253,"")</f>
        <v>5</v>
      </c>
      <c r="U3" s="70">
        <f>IF(Master!$D253="Y",Master!U253,"")</f>
        <v>70</v>
      </c>
      <c r="V3" s="65">
        <f>IF(Master!$D253="Y",Master!V253,"")</f>
        <v>0</v>
      </c>
      <c r="W3" s="7">
        <f>IF(Master!$D253="Y",Master!W253,"")</f>
        <v>0</v>
      </c>
      <c r="X3" s="7">
        <f>IF(Master!$D253="Y",Master!X253,"")</f>
        <v>0</v>
      </c>
      <c r="Y3" s="7">
        <f>IF(Master!$D253="Y",Master!Y253,"")</f>
        <v>0</v>
      </c>
      <c r="Z3" s="7">
        <f>IF(Master!$D253="Y",Master!Z253,"")</f>
        <v>0</v>
      </c>
      <c r="AA3" s="7">
        <f>IF(Master!$D253="Y",Master!AA253,"")</f>
        <v>0</v>
      </c>
      <c r="AB3" s="7">
        <f>IF(Master!$D253="Y",Master!AB253,"")</f>
        <v>5</v>
      </c>
      <c r="AC3" s="7">
        <f>IF(Master!$D253="Y",Master!AC253,"")</f>
        <v>75</v>
      </c>
      <c r="AD3" s="7">
        <f>IF(Master!$D253="Y",Master!AD253,"")</f>
        <v>5</v>
      </c>
      <c r="AE3" s="7">
        <f>IF(Master!$D253="Y",Master!AE253,"")</f>
        <v>75</v>
      </c>
      <c r="AF3" s="7">
        <f>IF(Master!$D253="Y",Master!AF253,"")</f>
        <v>0</v>
      </c>
      <c r="AG3" s="7">
        <f>IF(AND($D3="y",Master!AG253&gt;=Master!AK253),Master!AG253,0)</f>
        <v>0</v>
      </c>
      <c r="AH3" s="7">
        <f>IF(Master!$D253="Y",Master!AH253,"")</f>
        <v>3</v>
      </c>
      <c r="AI3" s="7">
        <f>IF(AND($D3="y",Master!AI253&gt;=Master!AM253),Master!AI253,0)</f>
        <v>85</v>
      </c>
      <c r="AJ3" s="7">
        <f>IF(Master!$D253="Y",Master!AJ253,"")</f>
        <v>0</v>
      </c>
      <c r="AK3" s="7">
        <f>IF(AND($D3="y",Master!AK253&gt;Master!AG253),Master!AK253,0)</f>
        <v>0</v>
      </c>
      <c r="AL3" s="7">
        <f>IF(Master!$D253="Y",Master!AL253,"")</f>
        <v>3</v>
      </c>
      <c r="AM3" s="64">
        <f>IF(AND($D3="y",Master!AM253&gt;Master!AI253),Master!AM253,0)</f>
        <v>0</v>
      </c>
      <c r="AN3" s="71">
        <f>IF(Master!$D253="Y",Master!AN253,"")</f>
        <v>9</v>
      </c>
      <c r="AO3" s="7">
        <f>IF(Master!$D253="Y",Master!AO253,"")</f>
        <v>53</v>
      </c>
      <c r="AP3" s="7">
        <f>IF(Master!$D253="Y",Master!AP253,"")</f>
        <v>3</v>
      </c>
      <c r="AQ3" s="7">
        <f>IF(Master!$D253="Y",Master!AQ253,"")</f>
        <v>85</v>
      </c>
      <c r="AR3" s="7">
        <f>IF(Master!$D253="Y",Master!AR253,"")</f>
        <v>5</v>
      </c>
      <c r="AS3" s="7">
        <f>IF(Master!$D253="Y",Master!AS253,"")</f>
        <v>75</v>
      </c>
      <c r="AT3" s="7">
        <f>IF(Master!$D253="Y",Master!AT253,"")</f>
        <v>0</v>
      </c>
      <c r="AU3" s="7">
        <f>IF(Master!$D253="Y",Master!AU253,"")</f>
        <v>0</v>
      </c>
      <c r="AV3" s="7">
        <f>IF(Master!$D253="Y",Master!AV253,"")</f>
        <v>0</v>
      </c>
      <c r="AW3" s="7">
        <f>IF(Master!$D253="Y",Master!AW253,"")</f>
        <v>0</v>
      </c>
      <c r="AX3" s="7">
        <f>IF(Master!$D253="Y",Master!AX253,"")</f>
        <v>0</v>
      </c>
      <c r="AY3" s="7">
        <f>IF(Master!$D253="Y",Master!AY253,"")</f>
        <v>0</v>
      </c>
      <c r="AZ3" s="7">
        <f>IF(Master!$D253="Y",Master!AZ253,"")</f>
        <v>0</v>
      </c>
      <c r="BA3" s="7">
        <f>IF(Master!$D253="Y",Master!BA253,"")</f>
        <v>0</v>
      </c>
      <c r="BB3" s="7">
        <f>IF(Master!$D253="Y",Master!BB253,"")</f>
        <v>3</v>
      </c>
      <c r="BC3" s="7">
        <f>IF(Master!$D253="Y",Master!BC253,"")</f>
        <v>84</v>
      </c>
      <c r="BD3" s="7">
        <f>IF(Master!$D253="Y",Master!BD253,"")</f>
        <v>3</v>
      </c>
      <c r="BE3" s="7">
        <f>IF(Master!$D253="Y",Master!BE253,"")</f>
        <v>84</v>
      </c>
      <c r="BF3" s="7">
        <f>IF(Master!$D253="Y",Master!BF253,"")</f>
        <v>5</v>
      </c>
      <c r="BG3" s="7">
        <f>IF(Master!$D253="Y",Master!BG253,"")</f>
        <v>70</v>
      </c>
      <c r="BH3" s="7">
        <f>IF(Master!$D253="Y",Master!BH253,"")</f>
        <v>1</v>
      </c>
      <c r="BI3" s="7">
        <f>IF(Master!$D253="Y",Master!BI253,"")</f>
        <v>100</v>
      </c>
      <c r="BJ3" s="7">
        <f>IF(Master!$D253="Y",Master!BJ253,"")</f>
        <v>3</v>
      </c>
      <c r="BK3" s="7">
        <f>IF(Master!$D253="Y",Master!BK253,"")</f>
        <v>85</v>
      </c>
      <c r="BL3" s="7">
        <f>IF(Master!$D253="Y",Master!BL253,"")</f>
        <v>19</v>
      </c>
      <c r="BM3" s="7">
        <f>IF(Master!$D253="Y",Master!BM253,"")</f>
        <v>36</v>
      </c>
      <c r="BN3" s="7">
        <f>IF(Master!$D253="Y",Master!BN253,"")</f>
        <v>1</v>
      </c>
      <c r="BO3" s="7">
        <f>IF(Master!$D253="Y",Master!BO253,"")</f>
        <v>100</v>
      </c>
      <c r="BP3" s="7">
        <f>IF(Master!$D253="Y",Master!BP253,"")</f>
        <v>0</v>
      </c>
      <c r="BQ3" s="7">
        <f>IF(Master!$D253="Y",Master!BQ253,"")</f>
        <v>0</v>
      </c>
    </row>
    <row r="4" spans="1:69" x14ac:dyDescent="0.25">
      <c r="A4" s="115" t="str">
        <f>+Master!A265</f>
        <v>Hebron Christian Academy</v>
      </c>
      <c r="B4" s="3" t="str">
        <f>+Master!B265</f>
        <v>2A</v>
      </c>
      <c r="C4" s="3">
        <f>+Master!C265</f>
        <v>8</v>
      </c>
      <c r="D4" s="142" t="str">
        <f>+Master!D265</f>
        <v>y</v>
      </c>
      <c r="E4" s="158">
        <f>IFERROR(LARGE((I4,K4,O4,S4,U4,W4,AA4,AC4,AG4,AK4,AQ4,AU4,AW4,BA4,BC4,BG4,BK4,BO4,BQ4),1)+LARGE((I4,K4,O4,S4,U4,W4,AA4,AC4,AG4,AK4,AQ4,AU4,AW4,BA4,BC4,BG4,BK4,BO4,BQ4),2)+LARGE((I4,K4,O4,S4,U4,W4,AA4,AC4,AG4,AK4,AQ4,AU4,AW4,BA4,BC4,BG4,BK4,BO4,BQ4),3)+LARGE((I4,K4,O4,S4,U4,W4,AA4,AC4,AG4,AK4,AQ4,AU4,AW4,BA4,BC4,BG4,BK4,BO4,BQ4),4)+LARGE((I4,K4,O4,S4,U4,W4,AA4,AC4,AG4,AK4,AQ4,AU4,AW4,BA4,BC4,BG4,BK4,BO4,BQ4),5)+LARGE((I4,K4,O4,S4,U4,W4,AA4,AC4,AG4,AK4,AQ4,AU4,AW4,BA4,BC4,BG4,BK4,BO4,BQ4),6)+LARGE((I4,K4,O4,S4,U4,W4,AA4,AC4,AG4,AK4,AQ4,AU4,AW4,BA4,BC4,BG4,BK4,BO4,BQ4),7)+LARGE((I4,K4,O4,S4,U4,W4,AA4,AC4,AG4,AK4,AQ4,AU4,AW4,BA4,BC4,BG4,BK4,BO4,BQ4),8),0)</f>
        <v>609</v>
      </c>
      <c r="F4" s="156">
        <f>IFERROR(LARGE((M4,Q4,Y4,AE4,AI4,AM4,AO4,AS4,AY4,BE4,BI4,BM4),1)+LARGE((M4,Q4,Y4,AE4,AI4,AM4,AO4,AS4,AY4,BE4,BI4,BM4),2)+LARGE((M4,Q4,Y4,AE4,AI4,AM4,AO4,AS4,AY4,BE4,BI4,BM4),3)+LARGE((M4,Q4,Y4,AE4,AI4,AM4,AO4,AS4,AY4,BE4,BI4,BM4),4)+LARGE((M4,Q4,Y4,AE4,AI4,AM4,AO4,AS4,AY4,BE4,BI4,BM4),5)+LARGE((M4,Q4,Y4,AE4,AI4,AM4,AO4,AS4,AY4,BE4,BI4,BM4),6)+LARGE((M4,Q4,Y4,AE4,AI4,AM4,AO4,AS4,AY4,BE4,BI4,BM4),7)+LARGE((M4,Q4,Y4,AE4,AI4,AM4,AO4,AS4,AY4,BE4,BI4,BM4),8),0)</f>
        <v>627</v>
      </c>
      <c r="G4" s="159">
        <f>+E4+F4</f>
        <v>1236</v>
      </c>
      <c r="H4" s="72">
        <f>IF(Master!$D265="Y",Master!H265,"")</f>
        <v>4</v>
      </c>
      <c r="I4" s="67">
        <f>IF(Master!$D265="Y",Master!I265,"")</f>
        <v>80</v>
      </c>
      <c r="J4" s="67">
        <f>IF(Master!$D265="Y",Master!J265,"")</f>
        <v>12</v>
      </c>
      <c r="K4" s="67">
        <f>IF(Master!$D265="Y",Master!K265,"")</f>
        <v>54</v>
      </c>
      <c r="L4" s="67">
        <f>IF(Master!$D265="Y",Master!L265,"")</f>
        <v>1</v>
      </c>
      <c r="M4" s="67">
        <f>IF(Master!$D265="Y",Master!M265,"")</f>
        <v>100</v>
      </c>
      <c r="N4" s="67">
        <f>IF(Master!$D265="Y",Master!N265,"")</f>
        <v>17</v>
      </c>
      <c r="O4" s="67">
        <f>IF(Master!$D265="Y",Master!O265,"")</f>
        <v>25</v>
      </c>
      <c r="P4" s="67">
        <f>IF(Master!$D265="Y",Master!P265,"")</f>
        <v>1</v>
      </c>
      <c r="Q4" s="67">
        <f>IF(Master!$D265="Y",Master!Q265,"")</f>
        <v>100</v>
      </c>
      <c r="R4" s="67">
        <f>IF(Master!$D265="Y",Master!R265,"")</f>
        <v>2</v>
      </c>
      <c r="S4" s="67">
        <f>IF(Master!$D265="Y",Master!S265,"")</f>
        <v>90</v>
      </c>
      <c r="T4" s="67">
        <f>IF(Master!$D265="Y",Master!T265,"")</f>
        <v>2</v>
      </c>
      <c r="U4" s="69">
        <f>IF(Master!$D265="Y",Master!U265,"")</f>
        <v>90</v>
      </c>
      <c r="V4" s="66">
        <f>IF(Master!$D265="Y",Master!V265,"")</f>
        <v>1</v>
      </c>
      <c r="W4" s="67">
        <f>IF(Master!$D265="Y",Master!W265,"")</f>
        <v>100</v>
      </c>
      <c r="X4" s="67">
        <f>IF(Master!$D265="Y",Master!X265,"")</f>
        <v>9</v>
      </c>
      <c r="Y4" s="67">
        <f>IF(Master!$D265="Y",Master!Y265,"")</f>
        <v>53</v>
      </c>
      <c r="Z4" s="67">
        <f>IF(Master!$D265="Y",Master!Z265,"")</f>
        <v>0</v>
      </c>
      <c r="AA4" s="67">
        <f>IF(Master!$D265="Y",Master!AA265,"")</f>
        <v>0</v>
      </c>
      <c r="AB4" s="67">
        <f>IF(Master!$D265="Y",Master!AB265,"")</f>
        <v>0</v>
      </c>
      <c r="AC4" s="67">
        <f>IF(Master!$D265="Y",Master!AC265,"")</f>
        <v>0</v>
      </c>
      <c r="AD4" s="67">
        <f>IF(Master!$D265="Y",Master!AD265,"")</f>
        <v>11</v>
      </c>
      <c r="AE4" s="67">
        <f>IF(Master!$D265="Y",Master!AE265,"")</f>
        <v>57</v>
      </c>
      <c r="AF4" s="67">
        <f>IF(Master!$D265="Y",Master!AF265,"")</f>
        <v>0</v>
      </c>
      <c r="AG4" s="67">
        <f>IF(AND($D4="y",Master!AG265&gt;=Master!AK265),Master!AG265,0)</f>
        <v>0</v>
      </c>
      <c r="AH4" s="67">
        <f>IF(Master!$D265="Y",Master!AH265,"")</f>
        <v>0</v>
      </c>
      <c r="AI4" s="67">
        <f>IF(AND($D4="y",Master!AI265&gt;=Master!AM265),Master!AI265,0)</f>
        <v>0</v>
      </c>
      <c r="AJ4" s="67">
        <f>IF(Master!$D265="Y",Master!AJ265,"")</f>
        <v>0</v>
      </c>
      <c r="AK4" s="67">
        <f>IF(AND($D4="y",Master!AK265&gt;Master!AG265),Master!AK265,0)</f>
        <v>0</v>
      </c>
      <c r="AL4" s="67">
        <f>IF(Master!$D265="Y",Master!AL265,"")</f>
        <v>29</v>
      </c>
      <c r="AM4" s="68">
        <f>IF(AND($D4="y",Master!AM265&gt;Master!AI265),Master!AM265,0)</f>
        <v>16</v>
      </c>
      <c r="AN4" s="72">
        <f>IF(Master!$D265="Y",Master!AN265,"")</f>
        <v>9</v>
      </c>
      <c r="AO4" s="67">
        <f>IF(Master!$D265="Y",Master!AO265,"")</f>
        <v>53</v>
      </c>
      <c r="AP4" s="67">
        <f>IF(Master!$D265="Y",Master!AP265,"")</f>
        <v>0</v>
      </c>
      <c r="AQ4" s="67">
        <f>IF(Master!$D265="Y",Master!AQ265,"")</f>
        <v>0</v>
      </c>
      <c r="AR4" s="67">
        <f>IF(Master!$D265="Y",Master!AR265,"")</f>
        <v>0</v>
      </c>
      <c r="AS4" s="67">
        <f>IF(Master!$D265="Y",Master!AS265,"")</f>
        <v>0</v>
      </c>
      <c r="AT4" s="67">
        <f>IF(Master!$D265="Y",Master!AT265,"")</f>
        <v>0</v>
      </c>
      <c r="AU4" s="67">
        <f>IF(Master!$D265="Y",Master!AU265,"")</f>
        <v>0</v>
      </c>
      <c r="AV4" s="67">
        <f>IF(Master!$D265="Y",Master!AV265,"")</f>
        <v>0</v>
      </c>
      <c r="AW4" s="67">
        <f>IF(Master!$D265="Y",Master!AW265,"")</f>
        <v>0</v>
      </c>
      <c r="AX4" s="67">
        <f>IF(Master!$D265="Y",Master!AX265,"")</f>
        <v>3</v>
      </c>
      <c r="AY4" s="67">
        <f>IF(Master!$D265="Y",Master!AY265,"")</f>
        <v>84</v>
      </c>
      <c r="AZ4" s="67">
        <f>IF(Master!$D265="Y",Master!AZ265,"")</f>
        <v>0</v>
      </c>
      <c r="BA4" s="67">
        <f>IF(Master!$D265="Y",Master!BA265,"")</f>
        <v>0</v>
      </c>
      <c r="BB4" s="67">
        <f>IF(Master!$D265="Y",Master!BB265,"")</f>
        <v>5</v>
      </c>
      <c r="BC4" s="67">
        <f>IF(Master!$D265="Y",Master!BC265,"")</f>
        <v>70</v>
      </c>
      <c r="BD4" s="67">
        <f>IF(Master!$D265="Y",Master!BD265,"")</f>
        <v>2</v>
      </c>
      <c r="BE4" s="67">
        <f>IF(Master!$D265="Y",Master!BE265,"")</f>
        <v>90</v>
      </c>
      <c r="BF4" s="67">
        <f>IF(Master!$D265="Y",Master!BF265,"")</f>
        <v>17</v>
      </c>
      <c r="BG4" s="67">
        <f>IF(Master!$D265="Y",Master!BG265,"")</f>
        <v>25</v>
      </c>
      <c r="BH4" s="67">
        <f>IF(Master!$D265="Y",Master!BH265,"")</f>
        <v>17</v>
      </c>
      <c r="BI4" s="67">
        <f>IF(Master!$D265="Y",Master!BI265,"")</f>
        <v>25</v>
      </c>
      <c r="BJ4" s="67">
        <f>IF(Master!$D265="Y",Master!BJ265,"")</f>
        <v>1</v>
      </c>
      <c r="BK4" s="67">
        <f>IF(Master!$D265="Y",Master!BK265,"")</f>
        <v>100</v>
      </c>
      <c r="BL4" s="67">
        <f>IF(Master!$D265="Y",Master!BL265,"")</f>
        <v>2</v>
      </c>
      <c r="BM4" s="67">
        <f>IF(Master!$D265="Y",Master!BM265,"")</f>
        <v>90</v>
      </c>
      <c r="BN4" s="67">
        <f>IF(Master!$D265="Y",Master!BN265,"")</f>
        <v>0</v>
      </c>
      <c r="BO4" s="67">
        <f>IF(Master!$D265="Y",Master!BO265,"")</f>
        <v>0</v>
      </c>
      <c r="BP4" s="67">
        <f>IF(Master!$D265="Y",Master!BP265,"")</f>
        <v>0</v>
      </c>
      <c r="BQ4" s="67">
        <f>IF(Master!$D265="Y",Master!BQ265,"")</f>
        <v>0</v>
      </c>
    </row>
    <row r="5" spans="1:69" x14ac:dyDescent="0.25">
      <c r="A5" s="115" t="str">
        <f>+Master!A266</f>
        <v>Holy Innocents'</v>
      </c>
      <c r="B5" s="3" t="str">
        <f>+Master!B266</f>
        <v>2A</v>
      </c>
      <c r="C5" s="3">
        <f>+Master!C266</f>
        <v>5</v>
      </c>
      <c r="D5" s="142" t="str">
        <f>+Master!D266</f>
        <v>y</v>
      </c>
      <c r="E5" s="158">
        <f>IFERROR(LARGE((I5,K5,O5,S5,U5,W5,AA5,AC5,AG5,AK5,AQ5,AU5,AW5,BA5,BC5,BG5,BK5,BO5,BQ5),1)+LARGE((I5,K5,O5,S5,U5,W5,AA5,AC5,AG5,AK5,AQ5,AU5,AW5,BA5,BC5,BG5,BK5,BO5,BQ5),2)+LARGE((I5,K5,O5,S5,U5,W5,AA5,AC5,AG5,AK5,AQ5,AU5,AW5,BA5,BC5,BG5,BK5,BO5,BQ5),3)+LARGE((I5,K5,O5,S5,U5,W5,AA5,AC5,AG5,AK5,AQ5,AU5,AW5,BA5,BC5,BG5,BK5,BO5,BQ5),4)+LARGE((I5,K5,O5,S5,U5,W5,AA5,AC5,AG5,AK5,AQ5,AU5,AW5,BA5,BC5,BG5,BK5,BO5,BQ5),5)+LARGE((I5,K5,O5,S5,U5,W5,AA5,AC5,AG5,AK5,AQ5,AU5,AW5,BA5,BC5,BG5,BK5,BO5,BQ5),6)+LARGE((I5,K5,O5,S5,U5,W5,AA5,AC5,AG5,AK5,AQ5,AU5,AW5,BA5,BC5,BG5,BK5,BO5,BQ5),7)+LARGE((I5,K5,O5,S5,U5,W5,AA5,AC5,AG5,AK5,AQ5,AU5,AW5,BA5,BC5,BG5,BK5,BO5,BQ5),8),0)</f>
        <v>633</v>
      </c>
      <c r="F5" s="156">
        <f>IFERROR(LARGE((M5,Q5,Y5,AE5,AI5,AM5,AO5,AS5,AY5,BE5,BI5,BM5),1)+LARGE((M5,Q5,Y5,AE5,AI5,AM5,AO5,AS5,AY5,BE5,BI5,BM5),2)+LARGE((M5,Q5,Y5,AE5,AI5,AM5,AO5,AS5,AY5,BE5,BI5,BM5),3)+LARGE((M5,Q5,Y5,AE5,AI5,AM5,AO5,AS5,AY5,BE5,BI5,BM5),4)+LARGE((M5,Q5,Y5,AE5,AI5,AM5,AO5,AS5,AY5,BE5,BI5,BM5),5)+LARGE((M5,Q5,Y5,AE5,AI5,AM5,AO5,AS5,AY5,BE5,BI5,BM5),6)+LARGE((M5,Q5,Y5,AE5,AI5,AM5,AO5,AS5,AY5,BE5,BI5,BM5),7)+LARGE((M5,Q5,Y5,AE5,AI5,AM5,AO5,AS5,AY5,BE5,BI5,BM5),8),0)</f>
        <v>558</v>
      </c>
      <c r="G5" s="159">
        <f>+E5+F5</f>
        <v>1191</v>
      </c>
      <c r="H5" s="72">
        <f>IF(Master!$D266="Y",Master!H266,"")</f>
        <v>0</v>
      </c>
      <c r="I5" s="67">
        <f>IF(Master!$D266="Y",Master!I266,"")</f>
        <v>0</v>
      </c>
      <c r="J5" s="67">
        <f>IF(Master!$D266="Y",Master!J266,"")</f>
        <v>13</v>
      </c>
      <c r="K5" s="67">
        <f>IF(Master!$D266="Y",Master!K266,"")</f>
        <v>51</v>
      </c>
      <c r="L5" s="67">
        <f>IF(Master!$D266="Y",Master!L266,"")</f>
        <v>17</v>
      </c>
      <c r="M5" s="67">
        <f>IF(Master!$D266="Y",Master!M266,"")</f>
        <v>40</v>
      </c>
      <c r="N5" s="67">
        <f>IF(Master!$D266="Y",Master!N266,"")</f>
        <v>0</v>
      </c>
      <c r="O5" s="67">
        <f>IF(Master!$D266="Y",Master!O266,"")</f>
        <v>0</v>
      </c>
      <c r="P5" s="67">
        <f>IF(Master!$D266="Y",Master!P266,"")</f>
        <v>9</v>
      </c>
      <c r="Q5" s="67">
        <f>IF(Master!$D266="Y",Master!Q266,"")</f>
        <v>53</v>
      </c>
      <c r="R5" s="67">
        <f>IF(Master!$D266="Y",Master!R266,"")</f>
        <v>7</v>
      </c>
      <c r="S5" s="67">
        <f>IF(Master!$D266="Y",Master!S266,"")</f>
        <v>69</v>
      </c>
      <c r="T5" s="67">
        <f>IF(Master!$D266="Y",Master!T266,"")</f>
        <v>5</v>
      </c>
      <c r="U5" s="69">
        <f>IF(Master!$D266="Y",Master!U266,"")</f>
        <v>70</v>
      </c>
      <c r="V5" s="66">
        <f>IF(Master!$D266="Y",Master!V266,"")</f>
        <v>2</v>
      </c>
      <c r="W5" s="67">
        <f>IF(Master!$D266="Y",Master!W266,"")</f>
        <v>90</v>
      </c>
      <c r="X5" s="67">
        <f>IF(Master!$D266="Y",Master!X266,"")</f>
        <v>2</v>
      </c>
      <c r="Y5" s="67">
        <f>IF(Master!$D266="Y",Master!Y266,"")</f>
        <v>90</v>
      </c>
      <c r="Z5" s="67">
        <f>IF(Master!$D266="Y",Master!Z266,"")</f>
        <v>0</v>
      </c>
      <c r="AA5" s="67">
        <f>IF(Master!$D266="Y",Master!AA266,"")</f>
        <v>0</v>
      </c>
      <c r="AB5" s="67">
        <f>IF(Master!$D266="Y",Master!AB266,"")</f>
        <v>16</v>
      </c>
      <c r="AC5" s="67">
        <f>IF(Master!$D266="Y",Master!AC266,"")</f>
        <v>42</v>
      </c>
      <c r="AD5" s="67">
        <f>IF(Master!$D266="Y",Master!AD266,"")</f>
        <v>14</v>
      </c>
      <c r="AE5" s="67">
        <f>IF(Master!$D266="Y",Master!AE266,"")</f>
        <v>48</v>
      </c>
      <c r="AF5" s="67">
        <f>IF(Master!$D266="Y",Master!AF266,"")</f>
        <v>0</v>
      </c>
      <c r="AG5" s="67">
        <f>IF(AND($D5="y",Master!AG266&gt;=Master!AK266),Master!AG266,0)</f>
        <v>0</v>
      </c>
      <c r="AH5" s="67">
        <f>IF(Master!$D266="Y",Master!AH266,"")</f>
        <v>0</v>
      </c>
      <c r="AI5" s="67">
        <f>IF(AND($D5="y",Master!AI266&gt;=Master!AM266),Master!AI266,0)</f>
        <v>0</v>
      </c>
      <c r="AJ5" s="67">
        <f>IF(Master!$D266="Y",Master!AJ266,"")</f>
        <v>0</v>
      </c>
      <c r="AK5" s="67">
        <f>IF(AND($D5="y",Master!AK266&gt;Master!AG266),Master!AK266,0)</f>
        <v>0</v>
      </c>
      <c r="AL5" s="67">
        <f>IF(Master!$D266="Y",Master!AL266,"")</f>
        <v>15</v>
      </c>
      <c r="AM5" s="68">
        <f>IF(AND($D5="y",Master!AM266&gt;Master!AI266),Master!AM266,0)</f>
        <v>45</v>
      </c>
      <c r="AN5" s="72">
        <f>IF(Master!$D266="Y",Master!AN266,"")</f>
        <v>2</v>
      </c>
      <c r="AO5" s="67">
        <f>IF(Master!$D266="Y",Master!AO266,"")</f>
        <v>90</v>
      </c>
      <c r="AP5" s="67">
        <f>IF(Master!$D266="Y",Master!AP266,"")</f>
        <v>1</v>
      </c>
      <c r="AQ5" s="67">
        <f>IF(Master!$D266="Y",Master!AQ266,"")</f>
        <v>100</v>
      </c>
      <c r="AR5" s="67">
        <f>IF(Master!$D266="Y",Master!AR266,"")</f>
        <v>8</v>
      </c>
      <c r="AS5" s="67">
        <f>IF(Master!$D266="Y",Master!AS266,"")</f>
        <v>66</v>
      </c>
      <c r="AT5" s="67">
        <f>IF(Master!$D266="Y",Master!AT266,"")</f>
        <v>0</v>
      </c>
      <c r="AU5" s="67">
        <f>IF(Master!$D266="Y",Master!AU266,"")</f>
        <v>0</v>
      </c>
      <c r="AV5" s="67">
        <f>IF(Master!$D266="Y",Master!AV266,"")</f>
        <v>9</v>
      </c>
      <c r="AW5" s="67">
        <f>IF(Master!$D266="Y",Master!AW266,"")</f>
        <v>53</v>
      </c>
      <c r="AX5" s="67">
        <f>IF(Master!$D266="Y",Master!AX266,"")</f>
        <v>9</v>
      </c>
      <c r="AY5" s="67">
        <f>IF(Master!$D266="Y",Master!AY266,"")</f>
        <v>53</v>
      </c>
      <c r="AZ5" s="67">
        <f>IF(Master!$D266="Y",Master!AZ266,"")</f>
        <v>0</v>
      </c>
      <c r="BA5" s="67">
        <f>IF(Master!$D266="Y",Master!BA266,"")</f>
        <v>0</v>
      </c>
      <c r="BB5" s="67">
        <f>IF(Master!$D266="Y",Master!BB266,"")</f>
        <v>1</v>
      </c>
      <c r="BC5" s="67">
        <f>IF(Master!$D266="Y",Master!BC266,"")</f>
        <v>100</v>
      </c>
      <c r="BD5" s="67">
        <f>IF(Master!$D266="Y",Master!BD266,"")</f>
        <v>9</v>
      </c>
      <c r="BE5" s="67">
        <f>IF(Master!$D266="Y",Master!BE266,"")</f>
        <v>53</v>
      </c>
      <c r="BF5" s="67">
        <f>IF(Master!$D266="Y",Master!BF266,"")</f>
        <v>1</v>
      </c>
      <c r="BG5" s="67">
        <f>IF(Master!$D266="Y",Master!BG266,"")</f>
        <v>100</v>
      </c>
      <c r="BH5" s="67">
        <f>IF(Master!$D266="Y",Master!BH266,"")</f>
        <v>9</v>
      </c>
      <c r="BI5" s="67">
        <f>IF(Master!$D266="Y",Master!BI266,"")</f>
        <v>53</v>
      </c>
      <c r="BJ5" s="67">
        <f>IF(Master!$D266="Y",Master!BJ266,"")</f>
        <v>23</v>
      </c>
      <c r="BK5" s="67">
        <f>IF(Master!$D266="Y",Master!BK266,"")</f>
        <v>28</v>
      </c>
      <c r="BL5" s="67">
        <f>IF(Master!$D266="Y",Master!BL266,"")</f>
        <v>1</v>
      </c>
      <c r="BM5" s="67">
        <f>IF(Master!$D266="Y",Master!BM266,"")</f>
        <v>100</v>
      </c>
      <c r="BN5" s="67">
        <f>IF(Master!$D266="Y",Master!BN266,"")</f>
        <v>0</v>
      </c>
      <c r="BO5" s="67">
        <f>IF(Master!$D266="Y",Master!BO266,"")</f>
        <v>0</v>
      </c>
      <c r="BP5" s="67">
        <f>IF(Master!$D266="Y",Master!BP266,"")</f>
        <v>0</v>
      </c>
      <c r="BQ5" s="67">
        <f>IF(Master!$D266="Y",Master!BQ266,"")</f>
        <v>0</v>
      </c>
    </row>
    <row r="6" spans="1:69" x14ac:dyDescent="0.25">
      <c r="A6" s="115" t="str">
        <f>+Master!A275</f>
        <v>Lovett</v>
      </c>
      <c r="B6" s="3" t="str">
        <f>+Master!B275</f>
        <v>2A</v>
      </c>
      <c r="C6" s="3">
        <f>+Master!C275</f>
        <v>5</v>
      </c>
      <c r="D6" s="142" t="str">
        <f>+Master!D275</f>
        <v>y</v>
      </c>
      <c r="E6" s="158">
        <f>IFERROR(LARGE((I6,K6,O6,S6,U6,W6,AA6,AC6,AG6,AK6,AQ6,AU6,AW6,BA6,BC6,BG6,BK6,BO6,BQ6),1)+LARGE((I6,K6,O6,S6,U6,W6,AA6,AC6,AG6,AK6,AQ6,AU6,AW6,BA6,BC6,BG6,BK6,BO6,BQ6),2)+LARGE((I6,K6,O6,S6,U6,W6,AA6,AC6,AG6,AK6,AQ6,AU6,AW6,BA6,BC6,BG6,BK6,BO6,BQ6),3)+LARGE((I6,K6,O6,S6,U6,W6,AA6,AC6,AG6,AK6,AQ6,AU6,AW6,BA6,BC6,BG6,BK6,BO6,BQ6),4)+LARGE((I6,K6,O6,S6,U6,W6,AA6,AC6,AG6,AK6,AQ6,AU6,AW6,BA6,BC6,BG6,BK6,BO6,BQ6),5)+LARGE((I6,K6,O6,S6,U6,W6,AA6,AC6,AG6,AK6,AQ6,AU6,AW6,BA6,BC6,BG6,BK6,BO6,BQ6),6)+LARGE((I6,K6,O6,S6,U6,W6,AA6,AC6,AG6,AK6,AQ6,AU6,AW6,BA6,BC6,BG6,BK6,BO6,BQ6),7)+LARGE((I6,K6,O6,S6,U6,W6,AA6,AC6,AG6,AK6,AQ6,AU6,AW6,BA6,BC6,BG6,BK6,BO6,BQ6),8),0)</f>
        <v>577</v>
      </c>
      <c r="F6" s="156">
        <f>IFERROR(LARGE((M6,Q6,Y6,AE6,AI6,AM6,AO6,AS6,AY6,BE6,BI6,BM6),1)+LARGE((M6,Q6,Y6,AE6,AI6,AM6,AO6,AS6,AY6,BE6,BI6,BM6),2)+LARGE((M6,Q6,Y6,AE6,AI6,AM6,AO6,AS6,AY6,BE6,BI6,BM6),3)+LARGE((M6,Q6,Y6,AE6,AI6,AM6,AO6,AS6,AY6,BE6,BI6,BM6),4)+LARGE((M6,Q6,Y6,AE6,AI6,AM6,AO6,AS6,AY6,BE6,BI6,BM6),5)+LARGE((M6,Q6,Y6,AE6,AI6,AM6,AO6,AS6,AY6,BE6,BI6,BM6),6)+LARGE((M6,Q6,Y6,AE6,AI6,AM6,AO6,AS6,AY6,BE6,BI6,BM6),7)+LARGE((M6,Q6,Y6,AE6,AI6,AM6,AO6,AS6,AY6,BE6,BI6,BM6),8),0)</f>
        <v>591</v>
      </c>
      <c r="G6" s="159">
        <f>+E6+F6</f>
        <v>1168</v>
      </c>
      <c r="H6" s="72">
        <f>IF(Master!$D275="Y",Master!H275,"")</f>
        <v>0</v>
      </c>
      <c r="I6" s="67">
        <f>IF(Master!$D275="Y",Master!I275,"")</f>
        <v>0</v>
      </c>
      <c r="J6" s="67">
        <f>IF(Master!$D275="Y",Master!J275,"")</f>
        <v>4</v>
      </c>
      <c r="K6" s="67">
        <f>IF(Master!$D275="Y",Master!K275,"")</f>
        <v>80</v>
      </c>
      <c r="L6" s="67">
        <f>IF(Master!$D275="Y",Master!L275,"")</f>
        <v>12</v>
      </c>
      <c r="M6" s="67">
        <f>IF(Master!$D275="Y",Master!M275,"")</f>
        <v>54</v>
      </c>
      <c r="N6" s="67">
        <f>IF(Master!$D275="Y",Master!N275,"")</f>
        <v>0</v>
      </c>
      <c r="O6" s="67">
        <f>IF(Master!$D275="Y",Master!O275,"")</f>
        <v>0</v>
      </c>
      <c r="P6" s="67">
        <f>IF(Master!$D275="Y",Master!P275,"")</f>
        <v>17</v>
      </c>
      <c r="Q6" s="67">
        <f>IF(Master!$D275="Y",Master!Q275,"")</f>
        <v>25</v>
      </c>
      <c r="R6" s="67">
        <f>IF(Master!$D275="Y",Master!R275,"")</f>
        <v>9</v>
      </c>
      <c r="S6" s="67">
        <f>IF(Master!$D275="Y",Master!S275,"")</f>
        <v>53</v>
      </c>
      <c r="T6" s="67">
        <f>IF(Master!$D275="Y",Master!T275,"")</f>
        <v>1</v>
      </c>
      <c r="U6" s="69">
        <f>IF(Master!$D275="Y",Master!U275,"")</f>
        <v>100</v>
      </c>
      <c r="V6" s="66">
        <f>IF(Master!$D275="Y",Master!V275,"")</f>
        <v>17</v>
      </c>
      <c r="W6" s="67">
        <f>IF(Master!$D275="Y",Master!W275,"")</f>
        <v>25</v>
      </c>
      <c r="X6" s="67">
        <f>IF(Master!$D275="Y",Master!X275,"")</f>
        <v>9</v>
      </c>
      <c r="Y6" s="67">
        <f>IF(Master!$D275="Y",Master!Y275,"")</f>
        <v>53</v>
      </c>
      <c r="Z6" s="67">
        <f>IF(Master!$D275="Y",Master!Z275,"")</f>
        <v>0</v>
      </c>
      <c r="AA6" s="67">
        <f>IF(Master!$D275="Y",Master!AA275,"")</f>
        <v>0</v>
      </c>
      <c r="AB6" s="67">
        <f>IF(Master!$D275="Y",Master!AB275,"")</f>
        <v>7</v>
      </c>
      <c r="AC6" s="67">
        <f>IF(Master!$D275="Y",Master!AC275,"")</f>
        <v>69</v>
      </c>
      <c r="AD6" s="67">
        <f>IF(Master!$D275="Y",Master!AD275,"")</f>
        <v>2</v>
      </c>
      <c r="AE6" s="67">
        <f>IF(Master!$D275="Y",Master!AE275,"")</f>
        <v>90</v>
      </c>
      <c r="AF6" s="67">
        <f>IF(Master!$D275="Y",Master!AF275,"")</f>
        <v>0</v>
      </c>
      <c r="AG6" s="67">
        <f>IF(AND($D6="y",Master!AG275&gt;=Master!AK275),Master!AG275,0)</f>
        <v>0</v>
      </c>
      <c r="AH6" s="67">
        <f>IF(Master!$D275="Y",Master!AH275,"")</f>
        <v>6</v>
      </c>
      <c r="AI6" s="67">
        <f>IF(AND($D6="y",Master!AI275&gt;=Master!AM275),Master!AI275,0)</f>
        <v>72</v>
      </c>
      <c r="AJ6" s="67">
        <f>IF(Master!$D275="Y",Master!AJ275,"")</f>
        <v>0</v>
      </c>
      <c r="AK6" s="67">
        <f>IF(AND($D6="y",Master!AK275&gt;Master!AG275),Master!AK275,0)</f>
        <v>0</v>
      </c>
      <c r="AL6" s="67">
        <f>IF(Master!$D275="Y",Master!AL275,"")</f>
        <v>6</v>
      </c>
      <c r="AM6" s="68">
        <f>IF(AND($D6="y",Master!AM275&gt;Master!AI275),Master!AM275,0)</f>
        <v>0</v>
      </c>
      <c r="AN6" s="72">
        <f>IF(Master!$D275="Y",Master!AN275,"")</f>
        <v>5</v>
      </c>
      <c r="AO6" s="67">
        <f>IF(Master!$D275="Y",Master!AO275,"")</f>
        <v>70</v>
      </c>
      <c r="AP6" s="67">
        <f>IF(Master!$D275="Y",Master!AP275,"")</f>
        <v>7</v>
      </c>
      <c r="AQ6" s="67">
        <f>IF(Master!$D275="Y",Master!AQ275,"")</f>
        <v>69</v>
      </c>
      <c r="AR6" s="67">
        <f>IF(Master!$D275="Y",Master!AR275,"")</f>
        <v>5</v>
      </c>
      <c r="AS6" s="67">
        <f>IF(Master!$D275="Y",Master!AS275,"")</f>
        <v>75</v>
      </c>
      <c r="AT6" s="67">
        <f>IF(Master!$D275="Y",Master!AT275,"")</f>
        <v>0</v>
      </c>
      <c r="AU6" s="67">
        <f>IF(Master!$D275="Y",Master!AU275,"")</f>
        <v>0</v>
      </c>
      <c r="AV6" s="67">
        <f>IF(Master!$D275="Y",Master!AV275,"")</f>
        <v>9</v>
      </c>
      <c r="AW6" s="67">
        <f>IF(Master!$D275="Y",Master!AW275,"")</f>
        <v>53</v>
      </c>
      <c r="AX6" s="67">
        <f>IF(Master!$D275="Y",Master!AX275,"")</f>
        <v>2</v>
      </c>
      <c r="AY6" s="67">
        <f>IF(Master!$D275="Y",Master!AY275,"")</f>
        <v>90</v>
      </c>
      <c r="AZ6" s="67">
        <f>IF(Master!$D275="Y",Master!AZ275,"")</f>
        <v>0</v>
      </c>
      <c r="BA6" s="67">
        <f>IF(Master!$D275="Y",Master!BA275,"")</f>
        <v>0</v>
      </c>
      <c r="BB6" s="67">
        <f>IF(Master!$D275="Y",Master!BB275,"")</f>
        <v>3</v>
      </c>
      <c r="BC6" s="67">
        <f>IF(Master!$D275="Y",Master!BC275,"")</f>
        <v>84</v>
      </c>
      <c r="BD6" s="67">
        <f>IF(Master!$D275="Y",Master!BD275,"")</f>
        <v>5</v>
      </c>
      <c r="BE6" s="67">
        <f>IF(Master!$D275="Y",Master!BE275,"")</f>
        <v>70</v>
      </c>
      <c r="BF6" s="67">
        <f>IF(Master!$D275="Y",Master!BF275,"")</f>
        <v>9</v>
      </c>
      <c r="BG6" s="67">
        <f>IF(Master!$D275="Y",Master!BG275,"")</f>
        <v>53</v>
      </c>
      <c r="BH6" s="67">
        <f>IF(Master!$D275="Y",Master!BH275,"")</f>
        <v>5</v>
      </c>
      <c r="BI6" s="67">
        <f>IF(Master!$D275="Y",Master!BI275,"")</f>
        <v>70</v>
      </c>
      <c r="BJ6" s="67">
        <f>IF(Master!$D275="Y",Master!BJ275,"")</f>
        <v>16</v>
      </c>
      <c r="BK6" s="67">
        <f>IF(Master!$D275="Y",Master!BK275,"")</f>
        <v>42</v>
      </c>
      <c r="BL6" s="67">
        <f>IF(Master!$D275="Y",Master!BL275,"")</f>
        <v>21</v>
      </c>
      <c r="BM6" s="67">
        <f>IF(Master!$D275="Y",Master!BM275,"")</f>
        <v>32</v>
      </c>
      <c r="BN6" s="67">
        <f>IF(Master!$D275="Y",Master!BN275,"")</f>
        <v>7</v>
      </c>
      <c r="BO6" s="67">
        <f>IF(Master!$D275="Y",Master!BO275,"")</f>
        <v>69</v>
      </c>
      <c r="BP6" s="67">
        <f>IF(Master!$D275="Y",Master!BP275,"")</f>
        <v>0</v>
      </c>
      <c r="BQ6" s="67">
        <f>IF(Master!$D275="Y",Master!BQ275,"")</f>
        <v>0</v>
      </c>
    </row>
    <row r="7" spans="1:69" x14ac:dyDescent="0.25">
      <c r="A7" s="115" t="str">
        <f>+Master!A277</f>
        <v>Morgan County</v>
      </c>
      <c r="B7" s="3" t="str">
        <f>+Master!B277</f>
        <v>2A</v>
      </c>
      <c r="C7" s="3">
        <f>+Master!C277</f>
        <v>2</v>
      </c>
      <c r="D7" s="142" t="str">
        <f>+Master!D277</f>
        <v>y</v>
      </c>
      <c r="E7" s="158">
        <f>IFERROR(LARGE((I7,K7,O7,S7,U7,W7,AA7,AC7,AG7,AK7,AQ7,AU7,AW7,BA7,BC7,BG7,BK7,BO7,BQ7),1)+LARGE((I7,K7,O7,S7,U7,W7,AA7,AC7,AG7,AK7,AQ7,AU7,AW7,BA7,BC7,BG7,BK7,BO7,BQ7),2)+LARGE((I7,K7,O7,S7,U7,W7,AA7,AC7,AG7,AK7,AQ7,AU7,AW7,BA7,BC7,BG7,BK7,BO7,BQ7),3)+LARGE((I7,K7,O7,S7,U7,W7,AA7,AC7,AG7,AK7,AQ7,AU7,AW7,BA7,BC7,BG7,BK7,BO7,BQ7),4)+LARGE((I7,K7,O7,S7,U7,W7,AA7,AC7,AG7,AK7,AQ7,AU7,AW7,BA7,BC7,BG7,BK7,BO7,BQ7),5)+LARGE((I7,K7,O7,S7,U7,W7,AA7,AC7,AG7,AK7,AQ7,AU7,AW7,BA7,BC7,BG7,BK7,BO7,BQ7),6)+LARGE((I7,K7,O7,S7,U7,W7,AA7,AC7,AG7,AK7,AQ7,AU7,AW7,BA7,BC7,BG7,BK7,BO7,BQ7),7)+LARGE((I7,K7,O7,S7,U7,W7,AA7,AC7,AG7,AK7,AQ7,AU7,AW7,BA7,BC7,BG7,BK7,BO7,BQ7),8),0)</f>
        <v>634</v>
      </c>
      <c r="F7" s="156">
        <f>IFERROR(LARGE((M7,Q7,Y7,AE7,AI7,AM7,AO7,AS7,AY7,BE7,BI7,BM7),1)+LARGE((M7,Q7,Y7,AE7,AI7,AM7,AO7,AS7,AY7,BE7,BI7,BM7),2)+LARGE((M7,Q7,Y7,AE7,AI7,AM7,AO7,AS7,AY7,BE7,BI7,BM7),3)+LARGE((M7,Q7,Y7,AE7,AI7,AM7,AO7,AS7,AY7,BE7,BI7,BM7),4)+LARGE((M7,Q7,Y7,AE7,AI7,AM7,AO7,AS7,AY7,BE7,BI7,BM7),5)+LARGE((M7,Q7,Y7,AE7,AI7,AM7,AO7,AS7,AY7,BE7,BI7,BM7),6)+LARGE((M7,Q7,Y7,AE7,AI7,AM7,AO7,AS7,AY7,BE7,BI7,BM7),7)+LARGE((M7,Q7,Y7,AE7,AI7,AM7,AO7,AS7,AY7,BE7,BI7,BM7),8),0)</f>
        <v>395</v>
      </c>
      <c r="G7" s="159">
        <f>+E7+F7</f>
        <v>1029</v>
      </c>
      <c r="H7" s="72">
        <f>IF(Master!$D277="Y",Master!H277,"")</f>
        <v>9</v>
      </c>
      <c r="I7" s="67">
        <f>IF(Master!$D277="Y",Master!I277,"")</f>
        <v>63</v>
      </c>
      <c r="J7" s="67">
        <f>IF(Master!$D277="Y",Master!J277,"")</f>
        <v>0</v>
      </c>
      <c r="K7" s="67">
        <f>IF(Master!$D277="Y",Master!K277,"")</f>
        <v>0</v>
      </c>
      <c r="L7" s="67">
        <f>IF(Master!$D277="Y",Master!L277,"")</f>
        <v>9</v>
      </c>
      <c r="M7" s="67">
        <f>IF(Master!$D277="Y",Master!M277,"")</f>
        <v>63</v>
      </c>
      <c r="N7" s="67">
        <f>IF(Master!$D277="Y",Master!N277,"")</f>
        <v>0</v>
      </c>
      <c r="O7" s="67">
        <f>IF(Master!$D277="Y",Master!O277,"")</f>
        <v>0</v>
      </c>
      <c r="P7" s="67">
        <f>IF(Master!$D277="Y",Master!P277,"")</f>
        <v>5</v>
      </c>
      <c r="Q7" s="67">
        <f>IF(Master!$D277="Y",Master!Q277,"")</f>
        <v>70</v>
      </c>
      <c r="R7" s="67">
        <f>IF(Master!$D277="Y",Master!R277,"")</f>
        <v>2</v>
      </c>
      <c r="S7" s="67">
        <f>IF(Master!$D277="Y",Master!S277,"")</f>
        <v>90</v>
      </c>
      <c r="T7" s="67">
        <f>IF(Master!$D277="Y",Master!T277,"")</f>
        <v>2</v>
      </c>
      <c r="U7" s="69">
        <f>IF(Master!$D277="Y",Master!U277,"")</f>
        <v>90</v>
      </c>
      <c r="V7" s="66">
        <f>IF(Master!$D277="Y",Master!V277,"")</f>
        <v>25</v>
      </c>
      <c r="W7" s="67">
        <f>IF(Master!$D277="Y",Master!W277,"")</f>
        <v>0</v>
      </c>
      <c r="X7" s="67">
        <f>IF(Master!$D277="Y",Master!X277,"")</f>
        <v>100</v>
      </c>
      <c r="Y7" s="67">
        <f>IF(Master!$D277="Y",Master!Y277,"")</f>
        <v>0</v>
      </c>
      <c r="Z7" s="67">
        <f>IF(Master!$D277="Y",Master!Z277,"")</f>
        <v>0</v>
      </c>
      <c r="AA7" s="67">
        <f>IF(Master!$D277="Y",Master!AA277,"")</f>
        <v>0</v>
      </c>
      <c r="AB7" s="67">
        <f>IF(Master!$D277="Y",Master!AB277,"")</f>
        <v>32</v>
      </c>
      <c r="AC7" s="67">
        <f>IF(Master!$D277="Y",Master!AC277,"")</f>
        <v>10</v>
      </c>
      <c r="AD7" s="67">
        <f>IF(Master!$D277="Y",Master!AD277,"")</f>
        <v>0</v>
      </c>
      <c r="AE7" s="67">
        <f>IF(Master!$D277="Y",Master!AE277,"")</f>
        <v>0</v>
      </c>
      <c r="AF7" s="67">
        <f>IF(Master!$D277="Y",Master!AF277,"")</f>
        <v>0</v>
      </c>
      <c r="AG7" s="67">
        <f>IF(AND($D7="y",Master!AG277&gt;=Master!AK277),Master!AG277,0)</f>
        <v>0</v>
      </c>
      <c r="AH7" s="67">
        <f>IF(Master!$D277="Y",Master!AH277,"")</f>
        <v>7</v>
      </c>
      <c r="AI7" s="67">
        <f>IF(AND($D7="y",Master!AI277&gt;=Master!AM277),Master!AI277,0)</f>
        <v>69</v>
      </c>
      <c r="AJ7" s="67">
        <f>IF(Master!$D277="Y",Master!AJ277,"")</f>
        <v>0</v>
      </c>
      <c r="AK7" s="67">
        <f>IF(AND($D7="y",Master!AK277&gt;Master!AG277),Master!AK277,0)</f>
        <v>0</v>
      </c>
      <c r="AL7" s="67">
        <f>IF(Master!$D277="Y",Master!AL277,"")</f>
        <v>11</v>
      </c>
      <c r="AM7" s="68">
        <f>IF(AND($D7="y",Master!AM277&gt;Master!AI277),Master!AM277,0)</f>
        <v>0</v>
      </c>
      <c r="AN7" s="72">
        <f>IF(Master!$D277="Y",Master!AN277,"")</f>
        <v>0</v>
      </c>
      <c r="AO7" s="67">
        <f>IF(Master!$D277="Y",Master!AO277,"")</f>
        <v>0</v>
      </c>
      <c r="AP7" s="67">
        <f>IF(Master!$D277="Y",Master!AP277,"")</f>
        <v>5</v>
      </c>
      <c r="AQ7" s="67">
        <f>IF(Master!$D277="Y",Master!AQ277,"")</f>
        <v>75</v>
      </c>
      <c r="AR7" s="67">
        <f>IF(Master!$D277="Y",Master!AR277,"")</f>
        <v>10</v>
      </c>
      <c r="AS7" s="67">
        <f>IF(Master!$D277="Y",Master!AS277,"")</f>
        <v>60</v>
      </c>
      <c r="AT7" s="67">
        <f>IF(Master!$D277="Y",Master!AT277,"")</f>
        <v>0</v>
      </c>
      <c r="AU7" s="67">
        <f>IF(Master!$D277="Y",Master!AU277,"")</f>
        <v>0</v>
      </c>
      <c r="AV7" s="67">
        <f>IF(Master!$D277="Y",Master!AV277,"")</f>
        <v>0</v>
      </c>
      <c r="AW7" s="67">
        <f>IF(Master!$D277="Y",Master!AW277,"")</f>
        <v>0</v>
      </c>
      <c r="AX7" s="67">
        <f>IF(Master!$D277="Y",Master!AX277,"")</f>
        <v>0</v>
      </c>
      <c r="AY7" s="67">
        <f>IF(Master!$D277="Y",Master!AY277,"")</f>
        <v>0</v>
      </c>
      <c r="AZ7" s="67">
        <f>IF(Master!$D277="Y",Master!AZ277,"")</f>
        <v>0</v>
      </c>
      <c r="BA7" s="67">
        <f>IF(Master!$D277="Y",Master!BA277,"")</f>
        <v>0</v>
      </c>
      <c r="BB7" s="67">
        <f>IF(Master!$D277="Y",Master!BB277,"")</f>
        <v>5</v>
      </c>
      <c r="BC7" s="67">
        <f>IF(Master!$D277="Y",Master!BC277,"")</f>
        <v>70</v>
      </c>
      <c r="BD7" s="67">
        <f>IF(Master!$D277="Y",Master!BD277,"")</f>
        <v>17</v>
      </c>
      <c r="BE7" s="67">
        <f>IF(Master!$D277="Y",Master!BE277,"")</f>
        <v>25</v>
      </c>
      <c r="BF7" s="67">
        <f>IF(Master!$D277="Y",Master!BF277,"")</f>
        <v>3</v>
      </c>
      <c r="BG7" s="67">
        <f>IF(Master!$D277="Y",Master!BG277,"")</f>
        <v>84</v>
      </c>
      <c r="BH7" s="67">
        <f>IF(Master!$D277="Y",Master!BH277,"")</f>
        <v>3</v>
      </c>
      <c r="BI7" s="67">
        <f>IF(Master!$D277="Y",Master!BI277,"")</f>
        <v>84</v>
      </c>
      <c r="BJ7" s="67">
        <f>IF(Master!$D277="Y",Master!BJ277,"")</f>
        <v>6</v>
      </c>
      <c r="BK7" s="67">
        <f>IF(Master!$D277="Y",Master!BK277,"")</f>
        <v>72</v>
      </c>
      <c r="BL7" s="67">
        <f>IF(Master!$D277="Y",Master!BL277,"")</f>
        <v>25</v>
      </c>
      <c r="BM7" s="67">
        <f>IF(Master!$D277="Y",Master!BM277,"")</f>
        <v>24</v>
      </c>
      <c r="BN7" s="67">
        <f>IF(Master!$D277="Y",Master!BN277,"")</f>
        <v>2</v>
      </c>
      <c r="BO7" s="67">
        <f>IF(Master!$D277="Y",Master!BO277,"")</f>
        <v>90</v>
      </c>
      <c r="BP7" s="67">
        <f>IF(Master!$D277="Y",Master!BP277,"")</f>
        <v>0</v>
      </c>
      <c r="BQ7" s="67">
        <f>IF(Master!$D277="Y",Master!BQ277,"")</f>
        <v>0</v>
      </c>
    </row>
    <row r="8" spans="1:69" x14ac:dyDescent="0.25">
      <c r="A8" s="115" t="str">
        <f>+Master!A281</f>
        <v>Pierce County</v>
      </c>
      <c r="B8" s="3" t="str">
        <f>+Master!B281</f>
        <v>2A</v>
      </c>
      <c r="C8" s="3">
        <f>+Master!C281</f>
        <v>3</v>
      </c>
      <c r="D8" s="142" t="str">
        <f>+Master!D281</f>
        <v>y</v>
      </c>
      <c r="E8" s="158">
        <f>IFERROR(LARGE((I8,K8,O8,S8,U8,W8,AA8,AC8,AG8,AK8,AQ8,AU8,AW8,BA8,BC8,BG8,BK8,BO8,BQ8),1)+LARGE((I8,K8,O8,S8,U8,W8,AA8,AC8,AG8,AK8,AQ8,AU8,AW8,BA8,BC8,BG8,BK8,BO8,BQ8),2)+LARGE((I8,K8,O8,S8,U8,W8,AA8,AC8,AG8,AK8,AQ8,AU8,AW8,BA8,BC8,BG8,BK8,BO8,BQ8),3)+LARGE((I8,K8,O8,S8,U8,W8,AA8,AC8,AG8,AK8,AQ8,AU8,AW8,BA8,BC8,BG8,BK8,BO8,BQ8),4)+LARGE((I8,K8,O8,S8,U8,W8,AA8,AC8,AG8,AK8,AQ8,AU8,AW8,BA8,BC8,BG8,BK8,BO8,BQ8),5)+LARGE((I8,K8,O8,S8,U8,W8,AA8,AC8,AG8,AK8,AQ8,AU8,AW8,BA8,BC8,BG8,BK8,BO8,BQ8),6)+LARGE((I8,K8,O8,S8,U8,W8,AA8,AC8,AG8,AK8,AQ8,AU8,AW8,BA8,BC8,BG8,BK8,BO8,BQ8),7)+LARGE((I8,K8,O8,S8,U8,W8,AA8,AC8,AG8,AK8,AQ8,AU8,AW8,BA8,BC8,BG8,BK8,BO8,BQ8),8),0)</f>
        <v>580</v>
      </c>
      <c r="F8" s="156">
        <f>IFERROR(LARGE((M8,Q8,Y8,AE8,AI8,AM8,AO8,AS8,AY8,BE8,BI8,BM8),1)+LARGE((M8,Q8,Y8,AE8,AI8,AM8,AO8,AS8,AY8,BE8,BI8,BM8),2)+LARGE((M8,Q8,Y8,AE8,AI8,AM8,AO8,AS8,AY8,BE8,BI8,BM8),3)+LARGE((M8,Q8,Y8,AE8,AI8,AM8,AO8,AS8,AY8,BE8,BI8,BM8),4)+LARGE((M8,Q8,Y8,AE8,AI8,AM8,AO8,AS8,AY8,BE8,BI8,BM8),5)+LARGE((M8,Q8,Y8,AE8,AI8,AM8,AO8,AS8,AY8,BE8,BI8,BM8),6)+LARGE((M8,Q8,Y8,AE8,AI8,AM8,AO8,AS8,AY8,BE8,BI8,BM8),7)+LARGE((M8,Q8,Y8,AE8,AI8,AM8,AO8,AS8,AY8,BE8,BI8,BM8),8),0)</f>
        <v>417</v>
      </c>
      <c r="G8" s="159">
        <f>+E8+F8</f>
        <v>997</v>
      </c>
      <c r="H8" s="72">
        <f>IF(Master!$D281="Y",Master!H281,"")</f>
        <v>1</v>
      </c>
      <c r="I8" s="67">
        <f>IF(Master!$D281="Y",Master!I281,"")</f>
        <v>100</v>
      </c>
      <c r="J8" s="67">
        <f>IF(Master!$D281="Y",Master!J281,"")</f>
        <v>0</v>
      </c>
      <c r="K8" s="67">
        <f>IF(Master!$D281="Y",Master!K281,"")</f>
        <v>0</v>
      </c>
      <c r="L8" s="67">
        <f>IF(Master!$D281="Y",Master!L281,"")</f>
        <v>0</v>
      </c>
      <c r="M8" s="67">
        <f>IF(Master!$D281="Y",Master!M281,"")</f>
        <v>0</v>
      </c>
      <c r="N8" s="67">
        <f>IF(Master!$D281="Y",Master!N281,"")</f>
        <v>0</v>
      </c>
      <c r="O8" s="67">
        <f>IF(Master!$D281="Y",Master!O281,"")</f>
        <v>0</v>
      </c>
      <c r="P8" s="67">
        <f>IF(Master!$D281="Y",Master!P281,"")</f>
        <v>9</v>
      </c>
      <c r="Q8" s="67">
        <f>IF(Master!$D281="Y",Master!Q281,"")</f>
        <v>53</v>
      </c>
      <c r="R8" s="67">
        <f>IF(Master!$D281="Y",Master!R281,"")</f>
        <v>5</v>
      </c>
      <c r="S8" s="67">
        <f>IF(Master!$D281="Y",Master!S281,"")</f>
        <v>75</v>
      </c>
      <c r="T8" s="67">
        <f>IF(Master!$D281="Y",Master!T281,"")</f>
        <v>9</v>
      </c>
      <c r="U8" s="69">
        <f>IF(Master!$D281="Y",Master!U281,"")</f>
        <v>53</v>
      </c>
      <c r="V8" s="66">
        <f>IF(Master!$D281="Y",Master!V281,"")</f>
        <v>25</v>
      </c>
      <c r="W8" s="67">
        <f>IF(Master!$D281="Y",Master!W281,"")</f>
        <v>0</v>
      </c>
      <c r="X8" s="67">
        <f>IF(Master!$D281="Y",Master!X281,"")</f>
        <v>0</v>
      </c>
      <c r="Y8" s="67">
        <f>IF(Master!$D281="Y",Master!Y281,"")</f>
        <v>0</v>
      </c>
      <c r="Z8" s="67">
        <f>IF(Master!$D281="Y",Master!Z281,"")</f>
        <v>0</v>
      </c>
      <c r="AA8" s="67">
        <f>IF(Master!$D281="Y",Master!AA281,"")</f>
        <v>0</v>
      </c>
      <c r="AB8" s="67">
        <f>IF(Master!$D281="Y",Master!AB281,"")</f>
        <v>31</v>
      </c>
      <c r="AC8" s="67">
        <f>IF(Master!$D281="Y",Master!AC281,"")</f>
        <v>12</v>
      </c>
      <c r="AD8" s="67">
        <f>IF(Master!$D281="Y",Master!AD281,"")</f>
        <v>26</v>
      </c>
      <c r="AE8" s="67">
        <f>IF(Master!$D281="Y",Master!AE281,"")</f>
        <v>22</v>
      </c>
      <c r="AF8" s="67">
        <f>IF(Master!$D281="Y",Master!AF281,"")</f>
        <v>4</v>
      </c>
      <c r="AG8" s="67">
        <f>IF(AND($D8="y",Master!AG281&gt;=Master!AK281),Master!AG281,0)</f>
        <v>80</v>
      </c>
      <c r="AH8" s="67">
        <f>IF(Master!$D281="Y",Master!AH281,"")</f>
        <v>0</v>
      </c>
      <c r="AI8" s="67">
        <f>IF(AND($D8="y",Master!AI281&gt;=Master!AM281),Master!AI281,0)</f>
        <v>0</v>
      </c>
      <c r="AJ8" s="67">
        <f>IF(Master!$D281="Y",Master!AJ281,"")</f>
        <v>0</v>
      </c>
      <c r="AK8" s="67">
        <f>IF(AND($D8="y",Master!AK281&gt;Master!AG281),Master!AK281,0)</f>
        <v>0</v>
      </c>
      <c r="AL8" s="67">
        <f>IF(Master!$D281="Y",Master!AL281,"")</f>
        <v>21</v>
      </c>
      <c r="AM8" s="68">
        <f>IF(AND($D8="y",Master!AM281&gt;Master!AI281),Master!AM281,0)</f>
        <v>32</v>
      </c>
      <c r="AN8" s="72">
        <f>IF(Master!$D281="Y",Master!AN281,"")</f>
        <v>0</v>
      </c>
      <c r="AO8" s="67">
        <f>IF(Master!$D281="Y",Master!AO281,"")</f>
        <v>0</v>
      </c>
      <c r="AP8" s="67">
        <f>IF(Master!$D281="Y",Master!AP281,"")</f>
        <v>2</v>
      </c>
      <c r="AQ8" s="67">
        <f>IF(Master!$D281="Y",Master!AQ281,"")</f>
        <v>90</v>
      </c>
      <c r="AR8" s="67">
        <f>IF(Master!$D281="Y",Master!AR281,"")</f>
        <v>1</v>
      </c>
      <c r="AS8" s="67">
        <f>IF(Master!$D281="Y",Master!AS281,"")</f>
        <v>100</v>
      </c>
      <c r="AT8" s="67">
        <f>IF(Master!$D281="Y",Master!AT281,"")</f>
        <v>0</v>
      </c>
      <c r="AU8" s="67">
        <f>IF(Master!$D281="Y",Master!AU281,"")</f>
        <v>0</v>
      </c>
      <c r="AV8" s="67">
        <f>IF(Master!$D281="Y",Master!AV281,"")</f>
        <v>0</v>
      </c>
      <c r="AW8" s="67">
        <f>IF(Master!$D281="Y",Master!AW281,"")</f>
        <v>0</v>
      </c>
      <c r="AX8" s="67">
        <f>IF(Master!$D281="Y",Master!AX281,"")</f>
        <v>0</v>
      </c>
      <c r="AY8" s="67">
        <f>IF(Master!$D281="Y",Master!AY281,"")</f>
        <v>0</v>
      </c>
      <c r="AZ8" s="67">
        <f>IF(Master!$D281="Y",Master!AZ281,"")</f>
        <v>0</v>
      </c>
      <c r="BA8" s="67">
        <f>IF(Master!$D281="Y",Master!BA281,"")</f>
        <v>0</v>
      </c>
      <c r="BB8" s="67">
        <f>IF(Master!$D281="Y",Master!BB281,"")</f>
        <v>5</v>
      </c>
      <c r="BC8" s="67">
        <f>IF(Master!$D281="Y",Master!BC281,"")</f>
        <v>70</v>
      </c>
      <c r="BD8" s="67">
        <f>IF(Master!$D281="Y",Master!BD281,"")</f>
        <v>2</v>
      </c>
      <c r="BE8" s="67">
        <f>IF(Master!$D281="Y",Master!BE281,"")</f>
        <v>90</v>
      </c>
      <c r="BF8" s="67">
        <f>IF(Master!$D281="Y",Master!BF281,"")</f>
        <v>1</v>
      </c>
      <c r="BG8" s="67">
        <f>IF(Master!$D281="Y",Master!BG281,"")</f>
        <v>100</v>
      </c>
      <c r="BH8" s="67">
        <f>IF(Master!$D281="Y",Master!BH281,"")</f>
        <v>2</v>
      </c>
      <c r="BI8" s="67">
        <f>IF(Master!$D281="Y",Master!BI281,"")</f>
        <v>90</v>
      </c>
      <c r="BJ8" s="67">
        <f>IF(Master!$D281="Y",Master!BJ281,"")</f>
        <v>0</v>
      </c>
      <c r="BK8" s="67">
        <f>IF(Master!$D281="Y",Master!BK281,"")</f>
        <v>0</v>
      </c>
      <c r="BL8" s="67">
        <f>IF(Master!$D281="Y",Master!BL281,"")</f>
        <v>22</v>
      </c>
      <c r="BM8" s="67">
        <f>IF(Master!$D281="Y",Master!BM281,"")</f>
        <v>30</v>
      </c>
      <c r="BN8" s="67">
        <f>IF(Master!$D281="Y",Master!BN281,"")</f>
        <v>0</v>
      </c>
      <c r="BO8" s="67">
        <f>IF(Master!$D281="Y",Master!BO281,"")</f>
        <v>0</v>
      </c>
      <c r="BP8" s="67">
        <f>IF(Master!$D281="Y",Master!BP281,"")</f>
        <v>0</v>
      </c>
      <c r="BQ8" s="67">
        <f>IF(Master!$D281="Y",Master!BQ281,"")</f>
        <v>0</v>
      </c>
    </row>
    <row r="9" spans="1:69" x14ac:dyDescent="0.25">
      <c r="A9" s="115" t="str">
        <f>+Master!A264</f>
        <v>Hart County</v>
      </c>
      <c r="B9" s="3" t="str">
        <f>+Master!B264</f>
        <v>2A</v>
      </c>
      <c r="C9" s="3">
        <f>+Master!C264</f>
        <v>8</v>
      </c>
      <c r="D9" s="142" t="str">
        <f>+Master!D264</f>
        <v>y</v>
      </c>
      <c r="E9" s="158">
        <f>IFERROR(LARGE((I9,K9,O9,S9,U9,W9,AA9,AC9,AG9,AK9,AQ9,AU9,AW9,BA9,BC9,BG9,BK9,BO9,BQ9),1)+LARGE((I9,K9,O9,S9,U9,W9,AA9,AC9,AG9,AK9,AQ9,AU9,AW9,BA9,BC9,BG9,BK9,BO9,BQ9),2)+LARGE((I9,K9,O9,S9,U9,W9,AA9,AC9,AG9,AK9,AQ9,AU9,AW9,BA9,BC9,BG9,BK9,BO9,BQ9),3)+LARGE((I9,K9,O9,S9,U9,W9,AA9,AC9,AG9,AK9,AQ9,AU9,AW9,BA9,BC9,BG9,BK9,BO9,BQ9),4)+LARGE((I9,K9,O9,S9,U9,W9,AA9,AC9,AG9,AK9,AQ9,AU9,AW9,BA9,BC9,BG9,BK9,BO9,BQ9),5)+LARGE((I9,K9,O9,S9,U9,W9,AA9,AC9,AG9,AK9,AQ9,AU9,AW9,BA9,BC9,BG9,BK9,BO9,BQ9),6)+LARGE((I9,K9,O9,S9,U9,W9,AA9,AC9,AG9,AK9,AQ9,AU9,AW9,BA9,BC9,BG9,BK9,BO9,BQ9),7)+LARGE((I9,K9,O9,S9,U9,W9,AA9,AC9,AG9,AK9,AQ9,AU9,AW9,BA9,BC9,BG9,BK9,BO9,BQ9),8),0)</f>
        <v>515</v>
      </c>
      <c r="F9" s="156">
        <f>IFERROR(LARGE((M9,Q9,Y9,AE9,AI9,AM9,AO9,AS9,AY9,BE9,BI9,BM9),1)+LARGE((M9,Q9,Y9,AE9,AI9,AM9,AO9,AS9,AY9,BE9,BI9,BM9),2)+LARGE((M9,Q9,Y9,AE9,AI9,AM9,AO9,AS9,AY9,BE9,BI9,BM9),3)+LARGE((M9,Q9,Y9,AE9,AI9,AM9,AO9,AS9,AY9,BE9,BI9,BM9),4)+LARGE((M9,Q9,Y9,AE9,AI9,AM9,AO9,AS9,AY9,BE9,BI9,BM9),5)+LARGE((M9,Q9,Y9,AE9,AI9,AM9,AO9,AS9,AY9,BE9,BI9,BM9),6)+LARGE((M9,Q9,Y9,AE9,AI9,AM9,AO9,AS9,AY9,BE9,BI9,BM9),7)+LARGE((M9,Q9,Y9,AE9,AI9,AM9,AO9,AS9,AY9,BE9,BI9,BM9),8),0)</f>
        <v>432</v>
      </c>
      <c r="G9" s="159">
        <f>+E9+F9</f>
        <v>947</v>
      </c>
      <c r="H9" s="72">
        <f>IF(Master!$D264="Y",Master!H264,"")</f>
        <v>10</v>
      </c>
      <c r="I9" s="67">
        <f>IF(Master!$D264="Y",Master!I264,"")</f>
        <v>60</v>
      </c>
      <c r="J9" s="67">
        <f>IF(Master!$D264="Y",Master!J264,"")</f>
        <v>23</v>
      </c>
      <c r="K9" s="67">
        <f>IF(Master!$D264="Y",Master!K264,"")</f>
        <v>28</v>
      </c>
      <c r="L9" s="67">
        <f>IF(Master!$D264="Y",Master!L264,"")</f>
        <v>5</v>
      </c>
      <c r="M9" s="67">
        <f>IF(Master!$D264="Y",Master!M264,"")</f>
        <v>75</v>
      </c>
      <c r="N9" s="67">
        <f>IF(Master!$D264="Y",Master!N264,"")</f>
        <v>0</v>
      </c>
      <c r="O9" s="67">
        <f>IF(Master!$D264="Y",Master!O264,"")</f>
        <v>0</v>
      </c>
      <c r="P9" s="67">
        <f>IF(Master!$D264="Y",Master!P264,"")</f>
        <v>17</v>
      </c>
      <c r="Q9" s="67">
        <f>IF(Master!$D264="Y",Master!Q264,"")</f>
        <v>25</v>
      </c>
      <c r="R9" s="67">
        <f>IF(Master!$D264="Y",Master!R264,"")</f>
        <v>9</v>
      </c>
      <c r="S9" s="67">
        <f>IF(Master!$D264="Y",Master!S264,"")</f>
        <v>53</v>
      </c>
      <c r="T9" s="67">
        <f>IF(Master!$D264="Y",Master!T264,"")</f>
        <v>5</v>
      </c>
      <c r="U9" s="69">
        <f>IF(Master!$D264="Y",Master!U264,"")</f>
        <v>70</v>
      </c>
      <c r="V9" s="66">
        <f>IF(Master!$D264="Y",Master!V264,"")</f>
        <v>70</v>
      </c>
      <c r="W9" s="67">
        <f>IF(Master!$D264="Y",Master!W264,"")</f>
        <v>0</v>
      </c>
      <c r="X9" s="67">
        <f>IF(Master!$D264="Y",Master!X264,"")</f>
        <v>70</v>
      </c>
      <c r="Y9" s="67">
        <f>IF(Master!$D264="Y",Master!Y264,"")</f>
        <v>0</v>
      </c>
      <c r="Z9" s="67">
        <f>IF(Master!$D264="Y",Master!Z264,"")</f>
        <v>0</v>
      </c>
      <c r="AA9" s="67">
        <f>IF(Master!$D264="Y",Master!AA264,"")</f>
        <v>0</v>
      </c>
      <c r="AB9" s="67">
        <f>IF(Master!$D264="Y",Master!AB264,"")</f>
        <v>0</v>
      </c>
      <c r="AC9" s="67">
        <f>IF(Master!$D264="Y",Master!AC264,"")</f>
        <v>0</v>
      </c>
      <c r="AD9" s="67">
        <f>IF(Master!$D264="Y",Master!AD264,"")</f>
        <v>0</v>
      </c>
      <c r="AE9" s="67">
        <f>IF(Master!$D264="Y",Master!AE264,"")</f>
        <v>0</v>
      </c>
      <c r="AF9" s="67">
        <f>IF(Master!$D264="Y",Master!AF264,"")</f>
        <v>0</v>
      </c>
      <c r="AG9" s="67">
        <f>IF(AND($D9="y",Master!AG264&gt;=Master!AK264),Master!AG264,0)</f>
        <v>0</v>
      </c>
      <c r="AH9" s="67">
        <f>IF(Master!$D264="Y",Master!AH264,"")</f>
        <v>0</v>
      </c>
      <c r="AI9" s="67">
        <f>IF(AND($D9="y",Master!AI264&gt;=Master!AM264),Master!AI264,0)</f>
        <v>0</v>
      </c>
      <c r="AJ9" s="67">
        <f>IF(Master!$D264="Y",Master!AJ264,"")</f>
        <v>0</v>
      </c>
      <c r="AK9" s="67">
        <f>IF(AND($D9="y",Master!AK264&gt;Master!AG264),Master!AK264,0)</f>
        <v>0</v>
      </c>
      <c r="AL9" s="67">
        <f>IF(Master!$D264="Y",Master!AL264,"")</f>
        <v>12</v>
      </c>
      <c r="AM9" s="68">
        <f>IF(AND($D9="y",Master!AM264&gt;Master!AI264),Master!AM264,0)</f>
        <v>54</v>
      </c>
      <c r="AN9" s="72">
        <f>IF(Master!$D264="Y",Master!AN264,"")</f>
        <v>17</v>
      </c>
      <c r="AO9" s="67">
        <f>IF(Master!$D264="Y",Master!AO264,"")</f>
        <v>25</v>
      </c>
      <c r="AP9" s="67">
        <f>IF(Master!$D264="Y",Master!AP264,"")</f>
        <v>1</v>
      </c>
      <c r="AQ9" s="67">
        <f>IF(Master!$D264="Y",Master!AQ264,"")</f>
        <v>100</v>
      </c>
      <c r="AR9" s="67">
        <f>IF(Master!$D264="Y",Master!AR264,"")</f>
        <v>2</v>
      </c>
      <c r="AS9" s="67">
        <f>IF(Master!$D264="Y",Master!AS264,"")</f>
        <v>90</v>
      </c>
      <c r="AT9" s="67">
        <f>IF(Master!$D264="Y",Master!AT264,"")</f>
        <v>0</v>
      </c>
      <c r="AU9" s="67">
        <f>IF(Master!$D264="Y",Master!AU264,"")</f>
        <v>0</v>
      </c>
      <c r="AV9" s="67">
        <f>IF(Master!$D264="Y",Master!AV264,"")</f>
        <v>0</v>
      </c>
      <c r="AW9" s="67">
        <f>IF(Master!$D264="Y",Master!AW264,"")</f>
        <v>0</v>
      </c>
      <c r="AX9" s="67">
        <f>IF(Master!$D264="Y",Master!AX264,"")</f>
        <v>0</v>
      </c>
      <c r="AY9" s="67">
        <f>IF(Master!$D264="Y",Master!AY264,"")</f>
        <v>0</v>
      </c>
      <c r="AZ9" s="67">
        <f>IF(Master!$D264="Y",Master!AZ264,"")</f>
        <v>17</v>
      </c>
      <c r="BA9" s="67">
        <f>IF(Master!$D264="Y",Master!BA264,"")</f>
        <v>25</v>
      </c>
      <c r="BB9" s="67">
        <f>IF(Master!$D264="Y",Master!BB264,"")</f>
        <v>17</v>
      </c>
      <c r="BC9" s="67">
        <f>IF(Master!$D264="Y",Master!BC264,"")</f>
        <v>25</v>
      </c>
      <c r="BD9" s="67">
        <f>IF(Master!$D264="Y",Master!BD264,"")</f>
        <v>5</v>
      </c>
      <c r="BE9" s="67">
        <f>IF(Master!$D264="Y",Master!BE264,"")</f>
        <v>70</v>
      </c>
      <c r="BF9" s="67">
        <f>IF(Master!$D264="Y",Master!BF264,"")</f>
        <v>5</v>
      </c>
      <c r="BG9" s="67">
        <f>IF(Master!$D264="Y",Master!BG264,"")</f>
        <v>70</v>
      </c>
      <c r="BH9" s="67">
        <f>IF(Master!$D264="Y",Master!BH264,"")</f>
        <v>9</v>
      </c>
      <c r="BI9" s="67">
        <f>IF(Master!$D264="Y",Master!BI264,"")</f>
        <v>53</v>
      </c>
      <c r="BJ9" s="67">
        <f>IF(Master!$D264="Y",Master!BJ264,"")</f>
        <v>12</v>
      </c>
      <c r="BK9" s="67">
        <f>IF(Master!$D264="Y",Master!BK264,"")</f>
        <v>54</v>
      </c>
      <c r="BL9" s="67">
        <f>IF(Master!$D264="Y",Master!BL264,"")</f>
        <v>17</v>
      </c>
      <c r="BM9" s="67">
        <f>IF(Master!$D264="Y",Master!BM264,"")</f>
        <v>40</v>
      </c>
      <c r="BN9" s="67">
        <f>IF(Master!$D264="Y",Master!BN264,"")</f>
        <v>4</v>
      </c>
      <c r="BO9" s="67">
        <f>IF(Master!$D264="Y",Master!BO264,"")</f>
        <v>80</v>
      </c>
      <c r="BP9" s="67">
        <f>IF(Master!$D264="Y",Master!BP264,"")</f>
        <v>0</v>
      </c>
      <c r="BQ9" s="67">
        <f>IF(Master!$D264="Y",Master!BQ264,"")</f>
        <v>0</v>
      </c>
    </row>
    <row r="10" spans="1:69" x14ac:dyDescent="0.25">
      <c r="A10" s="115" t="str">
        <f>+Master!A283</f>
        <v>Prince Avenue Christian</v>
      </c>
      <c r="B10" s="3" t="str">
        <f>+Master!B283</f>
        <v>2A</v>
      </c>
      <c r="C10" s="3">
        <f>+Master!C283</f>
        <v>8</v>
      </c>
      <c r="D10" s="142" t="str">
        <f>+Master!D283</f>
        <v>y</v>
      </c>
      <c r="E10" s="158">
        <f>IFERROR(LARGE((I10,K10,O10,S10,U10,W10,AA10,AC10,AG10,AK10,AQ10,AU10,AW10,BA10,BC10,BG10,BK10,BO10,BQ10),1)+LARGE((I10,K10,O10,S10,U10,W10,AA10,AC10,AG10,AK10,AQ10,AU10,AW10,BA10,BC10,BG10,BK10,BO10,BQ10),2)+LARGE((I10,K10,O10,S10,U10,W10,AA10,AC10,AG10,AK10,AQ10,AU10,AW10,BA10,BC10,BG10,BK10,BO10,BQ10),3)+LARGE((I10,K10,O10,S10,U10,W10,AA10,AC10,AG10,AK10,AQ10,AU10,AW10,BA10,BC10,BG10,BK10,BO10,BQ10),4)+LARGE((I10,K10,O10,S10,U10,W10,AA10,AC10,AG10,AK10,AQ10,AU10,AW10,BA10,BC10,BG10,BK10,BO10,BQ10),5)+LARGE((I10,K10,O10,S10,U10,W10,AA10,AC10,AG10,AK10,AQ10,AU10,AW10,BA10,BC10,BG10,BK10,BO10,BQ10),6)+LARGE((I10,K10,O10,S10,U10,W10,AA10,AC10,AG10,AK10,AQ10,AU10,AW10,BA10,BC10,BG10,BK10,BO10,BQ10),7)+LARGE((I10,K10,O10,S10,U10,W10,AA10,AC10,AG10,AK10,AQ10,AU10,AW10,BA10,BC10,BG10,BK10,BO10,BQ10),8),0)</f>
        <v>494</v>
      </c>
      <c r="F10" s="156">
        <f>IFERROR(LARGE((M10,Q10,Y10,AE10,AI10,AM10,AO10,AS10,AY10,BE10,BI10,BM10),1)+LARGE((M10,Q10,Y10,AE10,AI10,AM10,AO10,AS10,AY10,BE10,BI10,BM10),2)+LARGE((M10,Q10,Y10,AE10,AI10,AM10,AO10,AS10,AY10,BE10,BI10,BM10),3)+LARGE((M10,Q10,Y10,AE10,AI10,AM10,AO10,AS10,AY10,BE10,BI10,BM10),4)+LARGE((M10,Q10,Y10,AE10,AI10,AM10,AO10,AS10,AY10,BE10,BI10,BM10),5)+LARGE((M10,Q10,Y10,AE10,AI10,AM10,AO10,AS10,AY10,BE10,BI10,BM10),6)+LARGE((M10,Q10,Y10,AE10,AI10,AM10,AO10,AS10,AY10,BE10,BI10,BM10),7)+LARGE((M10,Q10,Y10,AE10,AI10,AM10,AO10,AS10,AY10,BE10,BI10,BM10),8),0)</f>
        <v>407</v>
      </c>
      <c r="G10" s="159">
        <f>+E10+F10</f>
        <v>901</v>
      </c>
      <c r="H10" s="72">
        <f>IF(Master!$D283="Y",Master!H283,"")</f>
        <v>0</v>
      </c>
      <c r="I10" s="67">
        <f>IF(Master!$D283="Y",Master!I283,"")</f>
        <v>0</v>
      </c>
      <c r="J10" s="67">
        <f>IF(Master!$D283="Y",Master!J283,"")</f>
        <v>9</v>
      </c>
      <c r="K10" s="67">
        <f>IF(Master!$D283="Y",Master!K283,"")</f>
        <v>63</v>
      </c>
      <c r="L10" s="67">
        <f>IF(Master!$D283="Y",Master!L283,"")</f>
        <v>11</v>
      </c>
      <c r="M10" s="67">
        <f>IF(Master!$D283="Y",Master!M283,"")</f>
        <v>57</v>
      </c>
      <c r="N10" s="67">
        <f>IF(Master!$D283="Y",Master!N283,"")</f>
        <v>0</v>
      </c>
      <c r="O10" s="67">
        <f>IF(Master!$D283="Y",Master!O283,"")</f>
        <v>0</v>
      </c>
      <c r="P10" s="67">
        <f>IF(Master!$D283="Y",Master!P283,"")</f>
        <v>5</v>
      </c>
      <c r="Q10" s="67">
        <f>IF(Master!$D283="Y",Master!Q283,"")</f>
        <v>70</v>
      </c>
      <c r="R10" s="67">
        <f>IF(Master!$D283="Y",Master!R283,"")</f>
        <v>3</v>
      </c>
      <c r="S10" s="67">
        <f>IF(Master!$D283="Y",Master!S283,"")</f>
        <v>85</v>
      </c>
      <c r="T10" s="67">
        <f>IF(Master!$D283="Y",Master!T283,"")</f>
        <v>17</v>
      </c>
      <c r="U10" s="69">
        <f>IF(Master!$D283="Y",Master!U283,"")</f>
        <v>25</v>
      </c>
      <c r="V10" s="66">
        <f>IF(Master!$D283="Y",Master!V283,"")</f>
        <v>9</v>
      </c>
      <c r="W10" s="67">
        <f>IF(Master!$D283="Y",Master!W283,"")</f>
        <v>53</v>
      </c>
      <c r="X10" s="67">
        <f>IF(Master!$D283="Y",Master!X283,"")</f>
        <v>17</v>
      </c>
      <c r="Y10" s="67">
        <f>IF(Master!$D283="Y",Master!Y283,"")</f>
        <v>25</v>
      </c>
      <c r="Z10" s="67">
        <f>IF(Master!$D283="Y",Master!Z283,"")</f>
        <v>0</v>
      </c>
      <c r="AA10" s="67">
        <f>IF(Master!$D283="Y",Master!AA283,"")</f>
        <v>0</v>
      </c>
      <c r="AB10" s="67">
        <f>IF(Master!$D283="Y",Master!AB283,"")</f>
        <v>0</v>
      </c>
      <c r="AC10" s="67">
        <f>IF(Master!$D283="Y",Master!AC283,"")</f>
        <v>0</v>
      </c>
      <c r="AD10" s="67">
        <f>IF(Master!$D283="Y",Master!AD283,"")</f>
        <v>0</v>
      </c>
      <c r="AE10" s="67">
        <f>IF(Master!$D283="Y",Master!AE283,"")</f>
        <v>0</v>
      </c>
      <c r="AF10" s="67">
        <f>IF(Master!$D283="Y",Master!AF283,"")</f>
        <v>0</v>
      </c>
      <c r="AG10" s="67">
        <f>IF(AND($D10="y",Master!AG283&gt;=Master!AK283),Master!AG283,0)</f>
        <v>0</v>
      </c>
      <c r="AH10" s="67">
        <f>IF(Master!$D283="Y",Master!AH283,"")</f>
        <v>0</v>
      </c>
      <c r="AI10" s="67">
        <f>IF(AND($D10="y",Master!AI283&gt;=Master!AM283),Master!AI283,0)</f>
        <v>0</v>
      </c>
      <c r="AJ10" s="67">
        <f>IF(Master!$D283="Y",Master!AJ283,"")</f>
        <v>0</v>
      </c>
      <c r="AK10" s="67">
        <f>IF(AND($D10="y",Master!AK283&gt;Master!AG283),Master!AK283,0)</f>
        <v>0</v>
      </c>
      <c r="AL10" s="67">
        <f>IF(Master!$D283="Y",Master!AL283,"")</f>
        <v>0</v>
      </c>
      <c r="AM10" s="68">
        <f>IF(AND($D10="y",Master!AM283&gt;Master!AI283),Master!AM283,0)</f>
        <v>0</v>
      </c>
      <c r="AN10" s="72">
        <f>IF(Master!$D283="Y",Master!AN283,"")</f>
        <v>5</v>
      </c>
      <c r="AO10" s="67">
        <f>IF(Master!$D283="Y",Master!AO283,"")</f>
        <v>70</v>
      </c>
      <c r="AP10" s="67">
        <f>IF(Master!$D283="Y",Master!AP283,"")</f>
        <v>6</v>
      </c>
      <c r="AQ10" s="67">
        <f>IF(Master!$D283="Y",Master!AQ283,"")</f>
        <v>72</v>
      </c>
      <c r="AR10" s="67">
        <f>IF(Master!$D283="Y",Master!AR283,"")</f>
        <v>7</v>
      </c>
      <c r="AS10" s="67">
        <f>IF(Master!$D283="Y",Master!AS283,"")</f>
        <v>69</v>
      </c>
      <c r="AT10" s="67">
        <f>IF(Master!$D283="Y",Master!AT283,"")</f>
        <v>0</v>
      </c>
      <c r="AU10" s="67">
        <f>IF(Master!$D283="Y",Master!AU283,"")</f>
        <v>0</v>
      </c>
      <c r="AV10" s="67">
        <f>IF(Master!$D283="Y",Master!AV283,"")</f>
        <v>0</v>
      </c>
      <c r="AW10" s="67">
        <f>IF(Master!$D283="Y",Master!AW283,"")</f>
        <v>0</v>
      </c>
      <c r="AX10" s="67">
        <f>IF(Master!$D283="Y",Master!AX283,"")</f>
        <v>0</v>
      </c>
      <c r="AY10" s="67">
        <f>IF(Master!$D283="Y",Master!AY283,"")</f>
        <v>0</v>
      </c>
      <c r="AZ10" s="67">
        <f>IF(Master!$D283="Y",Master!AZ283,"")</f>
        <v>0</v>
      </c>
      <c r="BA10" s="67">
        <f>IF(Master!$D283="Y",Master!BA283,"")</f>
        <v>0</v>
      </c>
      <c r="BB10" s="67">
        <f>IF(Master!$D283="Y",Master!BB283,"")</f>
        <v>17</v>
      </c>
      <c r="BC10" s="67">
        <f>IF(Master!$D283="Y",Master!BC283,"")</f>
        <v>25</v>
      </c>
      <c r="BD10" s="67">
        <f>IF(Master!$D283="Y",Master!BD283,"")</f>
        <v>17</v>
      </c>
      <c r="BE10" s="67">
        <f>IF(Master!$D283="Y",Master!BE283,"")</f>
        <v>25</v>
      </c>
      <c r="BF10" s="67">
        <f>IF(Master!$D283="Y",Master!BF283,"")</f>
        <v>5</v>
      </c>
      <c r="BG10" s="67">
        <f>IF(Master!$D283="Y",Master!BG283,"")</f>
        <v>70</v>
      </c>
      <c r="BH10" s="67">
        <f>IF(Master!$D283="Y",Master!BH283,"")</f>
        <v>9</v>
      </c>
      <c r="BI10" s="67">
        <f>IF(Master!$D283="Y",Master!BI283,"")</f>
        <v>53</v>
      </c>
      <c r="BJ10" s="67">
        <f>IF(Master!$D283="Y",Master!BJ283,"")</f>
        <v>12</v>
      </c>
      <c r="BK10" s="67">
        <f>IF(Master!$D283="Y",Master!BK283,"")</f>
        <v>54</v>
      </c>
      <c r="BL10" s="67">
        <f>IF(Master!$D283="Y",Master!BL283,"")</f>
        <v>18</v>
      </c>
      <c r="BM10" s="67">
        <f>IF(Master!$D283="Y",Master!BM283,"")</f>
        <v>38</v>
      </c>
      <c r="BN10" s="67">
        <f>IF(Master!$D283="Y",Master!BN283,"")</f>
        <v>6</v>
      </c>
      <c r="BO10" s="67">
        <f>IF(Master!$D283="Y",Master!BO283,"")</f>
        <v>72</v>
      </c>
      <c r="BP10" s="67">
        <f>IF(Master!$D283="Y",Master!BP283,"")</f>
        <v>0</v>
      </c>
      <c r="BQ10" s="67">
        <f>IF(Master!$D283="Y",Master!BQ283,"")</f>
        <v>0</v>
      </c>
    </row>
    <row r="11" spans="1:69" x14ac:dyDescent="0.25">
      <c r="A11" s="115" t="str">
        <f>+Master!A245</f>
        <v>Appling County</v>
      </c>
      <c r="B11" s="3" t="str">
        <f>+Master!B245</f>
        <v>2A</v>
      </c>
      <c r="C11" s="3">
        <f>+Master!C245</f>
        <v>3</v>
      </c>
      <c r="D11" s="142" t="str">
        <f>+Master!D245</f>
        <v>y</v>
      </c>
      <c r="E11" s="158">
        <f>IFERROR(LARGE((I11,K11,O11,S11,U11,W11,AA11,AC11,AG11,AK11,AQ11,AU11,AW11,BA11,BC11,BG11,BK11,BO11,BQ11),1)+LARGE((I11,K11,O11,S11,U11,W11,AA11,AC11,AG11,AK11,AQ11,AU11,AW11,BA11,BC11,BG11,BK11,BO11,BQ11),2)+LARGE((I11,K11,O11,S11,U11,W11,AA11,AC11,AG11,AK11,AQ11,AU11,AW11,BA11,BC11,BG11,BK11,BO11,BQ11),3)+LARGE((I11,K11,O11,S11,U11,W11,AA11,AC11,AG11,AK11,AQ11,AU11,AW11,BA11,BC11,BG11,BK11,BO11,BQ11),4)+LARGE((I11,K11,O11,S11,U11,W11,AA11,AC11,AG11,AK11,AQ11,AU11,AW11,BA11,BC11,BG11,BK11,BO11,BQ11),5)+LARGE((I11,K11,O11,S11,U11,W11,AA11,AC11,AG11,AK11,AQ11,AU11,AW11,BA11,BC11,BG11,BK11,BO11,BQ11),6)+LARGE((I11,K11,O11,S11,U11,W11,AA11,AC11,AG11,AK11,AQ11,AU11,AW11,BA11,BC11,BG11,BK11,BO11,BQ11),7)+LARGE((I11,K11,O11,S11,U11,W11,AA11,AC11,AG11,AK11,AQ11,AU11,AW11,BA11,BC11,BG11,BK11,BO11,BQ11),8),0)</f>
        <v>459</v>
      </c>
      <c r="F11" s="156">
        <f>IFERROR(LARGE((M11,Q11,Y11,AE11,AI11,AM11,AO11,AS11,AY11,BE11,BI11,BM11),1)+LARGE((M11,Q11,Y11,AE11,AI11,AM11,AO11,AS11,AY11,BE11,BI11,BM11),2)+LARGE((M11,Q11,Y11,AE11,AI11,AM11,AO11,AS11,AY11,BE11,BI11,BM11),3)+LARGE((M11,Q11,Y11,AE11,AI11,AM11,AO11,AS11,AY11,BE11,BI11,BM11),4)+LARGE((M11,Q11,Y11,AE11,AI11,AM11,AO11,AS11,AY11,BE11,BI11,BM11),5)+LARGE((M11,Q11,Y11,AE11,AI11,AM11,AO11,AS11,AY11,BE11,BI11,BM11),6)+LARGE((M11,Q11,Y11,AE11,AI11,AM11,AO11,AS11,AY11,BE11,BI11,BM11),7)+LARGE((M11,Q11,Y11,AE11,AI11,AM11,AO11,AS11,AY11,BE11,BI11,BM11),8),0)</f>
        <v>383</v>
      </c>
      <c r="G11" s="159">
        <f>+E11+F11</f>
        <v>842</v>
      </c>
      <c r="H11" s="72">
        <f>IF(Master!$D245="Y",Master!H245,"")</f>
        <v>15</v>
      </c>
      <c r="I11" s="67">
        <f>IF(Master!$D245="Y",Master!I245,"")</f>
        <v>45</v>
      </c>
      <c r="J11" s="67">
        <f>IF(Master!$D245="Y",Master!J245,"")</f>
        <v>0</v>
      </c>
      <c r="K11" s="67">
        <f>IF(Master!$D245="Y",Master!K245,"")</f>
        <v>0</v>
      </c>
      <c r="L11" s="67">
        <f>IF(Master!$D245="Y",Master!L245,"")</f>
        <v>0</v>
      </c>
      <c r="M11" s="67">
        <f>IF(Master!$D245="Y",Master!M245,"")</f>
        <v>0</v>
      </c>
      <c r="N11" s="67">
        <f>IF(Master!$D245="Y",Master!N245,"")</f>
        <v>9</v>
      </c>
      <c r="O11" s="67">
        <f>IF(Master!$D245="Y",Master!O245,"")</f>
        <v>53</v>
      </c>
      <c r="P11" s="67">
        <f>IF(Master!$D245="Y",Master!P245,"")</f>
        <v>9</v>
      </c>
      <c r="Q11" s="67">
        <f>IF(Master!$D245="Y",Master!Q245,"")</f>
        <v>53</v>
      </c>
      <c r="R11" s="67">
        <f>IF(Master!$D245="Y",Master!R245,"")</f>
        <v>3</v>
      </c>
      <c r="S11" s="67">
        <f>IF(Master!$D245="Y",Master!S245,"")</f>
        <v>85</v>
      </c>
      <c r="T11" s="67">
        <f>IF(Master!$D245="Y",Master!T245,"")</f>
        <v>9</v>
      </c>
      <c r="U11" s="69">
        <f>IF(Master!$D245="Y",Master!U245,"")</f>
        <v>53</v>
      </c>
      <c r="V11" s="66">
        <f>IF(Master!$D245="Y",Master!V245,"")</f>
        <v>53</v>
      </c>
      <c r="W11" s="67">
        <f>IF(Master!$D245="Y",Master!W245,"")</f>
        <v>0</v>
      </c>
      <c r="X11" s="67">
        <f>IF(Master!$D245="Y",Master!X245,"")</f>
        <v>25</v>
      </c>
      <c r="Y11" s="67">
        <f>IF(Master!$D245="Y",Master!Y245,"")</f>
        <v>0</v>
      </c>
      <c r="Z11" s="67">
        <f>IF(Master!$D245="Y",Master!Z245,"")</f>
        <v>0</v>
      </c>
      <c r="AA11" s="67">
        <f>IF(Master!$D245="Y",Master!AA245,"")</f>
        <v>0</v>
      </c>
      <c r="AB11" s="67">
        <f>IF(Master!$D245="Y",Master!AB245,"")</f>
        <v>19</v>
      </c>
      <c r="AC11" s="67">
        <f>IF(Master!$D245="Y",Master!AC245,"")</f>
        <v>36</v>
      </c>
      <c r="AD11" s="67">
        <f>IF(Master!$D245="Y",Master!AD245,"")</f>
        <v>0</v>
      </c>
      <c r="AE11" s="67">
        <f>IF(Master!$D245="Y",Master!AE245,"")</f>
        <v>0</v>
      </c>
      <c r="AF11" s="67">
        <f>IF(Master!$D245="Y",Master!AF245,"")</f>
        <v>0</v>
      </c>
      <c r="AG11" s="67">
        <f>IF(AND($D11="y",Master!AG245&gt;=Master!AK245),Master!AG245,0)</f>
        <v>0</v>
      </c>
      <c r="AH11" s="67">
        <f>IF(Master!$D245="Y",Master!AH245,"")</f>
        <v>7</v>
      </c>
      <c r="AI11" s="67">
        <f>IF(AND($D11="y",Master!AI245&gt;=Master!AM245),Master!AI245,0)</f>
        <v>69</v>
      </c>
      <c r="AJ11" s="67">
        <f>IF(Master!$D245="Y",Master!AJ245,"")</f>
        <v>0</v>
      </c>
      <c r="AK11" s="67">
        <f>IF(AND($D11="y",Master!AK245&gt;Master!AG245),Master!AK245,0)</f>
        <v>0</v>
      </c>
      <c r="AL11" s="67">
        <f>IF(Master!$D245="Y",Master!AL245,"")</f>
        <v>15</v>
      </c>
      <c r="AM11" s="68">
        <f>IF(AND($D11="y",Master!AM245&gt;Master!AI245),Master!AM245,0)</f>
        <v>0</v>
      </c>
      <c r="AN11" s="72">
        <f>IF(Master!$D245="Y",Master!AN245,"")</f>
        <v>5</v>
      </c>
      <c r="AO11" s="67">
        <f>IF(Master!$D245="Y",Master!AO245,"")</f>
        <v>70</v>
      </c>
      <c r="AP11" s="67">
        <f>IF(Master!$D245="Y",Master!AP245,"")</f>
        <v>6</v>
      </c>
      <c r="AQ11" s="67">
        <f>IF(Master!$D245="Y",Master!AQ245,"")</f>
        <v>72</v>
      </c>
      <c r="AR11" s="67">
        <f>IF(Master!$D245="Y",Master!AR245,"")</f>
        <v>0</v>
      </c>
      <c r="AS11" s="67">
        <f>IF(Master!$D245="Y",Master!AS245,"")</f>
        <v>0</v>
      </c>
      <c r="AT11" s="67">
        <f>IF(Master!$D245="Y",Master!AT245,"")</f>
        <v>0</v>
      </c>
      <c r="AU11" s="67">
        <f>IF(Master!$D245="Y",Master!AU245,"")</f>
        <v>0</v>
      </c>
      <c r="AV11" s="67">
        <f>IF(Master!$D245="Y",Master!AV245,"")</f>
        <v>0</v>
      </c>
      <c r="AW11" s="67">
        <f>IF(Master!$D245="Y",Master!AW245,"")</f>
        <v>0</v>
      </c>
      <c r="AX11" s="67">
        <f>IF(Master!$D245="Y",Master!AX245,"")</f>
        <v>0</v>
      </c>
      <c r="AY11" s="67">
        <f>IF(Master!$D245="Y",Master!AY245,"")</f>
        <v>0</v>
      </c>
      <c r="AZ11" s="67">
        <f>IF(Master!$D245="Y",Master!AZ245,"")</f>
        <v>0</v>
      </c>
      <c r="BA11" s="67">
        <f>IF(Master!$D245="Y",Master!BA245,"")</f>
        <v>0</v>
      </c>
      <c r="BB11" s="67">
        <f>IF(Master!$D245="Y",Master!BB245,"")</f>
        <v>17</v>
      </c>
      <c r="BC11" s="67">
        <f>IF(Master!$D245="Y",Master!BC245,"")</f>
        <v>25</v>
      </c>
      <c r="BD11" s="67">
        <f>IF(Master!$D245="Y",Master!BD245,"")</f>
        <v>9</v>
      </c>
      <c r="BE11" s="67">
        <f>IF(Master!$D245="Y",Master!BE245,"")</f>
        <v>53</v>
      </c>
      <c r="BF11" s="67">
        <f>IF(Master!$D245="Y",Master!BF245,"")</f>
        <v>2</v>
      </c>
      <c r="BG11" s="67">
        <f>IF(Master!$D245="Y",Master!BG245,"")</f>
        <v>90</v>
      </c>
      <c r="BH11" s="67">
        <f>IF(Master!$D245="Y",Master!BH245,"")</f>
        <v>3</v>
      </c>
      <c r="BI11" s="67">
        <f>IF(Master!$D245="Y",Master!BI245,"")</f>
        <v>84</v>
      </c>
      <c r="BJ11" s="67">
        <f>IF(Master!$D245="Y",Master!BJ245,"")</f>
        <v>29</v>
      </c>
      <c r="BK11" s="67">
        <f>IF(Master!$D245="Y",Master!BK245,"")</f>
        <v>16</v>
      </c>
      <c r="BL11" s="67">
        <f>IF(Master!$D245="Y",Master!BL245,"")</f>
        <v>12</v>
      </c>
      <c r="BM11" s="67">
        <f>IF(Master!$D245="Y",Master!BM245,"")</f>
        <v>54</v>
      </c>
      <c r="BN11" s="67">
        <f>IF(Master!$D245="Y",Master!BN245,"")</f>
        <v>0</v>
      </c>
      <c r="BO11" s="67">
        <f>IF(Master!$D245="Y",Master!BO245,"")</f>
        <v>0</v>
      </c>
      <c r="BP11" s="67">
        <f>IF(Master!$D245="Y",Master!BP245,"")</f>
        <v>0</v>
      </c>
      <c r="BQ11" s="67">
        <f>IF(Master!$D245="Y",Master!BQ245,"")</f>
        <v>0</v>
      </c>
    </row>
    <row r="12" spans="1:69" x14ac:dyDescent="0.25">
      <c r="A12" s="115" t="str">
        <f>+Master!A291</f>
        <v>Sonoraville</v>
      </c>
      <c r="B12" s="3" t="str">
        <f>+Master!B291</f>
        <v>2A</v>
      </c>
      <c r="C12" s="3">
        <f>+Master!C291</f>
        <v>7</v>
      </c>
      <c r="D12" s="142" t="str">
        <f>+Master!D291</f>
        <v>y</v>
      </c>
      <c r="E12" s="158">
        <f>IFERROR(LARGE((I12,K12,O12,S12,U12,W12,AA12,AC12,AG12,AK12,AQ12,AU12,AW12,BA12,BC12,BG12,BK12,BO12,BQ12),1)+LARGE((I12,K12,O12,S12,U12,W12,AA12,AC12,AG12,AK12,AQ12,AU12,AW12,BA12,BC12,BG12,BK12,BO12,BQ12),2)+LARGE((I12,K12,O12,S12,U12,W12,AA12,AC12,AG12,AK12,AQ12,AU12,AW12,BA12,BC12,BG12,BK12,BO12,BQ12),3)+LARGE((I12,K12,O12,S12,U12,W12,AA12,AC12,AG12,AK12,AQ12,AU12,AW12,BA12,BC12,BG12,BK12,BO12,BQ12),4)+LARGE((I12,K12,O12,S12,U12,W12,AA12,AC12,AG12,AK12,AQ12,AU12,AW12,BA12,BC12,BG12,BK12,BO12,BQ12),5)+LARGE((I12,K12,O12,S12,U12,W12,AA12,AC12,AG12,AK12,AQ12,AU12,AW12,BA12,BC12,BG12,BK12,BO12,BQ12),6)+LARGE((I12,K12,O12,S12,U12,W12,AA12,AC12,AG12,AK12,AQ12,AU12,AW12,BA12,BC12,BG12,BK12,BO12,BQ12),7)+LARGE((I12,K12,O12,S12,U12,W12,AA12,AC12,AG12,AK12,AQ12,AU12,AW12,BA12,BC12,BG12,BK12,BO12,BQ12),8),0)</f>
        <v>556</v>
      </c>
      <c r="F12" s="156">
        <f>IFERROR(LARGE((M12,Q12,Y12,AE12,AI12,AM12,AO12,AS12,AY12,BE12,BI12,BM12),1)+LARGE((M12,Q12,Y12,AE12,AI12,AM12,AO12,AS12,AY12,BE12,BI12,BM12),2)+LARGE((M12,Q12,Y12,AE12,AI12,AM12,AO12,AS12,AY12,BE12,BI12,BM12),3)+LARGE((M12,Q12,Y12,AE12,AI12,AM12,AO12,AS12,AY12,BE12,BI12,BM12),4)+LARGE((M12,Q12,Y12,AE12,AI12,AM12,AO12,AS12,AY12,BE12,BI12,BM12),5)+LARGE((M12,Q12,Y12,AE12,AI12,AM12,AO12,AS12,AY12,BE12,BI12,BM12),6)+LARGE((M12,Q12,Y12,AE12,AI12,AM12,AO12,AS12,AY12,BE12,BI12,BM12),7)+LARGE((M12,Q12,Y12,AE12,AI12,AM12,AO12,AS12,AY12,BE12,BI12,BM12),8),0)</f>
        <v>280</v>
      </c>
      <c r="G12" s="159">
        <f>+E12+F12</f>
        <v>836</v>
      </c>
      <c r="H12" s="72">
        <f>IF(Master!$D291="Y",Master!H291,"")</f>
        <v>4</v>
      </c>
      <c r="I12" s="67">
        <f>IF(Master!$D291="Y",Master!I291,"")</f>
        <v>80</v>
      </c>
      <c r="J12" s="67">
        <f>IF(Master!$D291="Y",Master!J291,"")</f>
        <v>17</v>
      </c>
      <c r="K12" s="67">
        <f>IF(Master!$D291="Y",Master!K291,"")</f>
        <v>40</v>
      </c>
      <c r="L12" s="67">
        <f>IF(Master!$D291="Y",Master!L291,"")</f>
        <v>0</v>
      </c>
      <c r="M12" s="67">
        <f>IF(Master!$D291="Y",Master!M291,"")</f>
        <v>0</v>
      </c>
      <c r="N12" s="67">
        <f>IF(Master!$D291="Y",Master!N291,"")</f>
        <v>0</v>
      </c>
      <c r="O12" s="67">
        <f>IF(Master!$D291="Y",Master!O291,"")</f>
        <v>0</v>
      </c>
      <c r="P12" s="67">
        <f>IF(Master!$D291="Y",Master!P291,"")</f>
        <v>17</v>
      </c>
      <c r="Q12" s="67">
        <f>IF(Master!$D291="Y",Master!Q291,"")</f>
        <v>25</v>
      </c>
      <c r="R12" s="67">
        <f>IF(Master!$D291="Y",Master!R291,"")</f>
        <v>1</v>
      </c>
      <c r="S12" s="67">
        <f>IF(Master!$D291="Y",Master!S291,"")</f>
        <v>100</v>
      </c>
      <c r="T12" s="67">
        <f>IF(Master!$D291="Y",Master!T291,"")</f>
        <v>5</v>
      </c>
      <c r="U12" s="69">
        <f>IF(Master!$D291="Y",Master!U291,"")</f>
        <v>70</v>
      </c>
      <c r="V12" s="66">
        <f>IF(Master!$D291="Y",Master!V291,"")</f>
        <v>53</v>
      </c>
      <c r="W12" s="67">
        <f>IF(Master!$D291="Y",Master!W291,"")</f>
        <v>0</v>
      </c>
      <c r="X12" s="67">
        <f>IF(Master!$D291="Y",Master!X291,"")</f>
        <v>0</v>
      </c>
      <c r="Y12" s="67">
        <f>IF(Master!$D291="Y",Master!Y291,"")</f>
        <v>0</v>
      </c>
      <c r="Z12" s="67">
        <f>IF(Master!$D291="Y",Master!Z291,"")</f>
        <v>0</v>
      </c>
      <c r="AA12" s="67">
        <f>IF(Master!$D291="Y",Master!AA291,"")</f>
        <v>0</v>
      </c>
      <c r="AB12" s="67">
        <f>IF(Master!$D291="Y",Master!AB291,"")</f>
        <v>0</v>
      </c>
      <c r="AC12" s="67">
        <f>IF(Master!$D291="Y",Master!AC291,"")</f>
        <v>0</v>
      </c>
      <c r="AD12" s="67">
        <f>IF(Master!$D291="Y",Master!AD291,"")</f>
        <v>0</v>
      </c>
      <c r="AE12" s="67">
        <f>IF(Master!$D291="Y",Master!AE291,"")</f>
        <v>0</v>
      </c>
      <c r="AF12" s="67">
        <f>IF(Master!$D291="Y",Master!AF291,"")</f>
        <v>0</v>
      </c>
      <c r="AG12" s="67">
        <f>IF(AND($D12="y",Master!AG291&gt;=Master!AK291),Master!AG291,0)</f>
        <v>0</v>
      </c>
      <c r="AH12" s="67">
        <f>IF(Master!$D291="Y",Master!AH291,"")</f>
        <v>7</v>
      </c>
      <c r="AI12" s="67">
        <f>IF(AND($D12="y",Master!AI291&gt;=Master!AM291),Master!AI291,0)</f>
        <v>69</v>
      </c>
      <c r="AJ12" s="67">
        <f>IF(Master!$D291="Y",Master!AJ291,"")</f>
        <v>0</v>
      </c>
      <c r="AK12" s="67">
        <f>IF(AND($D12="y",Master!AK291&gt;Master!AG291),Master!AK291,0)</f>
        <v>0</v>
      </c>
      <c r="AL12" s="67">
        <f>IF(Master!$D291="Y",Master!AL291,"")</f>
        <v>20</v>
      </c>
      <c r="AM12" s="68">
        <f>IF(AND($D12="y",Master!AM291&gt;Master!AI291),Master!AM291,0)</f>
        <v>0</v>
      </c>
      <c r="AN12" s="72">
        <f>IF(Master!$D291="Y",Master!AN291,"")</f>
        <v>17</v>
      </c>
      <c r="AO12" s="67">
        <f>IF(Master!$D291="Y",Master!AO291,"")</f>
        <v>25</v>
      </c>
      <c r="AP12" s="67">
        <f>IF(Master!$D291="Y",Master!AP291,"")</f>
        <v>11</v>
      </c>
      <c r="AQ12" s="67">
        <f>IF(Master!$D291="Y",Master!AQ291,"")</f>
        <v>57</v>
      </c>
      <c r="AR12" s="67">
        <f>IF(Master!$D291="Y",Master!AR291,"")</f>
        <v>9</v>
      </c>
      <c r="AS12" s="67">
        <f>IF(Master!$D291="Y",Master!AS291,"")</f>
        <v>63</v>
      </c>
      <c r="AT12" s="67">
        <f>IF(Master!$D291="Y",Master!AT291,"")</f>
        <v>0</v>
      </c>
      <c r="AU12" s="67">
        <f>IF(Master!$D291="Y",Master!AU291,"")</f>
        <v>0</v>
      </c>
      <c r="AV12" s="67">
        <f>IF(Master!$D291="Y",Master!AV291,"")</f>
        <v>0</v>
      </c>
      <c r="AW12" s="67">
        <f>IF(Master!$D291="Y",Master!AW291,"")</f>
        <v>0</v>
      </c>
      <c r="AX12" s="67">
        <f>IF(Master!$D291="Y",Master!AX291,"")</f>
        <v>0</v>
      </c>
      <c r="AY12" s="67">
        <f>IF(Master!$D291="Y",Master!AY291,"")</f>
        <v>0</v>
      </c>
      <c r="AZ12" s="67">
        <f>IF(Master!$D291="Y",Master!AZ291,"")</f>
        <v>0</v>
      </c>
      <c r="BA12" s="67">
        <f>IF(Master!$D291="Y",Master!BA291,"")</f>
        <v>0</v>
      </c>
      <c r="BB12" s="67">
        <f>IF(Master!$D291="Y",Master!BB291,"")</f>
        <v>5</v>
      </c>
      <c r="BC12" s="67">
        <f>IF(Master!$D291="Y",Master!BC291,"")</f>
        <v>70</v>
      </c>
      <c r="BD12" s="67">
        <f>IF(Master!$D291="Y",Master!BD291,"")</f>
        <v>0</v>
      </c>
      <c r="BE12" s="67">
        <f>IF(Master!$D291="Y",Master!BE291,"")</f>
        <v>0</v>
      </c>
      <c r="BF12" s="67">
        <f>IF(Master!$D291="Y",Master!BF291,"")</f>
        <v>9</v>
      </c>
      <c r="BG12" s="67">
        <f>IF(Master!$D291="Y",Master!BG291,"")</f>
        <v>53</v>
      </c>
      <c r="BH12" s="67">
        <f>IF(Master!$D291="Y",Master!BH291,"")</f>
        <v>5</v>
      </c>
      <c r="BI12" s="67">
        <f>IF(Master!$D291="Y",Master!BI291,"")</f>
        <v>70</v>
      </c>
      <c r="BJ12" s="67">
        <f>IF(Master!$D291="Y",Master!BJ291,"")</f>
        <v>13</v>
      </c>
      <c r="BK12" s="67">
        <f>IF(Master!$D291="Y",Master!BK291,"")</f>
        <v>51</v>
      </c>
      <c r="BL12" s="67">
        <f>IF(Master!$D291="Y",Master!BL291,"")</f>
        <v>23</v>
      </c>
      <c r="BM12" s="67">
        <f>IF(Master!$D291="Y",Master!BM291,"")</f>
        <v>28</v>
      </c>
      <c r="BN12" s="67">
        <f>IF(Master!$D291="Y",Master!BN291,"")</f>
        <v>5</v>
      </c>
      <c r="BO12" s="67">
        <f>IF(Master!$D291="Y",Master!BO291,"")</f>
        <v>75</v>
      </c>
      <c r="BP12" s="67">
        <f>IF(Master!$D291="Y",Master!BP291,"")</f>
        <v>0</v>
      </c>
      <c r="BQ12" s="67">
        <f>IF(Master!$D291="Y",Master!BQ291,"")</f>
        <v>0</v>
      </c>
    </row>
    <row r="13" spans="1:69" x14ac:dyDescent="0.25">
      <c r="A13" s="115" t="str">
        <f>+Master!A286</f>
        <v>Rockmart</v>
      </c>
      <c r="B13" s="3" t="str">
        <f>+Master!B286</f>
        <v>2A</v>
      </c>
      <c r="C13" s="3">
        <f>+Master!C286</f>
        <v>7</v>
      </c>
      <c r="D13" s="142" t="str">
        <f>+Master!D286</f>
        <v>y</v>
      </c>
      <c r="E13" s="158">
        <f>IFERROR(LARGE((I13,K13,O13,S13,U13,W13,AA13,AC13,AG13,AK13,AQ13,AU13,AW13,BA13,BC13,BG13,BK13,BO13,BQ13),1)+LARGE((I13,K13,O13,S13,U13,W13,AA13,AC13,AG13,AK13,AQ13,AU13,AW13,BA13,BC13,BG13,BK13,BO13,BQ13),2)+LARGE((I13,K13,O13,S13,U13,W13,AA13,AC13,AG13,AK13,AQ13,AU13,AW13,BA13,BC13,BG13,BK13,BO13,BQ13),3)+LARGE((I13,K13,O13,S13,U13,W13,AA13,AC13,AG13,AK13,AQ13,AU13,AW13,BA13,BC13,BG13,BK13,BO13,BQ13),4)+LARGE((I13,K13,O13,S13,U13,W13,AA13,AC13,AG13,AK13,AQ13,AU13,AW13,BA13,BC13,BG13,BK13,BO13,BQ13),5)+LARGE((I13,K13,O13,S13,U13,W13,AA13,AC13,AG13,AK13,AQ13,AU13,AW13,BA13,BC13,BG13,BK13,BO13,BQ13),6)+LARGE((I13,K13,O13,S13,U13,W13,AA13,AC13,AG13,AK13,AQ13,AU13,AW13,BA13,BC13,BG13,BK13,BO13,BQ13),7)+LARGE((I13,K13,O13,S13,U13,W13,AA13,AC13,AG13,AK13,AQ13,AU13,AW13,BA13,BC13,BG13,BK13,BO13,BQ13),8),0)</f>
        <v>370</v>
      </c>
      <c r="F13" s="156">
        <f>IFERROR(LARGE((M13,Q13,Y13,AE13,AI13,AM13,AO13,AS13,AY13,BE13,BI13,BM13),1)+LARGE((M13,Q13,Y13,AE13,AI13,AM13,AO13,AS13,AY13,BE13,BI13,BM13),2)+LARGE((M13,Q13,Y13,AE13,AI13,AM13,AO13,AS13,AY13,BE13,BI13,BM13),3)+LARGE((M13,Q13,Y13,AE13,AI13,AM13,AO13,AS13,AY13,BE13,BI13,BM13),4)+LARGE((M13,Q13,Y13,AE13,AI13,AM13,AO13,AS13,AY13,BE13,BI13,BM13),5)+LARGE((M13,Q13,Y13,AE13,AI13,AM13,AO13,AS13,AY13,BE13,BI13,BM13),6)+LARGE((M13,Q13,Y13,AE13,AI13,AM13,AO13,AS13,AY13,BE13,BI13,BM13),7)+LARGE((M13,Q13,Y13,AE13,AI13,AM13,AO13,AS13,AY13,BE13,BI13,BM13),8),0)</f>
        <v>391</v>
      </c>
      <c r="G13" s="159">
        <f>+E13+F13</f>
        <v>761</v>
      </c>
      <c r="H13" s="72">
        <f>IF(Master!$D286="Y",Master!H286,"")</f>
        <v>6</v>
      </c>
      <c r="I13" s="67">
        <f>IF(Master!$D286="Y",Master!I286,"")</f>
        <v>72</v>
      </c>
      <c r="J13" s="67">
        <f>IF(Master!$D286="Y",Master!J286,"")</f>
        <v>22</v>
      </c>
      <c r="K13" s="67">
        <f>IF(Master!$D286="Y",Master!K286,"")</f>
        <v>30</v>
      </c>
      <c r="L13" s="67">
        <f>IF(Master!$D286="Y",Master!L286,"")</f>
        <v>4</v>
      </c>
      <c r="M13" s="67">
        <f>IF(Master!$D286="Y",Master!M286,"")</f>
        <v>80</v>
      </c>
      <c r="N13" s="67">
        <f>IF(Master!$D286="Y",Master!N286,"")</f>
        <v>17</v>
      </c>
      <c r="O13" s="67">
        <f>IF(Master!$D286="Y",Master!O286,"")</f>
        <v>25</v>
      </c>
      <c r="P13" s="67">
        <f>IF(Master!$D286="Y",Master!P286,"")</f>
        <v>5</v>
      </c>
      <c r="Q13" s="67">
        <f>IF(Master!$D286="Y",Master!Q286,"")</f>
        <v>70</v>
      </c>
      <c r="R13" s="67">
        <f>IF(Master!$D286="Y",Master!R286,"")</f>
        <v>9</v>
      </c>
      <c r="S13" s="67">
        <f>IF(Master!$D286="Y",Master!S286,"")</f>
        <v>53</v>
      </c>
      <c r="T13" s="67">
        <f>IF(Master!$D286="Y",Master!T286,"")</f>
        <v>0</v>
      </c>
      <c r="U13" s="69">
        <f>IF(Master!$D286="Y",Master!U286,"")</f>
        <v>0</v>
      </c>
      <c r="V13" s="66">
        <f>IF(Master!$D286="Y",Master!V286,"")</f>
        <v>0</v>
      </c>
      <c r="W13" s="67">
        <f>IF(Master!$D286="Y",Master!W286,"")</f>
        <v>0</v>
      </c>
      <c r="X13" s="67">
        <f>IF(Master!$D286="Y",Master!X286,"")</f>
        <v>0</v>
      </c>
      <c r="Y13" s="67">
        <f>IF(Master!$D286="Y",Master!Y286,"")</f>
        <v>0</v>
      </c>
      <c r="Z13" s="67">
        <f>IF(Master!$D286="Y",Master!Z286,"")</f>
        <v>0</v>
      </c>
      <c r="AA13" s="67">
        <f>IF(Master!$D286="Y",Master!AA286,"")</f>
        <v>0</v>
      </c>
      <c r="AB13" s="67">
        <f>IF(Master!$D286="Y",Master!AB286,"")</f>
        <v>0</v>
      </c>
      <c r="AC13" s="67">
        <f>IF(Master!$D286="Y",Master!AC286,"")</f>
        <v>0</v>
      </c>
      <c r="AD13" s="67">
        <f>IF(Master!$D286="Y",Master!AD286,"")</f>
        <v>0</v>
      </c>
      <c r="AE13" s="67">
        <f>IF(Master!$D286="Y",Master!AE286,"")</f>
        <v>0</v>
      </c>
      <c r="AF13" s="67">
        <f>IF(Master!$D286="Y",Master!AF286,"")</f>
        <v>0</v>
      </c>
      <c r="AG13" s="67">
        <f>IF(AND($D13="y",Master!AG286&gt;=Master!AK286),Master!AG286,0)</f>
        <v>0</v>
      </c>
      <c r="AH13" s="67">
        <f>IF(Master!$D286="Y",Master!AH286,"")</f>
        <v>1</v>
      </c>
      <c r="AI13" s="67">
        <f>IF(AND($D13="y",Master!AI286&gt;=Master!AM286),Master!AI286,0)</f>
        <v>100</v>
      </c>
      <c r="AJ13" s="67">
        <f>IF(Master!$D286="Y",Master!AJ286,"")</f>
        <v>0</v>
      </c>
      <c r="AK13" s="67">
        <f>IF(AND($D13="y",Master!AK286&gt;Master!AG286),Master!AK286,0)</f>
        <v>0</v>
      </c>
      <c r="AL13" s="67">
        <f>IF(Master!$D286="Y",Master!AL286,"")</f>
        <v>5</v>
      </c>
      <c r="AM13" s="68">
        <f>IF(AND($D13="y",Master!AM286&gt;Master!AI286),Master!AM286,0)</f>
        <v>0</v>
      </c>
      <c r="AN13" s="72">
        <f>IF(Master!$D286="Y",Master!AN286,"")</f>
        <v>5</v>
      </c>
      <c r="AO13" s="67">
        <f>IF(Master!$D286="Y",Master!AO286,"")</f>
        <v>70</v>
      </c>
      <c r="AP13" s="67">
        <f>IF(Master!$D286="Y",Master!AP286,"")</f>
        <v>0</v>
      </c>
      <c r="AQ13" s="67">
        <f>IF(Master!$D286="Y",Master!AQ286,"")</f>
        <v>0</v>
      </c>
      <c r="AR13" s="67">
        <f>IF(Master!$D286="Y",Master!AR286,"")</f>
        <v>0</v>
      </c>
      <c r="AS13" s="67">
        <f>IF(Master!$D286="Y",Master!AS286,"")</f>
        <v>0</v>
      </c>
      <c r="AT13" s="67">
        <f>IF(Master!$D286="Y",Master!AT286,"")</f>
        <v>0</v>
      </c>
      <c r="AU13" s="67">
        <f>IF(Master!$D286="Y",Master!AU286,"")</f>
        <v>0</v>
      </c>
      <c r="AV13" s="67">
        <f>IF(Master!$D286="Y",Master!AV286,"")</f>
        <v>0</v>
      </c>
      <c r="AW13" s="67">
        <f>IF(Master!$D286="Y",Master!AW286,"")</f>
        <v>0</v>
      </c>
      <c r="AX13" s="67">
        <f>IF(Master!$D286="Y",Master!AX286,"")</f>
        <v>0</v>
      </c>
      <c r="AY13" s="67">
        <f>IF(Master!$D286="Y",Master!AY286,"")</f>
        <v>0</v>
      </c>
      <c r="AZ13" s="67">
        <f>IF(Master!$D286="Y",Master!AZ286,"")</f>
        <v>0</v>
      </c>
      <c r="BA13" s="67">
        <f>IF(Master!$D286="Y",Master!BA286,"")</f>
        <v>0</v>
      </c>
      <c r="BB13" s="67">
        <f>IF(Master!$D286="Y",Master!BB286,"")</f>
        <v>0</v>
      </c>
      <c r="BC13" s="67">
        <f>IF(Master!$D286="Y",Master!BC286,"")</f>
        <v>0</v>
      </c>
      <c r="BD13" s="67">
        <f>IF(Master!$D286="Y",Master!BD286,"")</f>
        <v>0</v>
      </c>
      <c r="BE13" s="67">
        <f>IF(Master!$D286="Y",Master!BE286,"")</f>
        <v>0</v>
      </c>
      <c r="BF13" s="67">
        <f>IF(Master!$D286="Y",Master!BF286,"")</f>
        <v>5</v>
      </c>
      <c r="BG13" s="67">
        <f>IF(Master!$D286="Y",Master!BG286,"")</f>
        <v>70</v>
      </c>
      <c r="BH13" s="67">
        <f>IF(Master!$D286="Y",Master!BH286,"")</f>
        <v>9</v>
      </c>
      <c r="BI13" s="67">
        <f>IF(Master!$D286="Y",Master!BI286,"")</f>
        <v>53</v>
      </c>
      <c r="BJ13" s="67">
        <f>IF(Master!$D286="Y",Master!BJ286,"")</f>
        <v>11</v>
      </c>
      <c r="BK13" s="67">
        <f>IF(Master!$D286="Y",Master!BK286,"")</f>
        <v>57</v>
      </c>
      <c r="BL13" s="67">
        <f>IF(Master!$D286="Y",Master!BL286,"")</f>
        <v>28</v>
      </c>
      <c r="BM13" s="67">
        <f>IF(Master!$D286="Y",Master!BM286,"")</f>
        <v>18</v>
      </c>
      <c r="BN13" s="67">
        <f>IF(Master!$D286="Y",Master!BN286,"")</f>
        <v>9</v>
      </c>
      <c r="BO13" s="67">
        <f>IF(Master!$D286="Y",Master!BO286,"")</f>
        <v>63</v>
      </c>
      <c r="BP13" s="67">
        <f>IF(Master!$D286="Y",Master!BP286,"")</f>
        <v>0</v>
      </c>
      <c r="BQ13" s="67">
        <f>IF(Master!$D286="Y",Master!BQ286,"")</f>
        <v>0</v>
      </c>
    </row>
    <row r="14" spans="1:69" x14ac:dyDescent="0.25">
      <c r="A14" s="115" t="str">
        <f>+Master!A300</f>
        <v>Union County</v>
      </c>
      <c r="B14" s="3" t="str">
        <f>+Master!B300</f>
        <v>2A</v>
      </c>
      <c r="C14" s="3">
        <f>+Master!C300</f>
        <v>7</v>
      </c>
      <c r="D14" s="142" t="str">
        <f>+Master!D300</f>
        <v>y</v>
      </c>
      <c r="E14" s="158">
        <f>IFERROR(LARGE((I14,K14,O14,S14,U14,W14,AA14,AC14,AG14,AK14,AQ14,AU14,AW14,BA14,BC14,BG14,BK14,BO14,BQ14),1)+LARGE((I14,K14,O14,S14,U14,W14,AA14,AC14,AG14,AK14,AQ14,AU14,AW14,BA14,BC14,BG14,BK14,BO14,BQ14),2)+LARGE((I14,K14,O14,S14,U14,W14,AA14,AC14,AG14,AK14,AQ14,AU14,AW14,BA14,BC14,BG14,BK14,BO14,BQ14),3)+LARGE((I14,K14,O14,S14,U14,W14,AA14,AC14,AG14,AK14,AQ14,AU14,AW14,BA14,BC14,BG14,BK14,BO14,BQ14),4)+LARGE((I14,K14,O14,S14,U14,W14,AA14,AC14,AG14,AK14,AQ14,AU14,AW14,BA14,BC14,BG14,BK14,BO14,BQ14),5)+LARGE((I14,K14,O14,S14,U14,W14,AA14,AC14,AG14,AK14,AQ14,AU14,AW14,BA14,BC14,BG14,BK14,BO14,BQ14),6)+LARGE((I14,K14,O14,S14,U14,W14,AA14,AC14,AG14,AK14,AQ14,AU14,AW14,BA14,BC14,BG14,BK14,BO14,BQ14),7)+LARGE((I14,K14,O14,S14,U14,W14,AA14,AC14,AG14,AK14,AQ14,AU14,AW14,BA14,BC14,BG14,BK14,BO14,BQ14),8),0)</f>
        <v>442</v>
      </c>
      <c r="F14" s="156">
        <f>IFERROR(LARGE((M14,Q14,Y14,AE14,AI14,AM14,AO14,AS14,AY14,BE14,BI14,BM14),1)+LARGE((M14,Q14,Y14,AE14,AI14,AM14,AO14,AS14,AY14,BE14,BI14,BM14),2)+LARGE((M14,Q14,Y14,AE14,AI14,AM14,AO14,AS14,AY14,BE14,BI14,BM14),3)+LARGE((M14,Q14,Y14,AE14,AI14,AM14,AO14,AS14,AY14,BE14,BI14,BM14),4)+LARGE((M14,Q14,Y14,AE14,AI14,AM14,AO14,AS14,AY14,BE14,BI14,BM14),5)+LARGE((M14,Q14,Y14,AE14,AI14,AM14,AO14,AS14,AY14,BE14,BI14,BM14),6)+LARGE((M14,Q14,Y14,AE14,AI14,AM14,AO14,AS14,AY14,BE14,BI14,BM14),7)+LARGE((M14,Q14,Y14,AE14,AI14,AM14,AO14,AS14,AY14,BE14,BI14,BM14),8),0)</f>
        <v>297</v>
      </c>
      <c r="G14" s="159">
        <f>+E14+F14</f>
        <v>739</v>
      </c>
      <c r="H14" s="72">
        <f>IF(Master!$D300="Y",Master!H300,"")</f>
        <v>0</v>
      </c>
      <c r="I14" s="67">
        <f>IF(Master!$D300="Y",Master!I300,"")</f>
        <v>0</v>
      </c>
      <c r="J14" s="67">
        <f>IF(Master!$D300="Y",Master!J300,"")</f>
        <v>9</v>
      </c>
      <c r="K14" s="67">
        <f>IF(Master!$D300="Y",Master!K300,"")</f>
        <v>63</v>
      </c>
      <c r="L14" s="67">
        <f>IF(Master!$D300="Y",Master!L300,"")</f>
        <v>2</v>
      </c>
      <c r="M14" s="67">
        <f>IF(Master!$D300="Y",Master!M300,"")</f>
        <v>90</v>
      </c>
      <c r="N14" s="67">
        <f>IF(Master!$D300="Y",Master!N300,"")</f>
        <v>0</v>
      </c>
      <c r="O14" s="67">
        <f>IF(Master!$D300="Y",Master!O300,"")</f>
        <v>0</v>
      </c>
      <c r="P14" s="67">
        <f>IF(Master!$D300="Y",Master!P300,"")</f>
        <v>0</v>
      </c>
      <c r="Q14" s="67">
        <f>IF(Master!$D300="Y",Master!Q300,"")</f>
        <v>0</v>
      </c>
      <c r="R14" s="67">
        <f>IF(Master!$D300="Y",Master!R300,"")</f>
        <v>9</v>
      </c>
      <c r="S14" s="67">
        <f>IF(Master!$D300="Y",Master!S300,"")</f>
        <v>53</v>
      </c>
      <c r="T14" s="67">
        <f>IF(Master!$D300="Y",Master!T300,"")</f>
        <v>9</v>
      </c>
      <c r="U14" s="69">
        <f>IF(Master!$D300="Y",Master!U300,"")</f>
        <v>53</v>
      </c>
      <c r="V14" s="66">
        <f>IF(Master!$D300="Y",Master!V300,"")</f>
        <v>53</v>
      </c>
      <c r="W14" s="67">
        <f>IF(Master!$D300="Y",Master!W300,"")</f>
        <v>0</v>
      </c>
      <c r="X14" s="67">
        <f>IF(Master!$D300="Y",Master!X300,"")</f>
        <v>0</v>
      </c>
      <c r="Y14" s="67">
        <f>IF(Master!$D300="Y",Master!Y300,"")</f>
        <v>0</v>
      </c>
      <c r="Z14" s="67">
        <f>IF(Master!$D300="Y",Master!Z300,"")</f>
        <v>0</v>
      </c>
      <c r="AA14" s="67">
        <f>IF(Master!$D300="Y",Master!AA300,"")</f>
        <v>0</v>
      </c>
      <c r="AB14" s="67">
        <f>IF(Master!$D300="Y",Master!AB300,"")</f>
        <v>0</v>
      </c>
      <c r="AC14" s="67">
        <f>IF(Master!$D300="Y",Master!AC300,"")</f>
        <v>0</v>
      </c>
      <c r="AD14" s="67">
        <f>IF(Master!$D300="Y",Master!AD300,"")</f>
        <v>0</v>
      </c>
      <c r="AE14" s="67">
        <f>IF(Master!$D300="Y",Master!AE300,"")</f>
        <v>0</v>
      </c>
      <c r="AF14" s="67">
        <f>IF(Master!$D300="Y",Master!AF300,"")</f>
        <v>0</v>
      </c>
      <c r="AG14" s="67">
        <f>IF(AND($D14="y",Master!AG300&gt;=Master!AK300),Master!AG300,0)</f>
        <v>0</v>
      </c>
      <c r="AH14" s="67">
        <f>IF(Master!$D300="Y",Master!AH300,"")</f>
        <v>0</v>
      </c>
      <c r="AI14" s="67">
        <f>IF(AND($D14="y",Master!AI300&gt;=Master!AM300),Master!AI300,0)</f>
        <v>0</v>
      </c>
      <c r="AJ14" s="67">
        <f>IF(Master!$D300="Y",Master!AJ300,"")</f>
        <v>0</v>
      </c>
      <c r="AK14" s="67">
        <f>IF(AND($D14="y",Master!AK300&gt;Master!AG300),Master!AK300,0)</f>
        <v>0</v>
      </c>
      <c r="AL14" s="67">
        <f>IF(Master!$D300="Y",Master!AL300,"")</f>
        <v>7</v>
      </c>
      <c r="AM14" s="68">
        <f>IF(AND($D14="y",Master!AM300&gt;Master!AI300),Master!AM300,0)</f>
        <v>69</v>
      </c>
      <c r="AN14" s="72">
        <f>IF(Master!$D300="Y",Master!AN300,"")</f>
        <v>17</v>
      </c>
      <c r="AO14" s="67">
        <f>IF(Master!$D300="Y",Master!AO300,"")</f>
        <v>25</v>
      </c>
      <c r="AP14" s="67">
        <f>IF(Master!$D300="Y",Master!AP300,"")</f>
        <v>12</v>
      </c>
      <c r="AQ14" s="67">
        <f>IF(Master!$D300="Y",Master!AQ300,"")</f>
        <v>54</v>
      </c>
      <c r="AR14" s="67">
        <f>IF(Master!$D300="Y",Master!AR300,"")</f>
        <v>0</v>
      </c>
      <c r="AS14" s="67">
        <f>IF(Master!$D300="Y",Master!AS300,"")</f>
        <v>0</v>
      </c>
      <c r="AT14" s="67">
        <f>IF(Master!$D300="Y",Master!AT300,"")</f>
        <v>0</v>
      </c>
      <c r="AU14" s="67">
        <f>IF(Master!$D300="Y",Master!AU300,"")</f>
        <v>0</v>
      </c>
      <c r="AV14" s="67">
        <f>IF(Master!$D300="Y",Master!AV300,"")</f>
        <v>0</v>
      </c>
      <c r="AW14" s="67">
        <f>IF(Master!$D300="Y",Master!AW300,"")</f>
        <v>0</v>
      </c>
      <c r="AX14" s="67">
        <f>IF(Master!$D300="Y",Master!AX300,"")</f>
        <v>0</v>
      </c>
      <c r="AY14" s="67">
        <f>IF(Master!$D300="Y",Master!AY300,"")</f>
        <v>0</v>
      </c>
      <c r="AZ14" s="67">
        <f>IF(Master!$D300="Y",Master!AZ300,"")</f>
        <v>0</v>
      </c>
      <c r="BA14" s="67">
        <f>IF(Master!$D300="Y",Master!BA300,"")</f>
        <v>0</v>
      </c>
      <c r="BB14" s="67">
        <f>IF(Master!$D300="Y",Master!BB300,"")</f>
        <v>3</v>
      </c>
      <c r="BC14" s="67">
        <f>IF(Master!$D300="Y",Master!BC300,"")</f>
        <v>84</v>
      </c>
      <c r="BD14" s="67">
        <f>IF(Master!$D300="Y",Master!BD300,"")</f>
        <v>9</v>
      </c>
      <c r="BE14" s="67">
        <f>IF(Master!$D300="Y",Master!BE300,"")</f>
        <v>53</v>
      </c>
      <c r="BF14" s="67">
        <f>IF(Master!$D300="Y",Master!BF300,"")</f>
        <v>0</v>
      </c>
      <c r="BG14" s="67">
        <f>IF(Master!$D300="Y",Master!BG300,"")</f>
        <v>0</v>
      </c>
      <c r="BH14" s="67">
        <f>IF(Master!$D300="Y",Master!BH300,"")</f>
        <v>0</v>
      </c>
      <c r="BI14" s="67">
        <f>IF(Master!$D300="Y",Master!BI300,"")</f>
        <v>0</v>
      </c>
      <c r="BJ14" s="67">
        <f>IF(Master!$D300="Y",Master!BJ300,"")</f>
        <v>7</v>
      </c>
      <c r="BK14" s="67">
        <f>IF(Master!$D300="Y",Master!BK300,"")</f>
        <v>69</v>
      </c>
      <c r="BL14" s="67">
        <f>IF(Master!$D300="Y",Master!BL300,"")</f>
        <v>10</v>
      </c>
      <c r="BM14" s="67">
        <f>IF(Master!$D300="Y",Master!BM300,"")</f>
        <v>60</v>
      </c>
      <c r="BN14" s="67">
        <f>IF(Master!$D300="Y",Master!BN300,"")</f>
        <v>8</v>
      </c>
      <c r="BO14" s="67">
        <f>IF(Master!$D300="Y",Master!BO300,"")</f>
        <v>66</v>
      </c>
      <c r="BP14" s="67">
        <f>IF(Master!$D300="Y",Master!BP300,"")</f>
        <v>0</v>
      </c>
      <c r="BQ14" s="67">
        <f>IF(Master!$D300="Y",Master!BQ300,"")</f>
        <v>0</v>
      </c>
    </row>
    <row r="15" spans="1:69" x14ac:dyDescent="0.25">
      <c r="A15" s="115" t="str">
        <f>+Master!A294</f>
        <v>Stephens County</v>
      </c>
      <c r="B15" s="3" t="str">
        <f>+Master!B294</f>
        <v>2A</v>
      </c>
      <c r="C15" s="3">
        <f>+Master!C294</f>
        <v>8</v>
      </c>
      <c r="D15" s="142" t="str">
        <f>+Master!D294</f>
        <v>y</v>
      </c>
      <c r="E15" s="158">
        <f>IFERROR(LARGE((I15,K15,O15,S15,U15,W15,AA15,AC15,AG15,AK15,AQ15,AU15,AW15,BA15,BC15,BG15,BK15,BO15,BQ15),1)+LARGE((I15,K15,O15,S15,U15,W15,AA15,AC15,AG15,AK15,AQ15,AU15,AW15,BA15,BC15,BG15,BK15,BO15,BQ15),2)+LARGE((I15,K15,O15,S15,U15,W15,AA15,AC15,AG15,AK15,AQ15,AU15,AW15,BA15,BC15,BG15,BK15,BO15,BQ15),3)+LARGE((I15,K15,O15,S15,U15,W15,AA15,AC15,AG15,AK15,AQ15,AU15,AW15,BA15,BC15,BG15,BK15,BO15,BQ15),4)+LARGE((I15,K15,O15,S15,U15,W15,AA15,AC15,AG15,AK15,AQ15,AU15,AW15,BA15,BC15,BG15,BK15,BO15,BQ15),5)+LARGE((I15,K15,O15,S15,U15,W15,AA15,AC15,AG15,AK15,AQ15,AU15,AW15,BA15,BC15,BG15,BK15,BO15,BQ15),6)+LARGE((I15,K15,O15,S15,U15,W15,AA15,AC15,AG15,AK15,AQ15,AU15,AW15,BA15,BC15,BG15,BK15,BO15,BQ15),7)+LARGE((I15,K15,O15,S15,U15,W15,AA15,AC15,AG15,AK15,AQ15,AU15,AW15,BA15,BC15,BG15,BK15,BO15,BQ15),8),0)</f>
        <v>363</v>
      </c>
      <c r="F15" s="156">
        <f>IFERROR(LARGE((M15,Q15,Y15,AE15,AI15,AM15,AO15,AS15,AY15,BE15,BI15,BM15),1)+LARGE((M15,Q15,Y15,AE15,AI15,AM15,AO15,AS15,AY15,BE15,BI15,BM15),2)+LARGE((M15,Q15,Y15,AE15,AI15,AM15,AO15,AS15,AY15,BE15,BI15,BM15),3)+LARGE((M15,Q15,Y15,AE15,AI15,AM15,AO15,AS15,AY15,BE15,BI15,BM15),4)+LARGE((M15,Q15,Y15,AE15,AI15,AM15,AO15,AS15,AY15,BE15,BI15,BM15),5)+LARGE((M15,Q15,Y15,AE15,AI15,AM15,AO15,AS15,AY15,BE15,BI15,BM15),6)+LARGE((M15,Q15,Y15,AE15,AI15,AM15,AO15,AS15,AY15,BE15,BI15,BM15),7)+LARGE((M15,Q15,Y15,AE15,AI15,AM15,AO15,AS15,AY15,BE15,BI15,BM15),8),0)</f>
        <v>255</v>
      </c>
      <c r="G15" s="159">
        <f>+E15+F15</f>
        <v>618</v>
      </c>
      <c r="H15" s="72">
        <f>IF(Master!$D294="Y",Master!H294,"")</f>
        <v>5</v>
      </c>
      <c r="I15" s="67">
        <f>IF(Master!$D294="Y",Master!I294,"")</f>
        <v>75</v>
      </c>
      <c r="J15" s="67">
        <f>IF(Master!$D294="Y",Master!J294,"")</f>
        <v>0</v>
      </c>
      <c r="K15" s="67">
        <f>IF(Master!$D294="Y",Master!K294,"")</f>
        <v>0</v>
      </c>
      <c r="L15" s="67">
        <f>IF(Master!$D294="Y",Master!L294,"")</f>
        <v>0</v>
      </c>
      <c r="M15" s="67">
        <f>IF(Master!$D294="Y",Master!M294,"")</f>
        <v>0</v>
      </c>
      <c r="N15" s="67">
        <f>IF(Master!$D294="Y",Master!N294,"")</f>
        <v>0</v>
      </c>
      <c r="O15" s="67">
        <f>IF(Master!$D294="Y",Master!O294,"")</f>
        <v>0</v>
      </c>
      <c r="P15" s="67">
        <f>IF(Master!$D294="Y",Master!P294,"")</f>
        <v>9</v>
      </c>
      <c r="Q15" s="67">
        <f>IF(Master!$D294="Y",Master!Q294,"")</f>
        <v>53</v>
      </c>
      <c r="R15" s="67">
        <f>IF(Master!$D294="Y",Master!R294,"")</f>
        <v>17</v>
      </c>
      <c r="S15" s="67">
        <f>IF(Master!$D294="Y",Master!S294,"")</f>
        <v>25</v>
      </c>
      <c r="T15" s="67">
        <f>IF(Master!$D294="Y",Master!T294,"")</f>
        <v>0</v>
      </c>
      <c r="U15" s="69">
        <f>IF(Master!$D294="Y",Master!U294,"")</f>
        <v>0</v>
      </c>
      <c r="V15" s="66">
        <f>IF(Master!$D294="Y",Master!V294,"")</f>
        <v>0</v>
      </c>
      <c r="W15" s="67">
        <f>IF(Master!$D294="Y",Master!W294,"")</f>
        <v>0</v>
      </c>
      <c r="X15" s="67">
        <f>IF(Master!$D294="Y",Master!X294,"")</f>
        <v>0</v>
      </c>
      <c r="Y15" s="67">
        <f>IF(Master!$D294="Y",Master!Y294,"")</f>
        <v>0</v>
      </c>
      <c r="Z15" s="67">
        <f>IF(Master!$D294="Y",Master!Z294,"")</f>
        <v>0</v>
      </c>
      <c r="AA15" s="67">
        <f>IF(Master!$D294="Y",Master!AA294,"")</f>
        <v>0</v>
      </c>
      <c r="AB15" s="67">
        <f>IF(Master!$D294="Y",Master!AB294,"")</f>
        <v>0</v>
      </c>
      <c r="AC15" s="67">
        <f>IF(Master!$D294="Y",Master!AC294,"")</f>
        <v>0</v>
      </c>
      <c r="AD15" s="67">
        <f>IF(Master!$D294="Y",Master!AD294,"")</f>
        <v>0</v>
      </c>
      <c r="AE15" s="67">
        <f>IF(Master!$D294="Y",Master!AE294,"")</f>
        <v>0</v>
      </c>
      <c r="AF15" s="67">
        <f>IF(Master!$D294="Y",Master!AF294,"")</f>
        <v>0</v>
      </c>
      <c r="AG15" s="67">
        <f>IF(AND($D15="y",Master!AG294&gt;=Master!AK294),Master!AG294,0)</f>
        <v>0</v>
      </c>
      <c r="AH15" s="67">
        <f>IF(Master!$D294="Y",Master!AH294,"")</f>
        <v>0</v>
      </c>
      <c r="AI15" s="67">
        <f>IF(AND($D15="y",Master!AI294&gt;=Master!AM294),Master!AI294,0)</f>
        <v>0</v>
      </c>
      <c r="AJ15" s="67">
        <f>IF(Master!$D294="Y",Master!AJ294,"")</f>
        <v>0</v>
      </c>
      <c r="AK15" s="67">
        <f>IF(AND($D15="y",Master!AK294&gt;Master!AG294),Master!AK294,0)</f>
        <v>0</v>
      </c>
      <c r="AL15" s="67">
        <f>IF(Master!$D294="Y",Master!AL294,"")</f>
        <v>0</v>
      </c>
      <c r="AM15" s="68">
        <f>IF(AND($D15="y",Master!AM294&gt;Master!AI294),Master!AM294,0)</f>
        <v>0</v>
      </c>
      <c r="AN15" s="72">
        <f>IF(Master!$D294="Y",Master!AN294,"")</f>
        <v>9</v>
      </c>
      <c r="AO15" s="67">
        <f>IF(Master!$D294="Y",Master!AO294,"")</f>
        <v>53</v>
      </c>
      <c r="AP15" s="67">
        <f>IF(Master!$D294="Y",Master!AP294,"")</f>
        <v>7</v>
      </c>
      <c r="AQ15" s="67">
        <f>IF(Master!$D294="Y",Master!AQ294,"")</f>
        <v>69</v>
      </c>
      <c r="AR15" s="67">
        <f>IF(Master!$D294="Y",Master!AR294,"")</f>
        <v>12</v>
      </c>
      <c r="AS15" s="67">
        <f>IF(Master!$D294="Y",Master!AS294,"")</f>
        <v>54</v>
      </c>
      <c r="AT15" s="67">
        <f>IF(Master!$D294="Y",Master!AT294,"")</f>
        <v>0</v>
      </c>
      <c r="AU15" s="67">
        <f>IF(Master!$D294="Y",Master!AU294,"")</f>
        <v>0</v>
      </c>
      <c r="AV15" s="67">
        <f>IF(Master!$D294="Y",Master!AV294,"")</f>
        <v>0</v>
      </c>
      <c r="AW15" s="67">
        <f>IF(Master!$D294="Y",Master!AW294,"")</f>
        <v>0</v>
      </c>
      <c r="AX15" s="67">
        <f>IF(Master!$D294="Y",Master!AX294,"")</f>
        <v>0</v>
      </c>
      <c r="AY15" s="67">
        <f>IF(Master!$D294="Y",Master!AY294,"")</f>
        <v>0</v>
      </c>
      <c r="AZ15" s="67">
        <f>IF(Master!$D294="Y",Master!AZ294,"")</f>
        <v>0</v>
      </c>
      <c r="BA15" s="67">
        <f>IF(Master!$D294="Y",Master!BA294,"")</f>
        <v>0</v>
      </c>
      <c r="BB15" s="67">
        <f>IF(Master!$D294="Y",Master!BB294,"")</f>
        <v>17</v>
      </c>
      <c r="BC15" s="67">
        <f>IF(Master!$D294="Y",Master!BC294,"")</f>
        <v>25</v>
      </c>
      <c r="BD15" s="67">
        <f>IF(Master!$D294="Y",Master!BD294,"")</f>
        <v>17</v>
      </c>
      <c r="BE15" s="67">
        <f>IF(Master!$D294="Y",Master!BE294,"")</f>
        <v>25</v>
      </c>
      <c r="BF15" s="67">
        <f>IF(Master!$D294="Y",Master!BF294,"")</f>
        <v>3</v>
      </c>
      <c r="BG15" s="67">
        <f>IF(Master!$D294="Y",Master!BG294,"")</f>
        <v>84</v>
      </c>
      <c r="BH15" s="67">
        <f>IF(Master!$D294="Y",Master!BH294,"")</f>
        <v>17</v>
      </c>
      <c r="BI15" s="67">
        <f>IF(Master!$D294="Y",Master!BI294,"")</f>
        <v>25</v>
      </c>
      <c r="BJ15" s="67">
        <f>IF(Master!$D294="Y",Master!BJ294,"")</f>
        <v>0</v>
      </c>
      <c r="BK15" s="67">
        <f>IF(Master!$D294="Y",Master!BK294,"")</f>
        <v>0</v>
      </c>
      <c r="BL15" s="67">
        <f>IF(Master!$D294="Y",Master!BL294,"")</f>
        <v>15</v>
      </c>
      <c r="BM15" s="67">
        <f>IF(Master!$D294="Y",Master!BM294,"")</f>
        <v>45</v>
      </c>
      <c r="BN15" s="67">
        <f>IF(Master!$D294="Y",Master!BN294,"")</f>
        <v>3</v>
      </c>
      <c r="BO15" s="67">
        <f>IF(Master!$D294="Y",Master!BO294,"")</f>
        <v>85</v>
      </c>
      <c r="BP15" s="67">
        <f>IF(Master!$D294="Y",Master!BP294,"")</f>
        <v>0</v>
      </c>
      <c r="BQ15" s="67">
        <f>IF(Master!$D294="Y",Master!BQ294,"")</f>
        <v>0</v>
      </c>
    </row>
    <row r="16" spans="1:69" x14ac:dyDescent="0.25">
      <c r="A16" s="115" t="str">
        <f>+Master!A289</f>
        <v>Savannah Arts Academy</v>
      </c>
      <c r="B16" s="3" t="str">
        <f>+Master!B289</f>
        <v>2A</v>
      </c>
      <c r="C16" s="3">
        <f>+Master!C289</f>
        <v>3</v>
      </c>
      <c r="D16" s="142" t="str">
        <f>+Master!D289</f>
        <v>y</v>
      </c>
      <c r="E16" s="158">
        <f>IFERROR(LARGE((I16,K16,O16,S16,U16,W16,AA16,AC16,AG16,AK16,AQ16,AU16,AW16,BA16,BC16,BG16,BK16,BO16,BQ16),1)+LARGE((I16,K16,O16,S16,U16,W16,AA16,AC16,AG16,AK16,AQ16,AU16,AW16,BA16,BC16,BG16,BK16,BO16,BQ16),2)+LARGE((I16,K16,O16,S16,U16,W16,AA16,AC16,AG16,AK16,AQ16,AU16,AW16,BA16,BC16,BG16,BK16,BO16,BQ16),3)+LARGE((I16,K16,O16,S16,U16,W16,AA16,AC16,AG16,AK16,AQ16,AU16,AW16,BA16,BC16,BG16,BK16,BO16,BQ16),4)+LARGE((I16,K16,O16,S16,U16,W16,AA16,AC16,AG16,AK16,AQ16,AU16,AW16,BA16,BC16,BG16,BK16,BO16,BQ16),5)+LARGE((I16,K16,O16,S16,U16,W16,AA16,AC16,AG16,AK16,AQ16,AU16,AW16,BA16,BC16,BG16,BK16,BO16,BQ16),6)+LARGE((I16,K16,O16,S16,U16,W16,AA16,AC16,AG16,AK16,AQ16,AU16,AW16,BA16,BC16,BG16,BK16,BO16,BQ16),7)+LARGE((I16,K16,O16,S16,U16,W16,AA16,AC16,AG16,AK16,AQ16,AU16,AW16,BA16,BC16,BG16,BK16,BO16,BQ16),8),0)</f>
        <v>362</v>
      </c>
      <c r="F16" s="156">
        <f>IFERROR(LARGE((M16,Q16,Y16,AE16,AI16,AM16,AO16,AS16,AY16,BE16,BI16,BM16),1)+LARGE((M16,Q16,Y16,AE16,AI16,AM16,AO16,AS16,AY16,BE16,BI16,BM16),2)+LARGE((M16,Q16,Y16,AE16,AI16,AM16,AO16,AS16,AY16,BE16,BI16,BM16),3)+LARGE((M16,Q16,Y16,AE16,AI16,AM16,AO16,AS16,AY16,BE16,BI16,BM16),4)+LARGE((M16,Q16,Y16,AE16,AI16,AM16,AO16,AS16,AY16,BE16,BI16,BM16),5)+LARGE((M16,Q16,Y16,AE16,AI16,AM16,AO16,AS16,AY16,BE16,BI16,BM16),6)+LARGE((M16,Q16,Y16,AE16,AI16,AM16,AO16,AS16,AY16,BE16,BI16,BM16),7)+LARGE((M16,Q16,Y16,AE16,AI16,AM16,AO16,AS16,AY16,BE16,BI16,BM16),8),0)</f>
        <v>235</v>
      </c>
      <c r="G16" s="159">
        <f>+E16+F16</f>
        <v>597</v>
      </c>
      <c r="H16" s="72">
        <f>IF(Master!$D289="Y",Master!H289,"")</f>
        <v>0</v>
      </c>
      <c r="I16" s="67">
        <f>IF(Master!$D289="Y",Master!I289,"")</f>
        <v>0</v>
      </c>
      <c r="J16" s="67">
        <f>IF(Master!$D289="Y",Master!J289,"")</f>
        <v>2</v>
      </c>
      <c r="K16" s="67">
        <f>IF(Master!$D289="Y",Master!K289,"")</f>
        <v>90</v>
      </c>
      <c r="L16" s="67">
        <f>IF(Master!$D289="Y",Master!L289,"")</f>
        <v>10</v>
      </c>
      <c r="M16" s="67">
        <f>IF(Master!$D289="Y",Master!M289,"")</f>
        <v>60</v>
      </c>
      <c r="N16" s="67">
        <f>IF(Master!$D289="Y",Master!N289,"")</f>
        <v>0</v>
      </c>
      <c r="O16" s="67">
        <f>IF(Master!$D289="Y",Master!O289,"")</f>
        <v>0</v>
      </c>
      <c r="P16" s="67">
        <f>IF(Master!$D289="Y",Master!P289,"")</f>
        <v>0</v>
      </c>
      <c r="Q16" s="67">
        <f>IF(Master!$D289="Y",Master!Q289,"")</f>
        <v>0</v>
      </c>
      <c r="R16" s="67">
        <f>IF(Master!$D289="Y",Master!R289,"")</f>
        <v>0</v>
      </c>
      <c r="S16" s="67">
        <f>IF(Master!$D289="Y",Master!S289,"")</f>
        <v>0</v>
      </c>
      <c r="T16" s="67">
        <f>IF(Master!$D289="Y",Master!T289,"")</f>
        <v>3</v>
      </c>
      <c r="U16" s="69">
        <f>IF(Master!$D289="Y",Master!U289,"")</f>
        <v>84</v>
      </c>
      <c r="V16" s="66">
        <f>IF(Master!$D289="Y",Master!V289,"")</f>
        <v>0</v>
      </c>
      <c r="W16" s="67">
        <f>IF(Master!$D289="Y",Master!W289,"")</f>
        <v>0</v>
      </c>
      <c r="X16" s="67">
        <f>IF(Master!$D289="Y",Master!X289,"")</f>
        <v>0</v>
      </c>
      <c r="Y16" s="67">
        <f>IF(Master!$D289="Y",Master!Y289,"")</f>
        <v>0</v>
      </c>
      <c r="Z16" s="67">
        <f>IF(Master!$D289="Y",Master!Z289,"")</f>
        <v>0</v>
      </c>
      <c r="AA16" s="67">
        <f>IF(Master!$D289="Y",Master!AA289,"")</f>
        <v>0</v>
      </c>
      <c r="AB16" s="67">
        <f>IF(Master!$D289="Y",Master!AB289,"")</f>
        <v>22</v>
      </c>
      <c r="AC16" s="67">
        <f>IF(Master!$D289="Y",Master!AC289,"")</f>
        <v>30</v>
      </c>
      <c r="AD16" s="67">
        <f>IF(Master!$D289="Y",Master!AD289,"")</f>
        <v>26</v>
      </c>
      <c r="AE16" s="67">
        <f>IF(Master!$D289="Y",Master!AE289,"")</f>
        <v>22</v>
      </c>
      <c r="AF16" s="67">
        <f>IF(Master!$D289="Y",Master!AF289,"")</f>
        <v>0</v>
      </c>
      <c r="AG16" s="67">
        <f>IF(AND($D16="y",Master!AG289&gt;=Master!AK289),Master!AG289,0)</f>
        <v>0</v>
      </c>
      <c r="AH16" s="67">
        <f>IF(Master!$D289="Y",Master!AH289,"")</f>
        <v>0</v>
      </c>
      <c r="AI16" s="67">
        <f>IF(AND($D16="y",Master!AI289&gt;=Master!AM289),Master!AI289,0)</f>
        <v>0</v>
      </c>
      <c r="AJ16" s="67">
        <f>IF(Master!$D289="Y",Master!AJ289,"")</f>
        <v>0</v>
      </c>
      <c r="AK16" s="67">
        <f>IF(AND($D16="y",Master!AK289&gt;Master!AG289),Master!AK289,0)</f>
        <v>0</v>
      </c>
      <c r="AL16" s="67">
        <f>IF(Master!$D289="Y",Master!AL289,"")</f>
        <v>0</v>
      </c>
      <c r="AM16" s="68">
        <f>IF(AND($D16="y",Master!AM289&gt;Master!AI289),Master!AM289,0)</f>
        <v>0</v>
      </c>
      <c r="AN16" s="72">
        <f>IF(Master!$D289="Y",Master!AN289,"")</f>
        <v>0</v>
      </c>
      <c r="AO16" s="67">
        <f>IF(Master!$D289="Y",Master!AO289,"")</f>
        <v>0</v>
      </c>
      <c r="AP16" s="67">
        <f>IF(Master!$D289="Y",Master!AP289,"")</f>
        <v>0</v>
      </c>
      <c r="AQ16" s="67">
        <f>IF(Master!$D289="Y",Master!AQ289,"")</f>
        <v>0</v>
      </c>
      <c r="AR16" s="67">
        <f>IF(Master!$D289="Y",Master!AR289,"")</f>
        <v>0</v>
      </c>
      <c r="AS16" s="67">
        <f>IF(Master!$D289="Y",Master!AS289,"")</f>
        <v>0</v>
      </c>
      <c r="AT16" s="67">
        <f>IF(Master!$D289="Y",Master!AT289,"")</f>
        <v>0</v>
      </c>
      <c r="AU16" s="67">
        <f>IF(Master!$D289="Y",Master!AU289,"")</f>
        <v>0</v>
      </c>
      <c r="AV16" s="67">
        <f>IF(Master!$D289="Y",Master!AV289,"")</f>
        <v>0</v>
      </c>
      <c r="AW16" s="67">
        <f>IF(Master!$D289="Y",Master!AW289,"")</f>
        <v>0</v>
      </c>
      <c r="AX16" s="67">
        <f>IF(Master!$D289="Y",Master!AX289,"")</f>
        <v>0</v>
      </c>
      <c r="AY16" s="67">
        <f>IF(Master!$D289="Y",Master!AY289,"")</f>
        <v>0</v>
      </c>
      <c r="AZ16" s="67">
        <f>IF(Master!$D289="Y",Master!AZ289,"")</f>
        <v>0</v>
      </c>
      <c r="BA16" s="67">
        <f>IF(Master!$D289="Y",Master!BA289,"")</f>
        <v>0</v>
      </c>
      <c r="BB16" s="67">
        <f>IF(Master!$D289="Y",Master!BB289,"")</f>
        <v>9</v>
      </c>
      <c r="BC16" s="67">
        <f>IF(Master!$D289="Y",Master!BC289,"")</f>
        <v>53</v>
      </c>
      <c r="BD16" s="67">
        <f>IF(Master!$D289="Y",Master!BD289,"")</f>
        <v>1</v>
      </c>
      <c r="BE16" s="67">
        <f>IF(Master!$D289="Y",Master!BE289,"")</f>
        <v>100</v>
      </c>
      <c r="BF16" s="67">
        <f>IF(Master!$D289="Y",Master!BF289,"")</f>
        <v>17</v>
      </c>
      <c r="BG16" s="67">
        <f>IF(Master!$D289="Y",Master!BG289,"")</f>
        <v>25</v>
      </c>
      <c r="BH16" s="67">
        <f>IF(Master!$D289="Y",Master!BH289,"")</f>
        <v>9</v>
      </c>
      <c r="BI16" s="67">
        <f>IF(Master!$D289="Y",Master!BI289,"")</f>
        <v>53</v>
      </c>
      <c r="BJ16" s="67">
        <f>IF(Master!$D289="Y",Master!BJ289,"")</f>
        <v>4</v>
      </c>
      <c r="BK16" s="67">
        <f>IF(Master!$D289="Y",Master!BK289,"")</f>
        <v>80</v>
      </c>
      <c r="BL16" s="67">
        <f>IF(Master!$D289="Y",Master!BL289,"")</f>
        <v>0</v>
      </c>
      <c r="BM16" s="67">
        <f>IF(Master!$D289="Y",Master!BM289,"")</f>
        <v>0</v>
      </c>
      <c r="BN16" s="67">
        <f>IF(Master!$D289="Y",Master!BN289,"")</f>
        <v>0</v>
      </c>
      <c r="BO16" s="67">
        <f>IF(Master!$D289="Y",Master!BO289,"")</f>
        <v>0</v>
      </c>
      <c r="BP16" s="67">
        <f>IF(Master!$D289="Y",Master!BP289,"")</f>
        <v>0</v>
      </c>
      <c r="BQ16" s="67">
        <f>IF(Master!$D289="Y",Master!BQ289,"")</f>
        <v>0</v>
      </c>
    </row>
    <row r="17" spans="1:69" x14ac:dyDescent="0.25">
      <c r="A17" s="115" t="str">
        <f>+Master!A259</f>
        <v>East Jackson</v>
      </c>
      <c r="B17" s="3" t="str">
        <f>+Master!B259</f>
        <v>2A</v>
      </c>
      <c r="C17" s="3">
        <f>+Master!C259</f>
        <v>8</v>
      </c>
      <c r="D17" s="142" t="str">
        <f>+Master!D259</f>
        <v>y</v>
      </c>
      <c r="E17" s="158">
        <f>IFERROR(LARGE((I17,K17,O17,S17,U17,W17,AA17,AC17,AG17,AK17,AQ17,AU17,AW17,BA17,BC17,BG17,BK17,BO17,BQ17),1)+LARGE((I17,K17,O17,S17,U17,W17,AA17,AC17,AG17,AK17,AQ17,AU17,AW17,BA17,BC17,BG17,BK17,BO17,BQ17),2)+LARGE((I17,K17,O17,S17,U17,W17,AA17,AC17,AG17,AK17,AQ17,AU17,AW17,BA17,BC17,BG17,BK17,BO17,BQ17),3)+LARGE((I17,K17,O17,S17,U17,W17,AA17,AC17,AG17,AK17,AQ17,AU17,AW17,BA17,BC17,BG17,BK17,BO17,BQ17),4)+LARGE((I17,K17,O17,S17,U17,W17,AA17,AC17,AG17,AK17,AQ17,AU17,AW17,BA17,BC17,BG17,BK17,BO17,BQ17),5)+LARGE((I17,K17,O17,S17,U17,W17,AA17,AC17,AG17,AK17,AQ17,AU17,AW17,BA17,BC17,BG17,BK17,BO17,BQ17),6)+LARGE((I17,K17,O17,S17,U17,W17,AA17,AC17,AG17,AK17,AQ17,AU17,AW17,BA17,BC17,BG17,BK17,BO17,BQ17),7)+LARGE((I17,K17,O17,S17,U17,W17,AA17,AC17,AG17,AK17,AQ17,AU17,AW17,BA17,BC17,BG17,BK17,BO17,BQ17),8),0)</f>
        <v>267</v>
      </c>
      <c r="F17" s="156">
        <f>IFERROR(LARGE((M17,Q17,Y17,AE17,AI17,AM17,AO17,AS17,AY17,BE17,BI17,BM17),1)+LARGE((M17,Q17,Y17,AE17,AI17,AM17,AO17,AS17,AY17,BE17,BI17,BM17),2)+LARGE((M17,Q17,Y17,AE17,AI17,AM17,AO17,AS17,AY17,BE17,BI17,BM17),3)+LARGE((M17,Q17,Y17,AE17,AI17,AM17,AO17,AS17,AY17,BE17,BI17,BM17),4)+LARGE((M17,Q17,Y17,AE17,AI17,AM17,AO17,AS17,AY17,BE17,BI17,BM17),5)+LARGE((M17,Q17,Y17,AE17,AI17,AM17,AO17,AS17,AY17,BE17,BI17,BM17),6)+LARGE((M17,Q17,Y17,AE17,AI17,AM17,AO17,AS17,AY17,BE17,BI17,BM17),7)+LARGE((M17,Q17,Y17,AE17,AI17,AM17,AO17,AS17,AY17,BE17,BI17,BM17),8),0)</f>
        <v>319</v>
      </c>
      <c r="G17" s="159">
        <f>+E17+F17</f>
        <v>586</v>
      </c>
      <c r="H17" s="72">
        <f>IF(Master!$D259="Y",Master!H259,"")</f>
        <v>14</v>
      </c>
      <c r="I17" s="67">
        <f>IF(Master!$D259="Y",Master!I259,"")</f>
        <v>48</v>
      </c>
      <c r="J17" s="67">
        <f>IF(Master!$D259="Y",Master!J259,"")</f>
        <v>13</v>
      </c>
      <c r="K17" s="67">
        <f>IF(Master!$D259="Y",Master!K259,"")</f>
        <v>51</v>
      </c>
      <c r="L17" s="67">
        <f>IF(Master!$D259="Y",Master!L259,"")</f>
        <v>13</v>
      </c>
      <c r="M17" s="67">
        <f>IF(Master!$D259="Y",Master!M259,"")</f>
        <v>51</v>
      </c>
      <c r="N17" s="67">
        <f>IF(Master!$D259="Y",Master!N259,"")</f>
        <v>0</v>
      </c>
      <c r="O17" s="67">
        <f>IF(Master!$D259="Y",Master!O259,"")</f>
        <v>0</v>
      </c>
      <c r="P17" s="67">
        <f>IF(Master!$D259="Y",Master!P259,"")</f>
        <v>17</v>
      </c>
      <c r="Q17" s="67">
        <f>IF(Master!$D259="Y",Master!Q259,"")</f>
        <v>25</v>
      </c>
      <c r="R17" s="67">
        <f>IF(Master!$D259="Y",Master!R259,"")</f>
        <v>0</v>
      </c>
      <c r="S17" s="67">
        <f>IF(Master!$D259="Y",Master!S259,"")</f>
        <v>0</v>
      </c>
      <c r="T17" s="67">
        <f>IF(Master!$D259="Y",Master!T259,"")</f>
        <v>17</v>
      </c>
      <c r="U17" s="69">
        <f>IF(Master!$D259="Y",Master!U259,"")</f>
        <v>25</v>
      </c>
      <c r="V17" s="66">
        <f>IF(Master!$D259="Y",Master!V259,"")</f>
        <v>0</v>
      </c>
      <c r="W17" s="67">
        <f>IF(Master!$D259="Y",Master!W259,"")</f>
        <v>0</v>
      </c>
      <c r="X17" s="67">
        <f>IF(Master!$D259="Y",Master!X259,"")</f>
        <v>0</v>
      </c>
      <c r="Y17" s="67">
        <f>IF(Master!$D259="Y",Master!Y259,"")</f>
        <v>0</v>
      </c>
      <c r="Z17" s="67">
        <f>IF(Master!$D259="Y",Master!Z259,"")</f>
        <v>0</v>
      </c>
      <c r="AA17" s="67">
        <f>IF(Master!$D259="Y",Master!AA259,"")</f>
        <v>0</v>
      </c>
      <c r="AB17" s="67">
        <f>IF(Master!$D259="Y",Master!AB259,"")</f>
        <v>23</v>
      </c>
      <c r="AC17" s="67">
        <f>IF(Master!$D259="Y",Master!AC259,"")</f>
        <v>28</v>
      </c>
      <c r="AD17" s="67">
        <f>IF(Master!$D259="Y",Master!AD259,"")</f>
        <v>0</v>
      </c>
      <c r="AE17" s="67">
        <f>IF(Master!$D259="Y",Master!AE259,"")</f>
        <v>0</v>
      </c>
      <c r="AF17" s="67">
        <f>IF(Master!$D259="Y",Master!AF259,"")</f>
        <v>0</v>
      </c>
      <c r="AG17" s="67">
        <f>IF(AND($D17="y",Master!AG259&gt;=Master!AK259),Master!AG259,0)</f>
        <v>0</v>
      </c>
      <c r="AH17" s="67">
        <f>IF(Master!$D259="Y",Master!AH259,"")</f>
        <v>2</v>
      </c>
      <c r="AI17" s="67">
        <f>IF(AND($D17="y",Master!AI259&gt;=Master!AM259),Master!AI259,0)</f>
        <v>0</v>
      </c>
      <c r="AJ17" s="67">
        <f>IF(Master!$D259="Y",Master!AJ259,"")</f>
        <v>0</v>
      </c>
      <c r="AK17" s="67">
        <f>IF(AND($D17="y",Master!AK259&gt;Master!AG259),Master!AK259,0)</f>
        <v>0</v>
      </c>
      <c r="AL17" s="67">
        <f>IF(Master!$D259="Y",Master!AL259,"")</f>
        <v>1</v>
      </c>
      <c r="AM17" s="68">
        <f>IF(AND($D17="y",Master!AM259&gt;Master!AI259),Master!AM259,0)</f>
        <v>100</v>
      </c>
      <c r="AN17" s="72">
        <f>IF(Master!$D259="Y",Master!AN259,"")</f>
        <v>0</v>
      </c>
      <c r="AO17" s="67">
        <f>IF(Master!$D259="Y",Master!AO259,"")</f>
        <v>0</v>
      </c>
      <c r="AP17" s="67">
        <f>IF(Master!$D259="Y",Master!AP259,"")</f>
        <v>0</v>
      </c>
      <c r="AQ17" s="67">
        <f>IF(Master!$D259="Y",Master!AQ259,"")</f>
        <v>0</v>
      </c>
      <c r="AR17" s="67">
        <f>IF(Master!$D259="Y",Master!AR259,"")</f>
        <v>0</v>
      </c>
      <c r="AS17" s="67">
        <f>IF(Master!$D259="Y",Master!AS259,"")</f>
        <v>0</v>
      </c>
      <c r="AT17" s="67">
        <f>IF(Master!$D259="Y",Master!AT259,"")</f>
        <v>0</v>
      </c>
      <c r="AU17" s="67">
        <f>IF(Master!$D259="Y",Master!AU259,"")</f>
        <v>0</v>
      </c>
      <c r="AV17" s="67">
        <f>IF(Master!$D259="Y",Master!AV259,"")</f>
        <v>0</v>
      </c>
      <c r="AW17" s="67">
        <f>IF(Master!$D259="Y",Master!AW259,"")</f>
        <v>0</v>
      </c>
      <c r="AX17" s="67">
        <f>IF(Master!$D259="Y",Master!AX259,"")</f>
        <v>0</v>
      </c>
      <c r="AY17" s="67">
        <f>IF(Master!$D259="Y",Master!AY259,"")</f>
        <v>0</v>
      </c>
      <c r="AZ17" s="67">
        <f>IF(Master!$D259="Y",Master!AZ259,"")</f>
        <v>0</v>
      </c>
      <c r="BA17" s="67">
        <f>IF(Master!$D259="Y",Master!BA259,"")</f>
        <v>0</v>
      </c>
      <c r="BB17" s="67">
        <f>IF(Master!$D259="Y",Master!BB259,"")</f>
        <v>5</v>
      </c>
      <c r="BC17" s="67">
        <f>IF(Master!$D259="Y",Master!BC259,"")</f>
        <v>70</v>
      </c>
      <c r="BD17" s="67">
        <f>IF(Master!$D259="Y",Master!BD259,"")</f>
        <v>9</v>
      </c>
      <c r="BE17" s="67">
        <f>IF(Master!$D259="Y",Master!BE259,"")</f>
        <v>53</v>
      </c>
      <c r="BF17" s="67">
        <f>IF(Master!$D259="Y",Master!BF259,"")</f>
        <v>0</v>
      </c>
      <c r="BG17" s="67">
        <f>IF(Master!$D259="Y",Master!BG259,"")</f>
        <v>0</v>
      </c>
      <c r="BH17" s="67">
        <f>IF(Master!$D259="Y",Master!BH259,"")</f>
        <v>0</v>
      </c>
      <c r="BI17" s="67">
        <f>IF(Master!$D259="Y",Master!BI259,"")</f>
        <v>0</v>
      </c>
      <c r="BJ17" s="67">
        <f>IF(Master!$D259="Y",Master!BJ259,"")</f>
        <v>15</v>
      </c>
      <c r="BK17" s="67">
        <f>IF(Master!$D259="Y",Master!BK259,"")</f>
        <v>45</v>
      </c>
      <c r="BL17" s="67">
        <f>IF(Master!$D259="Y",Master!BL259,"")</f>
        <v>2</v>
      </c>
      <c r="BM17" s="67">
        <f>IF(Master!$D259="Y",Master!BM259,"")</f>
        <v>90</v>
      </c>
      <c r="BN17" s="67">
        <f>IF(Master!$D259="Y",Master!BN259,"")</f>
        <v>0</v>
      </c>
      <c r="BO17" s="67">
        <f>IF(Master!$D259="Y",Master!BO259,"")</f>
        <v>0</v>
      </c>
      <c r="BP17" s="67">
        <f>IF(Master!$D259="Y",Master!BP259,"")</f>
        <v>0</v>
      </c>
      <c r="BQ17" s="67">
        <f>IF(Master!$D259="Y",Master!BQ259,"")</f>
        <v>0</v>
      </c>
    </row>
    <row r="18" spans="1:69" x14ac:dyDescent="0.25">
      <c r="A18" s="115" t="str">
        <f>+Master!A254</f>
        <v>Cook</v>
      </c>
      <c r="B18" s="3" t="str">
        <f>+Master!B254</f>
        <v>2A</v>
      </c>
      <c r="C18" s="3">
        <f>+Master!C254</f>
        <v>3</v>
      </c>
      <c r="D18" s="142" t="str">
        <f>+Master!D254</f>
        <v>y</v>
      </c>
      <c r="E18" s="158">
        <f>IFERROR(LARGE((I18,K18,O18,S18,U18,W18,AA18,AC18,AG18,AK18,AQ18,AU18,AW18,BA18,BC18,BG18,BK18,BO18,BQ18),1)+LARGE((I18,K18,O18,S18,U18,W18,AA18,AC18,AG18,AK18,AQ18,AU18,AW18,BA18,BC18,BG18,BK18,BO18,BQ18),2)+LARGE((I18,K18,O18,S18,U18,W18,AA18,AC18,AG18,AK18,AQ18,AU18,AW18,BA18,BC18,BG18,BK18,BO18,BQ18),3)+LARGE((I18,K18,O18,S18,U18,W18,AA18,AC18,AG18,AK18,AQ18,AU18,AW18,BA18,BC18,BG18,BK18,BO18,BQ18),4)+LARGE((I18,K18,O18,S18,U18,W18,AA18,AC18,AG18,AK18,AQ18,AU18,AW18,BA18,BC18,BG18,BK18,BO18,BQ18),5)+LARGE((I18,K18,O18,S18,U18,W18,AA18,AC18,AG18,AK18,AQ18,AU18,AW18,BA18,BC18,BG18,BK18,BO18,BQ18),6)+LARGE((I18,K18,O18,S18,U18,W18,AA18,AC18,AG18,AK18,AQ18,AU18,AW18,BA18,BC18,BG18,BK18,BO18,BQ18),7)+LARGE((I18,K18,O18,S18,U18,W18,AA18,AC18,AG18,AK18,AQ18,AU18,AW18,BA18,BC18,BG18,BK18,BO18,BQ18),8),0)</f>
        <v>273</v>
      </c>
      <c r="F18" s="156">
        <f>IFERROR(LARGE((M18,Q18,Y18,AE18,AI18,AM18,AO18,AS18,AY18,BE18,BI18,BM18),1)+LARGE((M18,Q18,Y18,AE18,AI18,AM18,AO18,AS18,AY18,BE18,BI18,BM18),2)+LARGE((M18,Q18,Y18,AE18,AI18,AM18,AO18,AS18,AY18,BE18,BI18,BM18),3)+LARGE((M18,Q18,Y18,AE18,AI18,AM18,AO18,AS18,AY18,BE18,BI18,BM18),4)+LARGE((M18,Q18,Y18,AE18,AI18,AM18,AO18,AS18,AY18,BE18,BI18,BM18),5)+LARGE((M18,Q18,Y18,AE18,AI18,AM18,AO18,AS18,AY18,BE18,BI18,BM18),6)+LARGE((M18,Q18,Y18,AE18,AI18,AM18,AO18,AS18,AY18,BE18,BI18,BM18),7)+LARGE((M18,Q18,Y18,AE18,AI18,AM18,AO18,AS18,AY18,BE18,BI18,BM18),8),0)</f>
        <v>308</v>
      </c>
      <c r="G18" s="159">
        <f>+E18+F18</f>
        <v>581</v>
      </c>
      <c r="H18" s="72">
        <f>IF(Master!$D254="Y",Master!H254,"")</f>
        <v>16</v>
      </c>
      <c r="I18" s="67">
        <f>IF(Master!$D254="Y",Master!I254,"")</f>
        <v>42</v>
      </c>
      <c r="J18" s="67">
        <f>IF(Master!$D254="Y",Master!J254,"")</f>
        <v>0</v>
      </c>
      <c r="K18" s="67">
        <f>IF(Master!$D254="Y",Master!K254,"")</f>
        <v>0</v>
      </c>
      <c r="L18" s="67">
        <f>IF(Master!$D254="Y",Master!L254,"")</f>
        <v>0</v>
      </c>
      <c r="M18" s="67">
        <f>IF(Master!$D254="Y",Master!M254,"")</f>
        <v>0</v>
      </c>
      <c r="N18" s="67">
        <f>IF(Master!$D254="Y",Master!N254,"")</f>
        <v>0</v>
      </c>
      <c r="O18" s="67">
        <f>IF(Master!$D254="Y",Master!O254,"")</f>
        <v>0</v>
      </c>
      <c r="P18" s="67">
        <f>IF(Master!$D254="Y",Master!P254,"")</f>
        <v>17</v>
      </c>
      <c r="Q18" s="67">
        <f>IF(Master!$D254="Y",Master!Q254,"")</f>
        <v>25</v>
      </c>
      <c r="R18" s="67">
        <f>IF(Master!$D254="Y",Master!R254,"")</f>
        <v>5</v>
      </c>
      <c r="S18" s="67">
        <f>IF(Master!$D254="Y",Master!S254,"")</f>
        <v>75</v>
      </c>
      <c r="T18" s="67">
        <f>IF(Master!$D254="Y",Master!T254,"")</f>
        <v>17</v>
      </c>
      <c r="U18" s="69">
        <f>IF(Master!$D254="Y",Master!U254,"")</f>
        <v>25</v>
      </c>
      <c r="V18" s="66">
        <f>IF(Master!$D254="Y",Master!V254,"")</f>
        <v>0</v>
      </c>
      <c r="W18" s="67">
        <f>IF(Master!$D254="Y",Master!W254,"")</f>
        <v>0</v>
      </c>
      <c r="X18" s="67">
        <f>IF(Master!$D254="Y",Master!X254,"")</f>
        <v>0</v>
      </c>
      <c r="Y18" s="67">
        <f>IF(Master!$D254="Y",Master!Y254,"")</f>
        <v>0</v>
      </c>
      <c r="Z18" s="67">
        <f>IF(Master!$D254="Y",Master!Z254,"")</f>
        <v>0</v>
      </c>
      <c r="AA18" s="67">
        <f>IF(Master!$D254="Y",Master!AA254,"")</f>
        <v>0</v>
      </c>
      <c r="AB18" s="67">
        <f>IF(Master!$D254="Y",Master!AB254,"")</f>
        <v>28</v>
      </c>
      <c r="AC18" s="67">
        <f>IF(Master!$D254="Y",Master!AC254,"")</f>
        <v>18</v>
      </c>
      <c r="AD18" s="67">
        <f>IF(Master!$D254="Y",Master!AD254,"")</f>
        <v>0</v>
      </c>
      <c r="AE18" s="67">
        <f>IF(Master!$D254="Y",Master!AE254,"")</f>
        <v>0</v>
      </c>
      <c r="AF18" s="67">
        <f>IF(Master!$D254="Y",Master!AF254,"")</f>
        <v>0</v>
      </c>
      <c r="AG18" s="67">
        <f>IF(AND($D18="y",Master!AG254&gt;=Master!AK254),Master!AG254,0)</f>
        <v>0</v>
      </c>
      <c r="AH18" s="67">
        <f>IF(Master!$D254="Y",Master!AH254,"")</f>
        <v>4</v>
      </c>
      <c r="AI18" s="67">
        <f>IF(AND($D18="y",Master!AI254&gt;=Master!AM254),Master!AI254,0)</f>
        <v>80</v>
      </c>
      <c r="AJ18" s="67">
        <f>IF(Master!$D254="Y",Master!AJ254,"")</f>
        <v>0</v>
      </c>
      <c r="AK18" s="67">
        <f>IF(AND($D18="y",Master!AK254&gt;Master!AG254),Master!AK254,0)</f>
        <v>0</v>
      </c>
      <c r="AL18" s="67">
        <f>IF(Master!$D254="Y",Master!AL254,"")</f>
        <v>0</v>
      </c>
      <c r="AM18" s="68">
        <f>IF(AND($D18="y",Master!AM254&gt;Master!AI254),Master!AM254,0)</f>
        <v>0</v>
      </c>
      <c r="AN18" s="72">
        <f>IF(Master!$D254="Y",Master!AN254,"")</f>
        <v>3</v>
      </c>
      <c r="AO18" s="67">
        <f>IF(Master!$D254="Y",Master!AO254,"")</f>
        <v>84</v>
      </c>
      <c r="AP18" s="67">
        <f>IF(Master!$D254="Y",Master!AP254,"")</f>
        <v>0</v>
      </c>
      <c r="AQ18" s="67">
        <f>IF(Master!$D254="Y",Master!AQ254,"")</f>
        <v>0</v>
      </c>
      <c r="AR18" s="67">
        <f>IF(Master!$D254="Y",Master!AR254,"")</f>
        <v>0</v>
      </c>
      <c r="AS18" s="67">
        <f>IF(Master!$D254="Y",Master!AS254,"")</f>
        <v>0</v>
      </c>
      <c r="AT18" s="67">
        <f>IF(Master!$D254="Y",Master!AT254,"")</f>
        <v>0</v>
      </c>
      <c r="AU18" s="67">
        <f>IF(Master!$D254="Y",Master!AU254,"")</f>
        <v>0</v>
      </c>
      <c r="AV18" s="67">
        <f>IF(Master!$D254="Y",Master!AV254,"")</f>
        <v>0</v>
      </c>
      <c r="AW18" s="67">
        <f>IF(Master!$D254="Y",Master!AW254,"")</f>
        <v>0</v>
      </c>
      <c r="AX18" s="67">
        <f>IF(Master!$D254="Y",Master!AX254,"")</f>
        <v>0</v>
      </c>
      <c r="AY18" s="67">
        <f>IF(Master!$D254="Y",Master!AY254,"")</f>
        <v>0</v>
      </c>
      <c r="AZ18" s="67">
        <f>IF(Master!$D254="Y",Master!AZ254,"")</f>
        <v>0</v>
      </c>
      <c r="BA18" s="67">
        <f>IF(Master!$D254="Y",Master!BA254,"")</f>
        <v>0</v>
      </c>
      <c r="BB18" s="67">
        <f>IF(Master!$D254="Y",Master!BB254,"")</f>
        <v>0</v>
      </c>
      <c r="BC18" s="67">
        <f>IF(Master!$D254="Y",Master!BC254,"")</f>
        <v>0</v>
      </c>
      <c r="BD18" s="67">
        <f>IF(Master!$D254="Y",Master!BD254,"")</f>
        <v>17</v>
      </c>
      <c r="BE18" s="67">
        <f>IF(Master!$D254="Y",Master!BE254,"")</f>
        <v>25</v>
      </c>
      <c r="BF18" s="67">
        <f>IF(Master!$D254="Y",Master!BF254,"")</f>
        <v>9</v>
      </c>
      <c r="BG18" s="67">
        <f>IF(Master!$D254="Y",Master!BG254,"")</f>
        <v>53</v>
      </c>
      <c r="BH18" s="67">
        <f>IF(Master!$D254="Y",Master!BH254,"")</f>
        <v>17</v>
      </c>
      <c r="BI18" s="67">
        <f>IF(Master!$D254="Y",Master!BI254,"")</f>
        <v>25</v>
      </c>
      <c r="BJ18" s="67">
        <f>IF(Master!$D254="Y",Master!BJ254,"")</f>
        <v>10</v>
      </c>
      <c r="BK18" s="67">
        <f>IF(Master!$D254="Y",Master!BK254,"")</f>
        <v>60</v>
      </c>
      <c r="BL18" s="67">
        <f>IF(Master!$D254="Y",Master!BL254,"")</f>
        <v>7</v>
      </c>
      <c r="BM18" s="67">
        <f>IF(Master!$D254="Y",Master!BM254,"")</f>
        <v>69</v>
      </c>
      <c r="BN18" s="67">
        <f>IF(Master!$D254="Y",Master!BN254,"")</f>
        <v>0</v>
      </c>
      <c r="BO18" s="67">
        <f>IF(Master!$D254="Y",Master!BO254,"")</f>
        <v>0</v>
      </c>
      <c r="BP18" s="67">
        <f>IF(Master!$D254="Y",Master!BP254,"")</f>
        <v>0</v>
      </c>
      <c r="BQ18" s="67">
        <f>IF(Master!$D254="Y",Master!BQ254,"")</f>
        <v>0</v>
      </c>
    </row>
    <row r="19" spans="1:69" x14ac:dyDescent="0.25">
      <c r="A19" s="115" t="str">
        <f>+Master!A290</f>
        <v>Shaw</v>
      </c>
      <c r="B19" s="3" t="str">
        <f>+Master!B290</f>
        <v>2A</v>
      </c>
      <c r="C19" s="3">
        <f>+Master!C290</f>
        <v>1</v>
      </c>
      <c r="D19" s="142" t="str">
        <f>+Master!D290</f>
        <v>y</v>
      </c>
      <c r="E19" s="158">
        <f>IFERROR(LARGE((I19,K19,O19,S19,U19,W19,AA19,AC19,AG19,AK19,AQ19,AU19,AW19,BA19,BC19,BG19,BK19,BO19,BQ19),1)+LARGE((I19,K19,O19,S19,U19,W19,AA19,AC19,AG19,AK19,AQ19,AU19,AW19,BA19,BC19,BG19,BK19,BO19,BQ19),2)+LARGE((I19,K19,O19,S19,U19,W19,AA19,AC19,AG19,AK19,AQ19,AU19,AW19,BA19,BC19,BG19,BK19,BO19,BQ19),3)+LARGE((I19,K19,O19,S19,U19,W19,AA19,AC19,AG19,AK19,AQ19,AU19,AW19,BA19,BC19,BG19,BK19,BO19,BQ19),4)+LARGE((I19,K19,O19,S19,U19,W19,AA19,AC19,AG19,AK19,AQ19,AU19,AW19,BA19,BC19,BG19,BK19,BO19,BQ19),5)+LARGE((I19,K19,O19,S19,U19,W19,AA19,AC19,AG19,AK19,AQ19,AU19,AW19,BA19,BC19,BG19,BK19,BO19,BQ19),6)+LARGE((I19,K19,O19,S19,U19,W19,AA19,AC19,AG19,AK19,AQ19,AU19,AW19,BA19,BC19,BG19,BK19,BO19,BQ19),7)+LARGE((I19,K19,O19,S19,U19,W19,AA19,AC19,AG19,AK19,AQ19,AU19,AW19,BA19,BC19,BG19,BK19,BO19,BQ19),8),0)</f>
        <v>366</v>
      </c>
      <c r="F19" s="156">
        <f>IFERROR(LARGE((M19,Q19,Y19,AE19,AI19,AM19,AO19,AS19,AY19,BE19,BI19,BM19),1)+LARGE((M19,Q19,Y19,AE19,AI19,AM19,AO19,AS19,AY19,BE19,BI19,BM19),2)+LARGE((M19,Q19,Y19,AE19,AI19,AM19,AO19,AS19,AY19,BE19,BI19,BM19),3)+LARGE((M19,Q19,Y19,AE19,AI19,AM19,AO19,AS19,AY19,BE19,BI19,BM19),4)+LARGE((M19,Q19,Y19,AE19,AI19,AM19,AO19,AS19,AY19,BE19,BI19,BM19),5)+LARGE((M19,Q19,Y19,AE19,AI19,AM19,AO19,AS19,AY19,BE19,BI19,BM19),6)+LARGE((M19,Q19,Y19,AE19,AI19,AM19,AO19,AS19,AY19,BE19,BI19,BM19),7)+LARGE((M19,Q19,Y19,AE19,AI19,AM19,AO19,AS19,AY19,BE19,BI19,BM19),8),0)</f>
        <v>180</v>
      </c>
      <c r="G19" s="159">
        <f>+E19+F19</f>
        <v>546</v>
      </c>
      <c r="H19" s="72">
        <f>IF(Master!$D290="Y",Master!H290,"")</f>
        <v>11</v>
      </c>
      <c r="I19" s="67">
        <f>IF(Master!$D290="Y",Master!I290,"")</f>
        <v>57</v>
      </c>
      <c r="J19" s="67">
        <f>IF(Master!$D290="Y",Master!J290,"")</f>
        <v>0</v>
      </c>
      <c r="K19" s="67">
        <f>IF(Master!$D290="Y",Master!K290,"")</f>
        <v>0</v>
      </c>
      <c r="L19" s="67">
        <f>IF(Master!$D290="Y",Master!L290,"")</f>
        <v>0</v>
      </c>
      <c r="M19" s="67">
        <f>IF(Master!$D290="Y",Master!M290,"")</f>
        <v>0</v>
      </c>
      <c r="N19" s="67">
        <f>IF(Master!$D290="Y",Master!N290,"")</f>
        <v>17</v>
      </c>
      <c r="O19" s="67">
        <f>IF(Master!$D290="Y",Master!O290,"")</f>
        <v>25</v>
      </c>
      <c r="P19" s="67">
        <f>IF(Master!$D290="Y",Master!P290,"")</f>
        <v>0</v>
      </c>
      <c r="Q19" s="67">
        <f>IF(Master!$D290="Y",Master!Q290,"")</f>
        <v>0</v>
      </c>
      <c r="R19" s="67">
        <f>IF(Master!$D290="Y",Master!R290,"")</f>
        <v>9</v>
      </c>
      <c r="S19" s="67">
        <f>IF(Master!$D290="Y",Master!S290,"")</f>
        <v>53</v>
      </c>
      <c r="T19" s="67">
        <f>IF(Master!$D290="Y",Master!T290,"")</f>
        <v>9</v>
      </c>
      <c r="U19" s="69">
        <f>IF(Master!$D290="Y",Master!U290,"")</f>
        <v>53</v>
      </c>
      <c r="V19" s="66">
        <f>IF(Master!$D290="Y",Master!V290,"")</f>
        <v>25</v>
      </c>
      <c r="W19" s="67">
        <f>IF(Master!$D290="Y",Master!W290,"")</f>
        <v>0</v>
      </c>
      <c r="X19" s="67">
        <f>IF(Master!$D290="Y",Master!X290,"")</f>
        <v>0</v>
      </c>
      <c r="Y19" s="67">
        <f>IF(Master!$D290="Y",Master!Y290,"")</f>
        <v>0</v>
      </c>
      <c r="Z19" s="67">
        <f>IF(Master!$D290="Y",Master!Z290,"")</f>
        <v>0</v>
      </c>
      <c r="AA19" s="67">
        <f>IF(Master!$D290="Y",Master!AA290,"")</f>
        <v>0</v>
      </c>
      <c r="AB19" s="67">
        <f>IF(Master!$D290="Y",Master!AB290,"")</f>
        <v>0</v>
      </c>
      <c r="AC19" s="67">
        <f>IF(Master!$D290="Y",Master!AC290,"")</f>
        <v>0</v>
      </c>
      <c r="AD19" s="67">
        <f>IF(Master!$D290="Y",Master!AD290,"")</f>
        <v>0</v>
      </c>
      <c r="AE19" s="67">
        <f>IF(Master!$D290="Y",Master!AE290,"")</f>
        <v>0</v>
      </c>
      <c r="AF19" s="67">
        <f>IF(Master!$D290="Y",Master!AF290,"")</f>
        <v>0</v>
      </c>
      <c r="AG19" s="67">
        <f>IF(AND($D19="y",Master!AG290&gt;=Master!AK290),Master!AG290,0)</f>
        <v>0</v>
      </c>
      <c r="AH19" s="67">
        <f>IF(Master!$D290="Y",Master!AH290,"")</f>
        <v>0</v>
      </c>
      <c r="AI19" s="67">
        <f>IF(AND($D19="y",Master!AI290&gt;=Master!AM290),Master!AI290,0)</f>
        <v>0</v>
      </c>
      <c r="AJ19" s="67">
        <f>IF(Master!$D290="Y",Master!AJ290,"")</f>
        <v>0</v>
      </c>
      <c r="AK19" s="67">
        <f>IF(AND($D19="y",Master!AK290&gt;Master!AG290),Master!AK290,0)</f>
        <v>0</v>
      </c>
      <c r="AL19" s="67">
        <f>IF(Master!$D290="Y",Master!AL290,"")</f>
        <v>26</v>
      </c>
      <c r="AM19" s="68">
        <f>IF(AND($D19="y",Master!AM290&gt;Master!AI290),Master!AM290,0)</f>
        <v>22</v>
      </c>
      <c r="AN19" s="72">
        <f>IF(Master!$D290="Y",Master!AN290,"")</f>
        <v>9</v>
      </c>
      <c r="AO19" s="67">
        <f>IF(Master!$D290="Y",Master!AO290,"")</f>
        <v>53</v>
      </c>
      <c r="AP19" s="67">
        <f>IF(Master!$D290="Y",Master!AP290,"")</f>
        <v>0</v>
      </c>
      <c r="AQ19" s="67">
        <f>IF(Master!$D290="Y",Master!AQ290,"")</f>
        <v>0</v>
      </c>
      <c r="AR19" s="67">
        <f>IF(Master!$D290="Y",Master!AR290,"")</f>
        <v>0</v>
      </c>
      <c r="AS19" s="67">
        <f>IF(Master!$D290="Y",Master!AS290,"")</f>
        <v>0</v>
      </c>
      <c r="AT19" s="67">
        <f>IF(Master!$D290="Y",Master!AT290,"")</f>
        <v>0</v>
      </c>
      <c r="AU19" s="67">
        <f>IF(Master!$D290="Y",Master!AU290,"")</f>
        <v>0</v>
      </c>
      <c r="AV19" s="67">
        <f>IF(Master!$D290="Y",Master!AV290,"")</f>
        <v>0</v>
      </c>
      <c r="AW19" s="67">
        <f>IF(Master!$D290="Y",Master!AW290,"")</f>
        <v>0</v>
      </c>
      <c r="AX19" s="67">
        <f>IF(Master!$D290="Y",Master!AX290,"")</f>
        <v>0</v>
      </c>
      <c r="AY19" s="67">
        <f>IF(Master!$D290="Y",Master!AY290,"")</f>
        <v>0</v>
      </c>
      <c r="AZ19" s="67">
        <f>IF(Master!$D290="Y",Master!AZ290,"")</f>
        <v>0</v>
      </c>
      <c r="BA19" s="67">
        <f>IF(Master!$D290="Y",Master!BA290,"")</f>
        <v>0</v>
      </c>
      <c r="BB19" s="67">
        <f>IF(Master!$D290="Y",Master!BB290,"")</f>
        <v>9</v>
      </c>
      <c r="BC19" s="67">
        <f>IF(Master!$D290="Y",Master!BC290,"")</f>
        <v>53</v>
      </c>
      <c r="BD19" s="67">
        <f>IF(Master!$D290="Y",Master!BD290,"")</f>
        <v>0</v>
      </c>
      <c r="BE19" s="67">
        <f>IF(Master!$D290="Y",Master!BE290,"")</f>
        <v>0</v>
      </c>
      <c r="BF19" s="67">
        <f>IF(Master!$D290="Y",Master!BF290,"")</f>
        <v>17</v>
      </c>
      <c r="BG19" s="67">
        <f>IF(Master!$D290="Y",Master!BG290,"")</f>
        <v>25</v>
      </c>
      <c r="BH19" s="67">
        <f>IF(Master!$D290="Y",Master!BH290,"")</f>
        <v>17</v>
      </c>
      <c r="BI19" s="67">
        <f>IF(Master!$D290="Y",Master!BI290,"")</f>
        <v>25</v>
      </c>
      <c r="BJ19" s="67">
        <f>IF(Master!$D290="Y",Master!BJ290,"")</f>
        <v>1</v>
      </c>
      <c r="BK19" s="67">
        <f>IF(Master!$D290="Y",Master!BK290,"")</f>
        <v>100</v>
      </c>
      <c r="BL19" s="67">
        <f>IF(Master!$D290="Y",Master!BL290,"")</f>
        <v>4</v>
      </c>
      <c r="BM19" s="67">
        <f>IF(Master!$D290="Y",Master!BM290,"")</f>
        <v>80</v>
      </c>
      <c r="BN19" s="67">
        <f>IF(Master!$D290="Y",Master!BN290,"")</f>
        <v>0</v>
      </c>
      <c r="BO19" s="67">
        <f>IF(Master!$D290="Y",Master!BO290,"")</f>
        <v>0</v>
      </c>
      <c r="BP19" s="67">
        <f>IF(Master!$D290="Y",Master!BP290,"")</f>
        <v>0</v>
      </c>
      <c r="BQ19" s="67">
        <f>IF(Master!$D290="Y",Master!BQ290,"")</f>
        <v>0</v>
      </c>
    </row>
    <row r="20" spans="1:69" x14ac:dyDescent="0.25">
      <c r="A20" s="115" t="str">
        <f>+Master!A272</f>
        <v>KIPP Atlanta Collegiate</v>
      </c>
      <c r="B20" s="3" t="str">
        <f>+Master!B272</f>
        <v>2A</v>
      </c>
      <c r="C20" s="3">
        <f>+Master!C272</f>
        <v>5</v>
      </c>
      <c r="D20" s="142" t="str">
        <f>+Master!D272</f>
        <v>y</v>
      </c>
      <c r="E20" s="158">
        <f>IFERROR(LARGE((I20,K20,O20,S20,U20,W20,AA20,AC20,AG20,AK20,AQ20,AU20,AW20,BA20,BC20,BG20,BK20,BO20,BQ20),1)+LARGE((I20,K20,O20,S20,U20,W20,AA20,AC20,AG20,AK20,AQ20,AU20,AW20,BA20,BC20,BG20,BK20,BO20,BQ20),2)+LARGE((I20,K20,O20,S20,U20,W20,AA20,AC20,AG20,AK20,AQ20,AU20,AW20,BA20,BC20,BG20,BK20,BO20,BQ20),3)+LARGE((I20,K20,O20,S20,U20,W20,AA20,AC20,AG20,AK20,AQ20,AU20,AW20,BA20,BC20,BG20,BK20,BO20,BQ20),4)+LARGE((I20,K20,O20,S20,U20,W20,AA20,AC20,AG20,AK20,AQ20,AU20,AW20,BA20,BC20,BG20,BK20,BO20,BQ20),5)+LARGE((I20,K20,O20,S20,U20,W20,AA20,AC20,AG20,AK20,AQ20,AU20,AW20,BA20,BC20,BG20,BK20,BO20,BQ20),6)+LARGE((I20,K20,O20,S20,U20,W20,AA20,AC20,AG20,AK20,AQ20,AU20,AW20,BA20,BC20,BG20,BK20,BO20,BQ20),7)+LARGE((I20,K20,O20,S20,U20,W20,AA20,AC20,AG20,AK20,AQ20,AU20,AW20,BA20,BC20,BG20,BK20,BO20,BQ20),8),0)</f>
        <v>256</v>
      </c>
      <c r="F20" s="156">
        <f>IFERROR(LARGE((M20,Q20,Y20,AE20,AI20,AM20,AO20,AS20,AY20,BE20,BI20,BM20),1)+LARGE((M20,Q20,Y20,AE20,AI20,AM20,AO20,AS20,AY20,BE20,BI20,BM20),2)+LARGE((M20,Q20,Y20,AE20,AI20,AM20,AO20,AS20,AY20,BE20,BI20,BM20),3)+LARGE((M20,Q20,Y20,AE20,AI20,AM20,AO20,AS20,AY20,BE20,BI20,BM20),4)+LARGE((M20,Q20,Y20,AE20,AI20,AM20,AO20,AS20,AY20,BE20,BI20,BM20),5)+LARGE((M20,Q20,Y20,AE20,AI20,AM20,AO20,AS20,AY20,BE20,BI20,BM20),6)+LARGE((M20,Q20,Y20,AE20,AI20,AM20,AO20,AS20,AY20,BE20,BI20,BM20),7)+LARGE((M20,Q20,Y20,AE20,AI20,AM20,AO20,AS20,AY20,BE20,BI20,BM20),8),0)</f>
        <v>190</v>
      </c>
      <c r="G20" s="159">
        <f>+E20+F20</f>
        <v>446</v>
      </c>
      <c r="H20" s="72">
        <f>IF(Master!$D272="Y",Master!H272,"")</f>
        <v>2</v>
      </c>
      <c r="I20" s="67">
        <f>IF(Master!$D272="Y",Master!I272,"")</f>
        <v>90</v>
      </c>
      <c r="J20" s="67">
        <f>IF(Master!$D272="Y",Master!J272,"")</f>
        <v>0</v>
      </c>
      <c r="K20" s="67">
        <f>IF(Master!$D272="Y",Master!K272,"")</f>
        <v>0</v>
      </c>
      <c r="L20" s="67">
        <f>IF(Master!$D272="Y",Master!L272,"")</f>
        <v>17</v>
      </c>
      <c r="M20" s="67">
        <f>IF(Master!$D272="Y",Master!M272,"")</f>
        <v>40</v>
      </c>
      <c r="N20" s="67">
        <f>IF(Master!$D272="Y",Master!N272,"")</f>
        <v>17</v>
      </c>
      <c r="O20" s="67">
        <f>IF(Master!$D272="Y",Master!O272,"")</f>
        <v>25</v>
      </c>
      <c r="P20" s="67">
        <f>IF(Master!$D272="Y",Master!P272,"")</f>
        <v>17</v>
      </c>
      <c r="Q20" s="67">
        <f>IF(Master!$D272="Y",Master!Q272,"")</f>
        <v>25</v>
      </c>
      <c r="R20" s="67">
        <f>IF(Master!$D272="Y",Master!R272,"")</f>
        <v>17</v>
      </c>
      <c r="S20" s="67">
        <f>IF(Master!$D272="Y",Master!S272,"")</f>
        <v>25</v>
      </c>
      <c r="T20" s="67">
        <f>IF(Master!$D272="Y",Master!T272,"")</f>
        <v>17</v>
      </c>
      <c r="U20" s="69">
        <f>IF(Master!$D272="Y",Master!U272,"")</f>
        <v>25</v>
      </c>
      <c r="V20" s="66">
        <f>IF(Master!$D272="Y",Master!V272,"")</f>
        <v>25</v>
      </c>
      <c r="W20" s="67">
        <f>IF(Master!$D272="Y",Master!W272,"")</f>
        <v>0</v>
      </c>
      <c r="X20" s="67">
        <f>IF(Master!$D272="Y",Master!X272,"")</f>
        <v>84</v>
      </c>
      <c r="Y20" s="67">
        <f>IF(Master!$D272="Y",Master!Y272,"")</f>
        <v>0</v>
      </c>
      <c r="Z20" s="67">
        <f>IF(Master!$D272="Y",Master!Z272,"")</f>
        <v>0</v>
      </c>
      <c r="AA20" s="67">
        <f>IF(Master!$D272="Y",Master!AA272,"")</f>
        <v>0</v>
      </c>
      <c r="AB20" s="67">
        <f>IF(Master!$D272="Y",Master!AB272,"")</f>
        <v>0</v>
      </c>
      <c r="AC20" s="67">
        <f>IF(Master!$D272="Y",Master!AC272,"")</f>
        <v>0</v>
      </c>
      <c r="AD20" s="67">
        <f>IF(Master!$D272="Y",Master!AD272,"")</f>
        <v>0</v>
      </c>
      <c r="AE20" s="67">
        <f>IF(Master!$D272="Y",Master!AE272,"")</f>
        <v>0</v>
      </c>
      <c r="AF20" s="67">
        <f>IF(Master!$D272="Y",Master!AF272,"")</f>
        <v>0</v>
      </c>
      <c r="AG20" s="67">
        <f>IF(AND($D20="y",Master!AG272&gt;=Master!AK272),Master!AG272,0)</f>
        <v>0</v>
      </c>
      <c r="AH20" s="67">
        <f>IF(Master!$D272="Y",Master!AH272,"")</f>
        <v>0</v>
      </c>
      <c r="AI20" s="67">
        <f>IF(AND($D20="y",Master!AI272&gt;=Master!AM272),Master!AI272,0)</f>
        <v>0</v>
      </c>
      <c r="AJ20" s="67">
        <f>IF(Master!$D272="Y",Master!AJ272,"")</f>
        <v>0</v>
      </c>
      <c r="AK20" s="67">
        <f>IF(AND($D20="y",Master!AK272&gt;Master!AG272),Master!AK272,0)</f>
        <v>0</v>
      </c>
      <c r="AL20" s="67">
        <f>IF(Master!$D272="Y",Master!AL272,"")</f>
        <v>0</v>
      </c>
      <c r="AM20" s="68">
        <f>IF(AND($D20="y",Master!AM272&gt;Master!AI272),Master!AM272,0)</f>
        <v>0</v>
      </c>
      <c r="AN20" s="72">
        <f>IF(Master!$D272="Y",Master!AN272,"")</f>
        <v>0</v>
      </c>
      <c r="AO20" s="67">
        <f>IF(Master!$D272="Y",Master!AO272,"")</f>
        <v>0</v>
      </c>
      <c r="AP20" s="67">
        <f>IF(Master!$D272="Y",Master!AP272,"")</f>
        <v>0</v>
      </c>
      <c r="AQ20" s="67">
        <f>IF(Master!$D272="Y",Master!AQ272,"")</f>
        <v>0</v>
      </c>
      <c r="AR20" s="67">
        <f>IF(Master!$D272="Y",Master!AR272,"")</f>
        <v>0</v>
      </c>
      <c r="AS20" s="67">
        <f>IF(Master!$D272="Y",Master!AS272,"")</f>
        <v>0</v>
      </c>
      <c r="AT20" s="67">
        <f>IF(Master!$D272="Y",Master!AT272,"")</f>
        <v>0</v>
      </c>
      <c r="AU20" s="67">
        <f>IF(Master!$D272="Y",Master!AU272,"")</f>
        <v>0</v>
      </c>
      <c r="AV20" s="67">
        <f>IF(Master!$D272="Y",Master!AV272,"")</f>
        <v>0</v>
      </c>
      <c r="AW20" s="67">
        <f>IF(Master!$D272="Y",Master!AW272,"")</f>
        <v>0</v>
      </c>
      <c r="AX20" s="67">
        <f>IF(Master!$D272="Y",Master!AX272,"")</f>
        <v>0</v>
      </c>
      <c r="AY20" s="67">
        <f>IF(Master!$D272="Y",Master!AY272,"")</f>
        <v>0</v>
      </c>
      <c r="AZ20" s="67">
        <f>IF(Master!$D272="Y",Master!AZ272,"")</f>
        <v>0</v>
      </c>
      <c r="BA20" s="67">
        <f>IF(Master!$D272="Y",Master!BA272,"")</f>
        <v>0</v>
      </c>
      <c r="BB20" s="67">
        <f>IF(Master!$D272="Y",Master!BB272,"")</f>
        <v>9</v>
      </c>
      <c r="BC20" s="67">
        <f>IF(Master!$D272="Y",Master!BC272,"")</f>
        <v>53</v>
      </c>
      <c r="BD20" s="67">
        <f>IF(Master!$D272="Y",Master!BD272,"")</f>
        <v>17</v>
      </c>
      <c r="BE20" s="67">
        <f>IF(Master!$D272="Y",Master!BE272,"")</f>
        <v>25</v>
      </c>
      <c r="BF20" s="67">
        <f>IF(Master!$D272="Y",Master!BF272,"")</f>
        <v>0</v>
      </c>
      <c r="BG20" s="67">
        <f>IF(Master!$D272="Y",Master!BG272,"")</f>
        <v>0</v>
      </c>
      <c r="BH20" s="67">
        <f>IF(Master!$D272="Y",Master!BH272,"")</f>
        <v>0</v>
      </c>
      <c r="BI20" s="67">
        <f>IF(Master!$D272="Y",Master!BI272,"")</f>
        <v>0</v>
      </c>
      <c r="BJ20" s="67">
        <f>IF(Master!$D272="Y",Master!BJ272,"")</f>
        <v>18</v>
      </c>
      <c r="BK20" s="67">
        <f>IF(Master!$D272="Y",Master!BK272,"")</f>
        <v>38</v>
      </c>
      <c r="BL20" s="67">
        <f>IF(Master!$D272="Y",Master!BL272,"")</f>
        <v>1</v>
      </c>
      <c r="BM20" s="67">
        <f>IF(Master!$D272="Y",Master!BM272,"")</f>
        <v>100</v>
      </c>
      <c r="BN20" s="67">
        <f>IF(Master!$D272="Y",Master!BN272,"")</f>
        <v>0</v>
      </c>
      <c r="BO20" s="67">
        <f>IF(Master!$D272="Y",Master!BO272,"")</f>
        <v>0</v>
      </c>
      <c r="BP20" s="67">
        <f>IF(Master!$D272="Y",Master!BP272,"")</f>
        <v>0</v>
      </c>
      <c r="BQ20" s="67">
        <f>IF(Master!$D272="Y",Master!BQ272,"")</f>
        <v>0</v>
      </c>
    </row>
    <row r="21" spans="1:69" x14ac:dyDescent="0.25">
      <c r="A21" s="115" t="str">
        <f>+Master!A276</f>
        <v>Miller Grove</v>
      </c>
      <c r="B21" s="3" t="str">
        <f>+Master!B276</f>
        <v>2A</v>
      </c>
      <c r="C21" s="3">
        <f>+Master!C276</f>
        <v>6</v>
      </c>
      <c r="D21" s="142" t="str">
        <f>+Master!D276</f>
        <v>y</v>
      </c>
      <c r="E21" s="158">
        <f>IFERROR(LARGE((I21,K21,O21,S21,U21,W21,AA21,AC21,AG21,AK21,AQ21,AU21,AW21,BA21,BC21,BG21,BK21,BO21,BQ21),1)+LARGE((I21,K21,O21,S21,U21,W21,AA21,AC21,AG21,AK21,AQ21,AU21,AW21,BA21,BC21,BG21,BK21,BO21,BQ21),2)+LARGE((I21,K21,O21,S21,U21,W21,AA21,AC21,AG21,AK21,AQ21,AU21,AW21,BA21,BC21,BG21,BK21,BO21,BQ21),3)+LARGE((I21,K21,O21,S21,U21,W21,AA21,AC21,AG21,AK21,AQ21,AU21,AW21,BA21,BC21,BG21,BK21,BO21,BQ21),4)+LARGE((I21,K21,O21,S21,U21,W21,AA21,AC21,AG21,AK21,AQ21,AU21,AW21,BA21,BC21,BG21,BK21,BO21,BQ21),5)+LARGE((I21,K21,O21,S21,U21,W21,AA21,AC21,AG21,AK21,AQ21,AU21,AW21,BA21,BC21,BG21,BK21,BO21,BQ21),6)+LARGE((I21,K21,O21,S21,U21,W21,AA21,AC21,AG21,AK21,AQ21,AU21,AW21,BA21,BC21,BG21,BK21,BO21,BQ21),7)+LARGE((I21,K21,O21,S21,U21,W21,AA21,AC21,AG21,AK21,AQ21,AU21,AW21,BA21,BC21,BG21,BK21,BO21,BQ21),8),0)</f>
        <v>203</v>
      </c>
      <c r="F21" s="156">
        <f>IFERROR(LARGE((M21,Q21,Y21,AE21,AI21,AM21,AO21,AS21,AY21,BE21,BI21,BM21),1)+LARGE((M21,Q21,Y21,AE21,AI21,AM21,AO21,AS21,AY21,BE21,BI21,BM21),2)+LARGE((M21,Q21,Y21,AE21,AI21,AM21,AO21,AS21,AY21,BE21,BI21,BM21),3)+LARGE((M21,Q21,Y21,AE21,AI21,AM21,AO21,AS21,AY21,BE21,BI21,BM21),4)+LARGE((M21,Q21,Y21,AE21,AI21,AM21,AO21,AS21,AY21,BE21,BI21,BM21),5)+LARGE((M21,Q21,Y21,AE21,AI21,AM21,AO21,AS21,AY21,BE21,BI21,BM21),6)+LARGE((M21,Q21,Y21,AE21,AI21,AM21,AO21,AS21,AY21,BE21,BI21,BM21),7)+LARGE((M21,Q21,Y21,AE21,AI21,AM21,AO21,AS21,AY21,BE21,BI21,BM21),8),0)</f>
        <v>220</v>
      </c>
      <c r="G21" s="159">
        <f>+E21+F21</f>
        <v>423</v>
      </c>
      <c r="H21" s="72">
        <f>IF(Master!$D276="Y",Master!H276,"")</f>
        <v>0</v>
      </c>
      <c r="I21" s="67">
        <f>IF(Master!$D276="Y",Master!I276,"")</f>
        <v>0</v>
      </c>
      <c r="J21" s="67">
        <f>IF(Master!$D276="Y",Master!J276,"")</f>
        <v>0</v>
      </c>
      <c r="K21" s="67">
        <f>IF(Master!$D276="Y",Master!K276,"")</f>
        <v>0</v>
      </c>
      <c r="L21" s="67">
        <f>IF(Master!$D276="Y",Master!L276,"")</f>
        <v>0</v>
      </c>
      <c r="M21" s="67">
        <f>IF(Master!$D276="Y",Master!M276,"")</f>
        <v>0</v>
      </c>
      <c r="N21" s="67">
        <f>IF(Master!$D276="Y",Master!N276,"")</f>
        <v>0</v>
      </c>
      <c r="O21" s="67">
        <f>IF(Master!$D276="Y",Master!O276,"")</f>
        <v>0</v>
      </c>
      <c r="P21" s="67">
        <f>IF(Master!$D276="Y",Master!P276,"")</f>
        <v>9</v>
      </c>
      <c r="Q21" s="67">
        <f>IF(Master!$D276="Y",Master!Q276,"")</f>
        <v>53</v>
      </c>
      <c r="R21" s="67">
        <f>IF(Master!$D276="Y",Master!R276,"")</f>
        <v>17</v>
      </c>
      <c r="S21" s="67">
        <f>IF(Master!$D276="Y",Master!S276,"")</f>
        <v>25</v>
      </c>
      <c r="T21" s="67">
        <f>IF(Master!$D276="Y",Master!T276,"")</f>
        <v>9</v>
      </c>
      <c r="U21" s="69">
        <f>IF(Master!$D276="Y",Master!U276,"")</f>
        <v>53</v>
      </c>
      <c r="V21" s="66">
        <f>IF(Master!$D276="Y",Master!V276,"")</f>
        <v>25</v>
      </c>
      <c r="W21" s="67">
        <f>IF(Master!$D276="Y",Master!W276,"")</f>
        <v>0</v>
      </c>
      <c r="X21" s="67">
        <f>IF(Master!$D276="Y",Master!X276,"")</f>
        <v>0</v>
      </c>
      <c r="Y21" s="67">
        <f>IF(Master!$D276="Y",Master!Y276,"")</f>
        <v>0</v>
      </c>
      <c r="Z21" s="67">
        <f>IF(Master!$D276="Y",Master!Z276,"")</f>
        <v>0</v>
      </c>
      <c r="AA21" s="67">
        <f>IF(Master!$D276="Y",Master!AA276,"")</f>
        <v>0</v>
      </c>
      <c r="AB21" s="67">
        <f>IF(Master!$D276="Y",Master!AB276,"")</f>
        <v>0</v>
      </c>
      <c r="AC21" s="67">
        <f>IF(Master!$D276="Y",Master!AC276,"")</f>
        <v>0</v>
      </c>
      <c r="AD21" s="67">
        <f>IF(Master!$D276="Y",Master!AD276,"")</f>
        <v>0</v>
      </c>
      <c r="AE21" s="67">
        <f>IF(Master!$D276="Y",Master!AE276,"")</f>
        <v>0</v>
      </c>
      <c r="AF21" s="67">
        <f>IF(Master!$D276="Y",Master!AF276,"")</f>
        <v>0</v>
      </c>
      <c r="AG21" s="67">
        <f>IF(AND($D21="y",Master!AG276&gt;=Master!AK276),Master!AG276,0)</f>
        <v>0</v>
      </c>
      <c r="AH21" s="67">
        <f>IF(Master!$D276="Y",Master!AH276,"")</f>
        <v>0</v>
      </c>
      <c r="AI21" s="67">
        <f>IF(AND($D21="y",Master!AI276&gt;=Master!AM276),Master!AI276,0)</f>
        <v>0</v>
      </c>
      <c r="AJ21" s="67">
        <f>IF(Master!$D276="Y",Master!AJ276,"")</f>
        <v>0</v>
      </c>
      <c r="AK21" s="67">
        <f>IF(AND($D21="y",Master!AK276&gt;Master!AG276),Master!AK276,0)</f>
        <v>0</v>
      </c>
      <c r="AL21" s="67">
        <f>IF(Master!$D276="Y",Master!AL276,"")</f>
        <v>14</v>
      </c>
      <c r="AM21" s="68">
        <f>IF(AND($D21="y",Master!AM276&gt;Master!AI276),Master!AM276,0)</f>
        <v>48</v>
      </c>
      <c r="AN21" s="72">
        <f>IF(Master!$D276="Y",Master!AN276,"")</f>
        <v>17</v>
      </c>
      <c r="AO21" s="67">
        <f>IF(Master!$D276="Y",Master!AO276,"")</f>
        <v>25</v>
      </c>
      <c r="AP21" s="67">
        <f>IF(Master!$D276="Y",Master!AP276,"")</f>
        <v>0</v>
      </c>
      <c r="AQ21" s="67">
        <f>IF(Master!$D276="Y",Master!AQ276,"")</f>
        <v>0</v>
      </c>
      <c r="AR21" s="67">
        <f>IF(Master!$D276="Y",Master!AR276,"")</f>
        <v>0</v>
      </c>
      <c r="AS21" s="67">
        <f>IF(Master!$D276="Y",Master!AS276,"")</f>
        <v>0</v>
      </c>
      <c r="AT21" s="67">
        <f>IF(Master!$D276="Y",Master!AT276,"")</f>
        <v>0</v>
      </c>
      <c r="AU21" s="67">
        <f>IF(Master!$D276="Y",Master!AU276,"")</f>
        <v>0</v>
      </c>
      <c r="AV21" s="67">
        <f>IF(Master!$D276="Y",Master!AV276,"")</f>
        <v>0</v>
      </c>
      <c r="AW21" s="67">
        <f>IF(Master!$D276="Y",Master!AW276,"")</f>
        <v>0</v>
      </c>
      <c r="AX21" s="67">
        <f>IF(Master!$D276="Y",Master!AX276,"")</f>
        <v>0</v>
      </c>
      <c r="AY21" s="67">
        <f>IF(Master!$D276="Y",Master!AY276,"")</f>
        <v>0</v>
      </c>
      <c r="AZ21" s="67">
        <f>IF(Master!$D276="Y",Master!AZ276,"")</f>
        <v>0</v>
      </c>
      <c r="BA21" s="67">
        <f>IF(Master!$D276="Y",Master!BA276,"")</f>
        <v>0</v>
      </c>
      <c r="BB21" s="67">
        <f>IF(Master!$D276="Y",Master!BB276,"")</f>
        <v>17</v>
      </c>
      <c r="BC21" s="67">
        <f>IF(Master!$D276="Y",Master!BC276,"")</f>
        <v>25</v>
      </c>
      <c r="BD21" s="67">
        <f>IF(Master!$D276="Y",Master!BD276,"")</f>
        <v>0</v>
      </c>
      <c r="BE21" s="67">
        <f>IF(Master!$D276="Y",Master!BE276,"")</f>
        <v>0</v>
      </c>
      <c r="BF21" s="67">
        <f>IF(Master!$D276="Y",Master!BF276,"")</f>
        <v>17</v>
      </c>
      <c r="BG21" s="67">
        <f>IF(Master!$D276="Y",Master!BG276,"")</f>
        <v>25</v>
      </c>
      <c r="BH21" s="67">
        <f>IF(Master!$D276="Y",Master!BH276,"")</f>
        <v>17</v>
      </c>
      <c r="BI21" s="67">
        <f>IF(Master!$D276="Y",Master!BI276,"")</f>
        <v>25</v>
      </c>
      <c r="BJ21" s="67">
        <f>IF(Master!$D276="Y",Master!BJ276,"")</f>
        <v>5</v>
      </c>
      <c r="BK21" s="67">
        <f>IF(Master!$D276="Y",Master!BK276,"")</f>
        <v>75</v>
      </c>
      <c r="BL21" s="67">
        <f>IF(Master!$D276="Y",Master!BL276,"")</f>
        <v>7</v>
      </c>
      <c r="BM21" s="67">
        <f>IF(Master!$D276="Y",Master!BM276,"")</f>
        <v>69</v>
      </c>
      <c r="BN21" s="67">
        <f>IF(Master!$D276="Y",Master!BN276,"")</f>
        <v>0</v>
      </c>
      <c r="BO21" s="67">
        <f>IF(Master!$D276="Y",Master!BO276,"")</f>
        <v>0</v>
      </c>
      <c r="BP21" s="67">
        <f>IF(Master!$D276="Y",Master!BP276,"")</f>
        <v>0</v>
      </c>
      <c r="BQ21" s="67">
        <f>IF(Master!$D276="Y",Master!BQ276,"")</f>
        <v>0</v>
      </c>
    </row>
    <row r="22" spans="1:69" x14ac:dyDescent="0.25">
      <c r="A22" s="115" t="str">
        <f>+Master!A298</f>
        <v>Therrell</v>
      </c>
      <c r="B22" s="3" t="str">
        <f>+Master!B298</f>
        <v>2A</v>
      </c>
      <c r="C22" s="3">
        <f>+Master!C298</f>
        <v>5</v>
      </c>
      <c r="D22" s="142" t="str">
        <f>+Master!D298</f>
        <v>y</v>
      </c>
      <c r="E22" s="158">
        <f>IFERROR(LARGE((I22,K22,O22,S22,U22,W22,AA22,AC22,AG22,AK22,AQ22,AU22,AW22,BA22,BC22,BG22,BK22,BO22,BQ22),1)+LARGE((I22,K22,O22,S22,U22,W22,AA22,AC22,AG22,AK22,AQ22,AU22,AW22,BA22,BC22,BG22,BK22,BO22,BQ22),2)+LARGE((I22,K22,O22,S22,U22,W22,AA22,AC22,AG22,AK22,AQ22,AU22,AW22,BA22,BC22,BG22,BK22,BO22,BQ22),3)+LARGE((I22,K22,O22,S22,U22,W22,AA22,AC22,AG22,AK22,AQ22,AU22,AW22,BA22,BC22,BG22,BK22,BO22,BQ22),4)+LARGE((I22,K22,O22,S22,U22,W22,AA22,AC22,AG22,AK22,AQ22,AU22,AW22,BA22,BC22,BG22,BK22,BO22,BQ22),5)+LARGE((I22,K22,O22,S22,U22,W22,AA22,AC22,AG22,AK22,AQ22,AU22,AW22,BA22,BC22,BG22,BK22,BO22,BQ22),6)+LARGE((I22,K22,O22,S22,U22,W22,AA22,AC22,AG22,AK22,AQ22,AU22,AW22,BA22,BC22,BG22,BK22,BO22,BQ22),7)+LARGE((I22,K22,O22,S22,U22,W22,AA22,AC22,AG22,AK22,AQ22,AU22,AW22,BA22,BC22,BG22,BK22,BO22,BQ22),8),0)</f>
        <v>246</v>
      </c>
      <c r="F22" s="156">
        <f>IFERROR(LARGE((M22,Q22,Y22,AE22,AI22,AM22,AO22,AS22,AY22,BE22,BI22,BM22),1)+LARGE((M22,Q22,Y22,AE22,AI22,AM22,AO22,AS22,AY22,BE22,BI22,BM22),2)+LARGE((M22,Q22,Y22,AE22,AI22,AM22,AO22,AS22,AY22,BE22,BI22,BM22),3)+LARGE((M22,Q22,Y22,AE22,AI22,AM22,AO22,AS22,AY22,BE22,BI22,BM22),4)+LARGE((M22,Q22,Y22,AE22,AI22,AM22,AO22,AS22,AY22,BE22,BI22,BM22),5)+LARGE((M22,Q22,Y22,AE22,AI22,AM22,AO22,AS22,AY22,BE22,BI22,BM22),6)+LARGE((M22,Q22,Y22,AE22,AI22,AM22,AO22,AS22,AY22,BE22,BI22,BM22),7)+LARGE((M22,Q22,Y22,AE22,AI22,AM22,AO22,AS22,AY22,BE22,BI22,BM22),8),0)</f>
        <v>175</v>
      </c>
      <c r="G22" s="159">
        <f>+E22+F22</f>
        <v>421</v>
      </c>
      <c r="H22" s="72">
        <f>IF(Master!$D298="Y",Master!H298,"")</f>
        <v>0</v>
      </c>
      <c r="I22" s="67">
        <f>IF(Master!$D298="Y",Master!I298,"")</f>
        <v>0</v>
      </c>
      <c r="J22" s="67">
        <f>IF(Master!$D298="Y",Master!J298,"")</f>
        <v>0</v>
      </c>
      <c r="K22" s="67">
        <f>IF(Master!$D298="Y",Master!K298,"")</f>
        <v>0</v>
      </c>
      <c r="L22" s="67">
        <f>IF(Master!$D298="Y",Master!L298,"")</f>
        <v>0</v>
      </c>
      <c r="M22" s="67">
        <f>IF(Master!$D298="Y",Master!M298,"")</f>
        <v>0</v>
      </c>
      <c r="N22" s="67">
        <f>IF(Master!$D298="Y",Master!N298,"")</f>
        <v>5</v>
      </c>
      <c r="O22" s="67">
        <f>IF(Master!$D298="Y",Master!O298,"")</f>
        <v>70</v>
      </c>
      <c r="P22" s="67">
        <f>IF(Master!$D298="Y",Master!P298,"")</f>
        <v>0</v>
      </c>
      <c r="Q22" s="67">
        <f>IF(Master!$D298="Y",Master!Q298,"")</f>
        <v>0</v>
      </c>
      <c r="R22" s="67">
        <f>IF(Master!$D298="Y",Master!R298,"")</f>
        <v>17</v>
      </c>
      <c r="S22" s="67">
        <f>IF(Master!$D298="Y",Master!S298,"")</f>
        <v>25</v>
      </c>
      <c r="T22" s="67">
        <f>IF(Master!$D298="Y",Master!T298,"")</f>
        <v>17</v>
      </c>
      <c r="U22" s="69">
        <f>IF(Master!$D298="Y",Master!U298,"")</f>
        <v>25</v>
      </c>
      <c r="V22" s="66">
        <f>IF(Master!$D298="Y",Master!V298,"")</f>
        <v>53</v>
      </c>
      <c r="W22" s="67">
        <f>IF(Master!$D298="Y",Master!W298,"")</f>
        <v>0</v>
      </c>
      <c r="X22" s="67">
        <f>IF(Master!$D298="Y",Master!X298,"")</f>
        <v>84</v>
      </c>
      <c r="Y22" s="67">
        <f>IF(Master!$D298="Y",Master!Y298,"")</f>
        <v>0</v>
      </c>
      <c r="Z22" s="67">
        <f>IF(Master!$D298="Y",Master!Z298,"")</f>
        <v>0</v>
      </c>
      <c r="AA22" s="67">
        <f>IF(Master!$D298="Y",Master!AA298,"")</f>
        <v>0</v>
      </c>
      <c r="AB22" s="67">
        <f>IF(Master!$D298="Y",Master!AB298,"")</f>
        <v>0</v>
      </c>
      <c r="AC22" s="67">
        <f>IF(Master!$D298="Y",Master!AC298,"")</f>
        <v>0</v>
      </c>
      <c r="AD22" s="67">
        <f>IF(Master!$D298="Y",Master!AD298,"")</f>
        <v>0</v>
      </c>
      <c r="AE22" s="67">
        <f>IF(Master!$D298="Y",Master!AE298,"")</f>
        <v>0</v>
      </c>
      <c r="AF22" s="67">
        <f>IF(Master!$D298="Y",Master!AF298,"")</f>
        <v>0</v>
      </c>
      <c r="AG22" s="67">
        <f>IF(AND($D22="y",Master!AG298&gt;=Master!AK298),Master!AG298,0)</f>
        <v>0</v>
      </c>
      <c r="AH22" s="67">
        <f>IF(Master!$D298="Y",Master!AH298,"")</f>
        <v>0</v>
      </c>
      <c r="AI22" s="67">
        <f>IF(AND($D22="y",Master!AI298&gt;=Master!AM298),Master!AI298,0)</f>
        <v>0</v>
      </c>
      <c r="AJ22" s="67">
        <f>IF(Master!$D298="Y",Master!AJ298,"")</f>
        <v>0</v>
      </c>
      <c r="AK22" s="67">
        <f>IF(AND($D22="y",Master!AK298&gt;Master!AG298),Master!AK298,0)</f>
        <v>0</v>
      </c>
      <c r="AL22" s="67">
        <f>IF(Master!$D298="Y",Master!AL298,"")</f>
        <v>0</v>
      </c>
      <c r="AM22" s="68">
        <f>IF(AND($D22="y",Master!AM298&gt;Master!AI298),Master!AM298,0)</f>
        <v>0</v>
      </c>
      <c r="AN22" s="72">
        <f>IF(Master!$D298="Y",Master!AN298,"")</f>
        <v>17</v>
      </c>
      <c r="AO22" s="67">
        <f>IF(Master!$D298="Y",Master!AO298,"")</f>
        <v>25</v>
      </c>
      <c r="AP22" s="67">
        <f>IF(Master!$D298="Y",Master!AP298,"")</f>
        <v>0</v>
      </c>
      <c r="AQ22" s="67">
        <f>IF(Master!$D298="Y",Master!AQ298,"")</f>
        <v>0</v>
      </c>
      <c r="AR22" s="67">
        <f>IF(Master!$D298="Y",Master!AR298,"")</f>
        <v>0</v>
      </c>
      <c r="AS22" s="67">
        <f>IF(Master!$D298="Y",Master!AS298,"")</f>
        <v>0</v>
      </c>
      <c r="AT22" s="67">
        <f>IF(Master!$D298="Y",Master!AT298,"")</f>
        <v>0</v>
      </c>
      <c r="AU22" s="67">
        <f>IF(Master!$D298="Y",Master!AU298,"")</f>
        <v>0</v>
      </c>
      <c r="AV22" s="67">
        <f>IF(Master!$D298="Y",Master!AV298,"")</f>
        <v>0</v>
      </c>
      <c r="AW22" s="67">
        <f>IF(Master!$D298="Y",Master!AW298,"")</f>
        <v>0</v>
      </c>
      <c r="AX22" s="67">
        <f>IF(Master!$D298="Y",Master!AX298,"")</f>
        <v>0</v>
      </c>
      <c r="AY22" s="67">
        <f>IF(Master!$D298="Y",Master!AY298,"")</f>
        <v>0</v>
      </c>
      <c r="AZ22" s="67">
        <f>IF(Master!$D298="Y",Master!AZ298,"")</f>
        <v>0</v>
      </c>
      <c r="BA22" s="67">
        <f>IF(Master!$D298="Y",Master!BA298,"")</f>
        <v>0</v>
      </c>
      <c r="BB22" s="67">
        <f>IF(Master!$D298="Y",Master!BB298,"")</f>
        <v>9</v>
      </c>
      <c r="BC22" s="67">
        <f>IF(Master!$D298="Y",Master!BC298,"")</f>
        <v>53</v>
      </c>
      <c r="BD22" s="67">
        <f>IF(Master!$D298="Y",Master!BD298,"")</f>
        <v>17</v>
      </c>
      <c r="BE22" s="67">
        <f>IF(Master!$D298="Y",Master!BE298,"")</f>
        <v>25</v>
      </c>
      <c r="BF22" s="67">
        <f>IF(Master!$D298="Y",Master!BF298,"")</f>
        <v>17</v>
      </c>
      <c r="BG22" s="67">
        <f>IF(Master!$D298="Y",Master!BG298,"")</f>
        <v>25</v>
      </c>
      <c r="BH22" s="67">
        <f>IF(Master!$D298="Y",Master!BH298,"")</f>
        <v>9</v>
      </c>
      <c r="BI22" s="67">
        <f>IF(Master!$D298="Y",Master!BI298,"")</f>
        <v>53</v>
      </c>
      <c r="BJ22" s="67">
        <f>IF(Master!$D298="Y",Master!BJ298,"")</f>
        <v>14</v>
      </c>
      <c r="BK22" s="67">
        <f>IF(Master!$D298="Y",Master!BK298,"")</f>
        <v>48</v>
      </c>
      <c r="BL22" s="67">
        <f>IF(Master!$D298="Y",Master!BL298,"")</f>
        <v>6</v>
      </c>
      <c r="BM22" s="67">
        <f>IF(Master!$D298="Y",Master!BM298,"")</f>
        <v>72</v>
      </c>
      <c r="BN22" s="67">
        <f>IF(Master!$D298="Y",Master!BN298,"")</f>
        <v>0</v>
      </c>
      <c r="BO22" s="67">
        <f>IF(Master!$D298="Y",Master!BO298,"")</f>
        <v>0</v>
      </c>
      <c r="BP22" s="67">
        <f>IF(Master!$D298="Y",Master!BP298,"")</f>
        <v>0</v>
      </c>
      <c r="BQ22" s="67">
        <f>IF(Master!$D298="Y",Master!BQ298,"")</f>
        <v>0</v>
      </c>
    </row>
    <row r="23" spans="1:69" x14ac:dyDescent="0.25">
      <c r="A23" s="115" t="str">
        <f>+Master!A280</f>
        <v>North Murray</v>
      </c>
      <c r="B23" s="3" t="str">
        <f>+Master!B280</f>
        <v>2A</v>
      </c>
      <c r="C23" s="3">
        <f>+Master!C280</f>
        <v>7</v>
      </c>
      <c r="D23" s="142" t="str">
        <f>+Master!D280</f>
        <v>y</v>
      </c>
      <c r="E23" s="158">
        <f>IFERROR(LARGE((I23,K23,O23,S23,U23,W23,AA23,AC23,AG23,AK23,AQ23,AU23,AW23,BA23,BC23,BG23,BK23,BO23,BQ23),1)+LARGE((I23,K23,O23,S23,U23,W23,AA23,AC23,AG23,AK23,AQ23,AU23,AW23,BA23,BC23,BG23,BK23,BO23,BQ23),2)+LARGE((I23,K23,O23,S23,U23,W23,AA23,AC23,AG23,AK23,AQ23,AU23,AW23,BA23,BC23,BG23,BK23,BO23,BQ23),3)+LARGE((I23,K23,O23,S23,U23,W23,AA23,AC23,AG23,AK23,AQ23,AU23,AW23,BA23,BC23,BG23,BK23,BO23,BQ23),4)+LARGE((I23,K23,O23,S23,U23,W23,AA23,AC23,AG23,AK23,AQ23,AU23,AW23,BA23,BC23,BG23,BK23,BO23,BQ23),5)+LARGE((I23,K23,O23,S23,U23,W23,AA23,AC23,AG23,AK23,AQ23,AU23,AW23,BA23,BC23,BG23,BK23,BO23,BQ23),6)+LARGE((I23,K23,O23,S23,U23,W23,AA23,AC23,AG23,AK23,AQ23,AU23,AW23,BA23,BC23,BG23,BK23,BO23,BQ23),7)+LARGE((I23,K23,O23,S23,U23,W23,AA23,AC23,AG23,AK23,AQ23,AU23,AW23,BA23,BC23,BG23,BK23,BO23,BQ23),8),0)</f>
        <v>103</v>
      </c>
      <c r="F23" s="156">
        <f>IFERROR(LARGE((M23,Q23,Y23,AE23,AI23,AM23,AO23,AS23,AY23,BE23,BI23,BM23),1)+LARGE((M23,Q23,Y23,AE23,AI23,AM23,AO23,AS23,AY23,BE23,BI23,BM23),2)+LARGE((M23,Q23,Y23,AE23,AI23,AM23,AO23,AS23,AY23,BE23,BI23,BM23),3)+LARGE((M23,Q23,Y23,AE23,AI23,AM23,AO23,AS23,AY23,BE23,BI23,BM23),4)+LARGE((M23,Q23,Y23,AE23,AI23,AM23,AO23,AS23,AY23,BE23,BI23,BM23),5)+LARGE((M23,Q23,Y23,AE23,AI23,AM23,AO23,AS23,AY23,BE23,BI23,BM23),6)+LARGE((M23,Q23,Y23,AE23,AI23,AM23,AO23,AS23,AY23,BE23,BI23,BM23),7)+LARGE((M23,Q23,Y23,AE23,AI23,AM23,AO23,AS23,AY23,BE23,BI23,BM23),8),0)</f>
        <v>268</v>
      </c>
      <c r="G23" s="159">
        <f>+E23+F23</f>
        <v>371</v>
      </c>
      <c r="H23" s="72">
        <f>IF(Master!$D280="Y",Master!H280,"")</f>
        <v>0</v>
      </c>
      <c r="I23" s="67">
        <f>IF(Master!$D280="Y",Master!I280,"")</f>
        <v>0</v>
      </c>
      <c r="J23" s="67">
        <f>IF(Master!$D280="Y",Master!J280,"")</f>
        <v>26</v>
      </c>
      <c r="K23" s="67">
        <f>IF(Master!$D280="Y",Master!K280,"")</f>
        <v>22</v>
      </c>
      <c r="L23" s="67">
        <f>IF(Master!$D280="Y",Master!L280,"")</f>
        <v>6</v>
      </c>
      <c r="M23" s="67">
        <f>IF(Master!$D280="Y",Master!M280,"")</f>
        <v>72</v>
      </c>
      <c r="N23" s="67">
        <f>IF(Master!$D280="Y",Master!N280,"")</f>
        <v>0</v>
      </c>
      <c r="O23" s="67">
        <f>IF(Master!$D280="Y",Master!O280,"")</f>
        <v>0</v>
      </c>
      <c r="P23" s="67">
        <f>IF(Master!$D280="Y",Master!P280,"")</f>
        <v>9</v>
      </c>
      <c r="Q23" s="67">
        <f>IF(Master!$D280="Y",Master!Q280,"")</f>
        <v>53</v>
      </c>
      <c r="R23" s="67">
        <f>IF(Master!$D280="Y",Master!R280,"")</f>
        <v>0</v>
      </c>
      <c r="S23" s="67">
        <f>IF(Master!$D280="Y",Master!S280,"")</f>
        <v>0</v>
      </c>
      <c r="T23" s="67">
        <f>IF(Master!$D280="Y",Master!T280,"")</f>
        <v>0</v>
      </c>
      <c r="U23" s="69">
        <f>IF(Master!$D280="Y",Master!U280,"")</f>
        <v>0</v>
      </c>
      <c r="V23" s="66">
        <f>IF(Master!$D280="Y",Master!V280,"")</f>
        <v>25</v>
      </c>
      <c r="W23" s="67">
        <f>IF(Master!$D280="Y",Master!W280,"")</f>
        <v>0</v>
      </c>
      <c r="X23" s="67">
        <f>IF(Master!$D280="Y",Master!X280,"")</f>
        <v>25</v>
      </c>
      <c r="Y23" s="67">
        <f>IF(Master!$D280="Y",Master!Y280,"")</f>
        <v>0</v>
      </c>
      <c r="Z23" s="67">
        <f>IF(Master!$D280="Y",Master!Z280,"")</f>
        <v>0</v>
      </c>
      <c r="AA23" s="67">
        <f>IF(Master!$D280="Y",Master!AA280,"")</f>
        <v>0</v>
      </c>
      <c r="AB23" s="67">
        <f>IF(Master!$D280="Y",Master!AB280,"")</f>
        <v>0</v>
      </c>
      <c r="AC23" s="67">
        <f>IF(Master!$D280="Y",Master!AC280,"")</f>
        <v>0</v>
      </c>
      <c r="AD23" s="67">
        <f>IF(Master!$D280="Y",Master!AD280,"")</f>
        <v>0</v>
      </c>
      <c r="AE23" s="67">
        <f>IF(Master!$D280="Y",Master!AE280,"")</f>
        <v>0</v>
      </c>
      <c r="AF23" s="67">
        <f>IF(Master!$D280="Y",Master!AF280,"")</f>
        <v>0</v>
      </c>
      <c r="AG23" s="67">
        <f>IF(AND($D23="y",Master!AG280&gt;=Master!AK280),Master!AG280,0)</f>
        <v>0</v>
      </c>
      <c r="AH23" s="67">
        <f>IF(Master!$D280="Y",Master!AH280,"")</f>
        <v>0</v>
      </c>
      <c r="AI23" s="67">
        <f>IF(AND($D23="y",Master!AI280&gt;=Master!AM280),Master!AI280,0)</f>
        <v>0</v>
      </c>
      <c r="AJ23" s="67">
        <f>IF(Master!$D280="Y",Master!AJ280,"")</f>
        <v>0</v>
      </c>
      <c r="AK23" s="67">
        <f>IF(AND($D23="y",Master!AK280&gt;Master!AG280),Master!AK280,0)</f>
        <v>0</v>
      </c>
      <c r="AL23" s="67">
        <f>IF(Master!$D280="Y",Master!AL280,"")</f>
        <v>17</v>
      </c>
      <c r="AM23" s="68">
        <f>IF(AND($D23="y",Master!AM280&gt;Master!AI280),Master!AM280,0)</f>
        <v>40</v>
      </c>
      <c r="AN23" s="72">
        <f>IF(Master!$D280="Y",Master!AN280,"")</f>
        <v>9</v>
      </c>
      <c r="AO23" s="67">
        <f>IF(Master!$D280="Y",Master!AO280,"")</f>
        <v>53</v>
      </c>
      <c r="AP23" s="67">
        <f>IF(Master!$D280="Y",Master!AP280,"")</f>
        <v>0</v>
      </c>
      <c r="AQ23" s="67">
        <f>IF(Master!$D280="Y",Master!AQ280,"")</f>
        <v>0</v>
      </c>
      <c r="AR23" s="67">
        <f>IF(Master!$D280="Y",Master!AR280,"")</f>
        <v>0</v>
      </c>
      <c r="AS23" s="67">
        <f>IF(Master!$D280="Y",Master!AS280,"")</f>
        <v>0</v>
      </c>
      <c r="AT23" s="67">
        <f>IF(Master!$D280="Y",Master!AT280,"")</f>
        <v>0</v>
      </c>
      <c r="AU23" s="67">
        <f>IF(Master!$D280="Y",Master!AU280,"")</f>
        <v>0</v>
      </c>
      <c r="AV23" s="67">
        <f>IF(Master!$D280="Y",Master!AV280,"")</f>
        <v>0</v>
      </c>
      <c r="AW23" s="67">
        <f>IF(Master!$D280="Y",Master!AW280,"")</f>
        <v>0</v>
      </c>
      <c r="AX23" s="67">
        <f>IF(Master!$D280="Y",Master!AX280,"")</f>
        <v>0</v>
      </c>
      <c r="AY23" s="67">
        <f>IF(Master!$D280="Y",Master!AY280,"")</f>
        <v>0</v>
      </c>
      <c r="AZ23" s="67">
        <f>IF(Master!$D280="Y",Master!AZ280,"")</f>
        <v>0</v>
      </c>
      <c r="BA23" s="67">
        <f>IF(Master!$D280="Y",Master!BA280,"")</f>
        <v>0</v>
      </c>
      <c r="BB23" s="67">
        <f>IF(Master!$D280="Y",Master!BB280,"")</f>
        <v>0</v>
      </c>
      <c r="BC23" s="67">
        <f>IF(Master!$D280="Y",Master!BC280,"")</f>
        <v>0</v>
      </c>
      <c r="BD23" s="67">
        <f>IF(Master!$D280="Y",Master!BD280,"")</f>
        <v>17</v>
      </c>
      <c r="BE23" s="67">
        <f>IF(Master!$D280="Y",Master!BE280,"")</f>
        <v>25</v>
      </c>
      <c r="BF23" s="67">
        <f>IF(Master!$D280="Y",Master!BF280,"")</f>
        <v>9</v>
      </c>
      <c r="BG23" s="67">
        <f>IF(Master!$D280="Y",Master!BG280,"")</f>
        <v>53</v>
      </c>
      <c r="BH23" s="67">
        <f>IF(Master!$D280="Y",Master!BH280,"")</f>
        <v>17</v>
      </c>
      <c r="BI23" s="67">
        <f>IF(Master!$D280="Y",Master!BI280,"")</f>
        <v>25</v>
      </c>
      <c r="BJ23" s="67">
        <f>IF(Master!$D280="Y",Master!BJ280,"")</f>
        <v>23</v>
      </c>
      <c r="BK23" s="67">
        <f>IF(Master!$D280="Y",Master!BK280,"")</f>
        <v>28</v>
      </c>
      <c r="BL23" s="67">
        <f>IF(Master!$D280="Y",Master!BL280,"")</f>
        <v>0</v>
      </c>
      <c r="BM23" s="67">
        <f>IF(Master!$D280="Y",Master!BM280,"")</f>
        <v>0</v>
      </c>
      <c r="BN23" s="67">
        <f>IF(Master!$D280="Y",Master!BN280,"")</f>
        <v>0</v>
      </c>
      <c r="BO23" s="67">
        <f>IF(Master!$D280="Y",Master!BO280,"")</f>
        <v>0</v>
      </c>
      <c r="BP23" s="67">
        <f>IF(Master!$D280="Y",Master!BP280,"")</f>
        <v>0</v>
      </c>
      <c r="BQ23" s="67">
        <f>IF(Master!$D280="Y",Master!BQ280,"")</f>
        <v>0</v>
      </c>
    </row>
    <row r="24" spans="1:69" x14ac:dyDescent="0.25">
      <c r="A24" s="115" t="str">
        <f>+Master!A299</f>
        <v>Thomson</v>
      </c>
      <c r="B24" s="3" t="str">
        <f>+Master!B299</f>
        <v>2A</v>
      </c>
      <c r="C24" s="3">
        <f>+Master!C299</f>
        <v>4</v>
      </c>
      <c r="D24" s="142" t="str">
        <f>+Master!D299</f>
        <v>y</v>
      </c>
      <c r="E24" s="158">
        <f>IFERROR(LARGE((I24,K24,O24,S24,U24,W24,AA24,AC24,AG24,AK24,AQ24,AU24,AW24,BA24,BC24,BG24,BK24,BO24,BQ24),1)+LARGE((I24,K24,O24,S24,U24,W24,AA24,AC24,AG24,AK24,AQ24,AU24,AW24,BA24,BC24,BG24,BK24,BO24,BQ24),2)+LARGE((I24,K24,O24,S24,U24,W24,AA24,AC24,AG24,AK24,AQ24,AU24,AW24,BA24,BC24,BG24,BK24,BO24,BQ24),3)+LARGE((I24,K24,O24,S24,U24,W24,AA24,AC24,AG24,AK24,AQ24,AU24,AW24,BA24,BC24,BG24,BK24,BO24,BQ24),4)+LARGE((I24,K24,O24,S24,U24,W24,AA24,AC24,AG24,AK24,AQ24,AU24,AW24,BA24,BC24,BG24,BK24,BO24,BQ24),5)+LARGE((I24,K24,O24,S24,U24,W24,AA24,AC24,AG24,AK24,AQ24,AU24,AW24,BA24,BC24,BG24,BK24,BO24,BQ24),6)+LARGE((I24,K24,O24,S24,U24,W24,AA24,AC24,AG24,AK24,AQ24,AU24,AW24,BA24,BC24,BG24,BK24,BO24,BQ24),7)+LARGE((I24,K24,O24,S24,U24,W24,AA24,AC24,AG24,AK24,AQ24,AU24,AW24,BA24,BC24,BG24,BK24,BO24,BQ24),8),0)</f>
        <v>169</v>
      </c>
      <c r="F24" s="156">
        <f>IFERROR(LARGE((M24,Q24,Y24,AE24,AI24,AM24,AO24,AS24,AY24,BE24,BI24,BM24),1)+LARGE((M24,Q24,Y24,AE24,AI24,AM24,AO24,AS24,AY24,BE24,BI24,BM24),2)+LARGE((M24,Q24,Y24,AE24,AI24,AM24,AO24,AS24,AY24,BE24,BI24,BM24),3)+LARGE((M24,Q24,Y24,AE24,AI24,AM24,AO24,AS24,AY24,BE24,BI24,BM24),4)+LARGE((M24,Q24,Y24,AE24,AI24,AM24,AO24,AS24,AY24,BE24,BI24,BM24),5)+LARGE((M24,Q24,Y24,AE24,AI24,AM24,AO24,AS24,AY24,BE24,BI24,BM24),6)+LARGE((M24,Q24,Y24,AE24,AI24,AM24,AO24,AS24,AY24,BE24,BI24,BM24),7)+LARGE((M24,Q24,Y24,AE24,AI24,AM24,AO24,AS24,AY24,BE24,BI24,BM24),8),0)</f>
        <v>200</v>
      </c>
      <c r="G24" s="159">
        <f>+E24+F24</f>
        <v>369</v>
      </c>
      <c r="H24" s="72">
        <f>IF(Master!$D299="Y",Master!H299,"")</f>
        <v>0</v>
      </c>
      <c r="I24" s="67">
        <f>IF(Master!$D299="Y",Master!I299,"")</f>
        <v>0</v>
      </c>
      <c r="J24" s="67">
        <f>IF(Master!$D299="Y",Master!J299,"")</f>
        <v>0</v>
      </c>
      <c r="K24" s="67">
        <f>IF(Master!$D299="Y",Master!K299,"")</f>
        <v>0</v>
      </c>
      <c r="L24" s="67">
        <f>IF(Master!$D299="Y",Master!L299,"")</f>
        <v>0</v>
      </c>
      <c r="M24" s="67">
        <f>IF(Master!$D299="Y",Master!M299,"")</f>
        <v>0</v>
      </c>
      <c r="N24" s="67">
        <f>IF(Master!$D299="Y",Master!N299,"")</f>
        <v>0</v>
      </c>
      <c r="O24" s="67">
        <f>IF(Master!$D299="Y",Master!O299,"")</f>
        <v>0</v>
      </c>
      <c r="P24" s="67">
        <f>IF(Master!$D299="Y",Master!P299,"")</f>
        <v>5</v>
      </c>
      <c r="Q24" s="67">
        <f>IF(Master!$D299="Y",Master!Q299,"")</f>
        <v>70</v>
      </c>
      <c r="R24" s="67">
        <f>IF(Master!$D299="Y",Master!R299,"")</f>
        <v>17</v>
      </c>
      <c r="S24" s="67">
        <f>IF(Master!$D299="Y",Master!S299,"")</f>
        <v>25</v>
      </c>
      <c r="T24" s="67">
        <f>IF(Master!$D299="Y",Master!T299,"")</f>
        <v>0</v>
      </c>
      <c r="U24" s="69">
        <f>IF(Master!$D299="Y",Master!U299,"")</f>
        <v>0</v>
      </c>
      <c r="V24" s="66">
        <f>IF(Master!$D299="Y",Master!V299,"")</f>
        <v>70</v>
      </c>
      <c r="W24" s="67">
        <f>IF(Master!$D299="Y",Master!W299,"")</f>
        <v>0</v>
      </c>
      <c r="X24" s="67">
        <f>IF(Master!$D299="Y",Master!X299,"")</f>
        <v>70</v>
      </c>
      <c r="Y24" s="67">
        <f>IF(Master!$D299="Y",Master!Y299,"")</f>
        <v>0</v>
      </c>
      <c r="Z24" s="67">
        <f>IF(Master!$D299="Y",Master!Z299,"")</f>
        <v>0</v>
      </c>
      <c r="AA24" s="67">
        <f>IF(Master!$D299="Y",Master!AA299,"")</f>
        <v>0</v>
      </c>
      <c r="AB24" s="67">
        <f>IF(Master!$D299="Y",Master!AB299,"")</f>
        <v>0</v>
      </c>
      <c r="AC24" s="67">
        <f>IF(Master!$D299="Y",Master!AC299,"")</f>
        <v>0</v>
      </c>
      <c r="AD24" s="67">
        <f>IF(Master!$D299="Y",Master!AD299,"")</f>
        <v>0</v>
      </c>
      <c r="AE24" s="67">
        <f>IF(Master!$D299="Y",Master!AE299,"")</f>
        <v>0</v>
      </c>
      <c r="AF24" s="67">
        <f>IF(Master!$D299="Y",Master!AF299,"")</f>
        <v>0</v>
      </c>
      <c r="AG24" s="67">
        <f>IF(AND($D24="y",Master!AG299&gt;=Master!AK299),Master!AG299,0)</f>
        <v>0</v>
      </c>
      <c r="AH24" s="67">
        <f>IF(Master!$D299="Y",Master!AH299,"")</f>
        <v>0</v>
      </c>
      <c r="AI24" s="67">
        <f>IF(AND($D24="y",Master!AI299&gt;=Master!AM299),Master!AI299,0)</f>
        <v>0</v>
      </c>
      <c r="AJ24" s="67">
        <f>IF(Master!$D299="Y",Master!AJ299,"")</f>
        <v>0</v>
      </c>
      <c r="AK24" s="67">
        <f>IF(AND($D24="y",Master!AK299&gt;Master!AG299),Master!AK299,0)</f>
        <v>0</v>
      </c>
      <c r="AL24" s="67">
        <f>IF(Master!$D299="Y",Master!AL299,"")</f>
        <v>0</v>
      </c>
      <c r="AM24" s="68">
        <f>IF(AND($D24="y",Master!AM299&gt;Master!AI299),Master!AM299,0)</f>
        <v>0</v>
      </c>
      <c r="AN24" s="72">
        <f>IF(Master!$D299="Y",Master!AN299,"")</f>
        <v>0</v>
      </c>
      <c r="AO24" s="67">
        <f>IF(Master!$D299="Y",Master!AO299,"")</f>
        <v>0</v>
      </c>
      <c r="AP24" s="67">
        <f>IF(Master!$D299="Y",Master!AP299,"")</f>
        <v>0</v>
      </c>
      <c r="AQ24" s="67">
        <f>IF(Master!$D299="Y",Master!AQ299,"")</f>
        <v>0</v>
      </c>
      <c r="AR24" s="67">
        <f>IF(Master!$D299="Y",Master!AR299,"")</f>
        <v>4</v>
      </c>
      <c r="AS24" s="67">
        <f>IF(Master!$D299="Y",Master!AS299,"")</f>
        <v>80</v>
      </c>
      <c r="AT24" s="67">
        <f>IF(Master!$D299="Y",Master!AT299,"")</f>
        <v>0</v>
      </c>
      <c r="AU24" s="67">
        <f>IF(Master!$D299="Y",Master!AU299,"")</f>
        <v>0</v>
      </c>
      <c r="AV24" s="67">
        <f>IF(Master!$D299="Y",Master!AV299,"")</f>
        <v>0</v>
      </c>
      <c r="AW24" s="67">
        <f>IF(Master!$D299="Y",Master!AW299,"")</f>
        <v>0</v>
      </c>
      <c r="AX24" s="67">
        <f>IF(Master!$D299="Y",Master!AX299,"")</f>
        <v>0</v>
      </c>
      <c r="AY24" s="67">
        <f>IF(Master!$D299="Y",Master!AY299,"")</f>
        <v>0</v>
      </c>
      <c r="AZ24" s="67">
        <f>IF(Master!$D299="Y",Master!AZ299,"")</f>
        <v>0</v>
      </c>
      <c r="BA24" s="67">
        <f>IF(Master!$D299="Y",Master!BA299,"")</f>
        <v>0</v>
      </c>
      <c r="BB24" s="67">
        <f>IF(Master!$D299="Y",Master!BB299,"")</f>
        <v>9</v>
      </c>
      <c r="BC24" s="67">
        <f>IF(Master!$D299="Y",Master!BC299,"")</f>
        <v>53</v>
      </c>
      <c r="BD24" s="67">
        <f>IF(Master!$D299="Y",Master!BD299,"")</f>
        <v>17</v>
      </c>
      <c r="BE24" s="67">
        <f>IF(Master!$D299="Y",Master!BE299,"")</f>
        <v>25</v>
      </c>
      <c r="BF24" s="67">
        <f>IF(Master!$D299="Y",Master!BF299,"")</f>
        <v>17</v>
      </c>
      <c r="BG24" s="67">
        <f>IF(Master!$D299="Y",Master!BG299,"")</f>
        <v>25</v>
      </c>
      <c r="BH24" s="67">
        <f>IF(Master!$D299="Y",Master!BH299,"")</f>
        <v>17</v>
      </c>
      <c r="BI24" s="67">
        <f>IF(Master!$D299="Y",Master!BI299,"")</f>
        <v>25</v>
      </c>
      <c r="BJ24" s="67">
        <f>IF(Master!$D299="Y",Master!BJ299,"")</f>
        <v>8</v>
      </c>
      <c r="BK24" s="67">
        <f>IF(Master!$D299="Y",Master!BK299,"")</f>
        <v>66</v>
      </c>
      <c r="BL24" s="67">
        <f>IF(Master!$D299="Y",Master!BL299,"")</f>
        <v>0</v>
      </c>
      <c r="BM24" s="67">
        <f>IF(Master!$D299="Y",Master!BM299,"")</f>
        <v>0</v>
      </c>
      <c r="BN24" s="67">
        <f>IF(Master!$D299="Y",Master!BN299,"")</f>
        <v>0</v>
      </c>
      <c r="BO24" s="67">
        <f>IF(Master!$D299="Y",Master!BO299,"")</f>
        <v>0</v>
      </c>
      <c r="BP24" s="67">
        <f>IF(Master!$D299="Y",Master!BP299,"")</f>
        <v>0</v>
      </c>
      <c r="BQ24" s="67">
        <f>IF(Master!$D299="Y",Master!BQ299,"")</f>
        <v>0</v>
      </c>
    </row>
    <row r="25" spans="1:69" x14ac:dyDescent="0.25">
      <c r="A25" s="115" t="str">
        <f>+Master!A288</f>
        <v>Salem</v>
      </c>
      <c r="B25" s="3" t="str">
        <f>+Master!B288</f>
        <v>2A</v>
      </c>
      <c r="C25" s="3">
        <f>+Master!C288</f>
        <v>6</v>
      </c>
      <c r="D25" s="142" t="str">
        <f>+Master!D288</f>
        <v>y</v>
      </c>
      <c r="E25" s="158">
        <f>IFERROR(LARGE((I25,K25,O25,S25,U25,W25,AA25,AC25,AG25,AK25,AQ25,AU25,AW25,BA25,BC25,BG25,BK25,BO25,BQ25),1)+LARGE((I25,K25,O25,S25,U25,W25,AA25,AC25,AG25,AK25,AQ25,AU25,AW25,BA25,BC25,BG25,BK25,BO25,BQ25),2)+LARGE((I25,K25,O25,S25,U25,W25,AA25,AC25,AG25,AK25,AQ25,AU25,AW25,BA25,BC25,BG25,BK25,BO25,BQ25),3)+LARGE((I25,K25,O25,S25,U25,W25,AA25,AC25,AG25,AK25,AQ25,AU25,AW25,BA25,BC25,BG25,BK25,BO25,BQ25),4)+LARGE((I25,K25,O25,S25,U25,W25,AA25,AC25,AG25,AK25,AQ25,AU25,AW25,BA25,BC25,BG25,BK25,BO25,BQ25),5)+LARGE((I25,K25,O25,S25,U25,W25,AA25,AC25,AG25,AK25,AQ25,AU25,AW25,BA25,BC25,BG25,BK25,BO25,BQ25),6)+LARGE((I25,K25,O25,S25,U25,W25,AA25,AC25,AG25,AK25,AQ25,AU25,AW25,BA25,BC25,BG25,BK25,BO25,BQ25),7)+LARGE((I25,K25,O25,S25,U25,W25,AA25,AC25,AG25,AK25,AQ25,AU25,AW25,BA25,BC25,BG25,BK25,BO25,BQ25),8),0)</f>
        <v>140</v>
      </c>
      <c r="F25" s="156">
        <f>IFERROR(LARGE((M25,Q25,Y25,AE25,AI25,AM25,AO25,AS25,AY25,BE25,BI25,BM25),1)+LARGE((M25,Q25,Y25,AE25,AI25,AM25,AO25,AS25,AY25,BE25,BI25,BM25),2)+LARGE((M25,Q25,Y25,AE25,AI25,AM25,AO25,AS25,AY25,BE25,BI25,BM25),3)+LARGE((M25,Q25,Y25,AE25,AI25,AM25,AO25,AS25,AY25,BE25,BI25,BM25),4)+LARGE((M25,Q25,Y25,AE25,AI25,AM25,AO25,AS25,AY25,BE25,BI25,BM25),5)+LARGE((M25,Q25,Y25,AE25,AI25,AM25,AO25,AS25,AY25,BE25,BI25,BM25),6)+LARGE((M25,Q25,Y25,AE25,AI25,AM25,AO25,AS25,AY25,BE25,BI25,BM25),7)+LARGE((M25,Q25,Y25,AE25,AI25,AM25,AO25,AS25,AY25,BE25,BI25,BM25),8),0)</f>
        <v>207</v>
      </c>
      <c r="G25" s="159">
        <f>+E25+F25</f>
        <v>347</v>
      </c>
      <c r="H25" s="72">
        <f>IF(Master!$D288="Y",Master!H288,"")</f>
        <v>0</v>
      </c>
      <c r="I25" s="67">
        <f>IF(Master!$D288="Y",Master!I288,"")</f>
        <v>0</v>
      </c>
      <c r="J25" s="67">
        <f>IF(Master!$D288="Y",Master!J288,"")</f>
        <v>0</v>
      </c>
      <c r="K25" s="67">
        <f>IF(Master!$D288="Y",Master!K288,"")</f>
        <v>0</v>
      </c>
      <c r="L25" s="67">
        <f>IF(Master!$D288="Y",Master!L288,"")</f>
        <v>0</v>
      </c>
      <c r="M25" s="67">
        <f>IF(Master!$D288="Y",Master!M288,"")</f>
        <v>0</v>
      </c>
      <c r="N25" s="67">
        <f>IF(Master!$D288="Y",Master!N288,"")</f>
        <v>0</v>
      </c>
      <c r="O25" s="67">
        <f>IF(Master!$D288="Y",Master!O288,"")</f>
        <v>0</v>
      </c>
      <c r="P25" s="67">
        <f>IF(Master!$D288="Y",Master!P288,"")</f>
        <v>0</v>
      </c>
      <c r="Q25" s="67">
        <f>IF(Master!$D288="Y",Master!Q288,"")</f>
        <v>0</v>
      </c>
      <c r="R25" s="67">
        <f>IF(Master!$D288="Y",Master!R288,"")</f>
        <v>17</v>
      </c>
      <c r="S25" s="67">
        <f>IF(Master!$D288="Y",Master!S288,"")</f>
        <v>25</v>
      </c>
      <c r="T25" s="67">
        <f>IF(Master!$D288="Y",Master!T288,"")</f>
        <v>17</v>
      </c>
      <c r="U25" s="69">
        <f>IF(Master!$D288="Y",Master!U288,"")</f>
        <v>25</v>
      </c>
      <c r="V25" s="66">
        <f>IF(Master!$D288="Y",Master!V288,"")</f>
        <v>25</v>
      </c>
      <c r="W25" s="67">
        <f>IF(Master!$D288="Y",Master!W288,"")</f>
        <v>0</v>
      </c>
      <c r="X25" s="67">
        <f>IF(Master!$D288="Y",Master!X288,"")</f>
        <v>53</v>
      </c>
      <c r="Y25" s="67">
        <f>IF(Master!$D288="Y",Master!Y288,"")</f>
        <v>0</v>
      </c>
      <c r="Z25" s="67">
        <f>IF(Master!$D288="Y",Master!Z288,"")</f>
        <v>0</v>
      </c>
      <c r="AA25" s="67">
        <f>IF(Master!$D288="Y",Master!AA288,"")</f>
        <v>0</v>
      </c>
      <c r="AB25" s="67">
        <f>IF(Master!$D288="Y",Master!AB288,"")</f>
        <v>0</v>
      </c>
      <c r="AC25" s="67">
        <f>IF(Master!$D288="Y",Master!AC288,"")</f>
        <v>0</v>
      </c>
      <c r="AD25" s="67">
        <f>IF(Master!$D288="Y",Master!AD288,"")</f>
        <v>0</v>
      </c>
      <c r="AE25" s="67">
        <f>IF(Master!$D288="Y",Master!AE288,"")</f>
        <v>0</v>
      </c>
      <c r="AF25" s="67">
        <f>IF(Master!$D288="Y",Master!AF288,"")</f>
        <v>0</v>
      </c>
      <c r="AG25" s="67">
        <f>IF(AND($D25="y",Master!AG288&gt;=Master!AK288),Master!AG288,0)</f>
        <v>0</v>
      </c>
      <c r="AH25" s="67">
        <f>IF(Master!$D288="Y",Master!AH288,"")</f>
        <v>8</v>
      </c>
      <c r="AI25" s="67">
        <f>IF(AND($D25="y",Master!AI288&gt;=Master!AM288),Master!AI288,0)</f>
        <v>66</v>
      </c>
      <c r="AJ25" s="67">
        <f>IF(Master!$D288="Y",Master!AJ288,"")</f>
        <v>0</v>
      </c>
      <c r="AK25" s="67">
        <f>IF(AND($D25="y",Master!AK288&gt;Master!AG288),Master!AK288,0)</f>
        <v>0</v>
      </c>
      <c r="AL25" s="67">
        <f>IF(Master!$D288="Y",Master!AL288,"")</f>
        <v>29</v>
      </c>
      <c r="AM25" s="68">
        <f>IF(AND($D25="y",Master!AM288&gt;Master!AI288),Master!AM288,0)</f>
        <v>0</v>
      </c>
      <c r="AN25" s="72">
        <f>IF(Master!$D288="Y",Master!AN288,"")</f>
        <v>17</v>
      </c>
      <c r="AO25" s="67">
        <f>IF(Master!$D288="Y",Master!AO288,"")</f>
        <v>25</v>
      </c>
      <c r="AP25" s="67">
        <f>IF(Master!$D288="Y",Master!AP288,"")</f>
        <v>0</v>
      </c>
      <c r="AQ25" s="67">
        <f>IF(Master!$D288="Y",Master!AQ288,"")</f>
        <v>0</v>
      </c>
      <c r="AR25" s="67">
        <f>IF(Master!$D288="Y",Master!AR288,"")</f>
        <v>0</v>
      </c>
      <c r="AS25" s="67">
        <f>IF(Master!$D288="Y",Master!AS288,"")</f>
        <v>0</v>
      </c>
      <c r="AT25" s="67">
        <f>IF(Master!$D288="Y",Master!AT288,"")</f>
        <v>0</v>
      </c>
      <c r="AU25" s="67">
        <f>IF(Master!$D288="Y",Master!AU288,"")</f>
        <v>0</v>
      </c>
      <c r="AV25" s="67">
        <f>IF(Master!$D288="Y",Master!AV288,"")</f>
        <v>0</v>
      </c>
      <c r="AW25" s="67">
        <f>IF(Master!$D288="Y",Master!AW288,"")</f>
        <v>0</v>
      </c>
      <c r="AX25" s="67">
        <f>IF(Master!$D288="Y",Master!AX288,"")</f>
        <v>0</v>
      </c>
      <c r="AY25" s="67">
        <f>IF(Master!$D288="Y",Master!AY288,"")</f>
        <v>0</v>
      </c>
      <c r="AZ25" s="67">
        <f>IF(Master!$D288="Y",Master!AZ288,"")</f>
        <v>0</v>
      </c>
      <c r="BA25" s="67">
        <f>IF(Master!$D288="Y",Master!BA288,"")</f>
        <v>0</v>
      </c>
      <c r="BB25" s="67">
        <f>IF(Master!$D288="Y",Master!BB288,"")</f>
        <v>17</v>
      </c>
      <c r="BC25" s="67">
        <f>IF(Master!$D288="Y",Master!BC288,"")</f>
        <v>25</v>
      </c>
      <c r="BD25" s="67">
        <f>IF(Master!$D288="Y",Master!BD288,"")</f>
        <v>9</v>
      </c>
      <c r="BE25" s="67">
        <f>IF(Master!$D288="Y",Master!BE288,"")</f>
        <v>53</v>
      </c>
      <c r="BF25" s="67">
        <f>IF(Master!$D288="Y",Master!BF288,"")</f>
        <v>17</v>
      </c>
      <c r="BG25" s="67">
        <f>IF(Master!$D288="Y",Master!BG288,"")</f>
        <v>25</v>
      </c>
      <c r="BH25" s="67">
        <f>IF(Master!$D288="Y",Master!BH288,"")</f>
        <v>0</v>
      </c>
      <c r="BI25" s="67">
        <f>IF(Master!$D288="Y",Master!BI288,"")</f>
        <v>0</v>
      </c>
      <c r="BJ25" s="67">
        <f>IF(Master!$D288="Y",Master!BJ288,"")</f>
        <v>17</v>
      </c>
      <c r="BK25" s="67">
        <f>IF(Master!$D288="Y",Master!BK288,"")</f>
        <v>40</v>
      </c>
      <c r="BL25" s="67">
        <f>IF(Master!$D288="Y",Master!BL288,"")</f>
        <v>9</v>
      </c>
      <c r="BM25" s="67">
        <f>IF(Master!$D288="Y",Master!BM288,"")</f>
        <v>63</v>
      </c>
      <c r="BN25" s="67">
        <f>IF(Master!$D288="Y",Master!BN288,"")</f>
        <v>0</v>
      </c>
      <c r="BO25" s="67">
        <f>IF(Master!$D288="Y",Master!BO288,"")</f>
        <v>0</v>
      </c>
      <c r="BP25" s="67">
        <f>IF(Master!$D288="Y",Master!BP288,"")</f>
        <v>0</v>
      </c>
      <c r="BQ25" s="67">
        <f>IF(Master!$D288="Y",Master!BQ288,"")</f>
        <v>0</v>
      </c>
    </row>
    <row r="26" spans="1:69" x14ac:dyDescent="0.25">
      <c r="A26" s="115" t="str">
        <f>+Master!A269</f>
        <v>Jordan</v>
      </c>
      <c r="B26" s="3" t="str">
        <f>+Master!B269</f>
        <v>2A</v>
      </c>
      <c r="C26" s="3">
        <f>+Master!C269</f>
        <v>1</v>
      </c>
      <c r="D26" s="142" t="str">
        <f>+Master!D269</f>
        <v>y</v>
      </c>
      <c r="E26" s="158">
        <f>IFERROR(LARGE((I26,K26,O26,S26,U26,W26,AA26,AC26,AG26,AK26,AQ26,AU26,AW26,BA26,BC26,BG26,BK26,BO26,BQ26),1)+LARGE((I26,K26,O26,S26,U26,W26,AA26,AC26,AG26,AK26,AQ26,AU26,AW26,BA26,BC26,BG26,BK26,BO26,BQ26),2)+LARGE((I26,K26,O26,S26,U26,W26,AA26,AC26,AG26,AK26,AQ26,AU26,AW26,BA26,BC26,BG26,BK26,BO26,BQ26),3)+LARGE((I26,K26,O26,S26,U26,W26,AA26,AC26,AG26,AK26,AQ26,AU26,AW26,BA26,BC26,BG26,BK26,BO26,BQ26),4)+LARGE((I26,K26,O26,S26,U26,W26,AA26,AC26,AG26,AK26,AQ26,AU26,AW26,BA26,BC26,BG26,BK26,BO26,BQ26),5)+LARGE((I26,K26,O26,S26,U26,W26,AA26,AC26,AG26,AK26,AQ26,AU26,AW26,BA26,BC26,BG26,BK26,BO26,BQ26),6)+LARGE((I26,K26,O26,S26,U26,W26,AA26,AC26,AG26,AK26,AQ26,AU26,AW26,BA26,BC26,BG26,BK26,BO26,BQ26),7)+LARGE((I26,K26,O26,S26,U26,W26,AA26,AC26,AG26,AK26,AQ26,AU26,AW26,BA26,BC26,BG26,BK26,BO26,BQ26),8),0)</f>
        <v>205</v>
      </c>
      <c r="F26" s="156">
        <f>IFERROR(LARGE((M26,Q26,Y26,AE26,AI26,AM26,AO26,AS26,AY26,BE26,BI26,BM26),1)+LARGE((M26,Q26,Y26,AE26,AI26,AM26,AO26,AS26,AY26,BE26,BI26,BM26),2)+LARGE((M26,Q26,Y26,AE26,AI26,AM26,AO26,AS26,AY26,BE26,BI26,BM26),3)+LARGE((M26,Q26,Y26,AE26,AI26,AM26,AO26,AS26,AY26,BE26,BI26,BM26),4)+LARGE((M26,Q26,Y26,AE26,AI26,AM26,AO26,AS26,AY26,BE26,BI26,BM26),5)+LARGE((M26,Q26,Y26,AE26,AI26,AM26,AO26,AS26,AY26,BE26,BI26,BM26),6)+LARGE((M26,Q26,Y26,AE26,AI26,AM26,AO26,AS26,AY26,BE26,BI26,BM26),7)+LARGE((M26,Q26,Y26,AE26,AI26,AM26,AO26,AS26,AY26,BE26,BI26,BM26),8),0)</f>
        <v>135</v>
      </c>
      <c r="G26" s="159">
        <f>+E26+F26</f>
        <v>340</v>
      </c>
      <c r="H26" s="72">
        <f>IF(Master!$D269="Y",Master!H269,"")</f>
        <v>0</v>
      </c>
      <c r="I26" s="67">
        <f>IF(Master!$D269="Y",Master!I269,"")</f>
        <v>0</v>
      </c>
      <c r="J26" s="67">
        <f>IF(Master!$D269="Y",Master!J269,"")</f>
        <v>0</v>
      </c>
      <c r="K26" s="67">
        <f>IF(Master!$D269="Y",Master!K269,"")</f>
        <v>0</v>
      </c>
      <c r="L26" s="67">
        <f>IF(Master!$D269="Y",Master!L269,"")</f>
        <v>0</v>
      </c>
      <c r="M26" s="67">
        <f>IF(Master!$D269="Y",Master!M269,"")</f>
        <v>0</v>
      </c>
      <c r="N26" s="67">
        <f>IF(Master!$D269="Y",Master!N269,"")</f>
        <v>5</v>
      </c>
      <c r="O26" s="67">
        <f>IF(Master!$D269="Y",Master!O269,"")</f>
        <v>70</v>
      </c>
      <c r="P26" s="67">
        <f>IF(Master!$D269="Y",Master!P269,"")</f>
        <v>0</v>
      </c>
      <c r="Q26" s="67">
        <f>IF(Master!$D269="Y",Master!Q269,"")</f>
        <v>0</v>
      </c>
      <c r="R26" s="67">
        <f>IF(Master!$D269="Y",Master!R269,"")</f>
        <v>0</v>
      </c>
      <c r="S26" s="67">
        <f>IF(Master!$D269="Y",Master!S269,"")</f>
        <v>0</v>
      </c>
      <c r="T26" s="67">
        <f>IF(Master!$D269="Y",Master!T269,"")</f>
        <v>17</v>
      </c>
      <c r="U26" s="69">
        <f>IF(Master!$D269="Y",Master!U269,"")</f>
        <v>25</v>
      </c>
      <c r="V26" s="66">
        <f>IF(Master!$D269="Y",Master!V269,"")</f>
        <v>0</v>
      </c>
      <c r="W26" s="67">
        <f>IF(Master!$D269="Y",Master!W269,"")</f>
        <v>0</v>
      </c>
      <c r="X26" s="67">
        <f>IF(Master!$D269="Y",Master!X269,"")</f>
        <v>0</v>
      </c>
      <c r="Y26" s="67">
        <f>IF(Master!$D269="Y",Master!Y269,"")</f>
        <v>0</v>
      </c>
      <c r="Z26" s="67">
        <f>IF(Master!$D269="Y",Master!Z269,"")</f>
        <v>0</v>
      </c>
      <c r="AA26" s="67">
        <f>IF(Master!$D269="Y",Master!AA269,"")</f>
        <v>0</v>
      </c>
      <c r="AB26" s="67">
        <f>IF(Master!$D269="Y",Master!AB269,"")</f>
        <v>0</v>
      </c>
      <c r="AC26" s="67">
        <f>IF(Master!$D269="Y",Master!AC269,"")</f>
        <v>0</v>
      </c>
      <c r="AD26" s="67">
        <f>IF(Master!$D269="Y",Master!AD269,"")</f>
        <v>0</v>
      </c>
      <c r="AE26" s="67">
        <f>IF(Master!$D269="Y",Master!AE269,"")</f>
        <v>0</v>
      </c>
      <c r="AF26" s="67">
        <f>IF(Master!$D269="Y",Master!AF269,"")</f>
        <v>3</v>
      </c>
      <c r="AG26" s="67">
        <f>IF(AND($D26="y",Master!AG269&gt;=Master!AK269),Master!AG269,0)</f>
        <v>85</v>
      </c>
      <c r="AH26" s="67">
        <f>IF(Master!$D269="Y",Master!AH269,"")</f>
        <v>0</v>
      </c>
      <c r="AI26" s="67">
        <f>IF(AND($D26="y",Master!AI269&gt;=Master!AM269),Master!AI269,0)</f>
        <v>0</v>
      </c>
      <c r="AJ26" s="67">
        <f>IF(Master!$D269="Y",Master!AJ269,"")</f>
        <v>0</v>
      </c>
      <c r="AK26" s="67">
        <f>IF(AND($D26="y",Master!AK269&gt;Master!AG269),Master!AK269,0)</f>
        <v>0</v>
      </c>
      <c r="AL26" s="67">
        <f>IF(Master!$D269="Y",Master!AL269,"")</f>
        <v>22</v>
      </c>
      <c r="AM26" s="68">
        <f>IF(AND($D26="y",Master!AM269&gt;Master!AI269),Master!AM269,0)</f>
        <v>30</v>
      </c>
      <c r="AN26" s="72">
        <f>IF(Master!$D269="Y",Master!AN269,"")</f>
        <v>17</v>
      </c>
      <c r="AO26" s="67">
        <f>IF(Master!$D269="Y",Master!AO269,"")</f>
        <v>25</v>
      </c>
      <c r="AP26" s="67">
        <f>IF(Master!$D269="Y",Master!AP269,"")</f>
        <v>0</v>
      </c>
      <c r="AQ26" s="67">
        <f>IF(Master!$D269="Y",Master!AQ269,"")</f>
        <v>0</v>
      </c>
      <c r="AR26" s="67">
        <f>IF(Master!$D269="Y",Master!AR269,"")</f>
        <v>0</v>
      </c>
      <c r="AS26" s="67">
        <f>IF(Master!$D269="Y",Master!AS269,"")</f>
        <v>0</v>
      </c>
      <c r="AT26" s="67">
        <f>IF(Master!$D269="Y",Master!AT269,"")</f>
        <v>0</v>
      </c>
      <c r="AU26" s="67">
        <f>IF(Master!$D269="Y",Master!AU269,"")</f>
        <v>0</v>
      </c>
      <c r="AV26" s="67">
        <f>IF(Master!$D269="Y",Master!AV269,"")</f>
        <v>0</v>
      </c>
      <c r="AW26" s="67">
        <f>IF(Master!$D269="Y",Master!AW269,"")</f>
        <v>0</v>
      </c>
      <c r="AX26" s="67">
        <f>IF(Master!$D269="Y",Master!AX269,"")</f>
        <v>0</v>
      </c>
      <c r="AY26" s="67">
        <f>IF(Master!$D269="Y",Master!AY269,"")</f>
        <v>0</v>
      </c>
      <c r="AZ26" s="67">
        <f>IF(Master!$D269="Y",Master!AZ269,"")</f>
        <v>0</v>
      </c>
      <c r="BA26" s="67">
        <f>IF(Master!$D269="Y",Master!BA269,"")</f>
        <v>0</v>
      </c>
      <c r="BB26" s="67">
        <f>IF(Master!$D269="Y",Master!BB269,"")</f>
        <v>17</v>
      </c>
      <c r="BC26" s="67">
        <f>IF(Master!$D269="Y",Master!BC269,"")</f>
        <v>25</v>
      </c>
      <c r="BD26" s="67">
        <f>IF(Master!$D269="Y",Master!BD269,"")</f>
        <v>5</v>
      </c>
      <c r="BE26" s="67">
        <f>IF(Master!$D269="Y",Master!BE269,"")</f>
        <v>70</v>
      </c>
      <c r="BF26" s="67">
        <f>IF(Master!$D269="Y",Master!BF269,"")</f>
        <v>0</v>
      </c>
      <c r="BG26" s="67">
        <f>IF(Master!$D269="Y",Master!BG269,"")</f>
        <v>0</v>
      </c>
      <c r="BH26" s="67">
        <f>IF(Master!$D269="Y",Master!BH269,"")</f>
        <v>0</v>
      </c>
      <c r="BI26" s="67">
        <f>IF(Master!$D269="Y",Master!BI269,"")</f>
        <v>0</v>
      </c>
      <c r="BJ26" s="67">
        <f>IF(Master!$D269="Y",Master!BJ269,"")</f>
        <v>0</v>
      </c>
      <c r="BK26" s="67">
        <f>IF(Master!$D269="Y",Master!BK269,"")</f>
        <v>0</v>
      </c>
      <c r="BL26" s="67">
        <f>IF(Master!$D269="Y",Master!BL269,"")</f>
        <v>32</v>
      </c>
      <c r="BM26" s="67">
        <f>IF(Master!$D269="Y",Master!BM269,"")</f>
        <v>10</v>
      </c>
      <c r="BN26" s="67">
        <f>IF(Master!$D269="Y",Master!BN269,"")</f>
        <v>0</v>
      </c>
      <c r="BO26" s="67">
        <f>IF(Master!$D269="Y",Master!BO269,"")</f>
        <v>0</v>
      </c>
      <c r="BP26" s="67">
        <f>IF(Master!$D269="Y",Master!BP269,"")</f>
        <v>0</v>
      </c>
      <c r="BQ26" s="67">
        <f>IF(Master!$D269="Y",Master!BQ269,"")</f>
        <v>0</v>
      </c>
    </row>
    <row r="27" spans="1:69" x14ac:dyDescent="0.25">
      <c r="A27" s="115" t="str">
        <f>+Master!A284</f>
        <v>Redan</v>
      </c>
      <c r="B27" s="3" t="str">
        <f>+Master!B284</f>
        <v>2A</v>
      </c>
      <c r="C27" s="3">
        <f>+Master!C284</f>
        <v>6</v>
      </c>
      <c r="D27" s="142" t="str">
        <f>+Master!D284</f>
        <v>y</v>
      </c>
      <c r="E27" s="158">
        <f>IFERROR(LARGE((I27,K27,O27,S27,U27,W27,AA27,AC27,AG27,AK27,AQ27,AU27,AW27,BA27,BC27,BG27,BK27,BO27,BQ27),1)+LARGE((I27,K27,O27,S27,U27,W27,AA27,AC27,AG27,AK27,AQ27,AU27,AW27,BA27,BC27,BG27,BK27,BO27,BQ27),2)+LARGE((I27,K27,O27,S27,U27,W27,AA27,AC27,AG27,AK27,AQ27,AU27,AW27,BA27,BC27,BG27,BK27,BO27,BQ27),3)+LARGE((I27,K27,O27,S27,U27,W27,AA27,AC27,AG27,AK27,AQ27,AU27,AW27,BA27,BC27,BG27,BK27,BO27,BQ27),4)+LARGE((I27,K27,O27,S27,U27,W27,AA27,AC27,AG27,AK27,AQ27,AU27,AW27,BA27,BC27,BG27,BK27,BO27,BQ27),5)+LARGE((I27,K27,O27,S27,U27,W27,AA27,AC27,AG27,AK27,AQ27,AU27,AW27,BA27,BC27,BG27,BK27,BO27,BQ27),6)+LARGE((I27,K27,O27,S27,U27,W27,AA27,AC27,AG27,AK27,AQ27,AU27,AW27,BA27,BC27,BG27,BK27,BO27,BQ27),7)+LARGE((I27,K27,O27,S27,U27,W27,AA27,AC27,AG27,AK27,AQ27,AU27,AW27,BA27,BC27,BG27,BK27,BO27,BQ27),8),0)</f>
        <v>127</v>
      </c>
      <c r="F27" s="156">
        <f>IFERROR(LARGE((M27,Q27,Y27,AE27,AI27,AM27,AO27,AS27,AY27,BE27,BI27,BM27),1)+LARGE((M27,Q27,Y27,AE27,AI27,AM27,AO27,AS27,AY27,BE27,BI27,BM27),2)+LARGE((M27,Q27,Y27,AE27,AI27,AM27,AO27,AS27,AY27,BE27,BI27,BM27),3)+LARGE((M27,Q27,Y27,AE27,AI27,AM27,AO27,AS27,AY27,BE27,BI27,BM27),4)+LARGE((M27,Q27,Y27,AE27,AI27,AM27,AO27,AS27,AY27,BE27,BI27,BM27),5)+LARGE((M27,Q27,Y27,AE27,AI27,AM27,AO27,AS27,AY27,BE27,BI27,BM27),6)+LARGE((M27,Q27,Y27,AE27,AI27,AM27,AO27,AS27,AY27,BE27,BI27,BM27),7)+LARGE((M27,Q27,Y27,AE27,AI27,AM27,AO27,AS27,AY27,BE27,BI27,BM27),8),0)</f>
        <v>201</v>
      </c>
      <c r="G27" s="159">
        <f>+E27+F27</f>
        <v>328</v>
      </c>
      <c r="H27" s="72">
        <f>IF(Master!$D284="Y",Master!H284,"")</f>
        <v>0</v>
      </c>
      <c r="I27" s="67">
        <f>IF(Master!$D284="Y",Master!I284,"")</f>
        <v>0</v>
      </c>
      <c r="J27" s="67">
        <f>IF(Master!$D284="Y",Master!J284,"")</f>
        <v>0</v>
      </c>
      <c r="K27" s="67">
        <f>IF(Master!$D284="Y",Master!K284,"")</f>
        <v>0</v>
      </c>
      <c r="L27" s="67">
        <f>IF(Master!$D284="Y",Master!L284,"")</f>
        <v>0</v>
      </c>
      <c r="M27" s="67">
        <f>IF(Master!$D284="Y",Master!M284,"")</f>
        <v>0</v>
      </c>
      <c r="N27" s="67">
        <f>IF(Master!$D284="Y",Master!N284,"")</f>
        <v>5</v>
      </c>
      <c r="O27" s="67">
        <f>IF(Master!$D284="Y",Master!O284,"")</f>
        <v>70</v>
      </c>
      <c r="P27" s="67">
        <f>IF(Master!$D284="Y",Master!P284,"")</f>
        <v>17</v>
      </c>
      <c r="Q27" s="67">
        <f>IF(Master!$D284="Y",Master!Q284,"")</f>
        <v>25</v>
      </c>
      <c r="R27" s="67">
        <f>IF(Master!$D284="Y",Master!R284,"")</f>
        <v>0</v>
      </c>
      <c r="S27" s="67">
        <f>IF(Master!$D284="Y",Master!S284,"")</f>
        <v>0</v>
      </c>
      <c r="T27" s="67">
        <f>IF(Master!$D284="Y",Master!T284,"")</f>
        <v>17</v>
      </c>
      <c r="U27" s="69">
        <f>IF(Master!$D284="Y",Master!U284,"")</f>
        <v>25</v>
      </c>
      <c r="V27" s="66">
        <f>IF(Master!$D284="Y",Master!V284,"")</f>
        <v>0</v>
      </c>
      <c r="W27" s="67">
        <f>IF(Master!$D284="Y",Master!W284,"")</f>
        <v>0</v>
      </c>
      <c r="X27" s="67">
        <f>IF(Master!$D284="Y",Master!X284,"")</f>
        <v>25</v>
      </c>
      <c r="Y27" s="67">
        <f>IF(Master!$D284="Y",Master!Y284,"")</f>
        <v>0</v>
      </c>
      <c r="Z27" s="67">
        <f>IF(Master!$D284="Y",Master!Z284,"")</f>
        <v>0</v>
      </c>
      <c r="AA27" s="67">
        <f>IF(Master!$D284="Y",Master!AA284,"")</f>
        <v>0</v>
      </c>
      <c r="AB27" s="67">
        <f>IF(Master!$D284="Y",Master!AB284,"")</f>
        <v>0</v>
      </c>
      <c r="AC27" s="67">
        <f>IF(Master!$D284="Y",Master!AC284,"")</f>
        <v>0</v>
      </c>
      <c r="AD27" s="67">
        <f>IF(Master!$D284="Y",Master!AD284,"")</f>
        <v>0</v>
      </c>
      <c r="AE27" s="67">
        <f>IF(Master!$D284="Y",Master!AE284,"")</f>
        <v>0</v>
      </c>
      <c r="AF27" s="67">
        <f>IF(Master!$D284="Y",Master!AF284,"")</f>
        <v>0</v>
      </c>
      <c r="AG27" s="67">
        <f>IF(AND($D27="y",Master!AG284&gt;=Master!AK284),Master!AG284,0)</f>
        <v>0</v>
      </c>
      <c r="AH27" s="67">
        <f>IF(Master!$D284="Y",Master!AH284,"")</f>
        <v>0</v>
      </c>
      <c r="AI27" s="67">
        <f>IF(AND($D27="y",Master!AI284&gt;=Master!AM284),Master!AI284,0)</f>
        <v>0</v>
      </c>
      <c r="AJ27" s="67">
        <f>IF(Master!$D284="Y",Master!AJ284,"")</f>
        <v>0</v>
      </c>
      <c r="AK27" s="67">
        <f>IF(AND($D27="y",Master!AK284&gt;Master!AG284),Master!AK284,0)</f>
        <v>0</v>
      </c>
      <c r="AL27" s="67">
        <f>IF(Master!$D284="Y",Master!AL284,"")</f>
        <v>17</v>
      </c>
      <c r="AM27" s="68">
        <f>IF(AND($D27="y",Master!AM284&gt;Master!AI284),Master!AM284,0)</f>
        <v>40</v>
      </c>
      <c r="AN27" s="72">
        <f>IF(Master!$D284="Y",Master!AN284,"")</f>
        <v>5</v>
      </c>
      <c r="AO27" s="67">
        <f>IF(Master!$D284="Y",Master!AO284,"")</f>
        <v>70</v>
      </c>
      <c r="AP27" s="67">
        <f>IF(Master!$D284="Y",Master!AP284,"")</f>
        <v>0</v>
      </c>
      <c r="AQ27" s="67">
        <f>IF(Master!$D284="Y",Master!AQ284,"")</f>
        <v>0</v>
      </c>
      <c r="AR27" s="67">
        <f>IF(Master!$D284="Y",Master!AR284,"")</f>
        <v>0</v>
      </c>
      <c r="AS27" s="67">
        <f>IF(Master!$D284="Y",Master!AS284,"")</f>
        <v>0</v>
      </c>
      <c r="AT27" s="67">
        <f>IF(Master!$D284="Y",Master!AT284,"")</f>
        <v>0</v>
      </c>
      <c r="AU27" s="67">
        <f>IF(Master!$D284="Y",Master!AU284,"")</f>
        <v>0</v>
      </c>
      <c r="AV27" s="67">
        <f>IF(Master!$D284="Y",Master!AV284,"")</f>
        <v>0</v>
      </c>
      <c r="AW27" s="67">
        <f>IF(Master!$D284="Y",Master!AW284,"")</f>
        <v>0</v>
      </c>
      <c r="AX27" s="67">
        <f>IF(Master!$D284="Y",Master!AX284,"")</f>
        <v>0</v>
      </c>
      <c r="AY27" s="67">
        <f>IF(Master!$D284="Y",Master!AY284,"")</f>
        <v>0</v>
      </c>
      <c r="AZ27" s="67">
        <f>IF(Master!$D284="Y",Master!AZ284,"")</f>
        <v>0</v>
      </c>
      <c r="BA27" s="67">
        <f>IF(Master!$D284="Y",Master!BA284,"")</f>
        <v>0</v>
      </c>
      <c r="BB27" s="67">
        <f>IF(Master!$D284="Y",Master!BB284,"")</f>
        <v>0</v>
      </c>
      <c r="BC27" s="67">
        <f>IF(Master!$D284="Y",Master!BC284,"")</f>
        <v>0</v>
      </c>
      <c r="BD27" s="67">
        <f>IF(Master!$D284="Y",Master!BD284,"")</f>
        <v>17</v>
      </c>
      <c r="BE27" s="67">
        <f>IF(Master!$D284="Y",Master!BE284,"")</f>
        <v>25</v>
      </c>
      <c r="BF27" s="67">
        <f>IF(Master!$D284="Y",Master!BF284,"")</f>
        <v>0</v>
      </c>
      <c r="BG27" s="67">
        <f>IF(Master!$D284="Y",Master!BG284,"")</f>
        <v>0</v>
      </c>
      <c r="BH27" s="67">
        <f>IF(Master!$D284="Y",Master!BH284,"")</f>
        <v>17</v>
      </c>
      <c r="BI27" s="67">
        <f>IF(Master!$D284="Y",Master!BI284,"")</f>
        <v>25</v>
      </c>
      <c r="BJ27" s="67">
        <f>IF(Master!$D284="Y",Master!BJ284,"")</f>
        <v>21</v>
      </c>
      <c r="BK27" s="67">
        <f>IF(Master!$D284="Y",Master!BK284,"")</f>
        <v>32</v>
      </c>
      <c r="BL27" s="67">
        <f>IF(Master!$D284="Y",Master!BL284,"")</f>
        <v>29</v>
      </c>
      <c r="BM27" s="67">
        <f>IF(Master!$D284="Y",Master!BM284,"")</f>
        <v>16</v>
      </c>
      <c r="BN27" s="67">
        <f>IF(Master!$D284="Y",Master!BN284,"")</f>
        <v>0</v>
      </c>
      <c r="BO27" s="67">
        <f>IF(Master!$D284="Y",Master!BO284,"")</f>
        <v>0</v>
      </c>
      <c r="BP27" s="67">
        <f>IF(Master!$D284="Y",Master!BP284,"")</f>
        <v>0</v>
      </c>
      <c r="BQ27" s="67">
        <f>IF(Master!$D284="Y",Master!BQ284,"")</f>
        <v>0</v>
      </c>
    </row>
    <row r="28" spans="1:69" x14ac:dyDescent="0.25">
      <c r="A28" s="115" t="str">
        <f>+Master!A295</f>
        <v>Sumter County</v>
      </c>
      <c r="B28" s="3" t="str">
        <f>+Master!B295</f>
        <v>2A</v>
      </c>
      <c r="C28" s="3">
        <f>+Master!C295</f>
        <v>1</v>
      </c>
      <c r="D28" s="142" t="str">
        <f>+Master!D295</f>
        <v>y</v>
      </c>
      <c r="E28" s="158">
        <f>IFERROR(LARGE((I28,K28,O28,S28,U28,W28,AA28,AC28,AG28,AK28,AQ28,AU28,AW28,BA28,BC28,BG28,BK28,BO28,BQ28),1)+LARGE((I28,K28,O28,S28,U28,W28,AA28,AC28,AG28,AK28,AQ28,AU28,AW28,BA28,BC28,BG28,BK28,BO28,BQ28),2)+LARGE((I28,K28,O28,S28,U28,W28,AA28,AC28,AG28,AK28,AQ28,AU28,AW28,BA28,BC28,BG28,BK28,BO28,BQ28),3)+LARGE((I28,K28,O28,S28,U28,W28,AA28,AC28,AG28,AK28,AQ28,AU28,AW28,BA28,BC28,BG28,BK28,BO28,BQ28),4)+LARGE((I28,K28,O28,S28,U28,W28,AA28,AC28,AG28,AK28,AQ28,AU28,AW28,BA28,BC28,BG28,BK28,BO28,BQ28),5)+LARGE((I28,K28,O28,S28,U28,W28,AA28,AC28,AG28,AK28,AQ28,AU28,AW28,BA28,BC28,BG28,BK28,BO28,BQ28),6)+LARGE((I28,K28,O28,S28,U28,W28,AA28,AC28,AG28,AK28,AQ28,AU28,AW28,BA28,BC28,BG28,BK28,BO28,BQ28),7)+LARGE((I28,K28,O28,S28,U28,W28,AA28,AC28,AG28,AK28,AQ28,AU28,AW28,BA28,BC28,BG28,BK28,BO28,BQ28),8),0)</f>
        <v>103</v>
      </c>
      <c r="F28" s="156">
        <f>IFERROR(LARGE((M28,Q28,Y28,AE28,AI28,AM28,AO28,AS28,AY28,BE28,BI28,BM28),1)+LARGE((M28,Q28,Y28,AE28,AI28,AM28,AO28,AS28,AY28,BE28,BI28,BM28),2)+LARGE((M28,Q28,Y28,AE28,AI28,AM28,AO28,AS28,AY28,BE28,BI28,BM28),3)+LARGE((M28,Q28,Y28,AE28,AI28,AM28,AO28,AS28,AY28,BE28,BI28,BM28),4)+LARGE((M28,Q28,Y28,AE28,AI28,AM28,AO28,AS28,AY28,BE28,BI28,BM28),5)+LARGE((M28,Q28,Y28,AE28,AI28,AM28,AO28,AS28,AY28,BE28,BI28,BM28),6)+LARGE((M28,Q28,Y28,AE28,AI28,AM28,AO28,AS28,AY28,BE28,BI28,BM28),7)+LARGE((M28,Q28,Y28,AE28,AI28,AM28,AO28,AS28,AY28,BE28,BI28,BM28),8),0)</f>
        <v>191</v>
      </c>
      <c r="G28" s="159">
        <f>+E28+F28</f>
        <v>294</v>
      </c>
      <c r="H28" s="72">
        <f>IF(Master!$D295="Y",Master!H295,"")</f>
        <v>0</v>
      </c>
      <c r="I28" s="67">
        <f>IF(Master!$D295="Y",Master!I295,"")</f>
        <v>0</v>
      </c>
      <c r="J28" s="67">
        <f>IF(Master!$D295="Y",Master!J295,"")</f>
        <v>0</v>
      </c>
      <c r="K28" s="67">
        <f>IF(Master!$D295="Y",Master!K295,"")</f>
        <v>0</v>
      </c>
      <c r="L28" s="67">
        <f>IF(Master!$D295="Y",Master!L295,"")</f>
        <v>0</v>
      </c>
      <c r="M28" s="67">
        <f>IF(Master!$D295="Y",Master!M295,"")</f>
        <v>0</v>
      </c>
      <c r="N28" s="67">
        <f>IF(Master!$D295="Y",Master!N295,"")</f>
        <v>17</v>
      </c>
      <c r="O28" s="67">
        <f>IF(Master!$D295="Y",Master!O295,"")</f>
        <v>25</v>
      </c>
      <c r="P28" s="67">
        <f>IF(Master!$D295="Y",Master!P295,"")</f>
        <v>3</v>
      </c>
      <c r="Q28" s="67">
        <f>IF(Master!$D295="Y",Master!Q295,"")</f>
        <v>84</v>
      </c>
      <c r="R28" s="67">
        <f>IF(Master!$D295="Y",Master!R295,"")</f>
        <v>17</v>
      </c>
      <c r="S28" s="67">
        <f>IF(Master!$D295="Y",Master!S295,"")</f>
        <v>25</v>
      </c>
      <c r="T28" s="67">
        <f>IF(Master!$D295="Y",Master!T295,"")</f>
        <v>0</v>
      </c>
      <c r="U28" s="69">
        <f>IF(Master!$D295="Y",Master!U295,"")</f>
        <v>0</v>
      </c>
      <c r="V28" s="66">
        <f>IF(Master!$D295="Y",Master!V295,"")</f>
        <v>25</v>
      </c>
      <c r="W28" s="67">
        <f>IF(Master!$D295="Y",Master!W295,"")</f>
        <v>0</v>
      </c>
      <c r="X28" s="67">
        <f>IF(Master!$D295="Y",Master!X295,"")</f>
        <v>0</v>
      </c>
      <c r="Y28" s="67">
        <f>IF(Master!$D295="Y",Master!Y295,"")</f>
        <v>0</v>
      </c>
      <c r="Z28" s="67">
        <f>IF(Master!$D295="Y",Master!Z295,"")</f>
        <v>0</v>
      </c>
      <c r="AA28" s="67">
        <f>IF(Master!$D295="Y",Master!AA295,"")</f>
        <v>0</v>
      </c>
      <c r="AB28" s="67">
        <f>IF(Master!$D295="Y",Master!AB295,"")</f>
        <v>0</v>
      </c>
      <c r="AC28" s="67">
        <f>IF(Master!$D295="Y",Master!AC295,"")</f>
        <v>0</v>
      </c>
      <c r="AD28" s="67">
        <f>IF(Master!$D295="Y",Master!AD295,"")</f>
        <v>0</v>
      </c>
      <c r="AE28" s="67">
        <f>IF(Master!$D295="Y",Master!AE295,"")</f>
        <v>0</v>
      </c>
      <c r="AF28" s="67">
        <f>IF(Master!$D295="Y",Master!AF295,"")</f>
        <v>0</v>
      </c>
      <c r="AG28" s="67">
        <f>IF(AND($D28="y",Master!AG295&gt;=Master!AK295),Master!AG295,0)</f>
        <v>0</v>
      </c>
      <c r="AH28" s="67">
        <f>IF(Master!$D295="Y",Master!AH295,"")</f>
        <v>0</v>
      </c>
      <c r="AI28" s="67">
        <f>IF(AND($D28="y",Master!AI295&gt;=Master!AM295),Master!AI295,0)</f>
        <v>0</v>
      </c>
      <c r="AJ28" s="67">
        <f>IF(Master!$D295="Y",Master!AJ295,"")</f>
        <v>0</v>
      </c>
      <c r="AK28" s="67">
        <f>IF(AND($D28="y",Master!AK295&gt;Master!AG295),Master!AK295,0)</f>
        <v>0</v>
      </c>
      <c r="AL28" s="67">
        <f>IF(Master!$D295="Y",Master!AL295,"")</f>
        <v>0</v>
      </c>
      <c r="AM28" s="68">
        <f>IF(AND($D28="y",Master!AM295&gt;Master!AI295),Master!AM295,0)</f>
        <v>0</v>
      </c>
      <c r="AN28" s="72">
        <f>IF(Master!$D295="Y",Master!AN295,"")</f>
        <v>0</v>
      </c>
      <c r="AO28" s="67">
        <f>IF(Master!$D295="Y",Master!AO295,"")</f>
        <v>0</v>
      </c>
      <c r="AP28" s="67">
        <f>IF(Master!$D295="Y",Master!AP295,"")</f>
        <v>0</v>
      </c>
      <c r="AQ28" s="67">
        <f>IF(Master!$D295="Y",Master!AQ295,"")</f>
        <v>0</v>
      </c>
      <c r="AR28" s="67">
        <f>IF(Master!$D295="Y",Master!AR295,"")</f>
        <v>0</v>
      </c>
      <c r="AS28" s="67">
        <f>IF(Master!$D295="Y",Master!AS295,"")</f>
        <v>0</v>
      </c>
      <c r="AT28" s="67">
        <f>IF(Master!$D295="Y",Master!AT295,"")</f>
        <v>0</v>
      </c>
      <c r="AU28" s="67">
        <f>IF(Master!$D295="Y",Master!AU295,"")</f>
        <v>0</v>
      </c>
      <c r="AV28" s="67">
        <f>IF(Master!$D295="Y",Master!AV295,"")</f>
        <v>0</v>
      </c>
      <c r="AW28" s="67">
        <f>IF(Master!$D295="Y",Master!AW295,"")</f>
        <v>0</v>
      </c>
      <c r="AX28" s="67">
        <f>IF(Master!$D295="Y",Master!AX295,"")</f>
        <v>0</v>
      </c>
      <c r="AY28" s="67">
        <f>IF(Master!$D295="Y",Master!AY295,"")</f>
        <v>0</v>
      </c>
      <c r="AZ28" s="67">
        <f>IF(Master!$D295="Y",Master!AZ295,"")</f>
        <v>0</v>
      </c>
      <c r="BA28" s="67">
        <f>IF(Master!$D295="Y",Master!BA295,"")</f>
        <v>0</v>
      </c>
      <c r="BB28" s="67">
        <f>IF(Master!$D295="Y",Master!BB295,"")</f>
        <v>0</v>
      </c>
      <c r="BC28" s="67">
        <f>IF(Master!$D295="Y",Master!BC295,"")</f>
        <v>0</v>
      </c>
      <c r="BD28" s="67">
        <f>IF(Master!$D295="Y",Master!BD295,"")</f>
        <v>17</v>
      </c>
      <c r="BE28" s="67">
        <f>IF(Master!$D295="Y",Master!BE295,"")</f>
        <v>25</v>
      </c>
      <c r="BF28" s="67">
        <f>IF(Master!$D295="Y",Master!BF295,"")</f>
        <v>9</v>
      </c>
      <c r="BG28" s="67">
        <f>IF(Master!$D295="Y",Master!BG295,"")</f>
        <v>53</v>
      </c>
      <c r="BH28" s="67">
        <f>IF(Master!$D295="Y",Master!BH295,"")</f>
        <v>5</v>
      </c>
      <c r="BI28" s="67">
        <f>IF(Master!$D295="Y",Master!BI295,"")</f>
        <v>70</v>
      </c>
      <c r="BJ28" s="67">
        <f>IF(Master!$D295="Y",Master!BJ295,"")</f>
        <v>0</v>
      </c>
      <c r="BK28" s="67">
        <f>IF(Master!$D295="Y",Master!BK295,"")</f>
        <v>0</v>
      </c>
      <c r="BL28" s="67">
        <f>IF(Master!$D295="Y",Master!BL295,"")</f>
        <v>31</v>
      </c>
      <c r="BM28" s="67">
        <f>IF(Master!$D295="Y",Master!BM295,"")</f>
        <v>12</v>
      </c>
      <c r="BN28" s="67">
        <f>IF(Master!$D295="Y",Master!BN295,"")</f>
        <v>0</v>
      </c>
      <c r="BO28" s="67">
        <f>IF(Master!$D295="Y",Master!BO295,"")</f>
        <v>0</v>
      </c>
      <c r="BP28" s="67">
        <f>IF(Master!$D295="Y",Master!BP295,"")</f>
        <v>0</v>
      </c>
      <c r="BQ28" s="67">
        <f>IF(Master!$D295="Y",Master!BQ295,"")</f>
        <v>0</v>
      </c>
    </row>
    <row r="29" spans="1:69" x14ac:dyDescent="0.25">
      <c r="A29" s="115" t="str">
        <f>+Master!A250</f>
        <v>Carver, Columbus</v>
      </c>
      <c r="B29" s="3" t="str">
        <f>+Master!B250</f>
        <v>2A</v>
      </c>
      <c r="C29" s="3">
        <f>+Master!C250</f>
        <v>1</v>
      </c>
      <c r="D29" s="142" t="str">
        <f>+Master!D250</f>
        <v>y</v>
      </c>
      <c r="E29" s="158">
        <f>IFERROR(LARGE((I29,K29,O29,S29,U29,W29,AA29,AC29,AG29,AK29,AQ29,AU29,AW29,BA29,BC29,BG29,BK29,BO29,BQ29),1)+LARGE((I29,K29,O29,S29,U29,W29,AA29,AC29,AG29,AK29,AQ29,AU29,AW29,BA29,BC29,BG29,BK29,BO29,BQ29),2)+LARGE((I29,K29,O29,S29,U29,W29,AA29,AC29,AG29,AK29,AQ29,AU29,AW29,BA29,BC29,BG29,BK29,BO29,BQ29),3)+LARGE((I29,K29,O29,S29,U29,W29,AA29,AC29,AG29,AK29,AQ29,AU29,AW29,BA29,BC29,BG29,BK29,BO29,BQ29),4)+LARGE((I29,K29,O29,S29,U29,W29,AA29,AC29,AG29,AK29,AQ29,AU29,AW29,BA29,BC29,BG29,BK29,BO29,BQ29),5)+LARGE((I29,K29,O29,S29,U29,W29,AA29,AC29,AG29,AK29,AQ29,AU29,AW29,BA29,BC29,BG29,BK29,BO29,BQ29),6)+LARGE((I29,K29,O29,S29,U29,W29,AA29,AC29,AG29,AK29,AQ29,AU29,AW29,BA29,BC29,BG29,BK29,BO29,BQ29),7)+LARGE((I29,K29,O29,S29,U29,W29,AA29,AC29,AG29,AK29,AQ29,AU29,AW29,BA29,BC29,BG29,BK29,BO29,BQ29),8),0)</f>
        <v>147</v>
      </c>
      <c r="F29" s="156">
        <f>IFERROR(LARGE((M29,Q29,Y29,AE29,AI29,AM29,AO29,AS29,AY29,BE29,BI29,BM29),1)+LARGE((M29,Q29,Y29,AE29,AI29,AM29,AO29,AS29,AY29,BE29,BI29,BM29),2)+LARGE((M29,Q29,Y29,AE29,AI29,AM29,AO29,AS29,AY29,BE29,BI29,BM29),3)+LARGE((M29,Q29,Y29,AE29,AI29,AM29,AO29,AS29,AY29,BE29,BI29,BM29),4)+LARGE((M29,Q29,Y29,AE29,AI29,AM29,AO29,AS29,AY29,BE29,BI29,BM29),5)+LARGE((M29,Q29,Y29,AE29,AI29,AM29,AO29,AS29,AY29,BE29,BI29,BM29),6)+LARGE((M29,Q29,Y29,AE29,AI29,AM29,AO29,AS29,AY29,BE29,BI29,BM29),7)+LARGE((M29,Q29,Y29,AE29,AI29,AM29,AO29,AS29,AY29,BE29,BI29,BM29),8),0)</f>
        <v>132</v>
      </c>
      <c r="G29" s="159">
        <f>+E29+F29</f>
        <v>279</v>
      </c>
      <c r="H29" s="72">
        <f>IF(Master!$D250="Y",Master!H250,"")</f>
        <v>0</v>
      </c>
      <c r="I29" s="67">
        <f>IF(Master!$D250="Y",Master!I250,"")</f>
        <v>0</v>
      </c>
      <c r="J29" s="67">
        <f>IF(Master!$D250="Y",Master!J250,"")</f>
        <v>0</v>
      </c>
      <c r="K29" s="67">
        <f>IF(Master!$D250="Y",Master!K250,"")</f>
        <v>0</v>
      </c>
      <c r="L29" s="67">
        <f>IF(Master!$D250="Y",Master!L250,"")</f>
        <v>0</v>
      </c>
      <c r="M29" s="67">
        <f>IF(Master!$D250="Y",Master!M250,"")</f>
        <v>0</v>
      </c>
      <c r="N29" s="67">
        <f>IF(Master!$D250="Y",Master!N250,"")</f>
        <v>9</v>
      </c>
      <c r="O29" s="67">
        <f>IF(Master!$D250="Y",Master!O250,"")</f>
        <v>53</v>
      </c>
      <c r="P29" s="67">
        <f>IF(Master!$D250="Y",Master!P250,"")</f>
        <v>1</v>
      </c>
      <c r="Q29" s="67">
        <f>IF(Master!$D250="Y",Master!Q250,"")</f>
        <v>100</v>
      </c>
      <c r="R29" s="67">
        <f>IF(Master!$D250="Y",Master!R250,"")</f>
        <v>0</v>
      </c>
      <c r="S29" s="67">
        <f>IF(Master!$D250="Y",Master!S250,"")</f>
        <v>0</v>
      </c>
      <c r="T29" s="67">
        <f>IF(Master!$D250="Y",Master!T250,"")</f>
        <v>0</v>
      </c>
      <c r="U29" s="69">
        <f>IF(Master!$D250="Y",Master!U250,"")</f>
        <v>0</v>
      </c>
      <c r="V29" s="66">
        <f>IF(Master!$D250="Y",Master!V250,"")</f>
        <v>53</v>
      </c>
      <c r="W29" s="67">
        <f>IF(Master!$D250="Y",Master!W250,"")</f>
        <v>0</v>
      </c>
      <c r="X29" s="67">
        <f>IF(Master!$D250="Y",Master!X250,"")</f>
        <v>53</v>
      </c>
      <c r="Y29" s="67">
        <f>IF(Master!$D250="Y",Master!Y250,"")</f>
        <v>0</v>
      </c>
      <c r="Z29" s="67">
        <f>IF(Master!$D250="Y",Master!Z250,"")</f>
        <v>0</v>
      </c>
      <c r="AA29" s="67">
        <f>IF(Master!$D250="Y",Master!AA250,"")</f>
        <v>0</v>
      </c>
      <c r="AB29" s="67">
        <f>IF(Master!$D250="Y",Master!AB250,"")</f>
        <v>0</v>
      </c>
      <c r="AC29" s="67">
        <f>IF(Master!$D250="Y",Master!AC250,"")</f>
        <v>0</v>
      </c>
      <c r="AD29" s="67">
        <f>IF(Master!$D250="Y",Master!AD250,"")</f>
        <v>0</v>
      </c>
      <c r="AE29" s="67">
        <f>IF(Master!$D250="Y",Master!AE250,"")</f>
        <v>0</v>
      </c>
      <c r="AF29" s="67">
        <f>IF(Master!$D250="Y",Master!AF250,"")</f>
        <v>0</v>
      </c>
      <c r="AG29" s="67">
        <f>IF(AND($D29="y",Master!AG250&gt;=Master!AK250),Master!AG250,0)</f>
        <v>0</v>
      </c>
      <c r="AH29" s="67">
        <f>IF(Master!$D250="Y",Master!AH250,"")</f>
        <v>0</v>
      </c>
      <c r="AI29" s="67">
        <f>IF(AND($D29="y",Master!AI250&gt;=Master!AM250),Master!AI250,0)</f>
        <v>0</v>
      </c>
      <c r="AJ29" s="67">
        <f>IF(Master!$D250="Y",Master!AJ250,"")</f>
        <v>0</v>
      </c>
      <c r="AK29" s="67">
        <f>IF(AND($D29="y",Master!AK250&gt;Master!AG250),Master!AK250,0)</f>
        <v>0</v>
      </c>
      <c r="AL29" s="67">
        <f>IF(Master!$D250="Y",Master!AL250,"")</f>
        <v>0</v>
      </c>
      <c r="AM29" s="68">
        <f>IF(AND($D29="y",Master!AM250&gt;Master!AI250),Master!AM250,0)</f>
        <v>0</v>
      </c>
      <c r="AN29" s="72">
        <f>IF(Master!$D250="Y",Master!AN250,"")</f>
        <v>0</v>
      </c>
      <c r="AO29" s="67">
        <f>IF(Master!$D250="Y",Master!AO250,"")</f>
        <v>0</v>
      </c>
      <c r="AP29" s="67">
        <f>IF(Master!$D250="Y",Master!AP250,"")</f>
        <v>0</v>
      </c>
      <c r="AQ29" s="67">
        <f>IF(Master!$D250="Y",Master!AQ250,"")</f>
        <v>0</v>
      </c>
      <c r="AR29" s="67">
        <f>IF(Master!$D250="Y",Master!AR250,"")</f>
        <v>0</v>
      </c>
      <c r="AS29" s="67">
        <f>IF(Master!$D250="Y",Master!AS250,"")</f>
        <v>0</v>
      </c>
      <c r="AT29" s="67">
        <f>IF(Master!$D250="Y",Master!AT250,"")</f>
        <v>0</v>
      </c>
      <c r="AU29" s="67">
        <f>IF(Master!$D250="Y",Master!AU250,"")</f>
        <v>0</v>
      </c>
      <c r="AV29" s="67">
        <f>IF(Master!$D250="Y",Master!AV250,"")</f>
        <v>0</v>
      </c>
      <c r="AW29" s="67">
        <f>IF(Master!$D250="Y",Master!AW250,"")</f>
        <v>0</v>
      </c>
      <c r="AX29" s="67">
        <f>IF(Master!$D250="Y",Master!AX250,"")</f>
        <v>0</v>
      </c>
      <c r="AY29" s="67">
        <f>IF(Master!$D250="Y",Master!AY250,"")</f>
        <v>0</v>
      </c>
      <c r="AZ29" s="67">
        <f>IF(Master!$D250="Y",Master!AZ250,"")</f>
        <v>0</v>
      </c>
      <c r="BA29" s="67">
        <f>IF(Master!$D250="Y",Master!BA250,"")</f>
        <v>0</v>
      </c>
      <c r="BB29" s="67">
        <f>IF(Master!$D250="Y",Master!BB250,"")</f>
        <v>0</v>
      </c>
      <c r="BC29" s="67">
        <f>IF(Master!$D250="Y",Master!BC250,"")</f>
        <v>0</v>
      </c>
      <c r="BD29" s="67">
        <f>IF(Master!$D250="Y",Master!BD250,"")</f>
        <v>0</v>
      </c>
      <c r="BE29" s="67">
        <f>IF(Master!$D250="Y",Master!BE250,"")</f>
        <v>0</v>
      </c>
      <c r="BF29" s="67">
        <f>IF(Master!$D250="Y",Master!BF250,"")</f>
        <v>0</v>
      </c>
      <c r="BG29" s="67">
        <f>IF(Master!$D250="Y",Master!BG250,"")</f>
        <v>0</v>
      </c>
      <c r="BH29" s="67">
        <f>IF(Master!$D250="Y",Master!BH250,"")</f>
        <v>0</v>
      </c>
      <c r="BI29" s="67">
        <f>IF(Master!$D250="Y",Master!BI250,"")</f>
        <v>0</v>
      </c>
      <c r="BJ29" s="67">
        <f>IF(Master!$D250="Y",Master!BJ250,"")</f>
        <v>20</v>
      </c>
      <c r="BK29" s="67">
        <f>IF(Master!$D250="Y",Master!BK250,"")</f>
        <v>34</v>
      </c>
      <c r="BL29" s="67">
        <f>IF(Master!$D250="Y",Master!BL250,"")</f>
        <v>21</v>
      </c>
      <c r="BM29" s="67">
        <f>IF(Master!$D250="Y",Master!BM250,"")</f>
        <v>32</v>
      </c>
      <c r="BN29" s="67">
        <f>IF(Master!$D250="Y",Master!BN250,"")</f>
        <v>10</v>
      </c>
      <c r="BO29" s="67">
        <f>IF(Master!$D250="Y",Master!BO250,"")</f>
        <v>60</v>
      </c>
      <c r="BP29" s="67">
        <f>IF(Master!$D250="Y",Master!BP250,"")</f>
        <v>0</v>
      </c>
      <c r="BQ29" s="67">
        <f>IF(Master!$D250="Y",Master!BQ250,"")</f>
        <v>0</v>
      </c>
    </row>
    <row r="30" spans="1:69" x14ac:dyDescent="0.25">
      <c r="A30" s="115" t="str">
        <f>+Master!A292</f>
        <v>South Atlanta</v>
      </c>
      <c r="B30" s="3" t="str">
        <f>+Master!B292</f>
        <v>2A</v>
      </c>
      <c r="C30" s="3">
        <f>+Master!C292</f>
        <v>6</v>
      </c>
      <c r="D30" s="142" t="str">
        <f>+Master!D292</f>
        <v>y</v>
      </c>
      <c r="E30" s="158">
        <f>IFERROR(LARGE((I30,K30,O30,S30,U30,W30,AA30,AC30,AG30,AK30,AQ30,AU30,AW30,BA30,BC30,BG30,BK30,BO30,BQ30),1)+LARGE((I30,K30,O30,S30,U30,W30,AA30,AC30,AG30,AK30,AQ30,AU30,AW30,BA30,BC30,BG30,BK30,BO30,BQ30),2)+LARGE((I30,K30,O30,S30,U30,W30,AA30,AC30,AG30,AK30,AQ30,AU30,AW30,BA30,BC30,BG30,BK30,BO30,BQ30),3)+LARGE((I30,K30,O30,S30,U30,W30,AA30,AC30,AG30,AK30,AQ30,AU30,AW30,BA30,BC30,BG30,BK30,BO30,BQ30),4)+LARGE((I30,K30,O30,S30,U30,W30,AA30,AC30,AG30,AK30,AQ30,AU30,AW30,BA30,BC30,BG30,BK30,BO30,BQ30),5)+LARGE((I30,K30,O30,S30,U30,W30,AA30,AC30,AG30,AK30,AQ30,AU30,AW30,BA30,BC30,BG30,BK30,BO30,BQ30),6)+LARGE((I30,K30,O30,S30,U30,W30,AA30,AC30,AG30,AK30,AQ30,AU30,AW30,BA30,BC30,BG30,BK30,BO30,BQ30),7)+LARGE((I30,K30,O30,S30,U30,W30,AA30,AC30,AG30,AK30,AQ30,AU30,AW30,BA30,BC30,BG30,BK30,BO30,BQ30),8),0)</f>
        <v>106</v>
      </c>
      <c r="F30" s="156">
        <f>IFERROR(LARGE((M30,Q30,Y30,AE30,AI30,AM30,AO30,AS30,AY30,BE30,BI30,BM30),1)+LARGE((M30,Q30,Y30,AE30,AI30,AM30,AO30,AS30,AY30,BE30,BI30,BM30),2)+LARGE((M30,Q30,Y30,AE30,AI30,AM30,AO30,AS30,AY30,BE30,BI30,BM30),3)+LARGE((M30,Q30,Y30,AE30,AI30,AM30,AO30,AS30,AY30,BE30,BI30,BM30),4)+LARGE((M30,Q30,Y30,AE30,AI30,AM30,AO30,AS30,AY30,BE30,BI30,BM30),5)+LARGE((M30,Q30,Y30,AE30,AI30,AM30,AO30,AS30,AY30,BE30,BI30,BM30),6)+LARGE((M30,Q30,Y30,AE30,AI30,AM30,AO30,AS30,AY30,BE30,BI30,BM30),7)+LARGE((M30,Q30,Y30,AE30,AI30,AM30,AO30,AS30,AY30,BE30,BI30,BM30),8),0)</f>
        <v>132</v>
      </c>
      <c r="G30" s="159">
        <f>+E30+F30</f>
        <v>238</v>
      </c>
      <c r="H30" s="72">
        <f>IF(Master!$D292="Y",Master!H292,"")</f>
        <v>0</v>
      </c>
      <c r="I30" s="67">
        <f>IF(Master!$D292="Y",Master!I292,"")</f>
        <v>0</v>
      </c>
      <c r="J30" s="67">
        <f>IF(Master!$D292="Y",Master!J292,"")</f>
        <v>0</v>
      </c>
      <c r="K30" s="67">
        <f>IF(Master!$D292="Y",Master!K292,"")</f>
        <v>0</v>
      </c>
      <c r="L30" s="67">
        <f>IF(Master!$D292="Y",Master!L292,"")</f>
        <v>0</v>
      </c>
      <c r="M30" s="67">
        <f>IF(Master!$D292="Y",Master!M292,"")</f>
        <v>0</v>
      </c>
      <c r="N30" s="67">
        <f>IF(Master!$D292="Y",Master!N292,"")</f>
        <v>9</v>
      </c>
      <c r="O30" s="67">
        <f>IF(Master!$D292="Y",Master!O292,"")</f>
        <v>53</v>
      </c>
      <c r="P30" s="67">
        <f>IF(Master!$D292="Y",Master!P292,"")</f>
        <v>17</v>
      </c>
      <c r="Q30" s="67">
        <f>IF(Master!$D292="Y",Master!Q292,"")</f>
        <v>25</v>
      </c>
      <c r="R30" s="67">
        <f>IF(Master!$D292="Y",Master!R292,"")</f>
        <v>9</v>
      </c>
      <c r="S30" s="67">
        <f>IF(Master!$D292="Y",Master!S292,"")</f>
        <v>53</v>
      </c>
      <c r="T30" s="67">
        <f>IF(Master!$D292="Y",Master!T292,"")</f>
        <v>0</v>
      </c>
      <c r="U30" s="69">
        <f>IF(Master!$D292="Y",Master!U292,"")</f>
        <v>0</v>
      </c>
      <c r="V30" s="66">
        <f>IF(Master!$D292="Y",Master!V292,"")</f>
        <v>25</v>
      </c>
      <c r="W30" s="67">
        <f>IF(Master!$D292="Y",Master!W292,"")</f>
        <v>0</v>
      </c>
      <c r="X30" s="67">
        <f>IF(Master!$D292="Y",Master!X292,"")</f>
        <v>70</v>
      </c>
      <c r="Y30" s="67">
        <f>IF(Master!$D292="Y",Master!Y292,"")</f>
        <v>0</v>
      </c>
      <c r="Z30" s="67">
        <f>IF(Master!$D292="Y",Master!Z292,"")</f>
        <v>0</v>
      </c>
      <c r="AA30" s="67">
        <f>IF(Master!$D292="Y",Master!AA292,"")</f>
        <v>0</v>
      </c>
      <c r="AB30" s="67">
        <f>IF(Master!$D292="Y",Master!AB292,"")</f>
        <v>0</v>
      </c>
      <c r="AC30" s="67">
        <f>IF(Master!$D292="Y",Master!AC292,"")</f>
        <v>0</v>
      </c>
      <c r="AD30" s="67">
        <f>IF(Master!$D292="Y",Master!AD292,"")</f>
        <v>0</v>
      </c>
      <c r="AE30" s="67">
        <f>IF(Master!$D292="Y",Master!AE292,"")</f>
        <v>0</v>
      </c>
      <c r="AF30" s="67">
        <f>IF(Master!$D292="Y",Master!AF292,"")</f>
        <v>0</v>
      </c>
      <c r="AG30" s="67">
        <f>IF(AND($D30="y",Master!AG292&gt;=Master!AK292),Master!AG292,0)</f>
        <v>0</v>
      </c>
      <c r="AH30" s="67">
        <f>IF(Master!$D292="Y",Master!AH292,"")</f>
        <v>0</v>
      </c>
      <c r="AI30" s="67">
        <f>IF(AND($D30="y",Master!AI292&gt;=Master!AM292),Master!AI292,0)</f>
        <v>0</v>
      </c>
      <c r="AJ30" s="67">
        <f>IF(Master!$D292="Y",Master!AJ292,"")</f>
        <v>0</v>
      </c>
      <c r="AK30" s="67">
        <f>IF(AND($D30="y",Master!AK292&gt;Master!AG292),Master!AK292,0)</f>
        <v>0</v>
      </c>
      <c r="AL30" s="67">
        <f>IF(Master!$D292="Y",Master!AL292,"")</f>
        <v>0</v>
      </c>
      <c r="AM30" s="68">
        <f>IF(AND($D30="y",Master!AM292&gt;Master!AI292),Master!AM292,0)</f>
        <v>0</v>
      </c>
      <c r="AN30" s="72">
        <f>IF(Master!$D292="Y",Master!AN292,"")</f>
        <v>0</v>
      </c>
      <c r="AO30" s="67">
        <f>IF(Master!$D292="Y",Master!AO292,"")</f>
        <v>0</v>
      </c>
      <c r="AP30" s="67">
        <f>IF(Master!$D292="Y",Master!AP292,"")</f>
        <v>0</v>
      </c>
      <c r="AQ30" s="67">
        <f>IF(Master!$D292="Y",Master!AQ292,"")</f>
        <v>0</v>
      </c>
      <c r="AR30" s="67">
        <f>IF(Master!$D292="Y",Master!AR292,"")</f>
        <v>0</v>
      </c>
      <c r="AS30" s="67">
        <f>IF(Master!$D292="Y",Master!AS292,"")</f>
        <v>0</v>
      </c>
      <c r="AT30" s="67">
        <f>IF(Master!$D292="Y",Master!AT292,"")</f>
        <v>0</v>
      </c>
      <c r="AU30" s="67">
        <f>IF(Master!$D292="Y",Master!AU292,"")</f>
        <v>0</v>
      </c>
      <c r="AV30" s="67">
        <f>IF(Master!$D292="Y",Master!AV292,"")</f>
        <v>0</v>
      </c>
      <c r="AW30" s="67">
        <f>IF(Master!$D292="Y",Master!AW292,"")</f>
        <v>0</v>
      </c>
      <c r="AX30" s="67">
        <f>IF(Master!$D292="Y",Master!AX292,"")</f>
        <v>0</v>
      </c>
      <c r="AY30" s="67">
        <f>IF(Master!$D292="Y",Master!AY292,"")</f>
        <v>0</v>
      </c>
      <c r="AZ30" s="67">
        <f>IF(Master!$D292="Y",Master!AZ292,"")</f>
        <v>0</v>
      </c>
      <c r="BA30" s="67">
        <f>IF(Master!$D292="Y",Master!BA292,"")</f>
        <v>0</v>
      </c>
      <c r="BB30" s="67">
        <f>IF(Master!$D292="Y",Master!BB292,"")</f>
        <v>0</v>
      </c>
      <c r="BC30" s="67">
        <f>IF(Master!$D292="Y",Master!BC292,"")</f>
        <v>0</v>
      </c>
      <c r="BD30" s="67">
        <f>IF(Master!$D292="Y",Master!BD292,"")</f>
        <v>17</v>
      </c>
      <c r="BE30" s="67">
        <f>IF(Master!$D292="Y",Master!BE292,"")</f>
        <v>25</v>
      </c>
      <c r="BF30" s="67">
        <f>IF(Master!$D292="Y",Master!BF292,"")</f>
        <v>0</v>
      </c>
      <c r="BG30" s="67">
        <f>IF(Master!$D292="Y",Master!BG292,"")</f>
        <v>0</v>
      </c>
      <c r="BH30" s="67">
        <f>IF(Master!$D292="Y",Master!BH292,"")</f>
        <v>17</v>
      </c>
      <c r="BI30" s="67">
        <f>IF(Master!$D292="Y",Master!BI292,"")</f>
        <v>25</v>
      </c>
      <c r="BJ30" s="67">
        <f>IF(Master!$D292="Y",Master!BJ292,"")</f>
        <v>0</v>
      </c>
      <c r="BK30" s="67">
        <f>IF(Master!$D292="Y",Master!BK292,"")</f>
        <v>0</v>
      </c>
      <c r="BL30" s="67">
        <f>IF(Master!$D292="Y",Master!BL292,"")</f>
        <v>11</v>
      </c>
      <c r="BM30" s="67">
        <f>IF(Master!$D292="Y",Master!BM292,"")</f>
        <v>57</v>
      </c>
      <c r="BN30" s="67">
        <f>IF(Master!$D292="Y",Master!BN292,"")</f>
        <v>0</v>
      </c>
      <c r="BO30" s="67">
        <f>IF(Master!$D292="Y",Master!BO292,"")</f>
        <v>0</v>
      </c>
      <c r="BP30" s="67">
        <f>IF(Master!$D292="Y",Master!BP292,"")</f>
        <v>0</v>
      </c>
      <c r="BQ30" s="67">
        <f>IF(Master!$D292="Y",Master!BQ292,"")</f>
        <v>0</v>
      </c>
    </row>
    <row r="31" spans="1:69" x14ac:dyDescent="0.25">
      <c r="A31" s="115" t="str">
        <f>+Master!A263</f>
        <v>Hardaway</v>
      </c>
      <c r="B31" s="3" t="str">
        <f>+Master!B263</f>
        <v>2A</v>
      </c>
      <c r="C31" s="3">
        <f>+Master!C263</f>
        <v>1</v>
      </c>
      <c r="D31" s="142" t="str">
        <f>+Master!D263</f>
        <v>y</v>
      </c>
      <c r="E31" s="158">
        <f>IFERROR(LARGE((I31,K31,O31,S31,U31,W31,AA31,AC31,AG31,AK31,AQ31,AU31,AW31,BA31,BC31,BG31,BK31,BO31,BQ31),1)+LARGE((I31,K31,O31,S31,U31,W31,AA31,AC31,AG31,AK31,AQ31,AU31,AW31,BA31,BC31,BG31,BK31,BO31,BQ31),2)+LARGE((I31,K31,O31,S31,U31,W31,AA31,AC31,AG31,AK31,AQ31,AU31,AW31,BA31,BC31,BG31,BK31,BO31,BQ31),3)+LARGE((I31,K31,O31,S31,U31,W31,AA31,AC31,AG31,AK31,AQ31,AU31,AW31,BA31,BC31,BG31,BK31,BO31,BQ31),4)+LARGE((I31,K31,O31,S31,U31,W31,AA31,AC31,AG31,AK31,AQ31,AU31,AW31,BA31,BC31,BG31,BK31,BO31,BQ31),5)+LARGE((I31,K31,O31,S31,U31,W31,AA31,AC31,AG31,AK31,AQ31,AU31,AW31,BA31,BC31,BG31,BK31,BO31,BQ31),6)+LARGE((I31,K31,O31,S31,U31,W31,AA31,AC31,AG31,AK31,AQ31,AU31,AW31,BA31,BC31,BG31,BK31,BO31,BQ31),7)+LARGE((I31,K31,O31,S31,U31,W31,AA31,AC31,AG31,AK31,AQ31,AU31,AW31,BA31,BC31,BG31,BK31,BO31,BQ31),8),0)</f>
        <v>169</v>
      </c>
      <c r="F31" s="156">
        <f>IFERROR(LARGE((M31,Q31,Y31,AE31,AI31,AM31,AO31,AS31,AY31,BE31,BI31,BM31),1)+LARGE((M31,Q31,Y31,AE31,AI31,AM31,AO31,AS31,AY31,BE31,BI31,BM31),2)+LARGE((M31,Q31,Y31,AE31,AI31,AM31,AO31,AS31,AY31,BE31,BI31,BM31),3)+LARGE((M31,Q31,Y31,AE31,AI31,AM31,AO31,AS31,AY31,BE31,BI31,BM31),4)+LARGE((M31,Q31,Y31,AE31,AI31,AM31,AO31,AS31,AY31,BE31,BI31,BM31),5)+LARGE((M31,Q31,Y31,AE31,AI31,AM31,AO31,AS31,AY31,BE31,BI31,BM31),6)+LARGE((M31,Q31,Y31,AE31,AI31,AM31,AO31,AS31,AY31,BE31,BI31,BM31),7)+LARGE((M31,Q31,Y31,AE31,AI31,AM31,AO31,AS31,AY31,BE31,BI31,BM31),8),0)</f>
        <v>50</v>
      </c>
      <c r="G31" s="159">
        <f>+E31+F31</f>
        <v>219</v>
      </c>
      <c r="H31" s="72">
        <f>IF(Master!$D263="Y",Master!H263,"")</f>
        <v>0</v>
      </c>
      <c r="I31" s="67">
        <f>IF(Master!$D263="Y",Master!I263,"")</f>
        <v>0</v>
      </c>
      <c r="J31" s="67">
        <f>IF(Master!$D263="Y",Master!J263,"")</f>
        <v>0</v>
      </c>
      <c r="K31" s="67">
        <f>IF(Master!$D263="Y",Master!K263,"")</f>
        <v>0</v>
      </c>
      <c r="L31" s="67">
        <f>IF(Master!$D263="Y",Master!L263,"")</f>
        <v>0</v>
      </c>
      <c r="M31" s="67">
        <f>IF(Master!$D263="Y",Master!M263,"")</f>
        <v>0</v>
      </c>
      <c r="N31" s="67">
        <f>IF(Master!$D263="Y",Master!N263,"")</f>
        <v>0</v>
      </c>
      <c r="O31" s="67">
        <f>IF(Master!$D263="Y",Master!O263,"")</f>
        <v>0</v>
      </c>
      <c r="P31" s="67">
        <f>IF(Master!$D263="Y",Master!P263,"")</f>
        <v>0</v>
      </c>
      <c r="Q31" s="67">
        <f>IF(Master!$D263="Y",Master!Q263,"")</f>
        <v>0</v>
      </c>
      <c r="R31" s="67">
        <f>IF(Master!$D263="Y",Master!R263,"")</f>
        <v>9</v>
      </c>
      <c r="S31" s="67">
        <f>IF(Master!$D263="Y",Master!S263,"")</f>
        <v>53</v>
      </c>
      <c r="T31" s="67">
        <f>IF(Master!$D263="Y",Master!T263,"")</f>
        <v>17</v>
      </c>
      <c r="U31" s="69">
        <f>IF(Master!$D263="Y",Master!U263,"")</f>
        <v>25</v>
      </c>
      <c r="V31" s="66">
        <f>IF(Master!$D263="Y",Master!V263,"")</f>
        <v>90</v>
      </c>
      <c r="W31" s="67">
        <f>IF(Master!$D263="Y",Master!W263,"")</f>
        <v>0</v>
      </c>
      <c r="X31" s="67">
        <f>IF(Master!$D263="Y",Master!X263,"")</f>
        <v>0</v>
      </c>
      <c r="Y31" s="67">
        <f>IF(Master!$D263="Y",Master!Y263,"")</f>
        <v>0</v>
      </c>
      <c r="Z31" s="67">
        <f>IF(Master!$D263="Y",Master!Z263,"")</f>
        <v>0</v>
      </c>
      <c r="AA31" s="67">
        <f>IF(Master!$D263="Y",Master!AA263,"")</f>
        <v>0</v>
      </c>
      <c r="AB31" s="67">
        <f>IF(Master!$D263="Y",Master!AB263,"")</f>
        <v>0</v>
      </c>
      <c r="AC31" s="67">
        <f>IF(Master!$D263="Y",Master!AC263,"")</f>
        <v>0</v>
      </c>
      <c r="AD31" s="67">
        <f>IF(Master!$D263="Y",Master!AD263,"")</f>
        <v>0</v>
      </c>
      <c r="AE31" s="67">
        <f>IF(Master!$D263="Y",Master!AE263,"")</f>
        <v>0</v>
      </c>
      <c r="AF31" s="67">
        <f>IF(Master!$D263="Y",Master!AF263,"")</f>
        <v>8</v>
      </c>
      <c r="AG31" s="67">
        <f>IF(AND($D31="y",Master!AG263&gt;=Master!AK263),Master!AG263,0)</f>
        <v>66</v>
      </c>
      <c r="AH31" s="67">
        <f>IF(Master!$D263="Y",Master!AH263,"")</f>
        <v>0</v>
      </c>
      <c r="AI31" s="67">
        <f>IF(AND($D31="y",Master!AI263&gt;=Master!AM263),Master!AI263,0)</f>
        <v>0</v>
      </c>
      <c r="AJ31" s="67">
        <f>IF(Master!$D263="Y",Master!AJ263,"")</f>
        <v>0</v>
      </c>
      <c r="AK31" s="67">
        <f>IF(AND($D31="y",Master!AK263&gt;Master!AG263),Master!AK263,0)</f>
        <v>0</v>
      </c>
      <c r="AL31" s="67">
        <f>IF(Master!$D263="Y",Master!AL263,"")</f>
        <v>0</v>
      </c>
      <c r="AM31" s="68">
        <f>IF(AND($D31="y",Master!AM263&gt;Master!AI263),Master!AM263,0)</f>
        <v>0</v>
      </c>
      <c r="AN31" s="72">
        <f>IF(Master!$D263="Y",Master!AN263,"")</f>
        <v>17</v>
      </c>
      <c r="AO31" s="67">
        <f>IF(Master!$D263="Y",Master!AO263,"")</f>
        <v>25</v>
      </c>
      <c r="AP31" s="67">
        <f>IF(Master!$D263="Y",Master!AP263,"")</f>
        <v>0</v>
      </c>
      <c r="AQ31" s="67">
        <f>IF(Master!$D263="Y",Master!AQ263,"")</f>
        <v>0</v>
      </c>
      <c r="AR31" s="67">
        <f>IF(Master!$D263="Y",Master!AR263,"")</f>
        <v>0</v>
      </c>
      <c r="AS31" s="67">
        <f>IF(Master!$D263="Y",Master!AS263,"")</f>
        <v>0</v>
      </c>
      <c r="AT31" s="67">
        <f>IF(Master!$D263="Y",Master!AT263,"")</f>
        <v>0</v>
      </c>
      <c r="AU31" s="67">
        <f>IF(Master!$D263="Y",Master!AU263,"")</f>
        <v>0</v>
      </c>
      <c r="AV31" s="67">
        <f>IF(Master!$D263="Y",Master!AV263,"")</f>
        <v>0</v>
      </c>
      <c r="AW31" s="67">
        <f>IF(Master!$D263="Y",Master!AW263,"")</f>
        <v>0</v>
      </c>
      <c r="AX31" s="67">
        <f>IF(Master!$D263="Y",Master!AX263,"")</f>
        <v>0</v>
      </c>
      <c r="AY31" s="67">
        <f>IF(Master!$D263="Y",Master!AY263,"")</f>
        <v>0</v>
      </c>
      <c r="AZ31" s="67">
        <f>IF(Master!$D263="Y",Master!AZ263,"")</f>
        <v>0</v>
      </c>
      <c r="BA31" s="67">
        <f>IF(Master!$D263="Y",Master!BA263,"")</f>
        <v>0</v>
      </c>
      <c r="BB31" s="67">
        <f>IF(Master!$D263="Y",Master!BB263,"")</f>
        <v>0</v>
      </c>
      <c r="BC31" s="67">
        <f>IF(Master!$D263="Y",Master!BC263,"")</f>
        <v>0</v>
      </c>
      <c r="BD31" s="67">
        <f>IF(Master!$D263="Y",Master!BD263,"")</f>
        <v>0</v>
      </c>
      <c r="BE31" s="67">
        <f>IF(Master!$D263="Y",Master!BE263,"")</f>
        <v>0</v>
      </c>
      <c r="BF31" s="67">
        <f>IF(Master!$D263="Y",Master!BF263,"")</f>
        <v>17</v>
      </c>
      <c r="BG31" s="67">
        <f>IF(Master!$D263="Y",Master!BG263,"")</f>
        <v>25</v>
      </c>
      <c r="BH31" s="67">
        <f>IF(Master!$D263="Y",Master!BH263,"")</f>
        <v>17</v>
      </c>
      <c r="BI31" s="67">
        <f>IF(Master!$D263="Y",Master!BI263,"")</f>
        <v>25</v>
      </c>
      <c r="BJ31" s="67">
        <f>IF(Master!$D263="Y",Master!BJ263,"")</f>
        <v>0</v>
      </c>
      <c r="BK31" s="67">
        <f>IF(Master!$D263="Y",Master!BK263,"")</f>
        <v>0</v>
      </c>
      <c r="BL31" s="67">
        <f>IF(Master!$D263="Y",Master!BL263,"")</f>
        <v>0</v>
      </c>
      <c r="BM31" s="67">
        <f>IF(Master!$D263="Y",Master!BM263,"")</f>
        <v>0</v>
      </c>
      <c r="BN31" s="67">
        <f>IF(Master!$D263="Y",Master!BN263,"")</f>
        <v>0</v>
      </c>
      <c r="BO31" s="67">
        <f>IF(Master!$D263="Y",Master!BO263,"")</f>
        <v>0</v>
      </c>
      <c r="BP31" s="67">
        <f>IF(Master!$D263="Y",Master!BP263,"")</f>
        <v>0</v>
      </c>
      <c r="BQ31" s="67">
        <f>IF(Master!$D263="Y",Master!BQ263,"")</f>
        <v>0</v>
      </c>
    </row>
    <row r="32" spans="1:69" x14ac:dyDescent="0.25">
      <c r="A32" s="115" t="str">
        <f>+Master!A249</f>
        <v>Carver, Atlanta</v>
      </c>
      <c r="B32" s="3" t="str">
        <f>+Master!B249</f>
        <v>2A</v>
      </c>
      <c r="C32" s="3">
        <f>+Master!C249</f>
        <v>5</v>
      </c>
      <c r="D32" s="142" t="str">
        <f>+Master!D249</f>
        <v>y</v>
      </c>
      <c r="E32" s="158">
        <f>IFERROR(LARGE((I32,K32,O32,S32,U32,W32,AA32,AC32,AG32,AK32,AQ32,AU32,AW32,BA32,BC32,BG32,BK32,BO32,BQ32),1)+LARGE((I32,K32,O32,S32,U32,W32,AA32,AC32,AG32,AK32,AQ32,AU32,AW32,BA32,BC32,BG32,BK32,BO32,BQ32),2)+LARGE((I32,K32,O32,S32,U32,W32,AA32,AC32,AG32,AK32,AQ32,AU32,AW32,BA32,BC32,BG32,BK32,BO32,BQ32),3)+LARGE((I32,K32,O32,S32,U32,W32,AA32,AC32,AG32,AK32,AQ32,AU32,AW32,BA32,BC32,BG32,BK32,BO32,BQ32),4)+LARGE((I32,K32,O32,S32,U32,W32,AA32,AC32,AG32,AK32,AQ32,AU32,AW32,BA32,BC32,BG32,BK32,BO32,BQ32),5)+LARGE((I32,K32,O32,S32,U32,W32,AA32,AC32,AG32,AK32,AQ32,AU32,AW32,BA32,BC32,BG32,BK32,BO32,BQ32),6)+LARGE((I32,K32,O32,S32,U32,W32,AA32,AC32,AG32,AK32,AQ32,AU32,AW32,BA32,BC32,BG32,BK32,BO32,BQ32),7)+LARGE((I32,K32,O32,S32,U32,W32,AA32,AC32,AG32,AK32,AQ32,AU32,AW32,BA32,BC32,BG32,BK32,BO32,BQ32),8),0)</f>
        <v>88</v>
      </c>
      <c r="F32" s="156">
        <f>IFERROR(LARGE((M32,Q32,Y32,AE32,AI32,AM32,AO32,AS32,AY32,BE32,BI32,BM32),1)+LARGE((M32,Q32,Y32,AE32,AI32,AM32,AO32,AS32,AY32,BE32,BI32,BM32),2)+LARGE((M32,Q32,Y32,AE32,AI32,AM32,AO32,AS32,AY32,BE32,BI32,BM32),3)+LARGE((M32,Q32,Y32,AE32,AI32,AM32,AO32,AS32,AY32,BE32,BI32,BM32),4)+LARGE((M32,Q32,Y32,AE32,AI32,AM32,AO32,AS32,AY32,BE32,BI32,BM32),5)+LARGE((M32,Q32,Y32,AE32,AI32,AM32,AO32,AS32,AY32,BE32,BI32,BM32),6)+LARGE((M32,Q32,Y32,AE32,AI32,AM32,AO32,AS32,AY32,BE32,BI32,BM32),7)+LARGE((M32,Q32,Y32,AE32,AI32,AM32,AO32,AS32,AY32,BE32,BI32,BM32),8),0)</f>
        <v>70</v>
      </c>
      <c r="G32" s="159">
        <f>+E32+F32</f>
        <v>158</v>
      </c>
      <c r="H32" s="72">
        <f>IF(Master!$D249="Y",Master!H249,"")</f>
        <v>0</v>
      </c>
      <c r="I32" s="67">
        <f>IF(Master!$D249="Y",Master!I249,"")</f>
        <v>0</v>
      </c>
      <c r="J32" s="67">
        <f>IF(Master!$D249="Y",Master!J249,"")</f>
        <v>0</v>
      </c>
      <c r="K32" s="67">
        <f>IF(Master!$D249="Y",Master!K249,"")</f>
        <v>0</v>
      </c>
      <c r="L32" s="67">
        <f>IF(Master!$D249="Y",Master!L249,"")</f>
        <v>0</v>
      </c>
      <c r="M32" s="67">
        <f>IF(Master!$D249="Y",Master!M249,"")</f>
        <v>0</v>
      </c>
      <c r="N32" s="67">
        <f>IF(Master!$D249="Y",Master!N249,"")</f>
        <v>0</v>
      </c>
      <c r="O32" s="67">
        <f>IF(Master!$D249="Y",Master!O249,"")</f>
        <v>0</v>
      </c>
      <c r="P32" s="67">
        <f>IF(Master!$D249="Y",Master!P249,"")</f>
        <v>5</v>
      </c>
      <c r="Q32" s="67">
        <f>IF(Master!$D249="Y",Master!Q249,"")</f>
        <v>70</v>
      </c>
      <c r="R32" s="67">
        <f>IF(Master!$D249="Y",Master!R249,"")</f>
        <v>0</v>
      </c>
      <c r="S32" s="67">
        <f>IF(Master!$D249="Y",Master!S249,"")</f>
        <v>0</v>
      </c>
      <c r="T32" s="67">
        <f>IF(Master!$D249="Y",Master!T249,"")</f>
        <v>0</v>
      </c>
      <c r="U32" s="69">
        <f>IF(Master!$D249="Y",Master!U249,"")</f>
        <v>0</v>
      </c>
      <c r="V32" s="66">
        <f>IF(Master!$D249="Y",Master!V249,"")</f>
        <v>0</v>
      </c>
      <c r="W32" s="67">
        <f>IF(Master!$D249="Y",Master!W249,"")</f>
        <v>0</v>
      </c>
      <c r="X32" s="67">
        <f>IF(Master!$D249="Y",Master!X249,"")</f>
        <v>53</v>
      </c>
      <c r="Y32" s="67">
        <f>IF(Master!$D249="Y",Master!Y249,"")</f>
        <v>0</v>
      </c>
      <c r="Z32" s="67">
        <f>IF(Master!$D249="Y",Master!Z249,"")</f>
        <v>0</v>
      </c>
      <c r="AA32" s="67">
        <f>IF(Master!$D249="Y",Master!AA249,"")</f>
        <v>0</v>
      </c>
      <c r="AB32" s="67">
        <f>IF(Master!$D249="Y",Master!AB249,"")</f>
        <v>0</v>
      </c>
      <c r="AC32" s="67">
        <f>IF(Master!$D249="Y",Master!AC249,"")</f>
        <v>0</v>
      </c>
      <c r="AD32" s="67">
        <f>IF(Master!$D249="Y",Master!AD249,"")</f>
        <v>0</v>
      </c>
      <c r="AE32" s="67">
        <f>IF(Master!$D249="Y",Master!AE249,"")</f>
        <v>0</v>
      </c>
      <c r="AF32" s="67">
        <f>IF(Master!$D249="Y",Master!AF249,"")</f>
        <v>0</v>
      </c>
      <c r="AG32" s="67">
        <f>IF(AND($D32="y",Master!AG249&gt;=Master!AK249),Master!AG249,0)</f>
        <v>0</v>
      </c>
      <c r="AH32" s="67">
        <f>IF(Master!$D249="Y",Master!AH249,"")</f>
        <v>0</v>
      </c>
      <c r="AI32" s="67">
        <f>IF(AND($D32="y",Master!AI249&gt;=Master!AM249),Master!AI249,0)</f>
        <v>0</v>
      </c>
      <c r="AJ32" s="67">
        <f>IF(Master!$D249="Y",Master!AJ249,"")</f>
        <v>0</v>
      </c>
      <c r="AK32" s="67">
        <f>IF(AND($D32="y",Master!AK249&gt;Master!AG249),Master!AK249,0)</f>
        <v>0</v>
      </c>
      <c r="AL32" s="67">
        <f>IF(Master!$D249="Y",Master!AL249,"")</f>
        <v>0</v>
      </c>
      <c r="AM32" s="68">
        <f>IF(AND($D32="y",Master!AM249&gt;Master!AI249),Master!AM249,0)</f>
        <v>0</v>
      </c>
      <c r="AN32" s="72">
        <f>IF(Master!$D249="Y",Master!AN249,"")</f>
        <v>0</v>
      </c>
      <c r="AO32" s="67">
        <f>IF(Master!$D249="Y",Master!AO249,"")</f>
        <v>0</v>
      </c>
      <c r="AP32" s="67">
        <f>IF(Master!$D249="Y",Master!AP249,"")</f>
        <v>0</v>
      </c>
      <c r="AQ32" s="67">
        <f>IF(Master!$D249="Y",Master!AQ249,"")</f>
        <v>0</v>
      </c>
      <c r="AR32" s="67">
        <f>IF(Master!$D249="Y",Master!AR249,"")</f>
        <v>0</v>
      </c>
      <c r="AS32" s="67">
        <f>IF(Master!$D249="Y",Master!AS249,"")</f>
        <v>0</v>
      </c>
      <c r="AT32" s="67">
        <f>IF(Master!$D249="Y",Master!AT249,"")</f>
        <v>0</v>
      </c>
      <c r="AU32" s="67">
        <f>IF(Master!$D249="Y",Master!AU249,"")</f>
        <v>0</v>
      </c>
      <c r="AV32" s="67">
        <f>IF(Master!$D249="Y",Master!AV249,"")</f>
        <v>0</v>
      </c>
      <c r="AW32" s="67">
        <f>IF(Master!$D249="Y",Master!AW249,"")</f>
        <v>0</v>
      </c>
      <c r="AX32" s="67">
        <f>IF(Master!$D249="Y",Master!AX249,"")</f>
        <v>0</v>
      </c>
      <c r="AY32" s="67">
        <f>IF(Master!$D249="Y",Master!AY249,"")</f>
        <v>0</v>
      </c>
      <c r="AZ32" s="67">
        <f>IF(Master!$D249="Y",Master!AZ249,"")</f>
        <v>0</v>
      </c>
      <c r="BA32" s="67">
        <f>IF(Master!$D249="Y",Master!BA249,"")</f>
        <v>0</v>
      </c>
      <c r="BB32" s="67">
        <f>IF(Master!$D249="Y",Master!BB249,"")</f>
        <v>0</v>
      </c>
      <c r="BC32" s="67">
        <f>IF(Master!$D249="Y",Master!BC249,"")</f>
        <v>0</v>
      </c>
      <c r="BD32" s="67">
        <f>IF(Master!$D249="Y",Master!BD249,"")</f>
        <v>0</v>
      </c>
      <c r="BE32" s="67">
        <f>IF(Master!$D249="Y",Master!BE249,"")</f>
        <v>0</v>
      </c>
      <c r="BF32" s="67">
        <f>IF(Master!$D249="Y",Master!BF249,"")</f>
        <v>17</v>
      </c>
      <c r="BG32" s="67">
        <f>IF(Master!$D249="Y",Master!BG249,"")</f>
        <v>25</v>
      </c>
      <c r="BH32" s="67">
        <f>IF(Master!$D249="Y",Master!BH249,"")</f>
        <v>0</v>
      </c>
      <c r="BI32" s="67">
        <f>IF(Master!$D249="Y",Master!BI249,"")</f>
        <v>0</v>
      </c>
      <c r="BJ32" s="67">
        <f>IF(Master!$D249="Y",Master!BJ249,"")</f>
        <v>9</v>
      </c>
      <c r="BK32" s="67">
        <f>IF(Master!$D249="Y",Master!BK249,"")</f>
        <v>63</v>
      </c>
      <c r="BL32" s="67">
        <f>IF(Master!$D249="Y",Master!BL249,"")</f>
        <v>0</v>
      </c>
      <c r="BM32" s="67">
        <f>IF(Master!$D249="Y",Master!BM249,"")</f>
        <v>0</v>
      </c>
      <c r="BN32" s="67">
        <f>IF(Master!$D249="Y",Master!BN249,"")</f>
        <v>0</v>
      </c>
      <c r="BO32" s="67">
        <f>IF(Master!$D249="Y",Master!BO249,"")</f>
        <v>0</v>
      </c>
      <c r="BP32" s="67">
        <f>IF(Master!$D249="Y",Master!BP249,"")</f>
        <v>0</v>
      </c>
      <c r="BQ32" s="67">
        <f>IF(Master!$D249="Y",Master!BQ249,"")</f>
        <v>0</v>
      </c>
    </row>
    <row r="33" spans="1:69" x14ac:dyDescent="0.25">
      <c r="A33" s="115" t="str">
        <f>+Master!A252</f>
        <v>Columbia</v>
      </c>
      <c r="B33" s="3" t="str">
        <f>+Master!B252</f>
        <v>2A</v>
      </c>
      <c r="C33" s="3">
        <f>+Master!C252</f>
        <v>6</v>
      </c>
      <c r="D33" s="142" t="str">
        <f>+Master!D252</f>
        <v>y</v>
      </c>
      <c r="E33" s="158">
        <f>IFERROR(LARGE((I33,K33,O33,S33,U33,W33,AA33,AC33,AG33,AK33,AQ33,AU33,AW33,BA33,BC33,BG33,BK33,BO33,BQ33),1)+LARGE((I33,K33,O33,S33,U33,W33,AA33,AC33,AG33,AK33,AQ33,AU33,AW33,BA33,BC33,BG33,BK33,BO33,BQ33),2)+LARGE((I33,K33,O33,S33,U33,W33,AA33,AC33,AG33,AK33,AQ33,AU33,AW33,BA33,BC33,BG33,BK33,BO33,BQ33),3)+LARGE((I33,K33,O33,S33,U33,W33,AA33,AC33,AG33,AK33,AQ33,AU33,AW33,BA33,BC33,BG33,BK33,BO33,BQ33),4)+LARGE((I33,K33,O33,S33,U33,W33,AA33,AC33,AG33,AK33,AQ33,AU33,AW33,BA33,BC33,BG33,BK33,BO33,BQ33),5)+LARGE((I33,K33,O33,S33,U33,W33,AA33,AC33,AG33,AK33,AQ33,AU33,AW33,BA33,BC33,BG33,BK33,BO33,BQ33),6)+LARGE((I33,K33,O33,S33,U33,W33,AA33,AC33,AG33,AK33,AQ33,AU33,AW33,BA33,BC33,BG33,BK33,BO33,BQ33),7)+LARGE((I33,K33,O33,S33,U33,W33,AA33,AC33,AG33,AK33,AQ33,AU33,AW33,BA33,BC33,BG33,BK33,BO33,BQ33),8),0)</f>
        <v>50</v>
      </c>
      <c r="F33" s="156">
        <f>IFERROR(LARGE((M33,Q33,Y33,AE33,AI33,AM33,AO33,AS33,AY33,BE33,BI33,BM33),1)+LARGE((M33,Q33,Y33,AE33,AI33,AM33,AO33,AS33,AY33,BE33,BI33,BM33),2)+LARGE((M33,Q33,Y33,AE33,AI33,AM33,AO33,AS33,AY33,BE33,BI33,BM33),3)+LARGE((M33,Q33,Y33,AE33,AI33,AM33,AO33,AS33,AY33,BE33,BI33,BM33),4)+LARGE((M33,Q33,Y33,AE33,AI33,AM33,AO33,AS33,AY33,BE33,BI33,BM33),5)+LARGE((M33,Q33,Y33,AE33,AI33,AM33,AO33,AS33,AY33,BE33,BI33,BM33),6)+LARGE((M33,Q33,Y33,AE33,AI33,AM33,AO33,AS33,AY33,BE33,BI33,BM33),7)+LARGE((M33,Q33,Y33,AE33,AI33,AM33,AO33,AS33,AY33,BE33,BI33,BM33),8),0)</f>
        <v>100</v>
      </c>
      <c r="G33" s="159">
        <f>+E33+F33</f>
        <v>150</v>
      </c>
      <c r="H33" s="72">
        <f>IF(Master!$D252="Y",Master!H252,"")</f>
        <v>0</v>
      </c>
      <c r="I33" s="67">
        <f>IF(Master!$D252="Y",Master!I252,"")</f>
        <v>0</v>
      </c>
      <c r="J33" s="67">
        <f>IF(Master!$D252="Y",Master!J252,"")</f>
        <v>0</v>
      </c>
      <c r="K33" s="67">
        <f>IF(Master!$D252="Y",Master!K252,"")</f>
        <v>0</v>
      </c>
      <c r="L33" s="67">
        <f>IF(Master!$D252="Y",Master!L252,"")</f>
        <v>0</v>
      </c>
      <c r="M33" s="67">
        <f>IF(Master!$D252="Y",Master!M252,"")</f>
        <v>0</v>
      </c>
      <c r="N33" s="67">
        <f>IF(Master!$D252="Y",Master!N252,"")</f>
        <v>0</v>
      </c>
      <c r="O33" s="67">
        <f>IF(Master!$D252="Y",Master!O252,"")</f>
        <v>0</v>
      </c>
      <c r="P33" s="67">
        <f>IF(Master!$D252="Y",Master!P252,"")</f>
        <v>9</v>
      </c>
      <c r="Q33" s="67">
        <f>IF(Master!$D252="Y",Master!Q252,"")</f>
        <v>53</v>
      </c>
      <c r="R33" s="67">
        <f>IF(Master!$D252="Y",Master!R252,"")</f>
        <v>0</v>
      </c>
      <c r="S33" s="67">
        <f>IF(Master!$D252="Y",Master!S252,"")</f>
        <v>0</v>
      </c>
      <c r="T33" s="67">
        <f>IF(Master!$D252="Y",Master!T252,"")</f>
        <v>0</v>
      </c>
      <c r="U33" s="69">
        <f>IF(Master!$D252="Y",Master!U252,"")</f>
        <v>0</v>
      </c>
      <c r="V33" s="66">
        <f>IF(Master!$D252="Y",Master!V252,"")</f>
        <v>84</v>
      </c>
      <c r="W33" s="67">
        <f>IF(Master!$D252="Y",Master!W252,"")</f>
        <v>0</v>
      </c>
      <c r="X33" s="67">
        <f>IF(Master!$D252="Y",Master!X252,"")</f>
        <v>70</v>
      </c>
      <c r="Y33" s="67">
        <f>IF(Master!$D252="Y",Master!Y252,"")</f>
        <v>0</v>
      </c>
      <c r="Z33" s="67">
        <f>IF(Master!$D252="Y",Master!Z252,"")</f>
        <v>0</v>
      </c>
      <c r="AA33" s="67">
        <f>IF(Master!$D252="Y",Master!AA252,"")</f>
        <v>0</v>
      </c>
      <c r="AB33" s="67">
        <f>IF(Master!$D252="Y",Master!AB252,"")</f>
        <v>0</v>
      </c>
      <c r="AC33" s="67">
        <f>IF(Master!$D252="Y",Master!AC252,"")</f>
        <v>0</v>
      </c>
      <c r="AD33" s="67">
        <f>IF(Master!$D252="Y",Master!AD252,"")</f>
        <v>0</v>
      </c>
      <c r="AE33" s="67">
        <f>IF(Master!$D252="Y",Master!AE252,"")</f>
        <v>0</v>
      </c>
      <c r="AF33" s="67">
        <f>IF(Master!$D252="Y",Master!AF252,"")</f>
        <v>0</v>
      </c>
      <c r="AG33" s="67">
        <f>IF(AND($D33="y",Master!AG252&gt;=Master!AK252),Master!AG252,0)</f>
        <v>0</v>
      </c>
      <c r="AH33" s="67">
        <f>IF(Master!$D252="Y",Master!AH252,"")</f>
        <v>0</v>
      </c>
      <c r="AI33" s="67">
        <f>IF(AND($D33="y",Master!AI252&gt;=Master!AM252),Master!AI252,0)</f>
        <v>0</v>
      </c>
      <c r="AJ33" s="67">
        <f>IF(Master!$D252="Y",Master!AJ252,"")</f>
        <v>0</v>
      </c>
      <c r="AK33" s="67">
        <f>IF(AND($D33="y",Master!AK252&gt;Master!AG252),Master!AK252,0)</f>
        <v>0</v>
      </c>
      <c r="AL33" s="67">
        <f>IF(Master!$D252="Y",Master!AL252,"")</f>
        <v>32</v>
      </c>
      <c r="AM33" s="68">
        <f>IF(AND($D33="y",Master!AM252&gt;Master!AI252),Master!AM252,0)</f>
        <v>10</v>
      </c>
      <c r="AN33" s="72">
        <f>IF(Master!$D252="Y",Master!AN252,"")</f>
        <v>0</v>
      </c>
      <c r="AO33" s="67">
        <f>IF(Master!$D252="Y",Master!AO252,"")</f>
        <v>0</v>
      </c>
      <c r="AP33" s="67">
        <f>IF(Master!$D252="Y",Master!AP252,"")</f>
        <v>0</v>
      </c>
      <c r="AQ33" s="67">
        <f>IF(Master!$D252="Y",Master!AQ252,"")</f>
        <v>0</v>
      </c>
      <c r="AR33" s="67">
        <f>IF(Master!$D252="Y",Master!AR252,"")</f>
        <v>0</v>
      </c>
      <c r="AS33" s="67">
        <f>IF(Master!$D252="Y",Master!AS252,"")</f>
        <v>0</v>
      </c>
      <c r="AT33" s="67">
        <f>IF(Master!$D252="Y",Master!AT252,"")</f>
        <v>0</v>
      </c>
      <c r="AU33" s="67">
        <f>IF(Master!$D252="Y",Master!AU252,"")</f>
        <v>0</v>
      </c>
      <c r="AV33" s="67">
        <f>IF(Master!$D252="Y",Master!AV252,"")</f>
        <v>0</v>
      </c>
      <c r="AW33" s="67">
        <f>IF(Master!$D252="Y",Master!AW252,"")</f>
        <v>0</v>
      </c>
      <c r="AX33" s="67">
        <f>IF(Master!$D252="Y",Master!AX252,"")</f>
        <v>0</v>
      </c>
      <c r="AY33" s="67">
        <f>IF(Master!$D252="Y",Master!AY252,"")</f>
        <v>0</v>
      </c>
      <c r="AZ33" s="67">
        <f>IF(Master!$D252="Y",Master!AZ252,"")</f>
        <v>0</v>
      </c>
      <c r="BA33" s="67">
        <f>IF(Master!$D252="Y",Master!BA252,"")</f>
        <v>0</v>
      </c>
      <c r="BB33" s="67">
        <f>IF(Master!$D252="Y",Master!BB252,"")</f>
        <v>17</v>
      </c>
      <c r="BC33" s="67">
        <f>IF(Master!$D252="Y",Master!BC252,"")</f>
        <v>25</v>
      </c>
      <c r="BD33" s="67">
        <f>IF(Master!$D252="Y",Master!BD252,"")</f>
        <v>0</v>
      </c>
      <c r="BE33" s="67">
        <f>IF(Master!$D252="Y",Master!BE252,"")</f>
        <v>0</v>
      </c>
      <c r="BF33" s="67">
        <f>IF(Master!$D252="Y",Master!BF252,"")</f>
        <v>17</v>
      </c>
      <c r="BG33" s="67">
        <f>IF(Master!$D252="Y",Master!BG252,"")</f>
        <v>25</v>
      </c>
      <c r="BH33" s="67">
        <f>IF(Master!$D252="Y",Master!BH252,"")</f>
        <v>17</v>
      </c>
      <c r="BI33" s="67">
        <f>IF(Master!$D252="Y",Master!BI252,"")</f>
        <v>25</v>
      </c>
      <c r="BJ33" s="67">
        <f>IF(Master!$D252="Y",Master!BJ252,"")</f>
        <v>0</v>
      </c>
      <c r="BK33" s="67">
        <f>IF(Master!$D252="Y",Master!BK252,"")</f>
        <v>0</v>
      </c>
      <c r="BL33" s="67">
        <f>IF(Master!$D252="Y",Master!BL252,"")</f>
        <v>31</v>
      </c>
      <c r="BM33" s="67">
        <f>IF(Master!$D252="Y",Master!BM252,"")</f>
        <v>12</v>
      </c>
      <c r="BN33" s="67">
        <f>IF(Master!$D252="Y",Master!BN252,"")</f>
        <v>0</v>
      </c>
      <c r="BO33" s="67">
        <f>IF(Master!$D252="Y",Master!BO252,"")</f>
        <v>0</v>
      </c>
      <c r="BP33" s="67">
        <f>IF(Master!$D252="Y",Master!BP252,"")</f>
        <v>0</v>
      </c>
      <c r="BQ33" s="67">
        <f>IF(Master!$D252="Y",Master!BQ252,"")</f>
        <v>0</v>
      </c>
    </row>
    <row r="34" spans="1:69" x14ac:dyDescent="0.25">
      <c r="A34" s="115" t="str">
        <f>+Master!A302</f>
        <v>Westside, Macon</v>
      </c>
      <c r="B34" s="3" t="str">
        <f>+Master!B302</f>
        <v>2A</v>
      </c>
      <c r="C34" s="3">
        <f>+Master!C302</f>
        <v>2</v>
      </c>
      <c r="D34" s="142" t="str">
        <f>+Master!D302</f>
        <v>y</v>
      </c>
      <c r="E34" s="158">
        <f>IFERROR(LARGE((I34,K34,O34,S34,U34,W34,AA34,AC34,AG34,AK34,AQ34,AU34,AW34,BA34,BC34,BG34,BK34,BO34,BQ34),1)+LARGE((I34,K34,O34,S34,U34,W34,AA34,AC34,AG34,AK34,AQ34,AU34,AW34,BA34,BC34,BG34,BK34,BO34,BQ34),2)+LARGE((I34,K34,O34,S34,U34,W34,AA34,AC34,AG34,AK34,AQ34,AU34,AW34,BA34,BC34,BG34,BK34,BO34,BQ34),3)+LARGE((I34,K34,O34,S34,U34,W34,AA34,AC34,AG34,AK34,AQ34,AU34,AW34,BA34,BC34,BG34,BK34,BO34,BQ34),4)+LARGE((I34,K34,O34,S34,U34,W34,AA34,AC34,AG34,AK34,AQ34,AU34,AW34,BA34,BC34,BG34,BK34,BO34,BQ34),5)+LARGE((I34,K34,O34,S34,U34,W34,AA34,AC34,AG34,AK34,AQ34,AU34,AW34,BA34,BC34,BG34,BK34,BO34,BQ34),6)+LARGE((I34,K34,O34,S34,U34,W34,AA34,AC34,AG34,AK34,AQ34,AU34,AW34,BA34,BC34,BG34,BK34,BO34,BQ34),7)+LARGE((I34,K34,O34,S34,U34,W34,AA34,AC34,AG34,AK34,AQ34,AU34,AW34,BA34,BC34,BG34,BK34,BO34,BQ34),8),0)</f>
        <v>63</v>
      </c>
      <c r="F34" s="156">
        <f>IFERROR(LARGE((M34,Q34,Y34,AE34,AI34,AM34,AO34,AS34,AY34,BE34,BI34,BM34),1)+LARGE((M34,Q34,Y34,AE34,AI34,AM34,AO34,AS34,AY34,BE34,BI34,BM34),2)+LARGE((M34,Q34,Y34,AE34,AI34,AM34,AO34,AS34,AY34,BE34,BI34,BM34),3)+LARGE((M34,Q34,Y34,AE34,AI34,AM34,AO34,AS34,AY34,BE34,BI34,BM34),4)+LARGE((M34,Q34,Y34,AE34,AI34,AM34,AO34,AS34,AY34,BE34,BI34,BM34),5)+LARGE((M34,Q34,Y34,AE34,AI34,AM34,AO34,AS34,AY34,BE34,BI34,BM34),6)+LARGE((M34,Q34,Y34,AE34,AI34,AM34,AO34,AS34,AY34,BE34,BI34,BM34),7)+LARGE((M34,Q34,Y34,AE34,AI34,AM34,AO34,AS34,AY34,BE34,BI34,BM34),8),0)</f>
        <v>79</v>
      </c>
      <c r="G34" s="159">
        <f>+E34+F34</f>
        <v>142</v>
      </c>
      <c r="H34" s="72">
        <f>IF(Master!$D302="Y",Master!H302,"")</f>
        <v>0</v>
      </c>
      <c r="I34" s="67">
        <f>IF(Master!$D302="Y",Master!I302,"")</f>
        <v>0</v>
      </c>
      <c r="J34" s="67">
        <f>IF(Master!$D302="Y",Master!J302,"")</f>
        <v>0</v>
      </c>
      <c r="K34" s="67">
        <f>IF(Master!$D302="Y",Master!K302,"")</f>
        <v>0</v>
      </c>
      <c r="L34" s="67">
        <f>IF(Master!$D302="Y",Master!L302,"")</f>
        <v>0</v>
      </c>
      <c r="M34" s="67">
        <f>IF(Master!$D302="Y",Master!M302,"")</f>
        <v>0</v>
      </c>
      <c r="N34" s="67">
        <f>IF(Master!$D302="Y",Master!N302,"")</f>
        <v>9</v>
      </c>
      <c r="O34" s="67">
        <f>IF(Master!$D302="Y",Master!O302,"")</f>
        <v>53</v>
      </c>
      <c r="P34" s="67">
        <f>IF(Master!$D302="Y",Master!P302,"")</f>
        <v>17</v>
      </c>
      <c r="Q34" s="67">
        <f>IF(Master!$D302="Y",Master!Q302,"")</f>
        <v>25</v>
      </c>
      <c r="R34" s="67">
        <f>IF(Master!$D302="Y",Master!R302,"")</f>
        <v>0</v>
      </c>
      <c r="S34" s="67">
        <f>IF(Master!$D302="Y",Master!S302,"")</f>
        <v>0</v>
      </c>
      <c r="T34" s="67">
        <f>IF(Master!$D302="Y",Master!T302,"")</f>
        <v>0</v>
      </c>
      <c r="U34" s="69">
        <f>IF(Master!$D302="Y",Master!U302,"")</f>
        <v>0</v>
      </c>
      <c r="V34" s="66">
        <f>IF(Master!$D302="Y",Master!V302,"")</f>
        <v>53</v>
      </c>
      <c r="W34" s="67">
        <f>IF(Master!$D302="Y",Master!W302,"")</f>
        <v>0</v>
      </c>
      <c r="X34" s="67">
        <f>IF(Master!$D302="Y",Master!X302,"")</f>
        <v>0</v>
      </c>
      <c r="Y34" s="67">
        <f>IF(Master!$D302="Y",Master!Y302,"")</f>
        <v>0</v>
      </c>
      <c r="Z34" s="67">
        <f>IF(Master!$D302="Y",Master!Z302,"")</f>
        <v>0</v>
      </c>
      <c r="AA34" s="67">
        <f>IF(Master!$D302="Y",Master!AA302,"")</f>
        <v>0</v>
      </c>
      <c r="AB34" s="67">
        <f>IF(Master!$D302="Y",Master!AB302,"")</f>
        <v>0</v>
      </c>
      <c r="AC34" s="67">
        <f>IF(Master!$D302="Y",Master!AC302,"")</f>
        <v>0</v>
      </c>
      <c r="AD34" s="67">
        <f>IF(Master!$D302="Y",Master!AD302,"")</f>
        <v>0</v>
      </c>
      <c r="AE34" s="67">
        <f>IF(Master!$D302="Y",Master!AE302,"")</f>
        <v>0</v>
      </c>
      <c r="AF34" s="67">
        <f>IF(Master!$D302="Y",Master!AF302,"")</f>
        <v>0</v>
      </c>
      <c r="AG34" s="67">
        <f>IF(AND($D34="y",Master!AG302&gt;=Master!AK302),Master!AG302,0)</f>
        <v>0</v>
      </c>
      <c r="AH34" s="67">
        <f>IF(Master!$D302="Y",Master!AH302,"")</f>
        <v>0</v>
      </c>
      <c r="AI34" s="67">
        <f>IF(AND($D34="y",Master!AI302&gt;=Master!AM302),Master!AI302,0)</f>
        <v>0</v>
      </c>
      <c r="AJ34" s="67">
        <f>IF(Master!$D302="Y",Master!AJ302,"")</f>
        <v>0</v>
      </c>
      <c r="AK34" s="67">
        <f>IF(AND($D34="y",Master!AK302&gt;Master!AG302),Master!AK302,0)</f>
        <v>0</v>
      </c>
      <c r="AL34" s="67">
        <f>IF(Master!$D302="Y",Master!AL302,"")</f>
        <v>0</v>
      </c>
      <c r="AM34" s="68">
        <f>IF(AND($D34="y",Master!AM302&gt;Master!AI302),Master!AM302,0)</f>
        <v>0</v>
      </c>
      <c r="AN34" s="72">
        <f>IF(Master!$D302="Y",Master!AN302,"")</f>
        <v>0</v>
      </c>
      <c r="AO34" s="67">
        <f>IF(Master!$D302="Y",Master!AO302,"")</f>
        <v>0</v>
      </c>
      <c r="AP34" s="67">
        <f>IF(Master!$D302="Y",Master!AP302,"")</f>
        <v>0</v>
      </c>
      <c r="AQ34" s="67">
        <f>IF(Master!$D302="Y",Master!AQ302,"")</f>
        <v>0</v>
      </c>
      <c r="AR34" s="67">
        <f>IF(Master!$D302="Y",Master!AR302,"")</f>
        <v>0</v>
      </c>
      <c r="AS34" s="67">
        <f>IF(Master!$D302="Y",Master!AS302,"")</f>
        <v>0</v>
      </c>
      <c r="AT34" s="67">
        <f>IF(Master!$D302="Y",Master!AT302,"")</f>
        <v>0</v>
      </c>
      <c r="AU34" s="67">
        <f>IF(Master!$D302="Y",Master!AU302,"")</f>
        <v>0</v>
      </c>
      <c r="AV34" s="67">
        <f>IF(Master!$D302="Y",Master!AV302,"")</f>
        <v>0</v>
      </c>
      <c r="AW34" s="67">
        <f>IF(Master!$D302="Y",Master!AW302,"")</f>
        <v>0</v>
      </c>
      <c r="AX34" s="67">
        <f>IF(Master!$D302="Y",Master!AX302,"")</f>
        <v>0</v>
      </c>
      <c r="AY34" s="67">
        <f>IF(Master!$D302="Y",Master!AY302,"")</f>
        <v>0</v>
      </c>
      <c r="AZ34" s="67">
        <f>IF(Master!$D302="Y",Master!AZ302,"")</f>
        <v>0</v>
      </c>
      <c r="BA34" s="67">
        <f>IF(Master!$D302="Y",Master!BA302,"")</f>
        <v>0</v>
      </c>
      <c r="BB34" s="67">
        <f>IF(Master!$D302="Y",Master!BB302,"")</f>
        <v>0</v>
      </c>
      <c r="BC34" s="67">
        <f>IF(Master!$D302="Y",Master!BC302,"")</f>
        <v>0</v>
      </c>
      <c r="BD34" s="67">
        <f>IF(Master!$D302="Y",Master!BD302,"")</f>
        <v>0</v>
      </c>
      <c r="BE34" s="67">
        <f>IF(Master!$D302="Y",Master!BE302,"")</f>
        <v>0</v>
      </c>
      <c r="BF34" s="67">
        <f>IF(Master!$D302="Y",Master!BF302,"")</f>
        <v>0</v>
      </c>
      <c r="BG34" s="67">
        <f>IF(Master!$D302="Y",Master!BG302,"")</f>
        <v>0</v>
      </c>
      <c r="BH34" s="67">
        <f>IF(Master!$D302="Y",Master!BH302,"")</f>
        <v>0</v>
      </c>
      <c r="BI34" s="67">
        <f>IF(Master!$D302="Y",Master!BI302,"")</f>
        <v>0</v>
      </c>
      <c r="BJ34" s="67">
        <f>IF(Master!$D302="Y",Master!BJ302,"")</f>
        <v>32</v>
      </c>
      <c r="BK34" s="67">
        <f>IF(Master!$D302="Y",Master!BK302,"")</f>
        <v>10</v>
      </c>
      <c r="BL34" s="67">
        <f>IF(Master!$D302="Y",Master!BL302,"")</f>
        <v>12</v>
      </c>
      <c r="BM34" s="67">
        <f>IF(Master!$D302="Y",Master!BM302,"")</f>
        <v>54</v>
      </c>
      <c r="BN34" s="67">
        <f>IF(Master!$D302="Y",Master!BN302,"")</f>
        <v>0</v>
      </c>
      <c r="BO34" s="67">
        <f>IF(Master!$D302="Y",Master!BO302,"")</f>
        <v>0</v>
      </c>
      <c r="BP34" s="67">
        <f>IF(Master!$D302="Y",Master!BP302,"")</f>
        <v>0</v>
      </c>
      <c r="BQ34" s="67">
        <f>IF(Master!$D302="Y",Master!BQ302,"")</f>
        <v>0</v>
      </c>
    </row>
    <row r="35" spans="1:69" x14ac:dyDescent="0.25">
      <c r="A35" s="115" t="str">
        <f>+Master!A293</f>
        <v>Spencer</v>
      </c>
      <c r="B35" s="3" t="str">
        <f>+Master!B293</f>
        <v>2A</v>
      </c>
      <c r="C35" s="3">
        <f>+Master!C293</f>
        <v>1</v>
      </c>
      <c r="D35" s="142" t="str">
        <f>+Master!D293</f>
        <v>y</v>
      </c>
      <c r="E35" s="158">
        <f>IFERROR(LARGE((I35,K35,O35,S35,U35,W35,AA35,AC35,AG35,AK35,AQ35,AU35,AW35,BA35,BC35,BG35,BK35,BO35,BQ35),1)+LARGE((I35,K35,O35,S35,U35,W35,AA35,AC35,AG35,AK35,AQ35,AU35,AW35,BA35,BC35,BG35,BK35,BO35,BQ35),2)+LARGE((I35,K35,O35,S35,U35,W35,AA35,AC35,AG35,AK35,AQ35,AU35,AW35,BA35,BC35,BG35,BK35,BO35,BQ35),3)+LARGE((I35,K35,O35,S35,U35,W35,AA35,AC35,AG35,AK35,AQ35,AU35,AW35,BA35,BC35,BG35,BK35,BO35,BQ35),4)+LARGE((I35,K35,O35,S35,U35,W35,AA35,AC35,AG35,AK35,AQ35,AU35,AW35,BA35,BC35,BG35,BK35,BO35,BQ35),5)+LARGE((I35,K35,O35,S35,U35,W35,AA35,AC35,AG35,AK35,AQ35,AU35,AW35,BA35,BC35,BG35,BK35,BO35,BQ35),6)+LARGE((I35,K35,O35,S35,U35,W35,AA35,AC35,AG35,AK35,AQ35,AU35,AW35,BA35,BC35,BG35,BK35,BO35,BQ35),7)+LARGE((I35,K35,O35,S35,U35,W35,AA35,AC35,AG35,AK35,AQ35,AU35,AW35,BA35,BC35,BG35,BK35,BO35,BQ35),8),0)</f>
        <v>25</v>
      </c>
      <c r="F35" s="156">
        <f>IFERROR(LARGE((M35,Q35,Y35,AE35,AI35,AM35,AO35,AS35,AY35,BE35,BI35,BM35),1)+LARGE((M35,Q35,Y35,AE35,AI35,AM35,AO35,AS35,AY35,BE35,BI35,BM35),2)+LARGE((M35,Q35,Y35,AE35,AI35,AM35,AO35,AS35,AY35,BE35,BI35,BM35),3)+LARGE((M35,Q35,Y35,AE35,AI35,AM35,AO35,AS35,AY35,BE35,BI35,BM35),4)+LARGE((M35,Q35,Y35,AE35,AI35,AM35,AO35,AS35,AY35,BE35,BI35,BM35),5)+LARGE((M35,Q35,Y35,AE35,AI35,AM35,AO35,AS35,AY35,BE35,BI35,BM35),6)+LARGE((M35,Q35,Y35,AE35,AI35,AM35,AO35,AS35,AY35,BE35,BI35,BM35),7)+LARGE((M35,Q35,Y35,AE35,AI35,AM35,AO35,AS35,AY35,BE35,BI35,BM35),8),0)</f>
        <v>112</v>
      </c>
      <c r="G35" s="159">
        <f>+E35+F35</f>
        <v>137</v>
      </c>
      <c r="H35" s="72">
        <f>IF(Master!$D293="Y",Master!H293,"")</f>
        <v>0</v>
      </c>
      <c r="I35" s="67">
        <f>IF(Master!$D293="Y",Master!I293,"")</f>
        <v>0</v>
      </c>
      <c r="J35" s="67">
        <f>IF(Master!$D293="Y",Master!J293,"")</f>
        <v>0</v>
      </c>
      <c r="K35" s="67">
        <f>IF(Master!$D293="Y",Master!K293,"")</f>
        <v>0</v>
      </c>
      <c r="L35" s="67">
        <f>IF(Master!$D293="Y",Master!L293,"")</f>
        <v>0</v>
      </c>
      <c r="M35" s="67">
        <f>IF(Master!$D293="Y",Master!M293,"")</f>
        <v>0</v>
      </c>
      <c r="N35" s="67">
        <f>IF(Master!$D293="Y",Master!N293,"")</f>
        <v>0</v>
      </c>
      <c r="O35" s="67">
        <f>IF(Master!$D293="Y",Master!O293,"")</f>
        <v>0</v>
      </c>
      <c r="P35" s="67">
        <f>IF(Master!$D293="Y",Master!P293,"")</f>
        <v>17</v>
      </c>
      <c r="Q35" s="67">
        <f>IF(Master!$D293="Y",Master!Q293,"")</f>
        <v>25</v>
      </c>
      <c r="R35" s="67">
        <f>IF(Master!$D293="Y",Master!R293,"")</f>
        <v>0</v>
      </c>
      <c r="S35" s="67">
        <f>IF(Master!$D293="Y",Master!S293,"")</f>
        <v>0</v>
      </c>
      <c r="T35" s="67">
        <f>IF(Master!$D293="Y",Master!T293,"")</f>
        <v>0</v>
      </c>
      <c r="U35" s="69">
        <f>IF(Master!$D293="Y",Master!U293,"")</f>
        <v>0</v>
      </c>
      <c r="V35" s="66">
        <f>IF(Master!$D293="Y",Master!V293,"")</f>
        <v>0</v>
      </c>
      <c r="W35" s="67">
        <f>IF(Master!$D293="Y",Master!W293,"")</f>
        <v>0</v>
      </c>
      <c r="X35" s="67">
        <f>IF(Master!$D293="Y",Master!X293,"")</f>
        <v>25</v>
      </c>
      <c r="Y35" s="67">
        <f>IF(Master!$D293="Y",Master!Y293,"")</f>
        <v>0</v>
      </c>
      <c r="Z35" s="67">
        <f>IF(Master!$D293="Y",Master!Z293,"")</f>
        <v>0</v>
      </c>
      <c r="AA35" s="67">
        <f>IF(Master!$D293="Y",Master!AA293,"")</f>
        <v>0</v>
      </c>
      <c r="AB35" s="67">
        <f>IF(Master!$D293="Y",Master!AB293,"")</f>
        <v>0</v>
      </c>
      <c r="AC35" s="67">
        <f>IF(Master!$D293="Y",Master!AC293,"")</f>
        <v>0</v>
      </c>
      <c r="AD35" s="67">
        <f>IF(Master!$D293="Y",Master!AD293,"")</f>
        <v>0</v>
      </c>
      <c r="AE35" s="67">
        <f>IF(Master!$D293="Y",Master!AE293,"")</f>
        <v>0</v>
      </c>
      <c r="AF35" s="67">
        <f>IF(Master!$D293="Y",Master!AF293,"")</f>
        <v>0</v>
      </c>
      <c r="AG35" s="67">
        <f>IF(AND($D35="y",Master!AG293&gt;=Master!AK293),Master!AG293,0)</f>
        <v>0</v>
      </c>
      <c r="AH35" s="67">
        <f>IF(Master!$D293="Y",Master!AH293,"")</f>
        <v>0</v>
      </c>
      <c r="AI35" s="67">
        <f>IF(AND($D35="y",Master!AI293&gt;=Master!AM293),Master!AI293,0)</f>
        <v>0</v>
      </c>
      <c r="AJ35" s="67">
        <f>IF(Master!$D293="Y",Master!AJ293,"")</f>
        <v>0</v>
      </c>
      <c r="AK35" s="67">
        <f>IF(AND($D35="y",Master!AK293&gt;Master!AG293),Master!AK293,0)</f>
        <v>0</v>
      </c>
      <c r="AL35" s="67">
        <f>IF(Master!$D293="Y",Master!AL293,"")</f>
        <v>0</v>
      </c>
      <c r="AM35" s="68">
        <f>IF(AND($D35="y",Master!AM293&gt;Master!AI293),Master!AM293,0)</f>
        <v>0</v>
      </c>
      <c r="AN35" s="72">
        <f>IF(Master!$D293="Y",Master!AN293,"")</f>
        <v>0</v>
      </c>
      <c r="AO35" s="67">
        <f>IF(Master!$D293="Y",Master!AO293,"")</f>
        <v>0</v>
      </c>
      <c r="AP35" s="67">
        <f>IF(Master!$D293="Y",Master!AP293,"")</f>
        <v>0</v>
      </c>
      <c r="AQ35" s="67">
        <f>IF(Master!$D293="Y",Master!AQ293,"")</f>
        <v>0</v>
      </c>
      <c r="AR35" s="67">
        <f>IF(Master!$D293="Y",Master!AR293,"")</f>
        <v>0</v>
      </c>
      <c r="AS35" s="67">
        <f>IF(Master!$D293="Y",Master!AS293,"")</f>
        <v>0</v>
      </c>
      <c r="AT35" s="67">
        <f>IF(Master!$D293="Y",Master!AT293,"")</f>
        <v>0</v>
      </c>
      <c r="AU35" s="67">
        <f>IF(Master!$D293="Y",Master!AU293,"")</f>
        <v>0</v>
      </c>
      <c r="AV35" s="67">
        <f>IF(Master!$D293="Y",Master!AV293,"")</f>
        <v>0</v>
      </c>
      <c r="AW35" s="67">
        <f>IF(Master!$D293="Y",Master!AW293,"")</f>
        <v>0</v>
      </c>
      <c r="AX35" s="67">
        <f>IF(Master!$D293="Y",Master!AX293,"")</f>
        <v>0</v>
      </c>
      <c r="AY35" s="67">
        <f>IF(Master!$D293="Y",Master!AY293,"")</f>
        <v>0</v>
      </c>
      <c r="AZ35" s="67">
        <f>IF(Master!$D293="Y",Master!AZ293,"")</f>
        <v>0</v>
      </c>
      <c r="BA35" s="67">
        <f>IF(Master!$D293="Y",Master!BA293,"")</f>
        <v>0</v>
      </c>
      <c r="BB35" s="67">
        <f>IF(Master!$D293="Y",Master!BB293,"")</f>
        <v>17</v>
      </c>
      <c r="BC35" s="67">
        <f>IF(Master!$D293="Y",Master!BC293,"")</f>
        <v>25</v>
      </c>
      <c r="BD35" s="67">
        <f>IF(Master!$D293="Y",Master!BD293,"")</f>
        <v>9</v>
      </c>
      <c r="BE35" s="67">
        <f>IF(Master!$D293="Y",Master!BE293,"")</f>
        <v>53</v>
      </c>
      <c r="BF35" s="67">
        <f>IF(Master!$D293="Y",Master!BF293,"")</f>
        <v>0</v>
      </c>
      <c r="BG35" s="67">
        <f>IF(Master!$D293="Y",Master!BG293,"")</f>
        <v>0</v>
      </c>
      <c r="BH35" s="67">
        <f>IF(Master!$D293="Y",Master!BH293,"")</f>
        <v>0</v>
      </c>
      <c r="BI35" s="67">
        <f>IF(Master!$D293="Y",Master!BI293,"")</f>
        <v>0</v>
      </c>
      <c r="BJ35" s="67">
        <f>IF(Master!$D293="Y",Master!BJ293,"")</f>
        <v>0</v>
      </c>
      <c r="BK35" s="67">
        <f>IF(Master!$D293="Y",Master!BK293,"")</f>
        <v>0</v>
      </c>
      <c r="BL35" s="67">
        <f>IF(Master!$D293="Y",Master!BL293,"")</f>
        <v>20</v>
      </c>
      <c r="BM35" s="67">
        <f>IF(Master!$D293="Y",Master!BM293,"")</f>
        <v>34</v>
      </c>
      <c r="BN35" s="67">
        <f>IF(Master!$D293="Y",Master!BN293,"")</f>
        <v>0</v>
      </c>
      <c r="BO35" s="67">
        <f>IF(Master!$D293="Y",Master!BO293,"")</f>
        <v>0</v>
      </c>
      <c r="BP35" s="67">
        <f>IF(Master!$D293="Y",Master!BP293,"")</f>
        <v>0</v>
      </c>
      <c r="BQ35" s="67">
        <f>IF(Master!$D293="Y",Master!BQ293,"")</f>
        <v>0</v>
      </c>
    </row>
    <row r="36" spans="1:69" x14ac:dyDescent="0.25">
      <c r="A36" s="115" t="str">
        <f>+Master!A271</f>
        <v>Kendrick</v>
      </c>
      <c r="B36" s="3" t="str">
        <f>+Master!B271</f>
        <v>2A</v>
      </c>
      <c r="C36" s="3">
        <f>+Master!C271</f>
        <v>1</v>
      </c>
      <c r="D36" s="142" t="str">
        <f>+Master!D271</f>
        <v>y</v>
      </c>
      <c r="E36" s="158">
        <f>IFERROR(LARGE((I36,K36,O36,S36,U36,W36,AA36,AC36,AG36,AK36,AQ36,AU36,AW36,BA36,BC36,BG36,BK36,BO36,BQ36),1)+LARGE((I36,K36,O36,S36,U36,W36,AA36,AC36,AG36,AK36,AQ36,AU36,AW36,BA36,BC36,BG36,BK36,BO36,BQ36),2)+LARGE((I36,K36,O36,S36,U36,W36,AA36,AC36,AG36,AK36,AQ36,AU36,AW36,BA36,BC36,BG36,BK36,BO36,BQ36),3)+LARGE((I36,K36,O36,S36,U36,W36,AA36,AC36,AG36,AK36,AQ36,AU36,AW36,BA36,BC36,BG36,BK36,BO36,BQ36),4)+LARGE((I36,K36,O36,S36,U36,W36,AA36,AC36,AG36,AK36,AQ36,AU36,AW36,BA36,BC36,BG36,BK36,BO36,BQ36),5)+LARGE((I36,K36,O36,S36,U36,W36,AA36,AC36,AG36,AK36,AQ36,AU36,AW36,BA36,BC36,BG36,BK36,BO36,BQ36),6)+LARGE((I36,K36,O36,S36,U36,W36,AA36,AC36,AG36,AK36,AQ36,AU36,AW36,BA36,BC36,BG36,BK36,BO36,BQ36),7)+LARGE((I36,K36,O36,S36,U36,W36,AA36,AC36,AG36,AK36,AQ36,AU36,AW36,BA36,BC36,BG36,BK36,BO36,BQ36),8),0)</f>
        <v>25</v>
      </c>
      <c r="F36" s="156">
        <f>IFERROR(LARGE((M36,Q36,Y36,AE36,AI36,AM36,AO36,AS36,AY36,BE36,BI36,BM36),1)+LARGE((M36,Q36,Y36,AE36,AI36,AM36,AO36,AS36,AY36,BE36,BI36,BM36),2)+LARGE((M36,Q36,Y36,AE36,AI36,AM36,AO36,AS36,AY36,BE36,BI36,BM36),3)+LARGE((M36,Q36,Y36,AE36,AI36,AM36,AO36,AS36,AY36,BE36,BI36,BM36),4)+LARGE((M36,Q36,Y36,AE36,AI36,AM36,AO36,AS36,AY36,BE36,BI36,BM36),5)+LARGE((M36,Q36,Y36,AE36,AI36,AM36,AO36,AS36,AY36,BE36,BI36,BM36),6)+LARGE((M36,Q36,Y36,AE36,AI36,AM36,AO36,AS36,AY36,BE36,BI36,BM36),7)+LARGE((M36,Q36,Y36,AE36,AI36,AM36,AO36,AS36,AY36,BE36,BI36,BM36),8),0)</f>
        <v>66</v>
      </c>
      <c r="G36" s="159">
        <f>+E36+F36</f>
        <v>91</v>
      </c>
      <c r="H36" s="72">
        <f>IF(Master!$D271="Y",Master!H271,"")</f>
        <v>0</v>
      </c>
      <c r="I36" s="67">
        <f>IF(Master!$D271="Y",Master!I271,"")</f>
        <v>0</v>
      </c>
      <c r="J36" s="67">
        <f>IF(Master!$D271="Y",Master!J271,"")</f>
        <v>0</v>
      </c>
      <c r="K36" s="67">
        <f>IF(Master!$D271="Y",Master!K271,"")</f>
        <v>0</v>
      </c>
      <c r="L36" s="67">
        <f>IF(Master!$D271="Y",Master!L271,"")</f>
        <v>0</v>
      </c>
      <c r="M36" s="67">
        <f>IF(Master!$D271="Y",Master!M271,"")</f>
        <v>0</v>
      </c>
      <c r="N36" s="67">
        <f>IF(Master!$D271="Y",Master!N271,"")</f>
        <v>0</v>
      </c>
      <c r="O36" s="67">
        <f>IF(Master!$D271="Y",Master!O271,"")</f>
        <v>0</v>
      </c>
      <c r="P36" s="67">
        <f>IF(Master!$D271="Y",Master!P271,"")</f>
        <v>0</v>
      </c>
      <c r="Q36" s="67">
        <f>IF(Master!$D271="Y",Master!Q271,"")</f>
        <v>0</v>
      </c>
      <c r="R36" s="67">
        <f>IF(Master!$D271="Y",Master!R271,"")</f>
        <v>0</v>
      </c>
      <c r="S36" s="67">
        <f>IF(Master!$D271="Y",Master!S271,"")</f>
        <v>0</v>
      </c>
      <c r="T36" s="67">
        <f>IF(Master!$D271="Y",Master!T271,"")</f>
        <v>17</v>
      </c>
      <c r="U36" s="69">
        <f>IF(Master!$D271="Y",Master!U271,"")</f>
        <v>25</v>
      </c>
      <c r="V36" s="66">
        <f>IF(Master!$D271="Y",Master!V271,"")</f>
        <v>0</v>
      </c>
      <c r="W36" s="67">
        <f>IF(Master!$D271="Y",Master!W271,"")</f>
        <v>0</v>
      </c>
      <c r="X36" s="67">
        <f>IF(Master!$D271="Y",Master!X271,"")</f>
        <v>0</v>
      </c>
      <c r="Y36" s="67">
        <f>IF(Master!$D271="Y",Master!Y271,"")</f>
        <v>0</v>
      </c>
      <c r="Z36" s="67">
        <f>IF(Master!$D271="Y",Master!Z271,"")</f>
        <v>0</v>
      </c>
      <c r="AA36" s="67">
        <f>IF(Master!$D271="Y",Master!AA271,"")</f>
        <v>0</v>
      </c>
      <c r="AB36" s="67">
        <f>IF(Master!$D271="Y",Master!AB271,"")</f>
        <v>0</v>
      </c>
      <c r="AC36" s="67">
        <f>IF(Master!$D271="Y",Master!AC271,"")</f>
        <v>0</v>
      </c>
      <c r="AD36" s="67">
        <f>IF(Master!$D271="Y",Master!AD271,"")</f>
        <v>0</v>
      </c>
      <c r="AE36" s="67">
        <f>IF(Master!$D271="Y",Master!AE271,"")</f>
        <v>0</v>
      </c>
      <c r="AF36" s="67">
        <f>IF(Master!$D271="Y",Master!AF271,"")</f>
        <v>0</v>
      </c>
      <c r="AG36" s="67">
        <f>IF(AND($D36="y",Master!AG271&gt;=Master!AK271),Master!AG271,0)</f>
        <v>0</v>
      </c>
      <c r="AH36" s="67">
        <f>IF(Master!$D271="Y",Master!AH271,"")</f>
        <v>8</v>
      </c>
      <c r="AI36" s="67">
        <f>IF(AND($D36="y",Master!AI271&gt;=Master!AM271),Master!AI271,0)</f>
        <v>66</v>
      </c>
      <c r="AJ36" s="67">
        <f>IF(Master!$D271="Y",Master!AJ271,"")</f>
        <v>0</v>
      </c>
      <c r="AK36" s="67">
        <f>IF(AND($D36="y",Master!AK271&gt;Master!AG271),Master!AK271,0)</f>
        <v>0</v>
      </c>
      <c r="AL36" s="67">
        <f>IF(Master!$D271="Y",Master!AL271,"")</f>
        <v>22</v>
      </c>
      <c r="AM36" s="68">
        <f>IF(AND($D36="y",Master!AM271&gt;Master!AI271),Master!AM271,0)</f>
        <v>0</v>
      </c>
      <c r="AN36" s="72">
        <f>IF(Master!$D271="Y",Master!AN271,"")</f>
        <v>0</v>
      </c>
      <c r="AO36" s="67">
        <f>IF(Master!$D271="Y",Master!AO271,"")</f>
        <v>0</v>
      </c>
      <c r="AP36" s="67">
        <f>IF(Master!$D271="Y",Master!AP271,"")</f>
        <v>0</v>
      </c>
      <c r="AQ36" s="67">
        <f>IF(Master!$D271="Y",Master!AQ271,"")</f>
        <v>0</v>
      </c>
      <c r="AR36" s="67">
        <f>IF(Master!$D271="Y",Master!AR271,"")</f>
        <v>0</v>
      </c>
      <c r="AS36" s="67">
        <f>IF(Master!$D271="Y",Master!AS271,"")</f>
        <v>0</v>
      </c>
      <c r="AT36" s="67">
        <f>IF(Master!$D271="Y",Master!AT271,"")</f>
        <v>0</v>
      </c>
      <c r="AU36" s="67">
        <f>IF(Master!$D271="Y",Master!AU271,"")</f>
        <v>0</v>
      </c>
      <c r="AV36" s="67">
        <f>IF(Master!$D271="Y",Master!AV271,"")</f>
        <v>0</v>
      </c>
      <c r="AW36" s="67">
        <f>IF(Master!$D271="Y",Master!AW271,"")</f>
        <v>0</v>
      </c>
      <c r="AX36" s="67">
        <f>IF(Master!$D271="Y",Master!AX271,"")</f>
        <v>0</v>
      </c>
      <c r="AY36" s="67">
        <f>IF(Master!$D271="Y",Master!AY271,"")</f>
        <v>0</v>
      </c>
      <c r="AZ36" s="67">
        <f>IF(Master!$D271="Y",Master!AZ271,"")</f>
        <v>0</v>
      </c>
      <c r="BA36" s="67">
        <f>IF(Master!$D271="Y",Master!BA271,"")</f>
        <v>0</v>
      </c>
      <c r="BB36" s="67">
        <f>IF(Master!$D271="Y",Master!BB271,"")</f>
        <v>0</v>
      </c>
      <c r="BC36" s="67">
        <f>IF(Master!$D271="Y",Master!BC271,"")</f>
        <v>0</v>
      </c>
      <c r="BD36" s="67">
        <f>IF(Master!$D271="Y",Master!BD271,"")</f>
        <v>0</v>
      </c>
      <c r="BE36" s="67">
        <f>IF(Master!$D271="Y",Master!BE271,"")</f>
        <v>0</v>
      </c>
      <c r="BF36" s="67">
        <f>IF(Master!$D271="Y",Master!BF271,"")</f>
        <v>0</v>
      </c>
      <c r="BG36" s="67">
        <f>IF(Master!$D271="Y",Master!BG271,"")</f>
        <v>0</v>
      </c>
      <c r="BH36" s="67">
        <f>IF(Master!$D271="Y",Master!BH271,"")</f>
        <v>0</v>
      </c>
      <c r="BI36" s="67">
        <f>IF(Master!$D271="Y",Master!BI271,"")</f>
        <v>0</v>
      </c>
      <c r="BJ36" s="67">
        <f>IF(Master!$D271="Y",Master!BJ271,"")</f>
        <v>0</v>
      </c>
      <c r="BK36" s="67">
        <f>IF(Master!$D271="Y",Master!BK271,"")</f>
        <v>0</v>
      </c>
      <c r="BL36" s="67">
        <f>IF(Master!$D271="Y",Master!BL271,"")</f>
        <v>0</v>
      </c>
      <c r="BM36" s="67">
        <f>IF(Master!$D271="Y",Master!BM271,"")</f>
        <v>0</v>
      </c>
      <c r="BN36" s="67">
        <f>IF(Master!$D271="Y",Master!BN271,"")</f>
        <v>0</v>
      </c>
      <c r="BO36" s="67">
        <f>IF(Master!$D271="Y",Master!BO271,"")</f>
        <v>0</v>
      </c>
      <c r="BP36" s="67">
        <f>IF(Master!$D271="Y",Master!BP271,"")</f>
        <v>0</v>
      </c>
      <c r="BQ36" s="67">
        <f>IF(Master!$D271="Y",Master!BQ271,"")</f>
        <v>0</v>
      </c>
    </row>
    <row r="37" spans="1:69" x14ac:dyDescent="0.25">
      <c r="A37" s="115" t="str">
        <f>+Master!A255</f>
        <v>Coretta Scott King Academy</v>
      </c>
      <c r="B37" s="3" t="str">
        <f>+Master!B255</f>
        <v>2A</v>
      </c>
      <c r="C37" s="3">
        <f>+Master!C255</f>
        <v>5</v>
      </c>
      <c r="D37" s="142" t="str">
        <f>+Master!D255</f>
        <v>y</v>
      </c>
      <c r="E37" s="158">
        <f>IFERROR(LARGE((I37,K37,O37,S37,U37,W37,AA37,AC37,AG37,AK37,AQ37,AU37,AW37,BA37,BC37,BG37,BK37,BO37,BQ37),1)+LARGE((I37,K37,O37,S37,U37,W37,AA37,AC37,AG37,AK37,AQ37,AU37,AW37,BA37,BC37,BG37,BK37,BO37,BQ37),2)+LARGE((I37,K37,O37,S37,U37,W37,AA37,AC37,AG37,AK37,AQ37,AU37,AW37,BA37,BC37,BG37,BK37,BO37,BQ37),3)+LARGE((I37,K37,O37,S37,U37,W37,AA37,AC37,AG37,AK37,AQ37,AU37,AW37,BA37,BC37,BG37,BK37,BO37,BQ37),4)+LARGE((I37,K37,O37,S37,U37,W37,AA37,AC37,AG37,AK37,AQ37,AU37,AW37,BA37,BC37,BG37,BK37,BO37,BQ37),5)+LARGE((I37,K37,O37,S37,U37,W37,AA37,AC37,AG37,AK37,AQ37,AU37,AW37,BA37,BC37,BG37,BK37,BO37,BQ37),6)+LARGE((I37,K37,O37,S37,U37,W37,AA37,AC37,AG37,AK37,AQ37,AU37,AW37,BA37,BC37,BG37,BK37,BO37,BQ37),7)+LARGE((I37,K37,O37,S37,U37,W37,AA37,AC37,AG37,AK37,AQ37,AU37,AW37,BA37,BC37,BG37,BK37,BO37,BQ37),8),0)</f>
        <v>0</v>
      </c>
      <c r="F37" s="156">
        <f>IFERROR(LARGE((M37,Q37,Y37,AE37,AI37,AM37,AO37,AS37,AY37,BE37,BI37,BM37),1)+LARGE((M37,Q37,Y37,AE37,AI37,AM37,AO37,AS37,AY37,BE37,BI37,BM37),2)+LARGE((M37,Q37,Y37,AE37,AI37,AM37,AO37,AS37,AY37,BE37,BI37,BM37),3)+LARGE((M37,Q37,Y37,AE37,AI37,AM37,AO37,AS37,AY37,BE37,BI37,BM37),4)+LARGE((M37,Q37,Y37,AE37,AI37,AM37,AO37,AS37,AY37,BE37,BI37,BM37),5)+LARGE((M37,Q37,Y37,AE37,AI37,AM37,AO37,AS37,AY37,BE37,BI37,BM37),6)+LARGE((M37,Q37,Y37,AE37,AI37,AM37,AO37,AS37,AY37,BE37,BI37,BM37),7)+LARGE((M37,Q37,Y37,AE37,AI37,AM37,AO37,AS37,AY37,BE37,BI37,BM37),8),0)</f>
        <v>60</v>
      </c>
      <c r="G37" s="159">
        <f>+E37+F37</f>
        <v>60</v>
      </c>
      <c r="H37" s="72">
        <f>IF(Master!$D255="Y",Master!H255,"")</f>
        <v>0</v>
      </c>
      <c r="I37" s="67">
        <f>IF(Master!$D255="Y",Master!I255,"")</f>
        <v>0</v>
      </c>
      <c r="J37" s="67">
        <f>IF(Master!$D255="Y",Master!J255,"")</f>
        <v>0</v>
      </c>
      <c r="K37" s="67">
        <f>IF(Master!$D255="Y",Master!K255,"")</f>
        <v>0</v>
      </c>
      <c r="L37" s="67">
        <f>IF(Master!$D255="Y",Master!L255,"")</f>
        <v>0</v>
      </c>
      <c r="M37" s="67">
        <f>IF(Master!$D255="Y",Master!M255,"")</f>
        <v>0</v>
      </c>
      <c r="N37" s="67">
        <f>IF(Master!$D255="Y",Master!N255,"")</f>
        <v>0</v>
      </c>
      <c r="O37" s="67">
        <f>IF(Master!$D255="Y",Master!O255,"")</f>
        <v>0</v>
      </c>
      <c r="P37" s="67">
        <f>IF(Master!$D255="Y",Master!P255,"")</f>
        <v>0</v>
      </c>
      <c r="Q37" s="67">
        <f>IF(Master!$D255="Y",Master!Q255,"")</f>
        <v>0</v>
      </c>
      <c r="R37" s="67">
        <f>IF(Master!$D255="Y",Master!R255,"")</f>
        <v>0</v>
      </c>
      <c r="S37" s="67">
        <f>IF(Master!$D255="Y",Master!S255,"")</f>
        <v>0</v>
      </c>
      <c r="T37" s="67">
        <f>IF(Master!$D255="Y",Master!T255,"")</f>
        <v>0</v>
      </c>
      <c r="U37" s="69">
        <f>IF(Master!$D255="Y",Master!U255,"")</f>
        <v>0</v>
      </c>
      <c r="V37" s="66">
        <f>IF(Master!$D255="Y",Master!V255,"")</f>
        <v>25</v>
      </c>
      <c r="W37" s="67">
        <f>IF(Master!$D255="Y",Master!W255,"")</f>
        <v>0</v>
      </c>
      <c r="X37" s="67">
        <f>IF(Master!$D255="Y",Master!X255,"")</f>
        <v>0</v>
      </c>
      <c r="Y37" s="67">
        <f>IF(Master!$D255="Y",Master!Y255,"")</f>
        <v>0</v>
      </c>
      <c r="Z37" s="67">
        <f>IF(Master!$D255="Y",Master!Z255,"")</f>
        <v>0</v>
      </c>
      <c r="AA37" s="67">
        <f>IF(Master!$D255="Y",Master!AA255,"")</f>
        <v>0</v>
      </c>
      <c r="AB37" s="67">
        <f>IF(Master!$D255="Y",Master!AB255,"")</f>
        <v>0</v>
      </c>
      <c r="AC37" s="67">
        <f>IF(Master!$D255="Y",Master!AC255,"")</f>
        <v>0</v>
      </c>
      <c r="AD37" s="67">
        <f>IF(Master!$D255="Y",Master!AD255,"")</f>
        <v>0</v>
      </c>
      <c r="AE37" s="67">
        <f>IF(Master!$D255="Y",Master!AE255,"")</f>
        <v>0</v>
      </c>
      <c r="AF37" s="67">
        <f>IF(Master!$D255="Y",Master!AF255,"")</f>
        <v>0</v>
      </c>
      <c r="AG37" s="67">
        <f>IF(AND($D37="y",Master!AG255&gt;=Master!AK255),Master!AG255,0)</f>
        <v>0</v>
      </c>
      <c r="AH37" s="67">
        <f>IF(Master!$D255="Y",Master!AH255,"")</f>
        <v>0</v>
      </c>
      <c r="AI37" s="67">
        <f>IF(AND($D37="y",Master!AI255&gt;=Master!AM255),Master!AI255,0)</f>
        <v>0</v>
      </c>
      <c r="AJ37" s="67">
        <f>IF(Master!$D255="Y",Master!AJ255,"")</f>
        <v>0</v>
      </c>
      <c r="AK37" s="67">
        <f>IF(AND($D37="y",Master!AK255&gt;Master!AG255),Master!AK255,0)</f>
        <v>0</v>
      </c>
      <c r="AL37" s="67">
        <f>IF(Master!$D255="Y",Master!AL255,"")</f>
        <v>10</v>
      </c>
      <c r="AM37" s="68">
        <f>IF(AND($D37="y",Master!AM255&gt;Master!AI255),Master!AM255,0)</f>
        <v>60</v>
      </c>
      <c r="AN37" s="72">
        <f>IF(Master!$D255="Y",Master!AN255,"")</f>
        <v>0</v>
      </c>
      <c r="AO37" s="67">
        <f>IF(Master!$D255="Y",Master!AO255,"")</f>
        <v>0</v>
      </c>
      <c r="AP37" s="67">
        <f>IF(Master!$D255="Y",Master!AP255,"")</f>
        <v>0</v>
      </c>
      <c r="AQ37" s="67">
        <f>IF(Master!$D255="Y",Master!AQ255,"")</f>
        <v>0</v>
      </c>
      <c r="AR37" s="67">
        <f>IF(Master!$D255="Y",Master!AR255,"")</f>
        <v>0</v>
      </c>
      <c r="AS37" s="67">
        <f>IF(Master!$D255="Y",Master!AS255,"")</f>
        <v>0</v>
      </c>
      <c r="AT37" s="67">
        <f>IF(Master!$D255="Y",Master!AT255,"")</f>
        <v>0</v>
      </c>
      <c r="AU37" s="67">
        <f>IF(Master!$D255="Y",Master!AU255,"")</f>
        <v>0</v>
      </c>
      <c r="AV37" s="67">
        <f>IF(Master!$D255="Y",Master!AV255,"")</f>
        <v>0</v>
      </c>
      <c r="AW37" s="67">
        <f>IF(Master!$D255="Y",Master!AW255,"")</f>
        <v>0</v>
      </c>
      <c r="AX37" s="67">
        <f>IF(Master!$D255="Y",Master!AX255,"")</f>
        <v>0</v>
      </c>
      <c r="AY37" s="67">
        <f>IF(Master!$D255="Y",Master!AY255,"")</f>
        <v>0</v>
      </c>
      <c r="AZ37" s="67">
        <f>IF(Master!$D255="Y",Master!AZ255,"")</f>
        <v>0</v>
      </c>
      <c r="BA37" s="67">
        <f>IF(Master!$D255="Y",Master!BA255,"")</f>
        <v>0</v>
      </c>
      <c r="BB37" s="67">
        <f>IF(Master!$D255="Y",Master!BB255,"")</f>
        <v>0</v>
      </c>
      <c r="BC37" s="67">
        <f>IF(Master!$D255="Y",Master!BC255,"")</f>
        <v>0</v>
      </c>
      <c r="BD37" s="67">
        <f>IF(Master!$D255="Y",Master!BD255,"")</f>
        <v>0</v>
      </c>
      <c r="BE37" s="67">
        <f>IF(Master!$D255="Y",Master!BE255,"")</f>
        <v>0</v>
      </c>
      <c r="BF37" s="67">
        <f>IF(Master!$D255="Y",Master!BF255,"")</f>
        <v>0</v>
      </c>
      <c r="BG37" s="67">
        <f>IF(Master!$D255="Y",Master!BG255,"")</f>
        <v>0</v>
      </c>
      <c r="BH37" s="67">
        <f>IF(Master!$D255="Y",Master!BH255,"")</f>
        <v>0</v>
      </c>
      <c r="BI37" s="67">
        <f>IF(Master!$D255="Y",Master!BI255,"")</f>
        <v>0</v>
      </c>
      <c r="BJ37" s="67">
        <f>IF(Master!$D255="Y",Master!BJ255,"")</f>
        <v>0</v>
      </c>
      <c r="BK37" s="67">
        <f>IF(Master!$D255="Y",Master!BK255,"")</f>
        <v>0</v>
      </c>
      <c r="BL37" s="67">
        <f>IF(Master!$D255="Y",Master!BL255,"")</f>
        <v>0</v>
      </c>
      <c r="BM37" s="67">
        <f>IF(Master!$D255="Y",Master!BM255,"")</f>
        <v>0</v>
      </c>
      <c r="BN37" s="67">
        <f>IF(Master!$D255="Y",Master!BN255,"")</f>
        <v>0</v>
      </c>
      <c r="BO37" s="67">
        <f>IF(Master!$D255="Y",Master!BO255,"")</f>
        <v>0</v>
      </c>
      <c r="BP37" s="67">
        <f>IF(Master!$D255="Y",Master!BP255,"")</f>
        <v>0</v>
      </c>
      <c r="BQ37" s="67">
        <f>IF(Master!$D255="Y",Master!BQ255,"")</f>
        <v>0</v>
      </c>
    </row>
    <row r="38" spans="1:69" x14ac:dyDescent="0.25">
      <c r="A38" s="115" t="str">
        <f>+Master!A287</f>
        <v>Rutland</v>
      </c>
      <c r="B38" s="3" t="str">
        <f>+Master!B287</f>
        <v>2A</v>
      </c>
      <c r="C38" s="3">
        <f>+Master!C287</f>
        <v>2</v>
      </c>
      <c r="D38" s="142" t="str">
        <f>+Master!D287</f>
        <v>y</v>
      </c>
      <c r="E38" s="158">
        <f>IFERROR(LARGE((I38,K38,O38,S38,U38,W38,AA38,AC38,AG38,AK38,AQ38,AU38,AW38,BA38,BC38,BG38,BK38,BO38,BQ38),1)+LARGE((I38,K38,O38,S38,U38,W38,AA38,AC38,AG38,AK38,AQ38,AU38,AW38,BA38,BC38,BG38,BK38,BO38,BQ38),2)+LARGE((I38,K38,O38,S38,U38,W38,AA38,AC38,AG38,AK38,AQ38,AU38,AW38,BA38,BC38,BG38,BK38,BO38,BQ38),3)+LARGE((I38,K38,O38,S38,U38,W38,AA38,AC38,AG38,AK38,AQ38,AU38,AW38,BA38,BC38,BG38,BK38,BO38,BQ38),4)+LARGE((I38,K38,O38,S38,U38,W38,AA38,AC38,AG38,AK38,AQ38,AU38,AW38,BA38,BC38,BG38,BK38,BO38,BQ38),5)+LARGE((I38,K38,O38,S38,U38,W38,AA38,AC38,AG38,AK38,AQ38,AU38,AW38,BA38,BC38,BG38,BK38,BO38,BQ38),6)+LARGE((I38,K38,O38,S38,U38,W38,AA38,AC38,AG38,AK38,AQ38,AU38,AW38,BA38,BC38,BG38,BK38,BO38,BQ38),7)+LARGE((I38,K38,O38,S38,U38,W38,AA38,AC38,AG38,AK38,AQ38,AU38,AW38,BA38,BC38,BG38,BK38,BO38,BQ38),8),0)</f>
        <v>0</v>
      </c>
      <c r="F38" s="156">
        <f>IFERROR(LARGE((M38,Q38,Y38,AE38,AI38,AM38,AO38,AS38,AY38,BE38,BI38,BM38),1)+LARGE((M38,Q38,Y38,AE38,AI38,AM38,AO38,AS38,AY38,BE38,BI38,BM38),2)+LARGE((M38,Q38,Y38,AE38,AI38,AM38,AO38,AS38,AY38,BE38,BI38,BM38),3)+LARGE((M38,Q38,Y38,AE38,AI38,AM38,AO38,AS38,AY38,BE38,BI38,BM38),4)+LARGE((M38,Q38,Y38,AE38,AI38,AM38,AO38,AS38,AY38,BE38,BI38,BM38),5)+LARGE((M38,Q38,Y38,AE38,AI38,AM38,AO38,AS38,AY38,BE38,BI38,BM38),6)+LARGE((M38,Q38,Y38,AE38,AI38,AM38,AO38,AS38,AY38,BE38,BI38,BM38),7)+LARGE((M38,Q38,Y38,AE38,AI38,AM38,AO38,AS38,AY38,BE38,BI38,BM38),8),0)</f>
        <v>12</v>
      </c>
      <c r="G38" s="159">
        <f>+E38+F38</f>
        <v>12</v>
      </c>
      <c r="H38" s="72">
        <f>IF(Master!$D287="Y",Master!H287,"")</f>
        <v>0</v>
      </c>
      <c r="I38" s="67">
        <f>IF(Master!$D287="Y",Master!I287,"")</f>
        <v>0</v>
      </c>
      <c r="J38" s="67">
        <f>IF(Master!$D287="Y",Master!J287,"")</f>
        <v>0</v>
      </c>
      <c r="K38" s="67">
        <f>IF(Master!$D287="Y",Master!K287,"")</f>
        <v>0</v>
      </c>
      <c r="L38" s="67">
        <f>IF(Master!$D287="Y",Master!L287,"")</f>
        <v>0</v>
      </c>
      <c r="M38" s="67">
        <f>IF(Master!$D287="Y",Master!M287,"")</f>
        <v>0</v>
      </c>
      <c r="N38" s="67">
        <f>IF(Master!$D287="Y",Master!N287,"")</f>
        <v>0</v>
      </c>
      <c r="O38" s="67">
        <f>IF(Master!$D287="Y",Master!O287,"")</f>
        <v>0</v>
      </c>
      <c r="P38" s="67">
        <f>IF(Master!$D287="Y",Master!P287,"")</f>
        <v>0</v>
      </c>
      <c r="Q38" s="67">
        <f>IF(Master!$D287="Y",Master!Q287,"")</f>
        <v>0</v>
      </c>
      <c r="R38" s="67">
        <f>IF(Master!$D287="Y",Master!R287,"")</f>
        <v>0</v>
      </c>
      <c r="S38" s="67">
        <f>IF(Master!$D287="Y",Master!S287,"")</f>
        <v>0</v>
      </c>
      <c r="T38" s="67">
        <f>IF(Master!$D287="Y",Master!T287,"")</f>
        <v>0</v>
      </c>
      <c r="U38" s="69">
        <f>IF(Master!$D287="Y",Master!U287,"")</f>
        <v>0</v>
      </c>
      <c r="V38" s="66">
        <f>IF(Master!$D287="Y",Master!V287,"")</f>
        <v>25</v>
      </c>
      <c r="W38" s="67">
        <f>IF(Master!$D287="Y",Master!W287,"")</f>
        <v>0</v>
      </c>
      <c r="X38" s="67">
        <f>IF(Master!$D287="Y",Master!X287,"")</f>
        <v>25</v>
      </c>
      <c r="Y38" s="67">
        <f>IF(Master!$D287="Y",Master!Y287,"")</f>
        <v>0</v>
      </c>
      <c r="Z38" s="67">
        <f>IF(Master!$D287="Y",Master!Z287,"")</f>
        <v>0</v>
      </c>
      <c r="AA38" s="67">
        <f>IF(Master!$D287="Y",Master!AA287,"")</f>
        <v>0</v>
      </c>
      <c r="AB38" s="67">
        <f>IF(Master!$D287="Y",Master!AB287,"")</f>
        <v>0</v>
      </c>
      <c r="AC38" s="67">
        <f>IF(Master!$D287="Y",Master!AC287,"")</f>
        <v>0</v>
      </c>
      <c r="AD38" s="67">
        <f>IF(Master!$D287="Y",Master!AD287,"")</f>
        <v>0</v>
      </c>
      <c r="AE38" s="67">
        <f>IF(Master!$D287="Y",Master!AE287,"")</f>
        <v>0</v>
      </c>
      <c r="AF38" s="67">
        <f>IF(Master!$D287="Y",Master!AF287,"")</f>
        <v>0</v>
      </c>
      <c r="AG38" s="67">
        <f>IF(AND($D38="y",Master!AG287&gt;=Master!AK287),Master!AG287,0)</f>
        <v>0</v>
      </c>
      <c r="AH38" s="67">
        <f>IF(Master!$D287="Y",Master!AH287,"")</f>
        <v>0</v>
      </c>
      <c r="AI38" s="67">
        <f>IF(AND($D38="y",Master!AI287&gt;=Master!AM287),Master!AI287,0)</f>
        <v>0</v>
      </c>
      <c r="AJ38" s="67">
        <f>IF(Master!$D287="Y",Master!AJ287,"")</f>
        <v>0</v>
      </c>
      <c r="AK38" s="67">
        <f>IF(AND($D38="y",Master!AK287&gt;Master!AG287),Master!AK287,0)</f>
        <v>0</v>
      </c>
      <c r="AL38" s="67">
        <f>IF(Master!$D287="Y",Master!AL287,"")</f>
        <v>31</v>
      </c>
      <c r="AM38" s="68">
        <f>IF(AND($D38="y",Master!AM287&gt;Master!AI287),Master!AM287,0)</f>
        <v>12</v>
      </c>
      <c r="AN38" s="72">
        <f>IF(Master!$D287="Y",Master!AN287,"")</f>
        <v>0</v>
      </c>
      <c r="AO38" s="67">
        <f>IF(Master!$D287="Y",Master!AO287,"")</f>
        <v>0</v>
      </c>
      <c r="AP38" s="67">
        <f>IF(Master!$D287="Y",Master!AP287,"")</f>
        <v>0</v>
      </c>
      <c r="AQ38" s="67">
        <f>IF(Master!$D287="Y",Master!AQ287,"")</f>
        <v>0</v>
      </c>
      <c r="AR38" s="67">
        <f>IF(Master!$D287="Y",Master!AR287,"")</f>
        <v>0</v>
      </c>
      <c r="AS38" s="67">
        <f>IF(Master!$D287="Y",Master!AS287,"")</f>
        <v>0</v>
      </c>
      <c r="AT38" s="67">
        <f>IF(Master!$D287="Y",Master!AT287,"")</f>
        <v>0</v>
      </c>
      <c r="AU38" s="67">
        <f>IF(Master!$D287="Y",Master!AU287,"")</f>
        <v>0</v>
      </c>
      <c r="AV38" s="67">
        <f>IF(Master!$D287="Y",Master!AV287,"")</f>
        <v>0</v>
      </c>
      <c r="AW38" s="67">
        <f>IF(Master!$D287="Y",Master!AW287,"")</f>
        <v>0</v>
      </c>
      <c r="AX38" s="67">
        <f>IF(Master!$D287="Y",Master!AX287,"")</f>
        <v>0</v>
      </c>
      <c r="AY38" s="67">
        <f>IF(Master!$D287="Y",Master!AY287,"")</f>
        <v>0</v>
      </c>
      <c r="AZ38" s="67">
        <f>IF(Master!$D287="Y",Master!AZ287,"")</f>
        <v>0</v>
      </c>
      <c r="BA38" s="67">
        <f>IF(Master!$D287="Y",Master!BA287,"")</f>
        <v>0</v>
      </c>
      <c r="BB38" s="67">
        <f>IF(Master!$D287="Y",Master!BB287,"")</f>
        <v>0</v>
      </c>
      <c r="BC38" s="67">
        <f>IF(Master!$D287="Y",Master!BC287,"")</f>
        <v>0</v>
      </c>
      <c r="BD38" s="67">
        <f>IF(Master!$D287="Y",Master!BD287,"")</f>
        <v>0</v>
      </c>
      <c r="BE38" s="67">
        <f>IF(Master!$D287="Y",Master!BE287,"")</f>
        <v>0</v>
      </c>
      <c r="BF38" s="67">
        <f>IF(Master!$D287="Y",Master!BF287,"")</f>
        <v>0</v>
      </c>
      <c r="BG38" s="67">
        <f>IF(Master!$D287="Y",Master!BG287,"")</f>
        <v>0</v>
      </c>
      <c r="BH38" s="67">
        <f>IF(Master!$D287="Y",Master!BH287,"")</f>
        <v>0</v>
      </c>
      <c r="BI38" s="67">
        <f>IF(Master!$D287="Y",Master!BI287,"")</f>
        <v>0</v>
      </c>
      <c r="BJ38" s="67">
        <f>IF(Master!$D287="Y",Master!BJ287,"")</f>
        <v>0</v>
      </c>
      <c r="BK38" s="67">
        <f>IF(Master!$D287="Y",Master!BK287,"")</f>
        <v>0</v>
      </c>
      <c r="BL38" s="67">
        <f>IF(Master!$D287="Y",Master!BL287,"")</f>
        <v>0</v>
      </c>
      <c r="BM38" s="67">
        <f>IF(Master!$D287="Y",Master!BM287,"")</f>
        <v>0</v>
      </c>
      <c r="BN38" s="67">
        <f>IF(Master!$D287="Y",Master!BN287,"")</f>
        <v>0</v>
      </c>
      <c r="BO38" s="67">
        <f>IF(Master!$D287="Y",Master!BO287,"")</f>
        <v>0</v>
      </c>
      <c r="BP38" s="67">
        <f>IF(Master!$D287="Y",Master!BP287,"")</f>
        <v>0</v>
      </c>
      <c r="BQ38" s="67">
        <f>IF(Master!$D287="Y",Master!BQ287,"")</f>
        <v>0</v>
      </c>
    </row>
    <row r="39" spans="1:69" x14ac:dyDescent="0.25">
      <c r="A39" s="115" t="str">
        <f>+Master!A246</f>
        <v>Burke County</v>
      </c>
      <c r="B39" s="3" t="str">
        <f>+Master!B246</f>
        <v>2A</v>
      </c>
      <c r="C39" s="3">
        <f>+Master!C246</f>
        <v>4</v>
      </c>
      <c r="D39" s="142">
        <f>+Master!D246</f>
        <v>0</v>
      </c>
      <c r="E39" s="158">
        <f>IFERROR(LARGE((I39,K39,O39,S39,U39,W39,AA39,AC39,AG39,AK39,AQ39,AU39,AW39,BA39,BC39,BG39,BK39,BO39,BQ39),1)+LARGE((I39,K39,O39,S39,U39,W39,AA39,AC39,AG39,AK39,AQ39,AU39,AW39,BA39,BC39,BG39,BK39,BO39,BQ39),2)+LARGE((I39,K39,O39,S39,U39,W39,AA39,AC39,AG39,AK39,AQ39,AU39,AW39,BA39,BC39,BG39,BK39,BO39,BQ39),3)+LARGE((I39,K39,O39,S39,U39,W39,AA39,AC39,AG39,AK39,AQ39,AU39,AW39,BA39,BC39,BG39,BK39,BO39,BQ39),4)+LARGE((I39,K39,O39,S39,U39,W39,AA39,AC39,AG39,AK39,AQ39,AU39,AW39,BA39,BC39,BG39,BK39,BO39,BQ39),5)+LARGE((I39,K39,O39,S39,U39,W39,AA39,AC39,AG39,AK39,AQ39,AU39,AW39,BA39,BC39,BG39,BK39,BO39,BQ39),6)+LARGE((I39,K39,O39,S39,U39,W39,AA39,AC39,AG39,AK39,AQ39,AU39,AW39,BA39,BC39,BG39,BK39,BO39,BQ39),7)+LARGE((I39,K39,O39,S39,U39,W39,AA39,AC39,AG39,AK39,AQ39,AU39,AW39,BA39,BC39,BG39,BK39,BO39,BQ39),8),0)</f>
        <v>0</v>
      </c>
      <c r="F39" s="156">
        <f>IFERROR(LARGE((M39,Q39,Y39,AE39,AI39,AM39,AO39,AS39,AY39,BE39,BI39,BM39),1)+LARGE((M39,Q39,Y39,AE39,AI39,AM39,AO39,AS39,AY39,BE39,BI39,BM39),2)+LARGE((M39,Q39,Y39,AE39,AI39,AM39,AO39,AS39,AY39,BE39,BI39,BM39),3)+LARGE((M39,Q39,Y39,AE39,AI39,AM39,AO39,AS39,AY39,BE39,BI39,BM39),4)+LARGE((M39,Q39,Y39,AE39,AI39,AM39,AO39,AS39,AY39,BE39,BI39,BM39),5)+LARGE((M39,Q39,Y39,AE39,AI39,AM39,AO39,AS39,AY39,BE39,BI39,BM39),6)+LARGE((M39,Q39,Y39,AE39,AI39,AM39,AO39,AS39,AY39,BE39,BI39,BM39),7)+LARGE((M39,Q39,Y39,AE39,AI39,AM39,AO39,AS39,AY39,BE39,BI39,BM39),8),0)</f>
        <v>0</v>
      </c>
      <c r="G39" s="159">
        <f>+E39+F39</f>
        <v>0</v>
      </c>
      <c r="H39" s="72" t="str">
        <f>IF(Master!$D246="Y",Master!H246,"")</f>
        <v/>
      </c>
      <c r="I39" s="67" t="str">
        <f>IF(Master!$D246="Y",Master!I246,"")</f>
        <v/>
      </c>
      <c r="J39" s="67" t="str">
        <f>IF(Master!$D246="Y",Master!J246,"")</f>
        <v/>
      </c>
      <c r="K39" s="67" t="str">
        <f>IF(Master!$D246="Y",Master!K246,"")</f>
        <v/>
      </c>
      <c r="L39" s="67" t="str">
        <f>IF(Master!$D246="Y",Master!L246,"")</f>
        <v/>
      </c>
      <c r="M39" s="67" t="str">
        <f>IF(Master!$D246="Y",Master!M246,"")</f>
        <v/>
      </c>
      <c r="N39" s="67" t="str">
        <f>IF(Master!$D246="Y",Master!N246,"")</f>
        <v/>
      </c>
      <c r="O39" s="67" t="str">
        <f>IF(Master!$D246="Y",Master!O246,"")</f>
        <v/>
      </c>
      <c r="P39" s="67" t="str">
        <f>IF(Master!$D246="Y",Master!P246,"")</f>
        <v/>
      </c>
      <c r="Q39" s="67" t="str">
        <f>IF(Master!$D246="Y",Master!Q246,"")</f>
        <v/>
      </c>
      <c r="R39" s="67" t="str">
        <f>IF(Master!$D246="Y",Master!R246,"")</f>
        <v/>
      </c>
      <c r="S39" s="67" t="str">
        <f>IF(Master!$D246="Y",Master!S246,"")</f>
        <v/>
      </c>
      <c r="T39" s="67" t="str">
        <f>IF(Master!$D246="Y",Master!T246,"")</f>
        <v/>
      </c>
      <c r="U39" s="69" t="str">
        <f>IF(Master!$D246="Y",Master!U246,"")</f>
        <v/>
      </c>
      <c r="V39" s="66" t="str">
        <f>IF(Master!$D246="Y",Master!V246,"")</f>
        <v/>
      </c>
      <c r="W39" s="67" t="str">
        <f>IF(Master!$D246="Y",Master!W246,"")</f>
        <v/>
      </c>
      <c r="X39" s="67" t="str">
        <f>IF(Master!$D246="Y",Master!X246,"")</f>
        <v/>
      </c>
      <c r="Y39" s="67" t="str">
        <f>IF(Master!$D246="Y",Master!Y246,"")</f>
        <v/>
      </c>
      <c r="Z39" s="67" t="str">
        <f>IF(Master!$D246="Y",Master!Z246,"")</f>
        <v/>
      </c>
      <c r="AA39" s="67" t="str">
        <f>IF(Master!$D246="Y",Master!AA246,"")</f>
        <v/>
      </c>
      <c r="AB39" s="67" t="str">
        <f>IF(Master!$D246="Y",Master!AB246,"")</f>
        <v/>
      </c>
      <c r="AC39" s="67" t="str">
        <f>IF(Master!$D246="Y",Master!AC246,"")</f>
        <v/>
      </c>
      <c r="AD39" s="67" t="str">
        <f>IF(Master!$D246="Y",Master!AD246,"")</f>
        <v/>
      </c>
      <c r="AE39" s="67" t="str">
        <f>IF(Master!$D246="Y",Master!AE246,"")</f>
        <v/>
      </c>
      <c r="AF39" s="67" t="str">
        <f>IF(Master!$D246="Y",Master!AF246,"")</f>
        <v/>
      </c>
      <c r="AG39" s="67">
        <f>IF(AND($D39="y",Master!AG246&gt;=Master!AK246),Master!AG246,0)</f>
        <v>0</v>
      </c>
      <c r="AH39" s="67" t="str">
        <f>IF(Master!$D246="Y",Master!AH246,"")</f>
        <v/>
      </c>
      <c r="AI39" s="67">
        <f>IF(AND($D39="y",Master!AI246&gt;=Master!AM246),Master!AI246,0)</f>
        <v>0</v>
      </c>
      <c r="AJ39" s="67" t="str">
        <f>IF(Master!$D246="Y",Master!AJ246,"")</f>
        <v/>
      </c>
      <c r="AK39" s="67">
        <f>IF(AND($D39="y",Master!AK246&gt;Master!AG246),Master!AK246,0)</f>
        <v>0</v>
      </c>
      <c r="AL39" s="67" t="str">
        <f>IF(Master!$D246="Y",Master!AL246,"")</f>
        <v/>
      </c>
      <c r="AM39" s="68">
        <f>IF(AND($D39="y",Master!AM246&gt;Master!AI246),Master!AM246,0)</f>
        <v>0</v>
      </c>
      <c r="AN39" s="72" t="str">
        <f>IF(Master!$D246="Y",Master!AN246,"")</f>
        <v/>
      </c>
      <c r="AO39" s="67" t="str">
        <f>IF(Master!$D246="Y",Master!AO246,"")</f>
        <v/>
      </c>
      <c r="AP39" s="67" t="str">
        <f>IF(Master!$D246="Y",Master!AP246,"")</f>
        <v/>
      </c>
      <c r="AQ39" s="67" t="str">
        <f>IF(Master!$D246="Y",Master!AQ246,"")</f>
        <v/>
      </c>
      <c r="AR39" s="67" t="str">
        <f>IF(Master!$D246="Y",Master!AR246,"")</f>
        <v/>
      </c>
      <c r="AS39" s="67" t="str">
        <f>IF(Master!$D246="Y",Master!AS246,"")</f>
        <v/>
      </c>
      <c r="AT39" s="67" t="str">
        <f>IF(Master!$D246="Y",Master!AT246,"")</f>
        <v/>
      </c>
      <c r="AU39" s="67" t="str">
        <f>IF(Master!$D246="Y",Master!AU246,"")</f>
        <v/>
      </c>
      <c r="AV39" s="67" t="str">
        <f>IF(Master!$D246="Y",Master!AV246,"")</f>
        <v/>
      </c>
      <c r="AW39" s="67" t="str">
        <f>IF(Master!$D246="Y",Master!AW246,"")</f>
        <v/>
      </c>
      <c r="AX39" s="67" t="str">
        <f>IF(Master!$D246="Y",Master!AX246,"")</f>
        <v/>
      </c>
      <c r="AY39" s="67" t="str">
        <f>IF(Master!$D246="Y",Master!AY246,"")</f>
        <v/>
      </c>
      <c r="AZ39" s="67" t="str">
        <f>IF(Master!$D246="Y",Master!AZ246,"")</f>
        <v/>
      </c>
      <c r="BA39" s="67" t="str">
        <f>IF(Master!$D246="Y",Master!BA246,"")</f>
        <v/>
      </c>
      <c r="BB39" s="67" t="str">
        <f>IF(Master!$D246="Y",Master!BB246,"")</f>
        <v/>
      </c>
      <c r="BC39" s="67" t="str">
        <f>IF(Master!$D246="Y",Master!BC246,"")</f>
        <v/>
      </c>
      <c r="BD39" s="67" t="str">
        <f>IF(Master!$D246="Y",Master!BD246,"")</f>
        <v/>
      </c>
      <c r="BE39" s="67" t="str">
        <f>IF(Master!$D246="Y",Master!BE246,"")</f>
        <v/>
      </c>
      <c r="BF39" s="67" t="str">
        <f>IF(Master!$D246="Y",Master!BF246,"")</f>
        <v/>
      </c>
      <c r="BG39" s="67" t="str">
        <f>IF(Master!$D246="Y",Master!BG246,"")</f>
        <v/>
      </c>
      <c r="BH39" s="67" t="str">
        <f>IF(Master!$D246="Y",Master!BH246,"")</f>
        <v/>
      </c>
      <c r="BI39" s="67" t="str">
        <f>IF(Master!$D246="Y",Master!BI246,"")</f>
        <v/>
      </c>
      <c r="BJ39" s="67" t="str">
        <f>IF(Master!$D246="Y",Master!BJ246,"")</f>
        <v/>
      </c>
      <c r="BK39" s="67" t="str">
        <f>IF(Master!$D246="Y",Master!BK246,"")</f>
        <v/>
      </c>
      <c r="BL39" s="67" t="str">
        <f>IF(Master!$D246="Y",Master!BL246,"")</f>
        <v/>
      </c>
      <c r="BM39" s="67" t="str">
        <f>IF(Master!$D246="Y",Master!BM246,"")</f>
        <v/>
      </c>
      <c r="BN39" s="67" t="str">
        <f>IF(Master!$D246="Y",Master!BN246,"")</f>
        <v/>
      </c>
      <c r="BO39" s="67" t="str">
        <f>IF(Master!$D246="Y",Master!BO246,"")</f>
        <v/>
      </c>
      <c r="BP39" s="67" t="str">
        <f>IF(Master!$D246="Y",Master!BP246,"")</f>
        <v/>
      </c>
      <c r="BQ39" s="67" t="str">
        <f>IF(Master!$D246="Y",Master!BQ246,"")</f>
        <v/>
      </c>
    </row>
    <row r="40" spans="1:69" x14ac:dyDescent="0.25">
      <c r="A40" s="115" t="str">
        <f>+Master!A247</f>
        <v>Butler</v>
      </c>
      <c r="B40" s="3" t="str">
        <f>+Master!B247</f>
        <v>2A</v>
      </c>
      <c r="C40" s="3">
        <f>+Master!C247</f>
        <v>4</v>
      </c>
      <c r="D40" s="142">
        <f>+Master!D247</f>
        <v>0</v>
      </c>
      <c r="E40" s="158">
        <f>IFERROR(LARGE((I40,K40,O40,S40,U40,W40,AA40,AC40,AG40,AK40,AQ40,AU40,AW40,BA40,BC40,BG40,BK40,BO40,BQ40),1)+LARGE((I40,K40,O40,S40,U40,W40,AA40,AC40,AG40,AK40,AQ40,AU40,AW40,BA40,BC40,BG40,BK40,BO40,BQ40),2)+LARGE((I40,K40,O40,S40,U40,W40,AA40,AC40,AG40,AK40,AQ40,AU40,AW40,BA40,BC40,BG40,BK40,BO40,BQ40),3)+LARGE((I40,K40,O40,S40,U40,W40,AA40,AC40,AG40,AK40,AQ40,AU40,AW40,BA40,BC40,BG40,BK40,BO40,BQ40),4)+LARGE((I40,K40,O40,S40,U40,W40,AA40,AC40,AG40,AK40,AQ40,AU40,AW40,BA40,BC40,BG40,BK40,BO40,BQ40),5)+LARGE((I40,K40,O40,S40,U40,W40,AA40,AC40,AG40,AK40,AQ40,AU40,AW40,BA40,BC40,BG40,BK40,BO40,BQ40),6)+LARGE((I40,K40,O40,S40,U40,W40,AA40,AC40,AG40,AK40,AQ40,AU40,AW40,BA40,BC40,BG40,BK40,BO40,BQ40),7)+LARGE((I40,K40,O40,S40,U40,W40,AA40,AC40,AG40,AK40,AQ40,AU40,AW40,BA40,BC40,BG40,BK40,BO40,BQ40),8),0)</f>
        <v>0</v>
      </c>
      <c r="F40" s="156">
        <f>IFERROR(LARGE((M40,Q40,Y40,AE40,AI40,AM40,AO40,AS40,AY40,BE40,BI40,BM40),1)+LARGE((M40,Q40,Y40,AE40,AI40,AM40,AO40,AS40,AY40,BE40,BI40,BM40),2)+LARGE((M40,Q40,Y40,AE40,AI40,AM40,AO40,AS40,AY40,BE40,BI40,BM40),3)+LARGE((M40,Q40,Y40,AE40,AI40,AM40,AO40,AS40,AY40,BE40,BI40,BM40),4)+LARGE((M40,Q40,Y40,AE40,AI40,AM40,AO40,AS40,AY40,BE40,BI40,BM40),5)+LARGE((M40,Q40,Y40,AE40,AI40,AM40,AO40,AS40,AY40,BE40,BI40,BM40),6)+LARGE((M40,Q40,Y40,AE40,AI40,AM40,AO40,AS40,AY40,BE40,BI40,BM40),7)+LARGE((M40,Q40,Y40,AE40,AI40,AM40,AO40,AS40,AY40,BE40,BI40,BM40),8),0)</f>
        <v>0</v>
      </c>
      <c r="G40" s="159">
        <f>+E40+F40</f>
        <v>0</v>
      </c>
      <c r="H40" s="72" t="str">
        <f>IF(Master!$D247="Y",Master!H247,"")</f>
        <v/>
      </c>
      <c r="I40" s="67" t="str">
        <f>IF(Master!$D247="Y",Master!I247,"")</f>
        <v/>
      </c>
      <c r="J40" s="67" t="str">
        <f>IF(Master!$D247="Y",Master!J247,"")</f>
        <v/>
      </c>
      <c r="K40" s="67" t="str">
        <f>IF(Master!$D247="Y",Master!K247,"")</f>
        <v/>
      </c>
      <c r="L40" s="67" t="str">
        <f>IF(Master!$D247="Y",Master!L247,"")</f>
        <v/>
      </c>
      <c r="M40" s="67" t="str">
        <f>IF(Master!$D247="Y",Master!M247,"")</f>
        <v/>
      </c>
      <c r="N40" s="67" t="str">
        <f>IF(Master!$D247="Y",Master!N247,"")</f>
        <v/>
      </c>
      <c r="O40" s="67" t="str">
        <f>IF(Master!$D247="Y",Master!O247,"")</f>
        <v/>
      </c>
      <c r="P40" s="67" t="str">
        <f>IF(Master!$D247="Y",Master!P247,"")</f>
        <v/>
      </c>
      <c r="Q40" s="67" t="str">
        <f>IF(Master!$D247="Y",Master!Q247,"")</f>
        <v/>
      </c>
      <c r="R40" s="67" t="str">
        <f>IF(Master!$D247="Y",Master!R247,"")</f>
        <v/>
      </c>
      <c r="S40" s="67" t="str">
        <f>IF(Master!$D247="Y",Master!S247,"")</f>
        <v/>
      </c>
      <c r="T40" s="67" t="str">
        <f>IF(Master!$D247="Y",Master!T247,"")</f>
        <v/>
      </c>
      <c r="U40" s="69" t="str">
        <f>IF(Master!$D247="Y",Master!U247,"")</f>
        <v/>
      </c>
      <c r="V40" s="66" t="str">
        <f>IF(Master!$D247="Y",Master!V247,"")</f>
        <v/>
      </c>
      <c r="W40" s="67" t="str">
        <f>IF(Master!$D247="Y",Master!W247,"")</f>
        <v/>
      </c>
      <c r="X40" s="67" t="str">
        <f>IF(Master!$D247="Y",Master!X247,"")</f>
        <v/>
      </c>
      <c r="Y40" s="67" t="str">
        <f>IF(Master!$D247="Y",Master!Y247,"")</f>
        <v/>
      </c>
      <c r="Z40" s="67" t="str">
        <f>IF(Master!$D247="Y",Master!Z247,"")</f>
        <v/>
      </c>
      <c r="AA40" s="67" t="str">
        <f>IF(Master!$D247="Y",Master!AA247,"")</f>
        <v/>
      </c>
      <c r="AB40" s="67" t="str">
        <f>IF(Master!$D247="Y",Master!AB247,"")</f>
        <v/>
      </c>
      <c r="AC40" s="67" t="str">
        <f>IF(Master!$D247="Y",Master!AC247,"")</f>
        <v/>
      </c>
      <c r="AD40" s="67" t="str">
        <f>IF(Master!$D247="Y",Master!AD247,"")</f>
        <v/>
      </c>
      <c r="AE40" s="67" t="str">
        <f>IF(Master!$D247="Y",Master!AE247,"")</f>
        <v/>
      </c>
      <c r="AF40" s="67" t="str">
        <f>IF(Master!$D247="Y",Master!AF247,"")</f>
        <v/>
      </c>
      <c r="AG40" s="67">
        <f>IF(AND($D40="y",Master!AG247&gt;=Master!AK247),Master!AG247,0)</f>
        <v>0</v>
      </c>
      <c r="AH40" s="67" t="str">
        <f>IF(Master!$D247="Y",Master!AH247,"")</f>
        <v/>
      </c>
      <c r="AI40" s="67">
        <f>IF(AND($D40="y",Master!AI247&gt;=Master!AM247),Master!AI247,0)</f>
        <v>0</v>
      </c>
      <c r="AJ40" s="67" t="str">
        <f>IF(Master!$D247="Y",Master!AJ247,"")</f>
        <v/>
      </c>
      <c r="AK40" s="67">
        <f>IF(AND($D40="y",Master!AK247&gt;Master!AG247),Master!AK247,0)</f>
        <v>0</v>
      </c>
      <c r="AL40" s="67" t="str">
        <f>IF(Master!$D247="Y",Master!AL247,"")</f>
        <v/>
      </c>
      <c r="AM40" s="68">
        <f>IF(AND($D40="y",Master!AM247&gt;Master!AI247),Master!AM247,0)</f>
        <v>0</v>
      </c>
      <c r="AN40" s="72" t="str">
        <f>IF(Master!$D247="Y",Master!AN247,"")</f>
        <v/>
      </c>
      <c r="AO40" s="67" t="str">
        <f>IF(Master!$D247="Y",Master!AO247,"")</f>
        <v/>
      </c>
      <c r="AP40" s="67" t="str">
        <f>IF(Master!$D247="Y",Master!AP247,"")</f>
        <v/>
      </c>
      <c r="AQ40" s="67" t="str">
        <f>IF(Master!$D247="Y",Master!AQ247,"")</f>
        <v/>
      </c>
      <c r="AR40" s="67" t="str">
        <f>IF(Master!$D247="Y",Master!AR247,"")</f>
        <v/>
      </c>
      <c r="AS40" s="67" t="str">
        <f>IF(Master!$D247="Y",Master!AS247,"")</f>
        <v/>
      </c>
      <c r="AT40" s="67" t="str">
        <f>IF(Master!$D247="Y",Master!AT247,"")</f>
        <v/>
      </c>
      <c r="AU40" s="67" t="str">
        <f>IF(Master!$D247="Y",Master!AU247,"")</f>
        <v/>
      </c>
      <c r="AV40" s="67" t="str">
        <f>IF(Master!$D247="Y",Master!AV247,"")</f>
        <v/>
      </c>
      <c r="AW40" s="67" t="str">
        <f>IF(Master!$D247="Y",Master!AW247,"")</f>
        <v/>
      </c>
      <c r="AX40" s="67" t="str">
        <f>IF(Master!$D247="Y",Master!AX247,"")</f>
        <v/>
      </c>
      <c r="AY40" s="67" t="str">
        <f>IF(Master!$D247="Y",Master!AY247,"")</f>
        <v/>
      </c>
      <c r="AZ40" s="67" t="str">
        <f>IF(Master!$D247="Y",Master!AZ247,"")</f>
        <v/>
      </c>
      <c r="BA40" s="67" t="str">
        <f>IF(Master!$D247="Y",Master!BA247,"")</f>
        <v/>
      </c>
      <c r="BB40" s="67" t="str">
        <f>IF(Master!$D247="Y",Master!BB247,"")</f>
        <v/>
      </c>
      <c r="BC40" s="67" t="str">
        <f>IF(Master!$D247="Y",Master!BC247,"")</f>
        <v/>
      </c>
      <c r="BD40" s="67" t="str">
        <f>IF(Master!$D247="Y",Master!BD247,"")</f>
        <v/>
      </c>
      <c r="BE40" s="67" t="str">
        <f>IF(Master!$D247="Y",Master!BE247,"")</f>
        <v/>
      </c>
      <c r="BF40" s="67" t="str">
        <f>IF(Master!$D247="Y",Master!BF247,"")</f>
        <v/>
      </c>
      <c r="BG40" s="67" t="str">
        <f>IF(Master!$D247="Y",Master!BG247,"")</f>
        <v/>
      </c>
      <c r="BH40" s="67" t="str">
        <f>IF(Master!$D247="Y",Master!BH247,"")</f>
        <v/>
      </c>
      <c r="BI40" s="67" t="str">
        <f>IF(Master!$D247="Y",Master!BI247,"")</f>
        <v/>
      </c>
      <c r="BJ40" s="67" t="str">
        <f>IF(Master!$D247="Y",Master!BJ247,"")</f>
        <v/>
      </c>
      <c r="BK40" s="67" t="str">
        <f>IF(Master!$D247="Y",Master!BK247,"")</f>
        <v/>
      </c>
      <c r="BL40" s="67" t="str">
        <f>IF(Master!$D247="Y",Master!BL247,"")</f>
        <v/>
      </c>
      <c r="BM40" s="67" t="str">
        <f>IF(Master!$D247="Y",Master!BM247,"")</f>
        <v/>
      </c>
      <c r="BN40" s="67" t="str">
        <f>IF(Master!$D247="Y",Master!BN247,"")</f>
        <v/>
      </c>
      <c r="BO40" s="67" t="str">
        <f>IF(Master!$D247="Y",Master!BO247,"")</f>
        <v/>
      </c>
      <c r="BP40" s="67" t="str">
        <f>IF(Master!$D247="Y",Master!BP247,"")</f>
        <v/>
      </c>
      <c r="BQ40" s="67" t="str">
        <f>IF(Master!$D247="Y",Master!BQ247,"")</f>
        <v/>
      </c>
    </row>
    <row r="41" spans="1:69" x14ac:dyDescent="0.25">
      <c r="A41" s="115" t="str">
        <f>+Master!A248</f>
        <v>Callaway</v>
      </c>
      <c r="B41" s="3" t="str">
        <f>+Master!B248</f>
        <v>2A</v>
      </c>
      <c r="C41" s="3">
        <f>+Master!C248</f>
        <v>2</v>
      </c>
      <c r="D41" s="142">
        <f>+Master!D248</f>
        <v>0</v>
      </c>
      <c r="E41" s="158">
        <f>IFERROR(LARGE((I41,K41,O41,S41,U41,W41,AA41,AC41,AG41,AK41,AQ41,AU41,AW41,BA41,BC41,BG41,BK41,BO41,BQ41),1)+LARGE((I41,K41,O41,S41,U41,W41,AA41,AC41,AG41,AK41,AQ41,AU41,AW41,BA41,BC41,BG41,BK41,BO41,BQ41),2)+LARGE((I41,K41,O41,S41,U41,W41,AA41,AC41,AG41,AK41,AQ41,AU41,AW41,BA41,BC41,BG41,BK41,BO41,BQ41),3)+LARGE((I41,K41,O41,S41,U41,W41,AA41,AC41,AG41,AK41,AQ41,AU41,AW41,BA41,BC41,BG41,BK41,BO41,BQ41),4)+LARGE((I41,K41,O41,S41,U41,W41,AA41,AC41,AG41,AK41,AQ41,AU41,AW41,BA41,BC41,BG41,BK41,BO41,BQ41),5)+LARGE((I41,K41,O41,S41,U41,W41,AA41,AC41,AG41,AK41,AQ41,AU41,AW41,BA41,BC41,BG41,BK41,BO41,BQ41),6)+LARGE((I41,K41,O41,S41,U41,W41,AA41,AC41,AG41,AK41,AQ41,AU41,AW41,BA41,BC41,BG41,BK41,BO41,BQ41),7)+LARGE((I41,K41,O41,S41,U41,W41,AA41,AC41,AG41,AK41,AQ41,AU41,AW41,BA41,BC41,BG41,BK41,BO41,BQ41),8),0)</f>
        <v>0</v>
      </c>
      <c r="F41" s="156">
        <f>IFERROR(LARGE((M41,Q41,Y41,AE41,AI41,AM41,AO41,AS41,AY41,BE41,BI41,BM41),1)+LARGE((M41,Q41,Y41,AE41,AI41,AM41,AO41,AS41,AY41,BE41,BI41,BM41),2)+LARGE((M41,Q41,Y41,AE41,AI41,AM41,AO41,AS41,AY41,BE41,BI41,BM41),3)+LARGE((M41,Q41,Y41,AE41,AI41,AM41,AO41,AS41,AY41,BE41,BI41,BM41),4)+LARGE((M41,Q41,Y41,AE41,AI41,AM41,AO41,AS41,AY41,BE41,BI41,BM41),5)+LARGE((M41,Q41,Y41,AE41,AI41,AM41,AO41,AS41,AY41,BE41,BI41,BM41),6)+LARGE((M41,Q41,Y41,AE41,AI41,AM41,AO41,AS41,AY41,BE41,BI41,BM41),7)+LARGE((M41,Q41,Y41,AE41,AI41,AM41,AO41,AS41,AY41,BE41,BI41,BM41),8),0)</f>
        <v>0</v>
      </c>
      <c r="G41" s="159">
        <f>+E41+F41</f>
        <v>0</v>
      </c>
      <c r="H41" s="72" t="str">
        <f>IF(Master!$D248="Y",Master!H248,"")</f>
        <v/>
      </c>
      <c r="I41" s="67" t="str">
        <f>IF(Master!$D248="Y",Master!I248,"")</f>
        <v/>
      </c>
      <c r="J41" s="67" t="str">
        <f>IF(Master!$D248="Y",Master!J248,"")</f>
        <v/>
      </c>
      <c r="K41" s="67" t="str">
        <f>IF(Master!$D248="Y",Master!K248,"")</f>
        <v/>
      </c>
      <c r="L41" s="67" t="str">
        <f>IF(Master!$D248="Y",Master!L248,"")</f>
        <v/>
      </c>
      <c r="M41" s="67" t="str">
        <f>IF(Master!$D248="Y",Master!M248,"")</f>
        <v/>
      </c>
      <c r="N41" s="67" t="str">
        <f>IF(Master!$D248="Y",Master!N248,"")</f>
        <v/>
      </c>
      <c r="O41" s="67" t="str">
        <f>IF(Master!$D248="Y",Master!O248,"")</f>
        <v/>
      </c>
      <c r="P41" s="67" t="str">
        <f>IF(Master!$D248="Y",Master!P248,"")</f>
        <v/>
      </c>
      <c r="Q41" s="67" t="str">
        <f>IF(Master!$D248="Y",Master!Q248,"")</f>
        <v/>
      </c>
      <c r="R41" s="67" t="str">
        <f>IF(Master!$D248="Y",Master!R248,"")</f>
        <v/>
      </c>
      <c r="S41" s="67" t="str">
        <f>IF(Master!$D248="Y",Master!S248,"")</f>
        <v/>
      </c>
      <c r="T41" s="67" t="str">
        <f>IF(Master!$D248="Y",Master!T248,"")</f>
        <v/>
      </c>
      <c r="U41" s="69" t="str">
        <f>IF(Master!$D248="Y",Master!U248,"")</f>
        <v/>
      </c>
      <c r="V41" s="66" t="str">
        <f>IF(Master!$D248="Y",Master!V248,"")</f>
        <v/>
      </c>
      <c r="W41" s="67" t="str">
        <f>IF(Master!$D248="Y",Master!W248,"")</f>
        <v/>
      </c>
      <c r="X41" s="67" t="str">
        <f>IF(Master!$D248="Y",Master!X248,"")</f>
        <v/>
      </c>
      <c r="Y41" s="67" t="str">
        <f>IF(Master!$D248="Y",Master!Y248,"")</f>
        <v/>
      </c>
      <c r="Z41" s="67" t="str">
        <f>IF(Master!$D248="Y",Master!Z248,"")</f>
        <v/>
      </c>
      <c r="AA41" s="67" t="str">
        <f>IF(Master!$D248="Y",Master!AA248,"")</f>
        <v/>
      </c>
      <c r="AB41" s="67" t="str">
        <f>IF(Master!$D248="Y",Master!AB248,"")</f>
        <v/>
      </c>
      <c r="AC41" s="67" t="str">
        <f>IF(Master!$D248="Y",Master!AC248,"")</f>
        <v/>
      </c>
      <c r="AD41" s="67" t="str">
        <f>IF(Master!$D248="Y",Master!AD248,"")</f>
        <v/>
      </c>
      <c r="AE41" s="67" t="str">
        <f>IF(Master!$D248="Y",Master!AE248,"")</f>
        <v/>
      </c>
      <c r="AF41" s="67" t="str">
        <f>IF(Master!$D248="Y",Master!AF248,"")</f>
        <v/>
      </c>
      <c r="AG41" s="67">
        <f>IF(AND($D41="y",Master!AG248&gt;=Master!AK248),Master!AG248,0)</f>
        <v>0</v>
      </c>
      <c r="AH41" s="67" t="str">
        <f>IF(Master!$D248="Y",Master!AH248,"")</f>
        <v/>
      </c>
      <c r="AI41" s="67">
        <f>IF(AND($D41="y",Master!AI248&gt;=Master!AM248),Master!AI248,0)</f>
        <v>0</v>
      </c>
      <c r="AJ41" s="67" t="str">
        <f>IF(Master!$D248="Y",Master!AJ248,"")</f>
        <v/>
      </c>
      <c r="AK41" s="67">
        <f>IF(AND($D41="y",Master!AK248&gt;Master!AG248),Master!AK248,0)</f>
        <v>0</v>
      </c>
      <c r="AL41" s="67" t="str">
        <f>IF(Master!$D248="Y",Master!AL248,"")</f>
        <v/>
      </c>
      <c r="AM41" s="68">
        <f>IF(AND($D41="y",Master!AM248&gt;Master!AI248),Master!AM248,0)</f>
        <v>0</v>
      </c>
      <c r="AN41" s="72" t="str">
        <f>IF(Master!$D248="Y",Master!AN248,"")</f>
        <v/>
      </c>
      <c r="AO41" s="67" t="str">
        <f>IF(Master!$D248="Y",Master!AO248,"")</f>
        <v/>
      </c>
      <c r="AP41" s="67" t="str">
        <f>IF(Master!$D248="Y",Master!AP248,"")</f>
        <v/>
      </c>
      <c r="AQ41" s="67" t="str">
        <f>IF(Master!$D248="Y",Master!AQ248,"")</f>
        <v/>
      </c>
      <c r="AR41" s="67" t="str">
        <f>IF(Master!$D248="Y",Master!AR248,"")</f>
        <v/>
      </c>
      <c r="AS41" s="67" t="str">
        <f>IF(Master!$D248="Y",Master!AS248,"")</f>
        <v/>
      </c>
      <c r="AT41" s="67" t="str">
        <f>IF(Master!$D248="Y",Master!AT248,"")</f>
        <v/>
      </c>
      <c r="AU41" s="67" t="str">
        <f>IF(Master!$D248="Y",Master!AU248,"")</f>
        <v/>
      </c>
      <c r="AV41" s="67" t="str">
        <f>IF(Master!$D248="Y",Master!AV248,"")</f>
        <v/>
      </c>
      <c r="AW41" s="67" t="str">
        <f>IF(Master!$D248="Y",Master!AW248,"")</f>
        <v/>
      </c>
      <c r="AX41" s="67" t="str">
        <f>IF(Master!$D248="Y",Master!AX248,"")</f>
        <v/>
      </c>
      <c r="AY41" s="67" t="str">
        <f>IF(Master!$D248="Y",Master!AY248,"")</f>
        <v/>
      </c>
      <c r="AZ41" s="67" t="str">
        <f>IF(Master!$D248="Y",Master!AZ248,"")</f>
        <v/>
      </c>
      <c r="BA41" s="67" t="str">
        <f>IF(Master!$D248="Y",Master!BA248,"")</f>
        <v/>
      </c>
      <c r="BB41" s="67" t="str">
        <f>IF(Master!$D248="Y",Master!BB248,"")</f>
        <v/>
      </c>
      <c r="BC41" s="67" t="str">
        <f>IF(Master!$D248="Y",Master!BC248,"")</f>
        <v/>
      </c>
      <c r="BD41" s="67" t="str">
        <f>IF(Master!$D248="Y",Master!BD248,"")</f>
        <v/>
      </c>
      <c r="BE41" s="67" t="str">
        <f>IF(Master!$D248="Y",Master!BE248,"")</f>
        <v/>
      </c>
      <c r="BF41" s="67" t="str">
        <f>IF(Master!$D248="Y",Master!BF248,"")</f>
        <v/>
      </c>
      <c r="BG41" s="67" t="str">
        <f>IF(Master!$D248="Y",Master!BG248,"")</f>
        <v/>
      </c>
      <c r="BH41" s="67" t="str">
        <f>IF(Master!$D248="Y",Master!BH248,"")</f>
        <v/>
      </c>
      <c r="BI41" s="67" t="str">
        <f>IF(Master!$D248="Y",Master!BI248,"")</f>
        <v/>
      </c>
      <c r="BJ41" s="67" t="str">
        <f>IF(Master!$D248="Y",Master!BJ248,"")</f>
        <v/>
      </c>
      <c r="BK41" s="67" t="str">
        <f>IF(Master!$D248="Y",Master!BK248,"")</f>
        <v/>
      </c>
      <c r="BL41" s="67" t="str">
        <f>IF(Master!$D248="Y",Master!BL248,"")</f>
        <v/>
      </c>
      <c r="BM41" s="67" t="str">
        <f>IF(Master!$D248="Y",Master!BM248,"")</f>
        <v/>
      </c>
      <c r="BN41" s="67" t="str">
        <f>IF(Master!$D248="Y",Master!BN248,"")</f>
        <v/>
      </c>
      <c r="BO41" s="67" t="str">
        <f>IF(Master!$D248="Y",Master!BO248,"")</f>
        <v/>
      </c>
      <c r="BP41" s="67" t="str">
        <f>IF(Master!$D248="Y",Master!BP248,"")</f>
        <v/>
      </c>
      <c r="BQ41" s="67" t="str">
        <f>IF(Master!$D248="Y",Master!BQ248,"")</f>
        <v/>
      </c>
    </row>
    <row r="42" spans="1:69" x14ac:dyDescent="0.25">
      <c r="A42" s="115" t="str">
        <f>+Master!A251</f>
        <v>Coahulla Creek</v>
      </c>
      <c r="B42" s="3" t="str">
        <f>+Master!B251</f>
        <v>2A</v>
      </c>
      <c r="C42" s="3">
        <f>+Master!C251</f>
        <v>7</v>
      </c>
      <c r="D42" s="142">
        <f>+Master!D251</f>
        <v>0</v>
      </c>
      <c r="E42" s="158">
        <f>IFERROR(LARGE((I42,K42,O42,S42,U42,W42,AA42,AC42,AG42,AK42,AQ42,AU42,AW42,BA42,BC42,BG42,BK42,BO42,BQ42),1)+LARGE((I42,K42,O42,S42,U42,W42,AA42,AC42,AG42,AK42,AQ42,AU42,AW42,BA42,BC42,BG42,BK42,BO42,BQ42),2)+LARGE((I42,K42,O42,S42,U42,W42,AA42,AC42,AG42,AK42,AQ42,AU42,AW42,BA42,BC42,BG42,BK42,BO42,BQ42),3)+LARGE((I42,K42,O42,S42,U42,W42,AA42,AC42,AG42,AK42,AQ42,AU42,AW42,BA42,BC42,BG42,BK42,BO42,BQ42),4)+LARGE((I42,K42,O42,S42,U42,W42,AA42,AC42,AG42,AK42,AQ42,AU42,AW42,BA42,BC42,BG42,BK42,BO42,BQ42),5)+LARGE((I42,K42,O42,S42,U42,W42,AA42,AC42,AG42,AK42,AQ42,AU42,AW42,BA42,BC42,BG42,BK42,BO42,BQ42),6)+LARGE((I42,K42,O42,S42,U42,W42,AA42,AC42,AG42,AK42,AQ42,AU42,AW42,BA42,BC42,BG42,BK42,BO42,BQ42),7)+LARGE((I42,K42,O42,S42,U42,W42,AA42,AC42,AG42,AK42,AQ42,AU42,AW42,BA42,BC42,BG42,BK42,BO42,BQ42),8),0)</f>
        <v>0</v>
      </c>
      <c r="F42" s="156">
        <f>IFERROR(LARGE((M42,Q42,Y42,AE42,AI42,AM42,AO42,AS42,AY42,BE42,BI42,BM42),1)+LARGE((M42,Q42,Y42,AE42,AI42,AM42,AO42,AS42,AY42,BE42,BI42,BM42),2)+LARGE((M42,Q42,Y42,AE42,AI42,AM42,AO42,AS42,AY42,BE42,BI42,BM42),3)+LARGE((M42,Q42,Y42,AE42,AI42,AM42,AO42,AS42,AY42,BE42,BI42,BM42),4)+LARGE((M42,Q42,Y42,AE42,AI42,AM42,AO42,AS42,AY42,BE42,BI42,BM42),5)+LARGE((M42,Q42,Y42,AE42,AI42,AM42,AO42,AS42,AY42,BE42,BI42,BM42),6)+LARGE((M42,Q42,Y42,AE42,AI42,AM42,AO42,AS42,AY42,BE42,BI42,BM42),7)+LARGE((M42,Q42,Y42,AE42,AI42,AM42,AO42,AS42,AY42,BE42,BI42,BM42),8),0)</f>
        <v>0</v>
      </c>
      <c r="G42" s="159">
        <f>+E42+F42</f>
        <v>0</v>
      </c>
      <c r="H42" s="72" t="str">
        <f>IF(Master!$D251="Y",Master!H251,"")</f>
        <v/>
      </c>
      <c r="I42" s="67" t="str">
        <f>IF(Master!$D251="Y",Master!I251,"")</f>
        <v/>
      </c>
      <c r="J42" s="67" t="str">
        <f>IF(Master!$D251="Y",Master!J251,"")</f>
        <v/>
      </c>
      <c r="K42" s="67" t="str">
        <f>IF(Master!$D251="Y",Master!K251,"")</f>
        <v/>
      </c>
      <c r="L42" s="67" t="str">
        <f>IF(Master!$D251="Y",Master!L251,"")</f>
        <v/>
      </c>
      <c r="M42" s="67" t="str">
        <f>IF(Master!$D251="Y",Master!M251,"")</f>
        <v/>
      </c>
      <c r="N42" s="67" t="str">
        <f>IF(Master!$D251="Y",Master!N251,"")</f>
        <v/>
      </c>
      <c r="O42" s="67" t="str">
        <f>IF(Master!$D251="Y",Master!O251,"")</f>
        <v/>
      </c>
      <c r="P42" s="67" t="str">
        <f>IF(Master!$D251="Y",Master!P251,"")</f>
        <v/>
      </c>
      <c r="Q42" s="67" t="str">
        <f>IF(Master!$D251="Y",Master!Q251,"")</f>
        <v/>
      </c>
      <c r="R42" s="67" t="str">
        <f>IF(Master!$D251="Y",Master!R251,"")</f>
        <v/>
      </c>
      <c r="S42" s="67" t="str">
        <f>IF(Master!$D251="Y",Master!S251,"")</f>
        <v/>
      </c>
      <c r="T42" s="67" t="str">
        <f>IF(Master!$D251="Y",Master!T251,"")</f>
        <v/>
      </c>
      <c r="U42" s="69" t="str">
        <f>IF(Master!$D251="Y",Master!U251,"")</f>
        <v/>
      </c>
      <c r="V42" s="66" t="str">
        <f>IF(Master!$D251="Y",Master!V251,"")</f>
        <v/>
      </c>
      <c r="W42" s="67" t="str">
        <f>IF(Master!$D251="Y",Master!W251,"")</f>
        <v/>
      </c>
      <c r="X42" s="67" t="str">
        <f>IF(Master!$D251="Y",Master!X251,"")</f>
        <v/>
      </c>
      <c r="Y42" s="67" t="str">
        <f>IF(Master!$D251="Y",Master!Y251,"")</f>
        <v/>
      </c>
      <c r="Z42" s="67" t="str">
        <f>IF(Master!$D251="Y",Master!Z251,"")</f>
        <v/>
      </c>
      <c r="AA42" s="67" t="str">
        <f>IF(Master!$D251="Y",Master!AA251,"")</f>
        <v/>
      </c>
      <c r="AB42" s="67" t="str">
        <f>IF(Master!$D251="Y",Master!AB251,"")</f>
        <v/>
      </c>
      <c r="AC42" s="67" t="str">
        <f>IF(Master!$D251="Y",Master!AC251,"")</f>
        <v/>
      </c>
      <c r="AD42" s="67" t="str">
        <f>IF(Master!$D251="Y",Master!AD251,"")</f>
        <v/>
      </c>
      <c r="AE42" s="67" t="str">
        <f>IF(Master!$D251="Y",Master!AE251,"")</f>
        <v/>
      </c>
      <c r="AF42" s="67" t="str">
        <f>IF(Master!$D251="Y",Master!AF251,"")</f>
        <v/>
      </c>
      <c r="AG42" s="67">
        <f>IF(AND($D42="y",Master!AG251&gt;=Master!AK251),Master!AG251,0)</f>
        <v>0</v>
      </c>
      <c r="AH42" s="67" t="str">
        <f>IF(Master!$D251="Y",Master!AH251,"")</f>
        <v/>
      </c>
      <c r="AI42" s="67">
        <f>IF(AND($D42="y",Master!AI251&gt;=Master!AM251),Master!AI251,0)</f>
        <v>0</v>
      </c>
      <c r="AJ42" s="67" t="str">
        <f>IF(Master!$D251="Y",Master!AJ251,"")</f>
        <v/>
      </c>
      <c r="AK42" s="67">
        <f>IF(AND($D42="y",Master!AK251&gt;Master!AG251),Master!AK251,0)</f>
        <v>0</v>
      </c>
      <c r="AL42" s="67" t="str">
        <f>IF(Master!$D251="Y",Master!AL251,"")</f>
        <v/>
      </c>
      <c r="AM42" s="68">
        <f>IF(AND($D42="y",Master!AM251&gt;Master!AI251),Master!AM251,0)</f>
        <v>0</v>
      </c>
      <c r="AN42" s="72" t="str">
        <f>IF(Master!$D251="Y",Master!AN251,"")</f>
        <v/>
      </c>
      <c r="AO42" s="67" t="str">
        <f>IF(Master!$D251="Y",Master!AO251,"")</f>
        <v/>
      </c>
      <c r="AP42" s="67" t="str">
        <f>IF(Master!$D251="Y",Master!AP251,"")</f>
        <v/>
      </c>
      <c r="AQ42" s="67" t="str">
        <f>IF(Master!$D251="Y",Master!AQ251,"")</f>
        <v/>
      </c>
      <c r="AR42" s="67" t="str">
        <f>IF(Master!$D251="Y",Master!AR251,"")</f>
        <v/>
      </c>
      <c r="AS42" s="67" t="str">
        <f>IF(Master!$D251="Y",Master!AS251,"")</f>
        <v/>
      </c>
      <c r="AT42" s="67" t="str">
        <f>IF(Master!$D251="Y",Master!AT251,"")</f>
        <v/>
      </c>
      <c r="AU42" s="67" t="str">
        <f>IF(Master!$D251="Y",Master!AU251,"")</f>
        <v/>
      </c>
      <c r="AV42" s="67" t="str">
        <f>IF(Master!$D251="Y",Master!AV251,"")</f>
        <v/>
      </c>
      <c r="AW42" s="67" t="str">
        <f>IF(Master!$D251="Y",Master!AW251,"")</f>
        <v/>
      </c>
      <c r="AX42" s="67" t="str">
        <f>IF(Master!$D251="Y",Master!AX251,"")</f>
        <v/>
      </c>
      <c r="AY42" s="67" t="str">
        <f>IF(Master!$D251="Y",Master!AY251,"")</f>
        <v/>
      </c>
      <c r="AZ42" s="67" t="str">
        <f>IF(Master!$D251="Y",Master!AZ251,"")</f>
        <v/>
      </c>
      <c r="BA42" s="67" t="str">
        <f>IF(Master!$D251="Y",Master!BA251,"")</f>
        <v/>
      </c>
      <c r="BB42" s="67" t="str">
        <f>IF(Master!$D251="Y",Master!BB251,"")</f>
        <v/>
      </c>
      <c r="BC42" s="67" t="str">
        <f>IF(Master!$D251="Y",Master!BC251,"")</f>
        <v/>
      </c>
      <c r="BD42" s="67" t="str">
        <f>IF(Master!$D251="Y",Master!BD251,"")</f>
        <v/>
      </c>
      <c r="BE42" s="67" t="str">
        <f>IF(Master!$D251="Y",Master!BE251,"")</f>
        <v/>
      </c>
      <c r="BF42" s="67" t="str">
        <f>IF(Master!$D251="Y",Master!BF251,"")</f>
        <v/>
      </c>
      <c r="BG42" s="67" t="str">
        <f>IF(Master!$D251="Y",Master!BG251,"")</f>
        <v/>
      </c>
      <c r="BH42" s="67" t="str">
        <f>IF(Master!$D251="Y",Master!BH251,"")</f>
        <v/>
      </c>
      <c r="BI42" s="67" t="str">
        <f>IF(Master!$D251="Y",Master!BI251,"")</f>
        <v/>
      </c>
      <c r="BJ42" s="67" t="str">
        <f>IF(Master!$D251="Y",Master!BJ251,"")</f>
        <v/>
      </c>
      <c r="BK42" s="67" t="str">
        <f>IF(Master!$D251="Y",Master!BK251,"")</f>
        <v/>
      </c>
      <c r="BL42" s="67" t="str">
        <f>IF(Master!$D251="Y",Master!BL251,"")</f>
        <v/>
      </c>
      <c r="BM42" s="67" t="str">
        <f>IF(Master!$D251="Y",Master!BM251,"")</f>
        <v/>
      </c>
      <c r="BN42" s="67" t="str">
        <f>IF(Master!$D251="Y",Master!BN251,"")</f>
        <v/>
      </c>
      <c r="BO42" s="67" t="str">
        <f>IF(Master!$D251="Y",Master!BO251,"")</f>
        <v/>
      </c>
      <c r="BP42" s="67" t="str">
        <f>IF(Master!$D251="Y",Master!BP251,"")</f>
        <v/>
      </c>
      <c r="BQ42" s="67" t="str">
        <f>IF(Master!$D251="Y",Master!BQ251,"")</f>
        <v/>
      </c>
    </row>
    <row r="43" spans="1:69" x14ac:dyDescent="0.25">
      <c r="A43" s="115" t="str">
        <f>+Master!A256</f>
        <v>Crisp County</v>
      </c>
      <c r="B43" s="3" t="str">
        <f>+Master!B256</f>
        <v>2A</v>
      </c>
      <c r="C43" s="3">
        <f>+Master!C256</f>
        <v>3</v>
      </c>
      <c r="D43" s="142">
        <f>+Master!D256</f>
        <v>0</v>
      </c>
      <c r="E43" s="158">
        <f>IFERROR(LARGE((I43,K43,O43,S43,U43,W43,AA43,AC43,AG43,AK43,AQ43,AU43,AW43,BA43,BC43,BG43,BK43,BO43,BQ43),1)+LARGE((I43,K43,O43,S43,U43,W43,AA43,AC43,AG43,AK43,AQ43,AU43,AW43,BA43,BC43,BG43,BK43,BO43,BQ43),2)+LARGE((I43,K43,O43,S43,U43,W43,AA43,AC43,AG43,AK43,AQ43,AU43,AW43,BA43,BC43,BG43,BK43,BO43,BQ43),3)+LARGE((I43,K43,O43,S43,U43,W43,AA43,AC43,AG43,AK43,AQ43,AU43,AW43,BA43,BC43,BG43,BK43,BO43,BQ43),4)+LARGE((I43,K43,O43,S43,U43,W43,AA43,AC43,AG43,AK43,AQ43,AU43,AW43,BA43,BC43,BG43,BK43,BO43,BQ43),5)+LARGE((I43,K43,O43,S43,U43,W43,AA43,AC43,AG43,AK43,AQ43,AU43,AW43,BA43,BC43,BG43,BK43,BO43,BQ43),6)+LARGE((I43,K43,O43,S43,U43,W43,AA43,AC43,AG43,AK43,AQ43,AU43,AW43,BA43,BC43,BG43,BK43,BO43,BQ43),7)+LARGE((I43,K43,O43,S43,U43,W43,AA43,AC43,AG43,AK43,AQ43,AU43,AW43,BA43,BC43,BG43,BK43,BO43,BQ43),8),0)</f>
        <v>0</v>
      </c>
      <c r="F43" s="156">
        <f>IFERROR(LARGE((M43,Q43,Y43,AE43,AI43,AM43,AO43,AS43,AY43,BE43,BI43,BM43),1)+LARGE((M43,Q43,Y43,AE43,AI43,AM43,AO43,AS43,AY43,BE43,BI43,BM43),2)+LARGE((M43,Q43,Y43,AE43,AI43,AM43,AO43,AS43,AY43,BE43,BI43,BM43),3)+LARGE((M43,Q43,Y43,AE43,AI43,AM43,AO43,AS43,AY43,BE43,BI43,BM43),4)+LARGE((M43,Q43,Y43,AE43,AI43,AM43,AO43,AS43,AY43,BE43,BI43,BM43),5)+LARGE((M43,Q43,Y43,AE43,AI43,AM43,AO43,AS43,AY43,BE43,BI43,BM43),6)+LARGE((M43,Q43,Y43,AE43,AI43,AM43,AO43,AS43,AY43,BE43,BI43,BM43),7)+LARGE((M43,Q43,Y43,AE43,AI43,AM43,AO43,AS43,AY43,BE43,BI43,BM43),8),0)</f>
        <v>0</v>
      </c>
      <c r="G43" s="159">
        <f>+E43+F43</f>
        <v>0</v>
      </c>
      <c r="H43" s="72" t="str">
        <f>IF(Master!$D256="Y",Master!H256,"")</f>
        <v/>
      </c>
      <c r="I43" s="67" t="str">
        <f>IF(Master!$D256="Y",Master!I256,"")</f>
        <v/>
      </c>
      <c r="J43" s="67" t="str">
        <f>IF(Master!$D256="Y",Master!J256,"")</f>
        <v/>
      </c>
      <c r="K43" s="67" t="str">
        <f>IF(Master!$D256="Y",Master!K256,"")</f>
        <v/>
      </c>
      <c r="L43" s="67" t="str">
        <f>IF(Master!$D256="Y",Master!L256,"")</f>
        <v/>
      </c>
      <c r="M43" s="67" t="str">
        <f>IF(Master!$D256="Y",Master!M256,"")</f>
        <v/>
      </c>
      <c r="N43" s="67" t="str">
        <f>IF(Master!$D256="Y",Master!N256,"")</f>
        <v/>
      </c>
      <c r="O43" s="67" t="str">
        <f>IF(Master!$D256="Y",Master!O256,"")</f>
        <v/>
      </c>
      <c r="P43" s="67" t="str">
        <f>IF(Master!$D256="Y",Master!P256,"")</f>
        <v/>
      </c>
      <c r="Q43" s="67" t="str">
        <f>IF(Master!$D256="Y",Master!Q256,"")</f>
        <v/>
      </c>
      <c r="R43" s="67" t="str">
        <f>IF(Master!$D256="Y",Master!R256,"")</f>
        <v/>
      </c>
      <c r="S43" s="67" t="str">
        <f>IF(Master!$D256="Y",Master!S256,"")</f>
        <v/>
      </c>
      <c r="T43" s="67" t="str">
        <f>IF(Master!$D256="Y",Master!T256,"")</f>
        <v/>
      </c>
      <c r="U43" s="69" t="str">
        <f>IF(Master!$D256="Y",Master!U256,"")</f>
        <v/>
      </c>
      <c r="V43" s="66" t="str">
        <f>IF(Master!$D256="Y",Master!V256,"")</f>
        <v/>
      </c>
      <c r="W43" s="67" t="str">
        <f>IF(Master!$D256="Y",Master!W256,"")</f>
        <v/>
      </c>
      <c r="X43" s="67" t="str">
        <f>IF(Master!$D256="Y",Master!X256,"")</f>
        <v/>
      </c>
      <c r="Y43" s="67" t="str">
        <f>IF(Master!$D256="Y",Master!Y256,"")</f>
        <v/>
      </c>
      <c r="Z43" s="67" t="str">
        <f>IF(Master!$D256="Y",Master!Z256,"")</f>
        <v/>
      </c>
      <c r="AA43" s="67" t="str">
        <f>IF(Master!$D256="Y",Master!AA256,"")</f>
        <v/>
      </c>
      <c r="AB43" s="67" t="str">
        <f>IF(Master!$D256="Y",Master!AB256,"")</f>
        <v/>
      </c>
      <c r="AC43" s="67" t="str">
        <f>IF(Master!$D256="Y",Master!AC256,"")</f>
        <v/>
      </c>
      <c r="AD43" s="67" t="str">
        <f>IF(Master!$D256="Y",Master!AD256,"")</f>
        <v/>
      </c>
      <c r="AE43" s="67" t="str">
        <f>IF(Master!$D256="Y",Master!AE256,"")</f>
        <v/>
      </c>
      <c r="AF43" s="67" t="str">
        <f>IF(Master!$D256="Y",Master!AF256,"")</f>
        <v/>
      </c>
      <c r="AG43" s="67">
        <f>IF(AND($D43="y",Master!AG256&gt;=Master!AK256),Master!AG256,0)</f>
        <v>0</v>
      </c>
      <c r="AH43" s="67" t="str">
        <f>IF(Master!$D256="Y",Master!AH256,"")</f>
        <v/>
      </c>
      <c r="AI43" s="67">
        <f>IF(AND($D43="y",Master!AI256&gt;=Master!AM256),Master!AI256,0)</f>
        <v>0</v>
      </c>
      <c r="AJ43" s="67" t="str">
        <f>IF(Master!$D256="Y",Master!AJ256,"")</f>
        <v/>
      </c>
      <c r="AK43" s="67">
        <f>IF(AND($D43="y",Master!AK256&gt;Master!AG256),Master!AK256,0)</f>
        <v>0</v>
      </c>
      <c r="AL43" s="67" t="str">
        <f>IF(Master!$D256="Y",Master!AL256,"")</f>
        <v/>
      </c>
      <c r="AM43" s="68">
        <f>IF(AND($D43="y",Master!AM256&gt;Master!AI256),Master!AM256,0)</f>
        <v>0</v>
      </c>
      <c r="AN43" s="72" t="str">
        <f>IF(Master!$D256="Y",Master!AN256,"")</f>
        <v/>
      </c>
      <c r="AO43" s="67" t="str">
        <f>IF(Master!$D256="Y",Master!AO256,"")</f>
        <v/>
      </c>
      <c r="AP43" s="67" t="str">
        <f>IF(Master!$D256="Y",Master!AP256,"")</f>
        <v/>
      </c>
      <c r="AQ43" s="67" t="str">
        <f>IF(Master!$D256="Y",Master!AQ256,"")</f>
        <v/>
      </c>
      <c r="AR43" s="67" t="str">
        <f>IF(Master!$D256="Y",Master!AR256,"")</f>
        <v/>
      </c>
      <c r="AS43" s="67" t="str">
        <f>IF(Master!$D256="Y",Master!AS256,"")</f>
        <v/>
      </c>
      <c r="AT43" s="67" t="str">
        <f>IF(Master!$D256="Y",Master!AT256,"")</f>
        <v/>
      </c>
      <c r="AU43" s="67" t="str">
        <f>IF(Master!$D256="Y",Master!AU256,"")</f>
        <v/>
      </c>
      <c r="AV43" s="67" t="str">
        <f>IF(Master!$D256="Y",Master!AV256,"")</f>
        <v/>
      </c>
      <c r="AW43" s="67" t="str">
        <f>IF(Master!$D256="Y",Master!AW256,"")</f>
        <v/>
      </c>
      <c r="AX43" s="67" t="str">
        <f>IF(Master!$D256="Y",Master!AX256,"")</f>
        <v/>
      </c>
      <c r="AY43" s="67" t="str">
        <f>IF(Master!$D256="Y",Master!AY256,"")</f>
        <v/>
      </c>
      <c r="AZ43" s="67" t="str">
        <f>IF(Master!$D256="Y",Master!AZ256,"")</f>
        <v/>
      </c>
      <c r="BA43" s="67" t="str">
        <f>IF(Master!$D256="Y",Master!BA256,"")</f>
        <v/>
      </c>
      <c r="BB43" s="67" t="str">
        <f>IF(Master!$D256="Y",Master!BB256,"")</f>
        <v/>
      </c>
      <c r="BC43" s="67" t="str">
        <f>IF(Master!$D256="Y",Master!BC256,"")</f>
        <v/>
      </c>
      <c r="BD43" s="67" t="str">
        <f>IF(Master!$D256="Y",Master!BD256,"")</f>
        <v/>
      </c>
      <c r="BE43" s="67" t="str">
        <f>IF(Master!$D256="Y",Master!BE256,"")</f>
        <v/>
      </c>
      <c r="BF43" s="67" t="str">
        <f>IF(Master!$D256="Y",Master!BF256,"")</f>
        <v/>
      </c>
      <c r="BG43" s="67" t="str">
        <f>IF(Master!$D256="Y",Master!BG256,"")</f>
        <v/>
      </c>
      <c r="BH43" s="67" t="str">
        <f>IF(Master!$D256="Y",Master!BH256,"")</f>
        <v/>
      </c>
      <c r="BI43" s="67" t="str">
        <f>IF(Master!$D256="Y",Master!BI256,"")</f>
        <v/>
      </c>
      <c r="BJ43" s="67" t="str">
        <f>IF(Master!$D256="Y",Master!BJ256,"")</f>
        <v/>
      </c>
      <c r="BK43" s="67" t="str">
        <f>IF(Master!$D256="Y",Master!BK256,"")</f>
        <v/>
      </c>
      <c r="BL43" s="67" t="str">
        <f>IF(Master!$D256="Y",Master!BL256,"")</f>
        <v/>
      </c>
      <c r="BM43" s="67" t="str">
        <f>IF(Master!$D256="Y",Master!BM256,"")</f>
        <v/>
      </c>
      <c r="BN43" s="67" t="str">
        <f>IF(Master!$D256="Y",Master!BN256,"")</f>
        <v/>
      </c>
      <c r="BO43" s="67" t="str">
        <f>IF(Master!$D256="Y",Master!BO256,"")</f>
        <v/>
      </c>
      <c r="BP43" s="67" t="str">
        <f>IF(Master!$D256="Y",Master!BP256,"")</f>
        <v/>
      </c>
      <c r="BQ43" s="67" t="str">
        <f>IF(Master!$D256="Y",Master!BQ256,"")</f>
        <v/>
      </c>
    </row>
    <row r="44" spans="1:69" x14ac:dyDescent="0.25">
      <c r="A44" s="115" t="str">
        <f>+Master!A257</f>
        <v>Davidson Fine Arts</v>
      </c>
      <c r="B44" s="3" t="str">
        <f>+Master!B257</f>
        <v>2A</v>
      </c>
      <c r="C44" s="3">
        <f>+Master!C257</f>
        <v>4</v>
      </c>
      <c r="D44" s="142">
        <f>+Master!D257</f>
        <v>0</v>
      </c>
      <c r="E44" s="158">
        <f>IFERROR(LARGE((I44,K44,O44,S44,U44,W44,AA44,AC44,AG44,AK44,AQ44,AU44,AW44,BA44,BC44,BG44,BK44,BO44,BQ44),1)+LARGE((I44,K44,O44,S44,U44,W44,AA44,AC44,AG44,AK44,AQ44,AU44,AW44,BA44,BC44,BG44,BK44,BO44,BQ44),2)+LARGE((I44,K44,O44,S44,U44,W44,AA44,AC44,AG44,AK44,AQ44,AU44,AW44,BA44,BC44,BG44,BK44,BO44,BQ44),3)+LARGE((I44,K44,O44,S44,U44,W44,AA44,AC44,AG44,AK44,AQ44,AU44,AW44,BA44,BC44,BG44,BK44,BO44,BQ44),4)+LARGE((I44,K44,O44,S44,U44,W44,AA44,AC44,AG44,AK44,AQ44,AU44,AW44,BA44,BC44,BG44,BK44,BO44,BQ44),5)+LARGE((I44,K44,O44,S44,U44,W44,AA44,AC44,AG44,AK44,AQ44,AU44,AW44,BA44,BC44,BG44,BK44,BO44,BQ44),6)+LARGE((I44,K44,O44,S44,U44,W44,AA44,AC44,AG44,AK44,AQ44,AU44,AW44,BA44,BC44,BG44,BK44,BO44,BQ44),7)+LARGE((I44,K44,O44,S44,U44,W44,AA44,AC44,AG44,AK44,AQ44,AU44,AW44,BA44,BC44,BG44,BK44,BO44,BQ44),8),0)</f>
        <v>0</v>
      </c>
      <c r="F44" s="156">
        <f>IFERROR(LARGE((M44,Q44,Y44,AE44,AI44,AM44,AO44,AS44,AY44,BE44,BI44,BM44),1)+LARGE((M44,Q44,Y44,AE44,AI44,AM44,AO44,AS44,AY44,BE44,BI44,BM44),2)+LARGE((M44,Q44,Y44,AE44,AI44,AM44,AO44,AS44,AY44,BE44,BI44,BM44),3)+LARGE((M44,Q44,Y44,AE44,AI44,AM44,AO44,AS44,AY44,BE44,BI44,BM44),4)+LARGE((M44,Q44,Y44,AE44,AI44,AM44,AO44,AS44,AY44,BE44,BI44,BM44),5)+LARGE((M44,Q44,Y44,AE44,AI44,AM44,AO44,AS44,AY44,BE44,BI44,BM44),6)+LARGE((M44,Q44,Y44,AE44,AI44,AM44,AO44,AS44,AY44,BE44,BI44,BM44),7)+LARGE((M44,Q44,Y44,AE44,AI44,AM44,AO44,AS44,AY44,BE44,BI44,BM44),8),0)</f>
        <v>0</v>
      </c>
      <c r="G44" s="159">
        <f>+E44+F44</f>
        <v>0</v>
      </c>
      <c r="H44" s="72" t="str">
        <f>IF(Master!$D257="Y",Master!H257,"")</f>
        <v/>
      </c>
      <c r="I44" s="67" t="str">
        <f>IF(Master!$D257="Y",Master!I257,"")</f>
        <v/>
      </c>
      <c r="J44" s="67" t="str">
        <f>IF(Master!$D257="Y",Master!J257,"")</f>
        <v/>
      </c>
      <c r="K44" s="67" t="str">
        <f>IF(Master!$D257="Y",Master!K257,"")</f>
        <v/>
      </c>
      <c r="L44" s="67" t="str">
        <f>IF(Master!$D257="Y",Master!L257,"")</f>
        <v/>
      </c>
      <c r="M44" s="67" t="str">
        <f>IF(Master!$D257="Y",Master!M257,"")</f>
        <v/>
      </c>
      <c r="N44" s="67" t="str">
        <f>IF(Master!$D257="Y",Master!N257,"")</f>
        <v/>
      </c>
      <c r="O44" s="67" t="str">
        <f>IF(Master!$D257="Y",Master!O257,"")</f>
        <v/>
      </c>
      <c r="P44" s="67" t="str">
        <f>IF(Master!$D257="Y",Master!P257,"")</f>
        <v/>
      </c>
      <c r="Q44" s="67" t="str">
        <f>IF(Master!$D257="Y",Master!Q257,"")</f>
        <v/>
      </c>
      <c r="R44" s="67" t="str">
        <f>IF(Master!$D257="Y",Master!R257,"")</f>
        <v/>
      </c>
      <c r="S44" s="67" t="str">
        <f>IF(Master!$D257="Y",Master!S257,"")</f>
        <v/>
      </c>
      <c r="T44" s="67" t="str">
        <f>IF(Master!$D257="Y",Master!T257,"")</f>
        <v/>
      </c>
      <c r="U44" s="69" t="str">
        <f>IF(Master!$D257="Y",Master!U257,"")</f>
        <v/>
      </c>
      <c r="V44" s="66" t="str">
        <f>IF(Master!$D257="Y",Master!V257,"")</f>
        <v/>
      </c>
      <c r="W44" s="67" t="str">
        <f>IF(Master!$D257="Y",Master!W257,"")</f>
        <v/>
      </c>
      <c r="X44" s="67" t="str">
        <f>IF(Master!$D257="Y",Master!X257,"")</f>
        <v/>
      </c>
      <c r="Y44" s="67" t="str">
        <f>IF(Master!$D257="Y",Master!Y257,"")</f>
        <v/>
      </c>
      <c r="Z44" s="67" t="str">
        <f>IF(Master!$D257="Y",Master!Z257,"")</f>
        <v/>
      </c>
      <c r="AA44" s="67" t="str">
        <f>IF(Master!$D257="Y",Master!AA257,"")</f>
        <v/>
      </c>
      <c r="AB44" s="67" t="str">
        <f>IF(Master!$D257="Y",Master!AB257,"")</f>
        <v/>
      </c>
      <c r="AC44" s="67" t="str">
        <f>IF(Master!$D257="Y",Master!AC257,"")</f>
        <v/>
      </c>
      <c r="AD44" s="67" t="str">
        <f>IF(Master!$D257="Y",Master!AD257,"")</f>
        <v/>
      </c>
      <c r="AE44" s="67" t="str">
        <f>IF(Master!$D257="Y",Master!AE257,"")</f>
        <v/>
      </c>
      <c r="AF44" s="67" t="str">
        <f>IF(Master!$D257="Y",Master!AF257,"")</f>
        <v/>
      </c>
      <c r="AG44" s="67">
        <f>IF(AND($D44="y",Master!AG257&gt;=Master!AK257),Master!AG257,0)</f>
        <v>0</v>
      </c>
      <c r="AH44" s="67" t="str">
        <f>IF(Master!$D257="Y",Master!AH257,"")</f>
        <v/>
      </c>
      <c r="AI44" s="67">
        <f>IF(AND($D44="y",Master!AI257&gt;=Master!AM257),Master!AI257,0)</f>
        <v>0</v>
      </c>
      <c r="AJ44" s="67" t="str">
        <f>IF(Master!$D257="Y",Master!AJ257,"")</f>
        <v/>
      </c>
      <c r="AK44" s="67">
        <f>IF(AND($D44="y",Master!AK257&gt;Master!AG257),Master!AK257,0)</f>
        <v>0</v>
      </c>
      <c r="AL44" s="67" t="str">
        <f>IF(Master!$D257="Y",Master!AL257,"")</f>
        <v/>
      </c>
      <c r="AM44" s="68">
        <f>IF(AND($D44="y",Master!AM257&gt;Master!AI257),Master!AM257,0)</f>
        <v>0</v>
      </c>
      <c r="AN44" s="72" t="str">
        <f>IF(Master!$D257="Y",Master!AN257,"")</f>
        <v/>
      </c>
      <c r="AO44" s="67" t="str">
        <f>IF(Master!$D257="Y",Master!AO257,"")</f>
        <v/>
      </c>
      <c r="AP44" s="67" t="str">
        <f>IF(Master!$D257="Y",Master!AP257,"")</f>
        <v/>
      </c>
      <c r="AQ44" s="67" t="str">
        <f>IF(Master!$D257="Y",Master!AQ257,"")</f>
        <v/>
      </c>
      <c r="AR44" s="67" t="str">
        <f>IF(Master!$D257="Y",Master!AR257,"")</f>
        <v/>
      </c>
      <c r="AS44" s="67" t="str">
        <f>IF(Master!$D257="Y",Master!AS257,"")</f>
        <v/>
      </c>
      <c r="AT44" s="67" t="str">
        <f>IF(Master!$D257="Y",Master!AT257,"")</f>
        <v/>
      </c>
      <c r="AU44" s="67" t="str">
        <f>IF(Master!$D257="Y",Master!AU257,"")</f>
        <v/>
      </c>
      <c r="AV44" s="67" t="str">
        <f>IF(Master!$D257="Y",Master!AV257,"")</f>
        <v/>
      </c>
      <c r="AW44" s="67" t="str">
        <f>IF(Master!$D257="Y",Master!AW257,"")</f>
        <v/>
      </c>
      <c r="AX44" s="67" t="str">
        <f>IF(Master!$D257="Y",Master!AX257,"")</f>
        <v/>
      </c>
      <c r="AY44" s="67" t="str">
        <f>IF(Master!$D257="Y",Master!AY257,"")</f>
        <v/>
      </c>
      <c r="AZ44" s="67" t="str">
        <f>IF(Master!$D257="Y",Master!AZ257,"")</f>
        <v/>
      </c>
      <c r="BA44" s="67" t="str">
        <f>IF(Master!$D257="Y",Master!BA257,"")</f>
        <v/>
      </c>
      <c r="BB44" s="67" t="str">
        <f>IF(Master!$D257="Y",Master!BB257,"")</f>
        <v/>
      </c>
      <c r="BC44" s="67" t="str">
        <f>IF(Master!$D257="Y",Master!BC257,"")</f>
        <v/>
      </c>
      <c r="BD44" s="67" t="str">
        <f>IF(Master!$D257="Y",Master!BD257,"")</f>
        <v/>
      </c>
      <c r="BE44" s="67" t="str">
        <f>IF(Master!$D257="Y",Master!BE257,"")</f>
        <v/>
      </c>
      <c r="BF44" s="67" t="str">
        <f>IF(Master!$D257="Y",Master!BF257,"")</f>
        <v/>
      </c>
      <c r="BG44" s="67" t="str">
        <f>IF(Master!$D257="Y",Master!BG257,"")</f>
        <v/>
      </c>
      <c r="BH44" s="67" t="str">
        <f>IF(Master!$D257="Y",Master!BH257,"")</f>
        <v/>
      </c>
      <c r="BI44" s="67" t="str">
        <f>IF(Master!$D257="Y",Master!BI257,"")</f>
        <v/>
      </c>
      <c r="BJ44" s="67" t="str">
        <f>IF(Master!$D257="Y",Master!BJ257,"")</f>
        <v/>
      </c>
      <c r="BK44" s="67" t="str">
        <f>IF(Master!$D257="Y",Master!BK257,"")</f>
        <v/>
      </c>
      <c r="BL44" s="67" t="str">
        <f>IF(Master!$D257="Y",Master!BL257,"")</f>
        <v/>
      </c>
      <c r="BM44" s="67" t="str">
        <f>IF(Master!$D257="Y",Master!BM257,"")</f>
        <v/>
      </c>
      <c r="BN44" s="67" t="str">
        <f>IF(Master!$D257="Y",Master!BN257,"")</f>
        <v/>
      </c>
      <c r="BO44" s="67" t="str">
        <f>IF(Master!$D257="Y",Master!BO257,"")</f>
        <v/>
      </c>
      <c r="BP44" s="67" t="str">
        <f>IF(Master!$D257="Y",Master!BP257,"")</f>
        <v/>
      </c>
      <c r="BQ44" s="67" t="str">
        <f>IF(Master!$D257="Y",Master!BQ257,"")</f>
        <v/>
      </c>
    </row>
    <row r="45" spans="1:69" x14ac:dyDescent="0.25">
      <c r="A45" s="115" t="str">
        <f>+Master!A258</f>
        <v>Drew Charter School</v>
      </c>
      <c r="B45" s="3" t="str">
        <f>+Master!B258</f>
        <v>2A</v>
      </c>
      <c r="C45" s="3">
        <f>+Master!C258</f>
        <v>6</v>
      </c>
      <c r="D45" s="142">
        <f>+Master!D258</f>
        <v>0</v>
      </c>
      <c r="E45" s="158">
        <f>IFERROR(LARGE((I45,K45,O45,S45,U45,W45,AA45,AC45,AG45,AK45,AQ45,AU45,AW45,BA45,BC45,BG45,BK45,BO45,BQ45),1)+LARGE((I45,K45,O45,S45,U45,W45,AA45,AC45,AG45,AK45,AQ45,AU45,AW45,BA45,BC45,BG45,BK45,BO45,BQ45),2)+LARGE((I45,K45,O45,S45,U45,W45,AA45,AC45,AG45,AK45,AQ45,AU45,AW45,BA45,BC45,BG45,BK45,BO45,BQ45),3)+LARGE((I45,K45,O45,S45,U45,W45,AA45,AC45,AG45,AK45,AQ45,AU45,AW45,BA45,BC45,BG45,BK45,BO45,BQ45),4)+LARGE((I45,K45,O45,S45,U45,W45,AA45,AC45,AG45,AK45,AQ45,AU45,AW45,BA45,BC45,BG45,BK45,BO45,BQ45),5)+LARGE((I45,K45,O45,S45,U45,W45,AA45,AC45,AG45,AK45,AQ45,AU45,AW45,BA45,BC45,BG45,BK45,BO45,BQ45),6)+LARGE((I45,K45,O45,S45,U45,W45,AA45,AC45,AG45,AK45,AQ45,AU45,AW45,BA45,BC45,BG45,BK45,BO45,BQ45),7)+LARGE((I45,K45,O45,S45,U45,W45,AA45,AC45,AG45,AK45,AQ45,AU45,AW45,BA45,BC45,BG45,BK45,BO45,BQ45),8),0)</f>
        <v>0</v>
      </c>
      <c r="F45" s="156">
        <f>IFERROR(LARGE((M45,Q45,Y45,AE45,AI45,AM45,AO45,AS45,AY45,BE45,BI45,BM45),1)+LARGE((M45,Q45,Y45,AE45,AI45,AM45,AO45,AS45,AY45,BE45,BI45,BM45),2)+LARGE((M45,Q45,Y45,AE45,AI45,AM45,AO45,AS45,AY45,BE45,BI45,BM45),3)+LARGE((M45,Q45,Y45,AE45,AI45,AM45,AO45,AS45,AY45,BE45,BI45,BM45),4)+LARGE((M45,Q45,Y45,AE45,AI45,AM45,AO45,AS45,AY45,BE45,BI45,BM45),5)+LARGE((M45,Q45,Y45,AE45,AI45,AM45,AO45,AS45,AY45,BE45,BI45,BM45),6)+LARGE((M45,Q45,Y45,AE45,AI45,AM45,AO45,AS45,AY45,BE45,BI45,BM45),7)+LARGE((M45,Q45,Y45,AE45,AI45,AM45,AO45,AS45,AY45,BE45,BI45,BM45),8),0)</f>
        <v>0</v>
      </c>
      <c r="G45" s="159">
        <f>+E45+F45</f>
        <v>0</v>
      </c>
      <c r="H45" s="72" t="str">
        <f>IF(Master!$D258="Y",Master!H258,"")</f>
        <v/>
      </c>
      <c r="I45" s="67" t="str">
        <f>IF(Master!$D258="Y",Master!I258,"")</f>
        <v/>
      </c>
      <c r="J45" s="67" t="str">
        <f>IF(Master!$D258="Y",Master!J258,"")</f>
        <v/>
      </c>
      <c r="K45" s="67" t="str">
        <f>IF(Master!$D258="Y",Master!K258,"")</f>
        <v/>
      </c>
      <c r="L45" s="67" t="str">
        <f>IF(Master!$D258="Y",Master!L258,"")</f>
        <v/>
      </c>
      <c r="M45" s="67" t="str">
        <f>IF(Master!$D258="Y",Master!M258,"")</f>
        <v/>
      </c>
      <c r="N45" s="67" t="str">
        <f>IF(Master!$D258="Y",Master!N258,"")</f>
        <v/>
      </c>
      <c r="O45" s="67" t="str">
        <f>IF(Master!$D258="Y",Master!O258,"")</f>
        <v/>
      </c>
      <c r="P45" s="67" t="str">
        <f>IF(Master!$D258="Y",Master!P258,"")</f>
        <v/>
      </c>
      <c r="Q45" s="67" t="str">
        <f>IF(Master!$D258="Y",Master!Q258,"")</f>
        <v/>
      </c>
      <c r="R45" s="67" t="str">
        <f>IF(Master!$D258="Y",Master!R258,"")</f>
        <v/>
      </c>
      <c r="S45" s="67" t="str">
        <f>IF(Master!$D258="Y",Master!S258,"")</f>
        <v/>
      </c>
      <c r="T45" s="67" t="str">
        <f>IF(Master!$D258="Y",Master!T258,"")</f>
        <v/>
      </c>
      <c r="U45" s="69" t="str">
        <f>IF(Master!$D258="Y",Master!U258,"")</f>
        <v/>
      </c>
      <c r="V45" s="66" t="str">
        <f>IF(Master!$D258="Y",Master!V258,"")</f>
        <v/>
      </c>
      <c r="W45" s="67" t="str">
        <f>IF(Master!$D258="Y",Master!W258,"")</f>
        <v/>
      </c>
      <c r="X45" s="67" t="str">
        <f>IF(Master!$D258="Y",Master!X258,"")</f>
        <v/>
      </c>
      <c r="Y45" s="67" t="str">
        <f>IF(Master!$D258="Y",Master!Y258,"")</f>
        <v/>
      </c>
      <c r="Z45" s="67" t="str">
        <f>IF(Master!$D258="Y",Master!Z258,"")</f>
        <v/>
      </c>
      <c r="AA45" s="67" t="str">
        <f>IF(Master!$D258="Y",Master!AA258,"")</f>
        <v/>
      </c>
      <c r="AB45" s="67" t="str">
        <f>IF(Master!$D258="Y",Master!AB258,"")</f>
        <v/>
      </c>
      <c r="AC45" s="67" t="str">
        <f>IF(Master!$D258="Y",Master!AC258,"")</f>
        <v/>
      </c>
      <c r="AD45" s="67" t="str">
        <f>IF(Master!$D258="Y",Master!AD258,"")</f>
        <v/>
      </c>
      <c r="AE45" s="67" t="str">
        <f>IF(Master!$D258="Y",Master!AE258,"")</f>
        <v/>
      </c>
      <c r="AF45" s="67" t="str">
        <f>IF(Master!$D258="Y",Master!AF258,"")</f>
        <v/>
      </c>
      <c r="AG45" s="67">
        <f>IF(AND($D45="y",Master!AG258&gt;=Master!AK258),Master!AG258,0)</f>
        <v>0</v>
      </c>
      <c r="AH45" s="67" t="str">
        <f>IF(Master!$D258="Y",Master!AH258,"")</f>
        <v/>
      </c>
      <c r="AI45" s="67">
        <f>IF(AND($D45="y",Master!AI258&gt;=Master!AM258),Master!AI258,0)</f>
        <v>0</v>
      </c>
      <c r="AJ45" s="67" t="str">
        <f>IF(Master!$D258="Y",Master!AJ258,"")</f>
        <v/>
      </c>
      <c r="AK45" s="67">
        <f>IF(AND($D45="y",Master!AK258&gt;Master!AG258),Master!AK258,0)</f>
        <v>0</v>
      </c>
      <c r="AL45" s="67" t="str">
        <f>IF(Master!$D258="Y",Master!AL258,"")</f>
        <v/>
      </c>
      <c r="AM45" s="68">
        <f>IF(AND($D45="y",Master!AM258&gt;Master!AI258),Master!AM258,0)</f>
        <v>0</v>
      </c>
      <c r="AN45" s="72" t="str">
        <f>IF(Master!$D258="Y",Master!AN258,"")</f>
        <v/>
      </c>
      <c r="AO45" s="67" t="str">
        <f>IF(Master!$D258="Y",Master!AO258,"")</f>
        <v/>
      </c>
      <c r="AP45" s="67" t="str">
        <f>IF(Master!$D258="Y",Master!AP258,"")</f>
        <v/>
      </c>
      <c r="AQ45" s="67" t="str">
        <f>IF(Master!$D258="Y",Master!AQ258,"")</f>
        <v/>
      </c>
      <c r="AR45" s="67" t="str">
        <f>IF(Master!$D258="Y",Master!AR258,"")</f>
        <v/>
      </c>
      <c r="AS45" s="67" t="str">
        <f>IF(Master!$D258="Y",Master!AS258,"")</f>
        <v/>
      </c>
      <c r="AT45" s="67" t="str">
        <f>IF(Master!$D258="Y",Master!AT258,"")</f>
        <v/>
      </c>
      <c r="AU45" s="67" t="str">
        <f>IF(Master!$D258="Y",Master!AU258,"")</f>
        <v/>
      </c>
      <c r="AV45" s="67" t="str">
        <f>IF(Master!$D258="Y",Master!AV258,"")</f>
        <v/>
      </c>
      <c r="AW45" s="67" t="str">
        <f>IF(Master!$D258="Y",Master!AW258,"")</f>
        <v/>
      </c>
      <c r="AX45" s="67" t="str">
        <f>IF(Master!$D258="Y",Master!AX258,"")</f>
        <v/>
      </c>
      <c r="AY45" s="67" t="str">
        <f>IF(Master!$D258="Y",Master!AY258,"")</f>
        <v/>
      </c>
      <c r="AZ45" s="67" t="str">
        <f>IF(Master!$D258="Y",Master!AZ258,"")</f>
        <v/>
      </c>
      <c r="BA45" s="67" t="str">
        <f>IF(Master!$D258="Y",Master!BA258,"")</f>
        <v/>
      </c>
      <c r="BB45" s="67" t="str">
        <f>IF(Master!$D258="Y",Master!BB258,"")</f>
        <v/>
      </c>
      <c r="BC45" s="67" t="str">
        <f>IF(Master!$D258="Y",Master!BC258,"")</f>
        <v/>
      </c>
      <c r="BD45" s="67" t="str">
        <f>IF(Master!$D258="Y",Master!BD258,"")</f>
        <v/>
      </c>
      <c r="BE45" s="67" t="str">
        <f>IF(Master!$D258="Y",Master!BE258,"")</f>
        <v/>
      </c>
      <c r="BF45" s="67" t="str">
        <f>IF(Master!$D258="Y",Master!BF258,"")</f>
        <v/>
      </c>
      <c r="BG45" s="67" t="str">
        <f>IF(Master!$D258="Y",Master!BG258,"")</f>
        <v/>
      </c>
      <c r="BH45" s="67" t="str">
        <f>IF(Master!$D258="Y",Master!BH258,"")</f>
        <v/>
      </c>
      <c r="BI45" s="67" t="str">
        <f>IF(Master!$D258="Y",Master!BI258,"")</f>
        <v/>
      </c>
      <c r="BJ45" s="67" t="str">
        <f>IF(Master!$D258="Y",Master!BJ258,"")</f>
        <v/>
      </c>
      <c r="BK45" s="67" t="str">
        <f>IF(Master!$D258="Y",Master!BK258,"")</f>
        <v/>
      </c>
      <c r="BL45" s="67" t="str">
        <f>IF(Master!$D258="Y",Master!BL258,"")</f>
        <v/>
      </c>
      <c r="BM45" s="67" t="str">
        <f>IF(Master!$D258="Y",Master!BM258,"")</f>
        <v/>
      </c>
      <c r="BN45" s="67" t="str">
        <f>IF(Master!$D258="Y",Master!BN258,"")</f>
        <v/>
      </c>
      <c r="BO45" s="67" t="str">
        <f>IF(Master!$D258="Y",Master!BO258,"")</f>
        <v/>
      </c>
      <c r="BP45" s="67" t="str">
        <f>IF(Master!$D258="Y",Master!BP258,"")</f>
        <v/>
      </c>
      <c r="BQ45" s="67" t="str">
        <f>IF(Master!$D258="Y",Master!BQ258,"")</f>
        <v/>
      </c>
    </row>
    <row r="46" spans="1:69" x14ac:dyDescent="0.25">
      <c r="A46" s="115" t="str">
        <f>+Master!A260</f>
        <v>Franklin County</v>
      </c>
      <c r="B46" s="3" t="str">
        <f>+Master!B260</f>
        <v>2A</v>
      </c>
      <c r="C46" s="3">
        <f>+Master!C260</f>
        <v>8</v>
      </c>
      <c r="D46" s="142">
        <f>+Master!D260</f>
        <v>0</v>
      </c>
      <c r="E46" s="158">
        <f>IFERROR(LARGE((I46,K46,O46,S46,U46,W46,AA46,AC46,AG46,AK46,AQ46,AU46,AW46,BA46,BC46,BG46,BK46,BO46,BQ46),1)+LARGE((I46,K46,O46,S46,U46,W46,AA46,AC46,AG46,AK46,AQ46,AU46,AW46,BA46,BC46,BG46,BK46,BO46,BQ46),2)+LARGE((I46,K46,O46,S46,U46,W46,AA46,AC46,AG46,AK46,AQ46,AU46,AW46,BA46,BC46,BG46,BK46,BO46,BQ46),3)+LARGE((I46,K46,O46,S46,U46,W46,AA46,AC46,AG46,AK46,AQ46,AU46,AW46,BA46,BC46,BG46,BK46,BO46,BQ46),4)+LARGE((I46,K46,O46,S46,U46,W46,AA46,AC46,AG46,AK46,AQ46,AU46,AW46,BA46,BC46,BG46,BK46,BO46,BQ46),5)+LARGE((I46,K46,O46,S46,U46,W46,AA46,AC46,AG46,AK46,AQ46,AU46,AW46,BA46,BC46,BG46,BK46,BO46,BQ46),6)+LARGE((I46,K46,O46,S46,U46,W46,AA46,AC46,AG46,AK46,AQ46,AU46,AW46,BA46,BC46,BG46,BK46,BO46,BQ46),7)+LARGE((I46,K46,O46,S46,U46,W46,AA46,AC46,AG46,AK46,AQ46,AU46,AW46,BA46,BC46,BG46,BK46,BO46,BQ46),8),0)</f>
        <v>0</v>
      </c>
      <c r="F46" s="156">
        <f>IFERROR(LARGE((M46,Q46,Y46,AE46,AI46,AM46,AO46,AS46,AY46,BE46,BI46,BM46),1)+LARGE((M46,Q46,Y46,AE46,AI46,AM46,AO46,AS46,AY46,BE46,BI46,BM46),2)+LARGE((M46,Q46,Y46,AE46,AI46,AM46,AO46,AS46,AY46,BE46,BI46,BM46),3)+LARGE((M46,Q46,Y46,AE46,AI46,AM46,AO46,AS46,AY46,BE46,BI46,BM46),4)+LARGE((M46,Q46,Y46,AE46,AI46,AM46,AO46,AS46,AY46,BE46,BI46,BM46),5)+LARGE((M46,Q46,Y46,AE46,AI46,AM46,AO46,AS46,AY46,BE46,BI46,BM46),6)+LARGE((M46,Q46,Y46,AE46,AI46,AM46,AO46,AS46,AY46,BE46,BI46,BM46),7)+LARGE((M46,Q46,Y46,AE46,AI46,AM46,AO46,AS46,AY46,BE46,BI46,BM46),8),0)</f>
        <v>0</v>
      </c>
      <c r="G46" s="159">
        <f>+E46+F46</f>
        <v>0</v>
      </c>
      <c r="H46" s="72" t="str">
        <f>IF(Master!$D260="Y",Master!H260,"")</f>
        <v/>
      </c>
      <c r="I46" s="67" t="str">
        <f>IF(Master!$D260="Y",Master!I260,"")</f>
        <v/>
      </c>
      <c r="J46" s="67" t="str">
        <f>IF(Master!$D260="Y",Master!J260,"")</f>
        <v/>
      </c>
      <c r="K46" s="67" t="str">
        <f>IF(Master!$D260="Y",Master!K260,"")</f>
        <v/>
      </c>
      <c r="L46" s="67" t="str">
        <f>IF(Master!$D260="Y",Master!L260,"")</f>
        <v/>
      </c>
      <c r="M46" s="67" t="str">
        <f>IF(Master!$D260="Y",Master!M260,"")</f>
        <v/>
      </c>
      <c r="N46" s="67" t="str">
        <f>IF(Master!$D260="Y",Master!N260,"")</f>
        <v/>
      </c>
      <c r="O46" s="67" t="str">
        <f>IF(Master!$D260="Y",Master!O260,"")</f>
        <v/>
      </c>
      <c r="P46" s="67" t="str">
        <f>IF(Master!$D260="Y",Master!P260,"")</f>
        <v/>
      </c>
      <c r="Q46" s="67" t="str">
        <f>IF(Master!$D260="Y",Master!Q260,"")</f>
        <v/>
      </c>
      <c r="R46" s="67" t="str">
        <f>IF(Master!$D260="Y",Master!R260,"")</f>
        <v/>
      </c>
      <c r="S46" s="67" t="str">
        <f>IF(Master!$D260="Y",Master!S260,"")</f>
        <v/>
      </c>
      <c r="T46" s="67" t="str">
        <f>IF(Master!$D260="Y",Master!T260,"")</f>
        <v/>
      </c>
      <c r="U46" s="69" t="str">
        <f>IF(Master!$D260="Y",Master!U260,"")</f>
        <v/>
      </c>
      <c r="V46" s="66" t="str">
        <f>IF(Master!$D260="Y",Master!V260,"")</f>
        <v/>
      </c>
      <c r="W46" s="67" t="str">
        <f>IF(Master!$D260="Y",Master!W260,"")</f>
        <v/>
      </c>
      <c r="X46" s="67" t="str">
        <f>IF(Master!$D260="Y",Master!X260,"")</f>
        <v/>
      </c>
      <c r="Y46" s="67" t="str">
        <f>IF(Master!$D260="Y",Master!Y260,"")</f>
        <v/>
      </c>
      <c r="Z46" s="67" t="str">
        <f>IF(Master!$D260="Y",Master!Z260,"")</f>
        <v/>
      </c>
      <c r="AA46" s="67" t="str">
        <f>IF(Master!$D260="Y",Master!AA260,"")</f>
        <v/>
      </c>
      <c r="AB46" s="67" t="str">
        <f>IF(Master!$D260="Y",Master!AB260,"")</f>
        <v/>
      </c>
      <c r="AC46" s="67" t="str">
        <f>IF(Master!$D260="Y",Master!AC260,"")</f>
        <v/>
      </c>
      <c r="AD46" s="67" t="str">
        <f>IF(Master!$D260="Y",Master!AD260,"")</f>
        <v/>
      </c>
      <c r="AE46" s="67" t="str">
        <f>IF(Master!$D260="Y",Master!AE260,"")</f>
        <v/>
      </c>
      <c r="AF46" s="67" t="str">
        <f>IF(Master!$D260="Y",Master!AF260,"")</f>
        <v/>
      </c>
      <c r="AG46" s="67">
        <f>IF(AND($D46="y",Master!AG260&gt;=Master!AK260),Master!AG260,0)</f>
        <v>0</v>
      </c>
      <c r="AH46" s="67" t="str">
        <f>IF(Master!$D260="Y",Master!AH260,"")</f>
        <v/>
      </c>
      <c r="AI46" s="67">
        <f>IF(AND($D46="y",Master!AI260&gt;=Master!AM260),Master!AI260,0)</f>
        <v>0</v>
      </c>
      <c r="AJ46" s="67" t="str">
        <f>IF(Master!$D260="Y",Master!AJ260,"")</f>
        <v/>
      </c>
      <c r="AK46" s="67">
        <f>IF(AND($D46="y",Master!AK260&gt;Master!AG260),Master!AK260,0)</f>
        <v>0</v>
      </c>
      <c r="AL46" s="67" t="str">
        <f>IF(Master!$D260="Y",Master!AL260,"")</f>
        <v/>
      </c>
      <c r="AM46" s="68">
        <f>IF(AND($D46="y",Master!AM260&gt;Master!AI260),Master!AM260,0)</f>
        <v>0</v>
      </c>
      <c r="AN46" s="72" t="str">
        <f>IF(Master!$D260="Y",Master!AN260,"")</f>
        <v/>
      </c>
      <c r="AO46" s="67" t="str">
        <f>IF(Master!$D260="Y",Master!AO260,"")</f>
        <v/>
      </c>
      <c r="AP46" s="67" t="str">
        <f>IF(Master!$D260="Y",Master!AP260,"")</f>
        <v/>
      </c>
      <c r="AQ46" s="67" t="str">
        <f>IF(Master!$D260="Y",Master!AQ260,"")</f>
        <v/>
      </c>
      <c r="AR46" s="67" t="str">
        <f>IF(Master!$D260="Y",Master!AR260,"")</f>
        <v/>
      </c>
      <c r="AS46" s="67" t="str">
        <f>IF(Master!$D260="Y",Master!AS260,"")</f>
        <v/>
      </c>
      <c r="AT46" s="67" t="str">
        <f>IF(Master!$D260="Y",Master!AT260,"")</f>
        <v/>
      </c>
      <c r="AU46" s="67" t="str">
        <f>IF(Master!$D260="Y",Master!AU260,"")</f>
        <v/>
      </c>
      <c r="AV46" s="67" t="str">
        <f>IF(Master!$D260="Y",Master!AV260,"")</f>
        <v/>
      </c>
      <c r="AW46" s="67" t="str">
        <f>IF(Master!$D260="Y",Master!AW260,"")</f>
        <v/>
      </c>
      <c r="AX46" s="67" t="str">
        <f>IF(Master!$D260="Y",Master!AX260,"")</f>
        <v/>
      </c>
      <c r="AY46" s="67" t="str">
        <f>IF(Master!$D260="Y",Master!AY260,"")</f>
        <v/>
      </c>
      <c r="AZ46" s="67" t="str">
        <f>IF(Master!$D260="Y",Master!AZ260,"")</f>
        <v/>
      </c>
      <c r="BA46" s="67" t="str">
        <f>IF(Master!$D260="Y",Master!BA260,"")</f>
        <v/>
      </c>
      <c r="BB46" s="67" t="str">
        <f>IF(Master!$D260="Y",Master!BB260,"")</f>
        <v/>
      </c>
      <c r="BC46" s="67" t="str">
        <f>IF(Master!$D260="Y",Master!BC260,"")</f>
        <v/>
      </c>
      <c r="BD46" s="67" t="str">
        <f>IF(Master!$D260="Y",Master!BD260,"")</f>
        <v/>
      </c>
      <c r="BE46" s="67" t="str">
        <f>IF(Master!$D260="Y",Master!BE260,"")</f>
        <v/>
      </c>
      <c r="BF46" s="67" t="str">
        <f>IF(Master!$D260="Y",Master!BF260,"")</f>
        <v/>
      </c>
      <c r="BG46" s="67" t="str">
        <f>IF(Master!$D260="Y",Master!BG260,"")</f>
        <v/>
      </c>
      <c r="BH46" s="67" t="str">
        <f>IF(Master!$D260="Y",Master!BH260,"")</f>
        <v/>
      </c>
      <c r="BI46" s="67" t="str">
        <f>IF(Master!$D260="Y",Master!BI260,"")</f>
        <v/>
      </c>
      <c r="BJ46" s="67" t="str">
        <f>IF(Master!$D260="Y",Master!BJ260,"")</f>
        <v/>
      </c>
      <c r="BK46" s="67" t="str">
        <f>IF(Master!$D260="Y",Master!BK260,"")</f>
        <v/>
      </c>
      <c r="BL46" s="67" t="str">
        <f>IF(Master!$D260="Y",Master!BL260,"")</f>
        <v/>
      </c>
      <c r="BM46" s="67" t="str">
        <f>IF(Master!$D260="Y",Master!BM260,"")</f>
        <v/>
      </c>
      <c r="BN46" s="67" t="str">
        <f>IF(Master!$D260="Y",Master!BN260,"")</f>
        <v/>
      </c>
      <c r="BO46" s="67" t="str">
        <f>IF(Master!$D260="Y",Master!BO260,"")</f>
        <v/>
      </c>
      <c r="BP46" s="67" t="str">
        <f>IF(Master!$D260="Y",Master!BP260,"")</f>
        <v/>
      </c>
      <c r="BQ46" s="67" t="str">
        <f>IF(Master!$D260="Y",Master!BQ260,"")</f>
        <v/>
      </c>
    </row>
    <row r="47" spans="1:69" x14ac:dyDescent="0.25">
      <c r="A47" s="115" t="str">
        <f>+Master!A261</f>
        <v>Glenn Hills</v>
      </c>
      <c r="B47" s="3" t="str">
        <f>+Master!B261</f>
        <v>2A</v>
      </c>
      <c r="C47" s="3">
        <f>+Master!C261</f>
        <v>4</v>
      </c>
      <c r="D47" s="142">
        <f>+Master!D261</f>
        <v>0</v>
      </c>
      <c r="E47" s="158">
        <f>IFERROR(LARGE((I47,K47,O47,S47,U47,W47,AA47,AC47,AG47,AK47,AQ47,AU47,AW47,BA47,BC47,BG47,BK47,BO47,BQ47),1)+LARGE((I47,K47,O47,S47,U47,W47,AA47,AC47,AG47,AK47,AQ47,AU47,AW47,BA47,BC47,BG47,BK47,BO47,BQ47),2)+LARGE((I47,K47,O47,S47,U47,W47,AA47,AC47,AG47,AK47,AQ47,AU47,AW47,BA47,BC47,BG47,BK47,BO47,BQ47),3)+LARGE((I47,K47,O47,S47,U47,W47,AA47,AC47,AG47,AK47,AQ47,AU47,AW47,BA47,BC47,BG47,BK47,BO47,BQ47),4)+LARGE((I47,K47,O47,S47,U47,W47,AA47,AC47,AG47,AK47,AQ47,AU47,AW47,BA47,BC47,BG47,BK47,BO47,BQ47),5)+LARGE((I47,K47,O47,S47,U47,W47,AA47,AC47,AG47,AK47,AQ47,AU47,AW47,BA47,BC47,BG47,BK47,BO47,BQ47),6)+LARGE((I47,K47,O47,S47,U47,W47,AA47,AC47,AG47,AK47,AQ47,AU47,AW47,BA47,BC47,BG47,BK47,BO47,BQ47),7)+LARGE((I47,K47,O47,S47,U47,W47,AA47,AC47,AG47,AK47,AQ47,AU47,AW47,BA47,BC47,BG47,BK47,BO47,BQ47),8),0)</f>
        <v>0</v>
      </c>
      <c r="F47" s="156">
        <f>IFERROR(LARGE((M47,Q47,Y47,AE47,AI47,AM47,AO47,AS47,AY47,BE47,BI47,BM47),1)+LARGE((M47,Q47,Y47,AE47,AI47,AM47,AO47,AS47,AY47,BE47,BI47,BM47),2)+LARGE((M47,Q47,Y47,AE47,AI47,AM47,AO47,AS47,AY47,BE47,BI47,BM47),3)+LARGE((M47,Q47,Y47,AE47,AI47,AM47,AO47,AS47,AY47,BE47,BI47,BM47),4)+LARGE((M47,Q47,Y47,AE47,AI47,AM47,AO47,AS47,AY47,BE47,BI47,BM47),5)+LARGE((M47,Q47,Y47,AE47,AI47,AM47,AO47,AS47,AY47,BE47,BI47,BM47),6)+LARGE((M47,Q47,Y47,AE47,AI47,AM47,AO47,AS47,AY47,BE47,BI47,BM47),7)+LARGE((M47,Q47,Y47,AE47,AI47,AM47,AO47,AS47,AY47,BE47,BI47,BM47),8),0)</f>
        <v>0</v>
      </c>
      <c r="G47" s="159">
        <f>+E47+F47</f>
        <v>0</v>
      </c>
      <c r="H47" s="72" t="str">
        <f>IF(Master!$D261="Y",Master!H261,"")</f>
        <v/>
      </c>
      <c r="I47" s="67" t="str">
        <f>IF(Master!$D261="Y",Master!I261,"")</f>
        <v/>
      </c>
      <c r="J47" s="67" t="str">
        <f>IF(Master!$D261="Y",Master!J261,"")</f>
        <v/>
      </c>
      <c r="K47" s="67" t="str">
        <f>IF(Master!$D261="Y",Master!K261,"")</f>
        <v/>
      </c>
      <c r="L47" s="67" t="str">
        <f>IF(Master!$D261="Y",Master!L261,"")</f>
        <v/>
      </c>
      <c r="M47" s="67" t="str">
        <f>IF(Master!$D261="Y",Master!M261,"")</f>
        <v/>
      </c>
      <c r="N47" s="67" t="str">
        <f>IF(Master!$D261="Y",Master!N261,"")</f>
        <v/>
      </c>
      <c r="O47" s="67" t="str">
        <f>IF(Master!$D261="Y",Master!O261,"")</f>
        <v/>
      </c>
      <c r="P47" s="67" t="str">
        <f>IF(Master!$D261="Y",Master!P261,"")</f>
        <v/>
      </c>
      <c r="Q47" s="67" t="str">
        <f>IF(Master!$D261="Y",Master!Q261,"")</f>
        <v/>
      </c>
      <c r="R47" s="67" t="str">
        <f>IF(Master!$D261="Y",Master!R261,"")</f>
        <v/>
      </c>
      <c r="S47" s="67" t="str">
        <f>IF(Master!$D261="Y",Master!S261,"")</f>
        <v/>
      </c>
      <c r="T47" s="67" t="str">
        <f>IF(Master!$D261="Y",Master!T261,"")</f>
        <v/>
      </c>
      <c r="U47" s="69" t="str">
        <f>IF(Master!$D261="Y",Master!U261,"")</f>
        <v/>
      </c>
      <c r="V47" s="66" t="str">
        <f>IF(Master!$D261="Y",Master!V261,"")</f>
        <v/>
      </c>
      <c r="W47" s="67" t="str">
        <f>IF(Master!$D261="Y",Master!W261,"")</f>
        <v/>
      </c>
      <c r="X47" s="67" t="str">
        <f>IF(Master!$D261="Y",Master!X261,"")</f>
        <v/>
      </c>
      <c r="Y47" s="67" t="str">
        <f>IF(Master!$D261="Y",Master!Y261,"")</f>
        <v/>
      </c>
      <c r="Z47" s="67" t="str">
        <f>IF(Master!$D261="Y",Master!Z261,"")</f>
        <v/>
      </c>
      <c r="AA47" s="67" t="str">
        <f>IF(Master!$D261="Y",Master!AA261,"")</f>
        <v/>
      </c>
      <c r="AB47" s="67" t="str">
        <f>IF(Master!$D261="Y",Master!AB261,"")</f>
        <v/>
      </c>
      <c r="AC47" s="67" t="str">
        <f>IF(Master!$D261="Y",Master!AC261,"")</f>
        <v/>
      </c>
      <c r="AD47" s="67" t="str">
        <f>IF(Master!$D261="Y",Master!AD261,"")</f>
        <v/>
      </c>
      <c r="AE47" s="67" t="str">
        <f>IF(Master!$D261="Y",Master!AE261,"")</f>
        <v/>
      </c>
      <c r="AF47" s="67" t="str">
        <f>IF(Master!$D261="Y",Master!AF261,"")</f>
        <v/>
      </c>
      <c r="AG47" s="67">
        <f>IF(AND($D47="y",Master!AG261&gt;=Master!AK261),Master!AG261,0)</f>
        <v>0</v>
      </c>
      <c r="AH47" s="67" t="str">
        <f>IF(Master!$D261="Y",Master!AH261,"")</f>
        <v/>
      </c>
      <c r="AI47" s="67">
        <f>IF(AND($D47="y",Master!AI261&gt;=Master!AM261),Master!AI261,0)</f>
        <v>0</v>
      </c>
      <c r="AJ47" s="67" t="str">
        <f>IF(Master!$D261="Y",Master!AJ261,"")</f>
        <v/>
      </c>
      <c r="AK47" s="67">
        <f>IF(AND($D47="y",Master!AK261&gt;Master!AG261),Master!AK261,0)</f>
        <v>0</v>
      </c>
      <c r="AL47" s="67" t="str">
        <f>IF(Master!$D261="Y",Master!AL261,"")</f>
        <v/>
      </c>
      <c r="AM47" s="68">
        <f>IF(AND($D47="y",Master!AM261&gt;Master!AI261),Master!AM261,0)</f>
        <v>0</v>
      </c>
      <c r="AN47" s="72" t="str">
        <f>IF(Master!$D261="Y",Master!AN261,"")</f>
        <v/>
      </c>
      <c r="AO47" s="67" t="str">
        <f>IF(Master!$D261="Y",Master!AO261,"")</f>
        <v/>
      </c>
      <c r="AP47" s="67" t="str">
        <f>IF(Master!$D261="Y",Master!AP261,"")</f>
        <v/>
      </c>
      <c r="AQ47" s="67" t="str">
        <f>IF(Master!$D261="Y",Master!AQ261,"")</f>
        <v/>
      </c>
      <c r="AR47" s="67" t="str">
        <f>IF(Master!$D261="Y",Master!AR261,"")</f>
        <v/>
      </c>
      <c r="AS47" s="67" t="str">
        <f>IF(Master!$D261="Y",Master!AS261,"")</f>
        <v/>
      </c>
      <c r="AT47" s="67" t="str">
        <f>IF(Master!$D261="Y",Master!AT261,"")</f>
        <v/>
      </c>
      <c r="AU47" s="67" t="str">
        <f>IF(Master!$D261="Y",Master!AU261,"")</f>
        <v/>
      </c>
      <c r="AV47" s="67" t="str">
        <f>IF(Master!$D261="Y",Master!AV261,"")</f>
        <v/>
      </c>
      <c r="AW47" s="67" t="str">
        <f>IF(Master!$D261="Y",Master!AW261,"")</f>
        <v/>
      </c>
      <c r="AX47" s="67" t="str">
        <f>IF(Master!$D261="Y",Master!AX261,"")</f>
        <v/>
      </c>
      <c r="AY47" s="67" t="str">
        <f>IF(Master!$D261="Y",Master!AY261,"")</f>
        <v/>
      </c>
      <c r="AZ47" s="67" t="str">
        <f>IF(Master!$D261="Y",Master!AZ261,"")</f>
        <v/>
      </c>
      <c r="BA47" s="67" t="str">
        <f>IF(Master!$D261="Y",Master!BA261,"")</f>
        <v/>
      </c>
      <c r="BB47" s="67" t="str">
        <f>IF(Master!$D261="Y",Master!BB261,"")</f>
        <v/>
      </c>
      <c r="BC47" s="67" t="str">
        <f>IF(Master!$D261="Y",Master!BC261,"")</f>
        <v/>
      </c>
      <c r="BD47" s="67" t="str">
        <f>IF(Master!$D261="Y",Master!BD261,"")</f>
        <v/>
      </c>
      <c r="BE47" s="67" t="str">
        <f>IF(Master!$D261="Y",Master!BE261,"")</f>
        <v/>
      </c>
      <c r="BF47" s="67" t="str">
        <f>IF(Master!$D261="Y",Master!BF261,"")</f>
        <v/>
      </c>
      <c r="BG47" s="67" t="str">
        <f>IF(Master!$D261="Y",Master!BG261,"")</f>
        <v/>
      </c>
      <c r="BH47" s="67" t="str">
        <f>IF(Master!$D261="Y",Master!BH261,"")</f>
        <v/>
      </c>
      <c r="BI47" s="67" t="str">
        <f>IF(Master!$D261="Y",Master!BI261,"")</f>
        <v/>
      </c>
      <c r="BJ47" s="67" t="str">
        <f>IF(Master!$D261="Y",Master!BJ261,"")</f>
        <v/>
      </c>
      <c r="BK47" s="67" t="str">
        <f>IF(Master!$D261="Y",Master!BK261,"")</f>
        <v/>
      </c>
      <c r="BL47" s="67" t="str">
        <f>IF(Master!$D261="Y",Master!BL261,"")</f>
        <v/>
      </c>
      <c r="BM47" s="67" t="str">
        <f>IF(Master!$D261="Y",Master!BM261,"")</f>
        <v/>
      </c>
      <c r="BN47" s="67" t="str">
        <f>IF(Master!$D261="Y",Master!BN261,"")</f>
        <v/>
      </c>
      <c r="BO47" s="67" t="str">
        <f>IF(Master!$D261="Y",Master!BO261,"")</f>
        <v/>
      </c>
      <c r="BP47" s="67" t="str">
        <f>IF(Master!$D261="Y",Master!BP261,"")</f>
        <v/>
      </c>
      <c r="BQ47" s="67" t="str">
        <f>IF(Master!$D261="Y",Master!BQ261,"")</f>
        <v/>
      </c>
    </row>
    <row r="48" spans="1:69" x14ac:dyDescent="0.25">
      <c r="A48" s="115" t="str">
        <f>+Master!A262</f>
        <v>Hapeville</v>
      </c>
      <c r="B48" s="3" t="str">
        <f>+Master!B262</f>
        <v>2A</v>
      </c>
      <c r="C48" s="3">
        <f>+Master!C262</f>
        <v>5</v>
      </c>
      <c r="D48" s="142">
        <f>+Master!D262</f>
        <v>0</v>
      </c>
      <c r="E48" s="158">
        <f>IFERROR(LARGE((I48,K48,O48,S48,U48,W48,AA48,AC48,AG48,AK48,AQ48,AU48,AW48,BA48,BC48,BG48,BK48,BO48,BQ48),1)+LARGE((I48,K48,O48,S48,U48,W48,AA48,AC48,AG48,AK48,AQ48,AU48,AW48,BA48,BC48,BG48,BK48,BO48,BQ48),2)+LARGE((I48,K48,O48,S48,U48,W48,AA48,AC48,AG48,AK48,AQ48,AU48,AW48,BA48,BC48,BG48,BK48,BO48,BQ48),3)+LARGE((I48,K48,O48,S48,U48,W48,AA48,AC48,AG48,AK48,AQ48,AU48,AW48,BA48,BC48,BG48,BK48,BO48,BQ48),4)+LARGE((I48,K48,O48,S48,U48,W48,AA48,AC48,AG48,AK48,AQ48,AU48,AW48,BA48,BC48,BG48,BK48,BO48,BQ48),5)+LARGE((I48,K48,O48,S48,U48,W48,AA48,AC48,AG48,AK48,AQ48,AU48,AW48,BA48,BC48,BG48,BK48,BO48,BQ48),6)+LARGE((I48,K48,O48,S48,U48,W48,AA48,AC48,AG48,AK48,AQ48,AU48,AW48,BA48,BC48,BG48,BK48,BO48,BQ48),7)+LARGE((I48,K48,O48,S48,U48,W48,AA48,AC48,AG48,AK48,AQ48,AU48,AW48,BA48,BC48,BG48,BK48,BO48,BQ48),8),0)</f>
        <v>0</v>
      </c>
      <c r="F48" s="156">
        <f>IFERROR(LARGE((M48,Q48,Y48,AE48,AI48,AM48,AO48,AS48,AY48,BE48,BI48,BM48),1)+LARGE((M48,Q48,Y48,AE48,AI48,AM48,AO48,AS48,AY48,BE48,BI48,BM48),2)+LARGE((M48,Q48,Y48,AE48,AI48,AM48,AO48,AS48,AY48,BE48,BI48,BM48),3)+LARGE((M48,Q48,Y48,AE48,AI48,AM48,AO48,AS48,AY48,BE48,BI48,BM48),4)+LARGE((M48,Q48,Y48,AE48,AI48,AM48,AO48,AS48,AY48,BE48,BI48,BM48),5)+LARGE((M48,Q48,Y48,AE48,AI48,AM48,AO48,AS48,AY48,BE48,BI48,BM48),6)+LARGE((M48,Q48,Y48,AE48,AI48,AM48,AO48,AS48,AY48,BE48,BI48,BM48),7)+LARGE((M48,Q48,Y48,AE48,AI48,AM48,AO48,AS48,AY48,BE48,BI48,BM48),8),0)</f>
        <v>0</v>
      </c>
      <c r="G48" s="159">
        <f>+E48+F48</f>
        <v>0</v>
      </c>
      <c r="H48" s="72" t="str">
        <f>IF(Master!$D262="Y",Master!H262,"")</f>
        <v/>
      </c>
      <c r="I48" s="67" t="str">
        <f>IF(Master!$D262="Y",Master!I262,"")</f>
        <v/>
      </c>
      <c r="J48" s="67" t="str">
        <f>IF(Master!$D262="Y",Master!J262,"")</f>
        <v/>
      </c>
      <c r="K48" s="67" t="str">
        <f>IF(Master!$D262="Y",Master!K262,"")</f>
        <v/>
      </c>
      <c r="L48" s="67" t="str">
        <f>IF(Master!$D262="Y",Master!L262,"")</f>
        <v/>
      </c>
      <c r="M48" s="67" t="str">
        <f>IF(Master!$D262="Y",Master!M262,"")</f>
        <v/>
      </c>
      <c r="N48" s="67" t="str">
        <f>IF(Master!$D262="Y",Master!N262,"")</f>
        <v/>
      </c>
      <c r="O48" s="67" t="str">
        <f>IF(Master!$D262="Y",Master!O262,"")</f>
        <v/>
      </c>
      <c r="P48" s="67" t="str">
        <f>IF(Master!$D262="Y",Master!P262,"")</f>
        <v/>
      </c>
      <c r="Q48" s="67" t="str">
        <f>IF(Master!$D262="Y",Master!Q262,"")</f>
        <v/>
      </c>
      <c r="R48" s="67" t="str">
        <f>IF(Master!$D262="Y",Master!R262,"")</f>
        <v/>
      </c>
      <c r="S48" s="67" t="str">
        <f>IF(Master!$D262="Y",Master!S262,"")</f>
        <v/>
      </c>
      <c r="T48" s="67" t="str">
        <f>IF(Master!$D262="Y",Master!T262,"")</f>
        <v/>
      </c>
      <c r="U48" s="69" t="str">
        <f>IF(Master!$D262="Y",Master!U262,"")</f>
        <v/>
      </c>
      <c r="V48" s="66" t="str">
        <f>IF(Master!$D262="Y",Master!V262,"")</f>
        <v/>
      </c>
      <c r="W48" s="67" t="str">
        <f>IF(Master!$D262="Y",Master!W262,"")</f>
        <v/>
      </c>
      <c r="X48" s="67" t="str">
        <f>IF(Master!$D262="Y",Master!X262,"")</f>
        <v/>
      </c>
      <c r="Y48" s="67" t="str">
        <f>IF(Master!$D262="Y",Master!Y262,"")</f>
        <v/>
      </c>
      <c r="Z48" s="67" t="str">
        <f>IF(Master!$D262="Y",Master!Z262,"")</f>
        <v/>
      </c>
      <c r="AA48" s="67" t="str">
        <f>IF(Master!$D262="Y",Master!AA262,"")</f>
        <v/>
      </c>
      <c r="AB48" s="67" t="str">
        <f>IF(Master!$D262="Y",Master!AB262,"")</f>
        <v/>
      </c>
      <c r="AC48" s="67" t="str">
        <f>IF(Master!$D262="Y",Master!AC262,"")</f>
        <v/>
      </c>
      <c r="AD48" s="67" t="str">
        <f>IF(Master!$D262="Y",Master!AD262,"")</f>
        <v/>
      </c>
      <c r="AE48" s="67" t="str">
        <f>IF(Master!$D262="Y",Master!AE262,"")</f>
        <v/>
      </c>
      <c r="AF48" s="67" t="str">
        <f>IF(Master!$D262="Y",Master!AF262,"")</f>
        <v/>
      </c>
      <c r="AG48" s="67">
        <f>IF(AND($D48="y",Master!AG262&gt;=Master!AK262),Master!AG262,0)</f>
        <v>0</v>
      </c>
      <c r="AH48" s="67" t="str">
        <f>IF(Master!$D262="Y",Master!AH262,"")</f>
        <v/>
      </c>
      <c r="AI48" s="67">
        <f>IF(AND($D48="y",Master!AI262&gt;=Master!AM262),Master!AI262,0)</f>
        <v>0</v>
      </c>
      <c r="AJ48" s="67" t="str">
        <f>IF(Master!$D262="Y",Master!AJ262,"")</f>
        <v/>
      </c>
      <c r="AK48" s="67">
        <f>IF(AND($D48="y",Master!AK262&gt;Master!AG262),Master!AK262,0)</f>
        <v>0</v>
      </c>
      <c r="AL48" s="67" t="str">
        <f>IF(Master!$D262="Y",Master!AL262,"")</f>
        <v/>
      </c>
      <c r="AM48" s="68">
        <f>IF(AND($D48="y",Master!AM262&gt;Master!AI262),Master!AM262,0)</f>
        <v>0</v>
      </c>
      <c r="AN48" s="72" t="str">
        <f>IF(Master!$D262="Y",Master!AN262,"")</f>
        <v/>
      </c>
      <c r="AO48" s="67" t="str">
        <f>IF(Master!$D262="Y",Master!AO262,"")</f>
        <v/>
      </c>
      <c r="AP48" s="67" t="str">
        <f>IF(Master!$D262="Y",Master!AP262,"")</f>
        <v/>
      </c>
      <c r="AQ48" s="67" t="str">
        <f>IF(Master!$D262="Y",Master!AQ262,"")</f>
        <v/>
      </c>
      <c r="AR48" s="67" t="str">
        <f>IF(Master!$D262="Y",Master!AR262,"")</f>
        <v/>
      </c>
      <c r="AS48" s="67" t="str">
        <f>IF(Master!$D262="Y",Master!AS262,"")</f>
        <v/>
      </c>
      <c r="AT48" s="67" t="str">
        <f>IF(Master!$D262="Y",Master!AT262,"")</f>
        <v/>
      </c>
      <c r="AU48" s="67" t="str">
        <f>IF(Master!$D262="Y",Master!AU262,"")</f>
        <v/>
      </c>
      <c r="AV48" s="67" t="str">
        <f>IF(Master!$D262="Y",Master!AV262,"")</f>
        <v/>
      </c>
      <c r="AW48" s="67" t="str">
        <f>IF(Master!$D262="Y",Master!AW262,"")</f>
        <v/>
      </c>
      <c r="AX48" s="67" t="str">
        <f>IF(Master!$D262="Y",Master!AX262,"")</f>
        <v/>
      </c>
      <c r="AY48" s="67" t="str">
        <f>IF(Master!$D262="Y",Master!AY262,"")</f>
        <v/>
      </c>
      <c r="AZ48" s="67" t="str">
        <f>IF(Master!$D262="Y",Master!AZ262,"")</f>
        <v/>
      </c>
      <c r="BA48" s="67" t="str">
        <f>IF(Master!$D262="Y",Master!BA262,"")</f>
        <v/>
      </c>
      <c r="BB48" s="67" t="str">
        <f>IF(Master!$D262="Y",Master!BB262,"")</f>
        <v/>
      </c>
      <c r="BC48" s="67" t="str">
        <f>IF(Master!$D262="Y",Master!BC262,"")</f>
        <v/>
      </c>
      <c r="BD48" s="67" t="str">
        <f>IF(Master!$D262="Y",Master!BD262,"")</f>
        <v/>
      </c>
      <c r="BE48" s="67" t="str">
        <f>IF(Master!$D262="Y",Master!BE262,"")</f>
        <v/>
      </c>
      <c r="BF48" s="67" t="str">
        <f>IF(Master!$D262="Y",Master!BF262,"")</f>
        <v/>
      </c>
      <c r="BG48" s="67" t="str">
        <f>IF(Master!$D262="Y",Master!BG262,"")</f>
        <v/>
      </c>
      <c r="BH48" s="67" t="str">
        <f>IF(Master!$D262="Y",Master!BH262,"")</f>
        <v/>
      </c>
      <c r="BI48" s="67" t="str">
        <f>IF(Master!$D262="Y",Master!BI262,"")</f>
        <v/>
      </c>
      <c r="BJ48" s="67" t="str">
        <f>IF(Master!$D262="Y",Master!BJ262,"")</f>
        <v/>
      </c>
      <c r="BK48" s="67" t="str">
        <f>IF(Master!$D262="Y",Master!BK262,"")</f>
        <v/>
      </c>
      <c r="BL48" s="67" t="str">
        <f>IF(Master!$D262="Y",Master!BL262,"")</f>
        <v/>
      </c>
      <c r="BM48" s="67" t="str">
        <f>IF(Master!$D262="Y",Master!BM262,"")</f>
        <v/>
      </c>
      <c r="BN48" s="67" t="str">
        <f>IF(Master!$D262="Y",Master!BN262,"")</f>
        <v/>
      </c>
      <c r="BO48" s="67" t="str">
        <f>IF(Master!$D262="Y",Master!BO262,"")</f>
        <v/>
      </c>
      <c r="BP48" s="67" t="str">
        <f>IF(Master!$D262="Y",Master!BP262,"")</f>
        <v/>
      </c>
      <c r="BQ48" s="67" t="str">
        <f>IF(Master!$D262="Y",Master!BQ262,"")</f>
        <v/>
      </c>
    </row>
    <row r="49" spans="1:69" x14ac:dyDescent="0.25">
      <c r="A49" s="115" t="str">
        <f>+Master!A267</f>
        <v>Jackson</v>
      </c>
      <c r="B49" s="3" t="str">
        <f>+Master!B267</f>
        <v>2A</v>
      </c>
      <c r="C49" s="3">
        <f>+Master!C267</f>
        <v>2</v>
      </c>
      <c r="D49" s="142">
        <f>+Master!D267</f>
        <v>0</v>
      </c>
      <c r="E49" s="158">
        <f>IFERROR(LARGE((I49,K49,O49,S49,U49,W49,AA49,AC49,AG49,AK49,AQ49,AU49,AW49,BA49,BC49,BG49,BK49,BO49,BQ49),1)+LARGE((I49,K49,O49,S49,U49,W49,AA49,AC49,AG49,AK49,AQ49,AU49,AW49,BA49,BC49,BG49,BK49,BO49,BQ49),2)+LARGE((I49,K49,O49,S49,U49,W49,AA49,AC49,AG49,AK49,AQ49,AU49,AW49,BA49,BC49,BG49,BK49,BO49,BQ49),3)+LARGE((I49,K49,O49,S49,U49,W49,AA49,AC49,AG49,AK49,AQ49,AU49,AW49,BA49,BC49,BG49,BK49,BO49,BQ49),4)+LARGE((I49,K49,O49,S49,U49,W49,AA49,AC49,AG49,AK49,AQ49,AU49,AW49,BA49,BC49,BG49,BK49,BO49,BQ49),5)+LARGE((I49,K49,O49,S49,U49,W49,AA49,AC49,AG49,AK49,AQ49,AU49,AW49,BA49,BC49,BG49,BK49,BO49,BQ49),6)+LARGE((I49,K49,O49,S49,U49,W49,AA49,AC49,AG49,AK49,AQ49,AU49,AW49,BA49,BC49,BG49,BK49,BO49,BQ49),7)+LARGE((I49,K49,O49,S49,U49,W49,AA49,AC49,AG49,AK49,AQ49,AU49,AW49,BA49,BC49,BG49,BK49,BO49,BQ49),8),0)</f>
        <v>0</v>
      </c>
      <c r="F49" s="156">
        <f>IFERROR(LARGE((M49,Q49,Y49,AE49,AI49,AM49,AO49,AS49,AY49,BE49,BI49,BM49),1)+LARGE((M49,Q49,Y49,AE49,AI49,AM49,AO49,AS49,AY49,BE49,BI49,BM49),2)+LARGE((M49,Q49,Y49,AE49,AI49,AM49,AO49,AS49,AY49,BE49,BI49,BM49),3)+LARGE((M49,Q49,Y49,AE49,AI49,AM49,AO49,AS49,AY49,BE49,BI49,BM49),4)+LARGE((M49,Q49,Y49,AE49,AI49,AM49,AO49,AS49,AY49,BE49,BI49,BM49),5)+LARGE((M49,Q49,Y49,AE49,AI49,AM49,AO49,AS49,AY49,BE49,BI49,BM49),6)+LARGE((M49,Q49,Y49,AE49,AI49,AM49,AO49,AS49,AY49,BE49,BI49,BM49),7)+LARGE((M49,Q49,Y49,AE49,AI49,AM49,AO49,AS49,AY49,BE49,BI49,BM49),8),0)</f>
        <v>0</v>
      </c>
      <c r="G49" s="159">
        <f>+E49+F49</f>
        <v>0</v>
      </c>
      <c r="H49" s="72" t="str">
        <f>IF(Master!$D267="Y",Master!H267,"")</f>
        <v/>
      </c>
      <c r="I49" s="67" t="str">
        <f>IF(Master!$D267="Y",Master!I267,"")</f>
        <v/>
      </c>
      <c r="J49" s="67" t="str">
        <f>IF(Master!$D267="Y",Master!J267,"")</f>
        <v/>
      </c>
      <c r="K49" s="67" t="str">
        <f>IF(Master!$D267="Y",Master!K267,"")</f>
        <v/>
      </c>
      <c r="L49" s="67" t="str">
        <f>IF(Master!$D267="Y",Master!L267,"")</f>
        <v/>
      </c>
      <c r="M49" s="67" t="str">
        <f>IF(Master!$D267="Y",Master!M267,"")</f>
        <v/>
      </c>
      <c r="N49" s="67" t="str">
        <f>IF(Master!$D267="Y",Master!N267,"")</f>
        <v/>
      </c>
      <c r="O49" s="67" t="str">
        <f>IF(Master!$D267="Y",Master!O267,"")</f>
        <v/>
      </c>
      <c r="P49" s="67" t="str">
        <f>IF(Master!$D267="Y",Master!P267,"")</f>
        <v/>
      </c>
      <c r="Q49" s="67" t="str">
        <f>IF(Master!$D267="Y",Master!Q267,"")</f>
        <v/>
      </c>
      <c r="R49" s="67" t="str">
        <f>IF(Master!$D267="Y",Master!R267,"")</f>
        <v/>
      </c>
      <c r="S49" s="67" t="str">
        <f>IF(Master!$D267="Y",Master!S267,"")</f>
        <v/>
      </c>
      <c r="T49" s="67" t="str">
        <f>IF(Master!$D267="Y",Master!T267,"")</f>
        <v/>
      </c>
      <c r="U49" s="69" t="str">
        <f>IF(Master!$D267="Y",Master!U267,"")</f>
        <v/>
      </c>
      <c r="V49" s="66" t="str">
        <f>IF(Master!$D267="Y",Master!V267,"")</f>
        <v/>
      </c>
      <c r="W49" s="67" t="str">
        <f>IF(Master!$D267="Y",Master!W267,"")</f>
        <v/>
      </c>
      <c r="X49" s="67" t="str">
        <f>IF(Master!$D267="Y",Master!X267,"")</f>
        <v/>
      </c>
      <c r="Y49" s="67" t="str">
        <f>IF(Master!$D267="Y",Master!Y267,"")</f>
        <v/>
      </c>
      <c r="Z49" s="67" t="str">
        <f>IF(Master!$D267="Y",Master!Z267,"")</f>
        <v/>
      </c>
      <c r="AA49" s="67" t="str">
        <f>IF(Master!$D267="Y",Master!AA267,"")</f>
        <v/>
      </c>
      <c r="AB49" s="67" t="str">
        <f>IF(Master!$D267="Y",Master!AB267,"")</f>
        <v/>
      </c>
      <c r="AC49" s="67" t="str">
        <f>IF(Master!$D267="Y",Master!AC267,"")</f>
        <v/>
      </c>
      <c r="AD49" s="67" t="str">
        <f>IF(Master!$D267="Y",Master!AD267,"")</f>
        <v/>
      </c>
      <c r="AE49" s="67" t="str">
        <f>IF(Master!$D267="Y",Master!AE267,"")</f>
        <v/>
      </c>
      <c r="AF49" s="67" t="str">
        <f>IF(Master!$D267="Y",Master!AF267,"")</f>
        <v/>
      </c>
      <c r="AG49" s="67">
        <f>IF(AND($D49="y",Master!AG267&gt;=Master!AK267),Master!AG267,0)</f>
        <v>0</v>
      </c>
      <c r="AH49" s="67" t="str">
        <f>IF(Master!$D267="Y",Master!AH267,"")</f>
        <v/>
      </c>
      <c r="AI49" s="67">
        <f>IF(AND($D49="y",Master!AI267&gt;=Master!AM267),Master!AI267,0)</f>
        <v>0</v>
      </c>
      <c r="AJ49" s="67" t="str">
        <f>IF(Master!$D267="Y",Master!AJ267,"")</f>
        <v/>
      </c>
      <c r="AK49" s="67">
        <f>IF(AND($D49="y",Master!AK267&gt;Master!AG267),Master!AK267,0)</f>
        <v>0</v>
      </c>
      <c r="AL49" s="67" t="str">
        <f>IF(Master!$D267="Y",Master!AL267,"")</f>
        <v/>
      </c>
      <c r="AM49" s="68">
        <f>IF(AND($D49="y",Master!AM267&gt;Master!AI267),Master!AM267,0)</f>
        <v>0</v>
      </c>
      <c r="AN49" s="72" t="str">
        <f>IF(Master!$D267="Y",Master!AN267,"")</f>
        <v/>
      </c>
      <c r="AO49" s="67" t="str">
        <f>IF(Master!$D267="Y",Master!AO267,"")</f>
        <v/>
      </c>
      <c r="AP49" s="67" t="str">
        <f>IF(Master!$D267="Y",Master!AP267,"")</f>
        <v/>
      </c>
      <c r="AQ49" s="67" t="str">
        <f>IF(Master!$D267="Y",Master!AQ267,"")</f>
        <v/>
      </c>
      <c r="AR49" s="67" t="str">
        <f>IF(Master!$D267="Y",Master!AR267,"")</f>
        <v/>
      </c>
      <c r="AS49" s="67" t="str">
        <f>IF(Master!$D267="Y",Master!AS267,"")</f>
        <v/>
      </c>
      <c r="AT49" s="67" t="str">
        <f>IF(Master!$D267="Y",Master!AT267,"")</f>
        <v/>
      </c>
      <c r="AU49" s="67" t="str">
        <f>IF(Master!$D267="Y",Master!AU267,"")</f>
        <v/>
      </c>
      <c r="AV49" s="67" t="str">
        <f>IF(Master!$D267="Y",Master!AV267,"")</f>
        <v/>
      </c>
      <c r="AW49" s="67" t="str">
        <f>IF(Master!$D267="Y",Master!AW267,"")</f>
        <v/>
      </c>
      <c r="AX49" s="67" t="str">
        <f>IF(Master!$D267="Y",Master!AX267,"")</f>
        <v/>
      </c>
      <c r="AY49" s="67" t="str">
        <f>IF(Master!$D267="Y",Master!AY267,"")</f>
        <v/>
      </c>
      <c r="AZ49" s="67" t="str">
        <f>IF(Master!$D267="Y",Master!AZ267,"")</f>
        <v/>
      </c>
      <c r="BA49" s="67" t="str">
        <f>IF(Master!$D267="Y",Master!BA267,"")</f>
        <v/>
      </c>
      <c r="BB49" s="67" t="str">
        <f>IF(Master!$D267="Y",Master!BB267,"")</f>
        <v/>
      </c>
      <c r="BC49" s="67" t="str">
        <f>IF(Master!$D267="Y",Master!BC267,"")</f>
        <v/>
      </c>
      <c r="BD49" s="67" t="str">
        <f>IF(Master!$D267="Y",Master!BD267,"")</f>
        <v/>
      </c>
      <c r="BE49" s="67" t="str">
        <f>IF(Master!$D267="Y",Master!BE267,"")</f>
        <v/>
      </c>
      <c r="BF49" s="67" t="str">
        <f>IF(Master!$D267="Y",Master!BF267,"")</f>
        <v/>
      </c>
      <c r="BG49" s="67" t="str">
        <f>IF(Master!$D267="Y",Master!BG267,"")</f>
        <v/>
      </c>
      <c r="BH49" s="67" t="str">
        <f>IF(Master!$D267="Y",Master!BH267,"")</f>
        <v/>
      </c>
      <c r="BI49" s="67" t="str">
        <f>IF(Master!$D267="Y",Master!BI267,"")</f>
        <v/>
      </c>
      <c r="BJ49" s="67" t="str">
        <f>IF(Master!$D267="Y",Master!BJ267,"")</f>
        <v/>
      </c>
      <c r="BK49" s="67" t="str">
        <f>IF(Master!$D267="Y",Master!BK267,"")</f>
        <v/>
      </c>
      <c r="BL49" s="67" t="str">
        <f>IF(Master!$D267="Y",Master!BL267,"")</f>
        <v/>
      </c>
      <c r="BM49" s="67" t="str">
        <f>IF(Master!$D267="Y",Master!BM267,"")</f>
        <v/>
      </c>
      <c r="BN49" s="67" t="str">
        <f>IF(Master!$D267="Y",Master!BN267,"")</f>
        <v/>
      </c>
      <c r="BO49" s="67" t="str">
        <f>IF(Master!$D267="Y",Master!BO267,"")</f>
        <v/>
      </c>
      <c r="BP49" s="67" t="str">
        <f>IF(Master!$D267="Y",Master!BP267,"")</f>
        <v/>
      </c>
      <c r="BQ49" s="67" t="str">
        <f>IF(Master!$D267="Y",Master!BQ267,"")</f>
        <v/>
      </c>
    </row>
    <row r="50" spans="1:69" x14ac:dyDescent="0.25">
      <c r="A50" s="115" t="str">
        <f>+Master!A268</f>
        <v>Johnson, Augusta</v>
      </c>
      <c r="B50" s="3" t="str">
        <f>+Master!B268</f>
        <v>2A</v>
      </c>
      <c r="C50" s="3">
        <f>+Master!C268</f>
        <v>4</v>
      </c>
      <c r="D50" s="142">
        <f>+Master!D268</f>
        <v>0</v>
      </c>
      <c r="E50" s="158">
        <f>IFERROR(LARGE((I50,K50,O50,S50,U50,W50,AA50,AC50,AG50,AK50,AQ50,AU50,AW50,BA50,BC50,BG50,BK50,BO50,BQ50),1)+LARGE((I50,K50,O50,S50,U50,W50,AA50,AC50,AG50,AK50,AQ50,AU50,AW50,BA50,BC50,BG50,BK50,BO50,BQ50),2)+LARGE((I50,K50,O50,S50,U50,W50,AA50,AC50,AG50,AK50,AQ50,AU50,AW50,BA50,BC50,BG50,BK50,BO50,BQ50),3)+LARGE((I50,K50,O50,S50,U50,W50,AA50,AC50,AG50,AK50,AQ50,AU50,AW50,BA50,BC50,BG50,BK50,BO50,BQ50),4)+LARGE((I50,K50,O50,S50,U50,W50,AA50,AC50,AG50,AK50,AQ50,AU50,AW50,BA50,BC50,BG50,BK50,BO50,BQ50),5)+LARGE((I50,K50,O50,S50,U50,W50,AA50,AC50,AG50,AK50,AQ50,AU50,AW50,BA50,BC50,BG50,BK50,BO50,BQ50),6)+LARGE((I50,K50,O50,S50,U50,W50,AA50,AC50,AG50,AK50,AQ50,AU50,AW50,BA50,BC50,BG50,BK50,BO50,BQ50),7)+LARGE((I50,K50,O50,S50,U50,W50,AA50,AC50,AG50,AK50,AQ50,AU50,AW50,BA50,BC50,BG50,BK50,BO50,BQ50),8),0)</f>
        <v>0</v>
      </c>
      <c r="F50" s="156">
        <f>IFERROR(LARGE((M50,Q50,Y50,AE50,AI50,AM50,AO50,AS50,AY50,BE50,BI50,BM50),1)+LARGE((M50,Q50,Y50,AE50,AI50,AM50,AO50,AS50,AY50,BE50,BI50,BM50),2)+LARGE((M50,Q50,Y50,AE50,AI50,AM50,AO50,AS50,AY50,BE50,BI50,BM50),3)+LARGE((M50,Q50,Y50,AE50,AI50,AM50,AO50,AS50,AY50,BE50,BI50,BM50),4)+LARGE((M50,Q50,Y50,AE50,AI50,AM50,AO50,AS50,AY50,BE50,BI50,BM50),5)+LARGE((M50,Q50,Y50,AE50,AI50,AM50,AO50,AS50,AY50,BE50,BI50,BM50),6)+LARGE((M50,Q50,Y50,AE50,AI50,AM50,AO50,AS50,AY50,BE50,BI50,BM50),7)+LARGE((M50,Q50,Y50,AE50,AI50,AM50,AO50,AS50,AY50,BE50,BI50,BM50),8),0)</f>
        <v>0</v>
      </c>
      <c r="G50" s="159">
        <f>+E50+F50</f>
        <v>0</v>
      </c>
      <c r="H50" s="72" t="str">
        <f>IF(Master!$D268="Y",Master!H268,"")</f>
        <v/>
      </c>
      <c r="I50" s="67" t="str">
        <f>IF(Master!$D268="Y",Master!I268,"")</f>
        <v/>
      </c>
      <c r="J50" s="67" t="str">
        <f>IF(Master!$D268="Y",Master!J268,"")</f>
        <v/>
      </c>
      <c r="K50" s="67" t="str">
        <f>IF(Master!$D268="Y",Master!K268,"")</f>
        <v/>
      </c>
      <c r="L50" s="67" t="str">
        <f>IF(Master!$D268="Y",Master!L268,"")</f>
        <v/>
      </c>
      <c r="M50" s="67" t="str">
        <f>IF(Master!$D268="Y",Master!M268,"")</f>
        <v/>
      </c>
      <c r="N50" s="67" t="str">
        <f>IF(Master!$D268="Y",Master!N268,"")</f>
        <v/>
      </c>
      <c r="O50" s="67" t="str">
        <f>IF(Master!$D268="Y",Master!O268,"")</f>
        <v/>
      </c>
      <c r="P50" s="67" t="str">
        <f>IF(Master!$D268="Y",Master!P268,"")</f>
        <v/>
      </c>
      <c r="Q50" s="67" t="str">
        <f>IF(Master!$D268="Y",Master!Q268,"")</f>
        <v/>
      </c>
      <c r="R50" s="67" t="str">
        <f>IF(Master!$D268="Y",Master!R268,"")</f>
        <v/>
      </c>
      <c r="S50" s="67" t="str">
        <f>IF(Master!$D268="Y",Master!S268,"")</f>
        <v/>
      </c>
      <c r="T50" s="67" t="str">
        <f>IF(Master!$D268="Y",Master!T268,"")</f>
        <v/>
      </c>
      <c r="U50" s="69" t="str">
        <f>IF(Master!$D268="Y",Master!U268,"")</f>
        <v/>
      </c>
      <c r="V50" s="66" t="str">
        <f>IF(Master!$D268="Y",Master!V268,"")</f>
        <v/>
      </c>
      <c r="W50" s="67" t="str">
        <f>IF(Master!$D268="Y",Master!W268,"")</f>
        <v/>
      </c>
      <c r="X50" s="67" t="str">
        <f>IF(Master!$D268="Y",Master!X268,"")</f>
        <v/>
      </c>
      <c r="Y50" s="67" t="str">
        <f>IF(Master!$D268="Y",Master!Y268,"")</f>
        <v/>
      </c>
      <c r="Z50" s="67" t="str">
        <f>IF(Master!$D268="Y",Master!Z268,"")</f>
        <v/>
      </c>
      <c r="AA50" s="67" t="str">
        <f>IF(Master!$D268="Y",Master!AA268,"")</f>
        <v/>
      </c>
      <c r="AB50" s="67" t="str">
        <f>IF(Master!$D268="Y",Master!AB268,"")</f>
        <v/>
      </c>
      <c r="AC50" s="67" t="str">
        <f>IF(Master!$D268="Y",Master!AC268,"")</f>
        <v/>
      </c>
      <c r="AD50" s="67" t="str">
        <f>IF(Master!$D268="Y",Master!AD268,"")</f>
        <v/>
      </c>
      <c r="AE50" s="67" t="str">
        <f>IF(Master!$D268="Y",Master!AE268,"")</f>
        <v/>
      </c>
      <c r="AF50" s="67" t="str">
        <f>IF(Master!$D268="Y",Master!AF268,"")</f>
        <v/>
      </c>
      <c r="AG50" s="67">
        <f>IF(AND($D50="y",Master!AG268&gt;=Master!AK268),Master!AG268,0)</f>
        <v>0</v>
      </c>
      <c r="AH50" s="67" t="str">
        <f>IF(Master!$D268="Y",Master!AH268,"")</f>
        <v/>
      </c>
      <c r="AI50" s="67">
        <f>IF(AND($D50="y",Master!AI268&gt;=Master!AM268),Master!AI268,0)</f>
        <v>0</v>
      </c>
      <c r="AJ50" s="67" t="str">
        <f>IF(Master!$D268="Y",Master!AJ268,"")</f>
        <v/>
      </c>
      <c r="AK50" s="67">
        <f>IF(AND($D50="y",Master!AK268&gt;Master!AG268),Master!AK268,0)</f>
        <v>0</v>
      </c>
      <c r="AL50" s="67" t="str">
        <f>IF(Master!$D268="Y",Master!AL268,"")</f>
        <v/>
      </c>
      <c r="AM50" s="68">
        <f>IF(AND($D50="y",Master!AM268&gt;Master!AI268),Master!AM268,0)</f>
        <v>0</v>
      </c>
      <c r="AN50" s="72" t="str">
        <f>IF(Master!$D268="Y",Master!AN268,"")</f>
        <v/>
      </c>
      <c r="AO50" s="67" t="str">
        <f>IF(Master!$D268="Y",Master!AO268,"")</f>
        <v/>
      </c>
      <c r="AP50" s="67" t="str">
        <f>IF(Master!$D268="Y",Master!AP268,"")</f>
        <v/>
      </c>
      <c r="AQ50" s="67" t="str">
        <f>IF(Master!$D268="Y",Master!AQ268,"")</f>
        <v/>
      </c>
      <c r="AR50" s="67" t="str">
        <f>IF(Master!$D268="Y",Master!AR268,"")</f>
        <v/>
      </c>
      <c r="AS50" s="67" t="str">
        <f>IF(Master!$D268="Y",Master!AS268,"")</f>
        <v/>
      </c>
      <c r="AT50" s="67" t="str">
        <f>IF(Master!$D268="Y",Master!AT268,"")</f>
        <v/>
      </c>
      <c r="AU50" s="67" t="str">
        <f>IF(Master!$D268="Y",Master!AU268,"")</f>
        <v/>
      </c>
      <c r="AV50" s="67" t="str">
        <f>IF(Master!$D268="Y",Master!AV268,"")</f>
        <v/>
      </c>
      <c r="AW50" s="67" t="str">
        <f>IF(Master!$D268="Y",Master!AW268,"")</f>
        <v/>
      </c>
      <c r="AX50" s="67" t="str">
        <f>IF(Master!$D268="Y",Master!AX268,"")</f>
        <v/>
      </c>
      <c r="AY50" s="67" t="str">
        <f>IF(Master!$D268="Y",Master!AY268,"")</f>
        <v/>
      </c>
      <c r="AZ50" s="67" t="str">
        <f>IF(Master!$D268="Y",Master!AZ268,"")</f>
        <v/>
      </c>
      <c r="BA50" s="67" t="str">
        <f>IF(Master!$D268="Y",Master!BA268,"")</f>
        <v/>
      </c>
      <c r="BB50" s="67" t="str">
        <f>IF(Master!$D268="Y",Master!BB268,"")</f>
        <v/>
      </c>
      <c r="BC50" s="67" t="str">
        <f>IF(Master!$D268="Y",Master!BC268,"")</f>
        <v/>
      </c>
      <c r="BD50" s="67" t="str">
        <f>IF(Master!$D268="Y",Master!BD268,"")</f>
        <v/>
      </c>
      <c r="BE50" s="67" t="str">
        <f>IF(Master!$D268="Y",Master!BE268,"")</f>
        <v/>
      </c>
      <c r="BF50" s="67" t="str">
        <f>IF(Master!$D268="Y",Master!BF268,"")</f>
        <v/>
      </c>
      <c r="BG50" s="67" t="str">
        <f>IF(Master!$D268="Y",Master!BG268,"")</f>
        <v/>
      </c>
      <c r="BH50" s="67" t="str">
        <f>IF(Master!$D268="Y",Master!BH268,"")</f>
        <v/>
      </c>
      <c r="BI50" s="67" t="str">
        <f>IF(Master!$D268="Y",Master!BI268,"")</f>
        <v/>
      </c>
      <c r="BJ50" s="67" t="str">
        <f>IF(Master!$D268="Y",Master!BJ268,"")</f>
        <v/>
      </c>
      <c r="BK50" s="67" t="str">
        <f>IF(Master!$D268="Y",Master!BK268,"")</f>
        <v/>
      </c>
      <c r="BL50" s="67" t="str">
        <f>IF(Master!$D268="Y",Master!BL268,"")</f>
        <v/>
      </c>
      <c r="BM50" s="67" t="str">
        <f>IF(Master!$D268="Y",Master!BM268,"")</f>
        <v/>
      </c>
      <c r="BN50" s="67" t="str">
        <f>IF(Master!$D268="Y",Master!BN268,"")</f>
        <v/>
      </c>
      <c r="BO50" s="67" t="str">
        <f>IF(Master!$D268="Y",Master!BO268,"")</f>
        <v/>
      </c>
      <c r="BP50" s="67" t="str">
        <f>IF(Master!$D268="Y",Master!BP268,"")</f>
        <v/>
      </c>
      <c r="BQ50" s="67" t="str">
        <f>IF(Master!$D268="Y",Master!BQ268,"")</f>
        <v/>
      </c>
    </row>
    <row r="51" spans="1:69" x14ac:dyDescent="0.25">
      <c r="A51" s="115" t="str">
        <f>+Master!A270</f>
        <v>Josey</v>
      </c>
      <c r="B51" s="3" t="str">
        <f>+Master!B270</f>
        <v>2A</v>
      </c>
      <c r="C51" s="3">
        <f>+Master!C270</f>
        <v>4</v>
      </c>
      <c r="D51" s="142">
        <f>+Master!D270</f>
        <v>0</v>
      </c>
      <c r="E51" s="158">
        <f>IFERROR(LARGE((I51,K51,O51,S51,U51,W51,AA51,AC51,AG51,AK51,AQ51,AU51,AW51,BA51,BC51,BG51,BK51,BO51,BQ51),1)+LARGE((I51,K51,O51,S51,U51,W51,AA51,AC51,AG51,AK51,AQ51,AU51,AW51,BA51,BC51,BG51,BK51,BO51,BQ51),2)+LARGE((I51,K51,O51,S51,U51,W51,AA51,AC51,AG51,AK51,AQ51,AU51,AW51,BA51,BC51,BG51,BK51,BO51,BQ51),3)+LARGE((I51,K51,O51,S51,U51,W51,AA51,AC51,AG51,AK51,AQ51,AU51,AW51,BA51,BC51,BG51,BK51,BO51,BQ51),4)+LARGE((I51,K51,O51,S51,U51,W51,AA51,AC51,AG51,AK51,AQ51,AU51,AW51,BA51,BC51,BG51,BK51,BO51,BQ51),5)+LARGE((I51,K51,O51,S51,U51,W51,AA51,AC51,AG51,AK51,AQ51,AU51,AW51,BA51,BC51,BG51,BK51,BO51,BQ51),6)+LARGE((I51,K51,O51,S51,U51,W51,AA51,AC51,AG51,AK51,AQ51,AU51,AW51,BA51,BC51,BG51,BK51,BO51,BQ51),7)+LARGE((I51,K51,O51,S51,U51,W51,AA51,AC51,AG51,AK51,AQ51,AU51,AW51,BA51,BC51,BG51,BK51,BO51,BQ51),8),0)</f>
        <v>0</v>
      </c>
      <c r="F51" s="156">
        <f>IFERROR(LARGE((M51,Q51,Y51,AE51,AI51,AM51,AO51,AS51,AY51,BE51,BI51,BM51),1)+LARGE((M51,Q51,Y51,AE51,AI51,AM51,AO51,AS51,AY51,BE51,BI51,BM51),2)+LARGE((M51,Q51,Y51,AE51,AI51,AM51,AO51,AS51,AY51,BE51,BI51,BM51),3)+LARGE((M51,Q51,Y51,AE51,AI51,AM51,AO51,AS51,AY51,BE51,BI51,BM51),4)+LARGE((M51,Q51,Y51,AE51,AI51,AM51,AO51,AS51,AY51,BE51,BI51,BM51),5)+LARGE((M51,Q51,Y51,AE51,AI51,AM51,AO51,AS51,AY51,BE51,BI51,BM51),6)+LARGE((M51,Q51,Y51,AE51,AI51,AM51,AO51,AS51,AY51,BE51,BI51,BM51),7)+LARGE((M51,Q51,Y51,AE51,AI51,AM51,AO51,AS51,AY51,BE51,BI51,BM51),8),0)</f>
        <v>0</v>
      </c>
      <c r="G51" s="159">
        <f>+E51+F51</f>
        <v>0</v>
      </c>
      <c r="H51" s="72" t="str">
        <f>IF(Master!$D270="Y",Master!H270,"")</f>
        <v/>
      </c>
      <c r="I51" s="67" t="str">
        <f>IF(Master!$D270="Y",Master!I270,"")</f>
        <v/>
      </c>
      <c r="J51" s="67" t="str">
        <f>IF(Master!$D270="Y",Master!J270,"")</f>
        <v/>
      </c>
      <c r="K51" s="67" t="str">
        <f>IF(Master!$D270="Y",Master!K270,"")</f>
        <v/>
      </c>
      <c r="L51" s="67" t="str">
        <f>IF(Master!$D270="Y",Master!L270,"")</f>
        <v/>
      </c>
      <c r="M51" s="67" t="str">
        <f>IF(Master!$D270="Y",Master!M270,"")</f>
        <v/>
      </c>
      <c r="N51" s="67" t="str">
        <f>IF(Master!$D270="Y",Master!N270,"")</f>
        <v/>
      </c>
      <c r="O51" s="67" t="str">
        <f>IF(Master!$D270="Y",Master!O270,"")</f>
        <v/>
      </c>
      <c r="P51" s="67" t="str">
        <f>IF(Master!$D270="Y",Master!P270,"")</f>
        <v/>
      </c>
      <c r="Q51" s="67" t="str">
        <f>IF(Master!$D270="Y",Master!Q270,"")</f>
        <v/>
      </c>
      <c r="R51" s="67" t="str">
        <f>IF(Master!$D270="Y",Master!R270,"")</f>
        <v/>
      </c>
      <c r="S51" s="67" t="str">
        <f>IF(Master!$D270="Y",Master!S270,"")</f>
        <v/>
      </c>
      <c r="T51" s="67" t="str">
        <f>IF(Master!$D270="Y",Master!T270,"")</f>
        <v/>
      </c>
      <c r="U51" s="69" t="str">
        <f>IF(Master!$D270="Y",Master!U270,"")</f>
        <v/>
      </c>
      <c r="V51" s="66" t="str">
        <f>IF(Master!$D270="Y",Master!V270,"")</f>
        <v/>
      </c>
      <c r="W51" s="67" t="str">
        <f>IF(Master!$D270="Y",Master!W270,"")</f>
        <v/>
      </c>
      <c r="X51" s="67" t="str">
        <f>IF(Master!$D270="Y",Master!X270,"")</f>
        <v/>
      </c>
      <c r="Y51" s="67" t="str">
        <f>IF(Master!$D270="Y",Master!Y270,"")</f>
        <v/>
      </c>
      <c r="Z51" s="67" t="str">
        <f>IF(Master!$D270="Y",Master!Z270,"")</f>
        <v/>
      </c>
      <c r="AA51" s="67" t="str">
        <f>IF(Master!$D270="Y",Master!AA270,"")</f>
        <v/>
      </c>
      <c r="AB51" s="67" t="str">
        <f>IF(Master!$D270="Y",Master!AB270,"")</f>
        <v/>
      </c>
      <c r="AC51" s="67" t="str">
        <f>IF(Master!$D270="Y",Master!AC270,"")</f>
        <v/>
      </c>
      <c r="AD51" s="67" t="str">
        <f>IF(Master!$D270="Y",Master!AD270,"")</f>
        <v/>
      </c>
      <c r="AE51" s="67" t="str">
        <f>IF(Master!$D270="Y",Master!AE270,"")</f>
        <v/>
      </c>
      <c r="AF51" s="67" t="str">
        <f>IF(Master!$D270="Y",Master!AF270,"")</f>
        <v/>
      </c>
      <c r="AG51" s="67">
        <f>IF(AND($D51="y",Master!AG270&gt;=Master!AK270),Master!AG270,0)</f>
        <v>0</v>
      </c>
      <c r="AH51" s="67" t="str">
        <f>IF(Master!$D270="Y",Master!AH270,"")</f>
        <v/>
      </c>
      <c r="AI51" s="67">
        <f>IF(AND($D51="y",Master!AI270&gt;=Master!AM270),Master!AI270,0)</f>
        <v>0</v>
      </c>
      <c r="AJ51" s="67" t="str">
        <f>IF(Master!$D270="Y",Master!AJ270,"")</f>
        <v/>
      </c>
      <c r="AK51" s="67">
        <f>IF(AND($D51="y",Master!AK270&gt;Master!AG270),Master!AK270,0)</f>
        <v>0</v>
      </c>
      <c r="AL51" s="67" t="str">
        <f>IF(Master!$D270="Y",Master!AL270,"")</f>
        <v/>
      </c>
      <c r="AM51" s="68">
        <f>IF(AND($D51="y",Master!AM270&gt;Master!AI270),Master!AM270,0)</f>
        <v>0</v>
      </c>
      <c r="AN51" s="72" t="str">
        <f>IF(Master!$D270="Y",Master!AN270,"")</f>
        <v/>
      </c>
      <c r="AO51" s="67" t="str">
        <f>IF(Master!$D270="Y",Master!AO270,"")</f>
        <v/>
      </c>
      <c r="AP51" s="67" t="str">
        <f>IF(Master!$D270="Y",Master!AP270,"")</f>
        <v/>
      </c>
      <c r="AQ51" s="67" t="str">
        <f>IF(Master!$D270="Y",Master!AQ270,"")</f>
        <v/>
      </c>
      <c r="AR51" s="67" t="str">
        <f>IF(Master!$D270="Y",Master!AR270,"")</f>
        <v/>
      </c>
      <c r="AS51" s="67" t="str">
        <f>IF(Master!$D270="Y",Master!AS270,"")</f>
        <v/>
      </c>
      <c r="AT51" s="67" t="str">
        <f>IF(Master!$D270="Y",Master!AT270,"")</f>
        <v/>
      </c>
      <c r="AU51" s="67" t="str">
        <f>IF(Master!$D270="Y",Master!AU270,"")</f>
        <v/>
      </c>
      <c r="AV51" s="67" t="str">
        <f>IF(Master!$D270="Y",Master!AV270,"")</f>
        <v/>
      </c>
      <c r="AW51" s="67" t="str">
        <f>IF(Master!$D270="Y",Master!AW270,"")</f>
        <v/>
      </c>
      <c r="AX51" s="67" t="str">
        <f>IF(Master!$D270="Y",Master!AX270,"")</f>
        <v/>
      </c>
      <c r="AY51" s="67" t="str">
        <f>IF(Master!$D270="Y",Master!AY270,"")</f>
        <v/>
      </c>
      <c r="AZ51" s="67" t="str">
        <f>IF(Master!$D270="Y",Master!AZ270,"")</f>
        <v/>
      </c>
      <c r="BA51" s="67" t="str">
        <f>IF(Master!$D270="Y",Master!BA270,"")</f>
        <v/>
      </c>
      <c r="BB51" s="67" t="str">
        <f>IF(Master!$D270="Y",Master!BB270,"")</f>
        <v/>
      </c>
      <c r="BC51" s="67" t="str">
        <f>IF(Master!$D270="Y",Master!BC270,"")</f>
        <v/>
      </c>
      <c r="BD51" s="67" t="str">
        <f>IF(Master!$D270="Y",Master!BD270,"")</f>
        <v/>
      </c>
      <c r="BE51" s="67" t="str">
        <f>IF(Master!$D270="Y",Master!BE270,"")</f>
        <v/>
      </c>
      <c r="BF51" s="67" t="str">
        <f>IF(Master!$D270="Y",Master!BF270,"")</f>
        <v/>
      </c>
      <c r="BG51" s="67" t="str">
        <f>IF(Master!$D270="Y",Master!BG270,"")</f>
        <v/>
      </c>
      <c r="BH51" s="67" t="str">
        <f>IF(Master!$D270="Y",Master!BH270,"")</f>
        <v/>
      </c>
      <c r="BI51" s="67" t="str">
        <f>IF(Master!$D270="Y",Master!BI270,"")</f>
        <v/>
      </c>
      <c r="BJ51" s="67" t="str">
        <f>IF(Master!$D270="Y",Master!BJ270,"")</f>
        <v/>
      </c>
      <c r="BK51" s="67" t="str">
        <f>IF(Master!$D270="Y",Master!BK270,"")</f>
        <v/>
      </c>
      <c r="BL51" s="67" t="str">
        <f>IF(Master!$D270="Y",Master!BL270,"")</f>
        <v/>
      </c>
      <c r="BM51" s="67" t="str">
        <f>IF(Master!$D270="Y",Master!BM270,"")</f>
        <v/>
      </c>
      <c r="BN51" s="67" t="str">
        <f>IF(Master!$D270="Y",Master!BN270,"")</f>
        <v/>
      </c>
      <c r="BO51" s="67" t="str">
        <f>IF(Master!$D270="Y",Master!BO270,"")</f>
        <v/>
      </c>
      <c r="BP51" s="67" t="str">
        <f>IF(Master!$D270="Y",Master!BP270,"")</f>
        <v/>
      </c>
      <c r="BQ51" s="67" t="str">
        <f>IF(Master!$D270="Y",Master!BQ270,"")</f>
        <v/>
      </c>
    </row>
    <row r="52" spans="1:69" x14ac:dyDescent="0.25">
      <c r="A52" s="115" t="str">
        <f>+Master!A273</f>
        <v>Lakeview-Ft. Oglethorpe</v>
      </c>
      <c r="B52" s="3" t="str">
        <f>+Master!B273</f>
        <v>2A</v>
      </c>
      <c r="C52" s="3">
        <f>+Master!C273</f>
        <v>7</v>
      </c>
      <c r="D52" s="142">
        <f>+Master!D273</f>
        <v>0</v>
      </c>
      <c r="E52" s="158">
        <f>IFERROR(LARGE((I52,K52,O52,S52,U52,W52,AA52,AC52,AG52,AK52,AQ52,AU52,AW52,BA52,BC52,BG52,BK52,BO52,BQ52),1)+LARGE((I52,K52,O52,S52,U52,W52,AA52,AC52,AG52,AK52,AQ52,AU52,AW52,BA52,BC52,BG52,BK52,BO52,BQ52),2)+LARGE((I52,K52,O52,S52,U52,W52,AA52,AC52,AG52,AK52,AQ52,AU52,AW52,BA52,BC52,BG52,BK52,BO52,BQ52),3)+LARGE((I52,K52,O52,S52,U52,W52,AA52,AC52,AG52,AK52,AQ52,AU52,AW52,BA52,BC52,BG52,BK52,BO52,BQ52),4)+LARGE((I52,K52,O52,S52,U52,W52,AA52,AC52,AG52,AK52,AQ52,AU52,AW52,BA52,BC52,BG52,BK52,BO52,BQ52),5)+LARGE((I52,K52,O52,S52,U52,W52,AA52,AC52,AG52,AK52,AQ52,AU52,AW52,BA52,BC52,BG52,BK52,BO52,BQ52),6)+LARGE((I52,K52,O52,S52,U52,W52,AA52,AC52,AG52,AK52,AQ52,AU52,AW52,BA52,BC52,BG52,BK52,BO52,BQ52),7)+LARGE((I52,K52,O52,S52,U52,W52,AA52,AC52,AG52,AK52,AQ52,AU52,AW52,BA52,BC52,BG52,BK52,BO52,BQ52),8),0)</f>
        <v>0</v>
      </c>
      <c r="F52" s="156">
        <f>IFERROR(LARGE((M52,Q52,Y52,AE52,AI52,AM52,AO52,AS52,AY52,BE52,BI52,BM52),1)+LARGE((M52,Q52,Y52,AE52,AI52,AM52,AO52,AS52,AY52,BE52,BI52,BM52),2)+LARGE((M52,Q52,Y52,AE52,AI52,AM52,AO52,AS52,AY52,BE52,BI52,BM52),3)+LARGE((M52,Q52,Y52,AE52,AI52,AM52,AO52,AS52,AY52,BE52,BI52,BM52),4)+LARGE((M52,Q52,Y52,AE52,AI52,AM52,AO52,AS52,AY52,BE52,BI52,BM52),5)+LARGE((M52,Q52,Y52,AE52,AI52,AM52,AO52,AS52,AY52,BE52,BI52,BM52),6)+LARGE((M52,Q52,Y52,AE52,AI52,AM52,AO52,AS52,AY52,BE52,BI52,BM52),7)+LARGE((M52,Q52,Y52,AE52,AI52,AM52,AO52,AS52,AY52,BE52,BI52,BM52),8),0)</f>
        <v>0</v>
      </c>
      <c r="G52" s="159">
        <f>+E52+F52</f>
        <v>0</v>
      </c>
      <c r="H52" s="72" t="str">
        <f>IF(Master!$D273="Y",Master!H273,"")</f>
        <v/>
      </c>
      <c r="I52" s="67" t="str">
        <f>IF(Master!$D273="Y",Master!I273,"")</f>
        <v/>
      </c>
      <c r="J52" s="67" t="str">
        <f>IF(Master!$D273="Y",Master!J273,"")</f>
        <v/>
      </c>
      <c r="K52" s="67" t="str">
        <f>IF(Master!$D273="Y",Master!K273,"")</f>
        <v/>
      </c>
      <c r="L52" s="67" t="str">
        <f>IF(Master!$D273="Y",Master!L273,"")</f>
        <v/>
      </c>
      <c r="M52" s="67" t="str">
        <f>IF(Master!$D273="Y",Master!M273,"")</f>
        <v/>
      </c>
      <c r="N52" s="67" t="str">
        <f>IF(Master!$D273="Y",Master!N273,"")</f>
        <v/>
      </c>
      <c r="O52" s="67" t="str">
        <f>IF(Master!$D273="Y",Master!O273,"")</f>
        <v/>
      </c>
      <c r="P52" s="67" t="str">
        <f>IF(Master!$D273="Y",Master!P273,"")</f>
        <v/>
      </c>
      <c r="Q52" s="67" t="str">
        <f>IF(Master!$D273="Y",Master!Q273,"")</f>
        <v/>
      </c>
      <c r="R52" s="67" t="str">
        <f>IF(Master!$D273="Y",Master!R273,"")</f>
        <v/>
      </c>
      <c r="S52" s="67" t="str">
        <f>IF(Master!$D273="Y",Master!S273,"")</f>
        <v/>
      </c>
      <c r="T52" s="67" t="str">
        <f>IF(Master!$D273="Y",Master!T273,"")</f>
        <v/>
      </c>
      <c r="U52" s="69" t="str">
        <f>IF(Master!$D273="Y",Master!U273,"")</f>
        <v/>
      </c>
      <c r="V52" s="66" t="str">
        <f>IF(Master!$D273="Y",Master!V273,"")</f>
        <v/>
      </c>
      <c r="W52" s="67" t="str">
        <f>IF(Master!$D273="Y",Master!W273,"")</f>
        <v/>
      </c>
      <c r="X52" s="67" t="str">
        <f>IF(Master!$D273="Y",Master!X273,"")</f>
        <v/>
      </c>
      <c r="Y52" s="67" t="str">
        <f>IF(Master!$D273="Y",Master!Y273,"")</f>
        <v/>
      </c>
      <c r="Z52" s="67" t="str">
        <f>IF(Master!$D273="Y",Master!Z273,"")</f>
        <v/>
      </c>
      <c r="AA52" s="67" t="str">
        <f>IF(Master!$D273="Y",Master!AA273,"")</f>
        <v/>
      </c>
      <c r="AB52" s="67" t="str">
        <f>IF(Master!$D273="Y",Master!AB273,"")</f>
        <v/>
      </c>
      <c r="AC52" s="67" t="str">
        <f>IF(Master!$D273="Y",Master!AC273,"")</f>
        <v/>
      </c>
      <c r="AD52" s="67" t="str">
        <f>IF(Master!$D273="Y",Master!AD273,"")</f>
        <v/>
      </c>
      <c r="AE52" s="67" t="str">
        <f>IF(Master!$D273="Y",Master!AE273,"")</f>
        <v/>
      </c>
      <c r="AF52" s="67" t="str">
        <f>IF(Master!$D273="Y",Master!AF273,"")</f>
        <v/>
      </c>
      <c r="AG52" s="67">
        <f>IF(AND($D52="y",Master!AG273&gt;=Master!AK273),Master!AG273,0)</f>
        <v>0</v>
      </c>
      <c r="AH52" s="67" t="str">
        <f>IF(Master!$D273="Y",Master!AH273,"")</f>
        <v/>
      </c>
      <c r="AI52" s="67">
        <f>IF(AND($D52="y",Master!AI273&gt;=Master!AM273),Master!AI273,0)</f>
        <v>0</v>
      </c>
      <c r="AJ52" s="67" t="str">
        <f>IF(Master!$D273="Y",Master!AJ273,"")</f>
        <v/>
      </c>
      <c r="AK52" s="67">
        <f>IF(AND($D52="y",Master!AK273&gt;Master!AG273),Master!AK273,0)</f>
        <v>0</v>
      </c>
      <c r="AL52" s="67" t="str">
        <f>IF(Master!$D273="Y",Master!AL273,"")</f>
        <v/>
      </c>
      <c r="AM52" s="68">
        <f>IF(AND($D52="y",Master!AM273&gt;Master!AI273),Master!AM273,0)</f>
        <v>0</v>
      </c>
      <c r="AN52" s="72" t="str">
        <f>IF(Master!$D273="Y",Master!AN273,"")</f>
        <v/>
      </c>
      <c r="AO52" s="67" t="str">
        <f>IF(Master!$D273="Y",Master!AO273,"")</f>
        <v/>
      </c>
      <c r="AP52" s="67" t="str">
        <f>IF(Master!$D273="Y",Master!AP273,"")</f>
        <v/>
      </c>
      <c r="AQ52" s="67" t="str">
        <f>IF(Master!$D273="Y",Master!AQ273,"")</f>
        <v/>
      </c>
      <c r="AR52" s="67" t="str">
        <f>IF(Master!$D273="Y",Master!AR273,"")</f>
        <v/>
      </c>
      <c r="AS52" s="67" t="str">
        <f>IF(Master!$D273="Y",Master!AS273,"")</f>
        <v/>
      </c>
      <c r="AT52" s="67" t="str">
        <f>IF(Master!$D273="Y",Master!AT273,"")</f>
        <v/>
      </c>
      <c r="AU52" s="67" t="str">
        <f>IF(Master!$D273="Y",Master!AU273,"")</f>
        <v/>
      </c>
      <c r="AV52" s="67" t="str">
        <f>IF(Master!$D273="Y",Master!AV273,"")</f>
        <v/>
      </c>
      <c r="AW52" s="67" t="str">
        <f>IF(Master!$D273="Y",Master!AW273,"")</f>
        <v/>
      </c>
      <c r="AX52" s="67" t="str">
        <f>IF(Master!$D273="Y",Master!AX273,"")</f>
        <v/>
      </c>
      <c r="AY52" s="67" t="str">
        <f>IF(Master!$D273="Y",Master!AY273,"")</f>
        <v/>
      </c>
      <c r="AZ52" s="67" t="str">
        <f>IF(Master!$D273="Y",Master!AZ273,"")</f>
        <v/>
      </c>
      <c r="BA52" s="67" t="str">
        <f>IF(Master!$D273="Y",Master!BA273,"")</f>
        <v/>
      </c>
      <c r="BB52" s="67" t="str">
        <f>IF(Master!$D273="Y",Master!BB273,"")</f>
        <v/>
      </c>
      <c r="BC52" s="67" t="str">
        <f>IF(Master!$D273="Y",Master!BC273,"")</f>
        <v/>
      </c>
      <c r="BD52" s="67" t="str">
        <f>IF(Master!$D273="Y",Master!BD273,"")</f>
        <v/>
      </c>
      <c r="BE52" s="67" t="str">
        <f>IF(Master!$D273="Y",Master!BE273,"")</f>
        <v/>
      </c>
      <c r="BF52" s="67" t="str">
        <f>IF(Master!$D273="Y",Master!BF273,"")</f>
        <v/>
      </c>
      <c r="BG52" s="67" t="str">
        <f>IF(Master!$D273="Y",Master!BG273,"")</f>
        <v/>
      </c>
      <c r="BH52" s="67" t="str">
        <f>IF(Master!$D273="Y",Master!BH273,"")</f>
        <v/>
      </c>
      <c r="BI52" s="67" t="str">
        <f>IF(Master!$D273="Y",Master!BI273,"")</f>
        <v/>
      </c>
      <c r="BJ52" s="67" t="str">
        <f>IF(Master!$D273="Y",Master!BJ273,"")</f>
        <v/>
      </c>
      <c r="BK52" s="67" t="str">
        <f>IF(Master!$D273="Y",Master!BK273,"")</f>
        <v/>
      </c>
      <c r="BL52" s="67" t="str">
        <f>IF(Master!$D273="Y",Master!BL273,"")</f>
        <v/>
      </c>
      <c r="BM52" s="67" t="str">
        <f>IF(Master!$D273="Y",Master!BM273,"")</f>
        <v/>
      </c>
      <c r="BN52" s="67" t="str">
        <f>IF(Master!$D273="Y",Master!BN273,"")</f>
        <v/>
      </c>
      <c r="BO52" s="67" t="str">
        <f>IF(Master!$D273="Y",Master!BO273,"")</f>
        <v/>
      </c>
      <c r="BP52" s="67" t="str">
        <f>IF(Master!$D273="Y",Master!BP273,"")</f>
        <v/>
      </c>
      <c r="BQ52" s="67" t="str">
        <f>IF(Master!$D273="Y",Master!BQ273,"")</f>
        <v/>
      </c>
    </row>
    <row r="53" spans="1:69" x14ac:dyDescent="0.25">
      <c r="A53" s="115" t="str">
        <f>+Master!A274</f>
        <v>Laney</v>
      </c>
      <c r="B53" s="3" t="str">
        <f>+Master!B274</f>
        <v>2A</v>
      </c>
      <c r="C53" s="3">
        <f>+Master!C274</f>
        <v>4</v>
      </c>
      <c r="D53" s="142">
        <f>+Master!D274</f>
        <v>0</v>
      </c>
      <c r="E53" s="158">
        <f>IFERROR(LARGE((I53,K53,O53,S53,U53,W53,AA53,AC53,AG53,AK53,AQ53,AU53,AW53,BA53,BC53,BG53,BK53,BO53,BQ53),1)+LARGE((I53,K53,O53,S53,U53,W53,AA53,AC53,AG53,AK53,AQ53,AU53,AW53,BA53,BC53,BG53,BK53,BO53,BQ53),2)+LARGE((I53,K53,O53,S53,U53,W53,AA53,AC53,AG53,AK53,AQ53,AU53,AW53,BA53,BC53,BG53,BK53,BO53,BQ53),3)+LARGE((I53,K53,O53,S53,U53,W53,AA53,AC53,AG53,AK53,AQ53,AU53,AW53,BA53,BC53,BG53,BK53,BO53,BQ53),4)+LARGE((I53,K53,O53,S53,U53,W53,AA53,AC53,AG53,AK53,AQ53,AU53,AW53,BA53,BC53,BG53,BK53,BO53,BQ53),5)+LARGE((I53,K53,O53,S53,U53,W53,AA53,AC53,AG53,AK53,AQ53,AU53,AW53,BA53,BC53,BG53,BK53,BO53,BQ53),6)+LARGE((I53,K53,O53,S53,U53,W53,AA53,AC53,AG53,AK53,AQ53,AU53,AW53,BA53,BC53,BG53,BK53,BO53,BQ53),7)+LARGE((I53,K53,O53,S53,U53,W53,AA53,AC53,AG53,AK53,AQ53,AU53,AW53,BA53,BC53,BG53,BK53,BO53,BQ53),8),0)</f>
        <v>0</v>
      </c>
      <c r="F53" s="156">
        <f>IFERROR(LARGE((M53,Q53,Y53,AE53,AI53,AM53,AO53,AS53,AY53,BE53,BI53,BM53),1)+LARGE((M53,Q53,Y53,AE53,AI53,AM53,AO53,AS53,AY53,BE53,BI53,BM53),2)+LARGE((M53,Q53,Y53,AE53,AI53,AM53,AO53,AS53,AY53,BE53,BI53,BM53),3)+LARGE((M53,Q53,Y53,AE53,AI53,AM53,AO53,AS53,AY53,BE53,BI53,BM53),4)+LARGE((M53,Q53,Y53,AE53,AI53,AM53,AO53,AS53,AY53,BE53,BI53,BM53),5)+LARGE((M53,Q53,Y53,AE53,AI53,AM53,AO53,AS53,AY53,BE53,BI53,BM53),6)+LARGE((M53,Q53,Y53,AE53,AI53,AM53,AO53,AS53,AY53,BE53,BI53,BM53),7)+LARGE((M53,Q53,Y53,AE53,AI53,AM53,AO53,AS53,AY53,BE53,BI53,BM53),8),0)</f>
        <v>0</v>
      </c>
      <c r="G53" s="159">
        <f>+E53+F53</f>
        <v>0</v>
      </c>
      <c r="H53" s="72" t="str">
        <f>IF(Master!$D274="Y",Master!H274,"")</f>
        <v/>
      </c>
      <c r="I53" s="67" t="str">
        <f>IF(Master!$D274="Y",Master!I274,"")</f>
        <v/>
      </c>
      <c r="J53" s="67" t="str">
        <f>IF(Master!$D274="Y",Master!J274,"")</f>
        <v/>
      </c>
      <c r="K53" s="67" t="str">
        <f>IF(Master!$D274="Y",Master!K274,"")</f>
        <v/>
      </c>
      <c r="L53" s="67" t="str">
        <f>IF(Master!$D274="Y",Master!L274,"")</f>
        <v/>
      </c>
      <c r="M53" s="67" t="str">
        <f>IF(Master!$D274="Y",Master!M274,"")</f>
        <v/>
      </c>
      <c r="N53" s="67" t="str">
        <f>IF(Master!$D274="Y",Master!N274,"")</f>
        <v/>
      </c>
      <c r="O53" s="67" t="str">
        <f>IF(Master!$D274="Y",Master!O274,"")</f>
        <v/>
      </c>
      <c r="P53" s="67" t="str">
        <f>IF(Master!$D274="Y",Master!P274,"")</f>
        <v/>
      </c>
      <c r="Q53" s="67" t="str">
        <f>IF(Master!$D274="Y",Master!Q274,"")</f>
        <v/>
      </c>
      <c r="R53" s="67" t="str">
        <f>IF(Master!$D274="Y",Master!R274,"")</f>
        <v/>
      </c>
      <c r="S53" s="67" t="str">
        <f>IF(Master!$D274="Y",Master!S274,"")</f>
        <v/>
      </c>
      <c r="T53" s="67" t="str">
        <f>IF(Master!$D274="Y",Master!T274,"")</f>
        <v/>
      </c>
      <c r="U53" s="69" t="str">
        <f>IF(Master!$D274="Y",Master!U274,"")</f>
        <v/>
      </c>
      <c r="V53" s="66" t="str">
        <f>IF(Master!$D274="Y",Master!V274,"")</f>
        <v/>
      </c>
      <c r="W53" s="67" t="str">
        <f>IF(Master!$D274="Y",Master!W274,"")</f>
        <v/>
      </c>
      <c r="X53" s="67" t="str">
        <f>IF(Master!$D274="Y",Master!X274,"")</f>
        <v/>
      </c>
      <c r="Y53" s="67" t="str">
        <f>IF(Master!$D274="Y",Master!Y274,"")</f>
        <v/>
      </c>
      <c r="Z53" s="67" t="str">
        <f>IF(Master!$D274="Y",Master!Z274,"")</f>
        <v/>
      </c>
      <c r="AA53" s="67" t="str">
        <f>IF(Master!$D274="Y",Master!AA274,"")</f>
        <v/>
      </c>
      <c r="AB53" s="67" t="str">
        <f>IF(Master!$D274="Y",Master!AB274,"")</f>
        <v/>
      </c>
      <c r="AC53" s="67" t="str">
        <f>IF(Master!$D274="Y",Master!AC274,"")</f>
        <v/>
      </c>
      <c r="AD53" s="67" t="str">
        <f>IF(Master!$D274="Y",Master!AD274,"")</f>
        <v/>
      </c>
      <c r="AE53" s="67" t="str">
        <f>IF(Master!$D274="Y",Master!AE274,"")</f>
        <v/>
      </c>
      <c r="AF53" s="67" t="str">
        <f>IF(Master!$D274="Y",Master!AF274,"")</f>
        <v/>
      </c>
      <c r="AG53" s="67">
        <f>IF(AND($D53="y",Master!AG274&gt;=Master!AK274),Master!AG274,0)</f>
        <v>0</v>
      </c>
      <c r="AH53" s="67" t="str">
        <f>IF(Master!$D274="Y",Master!AH274,"")</f>
        <v/>
      </c>
      <c r="AI53" s="67">
        <f>IF(AND($D53="y",Master!AI274&gt;=Master!AM274),Master!AI274,0)</f>
        <v>0</v>
      </c>
      <c r="AJ53" s="67" t="str">
        <f>IF(Master!$D274="Y",Master!AJ274,"")</f>
        <v/>
      </c>
      <c r="AK53" s="67">
        <f>IF(AND($D53="y",Master!AK274&gt;Master!AG274),Master!AK274,0)</f>
        <v>0</v>
      </c>
      <c r="AL53" s="67" t="str">
        <f>IF(Master!$D274="Y",Master!AL274,"")</f>
        <v/>
      </c>
      <c r="AM53" s="68">
        <f>IF(AND($D53="y",Master!AM274&gt;Master!AI274),Master!AM274,0)</f>
        <v>0</v>
      </c>
      <c r="AN53" s="72" t="str">
        <f>IF(Master!$D274="Y",Master!AN274,"")</f>
        <v/>
      </c>
      <c r="AO53" s="67" t="str">
        <f>IF(Master!$D274="Y",Master!AO274,"")</f>
        <v/>
      </c>
      <c r="AP53" s="67" t="str">
        <f>IF(Master!$D274="Y",Master!AP274,"")</f>
        <v/>
      </c>
      <c r="AQ53" s="67" t="str">
        <f>IF(Master!$D274="Y",Master!AQ274,"")</f>
        <v/>
      </c>
      <c r="AR53" s="67" t="str">
        <f>IF(Master!$D274="Y",Master!AR274,"")</f>
        <v/>
      </c>
      <c r="AS53" s="67" t="str">
        <f>IF(Master!$D274="Y",Master!AS274,"")</f>
        <v/>
      </c>
      <c r="AT53" s="67" t="str">
        <f>IF(Master!$D274="Y",Master!AT274,"")</f>
        <v/>
      </c>
      <c r="AU53" s="67" t="str">
        <f>IF(Master!$D274="Y",Master!AU274,"")</f>
        <v/>
      </c>
      <c r="AV53" s="67" t="str">
        <f>IF(Master!$D274="Y",Master!AV274,"")</f>
        <v/>
      </c>
      <c r="AW53" s="67" t="str">
        <f>IF(Master!$D274="Y",Master!AW274,"")</f>
        <v/>
      </c>
      <c r="AX53" s="67" t="str">
        <f>IF(Master!$D274="Y",Master!AX274,"")</f>
        <v/>
      </c>
      <c r="AY53" s="67" t="str">
        <f>IF(Master!$D274="Y",Master!AY274,"")</f>
        <v/>
      </c>
      <c r="AZ53" s="67" t="str">
        <f>IF(Master!$D274="Y",Master!AZ274,"")</f>
        <v/>
      </c>
      <c r="BA53" s="67" t="str">
        <f>IF(Master!$D274="Y",Master!BA274,"")</f>
        <v/>
      </c>
      <c r="BB53" s="67" t="str">
        <f>IF(Master!$D274="Y",Master!BB274,"")</f>
        <v/>
      </c>
      <c r="BC53" s="67" t="str">
        <f>IF(Master!$D274="Y",Master!BC274,"")</f>
        <v/>
      </c>
      <c r="BD53" s="67" t="str">
        <f>IF(Master!$D274="Y",Master!BD274,"")</f>
        <v/>
      </c>
      <c r="BE53" s="67" t="str">
        <f>IF(Master!$D274="Y",Master!BE274,"")</f>
        <v/>
      </c>
      <c r="BF53" s="67" t="str">
        <f>IF(Master!$D274="Y",Master!BF274,"")</f>
        <v/>
      </c>
      <c r="BG53" s="67" t="str">
        <f>IF(Master!$D274="Y",Master!BG274,"")</f>
        <v/>
      </c>
      <c r="BH53" s="67" t="str">
        <f>IF(Master!$D274="Y",Master!BH274,"")</f>
        <v/>
      </c>
      <c r="BI53" s="67" t="str">
        <f>IF(Master!$D274="Y",Master!BI274,"")</f>
        <v/>
      </c>
      <c r="BJ53" s="67" t="str">
        <f>IF(Master!$D274="Y",Master!BJ274,"")</f>
        <v/>
      </c>
      <c r="BK53" s="67" t="str">
        <f>IF(Master!$D274="Y",Master!BK274,"")</f>
        <v/>
      </c>
      <c r="BL53" s="67" t="str">
        <f>IF(Master!$D274="Y",Master!BL274,"")</f>
        <v/>
      </c>
      <c r="BM53" s="67" t="str">
        <f>IF(Master!$D274="Y",Master!BM274,"")</f>
        <v/>
      </c>
      <c r="BN53" s="67" t="str">
        <f>IF(Master!$D274="Y",Master!BN274,"")</f>
        <v/>
      </c>
      <c r="BO53" s="67" t="str">
        <f>IF(Master!$D274="Y",Master!BO274,"")</f>
        <v/>
      </c>
      <c r="BP53" s="67" t="str">
        <f>IF(Master!$D274="Y",Master!BP274,"")</f>
        <v/>
      </c>
      <c r="BQ53" s="67" t="str">
        <f>IF(Master!$D274="Y",Master!BQ274,"")</f>
        <v/>
      </c>
    </row>
    <row r="54" spans="1:69" x14ac:dyDescent="0.25">
      <c r="A54" s="115" t="str">
        <f>+Master!A278</f>
        <v>Murray County</v>
      </c>
      <c r="B54" s="3" t="str">
        <f>+Master!B278</f>
        <v>2A</v>
      </c>
      <c r="C54" s="3">
        <f>+Master!C278</f>
        <v>7</v>
      </c>
      <c r="D54" s="142">
        <f>+Master!D278</f>
        <v>0</v>
      </c>
      <c r="E54" s="158">
        <f>IFERROR(LARGE((I54,K54,O54,S54,U54,W54,AA54,AC54,AG54,AK54,AQ54,AU54,AW54,BA54,BC54,BG54,BK54,BO54,BQ54),1)+LARGE((I54,K54,O54,S54,U54,W54,AA54,AC54,AG54,AK54,AQ54,AU54,AW54,BA54,BC54,BG54,BK54,BO54,BQ54),2)+LARGE((I54,K54,O54,S54,U54,W54,AA54,AC54,AG54,AK54,AQ54,AU54,AW54,BA54,BC54,BG54,BK54,BO54,BQ54),3)+LARGE((I54,K54,O54,S54,U54,W54,AA54,AC54,AG54,AK54,AQ54,AU54,AW54,BA54,BC54,BG54,BK54,BO54,BQ54),4)+LARGE((I54,K54,O54,S54,U54,W54,AA54,AC54,AG54,AK54,AQ54,AU54,AW54,BA54,BC54,BG54,BK54,BO54,BQ54),5)+LARGE((I54,K54,O54,S54,U54,W54,AA54,AC54,AG54,AK54,AQ54,AU54,AW54,BA54,BC54,BG54,BK54,BO54,BQ54),6)+LARGE((I54,K54,O54,S54,U54,W54,AA54,AC54,AG54,AK54,AQ54,AU54,AW54,BA54,BC54,BG54,BK54,BO54,BQ54),7)+LARGE((I54,K54,O54,S54,U54,W54,AA54,AC54,AG54,AK54,AQ54,AU54,AW54,BA54,BC54,BG54,BK54,BO54,BQ54),8),0)</f>
        <v>0</v>
      </c>
      <c r="F54" s="156">
        <f>IFERROR(LARGE((M54,Q54,Y54,AE54,AI54,AM54,AO54,AS54,AY54,BE54,BI54,BM54),1)+LARGE((M54,Q54,Y54,AE54,AI54,AM54,AO54,AS54,AY54,BE54,BI54,BM54),2)+LARGE((M54,Q54,Y54,AE54,AI54,AM54,AO54,AS54,AY54,BE54,BI54,BM54),3)+LARGE((M54,Q54,Y54,AE54,AI54,AM54,AO54,AS54,AY54,BE54,BI54,BM54),4)+LARGE((M54,Q54,Y54,AE54,AI54,AM54,AO54,AS54,AY54,BE54,BI54,BM54),5)+LARGE((M54,Q54,Y54,AE54,AI54,AM54,AO54,AS54,AY54,BE54,BI54,BM54),6)+LARGE((M54,Q54,Y54,AE54,AI54,AM54,AO54,AS54,AY54,BE54,BI54,BM54),7)+LARGE((M54,Q54,Y54,AE54,AI54,AM54,AO54,AS54,AY54,BE54,BI54,BM54),8),0)</f>
        <v>0</v>
      </c>
      <c r="G54" s="159">
        <f>+E54+F54</f>
        <v>0</v>
      </c>
      <c r="H54" s="72" t="str">
        <f>IF(Master!$D278="Y",Master!H278,"")</f>
        <v/>
      </c>
      <c r="I54" s="67" t="str">
        <f>IF(Master!$D278="Y",Master!I278,"")</f>
        <v/>
      </c>
      <c r="J54" s="67" t="str">
        <f>IF(Master!$D278="Y",Master!J278,"")</f>
        <v/>
      </c>
      <c r="K54" s="67" t="str">
        <f>IF(Master!$D278="Y",Master!K278,"")</f>
        <v/>
      </c>
      <c r="L54" s="67" t="str">
        <f>IF(Master!$D278="Y",Master!L278,"")</f>
        <v/>
      </c>
      <c r="M54" s="67" t="str">
        <f>IF(Master!$D278="Y",Master!M278,"")</f>
        <v/>
      </c>
      <c r="N54" s="67" t="str">
        <f>IF(Master!$D278="Y",Master!N278,"")</f>
        <v/>
      </c>
      <c r="O54" s="67" t="str">
        <f>IF(Master!$D278="Y",Master!O278,"")</f>
        <v/>
      </c>
      <c r="P54" s="67" t="str">
        <f>IF(Master!$D278="Y",Master!P278,"")</f>
        <v/>
      </c>
      <c r="Q54" s="67" t="str">
        <f>IF(Master!$D278="Y",Master!Q278,"")</f>
        <v/>
      </c>
      <c r="R54" s="67" t="str">
        <f>IF(Master!$D278="Y",Master!R278,"")</f>
        <v/>
      </c>
      <c r="S54" s="67" t="str">
        <f>IF(Master!$D278="Y",Master!S278,"")</f>
        <v/>
      </c>
      <c r="T54" s="67" t="str">
        <f>IF(Master!$D278="Y",Master!T278,"")</f>
        <v/>
      </c>
      <c r="U54" s="69" t="str">
        <f>IF(Master!$D278="Y",Master!U278,"")</f>
        <v/>
      </c>
      <c r="V54" s="66" t="str">
        <f>IF(Master!$D278="Y",Master!V278,"")</f>
        <v/>
      </c>
      <c r="W54" s="67" t="str">
        <f>IF(Master!$D278="Y",Master!W278,"")</f>
        <v/>
      </c>
      <c r="X54" s="67" t="str">
        <f>IF(Master!$D278="Y",Master!X278,"")</f>
        <v/>
      </c>
      <c r="Y54" s="67" t="str">
        <f>IF(Master!$D278="Y",Master!Y278,"")</f>
        <v/>
      </c>
      <c r="Z54" s="67" t="str">
        <f>IF(Master!$D278="Y",Master!Z278,"")</f>
        <v/>
      </c>
      <c r="AA54" s="67" t="str">
        <f>IF(Master!$D278="Y",Master!AA278,"")</f>
        <v/>
      </c>
      <c r="AB54" s="67" t="str">
        <f>IF(Master!$D278="Y",Master!AB278,"")</f>
        <v/>
      </c>
      <c r="AC54" s="67" t="str">
        <f>IF(Master!$D278="Y",Master!AC278,"")</f>
        <v/>
      </c>
      <c r="AD54" s="67" t="str">
        <f>IF(Master!$D278="Y",Master!AD278,"")</f>
        <v/>
      </c>
      <c r="AE54" s="67" t="str">
        <f>IF(Master!$D278="Y",Master!AE278,"")</f>
        <v/>
      </c>
      <c r="AF54" s="67" t="str">
        <f>IF(Master!$D278="Y",Master!AF278,"")</f>
        <v/>
      </c>
      <c r="AG54" s="67">
        <f>IF(AND($D54="y",Master!AG278&gt;=Master!AK278),Master!AG278,0)</f>
        <v>0</v>
      </c>
      <c r="AH54" s="67" t="str">
        <f>IF(Master!$D278="Y",Master!AH278,"")</f>
        <v/>
      </c>
      <c r="AI54" s="67">
        <f>IF(AND($D54="y",Master!AI278&gt;=Master!AM278),Master!AI278,0)</f>
        <v>0</v>
      </c>
      <c r="AJ54" s="67" t="str">
        <f>IF(Master!$D278="Y",Master!AJ278,"")</f>
        <v/>
      </c>
      <c r="AK54" s="67">
        <f>IF(AND($D54="y",Master!AK278&gt;Master!AG278),Master!AK278,0)</f>
        <v>0</v>
      </c>
      <c r="AL54" s="67" t="str">
        <f>IF(Master!$D278="Y",Master!AL278,"")</f>
        <v/>
      </c>
      <c r="AM54" s="68">
        <f>IF(AND($D54="y",Master!AM278&gt;Master!AI278),Master!AM278,0)</f>
        <v>0</v>
      </c>
      <c r="AN54" s="72" t="str">
        <f>IF(Master!$D278="Y",Master!AN278,"")</f>
        <v/>
      </c>
      <c r="AO54" s="67" t="str">
        <f>IF(Master!$D278="Y",Master!AO278,"")</f>
        <v/>
      </c>
      <c r="AP54" s="67" t="str">
        <f>IF(Master!$D278="Y",Master!AP278,"")</f>
        <v/>
      </c>
      <c r="AQ54" s="67" t="str">
        <f>IF(Master!$D278="Y",Master!AQ278,"")</f>
        <v/>
      </c>
      <c r="AR54" s="67" t="str">
        <f>IF(Master!$D278="Y",Master!AR278,"")</f>
        <v/>
      </c>
      <c r="AS54" s="67" t="str">
        <f>IF(Master!$D278="Y",Master!AS278,"")</f>
        <v/>
      </c>
      <c r="AT54" s="67" t="str">
        <f>IF(Master!$D278="Y",Master!AT278,"")</f>
        <v/>
      </c>
      <c r="AU54" s="67" t="str">
        <f>IF(Master!$D278="Y",Master!AU278,"")</f>
        <v/>
      </c>
      <c r="AV54" s="67" t="str">
        <f>IF(Master!$D278="Y",Master!AV278,"")</f>
        <v/>
      </c>
      <c r="AW54" s="67" t="str">
        <f>IF(Master!$D278="Y",Master!AW278,"")</f>
        <v/>
      </c>
      <c r="AX54" s="67" t="str">
        <f>IF(Master!$D278="Y",Master!AX278,"")</f>
        <v/>
      </c>
      <c r="AY54" s="67" t="str">
        <f>IF(Master!$D278="Y",Master!AY278,"")</f>
        <v/>
      </c>
      <c r="AZ54" s="67" t="str">
        <f>IF(Master!$D278="Y",Master!AZ278,"")</f>
        <v/>
      </c>
      <c r="BA54" s="67" t="str">
        <f>IF(Master!$D278="Y",Master!BA278,"")</f>
        <v/>
      </c>
      <c r="BB54" s="67" t="str">
        <f>IF(Master!$D278="Y",Master!BB278,"")</f>
        <v/>
      </c>
      <c r="BC54" s="67" t="str">
        <f>IF(Master!$D278="Y",Master!BC278,"")</f>
        <v/>
      </c>
      <c r="BD54" s="67" t="str">
        <f>IF(Master!$D278="Y",Master!BD278,"")</f>
        <v/>
      </c>
      <c r="BE54" s="67" t="str">
        <f>IF(Master!$D278="Y",Master!BE278,"")</f>
        <v/>
      </c>
      <c r="BF54" s="67" t="str">
        <f>IF(Master!$D278="Y",Master!BF278,"")</f>
        <v/>
      </c>
      <c r="BG54" s="67" t="str">
        <f>IF(Master!$D278="Y",Master!BG278,"")</f>
        <v/>
      </c>
      <c r="BH54" s="67" t="str">
        <f>IF(Master!$D278="Y",Master!BH278,"")</f>
        <v/>
      </c>
      <c r="BI54" s="67" t="str">
        <f>IF(Master!$D278="Y",Master!BI278,"")</f>
        <v/>
      </c>
      <c r="BJ54" s="67" t="str">
        <f>IF(Master!$D278="Y",Master!BJ278,"")</f>
        <v/>
      </c>
      <c r="BK54" s="67" t="str">
        <f>IF(Master!$D278="Y",Master!BK278,"")</f>
        <v/>
      </c>
      <c r="BL54" s="67" t="str">
        <f>IF(Master!$D278="Y",Master!BL278,"")</f>
        <v/>
      </c>
      <c r="BM54" s="67" t="str">
        <f>IF(Master!$D278="Y",Master!BM278,"")</f>
        <v/>
      </c>
      <c r="BN54" s="67" t="str">
        <f>IF(Master!$D278="Y",Master!BN278,"")</f>
        <v/>
      </c>
      <c r="BO54" s="67" t="str">
        <f>IF(Master!$D278="Y",Master!BO278,"")</f>
        <v/>
      </c>
      <c r="BP54" s="67" t="str">
        <f>IF(Master!$D278="Y",Master!BP278,"")</f>
        <v/>
      </c>
      <c r="BQ54" s="67" t="str">
        <f>IF(Master!$D278="Y",Master!BQ278,"")</f>
        <v/>
      </c>
    </row>
    <row r="55" spans="1:69" x14ac:dyDescent="0.25">
      <c r="A55" s="115" t="str">
        <f>+Master!A279</f>
        <v>North Cobb Christian</v>
      </c>
      <c r="B55" s="3" t="str">
        <f>+Master!B279</f>
        <v>2A</v>
      </c>
      <c r="C55" s="3">
        <f>+Master!C279</f>
        <v>7</v>
      </c>
      <c r="D55" s="142">
        <f>+Master!D279</f>
        <v>0</v>
      </c>
      <c r="E55" s="158">
        <f>IFERROR(LARGE((I55,K55,O55,S55,U55,W55,AA55,AC55,AG55,AK55,AQ55,AU55,AW55,BA55,BC55,BG55,BK55,BO55,BQ55),1)+LARGE((I55,K55,O55,S55,U55,W55,AA55,AC55,AG55,AK55,AQ55,AU55,AW55,BA55,BC55,BG55,BK55,BO55,BQ55),2)+LARGE((I55,K55,O55,S55,U55,W55,AA55,AC55,AG55,AK55,AQ55,AU55,AW55,BA55,BC55,BG55,BK55,BO55,BQ55),3)+LARGE((I55,K55,O55,S55,U55,W55,AA55,AC55,AG55,AK55,AQ55,AU55,AW55,BA55,BC55,BG55,BK55,BO55,BQ55),4)+LARGE((I55,K55,O55,S55,U55,W55,AA55,AC55,AG55,AK55,AQ55,AU55,AW55,BA55,BC55,BG55,BK55,BO55,BQ55),5)+LARGE((I55,K55,O55,S55,U55,W55,AA55,AC55,AG55,AK55,AQ55,AU55,AW55,BA55,BC55,BG55,BK55,BO55,BQ55),6)+LARGE((I55,K55,O55,S55,U55,W55,AA55,AC55,AG55,AK55,AQ55,AU55,AW55,BA55,BC55,BG55,BK55,BO55,BQ55),7)+LARGE((I55,K55,O55,S55,U55,W55,AA55,AC55,AG55,AK55,AQ55,AU55,AW55,BA55,BC55,BG55,BK55,BO55,BQ55),8),0)</f>
        <v>0</v>
      </c>
      <c r="F55" s="156">
        <f>IFERROR(LARGE((M55,Q55,Y55,AE55,AI55,AM55,AO55,AS55,AY55,BE55,BI55,BM55),1)+LARGE((M55,Q55,Y55,AE55,AI55,AM55,AO55,AS55,AY55,BE55,BI55,BM55),2)+LARGE((M55,Q55,Y55,AE55,AI55,AM55,AO55,AS55,AY55,BE55,BI55,BM55),3)+LARGE((M55,Q55,Y55,AE55,AI55,AM55,AO55,AS55,AY55,BE55,BI55,BM55),4)+LARGE((M55,Q55,Y55,AE55,AI55,AM55,AO55,AS55,AY55,BE55,BI55,BM55),5)+LARGE((M55,Q55,Y55,AE55,AI55,AM55,AO55,AS55,AY55,BE55,BI55,BM55),6)+LARGE((M55,Q55,Y55,AE55,AI55,AM55,AO55,AS55,AY55,BE55,BI55,BM55),7)+LARGE((M55,Q55,Y55,AE55,AI55,AM55,AO55,AS55,AY55,BE55,BI55,BM55),8),0)</f>
        <v>0</v>
      </c>
      <c r="G55" s="159">
        <f>+E55+F55</f>
        <v>0</v>
      </c>
      <c r="H55" s="72" t="str">
        <f>IF(Master!$D279="Y",Master!H279,"")</f>
        <v/>
      </c>
      <c r="I55" s="67" t="str">
        <f>IF(Master!$D279="Y",Master!I279,"")</f>
        <v/>
      </c>
      <c r="J55" s="67" t="str">
        <f>IF(Master!$D279="Y",Master!J279,"")</f>
        <v/>
      </c>
      <c r="K55" s="67" t="str">
        <f>IF(Master!$D279="Y",Master!K279,"")</f>
        <v/>
      </c>
      <c r="L55" s="67" t="str">
        <f>IF(Master!$D279="Y",Master!L279,"")</f>
        <v/>
      </c>
      <c r="M55" s="67" t="str">
        <f>IF(Master!$D279="Y",Master!M279,"")</f>
        <v/>
      </c>
      <c r="N55" s="67" t="str">
        <f>IF(Master!$D279="Y",Master!N279,"")</f>
        <v/>
      </c>
      <c r="O55" s="67" t="str">
        <f>IF(Master!$D279="Y",Master!O279,"")</f>
        <v/>
      </c>
      <c r="P55" s="67" t="str">
        <f>IF(Master!$D279="Y",Master!P279,"")</f>
        <v/>
      </c>
      <c r="Q55" s="67" t="str">
        <f>IF(Master!$D279="Y",Master!Q279,"")</f>
        <v/>
      </c>
      <c r="R55" s="67" t="str">
        <f>IF(Master!$D279="Y",Master!R279,"")</f>
        <v/>
      </c>
      <c r="S55" s="67" t="str">
        <f>IF(Master!$D279="Y",Master!S279,"")</f>
        <v/>
      </c>
      <c r="T55" s="67" t="str">
        <f>IF(Master!$D279="Y",Master!T279,"")</f>
        <v/>
      </c>
      <c r="U55" s="69" t="str">
        <f>IF(Master!$D279="Y",Master!U279,"")</f>
        <v/>
      </c>
      <c r="V55" s="66" t="str">
        <f>IF(Master!$D279="Y",Master!V279,"")</f>
        <v/>
      </c>
      <c r="W55" s="67" t="str">
        <f>IF(Master!$D279="Y",Master!W279,"")</f>
        <v/>
      </c>
      <c r="X55" s="67" t="str">
        <f>IF(Master!$D279="Y",Master!X279,"")</f>
        <v/>
      </c>
      <c r="Y55" s="67" t="str">
        <f>IF(Master!$D279="Y",Master!Y279,"")</f>
        <v/>
      </c>
      <c r="Z55" s="67" t="str">
        <f>IF(Master!$D279="Y",Master!Z279,"")</f>
        <v/>
      </c>
      <c r="AA55" s="67" t="str">
        <f>IF(Master!$D279="Y",Master!AA279,"")</f>
        <v/>
      </c>
      <c r="AB55" s="67" t="str">
        <f>IF(Master!$D279="Y",Master!AB279,"")</f>
        <v/>
      </c>
      <c r="AC55" s="67" t="str">
        <f>IF(Master!$D279="Y",Master!AC279,"")</f>
        <v/>
      </c>
      <c r="AD55" s="67" t="str">
        <f>IF(Master!$D279="Y",Master!AD279,"")</f>
        <v/>
      </c>
      <c r="AE55" s="67" t="str">
        <f>IF(Master!$D279="Y",Master!AE279,"")</f>
        <v/>
      </c>
      <c r="AF55" s="67" t="str">
        <f>IF(Master!$D279="Y",Master!AF279,"")</f>
        <v/>
      </c>
      <c r="AG55" s="67">
        <f>IF(AND($D55="y",Master!AG279&gt;=Master!AK279),Master!AG279,0)</f>
        <v>0</v>
      </c>
      <c r="AH55" s="67" t="str">
        <f>IF(Master!$D279="Y",Master!AH279,"")</f>
        <v/>
      </c>
      <c r="AI55" s="67">
        <f>IF(AND($D55="y",Master!AI279&gt;=Master!AM279),Master!AI279,0)</f>
        <v>0</v>
      </c>
      <c r="AJ55" s="67" t="str">
        <f>IF(Master!$D279="Y",Master!AJ279,"")</f>
        <v/>
      </c>
      <c r="AK55" s="67">
        <f>IF(AND($D55="y",Master!AK279&gt;Master!AG279),Master!AK279,0)</f>
        <v>0</v>
      </c>
      <c r="AL55" s="67" t="str">
        <f>IF(Master!$D279="Y",Master!AL279,"")</f>
        <v/>
      </c>
      <c r="AM55" s="68">
        <f>IF(AND($D55="y",Master!AM279&gt;Master!AI279),Master!AM279,0)</f>
        <v>0</v>
      </c>
      <c r="AN55" s="72" t="str">
        <f>IF(Master!$D279="Y",Master!AN279,"")</f>
        <v/>
      </c>
      <c r="AO55" s="67" t="str">
        <f>IF(Master!$D279="Y",Master!AO279,"")</f>
        <v/>
      </c>
      <c r="AP55" s="67" t="str">
        <f>IF(Master!$D279="Y",Master!AP279,"")</f>
        <v/>
      </c>
      <c r="AQ55" s="67" t="str">
        <f>IF(Master!$D279="Y",Master!AQ279,"")</f>
        <v/>
      </c>
      <c r="AR55" s="67" t="str">
        <f>IF(Master!$D279="Y",Master!AR279,"")</f>
        <v/>
      </c>
      <c r="AS55" s="67" t="str">
        <f>IF(Master!$D279="Y",Master!AS279,"")</f>
        <v/>
      </c>
      <c r="AT55" s="67" t="str">
        <f>IF(Master!$D279="Y",Master!AT279,"")</f>
        <v/>
      </c>
      <c r="AU55" s="67" t="str">
        <f>IF(Master!$D279="Y",Master!AU279,"")</f>
        <v/>
      </c>
      <c r="AV55" s="67" t="str">
        <f>IF(Master!$D279="Y",Master!AV279,"")</f>
        <v/>
      </c>
      <c r="AW55" s="67" t="str">
        <f>IF(Master!$D279="Y",Master!AW279,"")</f>
        <v/>
      </c>
      <c r="AX55" s="67" t="str">
        <f>IF(Master!$D279="Y",Master!AX279,"")</f>
        <v/>
      </c>
      <c r="AY55" s="67" t="str">
        <f>IF(Master!$D279="Y",Master!AY279,"")</f>
        <v/>
      </c>
      <c r="AZ55" s="67" t="str">
        <f>IF(Master!$D279="Y",Master!AZ279,"")</f>
        <v/>
      </c>
      <c r="BA55" s="67" t="str">
        <f>IF(Master!$D279="Y",Master!BA279,"")</f>
        <v/>
      </c>
      <c r="BB55" s="67" t="str">
        <f>IF(Master!$D279="Y",Master!BB279,"")</f>
        <v/>
      </c>
      <c r="BC55" s="67" t="str">
        <f>IF(Master!$D279="Y",Master!BC279,"")</f>
        <v/>
      </c>
      <c r="BD55" s="67" t="str">
        <f>IF(Master!$D279="Y",Master!BD279,"")</f>
        <v/>
      </c>
      <c r="BE55" s="67" t="str">
        <f>IF(Master!$D279="Y",Master!BE279,"")</f>
        <v/>
      </c>
      <c r="BF55" s="67" t="str">
        <f>IF(Master!$D279="Y",Master!BF279,"")</f>
        <v/>
      </c>
      <c r="BG55" s="67" t="str">
        <f>IF(Master!$D279="Y",Master!BG279,"")</f>
        <v/>
      </c>
      <c r="BH55" s="67" t="str">
        <f>IF(Master!$D279="Y",Master!BH279,"")</f>
        <v/>
      </c>
      <c r="BI55" s="67" t="str">
        <f>IF(Master!$D279="Y",Master!BI279,"")</f>
        <v/>
      </c>
      <c r="BJ55" s="67" t="str">
        <f>IF(Master!$D279="Y",Master!BJ279,"")</f>
        <v/>
      </c>
      <c r="BK55" s="67" t="str">
        <f>IF(Master!$D279="Y",Master!BK279,"")</f>
        <v/>
      </c>
      <c r="BL55" s="67" t="str">
        <f>IF(Master!$D279="Y",Master!BL279,"")</f>
        <v/>
      </c>
      <c r="BM55" s="67" t="str">
        <f>IF(Master!$D279="Y",Master!BM279,"")</f>
        <v/>
      </c>
      <c r="BN55" s="67" t="str">
        <f>IF(Master!$D279="Y",Master!BN279,"")</f>
        <v/>
      </c>
      <c r="BO55" s="67" t="str">
        <f>IF(Master!$D279="Y",Master!BO279,"")</f>
        <v/>
      </c>
      <c r="BP55" s="67" t="str">
        <f>IF(Master!$D279="Y",Master!BP279,"")</f>
        <v/>
      </c>
      <c r="BQ55" s="67" t="str">
        <f>IF(Master!$D279="Y",Master!BQ279,"")</f>
        <v/>
      </c>
    </row>
    <row r="56" spans="1:69" x14ac:dyDescent="0.25">
      <c r="A56" s="115" t="str">
        <f>+Master!A282</f>
        <v>Pike County</v>
      </c>
      <c r="B56" s="3" t="str">
        <f>+Master!B282</f>
        <v>2A</v>
      </c>
      <c r="C56" s="3">
        <f>+Master!C282</f>
        <v>2</v>
      </c>
      <c r="D56" s="142">
        <f>+Master!D282</f>
        <v>0</v>
      </c>
      <c r="E56" s="158">
        <f>IFERROR(LARGE((I56,K56,O56,S56,U56,W56,AA56,AC56,AG56,AK56,AQ56,AU56,AW56,BA56,BC56,BG56,BK56,BO56,BQ56),1)+LARGE((I56,K56,O56,S56,U56,W56,AA56,AC56,AG56,AK56,AQ56,AU56,AW56,BA56,BC56,BG56,BK56,BO56,BQ56),2)+LARGE((I56,K56,O56,S56,U56,W56,AA56,AC56,AG56,AK56,AQ56,AU56,AW56,BA56,BC56,BG56,BK56,BO56,BQ56),3)+LARGE((I56,K56,O56,S56,U56,W56,AA56,AC56,AG56,AK56,AQ56,AU56,AW56,BA56,BC56,BG56,BK56,BO56,BQ56),4)+LARGE((I56,K56,O56,S56,U56,W56,AA56,AC56,AG56,AK56,AQ56,AU56,AW56,BA56,BC56,BG56,BK56,BO56,BQ56),5)+LARGE((I56,K56,O56,S56,U56,W56,AA56,AC56,AG56,AK56,AQ56,AU56,AW56,BA56,BC56,BG56,BK56,BO56,BQ56),6)+LARGE((I56,K56,O56,S56,U56,W56,AA56,AC56,AG56,AK56,AQ56,AU56,AW56,BA56,BC56,BG56,BK56,BO56,BQ56),7)+LARGE((I56,K56,O56,S56,U56,W56,AA56,AC56,AG56,AK56,AQ56,AU56,AW56,BA56,BC56,BG56,BK56,BO56,BQ56),8),0)</f>
        <v>0</v>
      </c>
      <c r="F56" s="156">
        <f>IFERROR(LARGE((M56,Q56,Y56,AE56,AI56,AM56,AO56,AS56,AY56,BE56,BI56,BM56),1)+LARGE((M56,Q56,Y56,AE56,AI56,AM56,AO56,AS56,AY56,BE56,BI56,BM56),2)+LARGE((M56,Q56,Y56,AE56,AI56,AM56,AO56,AS56,AY56,BE56,BI56,BM56),3)+LARGE((M56,Q56,Y56,AE56,AI56,AM56,AO56,AS56,AY56,BE56,BI56,BM56),4)+LARGE((M56,Q56,Y56,AE56,AI56,AM56,AO56,AS56,AY56,BE56,BI56,BM56),5)+LARGE((M56,Q56,Y56,AE56,AI56,AM56,AO56,AS56,AY56,BE56,BI56,BM56),6)+LARGE((M56,Q56,Y56,AE56,AI56,AM56,AO56,AS56,AY56,BE56,BI56,BM56),7)+LARGE((M56,Q56,Y56,AE56,AI56,AM56,AO56,AS56,AY56,BE56,BI56,BM56),8),0)</f>
        <v>0</v>
      </c>
      <c r="G56" s="159">
        <f>+E56+F56</f>
        <v>0</v>
      </c>
      <c r="H56" s="72" t="str">
        <f>IF(Master!$D282="Y",Master!H282,"")</f>
        <v/>
      </c>
      <c r="I56" s="67" t="str">
        <f>IF(Master!$D282="Y",Master!I282,"")</f>
        <v/>
      </c>
      <c r="J56" s="67" t="str">
        <f>IF(Master!$D282="Y",Master!J282,"")</f>
        <v/>
      </c>
      <c r="K56" s="67" t="str">
        <f>IF(Master!$D282="Y",Master!K282,"")</f>
        <v/>
      </c>
      <c r="L56" s="67" t="str">
        <f>IF(Master!$D282="Y",Master!L282,"")</f>
        <v/>
      </c>
      <c r="M56" s="67" t="str">
        <f>IF(Master!$D282="Y",Master!M282,"")</f>
        <v/>
      </c>
      <c r="N56" s="67" t="str">
        <f>IF(Master!$D282="Y",Master!N282,"")</f>
        <v/>
      </c>
      <c r="O56" s="67" t="str">
        <f>IF(Master!$D282="Y",Master!O282,"")</f>
        <v/>
      </c>
      <c r="P56" s="67" t="str">
        <f>IF(Master!$D282="Y",Master!P282,"")</f>
        <v/>
      </c>
      <c r="Q56" s="67" t="str">
        <f>IF(Master!$D282="Y",Master!Q282,"")</f>
        <v/>
      </c>
      <c r="R56" s="67" t="str">
        <f>IF(Master!$D282="Y",Master!R282,"")</f>
        <v/>
      </c>
      <c r="S56" s="67" t="str">
        <f>IF(Master!$D282="Y",Master!S282,"")</f>
        <v/>
      </c>
      <c r="T56" s="67" t="str">
        <f>IF(Master!$D282="Y",Master!T282,"")</f>
        <v/>
      </c>
      <c r="U56" s="69" t="str">
        <f>IF(Master!$D282="Y",Master!U282,"")</f>
        <v/>
      </c>
      <c r="V56" s="66" t="str">
        <f>IF(Master!$D282="Y",Master!V282,"")</f>
        <v/>
      </c>
      <c r="W56" s="67" t="str">
        <f>IF(Master!$D282="Y",Master!W282,"")</f>
        <v/>
      </c>
      <c r="X56" s="67" t="str">
        <f>IF(Master!$D282="Y",Master!X282,"")</f>
        <v/>
      </c>
      <c r="Y56" s="67" t="str">
        <f>IF(Master!$D282="Y",Master!Y282,"")</f>
        <v/>
      </c>
      <c r="Z56" s="67" t="str">
        <f>IF(Master!$D282="Y",Master!Z282,"")</f>
        <v/>
      </c>
      <c r="AA56" s="67" t="str">
        <f>IF(Master!$D282="Y",Master!AA282,"")</f>
        <v/>
      </c>
      <c r="AB56" s="67" t="str">
        <f>IF(Master!$D282="Y",Master!AB282,"")</f>
        <v/>
      </c>
      <c r="AC56" s="67" t="str">
        <f>IF(Master!$D282="Y",Master!AC282,"")</f>
        <v/>
      </c>
      <c r="AD56" s="67" t="str">
        <f>IF(Master!$D282="Y",Master!AD282,"")</f>
        <v/>
      </c>
      <c r="AE56" s="67" t="str">
        <f>IF(Master!$D282="Y",Master!AE282,"")</f>
        <v/>
      </c>
      <c r="AF56" s="67" t="str">
        <f>IF(Master!$D282="Y",Master!AF282,"")</f>
        <v/>
      </c>
      <c r="AG56" s="67">
        <f>IF(AND($D56="y",Master!AG282&gt;=Master!AK282),Master!AG282,0)</f>
        <v>0</v>
      </c>
      <c r="AH56" s="67" t="str">
        <f>IF(Master!$D282="Y",Master!AH282,"")</f>
        <v/>
      </c>
      <c r="AI56" s="67">
        <f>IF(AND($D56="y",Master!AI282&gt;=Master!AM282),Master!AI282,0)</f>
        <v>0</v>
      </c>
      <c r="AJ56" s="67" t="str">
        <f>IF(Master!$D282="Y",Master!AJ282,"")</f>
        <v/>
      </c>
      <c r="AK56" s="67">
        <f>IF(AND($D56="y",Master!AK282&gt;Master!AG282),Master!AK282,0)</f>
        <v>0</v>
      </c>
      <c r="AL56" s="67" t="str">
        <f>IF(Master!$D282="Y",Master!AL282,"")</f>
        <v/>
      </c>
      <c r="AM56" s="68">
        <f>IF(AND($D56="y",Master!AM282&gt;Master!AI282),Master!AM282,0)</f>
        <v>0</v>
      </c>
      <c r="AN56" s="72" t="str">
        <f>IF(Master!$D282="Y",Master!AN282,"")</f>
        <v/>
      </c>
      <c r="AO56" s="67" t="str">
        <f>IF(Master!$D282="Y",Master!AO282,"")</f>
        <v/>
      </c>
      <c r="AP56" s="67" t="str">
        <f>IF(Master!$D282="Y",Master!AP282,"")</f>
        <v/>
      </c>
      <c r="AQ56" s="67" t="str">
        <f>IF(Master!$D282="Y",Master!AQ282,"")</f>
        <v/>
      </c>
      <c r="AR56" s="67" t="str">
        <f>IF(Master!$D282="Y",Master!AR282,"")</f>
        <v/>
      </c>
      <c r="AS56" s="67" t="str">
        <f>IF(Master!$D282="Y",Master!AS282,"")</f>
        <v/>
      </c>
      <c r="AT56" s="67" t="str">
        <f>IF(Master!$D282="Y",Master!AT282,"")</f>
        <v/>
      </c>
      <c r="AU56" s="67" t="str">
        <f>IF(Master!$D282="Y",Master!AU282,"")</f>
        <v/>
      </c>
      <c r="AV56" s="67" t="str">
        <f>IF(Master!$D282="Y",Master!AV282,"")</f>
        <v/>
      </c>
      <c r="AW56" s="67" t="str">
        <f>IF(Master!$D282="Y",Master!AW282,"")</f>
        <v/>
      </c>
      <c r="AX56" s="67" t="str">
        <f>IF(Master!$D282="Y",Master!AX282,"")</f>
        <v/>
      </c>
      <c r="AY56" s="67" t="str">
        <f>IF(Master!$D282="Y",Master!AY282,"")</f>
        <v/>
      </c>
      <c r="AZ56" s="67" t="str">
        <f>IF(Master!$D282="Y",Master!AZ282,"")</f>
        <v/>
      </c>
      <c r="BA56" s="67" t="str">
        <f>IF(Master!$D282="Y",Master!BA282,"")</f>
        <v/>
      </c>
      <c r="BB56" s="67" t="str">
        <f>IF(Master!$D282="Y",Master!BB282,"")</f>
        <v/>
      </c>
      <c r="BC56" s="67" t="str">
        <f>IF(Master!$D282="Y",Master!BC282,"")</f>
        <v/>
      </c>
      <c r="BD56" s="67" t="str">
        <f>IF(Master!$D282="Y",Master!BD282,"")</f>
        <v/>
      </c>
      <c r="BE56" s="67" t="str">
        <f>IF(Master!$D282="Y",Master!BE282,"")</f>
        <v/>
      </c>
      <c r="BF56" s="67" t="str">
        <f>IF(Master!$D282="Y",Master!BF282,"")</f>
        <v/>
      </c>
      <c r="BG56" s="67" t="str">
        <f>IF(Master!$D282="Y",Master!BG282,"")</f>
        <v/>
      </c>
      <c r="BH56" s="67" t="str">
        <f>IF(Master!$D282="Y",Master!BH282,"")</f>
        <v/>
      </c>
      <c r="BI56" s="67" t="str">
        <f>IF(Master!$D282="Y",Master!BI282,"")</f>
        <v/>
      </c>
      <c r="BJ56" s="67" t="str">
        <f>IF(Master!$D282="Y",Master!BJ282,"")</f>
        <v/>
      </c>
      <c r="BK56" s="67" t="str">
        <f>IF(Master!$D282="Y",Master!BK282,"")</f>
        <v/>
      </c>
      <c r="BL56" s="67" t="str">
        <f>IF(Master!$D282="Y",Master!BL282,"")</f>
        <v/>
      </c>
      <c r="BM56" s="67" t="str">
        <f>IF(Master!$D282="Y",Master!BM282,"")</f>
        <v/>
      </c>
      <c r="BN56" s="67" t="str">
        <f>IF(Master!$D282="Y",Master!BN282,"")</f>
        <v/>
      </c>
      <c r="BO56" s="67" t="str">
        <f>IF(Master!$D282="Y",Master!BO282,"")</f>
        <v/>
      </c>
      <c r="BP56" s="67" t="str">
        <f>IF(Master!$D282="Y",Master!BP282,"")</f>
        <v/>
      </c>
      <c r="BQ56" s="67" t="str">
        <f>IF(Master!$D282="Y",Master!BQ282,"")</f>
        <v/>
      </c>
    </row>
    <row r="57" spans="1:69" x14ac:dyDescent="0.25">
      <c r="A57" s="115" t="str">
        <f>+Master!A285</f>
        <v>Ringgold</v>
      </c>
      <c r="B57" s="3" t="str">
        <f>+Master!B285</f>
        <v>2A</v>
      </c>
      <c r="C57" s="3">
        <f>+Master!C285</f>
        <v>7</v>
      </c>
      <c r="D57" s="142">
        <f>+Master!D285</f>
        <v>0</v>
      </c>
      <c r="E57" s="158">
        <f>IFERROR(LARGE((I57,K57,O57,S57,U57,W57,AA57,AC57,AG57,AK57,AQ57,AU57,AW57,BA57,BC57,BG57,BK57,BO57,BQ57),1)+LARGE((I57,K57,O57,S57,U57,W57,AA57,AC57,AG57,AK57,AQ57,AU57,AW57,BA57,BC57,BG57,BK57,BO57,BQ57),2)+LARGE((I57,K57,O57,S57,U57,W57,AA57,AC57,AG57,AK57,AQ57,AU57,AW57,BA57,BC57,BG57,BK57,BO57,BQ57),3)+LARGE((I57,K57,O57,S57,U57,W57,AA57,AC57,AG57,AK57,AQ57,AU57,AW57,BA57,BC57,BG57,BK57,BO57,BQ57),4)+LARGE((I57,K57,O57,S57,U57,W57,AA57,AC57,AG57,AK57,AQ57,AU57,AW57,BA57,BC57,BG57,BK57,BO57,BQ57),5)+LARGE((I57,K57,O57,S57,U57,W57,AA57,AC57,AG57,AK57,AQ57,AU57,AW57,BA57,BC57,BG57,BK57,BO57,BQ57),6)+LARGE((I57,K57,O57,S57,U57,W57,AA57,AC57,AG57,AK57,AQ57,AU57,AW57,BA57,BC57,BG57,BK57,BO57,BQ57),7)+LARGE((I57,K57,O57,S57,U57,W57,AA57,AC57,AG57,AK57,AQ57,AU57,AW57,BA57,BC57,BG57,BK57,BO57,BQ57),8),0)</f>
        <v>0</v>
      </c>
      <c r="F57" s="156">
        <f>IFERROR(LARGE((M57,Q57,Y57,AE57,AI57,AM57,AO57,AS57,AY57,BE57,BI57,BM57),1)+LARGE((M57,Q57,Y57,AE57,AI57,AM57,AO57,AS57,AY57,BE57,BI57,BM57),2)+LARGE((M57,Q57,Y57,AE57,AI57,AM57,AO57,AS57,AY57,BE57,BI57,BM57),3)+LARGE((M57,Q57,Y57,AE57,AI57,AM57,AO57,AS57,AY57,BE57,BI57,BM57),4)+LARGE((M57,Q57,Y57,AE57,AI57,AM57,AO57,AS57,AY57,BE57,BI57,BM57),5)+LARGE((M57,Q57,Y57,AE57,AI57,AM57,AO57,AS57,AY57,BE57,BI57,BM57),6)+LARGE((M57,Q57,Y57,AE57,AI57,AM57,AO57,AS57,AY57,BE57,BI57,BM57),7)+LARGE((M57,Q57,Y57,AE57,AI57,AM57,AO57,AS57,AY57,BE57,BI57,BM57),8),0)</f>
        <v>0</v>
      </c>
      <c r="G57" s="159">
        <f>+E57+F57</f>
        <v>0</v>
      </c>
      <c r="H57" s="72" t="str">
        <f>IF(Master!$D285="Y",Master!H285,"")</f>
        <v/>
      </c>
      <c r="I57" s="67" t="str">
        <f>IF(Master!$D285="Y",Master!I285,"")</f>
        <v/>
      </c>
      <c r="J57" s="67" t="str">
        <f>IF(Master!$D285="Y",Master!J285,"")</f>
        <v/>
      </c>
      <c r="K57" s="67" t="str">
        <f>IF(Master!$D285="Y",Master!K285,"")</f>
        <v/>
      </c>
      <c r="L57" s="67" t="str">
        <f>IF(Master!$D285="Y",Master!L285,"")</f>
        <v/>
      </c>
      <c r="M57" s="67" t="str">
        <f>IF(Master!$D285="Y",Master!M285,"")</f>
        <v/>
      </c>
      <c r="N57" s="67" t="str">
        <f>IF(Master!$D285="Y",Master!N285,"")</f>
        <v/>
      </c>
      <c r="O57" s="67" t="str">
        <f>IF(Master!$D285="Y",Master!O285,"")</f>
        <v/>
      </c>
      <c r="P57" s="67" t="str">
        <f>IF(Master!$D285="Y",Master!P285,"")</f>
        <v/>
      </c>
      <c r="Q57" s="67" t="str">
        <f>IF(Master!$D285="Y",Master!Q285,"")</f>
        <v/>
      </c>
      <c r="R57" s="67" t="str">
        <f>IF(Master!$D285="Y",Master!R285,"")</f>
        <v/>
      </c>
      <c r="S57" s="67" t="str">
        <f>IF(Master!$D285="Y",Master!S285,"")</f>
        <v/>
      </c>
      <c r="T57" s="67" t="str">
        <f>IF(Master!$D285="Y",Master!T285,"")</f>
        <v/>
      </c>
      <c r="U57" s="69" t="str">
        <f>IF(Master!$D285="Y",Master!U285,"")</f>
        <v/>
      </c>
      <c r="V57" s="66" t="str">
        <f>IF(Master!$D285="Y",Master!V285,"")</f>
        <v/>
      </c>
      <c r="W57" s="67" t="str">
        <f>IF(Master!$D285="Y",Master!W285,"")</f>
        <v/>
      </c>
      <c r="X57" s="67" t="str">
        <f>IF(Master!$D285="Y",Master!X285,"")</f>
        <v/>
      </c>
      <c r="Y57" s="67" t="str">
        <f>IF(Master!$D285="Y",Master!Y285,"")</f>
        <v/>
      </c>
      <c r="Z57" s="67" t="str">
        <f>IF(Master!$D285="Y",Master!Z285,"")</f>
        <v/>
      </c>
      <c r="AA57" s="67" t="str">
        <f>IF(Master!$D285="Y",Master!AA285,"")</f>
        <v/>
      </c>
      <c r="AB57" s="67" t="str">
        <f>IF(Master!$D285="Y",Master!AB285,"")</f>
        <v/>
      </c>
      <c r="AC57" s="67" t="str">
        <f>IF(Master!$D285="Y",Master!AC285,"")</f>
        <v/>
      </c>
      <c r="AD57" s="67" t="str">
        <f>IF(Master!$D285="Y",Master!AD285,"")</f>
        <v/>
      </c>
      <c r="AE57" s="67" t="str">
        <f>IF(Master!$D285="Y",Master!AE285,"")</f>
        <v/>
      </c>
      <c r="AF57" s="67" t="str">
        <f>IF(Master!$D285="Y",Master!AF285,"")</f>
        <v/>
      </c>
      <c r="AG57" s="67">
        <f>IF(AND($D57="y",Master!AG285&gt;=Master!AK285),Master!AG285,0)</f>
        <v>0</v>
      </c>
      <c r="AH57" s="67" t="str">
        <f>IF(Master!$D285="Y",Master!AH285,"")</f>
        <v/>
      </c>
      <c r="AI57" s="67">
        <f>IF(AND($D57="y",Master!AI285&gt;=Master!AM285),Master!AI285,0)</f>
        <v>0</v>
      </c>
      <c r="AJ57" s="67" t="str">
        <f>IF(Master!$D285="Y",Master!AJ285,"")</f>
        <v/>
      </c>
      <c r="AK57" s="67">
        <f>IF(AND($D57="y",Master!AK285&gt;Master!AG285),Master!AK285,0)</f>
        <v>0</v>
      </c>
      <c r="AL57" s="67" t="str">
        <f>IF(Master!$D285="Y",Master!AL285,"")</f>
        <v/>
      </c>
      <c r="AM57" s="68">
        <f>IF(AND($D57="y",Master!AM285&gt;Master!AI285),Master!AM285,0)</f>
        <v>0</v>
      </c>
      <c r="AN57" s="72" t="str">
        <f>IF(Master!$D285="Y",Master!AN285,"")</f>
        <v/>
      </c>
      <c r="AO57" s="67" t="str">
        <f>IF(Master!$D285="Y",Master!AO285,"")</f>
        <v/>
      </c>
      <c r="AP57" s="67" t="str">
        <f>IF(Master!$D285="Y",Master!AP285,"")</f>
        <v/>
      </c>
      <c r="AQ57" s="67" t="str">
        <f>IF(Master!$D285="Y",Master!AQ285,"")</f>
        <v/>
      </c>
      <c r="AR57" s="67" t="str">
        <f>IF(Master!$D285="Y",Master!AR285,"")</f>
        <v/>
      </c>
      <c r="AS57" s="67" t="str">
        <f>IF(Master!$D285="Y",Master!AS285,"")</f>
        <v/>
      </c>
      <c r="AT57" s="67" t="str">
        <f>IF(Master!$D285="Y",Master!AT285,"")</f>
        <v/>
      </c>
      <c r="AU57" s="67" t="str">
        <f>IF(Master!$D285="Y",Master!AU285,"")</f>
        <v/>
      </c>
      <c r="AV57" s="67" t="str">
        <f>IF(Master!$D285="Y",Master!AV285,"")</f>
        <v/>
      </c>
      <c r="AW57" s="67" t="str">
        <f>IF(Master!$D285="Y",Master!AW285,"")</f>
        <v/>
      </c>
      <c r="AX57" s="67" t="str">
        <f>IF(Master!$D285="Y",Master!AX285,"")</f>
        <v/>
      </c>
      <c r="AY57" s="67" t="str">
        <f>IF(Master!$D285="Y",Master!AY285,"")</f>
        <v/>
      </c>
      <c r="AZ57" s="67" t="str">
        <f>IF(Master!$D285="Y",Master!AZ285,"")</f>
        <v/>
      </c>
      <c r="BA57" s="67" t="str">
        <f>IF(Master!$D285="Y",Master!BA285,"")</f>
        <v/>
      </c>
      <c r="BB57" s="67" t="str">
        <f>IF(Master!$D285="Y",Master!BB285,"")</f>
        <v/>
      </c>
      <c r="BC57" s="67" t="str">
        <f>IF(Master!$D285="Y",Master!BC285,"")</f>
        <v/>
      </c>
      <c r="BD57" s="67" t="str">
        <f>IF(Master!$D285="Y",Master!BD285,"")</f>
        <v/>
      </c>
      <c r="BE57" s="67" t="str">
        <f>IF(Master!$D285="Y",Master!BE285,"")</f>
        <v/>
      </c>
      <c r="BF57" s="67" t="str">
        <f>IF(Master!$D285="Y",Master!BF285,"")</f>
        <v/>
      </c>
      <c r="BG57" s="67" t="str">
        <f>IF(Master!$D285="Y",Master!BG285,"")</f>
        <v/>
      </c>
      <c r="BH57" s="67" t="str">
        <f>IF(Master!$D285="Y",Master!BH285,"")</f>
        <v/>
      </c>
      <c r="BI57" s="67" t="str">
        <f>IF(Master!$D285="Y",Master!BI285,"")</f>
        <v/>
      </c>
      <c r="BJ57" s="67" t="str">
        <f>IF(Master!$D285="Y",Master!BJ285,"")</f>
        <v/>
      </c>
      <c r="BK57" s="67" t="str">
        <f>IF(Master!$D285="Y",Master!BK285,"")</f>
        <v/>
      </c>
      <c r="BL57" s="67" t="str">
        <f>IF(Master!$D285="Y",Master!BL285,"")</f>
        <v/>
      </c>
      <c r="BM57" s="67" t="str">
        <f>IF(Master!$D285="Y",Master!BM285,"")</f>
        <v/>
      </c>
      <c r="BN57" s="67" t="str">
        <f>IF(Master!$D285="Y",Master!BN285,"")</f>
        <v/>
      </c>
      <c r="BO57" s="67" t="str">
        <f>IF(Master!$D285="Y",Master!BO285,"")</f>
        <v/>
      </c>
      <c r="BP57" s="67" t="str">
        <f>IF(Master!$D285="Y",Master!BP285,"")</f>
        <v/>
      </c>
      <c r="BQ57" s="67" t="str">
        <f>IF(Master!$D285="Y",Master!BQ285,"")</f>
        <v/>
      </c>
    </row>
    <row r="58" spans="1:69" x14ac:dyDescent="0.25">
      <c r="A58" s="115" t="str">
        <f>+Master!A296</f>
        <v>Tattnall County</v>
      </c>
      <c r="B58" s="3" t="str">
        <f>+Master!B296</f>
        <v>2A</v>
      </c>
      <c r="C58" s="3">
        <f>+Master!C296</f>
        <v>3</v>
      </c>
      <c r="D58" s="142">
        <f>+Master!D296</f>
        <v>0</v>
      </c>
      <c r="E58" s="158">
        <f>IFERROR(LARGE((I58,K58,O58,S58,U58,W58,AA58,AC58,AG58,AK58,AQ58,AU58,AW58,BA58,BC58,BG58,BK58,BO58,BQ58),1)+LARGE((I58,K58,O58,S58,U58,W58,AA58,AC58,AG58,AK58,AQ58,AU58,AW58,BA58,BC58,BG58,BK58,BO58,BQ58),2)+LARGE((I58,K58,O58,S58,U58,W58,AA58,AC58,AG58,AK58,AQ58,AU58,AW58,BA58,BC58,BG58,BK58,BO58,BQ58),3)+LARGE((I58,K58,O58,S58,U58,W58,AA58,AC58,AG58,AK58,AQ58,AU58,AW58,BA58,BC58,BG58,BK58,BO58,BQ58),4)+LARGE((I58,K58,O58,S58,U58,W58,AA58,AC58,AG58,AK58,AQ58,AU58,AW58,BA58,BC58,BG58,BK58,BO58,BQ58),5)+LARGE((I58,K58,O58,S58,U58,W58,AA58,AC58,AG58,AK58,AQ58,AU58,AW58,BA58,BC58,BG58,BK58,BO58,BQ58),6)+LARGE((I58,K58,O58,S58,U58,W58,AA58,AC58,AG58,AK58,AQ58,AU58,AW58,BA58,BC58,BG58,BK58,BO58,BQ58),7)+LARGE((I58,K58,O58,S58,U58,W58,AA58,AC58,AG58,AK58,AQ58,AU58,AW58,BA58,BC58,BG58,BK58,BO58,BQ58),8),0)</f>
        <v>0</v>
      </c>
      <c r="F58" s="156">
        <f>IFERROR(LARGE((M58,Q58,Y58,AE58,AI58,AM58,AO58,AS58,AY58,BE58,BI58,BM58),1)+LARGE((M58,Q58,Y58,AE58,AI58,AM58,AO58,AS58,AY58,BE58,BI58,BM58),2)+LARGE((M58,Q58,Y58,AE58,AI58,AM58,AO58,AS58,AY58,BE58,BI58,BM58),3)+LARGE((M58,Q58,Y58,AE58,AI58,AM58,AO58,AS58,AY58,BE58,BI58,BM58),4)+LARGE((M58,Q58,Y58,AE58,AI58,AM58,AO58,AS58,AY58,BE58,BI58,BM58),5)+LARGE((M58,Q58,Y58,AE58,AI58,AM58,AO58,AS58,AY58,BE58,BI58,BM58),6)+LARGE((M58,Q58,Y58,AE58,AI58,AM58,AO58,AS58,AY58,BE58,BI58,BM58),7)+LARGE((M58,Q58,Y58,AE58,AI58,AM58,AO58,AS58,AY58,BE58,BI58,BM58),8),0)</f>
        <v>0</v>
      </c>
      <c r="G58" s="159">
        <f>+E58+F58</f>
        <v>0</v>
      </c>
      <c r="H58" s="72" t="str">
        <f>IF(Master!$D296="Y",Master!H296,"")</f>
        <v/>
      </c>
      <c r="I58" s="67" t="str">
        <f>IF(Master!$D296="Y",Master!I296,"")</f>
        <v/>
      </c>
      <c r="J58" s="67" t="str">
        <f>IF(Master!$D296="Y",Master!J296,"")</f>
        <v/>
      </c>
      <c r="K58" s="67" t="str">
        <f>IF(Master!$D296="Y",Master!K296,"")</f>
        <v/>
      </c>
      <c r="L58" s="67" t="str">
        <f>IF(Master!$D296="Y",Master!L296,"")</f>
        <v/>
      </c>
      <c r="M58" s="67" t="str">
        <f>IF(Master!$D296="Y",Master!M296,"")</f>
        <v/>
      </c>
      <c r="N58" s="67" t="str">
        <f>IF(Master!$D296="Y",Master!N296,"")</f>
        <v/>
      </c>
      <c r="O58" s="67" t="str">
        <f>IF(Master!$D296="Y",Master!O296,"")</f>
        <v/>
      </c>
      <c r="P58" s="67" t="str">
        <f>IF(Master!$D296="Y",Master!P296,"")</f>
        <v/>
      </c>
      <c r="Q58" s="67" t="str">
        <f>IF(Master!$D296="Y",Master!Q296,"")</f>
        <v/>
      </c>
      <c r="R58" s="67" t="str">
        <f>IF(Master!$D296="Y",Master!R296,"")</f>
        <v/>
      </c>
      <c r="S58" s="67" t="str">
        <f>IF(Master!$D296="Y",Master!S296,"")</f>
        <v/>
      </c>
      <c r="T58" s="67" t="str">
        <f>IF(Master!$D296="Y",Master!T296,"")</f>
        <v/>
      </c>
      <c r="U58" s="69" t="str">
        <f>IF(Master!$D296="Y",Master!U296,"")</f>
        <v/>
      </c>
      <c r="V58" s="66" t="str">
        <f>IF(Master!$D296="Y",Master!V296,"")</f>
        <v/>
      </c>
      <c r="W58" s="67" t="str">
        <f>IF(Master!$D296="Y",Master!W296,"")</f>
        <v/>
      </c>
      <c r="X58" s="67" t="str">
        <f>IF(Master!$D296="Y",Master!X296,"")</f>
        <v/>
      </c>
      <c r="Y58" s="67" t="str">
        <f>IF(Master!$D296="Y",Master!Y296,"")</f>
        <v/>
      </c>
      <c r="Z58" s="67" t="str">
        <f>IF(Master!$D296="Y",Master!Z296,"")</f>
        <v/>
      </c>
      <c r="AA58" s="67" t="str">
        <f>IF(Master!$D296="Y",Master!AA296,"")</f>
        <v/>
      </c>
      <c r="AB58" s="67" t="str">
        <f>IF(Master!$D296="Y",Master!AB296,"")</f>
        <v/>
      </c>
      <c r="AC58" s="67" t="str">
        <f>IF(Master!$D296="Y",Master!AC296,"")</f>
        <v/>
      </c>
      <c r="AD58" s="67" t="str">
        <f>IF(Master!$D296="Y",Master!AD296,"")</f>
        <v/>
      </c>
      <c r="AE58" s="67" t="str">
        <f>IF(Master!$D296="Y",Master!AE296,"")</f>
        <v/>
      </c>
      <c r="AF58" s="67" t="str">
        <f>IF(Master!$D296="Y",Master!AF296,"")</f>
        <v/>
      </c>
      <c r="AG58" s="67">
        <f>IF(AND($D58="y",Master!AG296&gt;=Master!AK296),Master!AG296,0)</f>
        <v>0</v>
      </c>
      <c r="AH58" s="67" t="str">
        <f>IF(Master!$D296="Y",Master!AH296,"")</f>
        <v/>
      </c>
      <c r="AI58" s="67">
        <f>IF(AND($D58="y",Master!AI296&gt;=Master!AM296),Master!AI296,0)</f>
        <v>0</v>
      </c>
      <c r="AJ58" s="67" t="str">
        <f>IF(Master!$D296="Y",Master!AJ296,"")</f>
        <v/>
      </c>
      <c r="AK58" s="67">
        <f>IF(AND($D58="y",Master!AK296&gt;Master!AG296),Master!AK296,0)</f>
        <v>0</v>
      </c>
      <c r="AL58" s="67" t="str">
        <f>IF(Master!$D296="Y",Master!AL296,"")</f>
        <v/>
      </c>
      <c r="AM58" s="68">
        <f>IF(AND($D58="y",Master!AM296&gt;Master!AI296),Master!AM296,0)</f>
        <v>0</v>
      </c>
      <c r="AN58" s="72" t="str">
        <f>IF(Master!$D296="Y",Master!AN296,"")</f>
        <v/>
      </c>
      <c r="AO58" s="67" t="str">
        <f>IF(Master!$D296="Y",Master!AO296,"")</f>
        <v/>
      </c>
      <c r="AP58" s="67" t="str">
        <f>IF(Master!$D296="Y",Master!AP296,"")</f>
        <v/>
      </c>
      <c r="AQ58" s="67" t="str">
        <f>IF(Master!$D296="Y",Master!AQ296,"")</f>
        <v/>
      </c>
      <c r="AR58" s="67" t="str">
        <f>IF(Master!$D296="Y",Master!AR296,"")</f>
        <v/>
      </c>
      <c r="AS58" s="67" t="str">
        <f>IF(Master!$D296="Y",Master!AS296,"")</f>
        <v/>
      </c>
      <c r="AT58" s="67" t="str">
        <f>IF(Master!$D296="Y",Master!AT296,"")</f>
        <v/>
      </c>
      <c r="AU58" s="67" t="str">
        <f>IF(Master!$D296="Y",Master!AU296,"")</f>
        <v/>
      </c>
      <c r="AV58" s="67" t="str">
        <f>IF(Master!$D296="Y",Master!AV296,"")</f>
        <v/>
      </c>
      <c r="AW58" s="67" t="str">
        <f>IF(Master!$D296="Y",Master!AW296,"")</f>
        <v/>
      </c>
      <c r="AX58" s="67" t="str">
        <f>IF(Master!$D296="Y",Master!AX296,"")</f>
        <v/>
      </c>
      <c r="AY58" s="67" t="str">
        <f>IF(Master!$D296="Y",Master!AY296,"")</f>
        <v/>
      </c>
      <c r="AZ58" s="67" t="str">
        <f>IF(Master!$D296="Y",Master!AZ296,"")</f>
        <v/>
      </c>
      <c r="BA58" s="67" t="str">
        <f>IF(Master!$D296="Y",Master!BA296,"")</f>
        <v/>
      </c>
      <c r="BB58" s="67" t="str">
        <f>IF(Master!$D296="Y",Master!BB296,"")</f>
        <v/>
      </c>
      <c r="BC58" s="67" t="str">
        <f>IF(Master!$D296="Y",Master!BC296,"")</f>
        <v/>
      </c>
      <c r="BD58" s="67" t="str">
        <f>IF(Master!$D296="Y",Master!BD296,"")</f>
        <v/>
      </c>
      <c r="BE58" s="67" t="str">
        <f>IF(Master!$D296="Y",Master!BE296,"")</f>
        <v/>
      </c>
      <c r="BF58" s="67" t="str">
        <f>IF(Master!$D296="Y",Master!BF296,"")</f>
        <v/>
      </c>
      <c r="BG58" s="67" t="str">
        <f>IF(Master!$D296="Y",Master!BG296,"")</f>
        <v/>
      </c>
      <c r="BH58" s="67" t="str">
        <f>IF(Master!$D296="Y",Master!BH296,"")</f>
        <v/>
      </c>
      <c r="BI58" s="67" t="str">
        <f>IF(Master!$D296="Y",Master!BI296,"")</f>
        <v/>
      </c>
      <c r="BJ58" s="67" t="str">
        <f>IF(Master!$D296="Y",Master!BJ296,"")</f>
        <v/>
      </c>
      <c r="BK58" s="67" t="str">
        <f>IF(Master!$D296="Y",Master!BK296,"")</f>
        <v/>
      </c>
      <c r="BL58" s="67" t="str">
        <f>IF(Master!$D296="Y",Master!BL296,"")</f>
        <v/>
      </c>
      <c r="BM58" s="67" t="str">
        <f>IF(Master!$D296="Y",Master!BM296,"")</f>
        <v/>
      </c>
      <c r="BN58" s="67" t="str">
        <f>IF(Master!$D296="Y",Master!BN296,"")</f>
        <v/>
      </c>
      <c r="BO58" s="67" t="str">
        <f>IF(Master!$D296="Y",Master!BO296,"")</f>
        <v/>
      </c>
      <c r="BP58" s="67" t="str">
        <f>IF(Master!$D296="Y",Master!BP296,"")</f>
        <v/>
      </c>
      <c r="BQ58" s="67" t="str">
        <f>IF(Master!$D296="Y",Master!BQ296,"")</f>
        <v/>
      </c>
    </row>
    <row r="59" spans="1:69" x14ac:dyDescent="0.25">
      <c r="A59" s="115" t="str">
        <f>+Master!A297</f>
        <v>Technical Career Magnet</v>
      </c>
      <c r="B59" s="3" t="str">
        <f>+Master!B297</f>
        <v>2A</v>
      </c>
      <c r="C59" s="3">
        <f>+Master!C297</f>
        <v>4</v>
      </c>
      <c r="D59" s="142">
        <f>+Master!D297</f>
        <v>0</v>
      </c>
      <c r="E59" s="158">
        <f>IFERROR(LARGE((I59,K59,O59,S59,U59,W59,AA59,AC59,AG59,AK59,AQ59,AU59,AW59,BA59,BC59,BG59,BK59,BO59,BQ59),1)+LARGE((I59,K59,O59,S59,U59,W59,AA59,AC59,AG59,AK59,AQ59,AU59,AW59,BA59,BC59,BG59,BK59,BO59,BQ59),2)+LARGE((I59,K59,O59,S59,U59,W59,AA59,AC59,AG59,AK59,AQ59,AU59,AW59,BA59,BC59,BG59,BK59,BO59,BQ59),3)+LARGE((I59,K59,O59,S59,U59,W59,AA59,AC59,AG59,AK59,AQ59,AU59,AW59,BA59,BC59,BG59,BK59,BO59,BQ59),4)+LARGE((I59,K59,O59,S59,U59,W59,AA59,AC59,AG59,AK59,AQ59,AU59,AW59,BA59,BC59,BG59,BK59,BO59,BQ59),5)+LARGE((I59,K59,O59,S59,U59,W59,AA59,AC59,AG59,AK59,AQ59,AU59,AW59,BA59,BC59,BG59,BK59,BO59,BQ59),6)+LARGE((I59,K59,O59,S59,U59,W59,AA59,AC59,AG59,AK59,AQ59,AU59,AW59,BA59,BC59,BG59,BK59,BO59,BQ59),7)+LARGE((I59,K59,O59,S59,U59,W59,AA59,AC59,AG59,AK59,AQ59,AU59,AW59,BA59,BC59,BG59,BK59,BO59,BQ59),8),0)</f>
        <v>0</v>
      </c>
      <c r="F59" s="156">
        <f>IFERROR(LARGE((M59,Q59,Y59,AE59,AI59,AM59,AO59,AS59,AY59,BE59,BI59,BM59),1)+LARGE((M59,Q59,Y59,AE59,AI59,AM59,AO59,AS59,AY59,BE59,BI59,BM59),2)+LARGE((M59,Q59,Y59,AE59,AI59,AM59,AO59,AS59,AY59,BE59,BI59,BM59),3)+LARGE((M59,Q59,Y59,AE59,AI59,AM59,AO59,AS59,AY59,BE59,BI59,BM59),4)+LARGE((M59,Q59,Y59,AE59,AI59,AM59,AO59,AS59,AY59,BE59,BI59,BM59),5)+LARGE((M59,Q59,Y59,AE59,AI59,AM59,AO59,AS59,AY59,BE59,BI59,BM59),6)+LARGE((M59,Q59,Y59,AE59,AI59,AM59,AO59,AS59,AY59,BE59,BI59,BM59),7)+LARGE((M59,Q59,Y59,AE59,AI59,AM59,AO59,AS59,AY59,BE59,BI59,BM59),8),0)</f>
        <v>0</v>
      </c>
      <c r="G59" s="159">
        <f>+E59+F59</f>
        <v>0</v>
      </c>
      <c r="H59" s="72" t="str">
        <f>IF(Master!$D297="Y",Master!H297,"")</f>
        <v/>
      </c>
      <c r="I59" s="67" t="str">
        <f>IF(Master!$D297="Y",Master!I297,"")</f>
        <v/>
      </c>
      <c r="J59" s="67" t="str">
        <f>IF(Master!$D297="Y",Master!J297,"")</f>
        <v/>
      </c>
      <c r="K59" s="67" t="str">
        <f>IF(Master!$D297="Y",Master!K297,"")</f>
        <v/>
      </c>
      <c r="L59" s="67" t="str">
        <f>IF(Master!$D297="Y",Master!L297,"")</f>
        <v/>
      </c>
      <c r="M59" s="67" t="str">
        <f>IF(Master!$D297="Y",Master!M297,"")</f>
        <v/>
      </c>
      <c r="N59" s="67" t="str">
        <f>IF(Master!$D297="Y",Master!N297,"")</f>
        <v/>
      </c>
      <c r="O59" s="67" t="str">
        <f>IF(Master!$D297="Y",Master!O297,"")</f>
        <v/>
      </c>
      <c r="P59" s="67" t="str">
        <f>IF(Master!$D297="Y",Master!P297,"")</f>
        <v/>
      </c>
      <c r="Q59" s="67" t="str">
        <f>IF(Master!$D297="Y",Master!Q297,"")</f>
        <v/>
      </c>
      <c r="R59" s="67" t="str">
        <f>IF(Master!$D297="Y",Master!R297,"")</f>
        <v/>
      </c>
      <c r="S59" s="67" t="str">
        <f>IF(Master!$D297="Y",Master!S297,"")</f>
        <v/>
      </c>
      <c r="T59" s="67" t="str">
        <f>IF(Master!$D297="Y",Master!T297,"")</f>
        <v/>
      </c>
      <c r="U59" s="69" t="str">
        <f>IF(Master!$D297="Y",Master!U297,"")</f>
        <v/>
      </c>
      <c r="V59" s="66" t="str">
        <f>IF(Master!$D297="Y",Master!V297,"")</f>
        <v/>
      </c>
      <c r="W59" s="67" t="str">
        <f>IF(Master!$D297="Y",Master!W297,"")</f>
        <v/>
      </c>
      <c r="X59" s="67" t="str">
        <f>IF(Master!$D297="Y",Master!X297,"")</f>
        <v/>
      </c>
      <c r="Y59" s="67" t="str">
        <f>IF(Master!$D297="Y",Master!Y297,"")</f>
        <v/>
      </c>
      <c r="Z59" s="67" t="str">
        <f>IF(Master!$D297="Y",Master!Z297,"")</f>
        <v/>
      </c>
      <c r="AA59" s="67" t="str">
        <f>IF(Master!$D297="Y",Master!AA297,"")</f>
        <v/>
      </c>
      <c r="AB59" s="67" t="str">
        <f>IF(Master!$D297="Y",Master!AB297,"")</f>
        <v/>
      </c>
      <c r="AC59" s="67" t="str">
        <f>IF(Master!$D297="Y",Master!AC297,"")</f>
        <v/>
      </c>
      <c r="AD59" s="67" t="str">
        <f>IF(Master!$D297="Y",Master!AD297,"")</f>
        <v/>
      </c>
      <c r="AE59" s="67" t="str">
        <f>IF(Master!$D297="Y",Master!AE297,"")</f>
        <v/>
      </c>
      <c r="AF59" s="67" t="str">
        <f>IF(Master!$D297="Y",Master!AF297,"")</f>
        <v/>
      </c>
      <c r="AG59" s="67">
        <f>IF(AND($D59="y",Master!AG297&gt;=Master!AK297),Master!AG297,0)</f>
        <v>0</v>
      </c>
      <c r="AH59" s="67" t="str">
        <f>IF(Master!$D297="Y",Master!AH297,"")</f>
        <v/>
      </c>
      <c r="AI59" s="67">
        <f>IF(AND($D59="y",Master!AI297&gt;=Master!AM297),Master!AI297,0)</f>
        <v>0</v>
      </c>
      <c r="AJ59" s="67" t="str">
        <f>IF(Master!$D297="Y",Master!AJ297,"")</f>
        <v/>
      </c>
      <c r="AK59" s="67">
        <f>IF(AND($D59="y",Master!AK297&gt;Master!AG297),Master!AK297,0)</f>
        <v>0</v>
      </c>
      <c r="AL59" s="67" t="str">
        <f>IF(Master!$D297="Y",Master!AL297,"")</f>
        <v/>
      </c>
      <c r="AM59" s="68">
        <f>IF(AND($D59="y",Master!AM297&gt;Master!AI297),Master!AM297,0)</f>
        <v>0</v>
      </c>
      <c r="AN59" s="72" t="str">
        <f>IF(Master!$D297="Y",Master!AN297,"")</f>
        <v/>
      </c>
      <c r="AO59" s="67" t="str">
        <f>IF(Master!$D297="Y",Master!AO297,"")</f>
        <v/>
      </c>
      <c r="AP59" s="67" t="str">
        <f>IF(Master!$D297="Y",Master!AP297,"")</f>
        <v/>
      </c>
      <c r="AQ59" s="67" t="str">
        <f>IF(Master!$D297="Y",Master!AQ297,"")</f>
        <v/>
      </c>
      <c r="AR59" s="67" t="str">
        <f>IF(Master!$D297="Y",Master!AR297,"")</f>
        <v/>
      </c>
      <c r="AS59" s="67" t="str">
        <f>IF(Master!$D297="Y",Master!AS297,"")</f>
        <v/>
      </c>
      <c r="AT59" s="67" t="str">
        <f>IF(Master!$D297="Y",Master!AT297,"")</f>
        <v/>
      </c>
      <c r="AU59" s="67" t="str">
        <f>IF(Master!$D297="Y",Master!AU297,"")</f>
        <v/>
      </c>
      <c r="AV59" s="67" t="str">
        <f>IF(Master!$D297="Y",Master!AV297,"")</f>
        <v/>
      </c>
      <c r="AW59" s="67" t="str">
        <f>IF(Master!$D297="Y",Master!AW297,"")</f>
        <v/>
      </c>
      <c r="AX59" s="67" t="str">
        <f>IF(Master!$D297="Y",Master!AX297,"")</f>
        <v/>
      </c>
      <c r="AY59" s="67" t="str">
        <f>IF(Master!$D297="Y",Master!AY297,"")</f>
        <v/>
      </c>
      <c r="AZ59" s="67" t="str">
        <f>IF(Master!$D297="Y",Master!AZ297,"")</f>
        <v/>
      </c>
      <c r="BA59" s="67" t="str">
        <f>IF(Master!$D297="Y",Master!BA297,"")</f>
        <v/>
      </c>
      <c r="BB59" s="67" t="str">
        <f>IF(Master!$D297="Y",Master!BB297,"")</f>
        <v/>
      </c>
      <c r="BC59" s="67" t="str">
        <f>IF(Master!$D297="Y",Master!BC297,"")</f>
        <v/>
      </c>
      <c r="BD59" s="67" t="str">
        <f>IF(Master!$D297="Y",Master!BD297,"")</f>
        <v/>
      </c>
      <c r="BE59" s="67" t="str">
        <f>IF(Master!$D297="Y",Master!BE297,"")</f>
        <v/>
      </c>
      <c r="BF59" s="67" t="str">
        <f>IF(Master!$D297="Y",Master!BF297,"")</f>
        <v/>
      </c>
      <c r="BG59" s="67" t="str">
        <f>IF(Master!$D297="Y",Master!BG297,"")</f>
        <v/>
      </c>
      <c r="BH59" s="67" t="str">
        <f>IF(Master!$D297="Y",Master!BH297,"")</f>
        <v/>
      </c>
      <c r="BI59" s="67" t="str">
        <f>IF(Master!$D297="Y",Master!BI297,"")</f>
        <v/>
      </c>
      <c r="BJ59" s="67" t="str">
        <f>IF(Master!$D297="Y",Master!BJ297,"")</f>
        <v/>
      </c>
      <c r="BK59" s="67" t="str">
        <f>IF(Master!$D297="Y",Master!BK297,"")</f>
        <v/>
      </c>
      <c r="BL59" s="67" t="str">
        <f>IF(Master!$D297="Y",Master!BL297,"")</f>
        <v/>
      </c>
      <c r="BM59" s="67" t="str">
        <f>IF(Master!$D297="Y",Master!BM297,"")</f>
        <v/>
      </c>
      <c r="BN59" s="67" t="str">
        <f>IF(Master!$D297="Y",Master!BN297,"")</f>
        <v/>
      </c>
      <c r="BO59" s="67" t="str">
        <f>IF(Master!$D297="Y",Master!BO297,"")</f>
        <v/>
      </c>
      <c r="BP59" s="67" t="str">
        <f>IF(Master!$D297="Y",Master!BP297,"")</f>
        <v/>
      </c>
      <c r="BQ59" s="67" t="str">
        <f>IF(Master!$D297="Y",Master!BQ297,"")</f>
        <v/>
      </c>
    </row>
    <row r="60" spans="1:69" x14ac:dyDescent="0.25">
      <c r="A60" s="115" t="str">
        <f>+Master!A301</f>
        <v>Washington</v>
      </c>
      <c r="B60" s="3" t="str">
        <f>+Master!B301</f>
        <v>2A</v>
      </c>
      <c r="C60" s="3">
        <f>+Master!C301</f>
        <v>5</v>
      </c>
      <c r="D60" s="142">
        <f>+Master!D301</f>
        <v>0</v>
      </c>
      <c r="E60" s="158">
        <f>IFERROR(LARGE((I60,K60,O60,S60,U60,W60,AA60,AC60,AG60,AK60,AQ60,AU60,AW60,BA60,BC60,BG60,BK60,BO60,BQ60),1)+LARGE((I60,K60,O60,S60,U60,W60,AA60,AC60,AG60,AK60,AQ60,AU60,AW60,BA60,BC60,BG60,BK60,BO60,BQ60),2)+LARGE((I60,K60,O60,S60,U60,W60,AA60,AC60,AG60,AK60,AQ60,AU60,AW60,BA60,BC60,BG60,BK60,BO60,BQ60),3)+LARGE((I60,K60,O60,S60,U60,W60,AA60,AC60,AG60,AK60,AQ60,AU60,AW60,BA60,BC60,BG60,BK60,BO60,BQ60),4)+LARGE((I60,K60,O60,S60,U60,W60,AA60,AC60,AG60,AK60,AQ60,AU60,AW60,BA60,BC60,BG60,BK60,BO60,BQ60),5)+LARGE((I60,K60,O60,S60,U60,W60,AA60,AC60,AG60,AK60,AQ60,AU60,AW60,BA60,BC60,BG60,BK60,BO60,BQ60),6)+LARGE((I60,K60,O60,S60,U60,W60,AA60,AC60,AG60,AK60,AQ60,AU60,AW60,BA60,BC60,BG60,BK60,BO60,BQ60),7)+LARGE((I60,K60,O60,S60,U60,W60,AA60,AC60,AG60,AK60,AQ60,AU60,AW60,BA60,BC60,BG60,BK60,BO60,BQ60),8),0)</f>
        <v>0</v>
      </c>
      <c r="F60" s="156">
        <f>IFERROR(LARGE((M60,Q60,Y60,AE60,AI60,AM60,AO60,AS60,AY60,BE60,BI60,BM60),1)+LARGE((M60,Q60,Y60,AE60,AI60,AM60,AO60,AS60,AY60,BE60,BI60,BM60),2)+LARGE((M60,Q60,Y60,AE60,AI60,AM60,AO60,AS60,AY60,BE60,BI60,BM60),3)+LARGE((M60,Q60,Y60,AE60,AI60,AM60,AO60,AS60,AY60,BE60,BI60,BM60),4)+LARGE((M60,Q60,Y60,AE60,AI60,AM60,AO60,AS60,AY60,BE60,BI60,BM60),5)+LARGE((M60,Q60,Y60,AE60,AI60,AM60,AO60,AS60,AY60,BE60,BI60,BM60),6)+LARGE((M60,Q60,Y60,AE60,AI60,AM60,AO60,AS60,AY60,BE60,BI60,BM60),7)+LARGE((M60,Q60,Y60,AE60,AI60,AM60,AO60,AS60,AY60,BE60,BI60,BM60),8),0)</f>
        <v>0</v>
      </c>
      <c r="G60" s="159">
        <f>+E60+F60</f>
        <v>0</v>
      </c>
      <c r="H60" s="72" t="str">
        <f>IF(Master!$D301="Y",Master!H301,"")</f>
        <v/>
      </c>
      <c r="I60" s="67" t="str">
        <f>IF(Master!$D301="Y",Master!I301,"")</f>
        <v/>
      </c>
      <c r="J60" s="67" t="str">
        <f>IF(Master!$D301="Y",Master!J301,"")</f>
        <v/>
      </c>
      <c r="K60" s="67" t="str">
        <f>IF(Master!$D301="Y",Master!K301,"")</f>
        <v/>
      </c>
      <c r="L60" s="67" t="str">
        <f>IF(Master!$D301="Y",Master!L301,"")</f>
        <v/>
      </c>
      <c r="M60" s="67" t="str">
        <f>IF(Master!$D301="Y",Master!M301,"")</f>
        <v/>
      </c>
      <c r="N60" s="67" t="str">
        <f>IF(Master!$D301="Y",Master!N301,"")</f>
        <v/>
      </c>
      <c r="O60" s="67" t="str">
        <f>IF(Master!$D301="Y",Master!O301,"")</f>
        <v/>
      </c>
      <c r="P60" s="67" t="str">
        <f>IF(Master!$D301="Y",Master!P301,"")</f>
        <v/>
      </c>
      <c r="Q60" s="67" t="str">
        <f>IF(Master!$D301="Y",Master!Q301,"")</f>
        <v/>
      </c>
      <c r="R60" s="67" t="str">
        <f>IF(Master!$D301="Y",Master!R301,"")</f>
        <v/>
      </c>
      <c r="S60" s="67" t="str">
        <f>IF(Master!$D301="Y",Master!S301,"")</f>
        <v/>
      </c>
      <c r="T60" s="67" t="str">
        <f>IF(Master!$D301="Y",Master!T301,"")</f>
        <v/>
      </c>
      <c r="U60" s="69" t="str">
        <f>IF(Master!$D301="Y",Master!U301,"")</f>
        <v/>
      </c>
      <c r="V60" s="66" t="str">
        <f>IF(Master!$D301="Y",Master!V301,"")</f>
        <v/>
      </c>
      <c r="W60" s="67" t="str">
        <f>IF(Master!$D301="Y",Master!W301,"")</f>
        <v/>
      </c>
      <c r="X60" s="67" t="str">
        <f>IF(Master!$D301="Y",Master!X301,"")</f>
        <v/>
      </c>
      <c r="Y60" s="67" t="str">
        <f>IF(Master!$D301="Y",Master!Y301,"")</f>
        <v/>
      </c>
      <c r="Z60" s="67" t="str">
        <f>IF(Master!$D301="Y",Master!Z301,"")</f>
        <v/>
      </c>
      <c r="AA60" s="67" t="str">
        <f>IF(Master!$D301="Y",Master!AA301,"")</f>
        <v/>
      </c>
      <c r="AB60" s="67" t="str">
        <f>IF(Master!$D301="Y",Master!AB301,"")</f>
        <v/>
      </c>
      <c r="AC60" s="67" t="str">
        <f>IF(Master!$D301="Y",Master!AC301,"")</f>
        <v/>
      </c>
      <c r="AD60" s="67" t="str">
        <f>IF(Master!$D301="Y",Master!AD301,"")</f>
        <v/>
      </c>
      <c r="AE60" s="67" t="str">
        <f>IF(Master!$D301="Y",Master!AE301,"")</f>
        <v/>
      </c>
      <c r="AF60" s="67" t="str">
        <f>IF(Master!$D301="Y",Master!AF301,"")</f>
        <v/>
      </c>
      <c r="AG60" s="67">
        <f>IF(AND($D60="y",Master!AG301&gt;=Master!AK301),Master!AG301,0)</f>
        <v>0</v>
      </c>
      <c r="AH60" s="67" t="str">
        <f>IF(Master!$D301="Y",Master!AH301,"")</f>
        <v/>
      </c>
      <c r="AI60" s="67">
        <f>IF(AND($D60="y",Master!AI301&gt;=Master!AM301),Master!AI301,0)</f>
        <v>0</v>
      </c>
      <c r="AJ60" s="67" t="str">
        <f>IF(Master!$D301="Y",Master!AJ301,"")</f>
        <v/>
      </c>
      <c r="AK60" s="67">
        <f>IF(AND($D60="y",Master!AK301&gt;Master!AG301),Master!AK301,0)</f>
        <v>0</v>
      </c>
      <c r="AL60" s="67" t="str">
        <f>IF(Master!$D301="Y",Master!AL301,"")</f>
        <v/>
      </c>
      <c r="AM60" s="68">
        <f>IF(AND($D60="y",Master!AM301&gt;Master!AI301),Master!AM301,0)</f>
        <v>0</v>
      </c>
      <c r="AN60" s="72" t="str">
        <f>IF(Master!$D301="Y",Master!AN301,"")</f>
        <v/>
      </c>
      <c r="AO60" s="67" t="str">
        <f>IF(Master!$D301="Y",Master!AO301,"")</f>
        <v/>
      </c>
      <c r="AP60" s="67" t="str">
        <f>IF(Master!$D301="Y",Master!AP301,"")</f>
        <v/>
      </c>
      <c r="AQ60" s="67" t="str">
        <f>IF(Master!$D301="Y",Master!AQ301,"")</f>
        <v/>
      </c>
      <c r="AR60" s="67" t="str">
        <f>IF(Master!$D301="Y",Master!AR301,"")</f>
        <v/>
      </c>
      <c r="AS60" s="67" t="str">
        <f>IF(Master!$D301="Y",Master!AS301,"")</f>
        <v/>
      </c>
      <c r="AT60" s="67" t="str">
        <f>IF(Master!$D301="Y",Master!AT301,"")</f>
        <v/>
      </c>
      <c r="AU60" s="67" t="str">
        <f>IF(Master!$D301="Y",Master!AU301,"")</f>
        <v/>
      </c>
      <c r="AV60" s="67" t="str">
        <f>IF(Master!$D301="Y",Master!AV301,"")</f>
        <v/>
      </c>
      <c r="AW60" s="67" t="str">
        <f>IF(Master!$D301="Y",Master!AW301,"")</f>
        <v/>
      </c>
      <c r="AX60" s="67" t="str">
        <f>IF(Master!$D301="Y",Master!AX301,"")</f>
        <v/>
      </c>
      <c r="AY60" s="67" t="str">
        <f>IF(Master!$D301="Y",Master!AY301,"")</f>
        <v/>
      </c>
      <c r="AZ60" s="67" t="str">
        <f>IF(Master!$D301="Y",Master!AZ301,"")</f>
        <v/>
      </c>
      <c r="BA60" s="67" t="str">
        <f>IF(Master!$D301="Y",Master!BA301,"")</f>
        <v/>
      </c>
      <c r="BB60" s="67" t="str">
        <f>IF(Master!$D301="Y",Master!BB301,"")</f>
        <v/>
      </c>
      <c r="BC60" s="67" t="str">
        <f>IF(Master!$D301="Y",Master!BC301,"")</f>
        <v/>
      </c>
      <c r="BD60" s="67" t="str">
        <f>IF(Master!$D301="Y",Master!BD301,"")</f>
        <v/>
      </c>
      <c r="BE60" s="67" t="str">
        <f>IF(Master!$D301="Y",Master!BE301,"")</f>
        <v/>
      </c>
      <c r="BF60" s="67" t="str">
        <f>IF(Master!$D301="Y",Master!BF301,"")</f>
        <v/>
      </c>
      <c r="BG60" s="67" t="str">
        <f>IF(Master!$D301="Y",Master!BG301,"")</f>
        <v/>
      </c>
      <c r="BH60" s="67" t="str">
        <f>IF(Master!$D301="Y",Master!BH301,"")</f>
        <v/>
      </c>
      <c r="BI60" s="67" t="str">
        <f>IF(Master!$D301="Y",Master!BI301,"")</f>
        <v/>
      </c>
      <c r="BJ60" s="67" t="str">
        <f>IF(Master!$D301="Y",Master!BJ301,"")</f>
        <v/>
      </c>
      <c r="BK60" s="67" t="str">
        <f>IF(Master!$D301="Y",Master!BK301,"")</f>
        <v/>
      </c>
      <c r="BL60" s="67" t="str">
        <f>IF(Master!$D301="Y",Master!BL301,"")</f>
        <v/>
      </c>
      <c r="BM60" s="67" t="str">
        <f>IF(Master!$D301="Y",Master!BM301,"")</f>
        <v/>
      </c>
      <c r="BN60" s="67" t="str">
        <f>IF(Master!$D301="Y",Master!BN301,"")</f>
        <v/>
      </c>
      <c r="BO60" s="67" t="str">
        <f>IF(Master!$D301="Y",Master!BO301,"")</f>
        <v/>
      </c>
      <c r="BP60" s="67" t="str">
        <f>IF(Master!$D301="Y",Master!BP301,"")</f>
        <v/>
      </c>
      <c r="BQ60" s="67" t="str">
        <f>IF(Master!$D301="Y",Master!BQ301,"")</f>
        <v/>
      </c>
    </row>
  </sheetData>
  <sheetProtection algorithmName="SHA-512" hashValue="TgZutg4Akb63g0Bx/qrun4xBtcGLvGrXWH1U9NBlo+o76AEzmfdXwvHAdlpEsowDht8sCu1etoEc8ve0ahNrcA==" saltValue="nXrUFRxtKACvWaM8AwV+Uw==" spinCount="100000" sheet="1" selectLockedCells="1" sort="0" autoFilter="0"/>
  <protectedRanges>
    <protectedRange sqref="A3:D60 H3:BQ60" name="ALLOWSORTFILTER"/>
    <protectedRange sqref="A2:G2 A3:D60" name="Allow Filter"/>
    <protectedRange sqref="E3:G60" name="Allow Filter_2"/>
    <protectedRange sqref="E3:G60" name="Allowsortfilter_2"/>
  </protectedRanges>
  <autoFilter ref="A2:BQ2" xr:uid="{35C93F31-F5A7-4E3B-8784-B9C3D7DB0EE5}">
    <sortState xmlns:xlrd2="http://schemas.microsoft.com/office/spreadsheetml/2017/richdata2" ref="A3:BQ60">
      <sortCondition descending="1" ref="G2"/>
    </sortState>
  </autoFilter>
  <mergeCells count="32">
    <mergeCell ref="AB1:AC1"/>
    <mergeCell ref="R1:S1"/>
    <mergeCell ref="T1:U1"/>
    <mergeCell ref="V1:W1"/>
    <mergeCell ref="X1:Y1"/>
    <mergeCell ref="Z1:AA1"/>
    <mergeCell ref="H1:I1"/>
    <mergeCell ref="J1:K1"/>
    <mergeCell ref="L1:M1"/>
    <mergeCell ref="N1:O1"/>
    <mergeCell ref="P1:Q1"/>
    <mergeCell ref="AT1:AU1"/>
    <mergeCell ref="AV1:AW1"/>
    <mergeCell ref="AX1:AY1"/>
    <mergeCell ref="AZ1:BA1"/>
    <mergeCell ref="AD1:AE1"/>
    <mergeCell ref="E1:G1"/>
    <mergeCell ref="BP1:BQ1"/>
    <mergeCell ref="BD1:BE1"/>
    <mergeCell ref="BF1:BG1"/>
    <mergeCell ref="BH1:BI1"/>
    <mergeCell ref="BJ1:BK1"/>
    <mergeCell ref="BL1:BM1"/>
    <mergeCell ref="BN1:BO1"/>
    <mergeCell ref="BB1:BC1"/>
    <mergeCell ref="AF1:AG1"/>
    <mergeCell ref="AH1:AI1"/>
    <mergeCell ref="AJ1:AK1"/>
    <mergeCell ref="AL1:AM1"/>
    <mergeCell ref="AN1:AO1"/>
    <mergeCell ref="AP1:AQ1"/>
    <mergeCell ref="AR1:AS1"/>
  </mergeCells>
  <pageMargins left="0.2" right="0.2" top="0.5" bottom="0.5" header="0.3" footer="0.3"/>
  <pageSetup scale="1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93A8D-A2DE-447F-8F1B-FB8D6E45C98C}">
  <sheetPr codeName="Sheet7"/>
  <dimension ref="A1:BQ78"/>
  <sheetViews>
    <sheetView zoomScaleNormal="100" workbookViewId="0">
      <pane xSplit="7" ySplit="2" topLeftCell="H3" activePane="bottomRight" state="frozen"/>
      <selection pane="topRight" activeCell="BO3" sqref="H3:BO82"/>
      <selection pane="bottomLeft" activeCell="BO3" sqref="H3:BO82"/>
      <selection pane="bottomRight" activeCell="BR3" sqref="BR3"/>
    </sheetView>
  </sheetViews>
  <sheetFormatPr defaultColWidth="9.140625" defaultRowHeight="15" x14ac:dyDescent="0.25"/>
  <cols>
    <col min="1" max="1" width="30.140625" style="46" customWidth="1"/>
    <col min="2" max="2" width="7.7109375" style="6" customWidth="1"/>
    <col min="3" max="3" width="7.140625" style="6" bestFit="1" customWidth="1"/>
    <col min="4" max="7" width="7.140625" style="6" customWidth="1"/>
    <col min="8" max="8" width="10.28515625" style="6" bestFit="1" customWidth="1"/>
    <col min="9" max="9" width="11.140625" style="6" bestFit="1" customWidth="1"/>
    <col min="10" max="10" width="10.28515625" style="15" bestFit="1" customWidth="1"/>
    <col min="11" max="11" width="11.140625" style="15" bestFit="1" customWidth="1"/>
    <col min="12" max="12" width="10.28515625" style="15" bestFit="1" customWidth="1"/>
    <col min="13" max="13" width="11.140625" style="15" bestFit="1" customWidth="1"/>
    <col min="14" max="14" width="10.28515625" style="15" bestFit="1" customWidth="1"/>
    <col min="15" max="15" width="11.140625" style="15" bestFit="1" customWidth="1"/>
    <col min="16" max="16" width="10.28515625" style="15" bestFit="1" customWidth="1"/>
    <col min="17" max="17" width="11.140625" style="15" bestFit="1" customWidth="1"/>
    <col min="18" max="18" width="10.28515625" style="15" bestFit="1" customWidth="1"/>
    <col min="19" max="19" width="11.140625" style="15" bestFit="1" customWidth="1"/>
    <col min="20" max="20" width="10.28515625" style="15" bestFit="1" customWidth="1"/>
    <col min="21" max="21" width="11.140625" style="15" bestFit="1" customWidth="1"/>
    <col min="22" max="22" width="10.28515625" style="15" bestFit="1" customWidth="1"/>
    <col min="23" max="23" width="11.140625" style="15" bestFit="1" customWidth="1"/>
    <col min="24" max="24" width="10.28515625" style="15" bestFit="1" customWidth="1"/>
    <col min="25" max="25" width="11.140625" style="15" bestFit="1" customWidth="1"/>
    <col min="26" max="26" width="10.28515625" style="15" bestFit="1" customWidth="1"/>
    <col min="27" max="27" width="11.140625" style="15" bestFit="1" customWidth="1"/>
    <col min="28" max="28" width="10.28515625" style="15" bestFit="1" customWidth="1"/>
    <col min="29" max="29" width="11.140625" style="15" bestFit="1" customWidth="1"/>
    <col min="30" max="30" width="10.28515625" style="15" bestFit="1" customWidth="1"/>
    <col min="31" max="31" width="11.140625" style="15" bestFit="1" customWidth="1"/>
    <col min="32" max="32" width="10.28515625" style="15" bestFit="1" customWidth="1"/>
    <col min="33" max="33" width="11.140625" style="15" bestFit="1" customWidth="1"/>
    <col min="34" max="34" width="10.28515625" style="15" bestFit="1" customWidth="1"/>
    <col min="35" max="35" width="11.140625" style="15" bestFit="1" customWidth="1"/>
    <col min="36" max="36" width="10.28515625" style="15" bestFit="1" customWidth="1"/>
    <col min="37" max="37" width="11.140625" style="15" bestFit="1" customWidth="1"/>
    <col min="38" max="38" width="10.28515625" style="15" bestFit="1" customWidth="1"/>
    <col min="39" max="39" width="11.140625" style="15" bestFit="1" customWidth="1"/>
    <col min="40" max="40" width="10.28515625" style="15" bestFit="1" customWidth="1"/>
    <col min="41" max="41" width="11.140625" style="15" bestFit="1" customWidth="1"/>
    <col min="42" max="42" width="10.28515625" style="15" bestFit="1" customWidth="1"/>
    <col min="43" max="43" width="11.140625" style="15" bestFit="1" customWidth="1"/>
    <col min="44" max="44" width="10.28515625" style="15" bestFit="1" customWidth="1"/>
    <col min="45" max="45" width="11.140625" style="15" bestFit="1" customWidth="1"/>
    <col min="46" max="46" width="10.28515625" style="15" bestFit="1" customWidth="1"/>
    <col min="47" max="47" width="11.140625" style="15" bestFit="1" customWidth="1"/>
    <col min="48" max="48" width="10.28515625" style="15" bestFit="1" customWidth="1"/>
    <col min="49" max="49" width="11.140625" style="15" bestFit="1" customWidth="1"/>
    <col min="50" max="50" width="10.28515625" style="15" bestFit="1" customWidth="1"/>
    <col min="51" max="51" width="11.140625" style="15" bestFit="1" customWidth="1"/>
    <col min="52" max="52" width="10.28515625" style="15" bestFit="1" customWidth="1"/>
    <col min="53" max="53" width="11.140625" style="15" bestFit="1" customWidth="1"/>
    <col min="54" max="54" width="10.28515625" style="15" bestFit="1" customWidth="1"/>
    <col min="55" max="55" width="11.140625" style="15" bestFit="1" customWidth="1"/>
    <col min="56" max="56" width="10.28515625" style="15" bestFit="1" customWidth="1"/>
    <col min="57" max="57" width="11.140625" style="15" bestFit="1" customWidth="1"/>
    <col min="58" max="58" width="10.28515625" style="15" bestFit="1" customWidth="1"/>
    <col min="59" max="59" width="11.140625" style="15" bestFit="1" customWidth="1"/>
    <col min="60" max="60" width="10.28515625" style="15" bestFit="1" customWidth="1"/>
    <col min="61" max="61" width="11.140625" style="15" bestFit="1" customWidth="1"/>
    <col min="62" max="62" width="10.28515625" style="15" bestFit="1" customWidth="1"/>
    <col min="63" max="63" width="11.140625" style="15" bestFit="1" customWidth="1"/>
    <col min="64" max="64" width="10.28515625" style="15" bestFit="1" customWidth="1"/>
    <col min="65" max="65" width="11.140625" style="15" bestFit="1" customWidth="1"/>
    <col min="66" max="66" width="10.28515625" style="15" bestFit="1" customWidth="1"/>
    <col min="67" max="67" width="9.140625" style="15" customWidth="1"/>
    <col min="68" max="68" width="10.28515625" style="15" hidden="1" customWidth="1"/>
    <col min="69" max="69" width="11.140625" style="15" hidden="1" customWidth="1"/>
    <col min="70" max="70" width="9.140625" style="15" customWidth="1"/>
    <col min="71" max="16384" width="9.140625" style="15"/>
  </cols>
  <sheetData>
    <row r="1" spans="1:69" ht="35.25" customHeight="1" thickBot="1" x14ac:dyDescent="0.3">
      <c r="A1" s="97" t="s">
        <v>0</v>
      </c>
      <c r="B1" s="98" t="s">
        <v>1</v>
      </c>
      <c r="C1" s="99" t="s">
        <v>2</v>
      </c>
      <c r="D1" s="100" t="s">
        <v>3</v>
      </c>
      <c r="E1" s="310" t="s">
        <v>4</v>
      </c>
      <c r="F1" s="311"/>
      <c r="G1" s="312"/>
      <c r="H1" s="307" t="s">
        <v>5</v>
      </c>
      <c r="I1" s="305"/>
      <c r="J1" s="289" t="s">
        <v>6</v>
      </c>
      <c r="K1" s="305"/>
      <c r="L1" s="303" t="s">
        <v>7</v>
      </c>
      <c r="M1" s="304"/>
      <c r="N1" s="289" t="s">
        <v>8</v>
      </c>
      <c r="O1" s="305"/>
      <c r="P1" s="303" t="s">
        <v>9</v>
      </c>
      <c r="Q1" s="304"/>
      <c r="R1" s="289" t="s">
        <v>10</v>
      </c>
      <c r="S1" s="305"/>
      <c r="T1" s="289" t="s">
        <v>11</v>
      </c>
      <c r="U1" s="290"/>
      <c r="V1" s="307" t="s">
        <v>12</v>
      </c>
      <c r="W1" s="305"/>
      <c r="X1" s="303" t="s">
        <v>13</v>
      </c>
      <c r="Y1" s="304"/>
      <c r="Z1" s="289" t="s">
        <v>14</v>
      </c>
      <c r="AA1" s="305"/>
      <c r="AB1" s="289" t="s">
        <v>15</v>
      </c>
      <c r="AC1" s="305"/>
      <c r="AD1" s="303" t="s">
        <v>16</v>
      </c>
      <c r="AE1" s="304"/>
      <c r="AF1" s="289" t="s">
        <v>17</v>
      </c>
      <c r="AG1" s="305"/>
      <c r="AH1" s="303" t="s">
        <v>18</v>
      </c>
      <c r="AI1" s="306"/>
      <c r="AJ1" s="307" t="s">
        <v>19</v>
      </c>
      <c r="AK1" s="305"/>
      <c r="AL1" s="303" t="s">
        <v>20</v>
      </c>
      <c r="AM1" s="304"/>
      <c r="AN1" s="308" t="s">
        <v>21</v>
      </c>
      <c r="AO1" s="309"/>
      <c r="AP1" s="289" t="s">
        <v>22</v>
      </c>
      <c r="AQ1" s="305"/>
      <c r="AR1" s="303" t="s">
        <v>23</v>
      </c>
      <c r="AS1" s="304"/>
      <c r="AT1" s="289" t="s">
        <v>24</v>
      </c>
      <c r="AU1" s="305"/>
      <c r="AV1" s="289" t="s">
        <v>25</v>
      </c>
      <c r="AW1" s="305"/>
      <c r="AX1" s="303" t="s">
        <v>26</v>
      </c>
      <c r="AY1" s="304"/>
      <c r="AZ1" s="289" t="s">
        <v>27</v>
      </c>
      <c r="BA1" s="305"/>
      <c r="BB1" s="289" t="s">
        <v>28</v>
      </c>
      <c r="BC1" s="305"/>
      <c r="BD1" s="303" t="s">
        <v>29</v>
      </c>
      <c r="BE1" s="304"/>
      <c r="BF1" s="289" t="s">
        <v>30</v>
      </c>
      <c r="BG1" s="305"/>
      <c r="BH1" s="303" t="s">
        <v>31</v>
      </c>
      <c r="BI1" s="304"/>
      <c r="BJ1" s="289" t="s">
        <v>32</v>
      </c>
      <c r="BK1" s="305"/>
      <c r="BL1" s="303" t="s">
        <v>33</v>
      </c>
      <c r="BM1" s="304"/>
      <c r="BN1" s="289" t="s">
        <v>34</v>
      </c>
      <c r="BO1" s="305"/>
      <c r="BP1" s="289" t="s">
        <v>35</v>
      </c>
      <c r="BQ1" s="290"/>
    </row>
    <row r="2" spans="1:69" s="20" customFormat="1" ht="30.75" thickBot="1" x14ac:dyDescent="0.3">
      <c r="A2" s="112"/>
      <c r="B2" s="102"/>
      <c r="C2" s="103"/>
      <c r="D2" s="104" t="s">
        <v>36</v>
      </c>
      <c r="E2" s="18" t="s">
        <v>37</v>
      </c>
      <c r="F2" s="19" t="s">
        <v>38</v>
      </c>
      <c r="G2" s="106" t="s">
        <v>39</v>
      </c>
      <c r="H2" s="9" t="s">
        <v>40</v>
      </c>
      <c r="I2" s="16" t="s">
        <v>41</v>
      </c>
      <c r="J2" s="9" t="s">
        <v>40</v>
      </c>
      <c r="K2" s="16" t="s">
        <v>41</v>
      </c>
      <c r="L2" s="9" t="s">
        <v>40</v>
      </c>
      <c r="M2" s="16" t="s">
        <v>41</v>
      </c>
      <c r="N2" s="9" t="s">
        <v>40</v>
      </c>
      <c r="O2" s="16" t="s">
        <v>41</v>
      </c>
      <c r="P2" s="9" t="s">
        <v>40</v>
      </c>
      <c r="Q2" s="16" t="s">
        <v>41</v>
      </c>
      <c r="R2" s="9" t="s">
        <v>40</v>
      </c>
      <c r="S2" s="16" t="s">
        <v>41</v>
      </c>
      <c r="T2" s="9" t="s">
        <v>40</v>
      </c>
      <c r="U2" s="105" t="s">
        <v>41</v>
      </c>
      <c r="V2" s="9" t="s">
        <v>40</v>
      </c>
      <c r="W2" s="16" t="s">
        <v>41</v>
      </c>
      <c r="X2" s="9" t="s">
        <v>40</v>
      </c>
      <c r="Y2" s="16" t="s">
        <v>41</v>
      </c>
      <c r="Z2" s="9" t="s">
        <v>40</v>
      </c>
      <c r="AA2" s="16" t="s">
        <v>41</v>
      </c>
      <c r="AB2" s="9" t="s">
        <v>40</v>
      </c>
      <c r="AC2" s="16" t="s">
        <v>41</v>
      </c>
      <c r="AD2" s="9" t="s">
        <v>40</v>
      </c>
      <c r="AE2" s="16" t="s">
        <v>41</v>
      </c>
      <c r="AF2" s="9" t="s">
        <v>40</v>
      </c>
      <c r="AG2" s="16" t="s">
        <v>41</v>
      </c>
      <c r="AH2" s="9" t="s">
        <v>40</v>
      </c>
      <c r="AI2" s="17" t="s">
        <v>41</v>
      </c>
      <c r="AJ2" s="9" t="s">
        <v>40</v>
      </c>
      <c r="AK2" s="16" t="s">
        <v>41</v>
      </c>
      <c r="AL2" s="9" t="s">
        <v>40</v>
      </c>
      <c r="AM2" s="17" t="s">
        <v>41</v>
      </c>
      <c r="AN2" s="9" t="s">
        <v>40</v>
      </c>
      <c r="AO2" s="16" t="s">
        <v>41</v>
      </c>
      <c r="AP2" s="9" t="s">
        <v>40</v>
      </c>
      <c r="AQ2" s="16" t="s">
        <v>41</v>
      </c>
      <c r="AR2" s="9" t="s">
        <v>40</v>
      </c>
      <c r="AS2" s="16" t="s">
        <v>41</v>
      </c>
      <c r="AT2" s="9" t="s">
        <v>40</v>
      </c>
      <c r="AU2" s="16" t="s">
        <v>41</v>
      </c>
      <c r="AV2" s="9" t="s">
        <v>40</v>
      </c>
      <c r="AW2" s="16" t="s">
        <v>41</v>
      </c>
      <c r="AX2" s="9" t="s">
        <v>40</v>
      </c>
      <c r="AY2" s="16" t="s">
        <v>41</v>
      </c>
      <c r="AZ2" s="9" t="s">
        <v>40</v>
      </c>
      <c r="BA2" s="16" t="s">
        <v>41</v>
      </c>
      <c r="BB2" s="9" t="s">
        <v>40</v>
      </c>
      <c r="BC2" s="16" t="s">
        <v>41</v>
      </c>
      <c r="BD2" s="9" t="s">
        <v>40</v>
      </c>
      <c r="BE2" s="16" t="s">
        <v>41</v>
      </c>
      <c r="BF2" s="9" t="s">
        <v>40</v>
      </c>
      <c r="BG2" s="16" t="s">
        <v>41</v>
      </c>
      <c r="BH2" s="9" t="s">
        <v>40</v>
      </c>
      <c r="BI2" s="16" t="s">
        <v>41</v>
      </c>
      <c r="BJ2" s="9" t="s">
        <v>40</v>
      </c>
      <c r="BK2" s="16" t="s">
        <v>41</v>
      </c>
      <c r="BL2" s="9" t="s">
        <v>40</v>
      </c>
      <c r="BM2" s="16" t="s">
        <v>41</v>
      </c>
      <c r="BN2" s="9" t="s">
        <v>40</v>
      </c>
      <c r="BO2" s="16" t="s">
        <v>41</v>
      </c>
      <c r="BP2" s="9" t="s">
        <v>40</v>
      </c>
      <c r="BQ2" s="17" t="s">
        <v>41</v>
      </c>
    </row>
    <row r="3" spans="1:69" x14ac:dyDescent="0.25">
      <c r="A3" s="115" t="str">
        <f>+Master!A375</f>
        <v>Wesleyan</v>
      </c>
      <c r="B3" s="3" t="str">
        <f>+Master!B375</f>
        <v>1A DI</v>
      </c>
      <c r="C3" s="3">
        <f>+Master!C375</f>
        <v>5</v>
      </c>
      <c r="D3" s="142" t="str">
        <f>+Master!D375</f>
        <v>y</v>
      </c>
      <c r="E3" s="158">
        <f>IFERROR(LARGE((I3,K3,O3,S3,U3,W3,AA3,AC3,AG3,AK3,AQ3,AU3,AW3,BA3,BC3,BG3,BK3,BO3,BQ3),1)+LARGE((I3,K3,O3,S3,U3,W3,AA3,AC3,AG3,AK3,AQ3,AU3,AW3,BA3,BC3,BG3,BK3,BO3,BQ3),2)+LARGE((I3,K3,O3,S3,U3,W3,AA3,AC3,AG3,AK3,AQ3,AU3,AW3,BA3,BC3,BG3,BK3,BO3,BQ3),3)+LARGE((I3,K3,O3,S3,U3,W3,AA3,AC3,AG3,AK3,AQ3,AU3,AW3,BA3,BC3,BG3,BK3,BO3,BQ3),4)+LARGE((I3,K3,O3,S3,U3,W3,AA3,AC3,AG3,AK3,AQ3,AU3,AW3,BA3,BC3,BG3,BK3,BO3,BQ3),5)+LARGE((I3,K3,O3,S3,U3,W3,AA3,AC3,AG3,AK3,AQ3,AU3,AW3,BA3,BC3,BG3,BK3,BO3,BQ3),6)+LARGE((I3,K3,O3,S3,U3,W3,AA3,AC3,AG3,AK3,AQ3,AU3,AW3,BA3,BC3,BG3,BK3,BO3,BQ3),7)+LARGE((I3,K3,O3,S3,U3,W3,AA3,AC3,AG3,AK3,AQ3,AU3,AW3,BA3,BC3,BG3,BK3,BO3,BQ3),8),0)</f>
        <v>700</v>
      </c>
      <c r="F3" s="156">
        <f>IFERROR(LARGE((M3,Q3,Y3,AE3,AI3,AM3,AO3,AS3,AY3,BE3,BI3,BM3),1)+LARGE((M3,Q3,Y3,AE3,AI3,AM3,AO3,AS3,AY3,BE3,BI3,BM3),2)+LARGE((M3,Q3,Y3,AE3,AI3,AM3,AO3,AS3,AY3,BE3,BI3,BM3),3)+LARGE((M3,Q3,Y3,AE3,AI3,AM3,AO3,AS3,AY3,BE3,BI3,BM3),4)+LARGE((M3,Q3,Y3,AE3,AI3,AM3,AO3,AS3,AY3,BE3,BI3,BM3),5)+LARGE((M3,Q3,Y3,AE3,AI3,AM3,AO3,AS3,AY3,BE3,BI3,BM3),6)+LARGE((M3,Q3,Y3,AE3,AI3,AM3,AO3,AS3,AY3,BE3,BI3,BM3),7)+LARGE((M3,Q3,Y3,AE3,AI3,AM3,AO3,AS3,AY3,BE3,BI3,BM3),8),0)</f>
        <v>614</v>
      </c>
      <c r="G3" s="159">
        <f>+E3+F3</f>
        <v>1314</v>
      </c>
      <c r="H3" s="71">
        <f>IF(Master!$D375="Y",Master!H375,"")</f>
        <v>0</v>
      </c>
      <c r="I3" s="7">
        <f>IF(Master!$D375="Y",Master!I375,"")</f>
        <v>0</v>
      </c>
      <c r="J3" s="7">
        <f>IF(Master!$D375="Y",Master!J375,"")</f>
        <v>1</v>
      </c>
      <c r="K3" s="7">
        <f>IF(Master!$D375="Y",Master!K375,"")</f>
        <v>100</v>
      </c>
      <c r="L3" s="7">
        <f>IF(Master!$D375="Y",Master!L375,"")</f>
        <v>6</v>
      </c>
      <c r="M3" s="7">
        <f>IF(Master!$D375="Y",Master!M375,"")</f>
        <v>72</v>
      </c>
      <c r="N3" s="7">
        <f>IF(Master!$D375="Y",Master!N375,"")</f>
        <v>0</v>
      </c>
      <c r="O3" s="7">
        <f>IF(Master!$D375="Y",Master!O375,"")</f>
        <v>0</v>
      </c>
      <c r="P3" s="7">
        <f>IF(Master!$D375="Y",Master!P375,"")</f>
        <v>9</v>
      </c>
      <c r="Q3" s="7">
        <f>IF(Master!$D375="Y",Master!Q375,"")</f>
        <v>53</v>
      </c>
      <c r="R3" s="7">
        <f>IF(Master!$D375="Y",Master!R375,"")</f>
        <v>1</v>
      </c>
      <c r="S3" s="7">
        <f>IF(Master!$D375="Y",Master!S375,"")</f>
        <v>100</v>
      </c>
      <c r="T3" s="7">
        <f>IF(Master!$D375="Y",Master!T375,"")</f>
        <v>17</v>
      </c>
      <c r="U3" s="64">
        <f>IF(Master!$D375="Y",Master!U375,"")</f>
        <v>25</v>
      </c>
      <c r="V3" s="65">
        <f>IF(Master!$D375="Y",Master!V375,"")</f>
        <v>17</v>
      </c>
      <c r="W3" s="7">
        <f>IF(Master!$D375="Y",Master!W375,"")</f>
        <v>25</v>
      </c>
      <c r="X3" s="7">
        <f>IF(Master!$D375="Y",Master!X375,"")</f>
        <v>17</v>
      </c>
      <c r="Y3" s="7">
        <f>IF(Master!$D375="Y",Master!Y375,"")</f>
        <v>25</v>
      </c>
      <c r="Z3" s="7">
        <f>IF(Master!$D375="Y",Master!Z375,"")</f>
        <v>0</v>
      </c>
      <c r="AA3" s="7">
        <f>IF(Master!$D375="Y",Master!AA375,"")</f>
        <v>0</v>
      </c>
      <c r="AB3" s="7">
        <f>IF(Master!$D375="Y",Master!AB375,"")</f>
        <v>6</v>
      </c>
      <c r="AC3" s="7">
        <f>IF(Master!$D375="Y",Master!AC375,"")</f>
        <v>72</v>
      </c>
      <c r="AD3" s="7">
        <f>IF(Master!$D375="Y",Master!AD375,"")</f>
        <v>4</v>
      </c>
      <c r="AE3" s="7">
        <f>IF(Master!$D375="Y",Master!AE375,"")</f>
        <v>80</v>
      </c>
      <c r="AF3" s="7">
        <f>IF(Master!$D375="Y",Master!AF375,"")</f>
        <v>0</v>
      </c>
      <c r="AG3" s="7">
        <f>IF(AND($D3="y",Master!AG375&gt;=Master!AK375),Master!AG375,0)</f>
        <v>0</v>
      </c>
      <c r="AH3" s="7">
        <f>IF(Master!$D375="Y",Master!AH375,"")</f>
        <v>7</v>
      </c>
      <c r="AI3" s="7">
        <f>IF(AND($D3="y",Master!AI375&gt;=Master!AM375),Master!AI375,0)</f>
        <v>69</v>
      </c>
      <c r="AJ3" s="7">
        <f>IF(Master!$D375="Y",Master!AJ375,"")</f>
        <v>0</v>
      </c>
      <c r="AK3" s="7">
        <f>IF(AND($D3="y",Master!AK375&gt;Master!AG375),Master!AK375,0)</f>
        <v>0</v>
      </c>
      <c r="AL3" s="7">
        <f>IF(Master!$D375="Y",Master!AL375,"")</f>
        <v>12</v>
      </c>
      <c r="AM3" s="64">
        <f>IF(AND($D3="y",Master!AM375&gt;Master!AI375),Master!AM375,0)</f>
        <v>0</v>
      </c>
      <c r="AN3" s="71">
        <f>IF(Master!$D375="Y",Master!AN375,"")</f>
        <v>1</v>
      </c>
      <c r="AO3" s="7">
        <f>IF(Master!$D375="Y",Master!AO375,"")</f>
        <v>100</v>
      </c>
      <c r="AP3" s="7">
        <f>IF(Master!$D375="Y",Master!AP375,"")</f>
        <v>2</v>
      </c>
      <c r="AQ3" s="7">
        <f>IF(Master!$D375="Y",Master!AQ375,"")</f>
        <v>90</v>
      </c>
      <c r="AR3" s="7">
        <f>IF(Master!$D375="Y",Master!AR375,"")</f>
        <v>6</v>
      </c>
      <c r="AS3" s="7">
        <f>IF(Master!$D375="Y",Master!AS375,"")</f>
        <v>72</v>
      </c>
      <c r="AT3" s="7">
        <f>IF(Master!$D375="Y",Master!AT375,"")</f>
        <v>0</v>
      </c>
      <c r="AU3" s="7">
        <f>IF(Master!$D375="Y",Master!AU375,"")</f>
        <v>0</v>
      </c>
      <c r="AV3" s="7">
        <f>IF(Master!$D375="Y",Master!AV375,"")</f>
        <v>3</v>
      </c>
      <c r="AW3" s="7">
        <f>IF(Master!$D375="Y",Master!AW375,"")</f>
        <v>84</v>
      </c>
      <c r="AX3" s="7">
        <f>IF(Master!$D375="Y",Master!AX375,"")</f>
        <v>3</v>
      </c>
      <c r="AY3" s="7">
        <f>IF(Master!$D375="Y",Master!AY375,"")</f>
        <v>84</v>
      </c>
      <c r="AZ3" s="7">
        <f>IF(Master!$D375="Y",Master!AZ375,"")</f>
        <v>0</v>
      </c>
      <c r="BA3" s="7">
        <f>IF(Master!$D375="Y",Master!BA375,"")</f>
        <v>0</v>
      </c>
      <c r="BB3" s="7">
        <f>IF(Master!$D375="Y",Master!BB375,"")</f>
        <v>2</v>
      </c>
      <c r="BC3" s="7">
        <f>IF(Master!$D375="Y",Master!BC375,"")</f>
        <v>90</v>
      </c>
      <c r="BD3" s="7">
        <f>IF(Master!$D375="Y",Master!BD375,"")</f>
        <v>17</v>
      </c>
      <c r="BE3" s="7">
        <f>IF(Master!$D375="Y",Master!BE375,"")</f>
        <v>25</v>
      </c>
      <c r="BF3" s="7">
        <f>IF(Master!$D375="Y",Master!BF375,"")</f>
        <v>3</v>
      </c>
      <c r="BG3" s="7">
        <f>IF(Master!$D375="Y",Master!BG375,"")</f>
        <v>84</v>
      </c>
      <c r="BH3" s="7">
        <f>IF(Master!$D375="Y",Master!BH375,"")</f>
        <v>3</v>
      </c>
      <c r="BI3" s="7">
        <f>IF(Master!$D375="Y",Master!BI375,"")</f>
        <v>84</v>
      </c>
      <c r="BJ3" s="7">
        <f>IF(Master!$D375="Y",Master!BJ375,"")</f>
        <v>4</v>
      </c>
      <c r="BK3" s="7">
        <f>IF(Master!$D375="Y",Master!BK375,"")</f>
        <v>80</v>
      </c>
      <c r="BL3" s="7">
        <f>IF(Master!$D375="Y",Master!BL375,"")</f>
        <v>13</v>
      </c>
      <c r="BM3" s="7">
        <f>IF(Master!$D375="Y",Master!BM375,"")</f>
        <v>51</v>
      </c>
      <c r="BN3" s="7">
        <f>IF(Master!$D375="Y",Master!BN375,"")</f>
        <v>0</v>
      </c>
      <c r="BO3" s="7">
        <f>IF(Master!$D375="Y",Master!BO375,"")</f>
        <v>0</v>
      </c>
      <c r="BP3" s="7">
        <f>IF(Master!$D375="Y",Master!BP375,"")</f>
        <v>0</v>
      </c>
      <c r="BQ3" s="7">
        <f>IF(Master!$D375="Y",Master!BQ375,"")</f>
        <v>0</v>
      </c>
    </row>
    <row r="4" spans="1:69" x14ac:dyDescent="0.25">
      <c r="A4" s="115" t="str">
        <f>+Master!A315</f>
        <v>Bremen</v>
      </c>
      <c r="B4" s="3" t="str">
        <f>+Master!B315</f>
        <v>1A DI</v>
      </c>
      <c r="C4" s="3">
        <f>+Master!C315</f>
        <v>6</v>
      </c>
      <c r="D4" s="142" t="str">
        <f>+Master!D315</f>
        <v>y</v>
      </c>
      <c r="E4" s="158">
        <f>IFERROR(LARGE((I4,K4,O4,S4,U4,W4,AA4,AC4,AG4,AK4,AQ4,AU4,AW4,BA4,BC4,BG4,BK4,BO4,BQ4),1)+LARGE((I4,K4,O4,S4,U4,W4,AA4,AC4,AG4,AK4,AQ4,AU4,AW4,BA4,BC4,BG4,BK4,BO4,BQ4),2)+LARGE((I4,K4,O4,S4,U4,W4,AA4,AC4,AG4,AK4,AQ4,AU4,AW4,BA4,BC4,BG4,BK4,BO4,BQ4),3)+LARGE((I4,K4,O4,S4,U4,W4,AA4,AC4,AG4,AK4,AQ4,AU4,AW4,BA4,BC4,BG4,BK4,BO4,BQ4),4)+LARGE((I4,K4,O4,S4,U4,W4,AA4,AC4,AG4,AK4,AQ4,AU4,AW4,BA4,BC4,BG4,BK4,BO4,BQ4),5)+LARGE((I4,K4,O4,S4,U4,W4,AA4,AC4,AG4,AK4,AQ4,AU4,AW4,BA4,BC4,BG4,BK4,BO4,BQ4),6)+LARGE((I4,K4,O4,S4,U4,W4,AA4,AC4,AG4,AK4,AQ4,AU4,AW4,BA4,BC4,BG4,BK4,BO4,BQ4),7)+LARGE((I4,K4,O4,S4,U4,W4,AA4,AC4,AG4,AK4,AQ4,AU4,AW4,BA4,BC4,BG4,BK4,BO4,BQ4),8),0)</f>
        <v>675</v>
      </c>
      <c r="F4" s="156">
        <f>IFERROR(LARGE((M4,Q4,Y4,AE4,AI4,AM4,AO4,AS4,AY4,BE4,BI4,BM4),1)+LARGE((M4,Q4,Y4,AE4,AI4,AM4,AO4,AS4,AY4,BE4,BI4,BM4),2)+LARGE((M4,Q4,Y4,AE4,AI4,AM4,AO4,AS4,AY4,BE4,BI4,BM4),3)+LARGE((M4,Q4,Y4,AE4,AI4,AM4,AO4,AS4,AY4,BE4,BI4,BM4),4)+LARGE((M4,Q4,Y4,AE4,AI4,AM4,AO4,AS4,AY4,BE4,BI4,BM4),5)+LARGE((M4,Q4,Y4,AE4,AI4,AM4,AO4,AS4,AY4,BE4,BI4,BM4),6)+LARGE((M4,Q4,Y4,AE4,AI4,AM4,AO4,AS4,AY4,BE4,BI4,BM4),7)+LARGE((M4,Q4,Y4,AE4,AI4,AM4,AO4,AS4,AY4,BE4,BI4,BM4),8),0)</f>
        <v>499</v>
      </c>
      <c r="G4" s="159">
        <f>+E4+F4</f>
        <v>1174</v>
      </c>
      <c r="H4" s="72">
        <f>IF(Master!$D315="Y",Master!H315,"")</f>
        <v>2</v>
      </c>
      <c r="I4" s="67">
        <f>IF(Master!$D315="Y",Master!I315,"")</f>
        <v>90</v>
      </c>
      <c r="J4" s="67">
        <f>IF(Master!$D315="Y",Master!J315,"")</f>
        <v>2</v>
      </c>
      <c r="K4" s="67">
        <f>IF(Master!$D315="Y",Master!K315,"")</f>
        <v>90</v>
      </c>
      <c r="L4" s="67">
        <f>IF(Master!$D315="Y",Master!L315,"")</f>
        <v>7</v>
      </c>
      <c r="M4" s="67">
        <f>IF(Master!$D315="Y",Master!M315,"")</f>
        <v>69</v>
      </c>
      <c r="N4" s="67">
        <f>IF(Master!$D315="Y",Master!N315,"")</f>
        <v>0</v>
      </c>
      <c r="O4" s="67">
        <f>IF(Master!$D315="Y",Master!O315,"")</f>
        <v>0</v>
      </c>
      <c r="P4" s="67">
        <f>IF(Master!$D315="Y",Master!P315,"")</f>
        <v>17</v>
      </c>
      <c r="Q4" s="67">
        <f>IF(Master!$D315="Y",Master!Q315,"")</f>
        <v>25</v>
      </c>
      <c r="R4" s="67">
        <f>IF(Master!$D315="Y",Master!R315,"")</f>
        <v>1</v>
      </c>
      <c r="S4" s="67">
        <f>IF(Master!$D315="Y",Master!S315,"")</f>
        <v>100</v>
      </c>
      <c r="T4" s="67">
        <f>IF(Master!$D315="Y",Master!T315,"")</f>
        <v>2</v>
      </c>
      <c r="U4" s="68">
        <f>IF(Master!$D315="Y",Master!U315,"")</f>
        <v>90</v>
      </c>
      <c r="V4" s="66">
        <f>IF(Master!$D315="Y",Master!V315,"")</f>
        <v>9</v>
      </c>
      <c r="W4" s="67">
        <f>IF(Master!$D315="Y",Master!W315,"")</f>
        <v>53</v>
      </c>
      <c r="X4" s="67">
        <f>IF(Master!$D315="Y",Master!X315,"")</f>
        <v>17</v>
      </c>
      <c r="Y4" s="67">
        <f>IF(Master!$D315="Y",Master!Y315,"")</f>
        <v>25</v>
      </c>
      <c r="Z4" s="67">
        <f>IF(Master!$D315="Y",Master!Z315,"")</f>
        <v>0</v>
      </c>
      <c r="AA4" s="67">
        <f>IF(Master!$D315="Y",Master!AA315,"")</f>
        <v>0</v>
      </c>
      <c r="AB4" s="67">
        <f>IF(Master!$D315="Y",Master!AB315,"")</f>
        <v>0</v>
      </c>
      <c r="AC4" s="67">
        <f>IF(Master!$D315="Y",Master!AC315,"")</f>
        <v>0</v>
      </c>
      <c r="AD4" s="67">
        <f>IF(Master!$D315="Y",Master!AD315,"")</f>
        <v>0</v>
      </c>
      <c r="AE4" s="67">
        <f>IF(Master!$D315="Y",Master!AE315,"")</f>
        <v>0</v>
      </c>
      <c r="AF4" s="67">
        <f>IF(Master!$D315="Y",Master!AF315,"")</f>
        <v>0</v>
      </c>
      <c r="AG4" s="67">
        <f>IF(AND($D4="y",Master!AG315&gt;=Master!AK315),Master!AG315,0)</f>
        <v>0</v>
      </c>
      <c r="AH4" s="67">
        <f>IF(Master!$D315="Y",Master!AH315,"")</f>
        <v>5</v>
      </c>
      <c r="AI4" s="67">
        <f>IF(AND($D4="y",Master!AI315&gt;=Master!AM315),Master!AI315,0)</f>
        <v>75</v>
      </c>
      <c r="AJ4" s="67">
        <f>IF(Master!$D315="Y",Master!AJ315,"")</f>
        <v>0</v>
      </c>
      <c r="AK4" s="67">
        <f>IF(AND($D4="y",Master!AK315&gt;Master!AG315),Master!AK315,0)</f>
        <v>0</v>
      </c>
      <c r="AL4" s="67">
        <f>IF(Master!$D315="Y",Master!AL315,"")</f>
        <v>6</v>
      </c>
      <c r="AM4" s="68">
        <f>IF(AND($D4="y",Master!AM315&gt;Master!AI315),Master!AM315,0)</f>
        <v>0</v>
      </c>
      <c r="AN4" s="72">
        <f>IF(Master!$D315="Y",Master!AN315,"")</f>
        <v>5</v>
      </c>
      <c r="AO4" s="67">
        <f>IF(Master!$D315="Y",Master!AO315,"")</f>
        <v>70</v>
      </c>
      <c r="AP4" s="67">
        <f>IF(Master!$D315="Y",Master!AP315,"")</f>
        <v>3</v>
      </c>
      <c r="AQ4" s="67">
        <f>IF(Master!$D315="Y",Master!AQ315,"")</f>
        <v>85</v>
      </c>
      <c r="AR4" s="67">
        <f>IF(Master!$D315="Y",Master!AR315,"")</f>
        <v>4</v>
      </c>
      <c r="AS4" s="67">
        <f>IF(Master!$D315="Y",Master!AS315,"")</f>
        <v>80</v>
      </c>
      <c r="AT4" s="67">
        <f>IF(Master!$D315="Y",Master!AT315,"")</f>
        <v>4</v>
      </c>
      <c r="AU4" s="67">
        <f>IF(Master!$D315="Y",Master!AU315,"")</f>
        <v>80</v>
      </c>
      <c r="AV4" s="67">
        <f>IF(Master!$D315="Y",Master!AV315,"")</f>
        <v>17</v>
      </c>
      <c r="AW4" s="67">
        <f>IF(Master!$D315="Y",Master!AW315,"")</f>
        <v>25</v>
      </c>
      <c r="AX4" s="67">
        <f>IF(Master!$D315="Y",Master!AX315,"")</f>
        <v>0</v>
      </c>
      <c r="AY4" s="67">
        <f>IF(Master!$D315="Y",Master!AY315,"")</f>
        <v>0</v>
      </c>
      <c r="AZ4" s="67">
        <f>IF(Master!$D315="Y",Master!AZ315,"")</f>
        <v>0</v>
      </c>
      <c r="BA4" s="67">
        <f>IF(Master!$D315="Y",Master!BA315,"")</f>
        <v>0</v>
      </c>
      <c r="BB4" s="67">
        <f>IF(Master!$D315="Y",Master!BB315,"")</f>
        <v>5</v>
      </c>
      <c r="BC4" s="67">
        <f>IF(Master!$D315="Y",Master!BC315,"")</f>
        <v>70</v>
      </c>
      <c r="BD4" s="67">
        <f>IF(Master!$D315="Y",Master!BD315,"")</f>
        <v>5</v>
      </c>
      <c r="BE4" s="67">
        <f>IF(Master!$D315="Y",Master!BE315,"")</f>
        <v>70</v>
      </c>
      <c r="BF4" s="67">
        <f>IF(Master!$D315="Y",Master!BF315,"")</f>
        <v>5</v>
      </c>
      <c r="BG4" s="67">
        <f>IF(Master!$D315="Y",Master!BG315,"")</f>
        <v>70</v>
      </c>
      <c r="BH4" s="67">
        <f>IF(Master!$D315="Y",Master!BH315,"")</f>
        <v>9</v>
      </c>
      <c r="BI4" s="67">
        <f>IF(Master!$D315="Y",Master!BI315,"")</f>
        <v>53</v>
      </c>
      <c r="BJ4" s="67">
        <f>IF(Master!$D315="Y",Master!BJ315,"")</f>
        <v>8</v>
      </c>
      <c r="BK4" s="67">
        <f>IF(Master!$D315="Y",Master!BK315,"")</f>
        <v>66</v>
      </c>
      <c r="BL4" s="67">
        <f>IF(Master!$D315="Y",Master!BL315,"")</f>
        <v>11</v>
      </c>
      <c r="BM4" s="67">
        <f>IF(Master!$D315="Y",Master!BM315,"")</f>
        <v>57</v>
      </c>
      <c r="BN4" s="67">
        <f>IF(Master!$D315="Y",Master!BN315,"")</f>
        <v>0</v>
      </c>
      <c r="BO4" s="67">
        <f>IF(Master!$D315="Y",Master!BO315,"")</f>
        <v>0</v>
      </c>
      <c r="BP4" s="67">
        <f>IF(Master!$D315="Y",Master!BP315,"")</f>
        <v>0</v>
      </c>
      <c r="BQ4" s="67">
        <f>IF(Master!$D315="Y",Master!BQ315,"")</f>
        <v>0</v>
      </c>
    </row>
    <row r="5" spans="1:69" x14ac:dyDescent="0.25">
      <c r="A5" s="115" t="str">
        <f>+Master!A370</f>
        <v>Vidalia</v>
      </c>
      <c r="B5" s="3" t="str">
        <f>+Master!B370</f>
        <v>1A DI</v>
      </c>
      <c r="C5" s="3">
        <f>+Master!C370</f>
        <v>3</v>
      </c>
      <c r="D5" s="142" t="str">
        <f>+Master!D370</f>
        <v>y</v>
      </c>
      <c r="E5" s="158">
        <f>IFERROR(LARGE((I5,K5,O5,S5,U5,W5,AA5,AC5,AG5,AK5,AQ5,AU5,AW5,BA5,BC5,BG5,BK5,BO5,BQ5),1)+LARGE((I5,K5,O5,S5,U5,W5,AA5,AC5,AG5,AK5,AQ5,AU5,AW5,BA5,BC5,BG5,BK5,BO5,BQ5),2)+LARGE((I5,K5,O5,S5,U5,W5,AA5,AC5,AG5,AK5,AQ5,AU5,AW5,BA5,BC5,BG5,BK5,BO5,BQ5),3)+LARGE((I5,K5,O5,S5,U5,W5,AA5,AC5,AG5,AK5,AQ5,AU5,AW5,BA5,BC5,BG5,BK5,BO5,BQ5),4)+LARGE((I5,K5,O5,S5,U5,W5,AA5,AC5,AG5,AK5,AQ5,AU5,AW5,BA5,BC5,BG5,BK5,BO5,BQ5),5)+LARGE((I5,K5,O5,S5,U5,W5,AA5,AC5,AG5,AK5,AQ5,AU5,AW5,BA5,BC5,BG5,BK5,BO5,BQ5),6)+LARGE((I5,K5,O5,S5,U5,W5,AA5,AC5,AG5,AK5,AQ5,AU5,AW5,BA5,BC5,BG5,BK5,BO5,BQ5),7)+LARGE((I5,K5,O5,S5,U5,W5,AA5,AC5,AG5,AK5,AQ5,AU5,AW5,BA5,BC5,BG5,BK5,BO5,BQ5),8),0)</f>
        <v>549</v>
      </c>
      <c r="F5" s="156">
        <f>IFERROR(LARGE((M5,Q5,Y5,AE5,AI5,AM5,AO5,AS5,AY5,BE5,BI5,BM5),1)+LARGE((M5,Q5,Y5,AE5,AI5,AM5,AO5,AS5,AY5,BE5,BI5,BM5),2)+LARGE((M5,Q5,Y5,AE5,AI5,AM5,AO5,AS5,AY5,BE5,BI5,BM5),3)+LARGE((M5,Q5,Y5,AE5,AI5,AM5,AO5,AS5,AY5,BE5,BI5,BM5),4)+LARGE((M5,Q5,Y5,AE5,AI5,AM5,AO5,AS5,AY5,BE5,BI5,BM5),5)+LARGE((M5,Q5,Y5,AE5,AI5,AM5,AO5,AS5,AY5,BE5,BI5,BM5),6)+LARGE((M5,Q5,Y5,AE5,AI5,AM5,AO5,AS5,AY5,BE5,BI5,BM5),7)+LARGE((M5,Q5,Y5,AE5,AI5,AM5,AO5,AS5,AY5,BE5,BI5,BM5),8),0)</f>
        <v>550</v>
      </c>
      <c r="G5" s="159">
        <f>+E5+F5</f>
        <v>1099</v>
      </c>
      <c r="H5" s="72">
        <f>IF(Master!$D370="Y",Master!H370,"")</f>
        <v>7</v>
      </c>
      <c r="I5" s="67">
        <f>IF(Master!$D370="Y",Master!I370,"")</f>
        <v>69</v>
      </c>
      <c r="J5" s="67">
        <f>IF(Master!$D370="Y",Master!J370,"")</f>
        <v>9</v>
      </c>
      <c r="K5" s="67">
        <f>IF(Master!$D370="Y",Master!K370,"")</f>
        <v>63</v>
      </c>
      <c r="L5" s="67">
        <f>IF(Master!$D370="Y",Master!L370,"")</f>
        <v>5</v>
      </c>
      <c r="M5" s="67">
        <f>IF(Master!$D370="Y",Master!M370,"")</f>
        <v>75</v>
      </c>
      <c r="N5" s="67">
        <f>IF(Master!$D370="Y",Master!N370,"")</f>
        <v>0</v>
      </c>
      <c r="O5" s="67">
        <f>IF(Master!$D370="Y",Master!O370,"")</f>
        <v>0</v>
      </c>
      <c r="P5" s="67">
        <f>IF(Master!$D370="Y",Master!P370,"")</f>
        <v>0</v>
      </c>
      <c r="Q5" s="67">
        <f>IF(Master!$D370="Y",Master!Q370,"")</f>
        <v>0</v>
      </c>
      <c r="R5" s="67">
        <f>IF(Master!$D370="Y",Master!R370,"")</f>
        <v>9</v>
      </c>
      <c r="S5" s="67">
        <f>IF(Master!$D370="Y",Master!S370,"")</f>
        <v>53</v>
      </c>
      <c r="T5" s="67">
        <f>IF(Master!$D370="Y",Master!T370,"")</f>
        <v>0</v>
      </c>
      <c r="U5" s="68">
        <f>IF(Master!$D370="Y",Master!U370,"")</f>
        <v>0</v>
      </c>
      <c r="V5" s="66">
        <f>IF(Master!$D370="Y",Master!V370,"")</f>
        <v>5</v>
      </c>
      <c r="W5" s="67">
        <f>IF(Master!$D370="Y",Master!W370,"")</f>
        <v>70</v>
      </c>
      <c r="X5" s="67">
        <f>IF(Master!$D370="Y",Master!X370,"")</f>
        <v>3</v>
      </c>
      <c r="Y5" s="67">
        <f>IF(Master!$D370="Y",Master!Y370,"")</f>
        <v>84</v>
      </c>
      <c r="Z5" s="67">
        <f>IF(Master!$D370="Y",Master!Z370,"")</f>
        <v>0</v>
      </c>
      <c r="AA5" s="67">
        <f>IF(Master!$D370="Y",Master!AA370,"")</f>
        <v>0</v>
      </c>
      <c r="AB5" s="67">
        <f>IF(Master!$D370="Y",Master!AB370,"")</f>
        <v>0</v>
      </c>
      <c r="AC5" s="67">
        <f>IF(Master!$D370="Y",Master!AC370,"")</f>
        <v>0</v>
      </c>
      <c r="AD5" s="67">
        <f>IF(Master!$D370="Y",Master!AD370,"")</f>
        <v>0</v>
      </c>
      <c r="AE5" s="67">
        <f>IF(Master!$D370="Y",Master!AE370,"")</f>
        <v>0</v>
      </c>
      <c r="AF5" s="67">
        <f>IF(Master!$D370="Y",Master!AF370,"")</f>
        <v>0</v>
      </c>
      <c r="AG5" s="67">
        <f>IF(AND($D5="y",Master!AG370&gt;=Master!AK370),Master!AG370,0)</f>
        <v>0</v>
      </c>
      <c r="AH5" s="67">
        <f>IF(Master!$D370="Y",Master!AH370,"")</f>
        <v>0</v>
      </c>
      <c r="AI5" s="67">
        <f>IF(AND($D5="y",Master!AI370&gt;=Master!AM370),Master!AI370,0)</f>
        <v>0</v>
      </c>
      <c r="AJ5" s="67">
        <f>IF(Master!$D370="Y",Master!AJ370,"")</f>
        <v>0</v>
      </c>
      <c r="AK5" s="67">
        <f>IF(AND($D5="y",Master!AK370&gt;Master!AG370),Master!AK370,0)</f>
        <v>0</v>
      </c>
      <c r="AL5" s="67">
        <f>IF(Master!$D370="Y",Master!AL370,"")</f>
        <v>19</v>
      </c>
      <c r="AM5" s="68">
        <f>IF(AND($D5="y",Master!AM370&gt;Master!AI370),Master!AM370,0)</f>
        <v>36</v>
      </c>
      <c r="AN5" s="72">
        <f>IF(Master!$D370="Y",Master!AN370,"")</f>
        <v>2</v>
      </c>
      <c r="AO5" s="67">
        <f>IF(Master!$D370="Y",Master!AO370,"")</f>
        <v>90</v>
      </c>
      <c r="AP5" s="67">
        <f>IF(Master!$D370="Y",Master!AP370,"")</f>
        <v>8</v>
      </c>
      <c r="AQ5" s="67">
        <f>IF(Master!$D370="Y",Master!AQ370,"")</f>
        <v>66</v>
      </c>
      <c r="AR5" s="67">
        <f>IF(Master!$D370="Y",Master!AR370,"")</f>
        <v>7</v>
      </c>
      <c r="AS5" s="67">
        <f>IF(Master!$D370="Y",Master!AS370,"")</f>
        <v>69</v>
      </c>
      <c r="AT5" s="67">
        <f>IF(Master!$D370="Y",Master!AT370,"")</f>
        <v>0</v>
      </c>
      <c r="AU5" s="67">
        <f>IF(Master!$D370="Y",Master!AU370,"")</f>
        <v>0</v>
      </c>
      <c r="AV5" s="67">
        <f>IF(Master!$D370="Y",Master!AV370,"")</f>
        <v>0</v>
      </c>
      <c r="AW5" s="67">
        <f>IF(Master!$D370="Y",Master!AW370,"")</f>
        <v>0</v>
      </c>
      <c r="AX5" s="67">
        <f>IF(Master!$D370="Y",Master!AX370,"")</f>
        <v>0</v>
      </c>
      <c r="AY5" s="67">
        <f>IF(Master!$D370="Y",Master!AY370,"")</f>
        <v>0</v>
      </c>
      <c r="AZ5" s="67">
        <f>IF(Master!$D370="Y",Master!AZ370,"")</f>
        <v>0</v>
      </c>
      <c r="BA5" s="67">
        <f>IF(Master!$D370="Y",Master!BA370,"")</f>
        <v>0</v>
      </c>
      <c r="BB5" s="67">
        <f>IF(Master!$D370="Y",Master!BB370,"")</f>
        <v>17</v>
      </c>
      <c r="BC5" s="67">
        <f>IF(Master!$D370="Y",Master!BC370,"")</f>
        <v>25</v>
      </c>
      <c r="BD5" s="67">
        <f>IF(Master!$D370="Y",Master!BD370,"")</f>
        <v>9</v>
      </c>
      <c r="BE5" s="67">
        <f>IF(Master!$D370="Y",Master!BE370,"")</f>
        <v>53</v>
      </c>
      <c r="BF5" s="67">
        <f>IF(Master!$D370="Y",Master!BF370,"")</f>
        <v>9</v>
      </c>
      <c r="BG5" s="67">
        <f>IF(Master!$D370="Y",Master!BG370,"")</f>
        <v>53</v>
      </c>
      <c r="BH5" s="67">
        <f>IF(Master!$D370="Y",Master!BH370,"")</f>
        <v>9</v>
      </c>
      <c r="BI5" s="67">
        <f>IF(Master!$D370="Y",Master!BI370,"")</f>
        <v>53</v>
      </c>
      <c r="BJ5" s="67">
        <f>IF(Master!$D370="Y",Master!BJ370,"")</f>
        <v>2</v>
      </c>
      <c r="BK5" s="67">
        <f>IF(Master!$D370="Y",Master!BK370,"")</f>
        <v>90</v>
      </c>
      <c r="BL5" s="67">
        <f>IF(Master!$D370="Y",Master!BL370,"")</f>
        <v>2</v>
      </c>
      <c r="BM5" s="67">
        <f>IF(Master!$D370="Y",Master!BM370,"")</f>
        <v>90</v>
      </c>
      <c r="BN5" s="67">
        <f>IF(Master!$D370="Y",Master!BN370,"")</f>
        <v>3</v>
      </c>
      <c r="BO5" s="67">
        <f>IF(Master!$D370="Y",Master!BO370,"")</f>
        <v>85</v>
      </c>
      <c r="BP5" s="67">
        <f>IF(Master!$D370="Y",Master!BP370,"")</f>
        <v>0</v>
      </c>
      <c r="BQ5" s="67">
        <f>IF(Master!$D370="Y",Master!BQ370,"")</f>
        <v>0</v>
      </c>
    </row>
    <row r="6" spans="1:69" x14ac:dyDescent="0.25">
      <c r="A6" s="115" t="str">
        <f>+Master!A346</f>
        <v>Mount Vernon</v>
      </c>
      <c r="B6" s="3" t="str">
        <f>+Master!B346</f>
        <v>1A DI</v>
      </c>
      <c r="C6" s="3">
        <f>+Master!C346</f>
        <v>5</v>
      </c>
      <c r="D6" s="142" t="str">
        <f>+Master!D346</f>
        <v>y</v>
      </c>
      <c r="E6" s="158">
        <f>IFERROR(LARGE((I6,K6,O6,S6,U6,W6,AA6,AC6,AG6,AK6,AQ6,AU6,AW6,BA6,BC6,BG6,BK6,BO6,BQ6),1)+LARGE((I6,K6,O6,S6,U6,W6,AA6,AC6,AG6,AK6,AQ6,AU6,AW6,BA6,BC6,BG6,BK6,BO6,BQ6),2)+LARGE((I6,K6,O6,S6,U6,W6,AA6,AC6,AG6,AK6,AQ6,AU6,AW6,BA6,BC6,BG6,BK6,BO6,BQ6),3)+LARGE((I6,K6,O6,S6,U6,W6,AA6,AC6,AG6,AK6,AQ6,AU6,AW6,BA6,BC6,BG6,BK6,BO6,BQ6),4)+LARGE((I6,K6,O6,S6,U6,W6,AA6,AC6,AG6,AK6,AQ6,AU6,AW6,BA6,BC6,BG6,BK6,BO6,BQ6),5)+LARGE((I6,K6,O6,S6,U6,W6,AA6,AC6,AG6,AK6,AQ6,AU6,AW6,BA6,BC6,BG6,BK6,BO6,BQ6),6)+LARGE((I6,K6,O6,S6,U6,W6,AA6,AC6,AG6,AK6,AQ6,AU6,AW6,BA6,BC6,BG6,BK6,BO6,BQ6),7)+LARGE((I6,K6,O6,S6,U6,W6,AA6,AC6,AG6,AK6,AQ6,AU6,AW6,BA6,BC6,BG6,BK6,BO6,BQ6),8),0)</f>
        <v>575</v>
      </c>
      <c r="F6" s="156">
        <f>IFERROR(LARGE((M6,Q6,Y6,AE6,AI6,AM6,AO6,AS6,AY6,BE6,BI6,BM6),1)+LARGE((M6,Q6,Y6,AE6,AI6,AM6,AO6,AS6,AY6,BE6,BI6,BM6),2)+LARGE((M6,Q6,Y6,AE6,AI6,AM6,AO6,AS6,AY6,BE6,BI6,BM6),3)+LARGE((M6,Q6,Y6,AE6,AI6,AM6,AO6,AS6,AY6,BE6,BI6,BM6),4)+LARGE((M6,Q6,Y6,AE6,AI6,AM6,AO6,AS6,AY6,BE6,BI6,BM6),5)+LARGE((M6,Q6,Y6,AE6,AI6,AM6,AO6,AS6,AY6,BE6,BI6,BM6),6)+LARGE((M6,Q6,Y6,AE6,AI6,AM6,AO6,AS6,AY6,BE6,BI6,BM6),7)+LARGE((M6,Q6,Y6,AE6,AI6,AM6,AO6,AS6,AY6,BE6,BI6,BM6),8),0)</f>
        <v>498</v>
      </c>
      <c r="G6" s="159">
        <f>+E6+F6</f>
        <v>1073</v>
      </c>
      <c r="H6" s="72">
        <f>IF(Master!$D346="Y",Master!H346,"")</f>
        <v>5</v>
      </c>
      <c r="I6" s="67">
        <f>IF(Master!$D346="Y",Master!I346,"")</f>
        <v>75</v>
      </c>
      <c r="J6" s="67">
        <f>IF(Master!$D346="Y",Master!J346,"")</f>
        <v>2</v>
      </c>
      <c r="K6" s="67">
        <f>IF(Master!$D346="Y",Master!K346,"")</f>
        <v>90</v>
      </c>
      <c r="L6" s="67">
        <f>IF(Master!$D346="Y",Master!L346,"")</f>
        <v>14</v>
      </c>
      <c r="M6" s="67">
        <f>IF(Master!$D346="Y",Master!M346,"")</f>
        <v>48</v>
      </c>
      <c r="N6" s="67">
        <f>IF(Master!$D346="Y",Master!N346,"")</f>
        <v>9</v>
      </c>
      <c r="O6" s="67">
        <f>IF(Master!$D346="Y",Master!O346,"")</f>
        <v>53</v>
      </c>
      <c r="P6" s="67">
        <f>IF(Master!$D346="Y",Master!P346,"")</f>
        <v>9</v>
      </c>
      <c r="Q6" s="67">
        <f>IF(Master!$D346="Y",Master!Q346,"")</f>
        <v>53</v>
      </c>
      <c r="R6" s="67">
        <f>IF(Master!$D346="Y",Master!R346,"")</f>
        <v>5</v>
      </c>
      <c r="S6" s="67">
        <f>IF(Master!$D346="Y",Master!S346,"")</f>
        <v>75</v>
      </c>
      <c r="T6" s="67">
        <f>IF(Master!$D346="Y",Master!T346,"")</f>
        <v>17</v>
      </c>
      <c r="U6" s="68">
        <f>IF(Master!$D346="Y",Master!U346,"")</f>
        <v>25</v>
      </c>
      <c r="V6" s="66">
        <f>IF(Master!$D346="Y",Master!V346,"")</f>
        <v>0</v>
      </c>
      <c r="W6" s="67">
        <f>IF(Master!$D346="Y",Master!W346,"")</f>
        <v>0</v>
      </c>
      <c r="X6" s="67">
        <f>IF(Master!$D346="Y",Master!X346,"")</f>
        <v>3</v>
      </c>
      <c r="Y6" s="67">
        <f>IF(Master!$D346="Y",Master!Y346,"")</f>
        <v>84</v>
      </c>
      <c r="Z6" s="67">
        <f>IF(Master!$D346="Y",Master!Z346,"")</f>
        <v>0</v>
      </c>
      <c r="AA6" s="67">
        <f>IF(Master!$D346="Y",Master!AA346,"")</f>
        <v>0</v>
      </c>
      <c r="AB6" s="67">
        <f>IF(Master!$D346="Y",Master!AB346,"")</f>
        <v>4</v>
      </c>
      <c r="AC6" s="67">
        <f>IF(Master!$D346="Y",Master!AC346,"")</f>
        <v>80</v>
      </c>
      <c r="AD6" s="67">
        <f>IF(Master!$D346="Y",Master!AD346,"")</f>
        <v>12</v>
      </c>
      <c r="AE6" s="67">
        <f>IF(Master!$D346="Y",Master!AE346,"")</f>
        <v>54</v>
      </c>
      <c r="AF6" s="67">
        <f>IF(Master!$D346="Y",Master!AF346,"")</f>
        <v>0</v>
      </c>
      <c r="AG6" s="67">
        <f>IF(AND($D6="y",Master!AG346&gt;=Master!AK346),Master!AG346,0)</f>
        <v>0</v>
      </c>
      <c r="AH6" s="67">
        <f>IF(Master!$D346="Y",Master!AH346,"")</f>
        <v>0</v>
      </c>
      <c r="AI6" s="67">
        <f>IF(AND($D6="y",Master!AI346&gt;=Master!AM346),Master!AI346,0)</f>
        <v>0</v>
      </c>
      <c r="AJ6" s="67">
        <f>IF(Master!$D346="Y",Master!AJ346,"")</f>
        <v>0</v>
      </c>
      <c r="AK6" s="67">
        <f>IF(AND($D6="y",Master!AK346&gt;Master!AG346),Master!AK346,0)</f>
        <v>0</v>
      </c>
      <c r="AL6" s="67">
        <f>IF(Master!$D346="Y",Master!AL346,"")</f>
        <v>13</v>
      </c>
      <c r="AM6" s="68">
        <f>IF(AND($D6="y",Master!AM346&gt;Master!AI346),Master!AM346,0)</f>
        <v>51</v>
      </c>
      <c r="AN6" s="72">
        <f>IF(Master!$D346="Y",Master!AN346,"")</f>
        <v>17</v>
      </c>
      <c r="AO6" s="67">
        <f>IF(Master!$D346="Y",Master!AO346,"")</f>
        <v>25</v>
      </c>
      <c r="AP6" s="67">
        <f>IF(Master!$D346="Y",Master!AP346,"")</f>
        <v>9</v>
      </c>
      <c r="AQ6" s="67">
        <f>IF(Master!$D346="Y",Master!AQ346,"")</f>
        <v>63</v>
      </c>
      <c r="AR6" s="67">
        <f>IF(Master!$D346="Y",Master!AR346,"")</f>
        <v>0</v>
      </c>
      <c r="AS6" s="67">
        <f>IF(Master!$D346="Y",Master!AS346,"")</f>
        <v>0</v>
      </c>
      <c r="AT6" s="67">
        <f>IF(Master!$D346="Y",Master!AT346,"")</f>
        <v>0</v>
      </c>
      <c r="AU6" s="67">
        <f>IF(Master!$D346="Y",Master!AU346,"")</f>
        <v>0</v>
      </c>
      <c r="AV6" s="67">
        <f>IF(Master!$D346="Y",Master!AV346,"")</f>
        <v>0</v>
      </c>
      <c r="AW6" s="67">
        <f>IF(Master!$D346="Y",Master!AW346,"")</f>
        <v>0</v>
      </c>
      <c r="AX6" s="67">
        <f>IF(Master!$D346="Y",Master!AX346,"")</f>
        <v>9</v>
      </c>
      <c r="AY6" s="67">
        <f>IF(Master!$D346="Y",Master!AY346,"")</f>
        <v>53</v>
      </c>
      <c r="AZ6" s="67">
        <f>IF(Master!$D346="Y",Master!AZ346,"")</f>
        <v>0</v>
      </c>
      <c r="BA6" s="67">
        <f>IF(Master!$D346="Y",Master!BA346,"")</f>
        <v>0</v>
      </c>
      <c r="BB6" s="67">
        <f>IF(Master!$D346="Y",Master!BB346,"")</f>
        <v>9</v>
      </c>
      <c r="BC6" s="67">
        <f>IF(Master!$D346="Y",Master!BC346,"")</f>
        <v>53</v>
      </c>
      <c r="BD6" s="67">
        <f>IF(Master!$D346="Y",Master!BD346,"")</f>
        <v>3</v>
      </c>
      <c r="BE6" s="67">
        <f>IF(Master!$D346="Y",Master!BE346,"")</f>
        <v>84</v>
      </c>
      <c r="BF6" s="67">
        <f>IF(Master!$D346="Y",Master!BF346,"")</f>
        <v>5</v>
      </c>
      <c r="BG6" s="67">
        <f>IF(Master!$D346="Y",Master!BG346,"")</f>
        <v>70</v>
      </c>
      <c r="BH6" s="67">
        <f>IF(Master!$D346="Y",Master!BH346,"")</f>
        <v>9</v>
      </c>
      <c r="BI6" s="67">
        <f>IF(Master!$D346="Y",Master!BI346,"")</f>
        <v>53</v>
      </c>
      <c r="BJ6" s="67">
        <f>IF(Master!$D346="Y",Master!BJ346,"")</f>
        <v>7</v>
      </c>
      <c r="BK6" s="67">
        <f>IF(Master!$D346="Y",Master!BK346,"")</f>
        <v>69</v>
      </c>
      <c r="BL6" s="67">
        <f>IF(Master!$D346="Y",Master!BL346,"")</f>
        <v>8</v>
      </c>
      <c r="BM6" s="67">
        <f>IF(Master!$D346="Y",Master!BM346,"")</f>
        <v>66</v>
      </c>
      <c r="BN6" s="67">
        <f>IF(Master!$D346="Y",Master!BN346,"")</f>
        <v>0</v>
      </c>
      <c r="BO6" s="67">
        <f>IF(Master!$D346="Y",Master!BO346,"")</f>
        <v>0</v>
      </c>
      <c r="BP6" s="67">
        <f>IF(Master!$D346="Y",Master!BP346,"")</f>
        <v>0</v>
      </c>
      <c r="BQ6" s="67">
        <f>IF(Master!$D346="Y",Master!BQ346,"")</f>
        <v>0</v>
      </c>
    </row>
    <row r="7" spans="1:69" x14ac:dyDescent="0.25">
      <c r="A7" s="115" t="str">
        <f>+Master!A345</f>
        <v>Model</v>
      </c>
      <c r="B7" s="3" t="str">
        <f>+Master!B345</f>
        <v>1A DI</v>
      </c>
      <c r="C7" s="3">
        <f>+Master!C345</f>
        <v>6</v>
      </c>
      <c r="D7" s="142" t="str">
        <f>+Master!D345</f>
        <v>y</v>
      </c>
      <c r="E7" s="158">
        <f>IFERROR(LARGE((I7,K7,O7,S7,U7,W7,AA7,AC7,AG7,AK7,AQ7,AU7,AW7,BA7,BC7,BG7,BK7,BO7,BQ7),1)+LARGE((I7,K7,O7,S7,U7,W7,AA7,AC7,AG7,AK7,AQ7,AU7,AW7,BA7,BC7,BG7,BK7,BO7,BQ7),2)+LARGE((I7,K7,O7,S7,U7,W7,AA7,AC7,AG7,AK7,AQ7,AU7,AW7,BA7,BC7,BG7,BK7,BO7,BQ7),3)+LARGE((I7,K7,O7,S7,U7,W7,AA7,AC7,AG7,AK7,AQ7,AU7,AW7,BA7,BC7,BG7,BK7,BO7,BQ7),4)+LARGE((I7,K7,O7,S7,U7,W7,AA7,AC7,AG7,AK7,AQ7,AU7,AW7,BA7,BC7,BG7,BK7,BO7,BQ7),5)+LARGE((I7,K7,O7,S7,U7,W7,AA7,AC7,AG7,AK7,AQ7,AU7,AW7,BA7,BC7,BG7,BK7,BO7,BQ7),6)+LARGE((I7,K7,O7,S7,U7,W7,AA7,AC7,AG7,AK7,AQ7,AU7,AW7,BA7,BC7,BG7,BK7,BO7,BQ7),7)+LARGE((I7,K7,O7,S7,U7,W7,AA7,AC7,AG7,AK7,AQ7,AU7,AW7,BA7,BC7,BG7,BK7,BO7,BQ7),8),0)</f>
        <v>602</v>
      </c>
      <c r="F7" s="156">
        <f>IFERROR(LARGE((M7,Q7,Y7,AE7,AI7,AM7,AO7,AS7,AY7,BE7,BI7,BM7),1)+LARGE((M7,Q7,Y7,AE7,AI7,AM7,AO7,AS7,AY7,BE7,BI7,BM7),2)+LARGE((M7,Q7,Y7,AE7,AI7,AM7,AO7,AS7,AY7,BE7,BI7,BM7),3)+LARGE((M7,Q7,Y7,AE7,AI7,AM7,AO7,AS7,AY7,BE7,BI7,BM7),4)+LARGE((M7,Q7,Y7,AE7,AI7,AM7,AO7,AS7,AY7,BE7,BI7,BM7),5)+LARGE((M7,Q7,Y7,AE7,AI7,AM7,AO7,AS7,AY7,BE7,BI7,BM7),6)+LARGE((M7,Q7,Y7,AE7,AI7,AM7,AO7,AS7,AY7,BE7,BI7,BM7),7)+LARGE((M7,Q7,Y7,AE7,AI7,AM7,AO7,AS7,AY7,BE7,BI7,BM7),8),0)</f>
        <v>442</v>
      </c>
      <c r="G7" s="159">
        <f>+E7+F7</f>
        <v>1044</v>
      </c>
      <c r="H7" s="72">
        <f>IF(Master!$D345="Y",Master!H345,"")</f>
        <v>5</v>
      </c>
      <c r="I7" s="67">
        <f>IF(Master!$D345="Y",Master!I345,"")</f>
        <v>75</v>
      </c>
      <c r="J7" s="67">
        <f>IF(Master!$D345="Y",Master!J345,"")</f>
        <v>6</v>
      </c>
      <c r="K7" s="67">
        <f>IF(Master!$D345="Y",Master!K345,"")</f>
        <v>72</v>
      </c>
      <c r="L7" s="67">
        <f>IF(Master!$D345="Y",Master!L345,"")</f>
        <v>9</v>
      </c>
      <c r="M7" s="67">
        <f>IF(Master!$D345="Y",Master!M345,"")</f>
        <v>63</v>
      </c>
      <c r="N7" s="67">
        <f>IF(Master!$D345="Y",Master!N345,"")</f>
        <v>0</v>
      </c>
      <c r="O7" s="67">
        <f>IF(Master!$D345="Y",Master!O345,"")</f>
        <v>0</v>
      </c>
      <c r="P7" s="67">
        <f>IF(Master!$D345="Y",Master!P345,"")</f>
        <v>0</v>
      </c>
      <c r="Q7" s="67">
        <f>IF(Master!$D345="Y",Master!Q345,"")</f>
        <v>0</v>
      </c>
      <c r="R7" s="67">
        <f>IF(Master!$D345="Y",Master!R345,"")</f>
        <v>17</v>
      </c>
      <c r="S7" s="67">
        <f>IF(Master!$D345="Y",Master!S345,"")</f>
        <v>25</v>
      </c>
      <c r="T7" s="67">
        <f>IF(Master!$D345="Y",Master!T345,"")</f>
        <v>5</v>
      </c>
      <c r="U7" s="68">
        <f>IF(Master!$D345="Y",Master!U345,"")</f>
        <v>70</v>
      </c>
      <c r="V7" s="66">
        <f>IF(Master!$D345="Y",Master!V345,"")</f>
        <v>9</v>
      </c>
      <c r="W7" s="67">
        <f>IF(Master!$D345="Y",Master!W345,"")</f>
        <v>53</v>
      </c>
      <c r="X7" s="67">
        <f>IF(Master!$D345="Y",Master!X345,"")</f>
        <v>5</v>
      </c>
      <c r="Y7" s="67">
        <f>IF(Master!$D345="Y",Master!Y345,"")</f>
        <v>70</v>
      </c>
      <c r="Z7" s="67">
        <f>IF(Master!$D345="Y",Master!Z345,"")</f>
        <v>0</v>
      </c>
      <c r="AA7" s="67">
        <f>IF(Master!$D345="Y",Master!AA345,"")</f>
        <v>0</v>
      </c>
      <c r="AB7" s="67">
        <f>IF(Master!$D345="Y",Master!AB345,"")</f>
        <v>0</v>
      </c>
      <c r="AC7" s="67">
        <f>IF(Master!$D345="Y",Master!AC345,"")</f>
        <v>0</v>
      </c>
      <c r="AD7" s="67">
        <f>IF(Master!$D345="Y",Master!AD345,"")</f>
        <v>0</v>
      </c>
      <c r="AE7" s="67">
        <f>IF(Master!$D345="Y",Master!AE345,"")</f>
        <v>0</v>
      </c>
      <c r="AF7" s="67">
        <f>IF(Master!$D345="Y",Master!AF345,"")</f>
        <v>0</v>
      </c>
      <c r="AG7" s="67">
        <f>IF(AND($D7="y",Master!AG345&gt;=Master!AK345),Master!AG345,0)</f>
        <v>0</v>
      </c>
      <c r="AH7" s="67">
        <f>IF(Master!$D345="Y",Master!AH345,"")</f>
        <v>0</v>
      </c>
      <c r="AI7" s="67">
        <f>IF(AND($D7="y",Master!AI345&gt;=Master!AM345),Master!AI345,0)</f>
        <v>0</v>
      </c>
      <c r="AJ7" s="67">
        <f>IF(Master!$D345="Y",Master!AJ345,"")</f>
        <v>0</v>
      </c>
      <c r="AK7" s="67">
        <f>IF(AND($D7="y",Master!AK345&gt;Master!AG345),Master!AK345,0)</f>
        <v>0</v>
      </c>
      <c r="AL7" s="67">
        <f>IF(Master!$D345="Y",Master!AL345,"")</f>
        <v>0</v>
      </c>
      <c r="AM7" s="68">
        <f>IF(AND($D7="y",Master!AM345&gt;Master!AI345),Master!AM345,0)</f>
        <v>0</v>
      </c>
      <c r="AN7" s="72">
        <f>IF(Master!$D345="Y",Master!AN345,"")</f>
        <v>9</v>
      </c>
      <c r="AO7" s="67">
        <f>IF(Master!$D345="Y",Master!AO345,"")</f>
        <v>53</v>
      </c>
      <c r="AP7" s="67">
        <f>IF(Master!$D345="Y",Master!AP345,"")</f>
        <v>0</v>
      </c>
      <c r="AQ7" s="67">
        <f>IF(Master!$D345="Y",Master!AQ345,"")</f>
        <v>0</v>
      </c>
      <c r="AR7" s="67">
        <f>IF(Master!$D345="Y",Master!AR345,"")</f>
        <v>10</v>
      </c>
      <c r="AS7" s="67">
        <f>IF(Master!$D345="Y",Master!AS345,"")</f>
        <v>60</v>
      </c>
      <c r="AT7" s="67">
        <f>IF(Master!$D345="Y",Master!AT345,"")</f>
        <v>0</v>
      </c>
      <c r="AU7" s="67">
        <f>IF(Master!$D345="Y",Master!AU345,"")</f>
        <v>0</v>
      </c>
      <c r="AV7" s="67">
        <f>IF(Master!$D345="Y",Master!AV345,"")</f>
        <v>0</v>
      </c>
      <c r="AW7" s="67">
        <f>IF(Master!$D345="Y",Master!AW345,"")</f>
        <v>0</v>
      </c>
      <c r="AX7" s="67">
        <f>IF(Master!$D345="Y",Master!AX345,"")</f>
        <v>0</v>
      </c>
      <c r="AY7" s="67">
        <f>IF(Master!$D345="Y",Master!AY345,"")</f>
        <v>0</v>
      </c>
      <c r="AZ7" s="67">
        <f>IF(Master!$D345="Y",Master!AZ345,"")</f>
        <v>0</v>
      </c>
      <c r="BA7" s="67">
        <f>IF(Master!$D345="Y",Master!BA345,"")</f>
        <v>0</v>
      </c>
      <c r="BB7" s="67">
        <f>IF(Master!$D345="Y",Master!BB345,"")</f>
        <v>2</v>
      </c>
      <c r="BC7" s="67">
        <f>IF(Master!$D345="Y",Master!BC345,"")</f>
        <v>90</v>
      </c>
      <c r="BD7" s="67">
        <f>IF(Master!$D345="Y",Master!BD345,"")</f>
        <v>3</v>
      </c>
      <c r="BE7" s="67">
        <f>IF(Master!$D345="Y",Master!BE345,"")</f>
        <v>84</v>
      </c>
      <c r="BF7" s="67">
        <f>IF(Master!$D345="Y",Master!BF345,"")</f>
        <v>2</v>
      </c>
      <c r="BG7" s="67">
        <f>IF(Master!$D345="Y",Master!BG345,"")</f>
        <v>90</v>
      </c>
      <c r="BH7" s="67">
        <f>IF(Master!$D345="Y",Master!BH345,"")</f>
        <v>3</v>
      </c>
      <c r="BI7" s="67">
        <f>IF(Master!$D345="Y",Master!BI345,"")</f>
        <v>84</v>
      </c>
      <c r="BJ7" s="67">
        <f>IF(Master!$D345="Y",Master!BJ345,"")</f>
        <v>4</v>
      </c>
      <c r="BK7" s="67">
        <f>IF(Master!$D345="Y",Master!BK345,"")</f>
        <v>80</v>
      </c>
      <c r="BL7" s="67">
        <f>IF(Master!$D345="Y",Master!BL345,"")</f>
        <v>23</v>
      </c>
      <c r="BM7" s="67">
        <f>IF(Master!$D345="Y",Master!BM345,"")</f>
        <v>28</v>
      </c>
      <c r="BN7" s="67">
        <f>IF(Master!$D345="Y",Master!BN345,"")</f>
        <v>6</v>
      </c>
      <c r="BO7" s="67">
        <f>IF(Master!$D345="Y",Master!BO345,"")</f>
        <v>72</v>
      </c>
      <c r="BP7" s="67">
        <f>IF(Master!$D345="Y",Master!BP345,"")</f>
        <v>0</v>
      </c>
      <c r="BQ7" s="67">
        <f>IF(Master!$D345="Y",Master!BQ345,"")</f>
        <v>0</v>
      </c>
    </row>
    <row r="8" spans="1:69" x14ac:dyDescent="0.25">
      <c r="A8" s="115" t="str">
        <f>+Master!A305</f>
        <v>Athens Academy</v>
      </c>
      <c r="B8" s="3" t="str">
        <f>+Master!B305</f>
        <v>1A DI</v>
      </c>
      <c r="C8" s="3">
        <f>+Master!C305</f>
        <v>8</v>
      </c>
      <c r="D8" s="142" t="str">
        <f>+Master!D305</f>
        <v>y</v>
      </c>
      <c r="E8" s="158">
        <f>IFERROR(LARGE((I8,K8,O8,S8,U8,W8,AA8,AC8,AG8,AK8,AQ8,AU8,AW8,BA8,BC8,BG8,BK8,BO8,BQ8),1)+LARGE((I8,K8,O8,S8,U8,W8,AA8,AC8,AG8,AK8,AQ8,AU8,AW8,BA8,BC8,BG8,BK8,BO8,BQ8),2)+LARGE((I8,K8,O8,S8,U8,W8,AA8,AC8,AG8,AK8,AQ8,AU8,AW8,BA8,BC8,BG8,BK8,BO8,BQ8),3)+LARGE((I8,K8,O8,S8,U8,W8,AA8,AC8,AG8,AK8,AQ8,AU8,AW8,BA8,BC8,BG8,BK8,BO8,BQ8),4)+LARGE((I8,K8,O8,S8,U8,W8,AA8,AC8,AG8,AK8,AQ8,AU8,AW8,BA8,BC8,BG8,BK8,BO8,BQ8),5)+LARGE((I8,K8,O8,S8,U8,W8,AA8,AC8,AG8,AK8,AQ8,AU8,AW8,BA8,BC8,BG8,BK8,BO8,BQ8),6)+LARGE((I8,K8,O8,S8,U8,W8,AA8,AC8,AG8,AK8,AQ8,AU8,AW8,BA8,BC8,BG8,BK8,BO8,BQ8),7)+LARGE((I8,K8,O8,S8,U8,W8,AA8,AC8,AG8,AK8,AQ8,AU8,AW8,BA8,BC8,BG8,BK8,BO8,BQ8),8),0)</f>
        <v>576</v>
      </c>
      <c r="F8" s="156">
        <f>IFERROR(LARGE((M8,Q8,Y8,AE8,AI8,AM8,AO8,AS8,AY8,BE8,BI8,BM8),1)+LARGE((M8,Q8,Y8,AE8,AI8,AM8,AO8,AS8,AY8,BE8,BI8,BM8),2)+LARGE((M8,Q8,Y8,AE8,AI8,AM8,AO8,AS8,AY8,BE8,BI8,BM8),3)+LARGE((M8,Q8,Y8,AE8,AI8,AM8,AO8,AS8,AY8,BE8,BI8,BM8),4)+LARGE((M8,Q8,Y8,AE8,AI8,AM8,AO8,AS8,AY8,BE8,BI8,BM8),5)+LARGE((M8,Q8,Y8,AE8,AI8,AM8,AO8,AS8,AY8,BE8,BI8,BM8),6)+LARGE((M8,Q8,Y8,AE8,AI8,AM8,AO8,AS8,AY8,BE8,BI8,BM8),7)+LARGE((M8,Q8,Y8,AE8,AI8,AM8,AO8,AS8,AY8,BE8,BI8,BM8),8),0)</f>
        <v>422</v>
      </c>
      <c r="G8" s="159">
        <f>+E8+F8</f>
        <v>998</v>
      </c>
      <c r="H8" s="72">
        <f>IF(Master!$D305="Y",Master!H305,"")</f>
        <v>0</v>
      </c>
      <c r="I8" s="67">
        <f>IF(Master!$D305="Y",Master!I305,"")</f>
        <v>0</v>
      </c>
      <c r="J8" s="67">
        <f>IF(Master!$D305="Y",Master!J305,"")</f>
        <v>5</v>
      </c>
      <c r="K8" s="67">
        <f>IF(Master!$D305="Y",Master!K305,"")</f>
        <v>75</v>
      </c>
      <c r="L8" s="67">
        <f>IF(Master!$D305="Y",Master!L305,"")</f>
        <v>4</v>
      </c>
      <c r="M8" s="67">
        <f>IF(Master!$D305="Y",Master!M305,"")</f>
        <v>80</v>
      </c>
      <c r="N8" s="67">
        <f>IF(Master!$D305="Y",Master!N305,"")</f>
        <v>0</v>
      </c>
      <c r="O8" s="67">
        <f>IF(Master!$D305="Y",Master!O305,"")</f>
        <v>0</v>
      </c>
      <c r="P8" s="67">
        <f>IF(Master!$D305="Y",Master!P305,"")</f>
        <v>5</v>
      </c>
      <c r="Q8" s="67">
        <f>IF(Master!$D305="Y",Master!Q305,"")</f>
        <v>70</v>
      </c>
      <c r="R8" s="67">
        <f>IF(Master!$D305="Y",Master!R305,"")</f>
        <v>0</v>
      </c>
      <c r="S8" s="67">
        <f>IF(Master!$D305="Y",Master!S305,"")</f>
        <v>0</v>
      </c>
      <c r="T8" s="67">
        <f>IF(Master!$D305="Y",Master!T305,"")</f>
        <v>9</v>
      </c>
      <c r="U8" s="68">
        <f>IF(Master!$D305="Y",Master!U305,"")</f>
        <v>53</v>
      </c>
      <c r="V8" s="66">
        <f>IF(Master!$D343="Y",Master!V343,"")</f>
        <v>17</v>
      </c>
      <c r="W8" s="67">
        <f>IF(Master!$D305="Y",Master!W305,"")</f>
        <v>70</v>
      </c>
      <c r="X8" s="67">
        <f>IF(Master!$D305="Y",Master!X305,"")</f>
        <v>17</v>
      </c>
      <c r="Y8" s="67">
        <f>IF(Master!$D305="Y",Master!Y305,"")</f>
        <v>25</v>
      </c>
      <c r="Z8" s="67">
        <f>IF(Master!$D305="Y",Master!Z305,"")</f>
        <v>0</v>
      </c>
      <c r="AA8" s="67">
        <f>IF(Master!$D305="Y",Master!AA305,"")</f>
        <v>0</v>
      </c>
      <c r="AB8" s="67">
        <f>IF(Master!$D305="Y",Master!AB305,"")</f>
        <v>2</v>
      </c>
      <c r="AC8" s="67">
        <f>IF(Master!$D305="Y",Master!AC305,"")</f>
        <v>90</v>
      </c>
      <c r="AD8" s="67">
        <f>IF(Master!$D305="Y",Master!AD305,"")</f>
        <v>0</v>
      </c>
      <c r="AE8" s="67">
        <f>IF(Master!$D305="Y",Master!AE305,"")</f>
        <v>0</v>
      </c>
      <c r="AF8" s="67">
        <f>IF(Master!$D305="Y",Master!AF305,"")</f>
        <v>0</v>
      </c>
      <c r="AG8" s="67">
        <f>IF(AND($D8="y",Master!AG305&gt;=Master!AK305),Master!AG305,0)</f>
        <v>0</v>
      </c>
      <c r="AH8" s="67">
        <f>IF(Master!$D305="Y",Master!AH305,"")</f>
        <v>0</v>
      </c>
      <c r="AI8" s="67">
        <f>IF(AND($D8="y",Master!AI305&gt;=Master!AM305),Master!AI305,0)</f>
        <v>0</v>
      </c>
      <c r="AJ8" s="67">
        <f>IF(Master!$D305="Y",Master!AJ305,"")</f>
        <v>0</v>
      </c>
      <c r="AK8" s="67">
        <f>IF(AND($D8="y",Master!AK305&gt;Master!AG305),Master!AK305,0)</f>
        <v>0</v>
      </c>
      <c r="AL8" s="67">
        <f>IF(Master!$D305="Y",Master!AL305,"")</f>
        <v>0</v>
      </c>
      <c r="AM8" s="68">
        <f>IF(AND($D8="y",Master!AM305&gt;Master!AI305),Master!AM305,0)</f>
        <v>0</v>
      </c>
      <c r="AN8" s="72">
        <f>IF(Master!$D305="Y",Master!AN305,"")</f>
        <v>9</v>
      </c>
      <c r="AO8" s="67">
        <f>IF(Master!$D305="Y",Master!AO305,"")</f>
        <v>53</v>
      </c>
      <c r="AP8" s="67">
        <f>IF(Master!$D305="Y",Master!AP305,"")</f>
        <v>2</v>
      </c>
      <c r="AQ8" s="67">
        <f>IF(Master!$D305="Y",Master!AQ305,"")</f>
        <v>90</v>
      </c>
      <c r="AR8" s="67">
        <f>IF(Master!$D305="Y",Master!AR305,"")</f>
        <v>0</v>
      </c>
      <c r="AS8" s="67">
        <f>IF(Master!$D305="Y",Master!AS305,"")</f>
        <v>0</v>
      </c>
      <c r="AT8" s="67">
        <f>IF(Master!$D305="Y",Master!AT305,"")</f>
        <v>0</v>
      </c>
      <c r="AU8" s="67">
        <f>IF(Master!$D305="Y",Master!AU305,"")</f>
        <v>0</v>
      </c>
      <c r="AV8" s="67">
        <f>IF(Master!$D305="Y",Master!AV305,"")</f>
        <v>0</v>
      </c>
      <c r="AW8" s="67">
        <f>IF(Master!$D305="Y",Master!AW305,"")</f>
        <v>0</v>
      </c>
      <c r="AX8" s="67">
        <f>IF(Master!$D305="Y",Master!AX305,"")</f>
        <v>0</v>
      </c>
      <c r="AY8" s="67">
        <f>IF(Master!$D305="Y",Master!AY305,"")</f>
        <v>0</v>
      </c>
      <c r="AZ8" s="67">
        <f>IF(Master!$D305="Y",Master!AZ305,"")</f>
        <v>0</v>
      </c>
      <c r="BA8" s="67">
        <f>IF(Master!$D305="Y",Master!BA305,"")</f>
        <v>0</v>
      </c>
      <c r="BB8" s="67">
        <f>IF(Master!$D305="Y",Master!BB305,"")</f>
        <v>9</v>
      </c>
      <c r="BC8" s="67">
        <f>IF(Master!$D305="Y",Master!BC305,"")</f>
        <v>53</v>
      </c>
      <c r="BD8" s="67">
        <f>IF(Master!$D305="Y",Master!BD305,"")</f>
        <v>9</v>
      </c>
      <c r="BE8" s="67">
        <f>IF(Master!$D305="Y",Master!BE305,"")</f>
        <v>53</v>
      </c>
      <c r="BF8" s="67">
        <f>IF(Master!$D305="Y",Master!BF305,"")</f>
        <v>5</v>
      </c>
      <c r="BG8" s="67">
        <f>IF(Master!$D305="Y",Master!BG305,"")</f>
        <v>70</v>
      </c>
      <c r="BH8" s="67">
        <f>IF(Master!$D305="Y",Master!BH305,"")</f>
        <v>3</v>
      </c>
      <c r="BI8" s="67">
        <f>IF(Master!$D305="Y",Master!BI305,"")</f>
        <v>84</v>
      </c>
      <c r="BJ8" s="67">
        <f>IF(Master!$D305="Y",Master!BJ305,"")</f>
        <v>5</v>
      </c>
      <c r="BK8" s="67">
        <f>IF(Master!$D305="Y",Master!BK305,"")</f>
        <v>75</v>
      </c>
      <c r="BL8" s="67">
        <f>IF(Master!$D305="Y",Master!BL305,"")</f>
        <v>11</v>
      </c>
      <c r="BM8" s="67">
        <f>IF(Master!$D305="Y",Master!BM305,"")</f>
        <v>57</v>
      </c>
      <c r="BN8" s="67">
        <f>IF(Master!$D305="Y",Master!BN305,"")</f>
        <v>0</v>
      </c>
      <c r="BO8" s="67">
        <f>IF(Master!$D305="Y",Master!BO305,"")</f>
        <v>0</v>
      </c>
      <c r="BP8" s="67">
        <f>IF(Master!$D305="Y",Master!BP305,"")</f>
        <v>0</v>
      </c>
      <c r="BQ8" s="67">
        <f>IF(Master!$D305="Y",Master!BQ305,"")</f>
        <v>0</v>
      </c>
    </row>
    <row r="9" spans="1:69" x14ac:dyDescent="0.25">
      <c r="A9" s="115" t="str">
        <f>+Master!A367</f>
        <v>Toombs County</v>
      </c>
      <c r="B9" s="3" t="str">
        <f>+Master!B367</f>
        <v>1A DI</v>
      </c>
      <c r="C9" s="3">
        <f>+Master!C367</f>
        <v>3</v>
      </c>
      <c r="D9" s="142" t="str">
        <f>+Master!D367</f>
        <v>y</v>
      </c>
      <c r="E9" s="158">
        <f>IFERROR(LARGE((I9,K9,O9,S9,U9,W9,AA9,AC9,AG9,AK9,AQ9,AU9,AW9,BA9,BC9,BG9,BK9,BO9,BQ9),1)+LARGE((I9,K9,O9,S9,U9,W9,AA9,AC9,AG9,AK9,AQ9,AU9,AW9,BA9,BC9,BG9,BK9,BO9,BQ9),2)+LARGE((I9,K9,O9,S9,U9,W9,AA9,AC9,AG9,AK9,AQ9,AU9,AW9,BA9,BC9,BG9,BK9,BO9,BQ9),3)+LARGE((I9,K9,O9,S9,U9,W9,AA9,AC9,AG9,AK9,AQ9,AU9,AW9,BA9,BC9,BG9,BK9,BO9,BQ9),4)+LARGE((I9,K9,O9,S9,U9,W9,AA9,AC9,AG9,AK9,AQ9,AU9,AW9,BA9,BC9,BG9,BK9,BO9,BQ9),5)+LARGE((I9,K9,O9,S9,U9,W9,AA9,AC9,AG9,AK9,AQ9,AU9,AW9,BA9,BC9,BG9,BK9,BO9,BQ9),6)+LARGE((I9,K9,O9,S9,U9,W9,AA9,AC9,AG9,AK9,AQ9,AU9,AW9,BA9,BC9,BG9,BK9,BO9,BQ9),7)+LARGE((I9,K9,O9,S9,U9,W9,AA9,AC9,AG9,AK9,AQ9,AU9,AW9,BA9,BC9,BG9,BK9,BO9,BQ9),8),0)</f>
        <v>434</v>
      </c>
      <c r="F9" s="156">
        <f>IFERROR(LARGE((M9,Q9,Y9,AE9,AI9,AM9,AO9,AS9,AY9,BE9,BI9,BM9),1)+LARGE((M9,Q9,Y9,AE9,AI9,AM9,AO9,AS9,AY9,BE9,BI9,BM9),2)+LARGE((M9,Q9,Y9,AE9,AI9,AM9,AO9,AS9,AY9,BE9,BI9,BM9),3)+LARGE((M9,Q9,Y9,AE9,AI9,AM9,AO9,AS9,AY9,BE9,BI9,BM9),4)+LARGE((M9,Q9,Y9,AE9,AI9,AM9,AO9,AS9,AY9,BE9,BI9,BM9),5)+LARGE((M9,Q9,Y9,AE9,AI9,AM9,AO9,AS9,AY9,BE9,BI9,BM9),6)+LARGE((M9,Q9,Y9,AE9,AI9,AM9,AO9,AS9,AY9,BE9,BI9,BM9),7)+LARGE((M9,Q9,Y9,AE9,AI9,AM9,AO9,AS9,AY9,BE9,BI9,BM9),8),0)</f>
        <v>486</v>
      </c>
      <c r="G9" s="159">
        <f>+E9+F9</f>
        <v>920</v>
      </c>
      <c r="H9" s="72">
        <f>IF(Master!$D367="Y",Master!H367,"")</f>
        <v>11</v>
      </c>
      <c r="I9" s="67">
        <f>IF(Master!$D367="Y",Master!I367,"")</f>
        <v>57</v>
      </c>
      <c r="J9" s="67">
        <f>IF(Master!$D367="Y",Master!J367,"")</f>
        <v>13</v>
      </c>
      <c r="K9" s="67">
        <f>IF(Master!$D367="Y",Master!K367,"")</f>
        <v>51</v>
      </c>
      <c r="L9" s="67">
        <f>IF(Master!$D367="Y",Master!L367,"")</f>
        <v>8</v>
      </c>
      <c r="M9" s="67">
        <f>IF(Master!$D367="Y",Master!M367,"")</f>
        <v>66</v>
      </c>
      <c r="N9" s="67">
        <f>IF(Master!$D367="Y",Master!N367,"")</f>
        <v>0</v>
      </c>
      <c r="O9" s="67">
        <f>IF(Master!$D367="Y",Master!O367,"")</f>
        <v>0</v>
      </c>
      <c r="P9" s="67">
        <f>IF(Master!$D367="Y",Master!P367,"")</f>
        <v>2</v>
      </c>
      <c r="Q9" s="67">
        <f>IF(Master!$D367="Y",Master!Q367,"")</f>
        <v>90</v>
      </c>
      <c r="R9" s="67">
        <f>IF(Master!$D367="Y",Master!R367,"")</f>
        <v>7</v>
      </c>
      <c r="S9" s="67">
        <f>IF(Master!$D367="Y",Master!S367,"")</f>
        <v>69</v>
      </c>
      <c r="T9" s="67">
        <f>IF(Master!$D367="Y",Master!T367,"")</f>
        <v>17</v>
      </c>
      <c r="U9" s="68">
        <f>IF(Master!$D367="Y",Master!U367,"")</f>
        <v>25</v>
      </c>
      <c r="V9" s="66">
        <f>IF(Master!$D367="Y",Master!V367,"")</f>
        <v>0</v>
      </c>
      <c r="W9" s="67">
        <f>IF(Master!$D367="Y",Master!W367,"")</f>
        <v>0</v>
      </c>
      <c r="X9" s="67">
        <f>IF(Master!$D367="Y",Master!X367,"")</f>
        <v>17</v>
      </c>
      <c r="Y9" s="67">
        <f>IF(Master!$D367="Y",Master!Y367,"")</f>
        <v>25</v>
      </c>
      <c r="Z9" s="67">
        <f>IF(Master!$D367="Y",Master!Z367,"")</f>
        <v>0</v>
      </c>
      <c r="AA9" s="67">
        <f>IF(Master!$D367="Y",Master!AA367,"")</f>
        <v>0</v>
      </c>
      <c r="AB9" s="67">
        <f>IF(Master!$D367="Y",Master!AB367,"")</f>
        <v>0</v>
      </c>
      <c r="AC9" s="67">
        <f>IF(Master!$D367="Y",Master!AC367,"")</f>
        <v>0</v>
      </c>
      <c r="AD9" s="67">
        <f>IF(Master!$D367="Y",Master!AD367,"")</f>
        <v>0</v>
      </c>
      <c r="AE9" s="67">
        <f>IF(Master!$D367="Y",Master!AE367,"")</f>
        <v>0</v>
      </c>
      <c r="AF9" s="67">
        <f>IF(Master!$D367="Y",Master!AF367,"")</f>
        <v>0</v>
      </c>
      <c r="AG9" s="67">
        <f>IF(AND($D9="y",Master!AG367&gt;=Master!AK367),Master!AG367,0)</f>
        <v>0</v>
      </c>
      <c r="AH9" s="67">
        <f>IF(Master!$D367="Y",Master!AH367,"")</f>
        <v>5</v>
      </c>
      <c r="AI9" s="67">
        <f>IF(AND($D9="y",Master!AI367&gt;=Master!AM367),Master!AI367,0)</f>
        <v>0</v>
      </c>
      <c r="AJ9" s="67">
        <f>IF(Master!$D367="Y",Master!AJ367,"")</f>
        <v>0</v>
      </c>
      <c r="AK9" s="67">
        <f>IF(AND($D9="y",Master!AK367&gt;Master!AG367),Master!AK367,0)</f>
        <v>0</v>
      </c>
      <c r="AL9" s="67">
        <f>IF(Master!$D367="Y",Master!AL367,"")</f>
        <v>2</v>
      </c>
      <c r="AM9" s="68">
        <f>IF(AND($D9="y",Master!AM367&gt;Master!AI367),Master!AM367,0)</f>
        <v>90</v>
      </c>
      <c r="AN9" s="72">
        <f>IF(Master!$D367="Y",Master!AN367,"")</f>
        <v>9</v>
      </c>
      <c r="AO9" s="67">
        <f>IF(Master!$D367="Y",Master!AO367,"")</f>
        <v>53</v>
      </c>
      <c r="AP9" s="67">
        <f>IF(Master!$D367="Y",Master!AP367,"")</f>
        <v>12</v>
      </c>
      <c r="AQ9" s="67">
        <f>IF(Master!$D367="Y",Master!AQ367,"")</f>
        <v>54</v>
      </c>
      <c r="AR9" s="67">
        <f>IF(Master!$D367="Y",Master!AR367,"")</f>
        <v>3</v>
      </c>
      <c r="AS9" s="67">
        <f>IF(Master!$D367="Y",Master!AS367,"")</f>
        <v>85</v>
      </c>
      <c r="AT9" s="67">
        <f>IF(Master!$D367="Y",Master!AT367,"")</f>
        <v>0</v>
      </c>
      <c r="AU9" s="67">
        <f>IF(Master!$D367="Y",Master!AU367,"")</f>
        <v>0</v>
      </c>
      <c r="AV9" s="67">
        <f>IF(Master!$D367="Y",Master!AV367,"")</f>
        <v>0</v>
      </c>
      <c r="AW9" s="67">
        <f>IF(Master!$D367="Y",Master!AW367,"")</f>
        <v>0</v>
      </c>
      <c r="AX9" s="67">
        <f>IF(Master!$D367="Y",Master!AX367,"")</f>
        <v>0</v>
      </c>
      <c r="AY9" s="67">
        <f>IF(Master!$D367="Y",Master!AY367,"")</f>
        <v>0</v>
      </c>
      <c r="AZ9" s="67">
        <f>IF(Master!$D367="Y",Master!AZ367,"")</f>
        <v>0</v>
      </c>
      <c r="BA9" s="67">
        <f>IF(Master!$D367="Y",Master!BA367,"")</f>
        <v>0</v>
      </c>
      <c r="BB9" s="67">
        <f>IF(Master!$D367="Y",Master!BB367,"")</f>
        <v>9</v>
      </c>
      <c r="BC9" s="67">
        <f>IF(Master!$D367="Y",Master!BC367,"")</f>
        <v>53</v>
      </c>
      <c r="BD9" s="67">
        <f>IF(Master!$D367="Y",Master!BD367,"")</f>
        <v>9</v>
      </c>
      <c r="BE9" s="67">
        <f>IF(Master!$D367="Y",Master!BE367,"")</f>
        <v>53</v>
      </c>
      <c r="BF9" s="67">
        <f>IF(Master!$D367="Y",Master!BF367,"")</f>
        <v>17</v>
      </c>
      <c r="BG9" s="67">
        <f>IF(Master!$D367="Y",Master!BG367,"")</f>
        <v>25</v>
      </c>
      <c r="BH9" s="67">
        <f>IF(Master!$D367="Y",Master!BH367,"")</f>
        <v>0</v>
      </c>
      <c r="BI9" s="67">
        <f>IF(Master!$D367="Y",Master!BI367,"")</f>
        <v>0</v>
      </c>
      <c r="BJ9" s="67">
        <f>IF(Master!$D367="Y",Master!BJ367,"")</f>
        <v>0</v>
      </c>
      <c r="BK9" s="67">
        <f>IF(Master!$D367="Y",Master!BK367,"")</f>
        <v>0</v>
      </c>
      <c r="BL9" s="67">
        <f>IF(Master!$D367="Y",Master!BL367,"")</f>
        <v>25</v>
      </c>
      <c r="BM9" s="67">
        <f>IF(Master!$D367="Y",Master!BM367,"")</f>
        <v>24</v>
      </c>
      <c r="BN9" s="67">
        <f>IF(Master!$D367="Y",Master!BN367,"")</f>
        <v>1</v>
      </c>
      <c r="BO9" s="67">
        <f>IF(Master!$D367="Y",Master!BO367,"")</f>
        <v>100</v>
      </c>
      <c r="BP9" s="67">
        <f>IF(Master!$D367="Y",Master!BP367,"")</f>
        <v>0</v>
      </c>
      <c r="BQ9" s="67">
        <f>IF(Master!$D367="Y",Master!BQ367,"")</f>
        <v>0</v>
      </c>
    </row>
    <row r="10" spans="1:69" x14ac:dyDescent="0.25">
      <c r="A10" s="115" t="str">
        <f>+Master!A334</f>
        <v>Gordon Lee</v>
      </c>
      <c r="B10" s="3" t="str">
        <f>+Master!B334</f>
        <v>1A DI</v>
      </c>
      <c r="C10" s="3">
        <f>+Master!C334</f>
        <v>7</v>
      </c>
      <c r="D10" s="142" t="str">
        <f>+Master!D334</f>
        <v>y</v>
      </c>
      <c r="E10" s="158">
        <f>IFERROR(LARGE((I10,K10,O10,S10,U10,W10,AA10,AC10,AG10,AK10,AQ10,AU10,AW10,BA10,BC10,BG10,BK10,BO10,BQ10),1)+LARGE((I10,K10,O10,S10,U10,W10,AA10,AC10,AG10,AK10,AQ10,AU10,AW10,BA10,BC10,BG10,BK10,BO10,BQ10),2)+LARGE((I10,K10,O10,S10,U10,W10,AA10,AC10,AG10,AK10,AQ10,AU10,AW10,BA10,BC10,BG10,BK10,BO10,BQ10),3)+LARGE((I10,K10,O10,S10,U10,W10,AA10,AC10,AG10,AK10,AQ10,AU10,AW10,BA10,BC10,BG10,BK10,BO10,BQ10),4)+LARGE((I10,K10,O10,S10,U10,W10,AA10,AC10,AG10,AK10,AQ10,AU10,AW10,BA10,BC10,BG10,BK10,BO10,BQ10),5)+LARGE((I10,K10,O10,S10,U10,W10,AA10,AC10,AG10,AK10,AQ10,AU10,AW10,BA10,BC10,BG10,BK10,BO10,BQ10),6)+LARGE((I10,K10,O10,S10,U10,W10,AA10,AC10,AG10,AK10,AQ10,AU10,AW10,BA10,BC10,BG10,BK10,BO10,BQ10),7)+LARGE((I10,K10,O10,S10,U10,W10,AA10,AC10,AG10,AK10,AQ10,AU10,AW10,BA10,BC10,BG10,BK10,BO10,BQ10),8),0)</f>
        <v>488</v>
      </c>
      <c r="F10" s="156">
        <f>IFERROR(LARGE((M10,Q10,Y10,AE10,AI10,AM10,AO10,AS10,AY10,BE10,BI10,BM10),1)+LARGE((M10,Q10,Y10,AE10,AI10,AM10,AO10,AS10,AY10,BE10,BI10,BM10),2)+LARGE((M10,Q10,Y10,AE10,AI10,AM10,AO10,AS10,AY10,BE10,BI10,BM10),3)+LARGE((M10,Q10,Y10,AE10,AI10,AM10,AO10,AS10,AY10,BE10,BI10,BM10),4)+LARGE((M10,Q10,Y10,AE10,AI10,AM10,AO10,AS10,AY10,BE10,BI10,BM10),5)+LARGE((M10,Q10,Y10,AE10,AI10,AM10,AO10,AS10,AY10,BE10,BI10,BM10),6)+LARGE((M10,Q10,Y10,AE10,AI10,AM10,AO10,AS10,AY10,BE10,BI10,BM10),7)+LARGE((M10,Q10,Y10,AE10,AI10,AM10,AO10,AS10,AY10,BE10,BI10,BM10),8),0)</f>
        <v>402</v>
      </c>
      <c r="G10" s="159">
        <f>+E10+F10</f>
        <v>890</v>
      </c>
      <c r="H10" s="72">
        <f>IF(Master!$D334="Y",Master!H334,"")</f>
        <v>1</v>
      </c>
      <c r="I10" s="67">
        <f>IF(Master!$D334="Y",Master!I334,"")</f>
        <v>100</v>
      </c>
      <c r="J10" s="67">
        <f>IF(Master!$D334="Y",Master!J334,"")</f>
        <v>12</v>
      </c>
      <c r="K10" s="67">
        <f>IF(Master!$D334="Y",Master!K334,"")</f>
        <v>54</v>
      </c>
      <c r="L10" s="67">
        <f>IF(Master!$D334="Y",Master!L334,"")</f>
        <v>17</v>
      </c>
      <c r="M10" s="67">
        <f>IF(Master!$D334="Y",Master!M334,"")</f>
        <v>40</v>
      </c>
      <c r="N10" s="67">
        <f>IF(Master!$D334="Y",Master!N334,"")</f>
        <v>0</v>
      </c>
      <c r="O10" s="67">
        <f>IF(Master!$D334="Y",Master!O334,"")</f>
        <v>0</v>
      </c>
      <c r="P10" s="67">
        <f>IF(Master!$D334="Y",Master!P334,"")</f>
        <v>5</v>
      </c>
      <c r="Q10" s="67">
        <f>IF(Master!$D334="Y",Master!Q334,"")</f>
        <v>70</v>
      </c>
      <c r="R10" s="67">
        <f>IF(Master!$D334="Y",Master!R334,"")</f>
        <v>2</v>
      </c>
      <c r="S10" s="67">
        <f>IF(Master!$D334="Y",Master!S334,"")</f>
        <v>90</v>
      </c>
      <c r="T10" s="67">
        <f>IF(Master!$D334="Y",Master!T334,"")</f>
        <v>3</v>
      </c>
      <c r="U10" s="68">
        <f>IF(Master!$D334="Y",Master!U334,"")</f>
        <v>84</v>
      </c>
      <c r="V10" s="66" t="str">
        <f>IF(Master!$D335="Y",Master!V335,"")</f>
        <v/>
      </c>
      <c r="W10" s="67">
        <f>IF(Master!$D334="Y",Master!W334,"")</f>
        <v>25</v>
      </c>
      <c r="X10" s="67">
        <f>IF(Master!$D334="Y",Master!X334,"")</f>
        <v>0</v>
      </c>
      <c r="Y10" s="67">
        <f>IF(Master!$D334="Y",Master!Y334,"")</f>
        <v>0</v>
      </c>
      <c r="Z10" s="67">
        <f>IF(Master!$D334="Y",Master!Z334,"")</f>
        <v>0</v>
      </c>
      <c r="AA10" s="67">
        <f>IF(Master!$D334="Y",Master!AA334,"")</f>
        <v>0</v>
      </c>
      <c r="AB10" s="67">
        <f>IF(Master!$D334="Y",Master!AB334,"")</f>
        <v>0</v>
      </c>
      <c r="AC10" s="67">
        <f>IF(Master!$D334="Y",Master!AC334,"")</f>
        <v>0</v>
      </c>
      <c r="AD10" s="67">
        <f>IF(Master!$D334="Y",Master!AD334,"")</f>
        <v>0</v>
      </c>
      <c r="AE10" s="67">
        <f>IF(Master!$D334="Y",Master!AE334,"")</f>
        <v>0</v>
      </c>
      <c r="AF10" s="67">
        <f>IF(Master!$D334="Y",Master!AF334,"")</f>
        <v>0</v>
      </c>
      <c r="AG10" s="67">
        <f>IF(AND($D10="y",Master!AG334&gt;=Master!AK334),Master!AG334,0)</f>
        <v>0</v>
      </c>
      <c r="AH10" s="67">
        <f>IF(Master!$D334="Y",Master!AH334,"")</f>
        <v>4</v>
      </c>
      <c r="AI10" s="67">
        <f>IF(AND($D10="y",Master!AI334&gt;=Master!AM334),Master!AI334,0)</f>
        <v>80</v>
      </c>
      <c r="AJ10" s="67">
        <f>IF(Master!$D334="Y",Master!AJ334,"")</f>
        <v>0</v>
      </c>
      <c r="AK10" s="67">
        <f>IF(AND($D10="y",Master!AK334&gt;Master!AG334),Master!AK334,0)</f>
        <v>0</v>
      </c>
      <c r="AL10" s="67">
        <f>IF(Master!$D334="Y",Master!AL334,"")</f>
        <v>4</v>
      </c>
      <c r="AM10" s="68">
        <f>IF(AND($D10="y",Master!AM334&gt;Master!AI334),Master!AM334,0)</f>
        <v>0</v>
      </c>
      <c r="AN10" s="72">
        <f>IF(Master!$D334="Y",Master!AN334,"")</f>
        <v>1</v>
      </c>
      <c r="AO10" s="67">
        <f>IF(Master!$D334="Y",Master!AO334,"")</f>
        <v>100</v>
      </c>
      <c r="AP10" s="67">
        <f>IF(Master!$D334="Y",Master!AP334,"")</f>
        <v>6</v>
      </c>
      <c r="AQ10" s="67">
        <f>IF(Master!$D334="Y",Master!AQ334,"")</f>
        <v>72</v>
      </c>
      <c r="AR10" s="67">
        <f>IF(Master!$D334="Y",Master!AR334,"")</f>
        <v>5</v>
      </c>
      <c r="AS10" s="67">
        <f>IF(Master!$D334="Y",Master!AS334,"")</f>
        <v>75</v>
      </c>
      <c r="AT10" s="67">
        <f>IF(Master!$D334="Y",Master!AT334,"")</f>
        <v>0</v>
      </c>
      <c r="AU10" s="67">
        <f>IF(Master!$D334="Y",Master!AU334,"")</f>
        <v>0</v>
      </c>
      <c r="AV10" s="67">
        <f>IF(Master!$D334="Y",Master!AV334,"")</f>
        <v>0</v>
      </c>
      <c r="AW10" s="67">
        <f>IF(Master!$D334="Y",Master!AW334,"")</f>
        <v>0</v>
      </c>
      <c r="AX10" s="67">
        <f>IF(Master!$D334="Y",Master!AX334,"")</f>
        <v>0</v>
      </c>
      <c r="AY10" s="67">
        <f>IF(Master!$D334="Y",Master!AY334,"")</f>
        <v>0</v>
      </c>
      <c r="AZ10" s="67">
        <f>IF(Master!$D334="Y",Master!AZ334,"")</f>
        <v>0</v>
      </c>
      <c r="BA10" s="67">
        <f>IF(Master!$D334="Y",Master!BA334,"")</f>
        <v>0</v>
      </c>
      <c r="BB10" s="67">
        <f>IF(Master!$D334="Y",Master!BB334,"")</f>
        <v>0</v>
      </c>
      <c r="BC10" s="67">
        <f>IF(Master!$D334="Y",Master!BC334,"")</f>
        <v>0</v>
      </c>
      <c r="BD10" s="67">
        <f>IF(Master!$D334="Y",Master!BD334,"")</f>
        <v>0</v>
      </c>
      <c r="BE10" s="67">
        <f>IF(Master!$D334="Y",Master!BE334,"")</f>
        <v>0</v>
      </c>
      <c r="BF10" s="67">
        <f>IF(Master!$D334="Y",Master!BF334,"")</f>
        <v>17</v>
      </c>
      <c r="BG10" s="67">
        <f>IF(Master!$D334="Y",Master!BG334,"")</f>
        <v>25</v>
      </c>
      <c r="BH10" s="67">
        <f>IF(Master!$D334="Y",Master!BH334,"")</f>
        <v>17</v>
      </c>
      <c r="BI10" s="67">
        <f>IF(Master!$D334="Y",Master!BI334,"")</f>
        <v>25</v>
      </c>
      <c r="BJ10" s="67">
        <f>IF(Master!$D334="Y",Master!BJ334,"")</f>
        <v>18</v>
      </c>
      <c r="BK10" s="67">
        <f>IF(Master!$D334="Y",Master!BK334,"")</f>
        <v>38</v>
      </c>
      <c r="BL10" s="67">
        <f>IF(Master!$D334="Y",Master!BL334,"")</f>
        <v>31</v>
      </c>
      <c r="BM10" s="67">
        <f>IF(Master!$D334="Y",Master!BM334,"")</f>
        <v>12</v>
      </c>
      <c r="BN10" s="67">
        <f>IF(Master!$D334="Y",Master!BN334,"")</f>
        <v>0</v>
      </c>
      <c r="BO10" s="67">
        <f>IF(Master!$D334="Y",Master!BO334,"")</f>
        <v>0</v>
      </c>
      <c r="BP10" s="67">
        <f>IF(Master!$D334="Y",Master!BP334,"")</f>
        <v>0</v>
      </c>
      <c r="BQ10" s="67">
        <f>IF(Master!$D334="Y",Master!BQ334,"")</f>
        <v>0</v>
      </c>
    </row>
    <row r="11" spans="1:69" x14ac:dyDescent="0.25">
      <c r="A11" s="115" t="str">
        <f>+Master!A376</f>
        <v>Whitefield Academy</v>
      </c>
      <c r="B11" s="3" t="str">
        <f>+Master!B376</f>
        <v>1A DI</v>
      </c>
      <c r="C11" s="3">
        <f>+Master!C376</f>
        <v>5</v>
      </c>
      <c r="D11" s="142" t="str">
        <f>+Master!D376</f>
        <v>y</v>
      </c>
      <c r="E11" s="158">
        <f>IFERROR(LARGE((I11,K11,O11,S11,U11,W11,AA11,AC11,AG11,AK11,AQ11,AU11,AW11,BA11,BC11,BG11,BK11,BO11,BQ11),1)+LARGE((I11,K11,O11,S11,U11,W11,AA11,AC11,AG11,AK11,AQ11,AU11,AW11,BA11,BC11,BG11,BK11,BO11,BQ11),2)+LARGE((I11,K11,O11,S11,U11,W11,AA11,AC11,AG11,AK11,AQ11,AU11,AW11,BA11,BC11,BG11,BK11,BO11,BQ11),3)+LARGE((I11,K11,O11,S11,U11,W11,AA11,AC11,AG11,AK11,AQ11,AU11,AW11,BA11,BC11,BG11,BK11,BO11,BQ11),4)+LARGE((I11,K11,O11,S11,U11,W11,AA11,AC11,AG11,AK11,AQ11,AU11,AW11,BA11,BC11,BG11,BK11,BO11,BQ11),5)+LARGE((I11,K11,O11,S11,U11,W11,AA11,AC11,AG11,AK11,AQ11,AU11,AW11,BA11,BC11,BG11,BK11,BO11,BQ11),6)+LARGE((I11,K11,O11,S11,U11,W11,AA11,AC11,AG11,AK11,AQ11,AU11,AW11,BA11,BC11,BG11,BK11,BO11,BQ11),7)+LARGE((I11,K11,O11,S11,U11,W11,AA11,AC11,AG11,AK11,AQ11,AU11,AW11,BA11,BC11,BG11,BK11,BO11,BQ11),8),0)</f>
        <v>415</v>
      </c>
      <c r="F11" s="156">
        <f>IFERROR(LARGE((M11,Q11,Y11,AE11,AI11,AM11,AO11,AS11,AY11,BE11,BI11,BM11),1)+LARGE((M11,Q11,Y11,AE11,AI11,AM11,AO11,AS11,AY11,BE11,BI11,BM11),2)+LARGE((M11,Q11,Y11,AE11,AI11,AM11,AO11,AS11,AY11,BE11,BI11,BM11),3)+LARGE((M11,Q11,Y11,AE11,AI11,AM11,AO11,AS11,AY11,BE11,BI11,BM11),4)+LARGE((M11,Q11,Y11,AE11,AI11,AM11,AO11,AS11,AY11,BE11,BI11,BM11),5)+LARGE((M11,Q11,Y11,AE11,AI11,AM11,AO11,AS11,AY11,BE11,BI11,BM11),6)+LARGE((M11,Q11,Y11,AE11,AI11,AM11,AO11,AS11,AY11,BE11,BI11,BM11),7)+LARGE((M11,Q11,Y11,AE11,AI11,AM11,AO11,AS11,AY11,BE11,BI11,BM11),8),0)</f>
        <v>467</v>
      </c>
      <c r="G11" s="159">
        <f>+E11+F11</f>
        <v>882</v>
      </c>
      <c r="H11" s="72">
        <f>IF(Master!$D376="Y",Master!H376,"")</f>
        <v>0</v>
      </c>
      <c r="I11" s="67">
        <f>IF(Master!$D376="Y",Master!I376,"")</f>
        <v>0</v>
      </c>
      <c r="J11" s="67">
        <f>IF(Master!$D376="Y",Master!J376,"")</f>
        <v>10</v>
      </c>
      <c r="K11" s="67">
        <f>IF(Master!$D376="Y",Master!K376,"")</f>
        <v>60</v>
      </c>
      <c r="L11" s="67">
        <f>IF(Master!$D376="Y",Master!L376,"")</f>
        <v>2</v>
      </c>
      <c r="M11" s="67">
        <f>IF(Master!$D376="Y",Master!M376,"")</f>
        <v>90</v>
      </c>
      <c r="N11" s="67">
        <f>IF(Master!$D376="Y",Master!N376,"")</f>
        <v>0</v>
      </c>
      <c r="O11" s="67">
        <f>IF(Master!$D376="Y",Master!O376,"")</f>
        <v>0</v>
      </c>
      <c r="P11" s="67">
        <f>IF(Master!$D376="Y",Master!P376,"")</f>
        <v>5</v>
      </c>
      <c r="Q11" s="67">
        <f>IF(Master!$D376="Y",Master!Q376,"")</f>
        <v>70</v>
      </c>
      <c r="R11" s="67">
        <f>IF(Master!$D376="Y",Master!R376,"")</f>
        <v>7</v>
      </c>
      <c r="S11" s="67">
        <f>IF(Master!$D376="Y",Master!S376,"")</f>
        <v>69</v>
      </c>
      <c r="T11" s="67">
        <f>IF(Master!$D376="Y",Master!T376,"")</f>
        <v>17</v>
      </c>
      <c r="U11" s="68">
        <f>IF(Master!$D376="Y",Master!U376,"")</f>
        <v>25</v>
      </c>
      <c r="V11" s="66">
        <f>IF(Master!$D376="Y",Master!V376,"")</f>
        <v>5</v>
      </c>
      <c r="W11" s="67">
        <f>IF(Master!$D376="Y",Master!W376,"")</f>
        <v>70</v>
      </c>
      <c r="X11" s="67">
        <f>IF(Master!$D376="Y",Master!X376,"")</f>
        <v>17</v>
      </c>
      <c r="Y11" s="67">
        <f>IF(Master!$D376="Y",Master!Y376,"")</f>
        <v>25</v>
      </c>
      <c r="Z11" s="67">
        <f>IF(Master!$D376="Y",Master!Z376,"")</f>
        <v>0</v>
      </c>
      <c r="AA11" s="67">
        <f>IF(Master!$D376="Y",Master!AA376,"")</f>
        <v>0</v>
      </c>
      <c r="AB11" s="67">
        <f>IF(Master!$D376="Y",Master!AB376,"")</f>
        <v>19</v>
      </c>
      <c r="AC11" s="67">
        <f>IF(Master!$D376="Y",Master!AC376,"")</f>
        <v>36</v>
      </c>
      <c r="AD11" s="67">
        <f>IF(Master!$D376="Y",Master!AD376,"")</f>
        <v>6</v>
      </c>
      <c r="AE11" s="67">
        <f>IF(Master!$D376="Y",Master!AE376,"")</f>
        <v>72</v>
      </c>
      <c r="AF11" s="67">
        <f>IF(Master!$D376="Y",Master!AF376,"")</f>
        <v>0</v>
      </c>
      <c r="AG11" s="67">
        <f>IF(AND($D11="y",Master!AG376&gt;=Master!AK376),Master!AG376,0)</f>
        <v>0</v>
      </c>
      <c r="AH11" s="67">
        <f>IF(Master!$D376="Y",Master!AH376,"")</f>
        <v>0</v>
      </c>
      <c r="AI11" s="67">
        <f>IF(AND($D11="y",Master!AI376&gt;=Master!AM376),Master!AI376,0)</f>
        <v>0</v>
      </c>
      <c r="AJ11" s="67">
        <f>IF(Master!$D376="Y",Master!AJ376,"")</f>
        <v>0</v>
      </c>
      <c r="AK11" s="67">
        <f>IF(AND($D11="y",Master!AK376&gt;Master!AG376),Master!AK376,0)</f>
        <v>0</v>
      </c>
      <c r="AL11" s="67">
        <f>IF(Master!$D376="Y",Master!AL376,"")</f>
        <v>0</v>
      </c>
      <c r="AM11" s="68">
        <f>IF(AND($D11="y",Master!AM376&gt;Master!AI376),Master!AM376,0)</f>
        <v>0</v>
      </c>
      <c r="AN11" s="72">
        <f>IF(Master!$D376="Y",Master!AN376,"")</f>
        <v>17</v>
      </c>
      <c r="AO11" s="67">
        <f>IF(Master!$D376="Y",Master!AO376,"")</f>
        <v>25</v>
      </c>
      <c r="AP11" s="67">
        <f>IF(Master!$D376="Y",Master!AP376,"")</f>
        <v>0</v>
      </c>
      <c r="AQ11" s="67">
        <f>IF(Master!$D376="Y",Master!AQ376,"")</f>
        <v>0</v>
      </c>
      <c r="AR11" s="67">
        <f>IF(Master!$D376="Y",Master!AR376,"")</f>
        <v>0</v>
      </c>
      <c r="AS11" s="67">
        <f>IF(Master!$D376="Y",Master!AS376,"")</f>
        <v>0</v>
      </c>
      <c r="AT11" s="67">
        <f>IF(Master!$D376="Y",Master!AT376,"")</f>
        <v>0</v>
      </c>
      <c r="AU11" s="67">
        <f>IF(Master!$D376="Y",Master!AU376,"")</f>
        <v>0</v>
      </c>
      <c r="AV11" s="67">
        <f>IF(Master!$D376="Y",Master!AV376,"")</f>
        <v>0</v>
      </c>
      <c r="AW11" s="67">
        <f>IF(Master!$D376="Y",Master!AW376,"")</f>
        <v>0</v>
      </c>
      <c r="AX11" s="67">
        <f>IF(Master!$D376="Y",Master!AX376,"")</f>
        <v>17</v>
      </c>
      <c r="AY11" s="67">
        <f>IF(Master!$D376="Y",Master!AY376,"")</f>
        <v>25</v>
      </c>
      <c r="AZ11" s="67">
        <f>IF(Master!$D376="Y",Master!AZ376,"")</f>
        <v>0</v>
      </c>
      <c r="BA11" s="67">
        <f>IF(Master!$D376="Y",Master!BA376,"")</f>
        <v>0</v>
      </c>
      <c r="BB11" s="67">
        <f>IF(Master!$D376="Y",Master!BB376,"")</f>
        <v>5</v>
      </c>
      <c r="BC11" s="67">
        <f>IF(Master!$D376="Y",Master!BC376,"")</f>
        <v>70</v>
      </c>
      <c r="BD11" s="67">
        <f>IF(Master!$D376="Y",Master!BD376,"")</f>
        <v>1</v>
      </c>
      <c r="BE11" s="67">
        <f>IF(Master!$D376="Y",Master!BE376,"")</f>
        <v>100</v>
      </c>
      <c r="BF11" s="67">
        <f>IF(Master!$D376="Y",Master!BF376,"")</f>
        <v>17</v>
      </c>
      <c r="BG11" s="67">
        <f>IF(Master!$D376="Y",Master!BG376,"")</f>
        <v>25</v>
      </c>
      <c r="BH11" s="67">
        <f>IF(Master!$D376="Y",Master!BH376,"")</f>
        <v>9</v>
      </c>
      <c r="BI11" s="67">
        <f>IF(Master!$D376="Y",Master!BI376,"")</f>
        <v>53</v>
      </c>
      <c r="BJ11" s="67">
        <f>IF(Master!$D376="Y",Master!BJ376,"")</f>
        <v>10</v>
      </c>
      <c r="BK11" s="67">
        <f>IF(Master!$D376="Y",Master!BK376,"")</f>
        <v>60</v>
      </c>
      <c r="BL11" s="67">
        <f>IF(Master!$D376="Y",Master!BL376,"")</f>
        <v>21</v>
      </c>
      <c r="BM11" s="67">
        <f>IF(Master!$D376="Y",Master!BM376,"")</f>
        <v>32</v>
      </c>
      <c r="BN11" s="67">
        <f>IF(Master!$D376="Y",Master!BN376,"")</f>
        <v>0</v>
      </c>
      <c r="BO11" s="67">
        <f>IF(Master!$D376="Y",Master!BO376,"")</f>
        <v>0</v>
      </c>
      <c r="BP11" s="67">
        <f>IF(Master!$D376="Y",Master!BP376,"")</f>
        <v>0</v>
      </c>
      <c r="BQ11" s="67">
        <f>IF(Master!$D376="Y",Master!BQ376,"")</f>
        <v>0</v>
      </c>
    </row>
    <row r="12" spans="1:69" x14ac:dyDescent="0.25">
      <c r="A12" s="115" t="str">
        <f>+Master!A348</f>
        <v>Mt. Paran Christian</v>
      </c>
      <c r="B12" s="3" t="str">
        <f>+Master!B348</f>
        <v>1A DI</v>
      </c>
      <c r="C12" s="3">
        <f>+Master!C348</f>
        <v>5</v>
      </c>
      <c r="D12" s="142" t="str">
        <f>+Master!D348</f>
        <v>y</v>
      </c>
      <c r="E12" s="158">
        <f>IFERROR(LARGE((I12,K12,O12,S12,U12,W12,AA12,AC12,AG12,AK12,AQ12,AU12,AW12,BA12,BC12,BG12,BK12,BO12,BQ12),1)+LARGE((I12,K12,O12,S12,U12,W12,AA12,AC12,AG12,AK12,AQ12,AU12,AW12,BA12,BC12,BG12,BK12,BO12,BQ12),2)+LARGE((I12,K12,O12,S12,U12,W12,AA12,AC12,AG12,AK12,AQ12,AU12,AW12,BA12,BC12,BG12,BK12,BO12,BQ12),3)+LARGE((I12,K12,O12,S12,U12,W12,AA12,AC12,AG12,AK12,AQ12,AU12,AW12,BA12,BC12,BG12,BK12,BO12,BQ12),4)+LARGE((I12,K12,O12,S12,U12,W12,AA12,AC12,AG12,AK12,AQ12,AU12,AW12,BA12,BC12,BG12,BK12,BO12,BQ12),5)+LARGE((I12,K12,O12,S12,U12,W12,AA12,AC12,AG12,AK12,AQ12,AU12,AW12,BA12,BC12,BG12,BK12,BO12,BQ12),6)+LARGE((I12,K12,O12,S12,U12,W12,AA12,AC12,AG12,AK12,AQ12,AU12,AW12,BA12,BC12,BG12,BK12,BO12,BQ12),7)+LARGE((I12,K12,O12,S12,U12,W12,AA12,AC12,AG12,AK12,AQ12,AU12,AW12,BA12,BC12,BG12,BK12,BO12,BQ12),8),0)</f>
        <v>500</v>
      </c>
      <c r="F12" s="156">
        <f>IFERROR(LARGE((M12,Q12,Y12,AE12,AI12,AM12,AO12,AS12,AY12,BE12,BI12,BM12),1)+LARGE((M12,Q12,Y12,AE12,AI12,AM12,AO12,AS12,AY12,BE12,BI12,BM12),2)+LARGE((M12,Q12,Y12,AE12,AI12,AM12,AO12,AS12,AY12,BE12,BI12,BM12),3)+LARGE((M12,Q12,Y12,AE12,AI12,AM12,AO12,AS12,AY12,BE12,BI12,BM12),4)+LARGE((M12,Q12,Y12,AE12,AI12,AM12,AO12,AS12,AY12,BE12,BI12,BM12),5)+LARGE((M12,Q12,Y12,AE12,AI12,AM12,AO12,AS12,AY12,BE12,BI12,BM12),6)+LARGE((M12,Q12,Y12,AE12,AI12,AM12,AO12,AS12,AY12,BE12,BI12,BM12),7)+LARGE((M12,Q12,Y12,AE12,AI12,AM12,AO12,AS12,AY12,BE12,BI12,BM12),8),0)</f>
        <v>361</v>
      </c>
      <c r="G12" s="159">
        <f>+E12+F12</f>
        <v>861</v>
      </c>
      <c r="H12" s="72">
        <f>IF(Master!$D348="Y",Master!H348,"")</f>
        <v>1</v>
      </c>
      <c r="I12" s="67">
        <f>IF(Master!$D348="Y",Master!I348,"")</f>
        <v>100</v>
      </c>
      <c r="J12" s="67">
        <f>IF(Master!$D348="Y",Master!J348,"")</f>
        <v>23</v>
      </c>
      <c r="K12" s="67">
        <f>IF(Master!$D348="Y",Master!K348,"")</f>
        <v>28</v>
      </c>
      <c r="L12" s="67">
        <f>IF(Master!$D348="Y",Master!L348,"")</f>
        <v>24</v>
      </c>
      <c r="M12" s="67">
        <f>IF(Master!$D348="Y",Master!M348,"")</f>
        <v>26</v>
      </c>
      <c r="N12" s="67">
        <f>IF(Master!$D348="Y",Master!N348,"")</f>
        <v>0</v>
      </c>
      <c r="O12" s="67">
        <f>IF(Master!$D348="Y",Master!O348,"")</f>
        <v>0</v>
      </c>
      <c r="P12" s="67">
        <f>IF(Master!$D348="Y",Master!P348,"")</f>
        <v>17</v>
      </c>
      <c r="Q12" s="67">
        <f>IF(Master!$D348="Y",Master!Q348,"")</f>
        <v>25</v>
      </c>
      <c r="R12" s="67">
        <f>IF(Master!$D348="Y",Master!R348,"")</f>
        <v>9</v>
      </c>
      <c r="S12" s="67">
        <f>IF(Master!$D348="Y",Master!S348,"")</f>
        <v>53</v>
      </c>
      <c r="T12" s="67">
        <f>IF(Master!$D348="Y",Master!T348,"")</f>
        <v>3</v>
      </c>
      <c r="U12" s="68">
        <f>IF(Master!$D348="Y",Master!U348,"")</f>
        <v>84</v>
      </c>
      <c r="V12" s="66">
        <f>IF(Master!$D348="Y",Master!V348,"")</f>
        <v>9</v>
      </c>
      <c r="W12" s="67">
        <f>IF(Master!$D348="Y",Master!W348,"")</f>
        <v>53</v>
      </c>
      <c r="X12" s="67">
        <f>IF(Master!$D348="Y",Master!X348,"")</f>
        <v>17</v>
      </c>
      <c r="Y12" s="67">
        <f>IF(Master!$D348="Y",Master!Y348,"")</f>
        <v>25</v>
      </c>
      <c r="Z12" s="67">
        <f>IF(Master!$D348="Y",Master!Z348,"")</f>
        <v>0</v>
      </c>
      <c r="AA12" s="67">
        <f>IF(Master!$D348="Y",Master!AA348,"")</f>
        <v>0</v>
      </c>
      <c r="AB12" s="67">
        <f>IF(Master!$D348="Y",Master!AB348,"")</f>
        <v>0</v>
      </c>
      <c r="AC12" s="67">
        <f>IF(Master!$D348="Y",Master!AC348,"")</f>
        <v>0</v>
      </c>
      <c r="AD12" s="67">
        <f>IF(Master!$D348="Y",Master!AD348,"")</f>
        <v>16</v>
      </c>
      <c r="AE12" s="67">
        <f>IF(Master!$D348="Y",Master!AE348,"")</f>
        <v>42</v>
      </c>
      <c r="AF12" s="67">
        <f>IF(Master!$D348="Y",Master!AF348,"")</f>
        <v>0</v>
      </c>
      <c r="AG12" s="67">
        <f>IF(AND($D12="y",Master!AG348&gt;=Master!AK348),Master!AG348,0)</f>
        <v>0</v>
      </c>
      <c r="AH12" s="67">
        <f>IF(Master!$D348="Y",Master!AH348,"")</f>
        <v>0</v>
      </c>
      <c r="AI12" s="67">
        <f>IF(AND($D12="y",Master!AI348&gt;=Master!AM348),Master!AI348,0)</f>
        <v>0</v>
      </c>
      <c r="AJ12" s="67">
        <f>IF(Master!$D348="Y",Master!AJ348,"")</f>
        <v>0</v>
      </c>
      <c r="AK12" s="67">
        <f>IF(AND($D12="y",Master!AK348&gt;Master!AG348),Master!AK348,0)</f>
        <v>0</v>
      </c>
      <c r="AL12" s="67">
        <f>IF(Master!$D348="Y",Master!AL348,"")</f>
        <v>0</v>
      </c>
      <c r="AM12" s="68">
        <f>IF(AND($D12="y",Master!AM348&gt;Master!AI348),Master!AM348,0)</f>
        <v>0</v>
      </c>
      <c r="AN12" s="72">
        <f>IF(Master!$D348="Y",Master!AN348,"")</f>
        <v>5</v>
      </c>
      <c r="AO12" s="67">
        <f>IF(Master!$D348="Y",Master!AO348,"")</f>
        <v>70</v>
      </c>
      <c r="AP12" s="67">
        <f>IF(Master!$D348="Y",Master!AP348,"")</f>
        <v>0</v>
      </c>
      <c r="AQ12" s="67">
        <f>IF(Master!$D348="Y",Master!AQ348,"")</f>
        <v>0</v>
      </c>
      <c r="AR12" s="67">
        <f>IF(Master!$D348="Y",Master!AR348,"")</f>
        <v>3</v>
      </c>
      <c r="AS12" s="67">
        <f>IF(Master!$D348="Y",Master!AS348,"")</f>
        <v>85</v>
      </c>
      <c r="AT12" s="67">
        <f>IF(Master!$D348="Y",Master!AT348,"")</f>
        <v>0</v>
      </c>
      <c r="AU12" s="67">
        <f>IF(Master!$D348="Y",Master!AU348,"")</f>
        <v>0</v>
      </c>
      <c r="AV12" s="67">
        <f>IF(Master!$D348="Y",Master!AV348,"")</f>
        <v>5</v>
      </c>
      <c r="AW12" s="67">
        <f>IF(Master!$D348="Y",Master!AW348,"")</f>
        <v>70</v>
      </c>
      <c r="AX12" s="67">
        <f>IF(Master!$D348="Y",Master!AX348,"")</f>
        <v>17</v>
      </c>
      <c r="AY12" s="67">
        <f>IF(Master!$D348="Y",Master!AY348,"")</f>
        <v>25</v>
      </c>
      <c r="AZ12" s="67">
        <f>IF(Master!$D348="Y",Master!AZ348,"")</f>
        <v>0</v>
      </c>
      <c r="BA12" s="67">
        <f>IF(Master!$D348="Y",Master!BA348,"")</f>
        <v>0</v>
      </c>
      <c r="BB12" s="67">
        <f>IF(Master!$D348="Y",Master!BB348,"")</f>
        <v>9</v>
      </c>
      <c r="BC12" s="67">
        <f>IF(Master!$D348="Y",Master!BC348,"")</f>
        <v>53</v>
      </c>
      <c r="BD12" s="67">
        <f>IF(Master!$D348="Y",Master!BD348,"")</f>
        <v>17</v>
      </c>
      <c r="BE12" s="67">
        <f>IF(Master!$D348="Y",Master!BE348,"")</f>
        <v>25</v>
      </c>
      <c r="BF12" s="67">
        <f>IF(Master!$D348="Y",Master!BF348,"")</f>
        <v>9</v>
      </c>
      <c r="BG12" s="67">
        <f>IF(Master!$D348="Y",Master!BG348,"")</f>
        <v>53</v>
      </c>
      <c r="BH12" s="67">
        <f>IF(Master!$D348="Y",Master!BH348,"")</f>
        <v>17</v>
      </c>
      <c r="BI12" s="67">
        <f>IF(Master!$D348="Y",Master!BI348,"")</f>
        <v>25</v>
      </c>
      <c r="BJ12" s="67">
        <f>IF(Master!$D348="Y",Master!BJ348,"")</f>
        <v>20</v>
      </c>
      <c r="BK12" s="67">
        <f>IF(Master!$D348="Y",Master!BK348,"")</f>
        <v>34</v>
      </c>
      <c r="BL12" s="67">
        <f>IF(Master!$D348="Y",Master!BL348,"")</f>
        <v>9</v>
      </c>
      <c r="BM12" s="67">
        <f>IF(Master!$D348="Y",Master!BM348,"")</f>
        <v>63</v>
      </c>
      <c r="BN12" s="67">
        <f>IF(Master!$D348="Y",Master!BN348,"")</f>
        <v>0</v>
      </c>
      <c r="BO12" s="67">
        <f>IF(Master!$D348="Y",Master!BO348,"")</f>
        <v>0</v>
      </c>
      <c r="BP12" s="67">
        <f>IF(Master!$D348="Y",Master!BP348,"")</f>
        <v>0</v>
      </c>
      <c r="BQ12" s="67">
        <f>IF(Master!$D348="Y",Master!BQ348,"")</f>
        <v>0</v>
      </c>
    </row>
    <row r="13" spans="1:69" x14ac:dyDescent="0.25">
      <c r="A13" s="115" t="str">
        <f>+Master!A359</f>
        <v>Social Circle</v>
      </c>
      <c r="B13" s="3" t="str">
        <f>+Master!B359</f>
        <v>1A DI</v>
      </c>
      <c r="C13" s="3">
        <f>+Master!C359</f>
        <v>4</v>
      </c>
      <c r="D13" s="142" t="str">
        <f>+Master!D359</f>
        <v>y</v>
      </c>
      <c r="E13" s="158">
        <f>IFERROR(LARGE((I13,K13,O13,S13,U13,W13,AA13,AC13,AG13,AK13,AQ13,AU13,AW13,BA13,BC13,BG13,BK13,BO13,BQ13),1)+LARGE((I13,K13,O13,S13,U13,W13,AA13,AC13,AG13,AK13,AQ13,AU13,AW13,BA13,BC13,BG13,BK13,BO13,BQ13),2)+LARGE((I13,K13,O13,S13,U13,W13,AA13,AC13,AG13,AK13,AQ13,AU13,AW13,BA13,BC13,BG13,BK13,BO13,BQ13),3)+LARGE((I13,K13,O13,S13,U13,W13,AA13,AC13,AG13,AK13,AQ13,AU13,AW13,BA13,BC13,BG13,BK13,BO13,BQ13),4)+LARGE((I13,K13,O13,S13,U13,W13,AA13,AC13,AG13,AK13,AQ13,AU13,AW13,BA13,BC13,BG13,BK13,BO13,BQ13),5)+LARGE((I13,K13,O13,S13,U13,W13,AA13,AC13,AG13,AK13,AQ13,AU13,AW13,BA13,BC13,BG13,BK13,BO13,BQ13),6)+LARGE((I13,K13,O13,S13,U13,W13,AA13,AC13,AG13,AK13,AQ13,AU13,AW13,BA13,BC13,BG13,BK13,BO13,BQ13),7)+LARGE((I13,K13,O13,S13,U13,W13,AA13,AC13,AG13,AK13,AQ13,AU13,AW13,BA13,BC13,BG13,BK13,BO13,BQ13),8),0)</f>
        <v>297</v>
      </c>
      <c r="F13" s="156">
        <f>IFERROR(LARGE((M13,Q13,Y13,AE13,AI13,AM13,AO13,AS13,AY13,BE13,BI13,BM13),1)+LARGE((M13,Q13,Y13,AE13,AI13,AM13,AO13,AS13,AY13,BE13,BI13,BM13),2)+LARGE((M13,Q13,Y13,AE13,AI13,AM13,AO13,AS13,AY13,BE13,BI13,BM13),3)+LARGE((M13,Q13,Y13,AE13,AI13,AM13,AO13,AS13,AY13,BE13,BI13,BM13),4)+LARGE((M13,Q13,Y13,AE13,AI13,AM13,AO13,AS13,AY13,BE13,BI13,BM13),5)+LARGE((M13,Q13,Y13,AE13,AI13,AM13,AO13,AS13,AY13,BE13,BI13,BM13),6)+LARGE((M13,Q13,Y13,AE13,AI13,AM13,AO13,AS13,AY13,BE13,BI13,BM13),7)+LARGE((M13,Q13,Y13,AE13,AI13,AM13,AO13,AS13,AY13,BE13,BI13,BM13),8),0)</f>
        <v>523</v>
      </c>
      <c r="G13" s="159">
        <f>+E13+F13</f>
        <v>820</v>
      </c>
      <c r="H13" s="72">
        <f>IF(Master!$D359="Y",Master!H359,"")</f>
        <v>9</v>
      </c>
      <c r="I13" s="67">
        <f>IF(Master!$D359="Y",Master!I359,"")</f>
        <v>63</v>
      </c>
      <c r="J13" s="67">
        <f>IF(Master!$D359="Y",Master!J359,"")</f>
        <v>0</v>
      </c>
      <c r="K13" s="67">
        <f>IF(Master!$D359="Y",Master!K359,"")</f>
        <v>0</v>
      </c>
      <c r="L13" s="67">
        <f>IF(Master!$D359="Y",Master!L359,"")</f>
        <v>13</v>
      </c>
      <c r="M13" s="67">
        <f>IF(Master!$D359="Y",Master!M359,"")</f>
        <v>51</v>
      </c>
      <c r="N13" s="67">
        <f>IF(Master!$D359="Y",Master!N359,"")</f>
        <v>0</v>
      </c>
      <c r="O13" s="67">
        <f>IF(Master!$D359="Y",Master!O359,"")</f>
        <v>0</v>
      </c>
      <c r="P13" s="67">
        <f>IF(Master!$D359="Y",Master!P359,"")</f>
        <v>9</v>
      </c>
      <c r="Q13" s="67">
        <f>IF(Master!$D359="Y",Master!Q359,"")</f>
        <v>53</v>
      </c>
      <c r="R13" s="67">
        <f>IF(Master!$D359="Y",Master!R359,"")</f>
        <v>9</v>
      </c>
      <c r="S13" s="67">
        <f>IF(Master!$D359="Y",Master!S359,"")</f>
        <v>53</v>
      </c>
      <c r="T13" s="67">
        <f>IF(Master!$D359="Y",Master!T359,"")</f>
        <v>0</v>
      </c>
      <c r="U13" s="68">
        <f>IF(Master!$D359="Y",Master!U359,"")</f>
        <v>0</v>
      </c>
      <c r="V13" s="66">
        <f>IF(Master!$D359="Y",Master!V359,"")</f>
        <v>17</v>
      </c>
      <c r="W13" s="67">
        <f>IF(Master!$D359="Y",Master!W359,"")</f>
        <v>25</v>
      </c>
      <c r="X13" s="67">
        <f>IF(Master!$D359="Y",Master!X359,"")</f>
        <v>17</v>
      </c>
      <c r="Y13" s="67">
        <f>IF(Master!$D359="Y",Master!Y359,"")</f>
        <v>25</v>
      </c>
      <c r="Z13" s="67">
        <f>IF(Master!$D359="Y",Master!Z359,"")</f>
        <v>0</v>
      </c>
      <c r="AA13" s="67">
        <f>IF(Master!$D359="Y",Master!AA359,"")</f>
        <v>0</v>
      </c>
      <c r="AB13" s="67">
        <f>IF(Master!$D359="Y",Master!AB359,"")</f>
        <v>29</v>
      </c>
      <c r="AC13" s="67">
        <f>IF(Master!$D359="Y",Master!AC359,"")</f>
        <v>16</v>
      </c>
      <c r="AD13" s="67">
        <f>IF(Master!$D359="Y",Master!AD359,"")</f>
        <v>0</v>
      </c>
      <c r="AE13" s="67">
        <f>IF(Master!$D359="Y",Master!AE359,"")</f>
        <v>0</v>
      </c>
      <c r="AF13" s="67">
        <f>IF(Master!$D359="Y",Master!AF359,"")</f>
        <v>0</v>
      </c>
      <c r="AG13" s="67">
        <f>IF(AND($D13="y",Master!AG359&gt;=Master!AK359),Master!AG359,0)</f>
        <v>0</v>
      </c>
      <c r="AH13" s="67">
        <f>IF(Master!$D359="Y",Master!AH359,"")</f>
        <v>1</v>
      </c>
      <c r="AI13" s="67">
        <f>IF(AND($D13="y",Master!AI359&gt;=Master!AM359),Master!AI359,0)</f>
        <v>100</v>
      </c>
      <c r="AJ13" s="67">
        <f>IF(Master!$D359="Y",Master!AJ359,"")</f>
        <v>0</v>
      </c>
      <c r="AK13" s="67">
        <f>IF(AND($D13="y",Master!AK359&gt;Master!AG359),Master!AK359,0)</f>
        <v>0</v>
      </c>
      <c r="AL13" s="67">
        <f>IF(Master!$D359="Y",Master!AL359,"")</f>
        <v>1</v>
      </c>
      <c r="AM13" s="68">
        <f>IF(AND($D13="y",Master!AM359&gt;Master!AI359),Master!AM359,0)</f>
        <v>0</v>
      </c>
      <c r="AN13" s="72">
        <f>IF(Master!$D359="Y",Master!AN359,"")</f>
        <v>5</v>
      </c>
      <c r="AO13" s="67">
        <f>IF(Master!$D359="Y",Master!AO359,"")</f>
        <v>70</v>
      </c>
      <c r="AP13" s="67">
        <f>IF(Master!$D359="Y",Master!AP359,"")</f>
        <v>0</v>
      </c>
      <c r="AQ13" s="67">
        <f>IF(Master!$D359="Y",Master!AQ359,"")</f>
        <v>0</v>
      </c>
      <c r="AR13" s="67">
        <f>IF(Master!$D359="Y",Master!AR359,"")</f>
        <v>9</v>
      </c>
      <c r="AS13" s="67">
        <f>IF(Master!$D359="Y",Master!AS359,"")</f>
        <v>63</v>
      </c>
      <c r="AT13" s="67">
        <f>IF(Master!$D359="Y",Master!AT359,"")</f>
        <v>0</v>
      </c>
      <c r="AU13" s="67">
        <f>IF(Master!$D359="Y",Master!AU359,"")</f>
        <v>0</v>
      </c>
      <c r="AV13" s="67">
        <f>IF(Master!$D359="Y",Master!AV359,"")</f>
        <v>0</v>
      </c>
      <c r="AW13" s="67">
        <f>IF(Master!$D359="Y",Master!AW359,"")</f>
        <v>0</v>
      </c>
      <c r="AX13" s="67">
        <f>IF(Master!$D359="Y",Master!AX359,"")</f>
        <v>0</v>
      </c>
      <c r="AY13" s="67">
        <f>IF(Master!$D359="Y",Master!AY359,"")</f>
        <v>0</v>
      </c>
      <c r="AZ13" s="67">
        <f>IF(Master!$D359="Y",Master!AZ359,"")</f>
        <v>0</v>
      </c>
      <c r="BA13" s="67">
        <f>IF(Master!$D359="Y",Master!BA359,"")</f>
        <v>0</v>
      </c>
      <c r="BB13" s="67">
        <f>IF(Master!$D359="Y",Master!BB359,"")</f>
        <v>5</v>
      </c>
      <c r="BC13" s="67">
        <f>IF(Master!$D359="Y",Master!BC359,"")</f>
        <v>70</v>
      </c>
      <c r="BD13" s="67">
        <f>IF(Master!$D359="Y",Master!BD359,"")</f>
        <v>9</v>
      </c>
      <c r="BE13" s="67">
        <f>IF(Master!$D359="Y",Master!BE359,"")</f>
        <v>53</v>
      </c>
      <c r="BF13" s="67">
        <f>IF(Master!$D359="Y",Master!BF359,"")</f>
        <v>17</v>
      </c>
      <c r="BG13" s="67">
        <f>IF(Master!$D359="Y",Master!BG359,"")</f>
        <v>25</v>
      </c>
      <c r="BH13" s="67">
        <f>IF(Master!$D359="Y",Master!BH359,"")</f>
        <v>9</v>
      </c>
      <c r="BI13" s="67">
        <f>IF(Master!$D359="Y",Master!BI359,"")</f>
        <v>53</v>
      </c>
      <c r="BJ13" s="67">
        <f>IF(Master!$D359="Y",Master!BJ359,"")</f>
        <v>15</v>
      </c>
      <c r="BK13" s="67">
        <f>IF(Master!$D359="Y",Master!BK359,"")</f>
        <v>45</v>
      </c>
      <c r="BL13" s="67">
        <f>IF(Master!$D359="Y",Master!BL359,"")</f>
        <v>4</v>
      </c>
      <c r="BM13" s="67">
        <f>IF(Master!$D359="Y",Master!BM359,"")</f>
        <v>80</v>
      </c>
      <c r="BN13" s="67">
        <f>IF(Master!$D359="Y",Master!BN359,"")</f>
        <v>0</v>
      </c>
      <c r="BO13" s="67">
        <f>IF(Master!$D359="Y",Master!BO359,"")</f>
        <v>0</v>
      </c>
      <c r="BP13" s="67">
        <f>IF(Master!$D359="Y",Master!BP359,"")</f>
        <v>0</v>
      </c>
      <c r="BQ13" s="67">
        <f>IF(Master!$D359="Y",Master!BQ359,"")</f>
        <v>0</v>
      </c>
    </row>
    <row r="14" spans="1:69" x14ac:dyDescent="0.25">
      <c r="A14" s="115" t="str">
        <f>+Master!A366</f>
        <v>Thomasville</v>
      </c>
      <c r="B14" s="3" t="str">
        <f>+Master!B366</f>
        <v>1A DI</v>
      </c>
      <c r="C14" s="3">
        <f>+Master!C366</f>
        <v>1</v>
      </c>
      <c r="D14" s="142" t="str">
        <f>+Master!D366</f>
        <v>y</v>
      </c>
      <c r="E14" s="158">
        <f>IFERROR(LARGE((I14,K14,O14,S14,U14,W14,AA14,AC14,AG14,AK14,AQ14,AU14,AW14,BA14,BC14,BG14,BK14,BO14,BQ14),1)+LARGE((I14,K14,O14,S14,U14,W14,AA14,AC14,AG14,AK14,AQ14,AU14,AW14,BA14,BC14,BG14,BK14,BO14,BQ14),2)+LARGE((I14,K14,O14,S14,U14,W14,AA14,AC14,AG14,AK14,AQ14,AU14,AW14,BA14,BC14,BG14,BK14,BO14,BQ14),3)+LARGE((I14,K14,O14,S14,U14,W14,AA14,AC14,AG14,AK14,AQ14,AU14,AW14,BA14,BC14,BG14,BK14,BO14,BQ14),4)+LARGE((I14,K14,O14,S14,U14,W14,AA14,AC14,AG14,AK14,AQ14,AU14,AW14,BA14,BC14,BG14,BK14,BO14,BQ14),5)+LARGE((I14,K14,O14,S14,U14,W14,AA14,AC14,AG14,AK14,AQ14,AU14,AW14,BA14,BC14,BG14,BK14,BO14,BQ14),6)+LARGE((I14,K14,O14,S14,U14,W14,AA14,AC14,AG14,AK14,AQ14,AU14,AW14,BA14,BC14,BG14,BK14,BO14,BQ14),7)+LARGE((I14,K14,O14,S14,U14,W14,AA14,AC14,AG14,AK14,AQ14,AU14,AW14,BA14,BC14,BG14,BK14,BO14,BQ14),8),0)</f>
        <v>447</v>
      </c>
      <c r="F14" s="156">
        <f>IFERROR(LARGE((M14,Q14,Y14,AE14,AI14,AM14,AO14,AS14,AY14,BE14,BI14,BM14),1)+LARGE((M14,Q14,Y14,AE14,AI14,AM14,AO14,AS14,AY14,BE14,BI14,BM14),2)+LARGE((M14,Q14,Y14,AE14,AI14,AM14,AO14,AS14,AY14,BE14,BI14,BM14),3)+LARGE((M14,Q14,Y14,AE14,AI14,AM14,AO14,AS14,AY14,BE14,BI14,BM14),4)+LARGE((M14,Q14,Y14,AE14,AI14,AM14,AO14,AS14,AY14,BE14,BI14,BM14),5)+LARGE((M14,Q14,Y14,AE14,AI14,AM14,AO14,AS14,AY14,BE14,BI14,BM14),6)+LARGE((M14,Q14,Y14,AE14,AI14,AM14,AO14,AS14,AY14,BE14,BI14,BM14),7)+LARGE((M14,Q14,Y14,AE14,AI14,AM14,AO14,AS14,AY14,BE14,BI14,BM14),8),0)</f>
        <v>369</v>
      </c>
      <c r="G14" s="159">
        <f>+E14+F14</f>
        <v>816</v>
      </c>
      <c r="H14" s="72">
        <f>IF(Master!$D366="Y",Master!H366,"")</f>
        <v>0</v>
      </c>
      <c r="I14" s="67">
        <f>IF(Master!$D366="Y",Master!I366,"")</f>
        <v>0</v>
      </c>
      <c r="J14" s="67">
        <f>IF(Master!$D366="Y",Master!J366,"")</f>
        <v>0</v>
      </c>
      <c r="K14" s="67">
        <f>IF(Master!$D366="Y",Master!K366,"")</f>
        <v>0</v>
      </c>
      <c r="L14" s="67">
        <f>IF(Master!$D366="Y",Master!L366,"")</f>
        <v>0</v>
      </c>
      <c r="M14" s="67">
        <f>IF(Master!$D366="Y",Master!M366,"")</f>
        <v>0</v>
      </c>
      <c r="N14" s="67">
        <f>IF(Master!$D366="Y",Master!N366,"")</f>
        <v>17</v>
      </c>
      <c r="O14" s="67">
        <f>IF(Master!$D366="Y",Master!O366,"")</f>
        <v>25</v>
      </c>
      <c r="P14" s="67">
        <f>IF(Master!$D366="Y",Master!P366,"")</f>
        <v>9</v>
      </c>
      <c r="Q14" s="67">
        <f>IF(Master!$D366="Y",Master!Q366,"")</f>
        <v>53</v>
      </c>
      <c r="R14" s="178">
        <f>IF(Master!$D366="Y",Master!R366,"")</f>
        <v>5</v>
      </c>
      <c r="S14" s="178">
        <f>IF(Master!$D366="Y",Master!S366,"")</f>
        <v>75</v>
      </c>
      <c r="T14" s="178">
        <f>IF(Master!$D366="Y",Master!T366,"")</f>
        <v>17</v>
      </c>
      <c r="U14" s="179">
        <f>IF(Master!$D366="Y",Master!U366,"")</f>
        <v>25</v>
      </c>
      <c r="V14" s="66">
        <f>IF(Master!$D366="Y",Master!V366,"")</f>
        <v>3</v>
      </c>
      <c r="W14" s="67">
        <f>IF(Master!$D366="Y",Master!W366,"")</f>
        <v>84</v>
      </c>
      <c r="X14" s="67">
        <f>IF(Master!$D366="Y",Master!X366,"")</f>
        <v>9</v>
      </c>
      <c r="Y14" s="67">
        <f>IF(Master!$D366="Y",Master!Y366,"")</f>
        <v>53</v>
      </c>
      <c r="Z14" s="67">
        <f>IF(Master!$D366="Y",Master!Z366,"")</f>
        <v>0</v>
      </c>
      <c r="AA14" s="67">
        <f>IF(Master!$D366="Y",Master!AA366,"")</f>
        <v>0</v>
      </c>
      <c r="AB14" s="67">
        <f>IF(Master!$D366="Y",Master!AB366,"")</f>
        <v>0</v>
      </c>
      <c r="AC14" s="67">
        <f>IF(Master!$D366="Y",Master!AC366,"")</f>
        <v>0</v>
      </c>
      <c r="AD14" s="67">
        <f>IF(Master!$D366="Y",Master!AD366,"")</f>
        <v>0</v>
      </c>
      <c r="AE14" s="67">
        <f>IF(Master!$D366="Y",Master!AE366,"")</f>
        <v>0</v>
      </c>
      <c r="AF14" s="67">
        <f>IF(Master!$D366="Y",Master!AF366,"")</f>
        <v>0</v>
      </c>
      <c r="AG14" s="67">
        <f>IF(AND($D14="y",Master!AG366&gt;=Master!AK366),Master!AG366,0)</f>
        <v>0</v>
      </c>
      <c r="AH14" s="67">
        <f>IF(Master!$D366="Y",Master!AH366,"")</f>
        <v>0</v>
      </c>
      <c r="AI14" s="67">
        <f>IF(AND($D14="y",Master!AI366&gt;=Master!AM366),Master!AI366,0)</f>
        <v>0</v>
      </c>
      <c r="AJ14" s="67">
        <f>IF(Master!$D366="Y",Master!AJ366,"")</f>
        <v>0</v>
      </c>
      <c r="AK14" s="67">
        <f>IF(AND($D14="y",Master!AK366&gt;Master!AG366),Master!AK366,0)</f>
        <v>0</v>
      </c>
      <c r="AL14" s="67">
        <f>IF(Master!$D366="Y",Master!AL366,"")</f>
        <v>0</v>
      </c>
      <c r="AM14" s="68">
        <f>IF(AND($D14="y",Master!AM366&gt;Master!AI366),Master!AM366,0)</f>
        <v>0</v>
      </c>
      <c r="AN14" s="72">
        <f>IF(Master!$D366="Y",Master!AN366,"")</f>
        <v>17</v>
      </c>
      <c r="AO14" s="67">
        <f>IF(Master!$D366="Y",Master!AO366,"")</f>
        <v>25</v>
      </c>
      <c r="AP14" s="67">
        <f>IF(Master!$D366="Y",Master!AP366,"")</f>
        <v>0</v>
      </c>
      <c r="AQ14" s="67">
        <f>IF(Master!$D366="Y",Master!AQ366,"")</f>
        <v>0</v>
      </c>
      <c r="AR14" s="67">
        <f>IF(Master!$D366="Y",Master!AR366,"")</f>
        <v>0</v>
      </c>
      <c r="AS14" s="67">
        <f>IF(Master!$D366="Y",Master!AS366,"")</f>
        <v>0</v>
      </c>
      <c r="AT14" s="67">
        <f>IF(Master!$D366="Y",Master!AT366,"")</f>
        <v>0</v>
      </c>
      <c r="AU14" s="67">
        <f>IF(Master!$D366="Y",Master!AU366,"")</f>
        <v>0</v>
      </c>
      <c r="AV14" s="67">
        <f>IF(Master!$D366="Y",Master!AV366,"")</f>
        <v>0</v>
      </c>
      <c r="AW14" s="67">
        <f>IF(Master!$D366="Y",Master!AW366,"")</f>
        <v>0</v>
      </c>
      <c r="AX14" s="67">
        <f>IF(Master!$D366="Y",Master!AX366,"")</f>
        <v>0</v>
      </c>
      <c r="AY14" s="67">
        <f>IF(Master!$D366="Y",Master!AY366,"")</f>
        <v>0</v>
      </c>
      <c r="AZ14" s="67">
        <f>IF(Master!$D366="Y",Master!AZ366,"")</f>
        <v>0</v>
      </c>
      <c r="BA14" s="67">
        <f>IF(Master!$D366="Y",Master!BA366,"")</f>
        <v>0</v>
      </c>
      <c r="BB14" s="67">
        <f>IF(Master!$D366="Y",Master!BB366,"")</f>
        <v>1</v>
      </c>
      <c r="BC14" s="67">
        <f>IF(Master!$D366="Y",Master!BC366,"")</f>
        <v>100</v>
      </c>
      <c r="BD14" s="67">
        <f>IF(Master!$D366="Y",Master!BD366,"")</f>
        <v>1</v>
      </c>
      <c r="BE14" s="67">
        <f>IF(Master!$D366="Y",Master!BE366,"")</f>
        <v>100</v>
      </c>
      <c r="BF14" s="67">
        <f>IF(Master!$D366="Y",Master!BF366,"")</f>
        <v>9</v>
      </c>
      <c r="BG14" s="67">
        <f>IF(Master!$D366="Y",Master!BG366,"")</f>
        <v>53</v>
      </c>
      <c r="BH14" s="67">
        <f>IF(Master!$D366="Y",Master!BH366,"")</f>
        <v>9</v>
      </c>
      <c r="BI14" s="67">
        <f>IF(Master!$D366="Y",Master!BI366,"")</f>
        <v>53</v>
      </c>
      <c r="BJ14" s="67">
        <f>IF(Master!$D366="Y",Master!BJ366,"")</f>
        <v>3</v>
      </c>
      <c r="BK14" s="67">
        <f>IF(Master!$D366="Y",Master!BK366,"")</f>
        <v>85</v>
      </c>
      <c r="BL14" s="67">
        <f>IF(Master!$D366="Y",Master!BL366,"")</f>
        <v>3</v>
      </c>
      <c r="BM14" s="67">
        <f>IF(Master!$D366="Y",Master!BM366,"")</f>
        <v>85</v>
      </c>
      <c r="BN14" s="67">
        <f>IF(Master!$D366="Y",Master!BN366,"")</f>
        <v>0</v>
      </c>
      <c r="BO14" s="67">
        <f>IF(Master!$D366="Y",Master!BO366,"")</f>
        <v>0</v>
      </c>
      <c r="BP14" s="67">
        <f>IF(Master!$D366="Y",Master!BP366,"")</f>
        <v>0</v>
      </c>
      <c r="BQ14" s="67">
        <f>IF(Master!$D366="Y",Master!BQ366,"")</f>
        <v>0</v>
      </c>
    </row>
    <row r="15" spans="1:69" x14ac:dyDescent="0.25">
      <c r="A15" s="115" t="str">
        <f>+Master!A330</f>
        <v>Fellowship Christian</v>
      </c>
      <c r="B15" s="3" t="str">
        <f>+Master!B330</f>
        <v>1A DI</v>
      </c>
      <c r="C15" s="3">
        <f>+Master!C330</f>
        <v>5</v>
      </c>
      <c r="D15" s="142" t="str">
        <f>+Master!D330</f>
        <v>y</v>
      </c>
      <c r="E15" s="158">
        <f>IFERROR(LARGE((I15,K15,O15,S15,U15,W15,AA15,AC15,AG15,AK15,AQ15,AU15,AW15,BA15,BC15,BG15,BK15,BO15,BQ15),1)+LARGE((I15,K15,O15,S15,U15,W15,AA15,AC15,AG15,AK15,AQ15,AU15,AW15,BA15,BC15,BG15,BK15,BO15,BQ15),2)+LARGE((I15,K15,O15,S15,U15,W15,AA15,AC15,AG15,AK15,AQ15,AU15,AW15,BA15,BC15,BG15,BK15,BO15,BQ15),3)+LARGE((I15,K15,O15,S15,U15,W15,AA15,AC15,AG15,AK15,AQ15,AU15,AW15,BA15,BC15,BG15,BK15,BO15,BQ15),4)+LARGE((I15,K15,O15,S15,U15,W15,AA15,AC15,AG15,AK15,AQ15,AU15,AW15,BA15,BC15,BG15,BK15,BO15,BQ15),5)+LARGE((I15,K15,O15,S15,U15,W15,AA15,AC15,AG15,AK15,AQ15,AU15,AW15,BA15,BC15,BG15,BK15,BO15,BQ15),6)+LARGE((I15,K15,O15,S15,U15,W15,AA15,AC15,AG15,AK15,AQ15,AU15,AW15,BA15,BC15,BG15,BK15,BO15,BQ15),7)+LARGE((I15,K15,O15,S15,U15,W15,AA15,AC15,AG15,AK15,AQ15,AU15,AW15,BA15,BC15,BG15,BK15,BO15,BQ15),8),0)</f>
        <v>325</v>
      </c>
      <c r="F15" s="156">
        <f>IFERROR(LARGE((M15,Q15,Y15,AE15,AI15,AM15,AO15,AS15,AY15,BE15,BI15,BM15),1)+LARGE((M15,Q15,Y15,AE15,AI15,AM15,AO15,AS15,AY15,BE15,BI15,BM15),2)+LARGE((M15,Q15,Y15,AE15,AI15,AM15,AO15,AS15,AY15,BE15,BI15,BM15),3)+LARGE((M15,Q15,Y15,AE15,AI15,AM15,AO15,AS15,AY15,BE15,BI15,BM15),4)+LARGE((M15,Q15,Y15,AE15,AI15,AM15,AO15,AS15,AY15,BE15,BI15,BM15),5)+LARGE((M15,Q15,Y15,AE15,AI15,AM15,AO15,AS15,AY15,BE15,BI15,BM15),6)+LARGE((M15,Q15,Y15,AE15,AI15,AM15,AO15,AS15,AY15,BE15,BI15,BM15),7)+LARGE((M15,Q15,Y15,AE15,AI15,AM15,AO15,AS15,AY15,BE15,BI15,BM15),8),0)</f>
        <v>471</v>
      </c>
      <c r="G15" s="159">
        <f>+E15+F15</f>
        <v>796</v>
      </c>
      <c r="H15" s="72">
        <f>IF(Master!$D330="Y",Master!H330,"")</f>
        <v>0</v>
      </c>
      <c r="I15" s="67">
        <f>IF(Master!$D330="Y",Master!I330,"")</f>
        <v>0</v>
      </c>
      <c r="J15" s="67">
        <f>IF(Master!$D330="Y",Master!J330,"")</f>
        <v>11</v>
      </c>
      <c r="K15" s="67">
        <f>IF(Master!$D330="Y",Master!K330,"")</f>
        <v>57</v>
      </c>
      <c r="L15" s="67">
        <f>IF(Master!$D330="Y",Master!L330,"")</f>
        <v>7</v>
      </c>
      <c r="M15" s="67">
        <f>IF(Master!$D330="Y",Master!M330,"")</f>
        <v>69</v>
      </c>
      <c r="N15" s="67">
        <f>IF(Master!$D330="Y",Master!N330,"")</f>
        <v>0</v>
      </c>
      <c r="O15" s="67">
        <f>IF(Master!$D330="Y",Master!O330,"")</f>
        <v>0</v>
      </c>
      <c r="P15" s="67">
        <f>IF(Master!$D330="Y",Master!P330,"")</f>
        <v>3</v>
      </c>
      <c r="Q15" s="67">
        <f>IF(Master!$D330="Y",Master!Q330,"")</f>
        <v>84</v>
      </c>
      <c r="R15" s="67">
        <f>IF(Master!$D330="Y",Master!R330,"")</f>
        <v>0</v>
      </c>
      <c r="S15" s="67">
        <f>IF(Master!$D330="Y",Master!S330,"")</f>
        <v>0</v>
      </c>
      <c r="T15" s="67">
        <f>IF(Master!$D330="Y",Master!T330,"")</f>
        <v>9</v>
      </c>
      <c r="U15" s="68">
        <f>IF(Master!$D330="Y",Master!U330,"")</f>
        <v>53</v>
      </c>
      <c r="V15" s="66">
        <f>IF(Master!$D330="Y",Master!V330,"")</f>
        <v>9</v>
      </c>
      <c r="W15" s="67">
        <f>IF(Master!$D330="Y",Master!W330,"")</f>
        <v>53</v>
      </c>
      <c r="X15" s="67">
        <f>IF(Master!$D330="Y",Master!X330,"")</f>
        <v>17</v>
      </c>
      <c r="Y15" s="67">
        <f>IF(Master!$D330="Y",Master!Y330,"")</f>
        <v>25</v>
      </c>
      <c r="Z15" s="67">
        <f>IF(Master!$D330="Y",Master!Z330,"")</f>
        <v>0</v>
      </c>
      <c r="AA15" s="67">
        <f>IF(Master!$D330="Y",Master!AA330,"")</f>
        <v>0</v>
      </c>
      <c r="AB15" s="67">
        <f>IF(Master!$D330="Y",Master!AB330,"")</f>
        <v>0</v>
      </c>
      <c r="AC15" s="67">
        <f>IF(Master!$D330="Y",Master!AC330,"")</f>
        <v>0</v>
      </c>
      <c r="AD15" s="67">
        <f>IF(Master!$D330="Y",Master!AD330,"")</f>
        <v>0</v>
      </c>
      <c r="AE15" s="67">
        <f>IF(Master!$D330="Y",Master!AE330,"")</f>
        <v>0</v>
      </c>
      <c r="AF15" s="67">
        <f>IF(Master!$D330="Y",Master!AF330,"")</f>
        <v>0</v>
      </c>
      <c r="AG15" s="67">
        <f>IF(AND($D15="y",Master!AG330&gt;=Master!AK330),Master!AG330,0)</f>
        <v>0</v>
      </c>
      <c r="AH15" s="67">
        <f>IF(Master!$D330="Y",Master!AH330,"")</f>
        <v>0</v>
      </c>
      <c r="AI15" s="67">
        <f>IF(AND($D15="y",Master!AI330&gt;=Master!AM330),Master!AI330,0)</f>
        <v>0</v>
      </c>
      <c r="AJ15" s="67">
        <f>IF(Master!$D330="Y",Master!AJ330,"")</f>
        <v>0</v>
      </c>
      <c r="AK15" s="67">
        <f>IF(AND($D15="y",Master!AK330&gt;Master!AG330),Master!AK330,0)</f>
        <v>0</v>
      </c>
      <c r="AL15" s="67">
        <f>IF(Master!$D330="Y",Master!AL330,"")</f>
        <v>0</v>
      </c>
      <c r="AM15" s="68">
        <f>IF(AND($D15="y",Master!AM330&gt;Master!AI330),Master!AM330,0)</f>
        <v>0</v>
      </c>
      <c r="AN15" s="72">
        <f>IF(Master!$D330="Y",Master!AN330,"")</f>
        <v>9</v>
      </c>
      <c r="AO15" s="67">
        <f>IF(Master!$D330="Y",Master!AO330,"")</f>
        <v>53</v>
      </c>
      <c r="AP15" s="67">
        <f>IF(Master!$D330="Y",Master!AP330,"")</f>
        <v>0</v>
      </c>
      <c r="AQ15" s="67">
        <f>IF(Master!$D330="Y",Master!AQ330,"")</f>
        <v>0</v>
      </c>
      <c r="AR15" s="67">
        <f>IF(Master!$D330="Y",Master!AR330,"")</f>
        <v>8</v>
      </c>
      <c r="AS15" s="67">
        <f>IF(Master!$D330="Y",Master!AS330,"")</f>
        <v>66</v>
      </c>
      <c r="AT15" s="67">
        <f>IF(Master!$D330="Y",Master!AT330,"")</f>
        <v>0</v>
      </c>
      <c r="AU15" s="67">
        <f>IF(Master!$D330="Y",Master!AU330,"")</f>
        <v>0</v>
      </c>
      <c r="AV15" s="67">
        <f>IF(Master!$D330="Y",Master!AV330,"")</f>
        <v>3</v>
      </c>
      <c r="AW15" s="67">
        <f>IF(Master!$D330="Y",Master!AW330,"")</f>
        <v>84</v>
      </c>
      <c r="AX15" s="67">
        <f>IF(Master!$D330="Y",Master!AX330,"")</f>
        <v>9</v>
      </c>
      <c r="AY15" s="67">
        <f>IF(Master!$D330="Y",Master!AY330,"")</f>
        <v>53</v>
      </c>
      <c r="AZ15" s="67">
        <f>IF(Master!$D330="Y",Master!AZ330,"")</f>
        <v>0</v>
      </c>
      <c r="BA15" s="67">
        <f>IF(Master!$D330="Y",Master!BA330,"")</f>
        <v>0</v>
      </c>
      <c r="BB15" s="67">
        <f>IF(Master!$D330="Y",Master!BB330,"")</f>
        <v>17</v>
      </c>
      <c r="BC15" s="67">
        <f>IF(Master!$D330="Y",Master!BC330,"")</f>
        <v>25</v>
      </c>
      <c r="BD15" s="67">
        <f>IF(Master!$D330="Y",Master!BD330,"")</f>
        <v>5</v>
      </c>
      <c r="BE15" s="67">
        <f>IF(Master!$D330="Y",Master!BE330,"")</f>
        <v>70</v>
      </c>
      <c r="BF15" s="67">
        <f>IF(Master!$D330="Y",Master!BF330,"")</f>
        <v>9</v>
      </c>
      <c r="BG15" s="67">
        <f>IF(Master!$D330="Y",Master!BG330,"")</f>
        <v>53</v>
      </c>
      <c r="BH15" s="67">
        <f>IF(Master!$D330="Y",Master!BH330,"")</f>
        <v>17</v>
      </c>
      <c r="BI15" s="67">
        <f>IF(Master!$D330="Y",Master!BI330,"")</f>
        <v>25</v>
      </c>
      <c r="BJ15" s="67">
        <f>IF(Master!$D330="Y",Master!BJ330,"")</f>
        <v>0</v>
      </c>
      <c r="BK15" s="67">
        <f>IF(Master!$D330="Y",Master!BK330,"")</f>
        <v>0</v>
      </c>
      <c r="BL15" s="67">
        <f>IF(Master!$D330="Y",Master!BL330,"")</f>
        <v>13</v>
      </c>
      <c r="BM15" s="67">
        <f>IF(Master!$D330="Y",Master!BM330,"")</f>
        <v>51</v>
      </c>
      <c r="BN15" s="67">
        <f>IF(Master!$D330="Y",Master!BN330,"")</f>
        <v>0</v>
      </c>
      <c r="BO15" s="67">
        <f>IF(Master!$D330="Y",Master!BO330,"")</f>
        <v>0</v>
      </c>
      <c r="BP15" s="67">
        <f>IF(Master!$D330="Y",Master!BP330,"")</f>
        <v>0</v>
      </c>
      <c r="BQ15" s="67">
        <f>IF(Master!$D330="Y",Master!BQ330,"")</f>
        <v>0</v>
      </c>
    </row>
    <row r="16" spans="1:69" x14ac:dyDescent="0.25">
      <c r="A16" s="115" t="str">
        <f>+Master!A329</f>
        <v>Fannin County</v>
      </c>
      <c r="B16" s="3" t="str">
        <f>+Master!B329</f>
        <v>1A DI</v>
      </c>
      <c r="C16" s="3">
        <f>+Master!C329</f>
        <v>7</v>
      </c>
      <c r="D16" s="142" t="str">
        <f>+Master!D329</f>
        <v>y</v>
      </c>
      <c r="E16" s="158">
        <f>IFERROR(LARGE((I16,K16,O16,S16,U16,W16,AA16,AC16,AG16,AK16,AQ16,AU16,AW16,BA16,BC16,BG16,BK16,BO16,BQ16),1)+LARGE((I16,K16,O16,S16,U16,W16,AA16,AC16,AG16,AK16,AQ16,AU16,AW16,BA16,BC16,BG16,BK16,BO16,BQ16),2)+LARGE((I16,K16,O16,S16,U16,W16,AA16,AC16,AG16,AK16,AQ16,AU16,AW16,BA16,BC16,BG16,BK16,BO16,BQ16),3)+LARGE((I16,K16,O16,S16,U16,W16,AA16,AC16,AG16,AK16,AQ16,AU16,AW16,BA16,BC16,BG16,BK16,BO16,BQ16),4)+LARGE((I16,K16,O16,S16,U16,W16,AA16,AC16,AG16,AK16,AQ16,AU16,AW16,BA16,BC16,BG16,BK16,BO16,BQ16),5)+LARGE((I16,K16,O16,S16,U16,W16,AA16,AC16,AG16,AK16,AQ16,AU16,AW16,BA16,BC16,BG16,BK16,BO16,BQ16),6)+LARGE((I16,K16,O16,S16,U16,W16,AA16,AC16,AG16,AK16,AQ16,AU16,AW16,BA16,BC16,BG16,BK16,BO16,BQ16),7)+LARGE((I16,K16,O16,S16,U16,W16,AA16,AC16,AG16,AK16,AQ16,AU16,AW16,BA16,BC16,BG16,BK16,BO16,BQ16),8),0)</f>
        <v>396</v>
      </c>
      <c r="F16" s="156">
        <f>IFERROR(LARGE((M16,Q16,Y16,AE16,AI16,AM16,AO16,AS16,AY16,BE16,BI16,BM16),1)+LARGE((M16,Q16,Y16,AE16,AI16,AM16,AO16,AS16,AY16,BE16,BI16,BM16),2)+LARGE((M16,Q16,Y16,AE16,AI16,AM16,AO16,AS16,AY16,BE16,BI16,BM16),3)+LARGE((M16,Q16,Y16,AE16,AI16,AM16,AO16,AS16,AY16,BE16,BI16,BM16),4)+LARGE((M16,Q16,Y16,AE16,AI16,AM16,AO16,AS16,AY16,BE16,BI16,BM16),5)+LARGE((M16,Q16,Y16,AE16,AI16,AM16,AO16,AS16,AY16,BE16,BI16,BM16),6)+LARGE((M16,Q16,Y16,AE16,AI16,AM16,AO16,AS16,AY16,BE16,BI16,BM16),7)+LARGE((M16,Q16,Y16,AE16,AI16,AM16,AO16,AS16,AY16,BE16,BI16,BM16),8),0)</f>
        <v>392</v>
      </c>
      <c r="G16" s="159">
        <f>+E16+F16</f>
        <v>788</v>
      </c>
      <c r="H16" s="72">
        <f>IF(Master!$D329="Y",Master!H329,"")</f>
        <v>0</v>
      </c>
      <c r="I16" s="67">
        <f>IF(Master!$D329="Y",Master!I329,"")</f>
        <v>0</v>
      </c>
      <c r="J16" s="67">
        <f>IF(Master!$D329="Y",Master!J329,"")</f>
        <v>3</v>
      </c>
      <c r="K16" s="67">
        <f>IF(Master!$D329="Y",Master!K329,"")</f>
        <v>85</v>
      </c>
      <c r="L16" s="67">
        <f>IF(Master!$D329="Y",Master!L329,"")</f>
        <v>2</v>
      </c>
      <c r="M16" s="67">
        <f>IF(Master!$D329="Y",Master!M329,"")</f>
        <v>90</v>
      </c>
      <c r="N16" s="67">
        <f>IF(Master!$D329="Y",Master!N329,"")</f>
        <v>0</v>
      </c>
      <c r="O16" s="67">
        <f>IF(Master!$D329="Y",Master!O329,"")</f>
        <v>0</v>
      </c>
      <c r="P16" s="67">
        <f>IF(Master!$D329="Y",Master!P329,"")</f>
        <v>17</v>
      </c>
      <c r="Q16" s="67">
        <f>IF(Master!$D329="Y",Master!Q329,"")</f>
        <v>25</v>
      </c>
      <c r="R16" s="67">
        <f>IF(Master!$D329="Y",Master!R329,"")</f>
        <v>17</v>
      </c>
      <c r="S16" s="67">
        <f>IF(Master!$D329="Y",Master!S329,"")</f>
        <v>25</v>
      </c>
      <c r="T16" s="67">
        <f>IF(Master!$D329="Y",Master!T329,"")</f>
        <v>5</v>
      </c>
      <c r="U16" s="68">
        <f>IF(Master!$D329="Y",Master!U329,"")</f>
        <v>70</v>
      </c>
      <c r="V16" s="66" t="str">
        <f>IF(Master!$D338="Y",Master!V338,"")</f>
        <v/>
      </c>
      <c r="W16" s="67">
        <f>IF(Master!$D329="Y",Master!W329,"")</f>
        <v>53</v>
      </c>
      <c r="X16" s="67">
        <f>IF(Master!$D329="Y",Master!X329,"")</f>
        <v>5</v>
      </c>
      <c r="Y16" s="67">
        <f>IF(Master!$D329="Y",Master!Y329,"")</f>
        <v>70</v>
      </c>
      <c r="Z16" s="67">
        <f>IF(Master!$D329="Y",Master!Z329,"")</f>
        <v>0</v>
      </c>
      <c r="AA16" s="67">
        <f>IF(Master!$D329="Y",Master!AA329,"")</f>
        <v>0</v>
      </c>
      <c r="AB16" s="67">
        <f>IF(Master!$D329="Y",Master!AB329,"")</f>
        <v>0</v>
      </c>
      <c r="AC16" s="67">
        <f>IF(Master!$D329="Y",Master!AC329,"")</f>
        <v>0</v>
      </c>
      <c r="AD16" s="67">
        <f>IF(Master!$D329="Y",Master!AD329,"")</f>
        <v>0</v>
      </c>
      <c r="AE16" s="67">
        <f>IF(Master!$D329="Y",Master!AE329,"")</f>
        <v>0</v>
      </c>
      <c r="AF16" s="67">
        <f>IF(Master!$D329="Y",Master!AF329,"")</f>
        <v>0</v>
      </c>
      <c r="AG16" s="67">
        <f>IF(AND($D16="y",Master!AG329&gt;=Master!AK329),Master!AG329,0)</f>
        <v>0</v>
      </c>
      <c r="AH16" s="67">
        <f>IF(Master!$D329="Y",Master!AH329,"")</f>
        <v>0</v>
      </c>
      <c r="AI16" s="67">
        <f>IF(AND($D16="y",Master!AI329&gt;=Master!AM329),Master!AI329,0)</f>
        <v>0</v>
      </c>
      <c r="AJ16" s="67">
        <f>IF(Master!$D329="Y",Master!AJ329,"")</f>
        <v>0</v>
      </c>
      <c r="AK16" s="67">
        <f>IF(AND($D16="y",Master!AK329&gt;Master!AG329),Master!AK329,0)</f>
        <v>0</v>
      </c>
      <c r="AL16" s="67">
        <f>IF(Master!$D329="Y",Master!AL329,"")</f>
        <v>0</v>
      </c>
      <c r="AM16" s="68">
        <f>IF(AND($D16="y",Master!AM329&gt;Master!AI329),Master!AM329,0)</f>
        <v>0</v>
      </c>
      <c r="AN16" s="72">
        <f>IF(Master!$D329="Y",Master!AN329,"")</f>
        <v>9</v>
      </c>
      <c r="AO16" s="67">
        <f>IF(Master!$D329="Y",Master!AO329,"")</f>
        <v>53</v>
      </c>
      <c r="AP16" s="67">
        <f>IF(Master!$D329="Y",Master!AP329,"")</f>
        <v>0</v>
      </c>
      <c r="AQ16" s="67">
        <f>IF(Master!$D329="Y",Master!AQ329,"")</f>
        <v>0</v>
      </c>
      <c r="AR16" s="67">
        <f>IF(Master!$D329="Y",Master!AR329,"")</f>
        <v>0</v>
      </c>
      <c r="AS16" s="67">
        <f>IF(Master!$D329="Y",Master!AS329,"")</f>
        <v>0</v>
      </c>
      <c r="AT16" s="67">
        <f>IF(Master!$D329="Y",Master!AT329,"")</f>
        <v>0</v>
      </c>
      <c r="AU16" s="67">
        <f>IF(Master!$D329="Y",Master!AU329,"")</f>
        <v>0</v>
      </c>
      <c r="AV16" s="67">
        <f>IF(Master!$D329="Y",Master!AV329,"")</f>
        <v>0</v>
      </c>
      <c r="AW16" s="67">
        <f>IF(Master!$D329="Y",Master!AW329,"")</f>
        <v>0</v>
      </c>
      <c r="AX16" s="67">
        <f>IF(Master!$D329="Y",Master!AX329,"")</f>
        <v>0</v>
      </c>
      <c r="AY16" s="67">
        <f>IF(Master!$D329="Y",Master!AY329,"")</f>
        <v>0</v>
      </c>
      <c r="AZ16" s="67">
        <f>IF(Master!$D329="Y",Master!AZ329,"")</f>
        <v>0</v>
      </c>
      <c r="BA16" s="67">
        <f>IF(Master!$D329="Y",Master!BA329,"")</f>
        <v>0</v>
      </c>
      <c r="BB16" s="67">
        <f>IF(Master!$D329="Y",Master!BB329,"")</f>
        <v>5</v>
      </c>
      <c r="BC16" s="67">
        <f>IF(Master!$D329="Y",Master!BC329,"")</f>
        <v>70</v>
      </c>
      <c r="BD16" s="67">
        <f>IF(Master!$D329="Y",Master!BD329,"")</f>
        <v>9</v>
      </c>
      <c r="BE16" s="67">
        <f>IF(Master!$D329="Y",Master!BE329,"")</f>
        <v>53</v>
      </c>
      <c r="BF16" s="67">
        <f>IF(Master!$D329="Y",Master!BF329,"")</f>
        <v>9</v>
      </c>
      <c r="BG16" s="67">
        <f>IF(Master!$D329="Y",Master!BG329,"")</f>
        <v>53</v>
      </c>
      <c r="BH16" s="67">
        <f>IF(Master!$D329="Y",Master!BH329,"")</f>
        <v>9</v>
      </c>
      <c r="BI16" s="67">
        <f>IF(Master!$D329="Y",Master!BI329,"")</f>
        <v>53</v>
      </c>
      <c r="BJ16" s="67">
        <f>IF(Master!$D329="Y",Master!BJ329,"")</f>
        <v>17</v>
      </c>
      <c r="BK16" s="67">
        <f>IF(Master!$D329="Y",Master!BK329,"")</f>
        <v>40</v>
      </c>
      <c r="BL16" s="67">
        <f>IF(Master!$D329="Y",Master!BL329,"")</f>
        <v>14</v>
      </c>
      <c r="BM16" s="67">
        <f>IF(Master!$D329="Y",Master!BM329,"")</f>
        <v>48</v>
      </c>
      <c r="BN16" s="67">
        <f>IF(Master!$D329="Y",Master!BN329,"")</f>
        <v>0</v>
      </c>
      <c r="BO16" s="67">
        <f>IF(Master!$D329="Y",Master!BO329,"")</f>
        <v>0</v>
      </c>
      <c r="BP16" s="67">
        <f>IF(Master!$D329="Y",Master!BP329,"")</f>
        <v>0</v>
      </c>
      <c r="BQ16" s="67">
        <f>IF(Master!$D329="Y",Master!BQ329,"")</f>
        <v>0</v>
      </c>
    </row>
    <row r="17" spans="1:69" x14ac:dyDescent="0.25">
      <c r="A17" s="115" t="str">
        <f>+Master!A349</f>
        <v>Mt. Pisgah Christian</v>
      </c>
      <c r="B17" s="3" t="str">
        <f>+Master!B349</f>
        <v>1A DI</v>
      </c>
      <c r="C17" s="3">
        <f>+Master!C349</f>
        <v>5</v>
      </c>
      <c r="D17" s="142" t="str">
        <f>+Master!D349</f>
        <v>y</v>
      </c>
      <c r="E17" s="158">
        <f>IFERROR(LARGE((I17,K17,O17,S17,U17,W17,AA17,AC17,AG17,AK17,AQ17,AU17,AW17,BA17,BC17,BG17,BK17,BO17,BQ17),1)+LARGE((I17,K17,O17,S17,U17,W17,AA17,AC17,AG17,AK17,AQ17,AU17,AW17,BA17,BC17,BG17,BK17,BO17,BQ17),2)+LARGE((I17,K17,O17,S17,U17,W17,AA17,AC17,AG17,AK17,AQ17,AU17,AW17,BA17,BC17,BG17,BK17,BO17,BQ17),3)+LARGE((I17,K17,O17,S17,U17,W17,AA17,AC17,AG17,AK17,AQ17,AU17,AW17,BA17,BC17,BG17,BK17,BO17,BQ17),4)+LARGE((I17,K17,O17,S17,U17,W17,AA17,AC17,AG17,AK17,AQ17,AU17,AW17,BA17,BC17,BG17,BK17,BO17,BQ17),5)+LARGE((I17,K17,O17,S17,U17,W17,AA17,AC17,AG17,AK17,AQ17,AU17,AW17,BA17,BC17,BG17,BK17,BO17,BQ17),6)+LARGE((I17,K17,O17,S17,U17,W17,AA17,AC17,AG17,AK17,AQ17,AU17,AW17,BA17,BC17,BG17,BK17,BO17,BQ17),7)+LARGE((I17,K17,O17,S17,U17,W17,AA17,AC17,AG17,AK17,AQ17,AU17,AW17,BA17,BC17,BG17,BK17,BO17,BQ17),8),0)</f>
        <v>399</v>
      </c>
      <c r="F17" s="156">
        <f>IFERROR(LARGE((M17,Q17,Y17,AE17,AI17,AM17,AO17,AS17,AY17,BE17,BI17,BM17),1)+LARGE((M17,Q17,Y17,AE17,AI17,AM17,AO17,AS17,AY17,BE17,BI17,BM17),2)+LARGE((M17,Q17,Y17,AE17,AI17,AM17,AO17,AS17,AY17,BE17,BI17,BM17),3)+LARGE((M17,Q17,Y17,AE17,AI17,AM17,AO17,AS17,AY17,BE17,BI17,BM17),4)+LARGE((M17,Q17,Y17,AE17,AI17,AM17,AO17,AS17,AY17,BE17,BI17,BM17),5)+LARGE((M17,Q17,Y17,AE17,AI17,AM17,AO17,AS17,AY17,BE17,BI17,BM17),6)+LARGE((M17,Q17,Y17,AE17,AI17,AM17,AO17,AS17,AY17,BE17,BI17,BM17),7)+LARGE((M17,Q17,Y17,AE17,AI17,AM17,AO17,AS17,AY17,BE17,BI17,BM17),8),0)</f>
        <v>387</v>
      </c>
      <c r="G17" s="159">
        <f>+E17+F17</f>
        <v>786</v>
      </c>
      <c r="H17" s="72">
        <f>IF(Master!$D349="Y",Master!H349,"")</f>
        <v>0</v>
      </c>
      <c r="I17" s="67">
        <f>IF(Master!$D349="Y",Master!I349,"")</f>
        <v>0</v>
      </c>
      <c r="J17" s="67">
        <f>IF(Master!$D349="Y",Master!J349,"")</f>
        <v>3</v>
      </c>
      <c r="K17" s="67">
        <f>IF(Master!$D349="Y",Master!K349,"")</f>
        <v>85</v>
      </c>
      <c r="L17" s="67">
        <f>IF(Master!$D349="Y",Master!L349,"")</f>
        <v>9</v>
      </c>
      <c r="M17" s="67">
        <f>IF(Master!$D349="Y",Master!M349,"")</f>
        <v>63</v>
      </c>
      <c r="N17" s="67">
        <f>IF(Master!$D349="Y",Master!N349,"")</f>
        <v>17</v>
      </c>
      <c r="O17" s="67">
        <f>IF(Master!$D349="Y",Master!O349,"")</f>
        <v>25</v>
      </c>
      <c r="P17" s="67">
        <f>IF(Master!$D349="Y",Master!P349,"")</f>
        <v>17</v>
      </c>
      <c r="Q17" s="67">
        <f>IF(Master!$D349="Y",Master!Q349,"")</f>
        <v>25</v>
      </c>
      <c r="R17" s="67">
        <f>IF(Master!$D349="Y",Master!R349,"")</f>
        <v>0</v>
      </c>
      <c r="S17" s="67">
        <f>IF(Master!$D349="Y",Master!S349,"")</f>
        <v>0</v>
      </c>
      <c r="T17" s="67">
        <f>IF(Master!$D349="Y",Master!T349,"")</f>
        <v>9</v>
      </c>
      <c r="U17" s="68">
        <f>IF(Master!$D349="Y",Master!U349,"")</f>
        <v>53</v>
      </c>
      <c r="V17" s="66">
        <f>IF(Master!$D349="Y",Master!V349,"")</f>
        <v>0</v>
      </c>
      <c r="W17" s="67">
        <f>IF(Master!$D349="Y",Master!W349,"")</f>
        <v>0</v>
      </c>
      <c r="X17" s="67">
        <f>IF(Master!$D349="Y",Master!X349,"")</f>
        <v>17</v>
      </c>
      <c r="Y17" s="67">
        <f>IF(Master!$D349="Y",Master!Y349,"")</f>
        <v>25</v>
      </c>
      <c r="Z17" s="67">
        <f>IF(Master!$D349="Y",Master!Z349,"")</f>
        <v>0</v>
      </c>
      <c r="AA17" s="67">
        <f>IF(Master!$D349="Y",Master!AA349,"")</f>
        <v>0</v>
      </c>
      <c r="AB17" s="67">
        <f>IF(Master!$D349="Y",Master!AB349,"")</f>
        <v>8</v>
      </c>
      <c r="AC17" s="67">
        <f>IF(Master!$D349="Y",Master!AC349,"")</f>
        <v>66</v>
      </c>
      <c r="AD17" s="67">
        <f>IF(Master!$D349="Y",Master!AD349,"")</f>
        <v>9</v>
      </c>
      <c r="AE17" s="67">
        <f>IF(Master!$D349="Y",Master!AE349,"")</f>
        <v>63</v>
      </c>
      <c r="AF17" s="67">
        <f>IF(Master!$D349="Y",Master!AF349,"")</f>
        <v>0</v>
      </c>
      <c r="AG17" s="67">
        <f>IF(AND($D17="y",Master!AG349&gt;=Master!AK349),Master!AG349,0)</f>
        <v>0</v>
      </c>
      <c r="AH17" s="67">
        <f>IF(Master!$D349="Y",Master!AH349,"")</f>
        <v>8</v>
      </c>
      <c r="AI17" s="67">
        <f>IF(AND($D17="y",Master!AI349&gt;=Master!AM349),Master!AI349,0)</f>
        <v>66</v>
      </c>
      <c r="AJ17" s="67">
        <f>IF(Master!$D349="Y",Master!AJ349,"")</f>
        <v>0</v>
      </c>
      <c r="AK17" s="67">
        <f>IF(AND($D17="y",Master!AK349&gt;Master!AG349),Master!AK349,0)</f>
        <v>0</v>
      </c>
      <c r="AL17" s="67">
        <f>IF(Master!$D349="Y",Master!AL349,"")</f>
        <v>8</v>
      </c>
      <c r="AM17" s="68">
        <f>IF(AND($D17="y",Master!AM349&gt;Master!AI349),Master!AM349,0)</f>
        <v>0</v>
      </c>
      <c r="AN17" s="72">
        <f>IF(Master!$D349="Y",Master!AN349,"")</f>
        <v>17</v>
      </c>
      <c r="AO17" s="67">
        <f>IF(Master!$D349="Y",Master!AO349,"")</f>
        <v>25</v>
      </c>
      <c r="AP17" s="67">
        <f>IF(Master!$D349="Y",Master!AP349,"")</f>
        <v>5</v>
      </c>
      <c r="AQ17" s="67">
        <f>IF(Master!$D349="Y",Master!AQ349,"")</f>
        <v>75</v>
      </c>
      <c r="AR17" s="67">
        <f>IF(Master!$D349="Y",Master!AR349,"")</f>
        <v>11</v>
      </c>
      <c r="AS17" s="67">
        <f>IF(Master!$D349="Y",Master!AS349,"")</f>
        <v>57</v>
      </c>
      <c r="AT17" s="67">
        <f>IF(Master!$D349="Y",Master!AT349,"")</f>
        <v>0</v>
      </c>
      <c r="AU17" s="67">
        <f>IF(Master!$D349="Y",Master!AU349,"")</f>
        <v>0</v>
      </c>
      <c r="AV17" s="67">
        <f>IF(Master!$D349="Y",Master!AV349,"")</f>
        <v>0</v>
      </c>
      <c r="AW17" s="67">
        <f>IF(Master!$D349="Y",Master!AW349,"")</f>
        <v>0</v>
      </c>
      <c r="AX17" s="67">
        <f>IF(Master!$D349="Y",Master!AX349,"")</f>
        <v>0</v>
      </c>
      <c r="AY17" s="67">
        <f>IF(Master!$D349="Y",Master!AY349,"")</f>
        <v>0</v>
      </c>
      <c r="AZ17" s="67">
        <f>IF(Master!$D349="Y",Master!AZ349,"")</f>
        <v>0</v>
      </c>
      <c r="BA17" s="67">
        <f>IF(Master!$D349="Y",Master!BA349,"")</f>
        <v>0</v>
      </c>
      <c r="BB17" s="67">
        <f>IF(Master!$D349="Y",Master!BB349,"")</f>
        <v>17</v>
      </c>
      <c r="BC17" s="67">
        <f>IF(Master!$D349="Y",Master!BC349,"")</f>
        <v>25</v>
      </c>
      <c r="BD17" s="67">
        <f>IF(Master!$D349="Y",Master!BD349,"")</f>
        <v>17</v>
      </c>
      <c r="BE17" s="67">
        <f>IF(Master!$D349="Y",Master!BE349,"")</f>
        <v>25</v>
      </c>
      <c r="BF17" s="67">
        <f>IF(Master!$D349="Y",Master!BF349,"")</f>
        <v>17</v>
      </c>
      <c r="BG17" s="67">
        <f>IF(Master!$D349="Y",Master!BG349,"")</f>
        <v>25</v>
      </c>
      <c r="BH17" s="67">
        <f>IF(Master!$D349="Y",Master!BH349,"")</f>
        <v>0</v>
      </c>
      <c r="BI17" s="67">
        <f>IF(Master!$D349="Y",Master!BI349,"")</f>
        <v>0</v>
      </c>
      <c r="BJ17" s="67">
        <f>IF(Master!$D349="Y",Master!BJ349,"")</f>
        <v>15</v>
      </c>
      <c r="BK17" s="67">
        <f>IF(Master!$D349="Y",Master!BK349,"")</f>
        <v>45</v>
      </c>
      <c r="BL17" s="67">
        <f>IF(Master!$D349="Y",Master!BL349,"")</f>
        <v>9</v>
      </c>
      <c r="BM17" s="67">
        <f>IF(Master!$D349="Y",Master!BM349,"")</f>
        <v>63</v>
      </c>
      <c r="BN17" s="67">
        <f>IF(Master!$D349="Y",Master!BN349,"")</f>
        <v>0</v>
      </c>
      <c r="BO17" s="67">
        <f>IF(Master!$D349="Y",Master!BO349,"")</f>
        <v>0</v>
      </c>
      <c r="BP17" s="67">
        <f>IF(Master!$D349="Y",Master!BP349,"")</f>
        <v>0</v>
      </c>
      <c r="BQ17" s="67">
        <f>IF(Master!$D349="Y",Master!BQ349,"")</f>
        <v>0</v>
      </c>
    </row>
    <row r="18" spans="1:69" x14ac:dyDescent="0.25">
      <c r="A18" s="115" t="str">
        <f>+Master!A354</f>
        <v>Providence Christian</v>
      </c>
      <c r="B18" s="3" t="str">
        <f>+Master!B354</f>
        <v>1A DI</v>
      </c>
      <c r="C18" s="3">
        <f>+Master!C354</f>
        <v>8</v>
      </c>
      <c r="D18" s="142" t="str">
        <f>+Master!D354</f>
        <v>y</v>
      </c>
      <c r="E18" s="158">
        <f>IFERROR(LARGE((I18,K18,O18,S18,U18,W18,AA18,AC18,AG18,AK18,AQ18,AU18,AW18,BA18,BC18,BG18,BK18,BO18,BQ18),1)+LARGE((I18,K18,O18,S18,U18,W18,AA18,AC18,AG18,AK18,AQ18,AU18,AW18,BA18,BC18,BG18,BK18,BO18,BQ18),2)+LARGE((I18,K18,O18,S18,U18,W18,AA18,AC18,AG18,AK18,AQ18,AU18,AW18,BA18,BC18,BG18,BK18,BO18,BQ18),3)+LARGE((I18,K18,O18,S18,U18,W18,AA18,AC18,AG18,AK18,AQ18,AU18,AW18,BA18,BC18,BG18,BK18,BO18,BQ18),4)+LARGE((I18,K18,O18,S18,U18,W18,AA18,AC18,AG18,AK18,AQ18,AU18,AW18,BA18,BC18,BG18,BK18,BO18,BQ18),5)+LARGE((I18,K18,O18,S18,U18,W18,AA18,AC18,AG18,AK18,AQ18,AU18,AW18,BA18,BC18,BG18,BK18,BO18,BQ18),6)+LARGE((I18,K18,O18,S18,U18,W18,AA18,AC18,AG18,AK18,AQ18,AU18,AW18,BA18,BC18,BG18,BK18,BO18,BQ18),7)+LARGE((I18,K18,O18,S18,U18,W18,AA18,AC18,AG18,AK18,AQ18,AU18,AW18,BA18,BC18,BG18,BK18,BO18,BQ18),8),0)</f>
        <v>405</v>
      </c>
      <c r="F18" s="156">
        <f>IFERROR(LARGE((M18,Q18,Y18,AE18,AI18,AM18,AO18,AS18,AY18,BE18,BI18,BM18),1)+LARGE((M18,Q18,Y18,AE18,AI18,AM18,AO18,AS18,AY18,BE18,BI18,BM18),2)+LARGE((M18,Q18,Y18,AE18,AI18,AM18,AO18,AS18,AY18,BE18,BI18,BM18),3)+LARGE((M18,Q18,Y18,AE18,AI18,AM18,AO18,AS18,AY18,BE18,BI18,BM18),4)+LARGE((M18,Q18,Y18,AE18,AI18,AM18,AO18,AS18,AY18,BE18,BI18,BM18),5)+LARGE((M18,Q18,Y18,AE18,AI18,AM18,AO18,AS18,AY18,BE18,BI18,BM18),6)+LARGE((M18,Q18,Y18,AE18,AI18,AM18,AO18,AS18,AY18,BE18,BI18,BM18),7)+LARGE((M18,Q18,Y18,AE18,AI18,AM18,AO18,AS18,AY18,BE18,BI18,BM18),8),0)</f>
        <v>366</v>
      </c>
      <c r="G18" s="159">
        <f>+E18+F18</f>
        <v>771</v>
      </c>
      <c r="H18" s="72">
        <f>IF(Master!$D354="Y",Master!H354,"")</f>
        <v>0</v>
      </c>
      <c r="I18" s="67">
        <f>IF(Master!$D354="Y",Master!I354,"")</f>
        <v>0</v>
      </c>
      <c r="J18" s="67">
        <f>IF(Master!$D354="Y",Master!J354,"")</f>
        <v>0</v>
      </c>
      <c r="K18" s="67">
        <f>IF(Master!$D354="Y",Master!K354,"")</f>
        <v>0</v>
      </c>
      <c r="L18" s="67">
        <f>IF(Master!$D354="Y",Master!L354,"")</f>
        <v>13</v>
      </c>
      <c r="M18" s="67">
        <f>IF(Master!$D354="Y",Master!M354,"")</f>
        <v>51</v>
      </c>
      <c r="N18" s="67">
        <f>IF(Master!$D354="Y",Master!N354,"")</f>
        <v>0</v>
      </c>
      <c r="O18" s="67">
        <f>IF(Master!$D354="Y",Master!O354,"")</f>
        <v>0</v>
      </c>
      <c r="P18" s="67">
        <f>IF(Master!$D354="Y",Master!P354,"")</f>
        <v>17</v>
      </c>
      <c r="Q18" s="67">
        <f>IF(Master!$D354="Y",Master!Q354,"")</f>
        <v>25</v>
      </c>
      <c r="R18" s="67">
        <f>IF(Master!$D354="Y",Master!R354,"")</f>
        <v>5</v>
      </c>
      <c r="S18" s="67">
        <f>IF(Master!$D354="Y",Master!S354,"")</f>
        <v>75</v>
      </c>
      <c r="T18" s="67">
        <f>IF(Master!$D354="Y",Master!T354,"")</f>
        <v>5</v>
      </c>
      <c r="U18" s="68">
        <f>IF(Master!$D354="Y",Master!U354,"")</f>
        <v>70</v>
      </c>
      <c r="V18" s="66">
        <f>IF(Master!$D354="Y",Master!V354,"")</f>
        <v>9</v>
      </c>
      <c r="W18" s="67">
        <f>IF(Master!$D354="Y",Master!W354,"")</f>
        <v>53</v>
      </c>
      <c r="X18" s="67">
        <f>IF(Master!$D354="Y",Master!X354,"")</f>
        <v>17</v>
      </c>
      <c r="Y18" s="67">
        <f>IF(Master!$D354="Y",Master!Y354,"")</f>
        <v>25</v>
      </c>
      <c r="Z18" s="67">
        <f>IF(Master!$D354="Y",Master!Z354,"")</f>
        <v>0</v>
      </c>
      <c r="AA18" s="67">
        <f>IF(Master!$D354="Y",Master!AA354,"")</f>
        <v>0</v>
      </c>
      <c r="AB18" s="67">
        <f>IF(Master!$D354="Y",Master!AB354,"")</f>
        <v>11</v>
      </c>
      <c r="AC18" s="67">
        <f>IF(Master!$D354="Y",Master!AC354,"")</f>
        <v>57</v>
      </c>
      <c r="AD18" s="67">
        <f>IF(Master!$D354="Y",Master!AD354,"")</f>
        <v>0</v>
      </c>
      <c r="AE18" s="67">
        <f>IF(Master!$D354="Y",Master!AE354,"")</f>
        <v>0</v>
      </c>
      <c r="AF18" s="67">
        <f>IF(Master!$D354="Y",Master!AF354,"")</f>
        <v>0</v>
      </c>
      <c r="AG18" s="67">
        <f>IF(AND($D18="y",Master!AG354&gt;=Master!AK354),Master!AG354,0)</f>
        <v>0</v>
      </c>
      <c r="AH18" s="67">
        <f>IF(Master!$D354="Y",Master!AH354,"")</f>
        <v>0</v>
      </c>
      <c r="AI18" s="67">
        <f>IF(AND($D18="y",Master!AI354&gt;=Master!AM354),Master!AI354,0)</f>
        <v>0</v>
      </c>
      <c r="AJ18" s="67">
        <f>IF(Master!$D354="Y",Master!AJ354,"")</f>
        <v>0</v>
      </c>
      <c r="AK18" s="67">
        <f>IF(AND($D18="y",Master!AK354&gt;Master!AG354),Master!AK354,0)</f>
        <v>0</v>
      </c>
      <c r="AL18" s="67">
        <f>IF(Master!$D354="Y",Master!AL354,"")</f>
        <v>0</v>
      </c>
      <c r="AM18" s="68">
        <f>IF(AND($D18="y",Master!AM354&gt;Master!AI354),Master!AM354,0)</f>
        <v>0</v>
      </c>
      <c r="AN18" s="72">
        <f>IF(Master!$D354="Y",Master!AN354,"")</f>
        <v>9</v>
      </c>
      <c r="AO18" s="67">
        <f>IF(Master!$D354="Y",Master!AO354,"")</f>
        <v>53</v>
      </c>
      <c r="AP18" s="67">
        <f>IF(Master!$D354="Y",Master!AP354,"")</f>
        <v>0</v>
      </c>
      <c r="AQ18" s="67">
        <f>IF(Master!$D354="Y",Master!AQ354,"")</f>
        <v>0</v>
      </c>
      <c r="AR18" s="67">
        <f>IF(Master!$D354="Y",Master!AR354,"")</f>
        <v>12</v>
      </c>
      <c r="AS18" s="67">
        <f>IF(Master!$D354="Y",Master!AS354,"")</f>
        <v>54</v>
      </c>
      <c r="AT18" s="67">
        <f>IF(Master!$D354="Y",Master!AT354,"")</f>
        <v>0</v>
      </c>
      <c r="AU18" s="67">
        <f>IF(Master!$D354="Y",Master!AU354,"")</f>
        <v>0</v>
      </c>
      <c r="AV18" s="67">
        <f>IF(Master!$D354="Y",Master!AV354,"")</f>
        <v>0</v>
      </c>
      <c r="AW18" s="67">
        <f>IF(Master!$D354="Y",Master!AW354,"")</f>
        <v>0</v>
      </c>
      <c r="AX18" s="67">
        <f>IF(Master!$D354="Y",Master!AX354,"")</f>
        <v>0</v>
      </c>
      <c r="AY18" s="67">
        <f>IF(Master!$D354="Y",Master!AY354,"")</f>
        <v>0</v>
      </c>
      <c r="AZ18" s="67">
        <f>IF(Master!$D354="Y",Master!AZ354,"")</f>
        <v>0</v>
      </c>
      <c r="BA18" s="67">
        <f>IF(Master!$D354="Y",Master!BA354,"")</f>
        <v>0</v>
      </c>
      <c r="BB18" s="67">
        <f>IF(Master!$D354="Y",Master!BB354,"")</f>
        <v>9</v>
      </c>
      <c r="BC18" s="67">
        <f>IF(Master!$D354="Y",Master!BC354,"")</f>
        <v>53</v>
      </c>
      <c r="BD18" s="67">
        <f>IF(Master!$D354="Y",Master!BD354,"")</f>
        <v>9</v>
      </c>
      <c r="BE18" s="67">
        <f>IF(Master!$D354="Y",Master!BE354,"")</f>
        <v>53</v>
      </c>
      <c r="BF18" s="67">
        <f>IF(Master!$D354="Y",Master!BF354,"")</f>
        <v>17</v>
      </c>
      <c r="BG18" s="67">
        <f>IF(Master!$D354="Y",Master!BG354,"")</f>
        <v>25</v>
      </c>
      <c r="BH18" s="67">
        <f>IF(Master!$D354="Y",Master!BH354,"")</f>
        <v>17</v>
      </c>
      <c r="BI18" s="67">
        <f>IF(Master!$D354="Y",Master!BI354,"")</f>
        <v>25</v>
      </c>
      <c r="BJ18" s="67">
        <f>IF(Master!$D354="Y",Master!BJ354,"")</f>
        <v>6</v>
      </c>
      <c r="BK18" s="67">
        <f>IF(Master!$D354="Y",Master!BK354,"")</f>
        <v>72</v>
      </c>
      <c r="BL18" s="67">
        <f>IF(Master!$D354="Y",Master!BL354,"")</f>
        <v>4</v>
      </c>
      <c r="BM18" s="67">
        <f>IF(Master!$D354="Y",Master!BM354,"")</f>
        <v>80</v>
      </c>
      <c r="BN18" s="67">
        <f>IF(Master!$D354="Y",Master!BN354,"")</f>
        <v>0</v>
      </c>
      <c r="BO18" s="67">
        <f>IF(Master!$D354="Y",Master!BO354,"")</f>
        <v>0</v>
      </c>
      <c r="BP18" s="67">
        <f>IF(Master!$D354="Y",Master!BP354,"")</f>
        <v>0</v>
      </c>
      <c r="BQ18" s="67">
        <f>IF(Master!$D354="Y",Master!BQ354,"")</f>
        <v>0</v>
      </c>
    </row>
    <row r="19" spans="1:69" x14ac:dyDescent="0.25">
      <c r="A19" s="115" t="str">
        <f>+Master!A303</f>
        <v>ACE Charter</v>
      </c>
      <c r="B19" s="3" t="str">
        <f>+Master!B303</f>
        <v>1A DI</v>
      </c>
      <c r="C19" s="3">
        <f>+Master!C303</f>
        <v>2</v>
      </c>
      <c r="D19" s="142" t="str">
        <f>+Master!D303</f>
        <v>y</v>
      </c>
      <c r="E19" s="158">
        <f>IFERROR(LARGE((I19,K19,O19,S19,U19,W19,AA19,AC19,AG19,AK19,AQ19,AU19,AW19,BA19,BC19,BG19,BK19,BO19,BQ19),1)+LARGE((I19,K19,O19,S19,U19,W19,AA19,AC19,AG19,AK19,AQ19,AU19,AW19,BA19,BC19,BG19,BK19,BO19,BQ19),2)+LARGE((I19,K19,O19,S19,U19,W19,AA19,AC19,AG19,AK19,AQ19,AU19,AW19,BA19,BC19,BG19,BK19,BO19,BQ19),3)+LARGE((I19,K19,O19,S19,U19,W19,AA19,AC19,AG19,AK19,AQ19,AU19,AW19,BA19,BC19,BG19,BK19,BO19,BQ19),4)+LARGE((I19,K19,O19,S19,U19,W19,AA19,AC19,AG19,AK19,AQ19,AU19,AW19,BA19,BC19,BG19,BK19,BO19,BQ19),5)+LARGE((I19,K19,O19,S19,U19,W19,AA19,AC19,AG19,AK19,AQ19,AU19,AW19,BA19,BC19,BG19,BK19,BO19,BQ19),6)+LARGE((I19,K19,O19,S19,U19,W19,AA19,AC19,AG19,AK19,AQ19,AU19,AW19,BA19,BC19,BG19,BK19,BO19,BQ19),7)+LARGE((I19,K19,O19,S19,U19,W19,AA19,AC19,AG19,AK19,AQ19,AU19,AW19,BA19,BC19,BG19,BK19,BO19,BQ19),8),0)</f>
        <v>431</v>
      </c>
      <c r="F19" s="156">
        <f>IFERROR(LARGE((M19,Q19,Y19,AE19,AI19,AM19,AO19,AS19,AY19,BE19,BI19,BM19),1)+LARGE((M19,Q19,Y19,AE19,AI19,AM19,AO19,AS19,AY19,BE19,BI19,BM19),2)+LARGE((M19,Q19,Y19,AE19,AI19,AM19,AO19,AS19,AY19,BE19,BI19,BM19),3)+LARGE((M19,Q19,Y19,AE19,AI19,AM19,AO19,AS19,AY19,BE19,BI19,BM19),4)+LARGE((M19,Q19,Y19,AE19,AI19,AM19,AO19,AS19,AY19,BE19,BI19,BM19),5)+LARGE((M19,Q19,Y19,AE19,AI19,AM19,AO19,AS19,AY19,BE19,BI19,BM19),6)+LARGE((M19,Q19,Y19,AE19,AI19,AM19,AO19,AS19,AY19,BE19,BI19,BM19),7)+LARGE((M19,Q19,Y19,AE19,AI19,AM19,AO19,AS19,AY19,BE19,BI19,BM19),8),0)</f>
        <v>336</v>
      </c>
      <c r="G19" s="159">
        <f>+E19+F19</f>
        <v>767</v>
      </c>
      <c r="H19" s="72">
        <f>IF(Master!$D303="Y",Master!H303,"")</f>
        <v>0</v>
      </c>
      <c r="I19" s="67">
        <f>IF(Master!$D303="Y",Master!I303,"")</f>
        <v>0</v>
      </c>
      <c r="J19" s="67">
        <f>IF(Master!$D303="Y",Master!J303,"")</f>
        <v>0</v>
      </c>
      <c r="K19" s="67">
        <f>IF(Master!$D303="Y",Master!K303,"")</f>
        <v>0</v>
      </c>
      <c r="L19" s="67">
        <f>IF(Master!$D303="Y",Master!L303,"")</f>
        <v>18</v>
      </c>
      <c r="M19" s="67">
        <f>IF(Master!$D303="Y",Master!M303,"")</f>
        <v>38</v>
      </c>
      <c r="N19" s="67">
        <f>IF(Master!$D303="Y",Master!N303,"")</f>
        <v>0</v>
      </c>
      <c r="O19" s="67">
        <f>IF(Master!$D303="Y",Master!O303,"")</f>
        <v>0</v>
      </c>
      <c r="P19" s="67">
        <f>IF(Master!$D303="Y",Master!P303,"")</f>
        <v>17</v>
      </c>
      <c r="Q19" s="67">
        <f>IF(Master!$D303="Y",Master!Q303,"")</f>
        <v>25</v>
      </c>
      <c r="R19" s="67">
        <f>IF(Master!$D303="Y",Master!R303,"")</f>
        <v>9</v>
      </c>
      <c r="S19" s="67">
        <f>IF(Master!$D303="Y",Master!S303,"")</f>
        <v>53</v>
      </c>
      <c r="T19" s="67">
        <f>IF(Master!$D303="Y",Master!T303,"")</f>
        <v>9</v>
      </c>
      <c r="U19" s="68">
        <f>IF(Master!$D303="Y",Master!U303,"")</f>
        <v>53</v>
      </c>
      <c r="V19" s="66">
        <f>IF(Master!$D342="Y",Master!V342,"")</f>
        <v>9</v>
      </c>
      <c r="W19" s="67">
        <f>IF(Master!$D303="Y",Master!W303,"")</f>
        <v>25</v>
      </c>
      <c r="X19" s="67">
        <f>IF(Master!$D303="Y",Master!X303,"")</f>
        <v>17</v>
      </c>
      <c r="Y19" s="67">
        <f>IF(Master!$D303="Y",Master!Y303,"")</f>
        <v>25</v>
      </c>
      <c r="Z19" s="67">
        <f>IF(Master!$D303="Y",Master!Z303,"")</f>
        <v>0</v>
      </c>
      <c r="AA19" s="67">
        <f>IF(Master!$D303="Y",Master!AA303,"")</f>
        <v>0</v>
      </c>
      <c r="AB19" s="67">
        <f>IF(Master!$D303="Y",Master!AB303,"")</f>
        <v>0</v>
      </c>
      <c r="AC19" s="67">
        <f>IF(Master!$D303="Y",Master!AC303,"")</f>
        <v>0</v>
      </c>
      <c r="AD19" s="67">
        <f>IF(Master!$D303="Y",Master!AD303,"")</f>
        <v>0</v>
      </c>
      <c r="AE19" s="67">
        <f>IF(Master!$D303="Y",Master!AE303,"")</f>
        <v>0</v>
      </c>
      <c r="AF19" s="67">
        <f>IF(Master!$D303="Y",Master!AF303,"")</f>
        <v>0</v>
      </c>
      <c r="AG19" s="67">
        <f>IF(AND($D19="y",Master!AG303&gt;=Master!AK303),Master!AG303,0)</f>
        <v>0</v>
      </c>
      <c r="AH19" s="67">
        <f>IF(Master!$D303="Y",Master!AH303,"")</f>
        <v>0</v>
      </c>
      <c r="AI19" s="67">
        <f>IF(AND($D19="y",Master!AI303&gt;=Master!AM303),Master!AI303,0)</f>
        <v>0</v>
      </c>
      <c r="AJ19" s="67">
        <f>IF(Master!$D303="Y",Master!AJ303,"")</f>
        <v>0</v>
      </c>
      <c r="AK19" s="67">
        <f>IF(AND($D19="y",Master!AK303&gt;Master!AG303),Master!AK303,0)</f>
        <v>0</v>
      </c>
      <c r="AL19" s="67">
        <f>IF(Master!$D303="Y",Master!AL303,"")</f>
        <v>0</v>
      </c>
      <c r="AM19" s="68">
        <f>IF(AND($D19="y",Master!AM303&gt;Master!AI303),Master!AM303,0)</f>
        <v>0</v>
      </c>
      <c r="AN19" s="72">
        <f>IF(Master!$D303="Y",Master!AN303,"")</f>
        <v>9</v>
      </c>
      <c r="AO19" s="67">
        <f>IF(Master!$D303="Y",Master!AO303,"")</f>
        <v>53</v>
      </c>
      <c r="AP19" s="67">
        <f>IF(Master!$D303="Y",Master!AP303,"")</f>
        <v>5</v>
      </c>
      <c r="AQ19" s="67">
        <f>IF(Master!$D303="Y",Master!AQ303,"")</f>
        <v>75</v>
      </c>
      <c r="AR19" s="67">
        <f>IF(Master!$D303="Y",Master!AR303,"")</f>
        <v>6</v>
      </c>
      <c r="AS19" s="67">
        <f>IF(Master!$D303="Y",Master!AS303,"")</f>
        <v>72</v>
      </c>
      <c r="AT19" s="67">
        <f>IF(Master!$D303="Y",Master!AT303,"")</f>
        <v>0</v>
      </c>
      <c r="AU19" s="67">
        <f>IF(Master!$D303="Y",Master!AU303,"")</f>
        <v>0</v>
      </c>
      <c r="AV19" s="67">
        <f>IF(Master!$D303="Y",Master!AV303,"")</f>
        <v>0</v>
      </c>
      <c r="AW19" s="67">
        <f>IF(Master!$D303="Y",Master!AW303,"")</f>
        <v>0</v>
      </c>
      <c r="AX19" s="67">
        <f>IF(Master!$D303="Y",Master!AX303,"")</f>
        <v>0</v>
      </c>
      <c r="AY19" s="67">
        <f>IF(Master!$D303="Y",Master!AY303,"")</f>
        <v>0</v>
      </c>
      <c r="AZ19" s="67">
        <f>IF(Master!$D303="Y",Master!AZ303,"")</f>
        <v>0</v>
      </c>
      <c r="BA19" s="67">
        <f>IF(Master!$D303="Y",Master!BA303,"")</f>
        <v>0</v>
      </c>
      <c r="BB19" s="67">
        <f>IF(Master!$D303="Y",Master!BB303,"")</f>
        <v>3</v>
      </c>
      <c r="BC19" s="67">
        <f>IF(Master!$D303="Y",Master!BC303,"")</f>
        <v>84</v>
      </c>
      <c r="BD19" s="67">
        <f>IF(Master!$D303="Y",Master!BD303,"")</f>
        <v>5</v>
      </c>
      <c r="BE19" s="67">
        <f>IF(Master!$D303="Y",Master!BE303,"")</f>
        <v>70</v>
      </c>
      <c r="BF19" s="67">
        <f>IF(Master!$D303="Y",Master!BF303,"")</f>
        <v>3</v>
      </c>
      <c r="BG19" s="67">
        <f>IF(Master!$D303="Y",Master!BG303,"")</f>
        <v>84</v>
      </c>
      <c r="BH19" s="67">
        <f>IF(Master!$D303="Y",Master!BH303,"")</f>
        <v>9</v>
      </c>
      <c r="BI19" s="67">
        <f>IF(Master!$D303="Y",Master!BI303,"")</f>
        <v>53</v>
      </c>
      <c r="BJ19" s="67">
        <f>IF(Master!$D303="Y",Master!BJ303,"")</f>
        <v>0</v>
      </c>
      <c r="BK19" s="67">
        <f>IF(Master!$D303="Y",Master!BK303,"")</f>
        <v>0</v>
      </c>
      <c r="BL19" s="67">
        <f>IF(Master!$D303="Y",Master!BL303,"")</f>
        <v>0</v>
      </c>
      <c r="BM19" s="67">
        <f>IF(Master!$D303="Y",Master!BM303,"")</f>
        <v>0</v>
      </c>
      <c r="BN19" s="67">
        <f>IF(Master!$D303="Y",Master!BN303,"")</f>
        <v>11</v>
      </c>
      <c r="BO19" s="67">
        <f>IF(Master!$D303="Y",Master!BO303,"")</f>
        <v>57</v>
      </c>
      <c r="BP19" s="67">
        <f>IF(Master!$D303="Y",Master!BP303,"")</f>
        <v>0</v>
      </c>
      <c r="BQ19" s="67">
        <f>IF(Master!$D303="Y",Master!BQ303,"")</f>
        <v>0</v>
      </c>
    </row>
    <row r="20" spans="1:69" x14ac:dyDescent="0.25">
      <c r="A20" s="115" t="str">
        <f>+Master!A328</f>
        <v>Elbert County</v>
      </c>
      <c r="B20" s="3" t="str">
        <f>+Master!B328</f>
        <v>1A DI</v>
      </c>
      <c r="C20" s="3">
        <f>+Master!C328</f>
        <v>8</v>
      </c>
      <c r="D20" s="142" t="str">
        <f>+Master!D328</f>
        <v>y</v>
      </c>
      <c r="E20" s="158">
        <f>IFERROR(LARGE((I20,K20,O20,S20,U20,W20,AA20,AC20,AG20,AK20,AQ20,AU20,AW20,BA20,BC20,BG20,BK20,BO20,BQ20),1)+LARGE((I20,K20,O20,S20,U20,W20,AA20,AC20,AG20,AK20,AQ20,AU20,AW20,BA20,BC20,BG20,BK20,BO20,BQ20),2)+LARGE((I20,K20,O20,S20,U20,W20,AA20,AC20,AG20,AK20,AQ20,AU20,AW20,BA20,BC20,BG20,BK20,BO20,BQ20),3)+LARGE((I20,K20,O20,S20,U20,W20,AA20,AC20,AG20,AK20,AQ20,AU20,AW20,BA20,BC20,BG20,BK20,BO20,BQ20),4)+LARGE((I20,K20,O20,S20,U20,W20,AA20,AC20,AG20,AK20,AQ20,AU20,AW20,BA20,BC20,BG20,BK20,BO20,BQ20),5)+LARGE((I20,K20,O20,S20,U20,W20,AA20,AC20,AG20,AK20,AQ20,AU20,AW20,BA20,BC20,BG20,BK20,BO20,BQ20),6)+LARGE((I20,K20,O20,S20,U20,W20,AA20,AC20,AG20,AK20,AQ20,AU20,AW20,BA20,BC20,BG20,BK20,BO20,BQ20),7)+LARGE((I20,K20,O20,S20,U20,W20,AA20,AC20,AG20,AK20,AQ20,AU20,AW20,BA20,BC20,BG20,BK20,BO20,BQ20),8),0)</f>
        <v>377</v>
      </c>
      <c r="F20" s="156">
        <f>IFERROR(LARGE((M20,Q20,Y20,AE20,AI20,AM20,AO20,AS20,AY20,BE20,BI20,BM20),1)+LARGE((M20,Q20,Y20,AE20,AI20,AM20,AO20,AS20,AY20,BE20,BI20,BM20),2)+LARGE((M20,Q20,Y20,AE20,AI20,AM20,AO20,AS20,AY20,BE20,BI20,BM20),3)+LARGE((M20,Q20,Y20,AE20,AI20,AM20,AO20,AS20,AY20,BE20,BI20,BM20),4)+LARGE((M20,Q20,Y20,AE20,AI20,AM20,AO20,AS20,AY20,BE20,BI20,BM20),5)+LARGE((M20,Q20,Y20,AE20,AI20,AM20,AO20,AS20,AY20,BE20,BI20,BM20),6)+LARGE((M20,Q20,Y20,AE20,AI20,AM20,AO20,AS20,AY20,BE20,BI20,BM20),7)+LARGE((M20,Q20,Y20,AE20,AI20,AM20,AO20,AS20,AY20,BE20,BI20,BM20),8),0)</f>
        <v>366</v>
      </c>
      <c r="G20" s="159">
        <f>+E20+F20</f>
        <v>743</v>
      </c>
      <c r="H20" s="72">
        <f>IF(Master!$D328="Y",Master!H328,"")</f>
        <v>0</v>
      </c>
      <c r="I20" s="67">
        <f>IF(Master!$D328="Y",Master!I328,"")</f>
        <v>0</v>
      </c>
      <c r="J20" s="67">
        <f>IF(Master!$D328="Y",Master!J328,"")</f>
        <v>0</v>
      </c>
      <c r="K20" s="67">
        <f>IF(Master!$D328="Y",Master!K328,"")</f>
        <v>0</v>
      </c>
      <c r="L20" s="67">
        <f>IF(Master!$D328="Y",Master!L328,"")</f>
        <v>0</v>
      </c>
      <c r="M20" s="67">
        <f>IF(Master!$D328="Y",Master!M328,"")</f>
        <v>0</v>
      </c>
      <c r="N20" s="67" t="str">
        <f>IF(Master!$D340="Y",Master!N340,"")</f>
        <v/>
      </c>
      <c r="O20" s="67">
        <f>IF(Master!$D328="Y",Master!O328,"")</f>
        <v>25</v>
      </c>
      <c r="P20" s="67">
        <f>IF(Master!$D328="Y",Master!P328,"")</f>
        <v>9</v>
      </c>
      <c r="Q20" s="67">
        <f>IF(Master!$D328="Y",Master!Q328,"")</f>
        <v>53</v>
      </c>
      <c r="R20" s="67">
        <f>IF(Master!$D328="Y",Master!R328,"")</f>
        <v>9</v>
      </c>
      <c r="S20" s="67">
        <f>IF(Master!$D328="Y",Master!S328,"")</f>
        <v>53</v>
      </c>
      <c r="T20" s="67">
        <f>IF(Master!$D328="Y",Master!T328,"")</f>
        <v>17</v>
      </c>
      <c r="U20" s="68">
        <f>IF(Master!$D328="Y",Master!U328,"")</f>
        <v>25</v>
      </c>
      <c r="V20" s="66" t="str">
        <f>IF(Master!$D333="Y",Master!V333,"")</f>
        <v/>
      </c>
      <c r="W20" s="67">
        <f>IF(Master!$D328="Y",Master!W328,"")</f>
        <v>90</v>
      </c>
      <c r="X20" s="67">
        <f>IF(Master!$D328="Y",Master!X328,"")</f>
        <v>9</v>
      </c>
      <c r="Y20" s="67">
        <f>IF(Master!$D328="Y",Master!Y328,"")</f>
        <v>53</v>
      </c>
      <c r="Z20" s="67">
        <f>IF(Master!$D328="Y",Master!Z328,"")</f>
        <v>0</v>
      </c>
      <c r="AA20" s="67">
        <f>IF(Master!$D328="Y",Master!AA328,"")</f>
        <v>0</v>
      </c>
      <c r="AB20" s="67">
        <f>IF(Master!$D328="Y",Master!AB328,"")</f>
        <v>0</v>
      </c>
      <c r="AC20" s="67">
        <f>IF(Master!$D328="Y",Master!AC328,"")</f>
        <v>0</v>
      </c>
      <c r="AD20" s="67">
        <f>IF(Master!$D328="Y",Master!AD328,"")</f>
        <v>0</v>
      </c>
      <c r="AE20" s="67">
        <f>IF(Master!$D328="Y",Master!AE328,"")</f>
        <v>0</v>
      </c>
      <c r="AF20" s="67">
        <f>IF(Master!$D328="Y",Master!AF328,"")</f>
        <v>0</v>
      </c>
      <c r="AG20" s="67">
        <f>IF(AND($D20="y",Master!AG328&gt;=Master!AK328),Master!AG328,0)</f>
        <v>0</v>
      </c>
      <c r="AH20" s="67">
        <f>IF(Master!$D328="Y",Master!AH328,"")</f>
        <v>2</v>
      </c>
      <c r="AI20" s="67">
        <f>IF(AND($D20="y",Master!AI328&gt;=Master!AM328),Master!AI328,0)</f>
        <v>90</v>
      </c>
      <c r="AJ20" s="67">
        <f>IF(Master!$D328="Y",Master!AJ328,"")</f>
        <v>0</v>
      </c>
      <c r="AK20" s="67">
        <f>IF(AND($D20="y",Master!AK328&gt;Master!AG328),Master!AK328,0)</f>
        <v>0</v>
      </c>
      <c r="AL20" s="67">
        <f>IF(Master!$D328="Y",Master!AL328,"")</f>
        <v>7</v>
      </c>
      <c r="AM20" s="68">
        <f>IF(AND($D20="y",Master!AM328&gt;Master!AI328),Master!AM328,0)</f>
        <v>0</v>
      </c>
      <c r="AN20" s="72">
        <f>IF(Master!$D328="Y",Master!AN328,"")</f>
        <v>5</v>
      </c>
      <c r="AO20" s="67">
        <f>IF(Master!$D328="Y",Master!AO328,"")</f>
        <v>70</v>
      </c>
      <c r="AP20" s="67">
        <f>IF(Master!$D328="Y",Master!AP328,"")</f>
        <v>4</v>
      </c>
      <c r="AQ20" s="67">
        <f>IF(Master!$D328="Y",Master!AQ328,"")</f>
        <v>80</v>
      </c>
      <c r="AR20" s="67">
        <f>IF(Master!$D328="Y",Master!AR328,"")</f>
        <v>1</v>
      </c>
      <c r="AS20" s="67">
        <f>IF(Master!$D328="Y",Master!AS328,"")</f>
        <v>100</v>
      </c>
      <c r="AT20" s="67">
        <f>IF(Master!$D328="Y",Master!AT328,"")</f>
        <v>0</v>
      </c>
      <c r="AU20" s="67">
        <f>IF(Master!$D328="Y",Master!AU328,"")</f>
        <v>0</v>
      </c>
      <c r="AV20" s="67">
        <f>IF(Master!$D328="Y",Master!AV328,"")</f>
        <v>0</v>
      </c>
      <c r="AW20" s="67">
        <f>IF(Master!$D328="Y",Master!AW328,"")</f>
        <v>0</v>
      </c>
      <c r="AX20" s="67">
        <f>IF(Master!$D328="Y",Master!AX328,"")</f>
        <v>0</v>
      </c>
      <c r="AY20" s="67">
        <f>IF(Master!$D328="Y",Master!AY328,"")</f>
        <v>0</v>
      </c>
      <c r="AZ20" s="67">
        <f>IF(Master!$D328="Y",Master!AZ328,"")</f>
        <v>9</v>
      </c>
      <c r="BA20" s="67">
        <f>IF(Master!$D328="Y",Master!BA328,"")</f>
        <v>53</v>
      </c>
      <c r="BB20" s="67">
        <f>IF(Master!$D328="Y",Master!BB328,"")</f>
        <v>0</v>
      </c>
      <c r="BC20" s="67">
        <f>IF(Master!$D328="Y",Master!BC328,"")</f>
        <v>0</v>
      </c>
      <c r="BD20" s="67">
        <f>IF(Master!$D328="Y",Master!BD328,"")</f>
        <v>0</v>
      </c>
      <c r="BE20" s="67">
        <f>IF(Master!$D328="Y",Master!BE328,"")</f>
        <v>0</v>
      </c>
      <c r="BF20" s="67">
        <f>IF(Master!$D328="Y",Master!BF328,"")</f>
        <v>17</v>
      </c>
      <c r="BG20" s="67">
        <f>IF(Master!$D328="Y",Master!BG328,"")</f>
        <v>25</v>
      </c>
      <c r="BH20" s="67">
        <f>IF(Master!$D328="Y",Master!BH328,"")</f>
        <v>0</v>
      </c>
      <c r="BI20" s="67">
        <f>IF(Master!$D328="Y",Master!BI328,"")</f>
        <v>0</v>
      </c>
      <c r="BJ20" s="67">
        <f>IF(Master!$D328="Y",Master!BJ328,"")</f>
        <v>24</v>
      </c>
      <c r="BK20" s="67">
        <f>IF(Master!$D328="Y",Master!BK328,"")</f>
        <v>26</v>
      </c>
      <c r="BL20" s="67">
        <f>IF(Master!$D328="Y",Master!BL328,"")</f>
        <v>0</v>
      </c>
      <c r="BM20" s="67">
        <f>IF(Master!$D328="Y",Master!BM328,"")</f>
        <v>0</v>
      </c>
      <c r="BN20" s="67">
        <f>IF(Master!$D328="Y",Master!BN328,"")</f>
        <v>0</v>
      </c>
      <c r="BO20" s="67">
        <f>IF(Master!$D328="Y",Master!BO328,"")</f>
        <v>0</v>
      </c>
      <c r="BP20" s="67">
        <f>IF(Master!$D328="Y",Master!BP328,"")</f>
        <v>0</v>
      </c>
      <c r="BQ20" s="67">
        <f>IF(Master!$D328="Y",Master!BQ328,"")</f>
        <v>0</v>
      </c>
    </row>
    <row r="21" spans="1:69" x14ac:dyDescent="0.25">
      <c r="A21" s="115" t="str">
        <f>+Master!A337</f>
        <v>Heard County</v>
      </c>
      <c r="B21" s="3" t="str">
        <f>+Master!B337</f>
        <v>1A DI</v>
      </c>
      <c r="C21" s="3">
        <f>+Master!C337</f>
        <v>6</v>
      </c>
      <c r="D21" s="142" t="str">
        <f>+Master!D337</f>
        <v>y</v>
      </c>
      <c r="E21" s="158">
        <f>IFERROR(LARGE((I21,K21,O21,S21,U21,W21,AA21,AC21,AG21,AK21,AQ21,AU21,AW21,BA21,BC21,BG21,BK21,BO21,BQ21),1)+LARGE((I21,K21,O21,S21,U21,W21,AA21,AC21,AG21,AK21,AQ21,AU21,AW21,BA21,BC21,BG21,BK21,BO21,BQ21),2)+LARGE((I21,K21,O21,S21,U21,W21,AA21,AC21,AG21,AK21,AQ21,AU21,AW21,BA21,BC21,BG21,BK21,BO21,BQ21),3)+LARGE((I21,K21,O21,S21,U21,W21,AA21,AC21,AG21,AK21,AQ21,AU21,AW21,BA21,BC21,BG21,BK21,BO21,BQ21),4)+LARGE((I21,K21,O21,S21,U21,W21,AA21,AC21,AG21,AK21,AQ21,AU21,AW21,BA21,BC21,BG21,BK21,BO21,BQ21),5)+LARGE((I21,K21,O21,S21,U21,W21,AA21,AC21,AG21,AK21,AQ21,AU21,AW21,BA21,BC21,BG21,BK21,BO21,BQ21),6)+LARGE((I21,K21,O21,S21,U21,W21,AA21,AC21,AG21,AK21,AQ21,AU21,AW21,BA21,BC21,BG21,BK21,BO21,BQ21),7)+LARGE((I21,K21,O21,S21,U21,W21,AA21,AC21,AG21,AK21,AQ21,AU21,AW21,BA21,BC21,BG21,BK21,BO21,BQ21),8),0)</f>
        <v>427</v>
      </c>
      <c r="F21" s="156">
        <f>IFERROR(LARGE((M21,Q21,Y21,AE21,AI21,AM21,AO21,AS21,AY21,BE21,BI21,BM21),1)+LARGE((M21,Q21,Y21,AE21,AI21,AM21,AO21,AS21,AY21,BE21,BI21,BM21),2)+LARGE((M21,Q21,Y21,AE21,AI21,AM21,AO21,AS21,AY21,BE21,BI21,BM21),3)+LARGE((M21,Q21,Y21,AE21,AI21,AM21,AO21,AS21,AY21,BE21,BI21,BM21),4)+LARGE((M21,Q21,Y21,AE21,AI21,AM21,AO21,AS21,AY21,BE21,BI21,BM21),5)+LARGE((M21,Q21,Y21,AE21,AI21,AM21,AO21,AS21,AY21,BE21,BI21,BM21),6)+LARGE((M21,Q21,Y21,AE21,AI21,AM21,AO21,AS21,AY21,BE21,BI21,BM21),7)+LARGE((M21,Q21,Y21,AE21,AI21,AM21,AO21,AS21,AY21,BE21,BI21,BM21),8),0)</f>
        <v>300</v>
      </c>
      <c r="G21" s="159">
        <f>+E21+F21</f>
        <v>727</v>
      </c>
      <c r="H21" s="72">
        <f>IF(Master!$D337="Y",Master!H337,"")</f>
        <v>0</v>
      </c>
      <c r="I21" s="67">
        <f>IF(Master!$D337="Y",Master!I337,"")</f>
        <v>0</v>
      </c>
      <c r="J21" s="67">
        <f>IF(Master!$D337="Y",Master!J337,"")</f>
        <v>21</v>
      </c>
      <c r="K21" s="67">
        <f>IF(Master!$D337="Y",Master!K337,"")</f>
        <v>32</v>
      </c>
      <c r="L21" s="67">
        <f>IF(Master!$D337="Y",Master!L337,"")</f>
        <v>0</v>
      </c>
      <c r="M21" s="67">
        <f>IF(Master!$D337="Y",Master!M337,"")</f>
        <v>0</v>
      </c>
      <c r="N21" s="67">
        <f>IF(Master!$D337="Y",Master!N337,"")</f>
        <v>5</v>
      </c>
      <c r="O21" s="67">
        <f>IF(Master!$D337="Y",Master!O337,"")</f>
        <v>70</v>
      </c>
      <c r="P21" s="67">
        <f>IF(Master!$D337="Y",Master!P337,"")</f>
        <v>3</v>
      </c>
      <c r="Q21" s="67">
        <f>IF(Master!$D337="Y",Master!Q337,"")</f>
        <v>84</v>
      </c>
      <c r="R21" s="67">
        <f>IF(Master!$D337="Y",Master!R337,"")</f>
        <v>9</v>
      </c>
      <c r="S21" s="67">
        <f>IF(Master!$D337="Y",Master!S337,"")</f>
        <v>53</v>
      </c>
      <c r="T21" s="67">
        <f>IF(Master!$D337="Y",Master!T337,"")</f>
        <v>17</v>
      </c>
      <c r="U21" s="68">
        <f>IF(Master!$D337="Y",Master!U337,"")</f>
        <v>25</v>
      </c>
      <c r="V21" s="66">
        <f>IF(Master!$D337="Y",Master!V337,"")</f>
        <v>5</v>
      </c>
      <c r="W21" s="67">
        <f>IF(Master!$D337="Y",Master!W337,"")</f>
        <v>70</v>
      </c>
      <c r="X21" s="67">
        <f>IF(Master!$D337="Y",Master!X337,"")</f>
        <v>9</v>
      </c>
      <c r="Y21" s="67">
        <f>IF(Master!$D337="Y",Master!Y337,"")</f>
        <v>53</v>
      </c>
      <c r="Z21" s="67">
        <f>IF(Master!$D337="Y",Master!Z337,"")</f>
        <v>0</v>
      </c>
      <c r="AA21" s="67">
        <f>IF(Master!$D337="Y",Master!AA337,"")</f>
        <v>0</v>
      </c>
      <c r="AB21" s="67">
        <f>IF(Master!$D337="Y",Master!AB337,"")</f>
        <v>0</v>
      </c>
      <c r="AC21" s="67">
        <f>IF(Master!$D337="Y",Master!AC337,"")</f>
        <v>0</v>
      </c>
      <c r="AD21" s="67">
        <f>IF(Master!$D337="Y",Master!AD337,"")</f>
        <v>0</v>
      </c>
      <c r="AE21" s="67">
        <f>IF(Master!$D337="Y",Master!AE337,"")</f>
        <v>0</v>
      </c>
      <c r="AF21" s="67">
        <f>IF(Master!$D337="Y",Master!AF337,"")</f>
        <v>0</v>
      </c>
      <c r="AG21" s="67">
        <f>IF(AND($D21="y",Master!AG337&gt;=Master!AK337),Master!AG337,0)</f>
        <v>0</v>
      </c>
      <c r="AH21" s="67">
        <f>IF(Master!$D337="Y",Master!AH337,"")</f>
        <v>0</v>
      </c>
      <c r="AI21" s="67">
        <f>IF(AND($D21="y",Master!AI337&gt;=Master!AM337),Master!AI337,0)</f>
        <v>0</v>
      </c>
      <c r="AJ21" s="67">
        <f>IF(Master!$D337="Y",Master!AJ337,"")</f>
        <v>0</v>
      </c>
      <c r="AK21" s="67">
        <f>IF(AND($D21="y",Master!AK337&gt;Master!AG337),Master!AK337,0)</f>
        <v>0</v>
      </c>
      <c r="AL21" s="67">
        <f>IF(Master!$D337="Y",Master!AL337,"")</f>
        <v>9</v>
      </c>
      <c r="AM21" s="68">
        <f>IF(AND($D21="y",Master!AM337&gt;Master!AI337),Master!AM337,0)</f>
        <v>63</v>
      </c>
      <c r="AN21" s="72">
        <f>IF(Master!$D337="Y",Master!AN337,"")</f>
        <v>17</v>
      </c>
      <c r="AO21" s="67">
        <f>IF(Master!$D337="Y",Master!AO337,"")</f>
        <v>25</v>
      </c>
      <c r="AP21" s="67">
        <f>IF(Master!$D337="Y",Master!AP337,"")</f>
        <v>0</v>
      </c>
      <c r="AQ21" s="67">
        <f>IF(Master!$D337="Y",Master!AQ337,"")</f>
        <v>0</v>
      </c>
      <c r="AR21" s="67">
        <f>IF(Master!$D337="Y",Master!AR337,"")</f>
        <v>0</v>
      </c>
      <c r="AS21" s="67">
        <f>IF(Master!$D337="Y",Master!AS337,"")</f>
        <v>0</v>
      </c>
      <c r="AT21" s="67">
        <f>IF(Master!$D337="Y",Master!AT337,"")</f>
        <v>0</v>
      </c>
      <c r="AU21" s="67">
        <f>IF(Master!$D337="Y",Master!AU337,"")</f>
        <v>0</v>
      </c>
      <c r="AV21" s="67">
        <f>IF(Master!$D337="Y",Master!AV337,"")</f>
        <v>0</v>
      </c>
      <c r="AW21" s="67">
        <f>IF(Master!$D337="Y",Master!AW337,"")</f>
        <v>0</v>
      </c>
      <c r="AX21" s="67">
        <f>IF(Master!$D337="Y",Master!AX337,"")</f>
        <v>0</v>
      </c>
      <c r="AY21" s="67">
        <f>IF(Master!$D337="Y",Master!AY337,"")</f>
        <v>0</v>
      </c>
      <c r="AZ21" s="67">
        <f>IF(Master!$D337="Y",Master!AZ337,"")</f>
        <v>0</v>
      </c>
      <c r="BA21" s="67">
        <f>IF(Master!$D337="Y",Master!BA337,"")</f>
        <v>0</v>
      </c>
      <c r="BB21" s="67">
        <f>IF(Master!$D337="Y",Master!BB337,"")</f>
        <v>0</v>
      </c>
      <c r="BC21" s="67">
        <f>IF(Master!$D337="Y",Master!BC337,"")</f>
        <v>0</v>
      </c>
      <c r="BD21" s="67">
        <f>IF(Master!$D337="Y",Master!BD337,"")</f>
        <v>0</v>
      </c>
      <c r="BE21" s="67">
        <f>IF(Master!$D337="Y",Master!BE337,"")</f>
        <v>0</v>
      </c>
      <c r="BF21" s="67">
        <f>IF(Master!$D337="Y",Master!BF337,"")</f>
        <v>17</v>
      </c>
      <c r="BG21" s="67">
        <f>IF(Master!$D337="Y",Master!BG337,"")</f>
        <v>25</v>
      </c>
      <c r="BH21" s="67">
        <f>IF(Master!$D337="Y",Master!BH337,"")</f>
        <v>0</v>
      </c>
      <c r="BI21" s="67">
        <f>IF(Master!$D337="Y",Master!BI337,"")</f>
        <v>0</v>
      </c>
      <c r="BJ21" s="67">
        <f>IF(Master!$D337="Y",Master!BJ337,"")</f>
        <v>6</v>
      </c>
      <c r="BK21" s="67">
        <f>IF(Master!$D337="Y",Master!BK337,"")</f>
        <v>72</v>
      </c>
      <c r="BL21" s="67">
        <f>IF(Master!$D337="Y",Master!BL337,"")</f>
        <v>5</v>
      </c>
      <c r="BM21" s="67">
        <f>IF(Master!$D337="Y",Master!BM337,"")</f>
        <v>75</v>
      </c>
      <c r="BN21" s="67">
        <f>IF(Master!$D337="Y",Master!BN337,"")</f>
        <v>4</v>
      </c>
      <c r="BO21" s="67">
        <f>IF(Master!$D337="Y",Master!BO337,"")</f>
        <v>80</v>
      </c>
      <c r="BP21" s="67">
        <f>IF(Master!$D337="Y",Master!BP337,"")</f>
        <v>0</v>
      </c>
      <c r="BQ21" s="67">
        <f>IF(Master!$D337="Y",Master!BQ337,"")</f>
        <v>0</v>
      </c>
    </row>
    <row r="22" spans="1:69" x14ac:dyDescent="0.25">
      <c r="A22" s="115" t="str">
        <f>+Master!A357</f>
        <v>Savannah Christian</v>
      </c>
      <c r="B22" s="3" t="str">
        <f>+Master!B357</f>
        <v>1A DI</v>
      </c>
      <c r="C22" s="3">
        <f>+Master!C357</f>
        <v>3</v>
      </c>
      <c r="D22" s="142" t="str">
        <f>+Master!D357</f>
        <v>y</v>
      </c>
      <c r="E22" s="158">
        <f>IFERROR(LARGE((I22,K22,O22,S22,U22,W22,AA22,AC22,AG22,AK22,AQ22,AU22,AW22,BA22,BC22,BG22,BK22,BO22,BQ22),1)+LARGE((I22,K22,O22,S22,U22,W22,AA22,AC22,AG22,AK22,AQ22,AU22,AW22,BA22,BC22,BG22,BK22,BO22,BQ22),2)+LARGE((I22,K22,O22,S22,U22,W22,AA22,AC22,AG22,AK22,AQ22,AU22,AW22,BA22,BC22,BG22,BK22,BO22,BQ22),3)+LARGE((I22,K22,O22,S22,U22,W22,AA22,AC22,AG22,AK22,AQ22,AU22,AW22,BA22,BC22,BG22,BK22,BO22,BQ22),4)+LARGE((I22,K22,O22,S22,U22,W22,AA22,AC22,AG22,AK22,AQ22,AU22,AW22,BA22,BC22,BG22,BK22,BO22,BQ22),5)+LARGE((I22,K22,O22,S22,U22,W22,AA22,AC22,AG22,AK22,AQ22,AU22,AW22,BA22,BC22,BG22,BK22,BO22,BQ22),6)+LARGE((I22,K22,O22,S22,U22,W22,AA22,AC22,AG22,AK22,AQ22,AU22,AW22,BA22,BC22,BG22,BK22,BO22,BQ22),7)+LARGE((I22,K22,O22,S22,U22,W22,AA22,AC22,AG22,AK22,AQ22,AU22,AW22,BA22,BC22,BG22,BK22,BO22,BQ22),8),0)</f>
        <v>410</v>
      </c>
      <c r="F22" s="156">
        <f>IFERROR(LARGE((M22,Q22,Y22,AE22,AI22,AM22,AO22,AS22,AY22,BE22,BI22,BM22),1)+LARGE((M22,Q22,Y22,AE22,AI22,AM22,AO22,AS22,AY22,BE22,BI22,BM22),2)+LARGE((M22,Q22,Y22,AE22,AI22,AM22,AO22,AS22,AY22,BE22,BI22,BM22),3)+LARGE((M22,Q22,Y22,AE22,AI22,AM22,AO22,AS22,AY22,BE22,BI22,BM22),4)+LARGE((M22,Q22,Y22,AE22,AI22,AM22,AO22,AS22,AY22,BE22,BI22,BM22),5)+LARGE((M22,Q22,Y22,AE22,AI22,AM22,AO22,AS22,AY22,BE22,BI22,BM22),6)+LARGE((M22,Q22,Y22,AE22,AI22,AM22,AO22,AS22,AY22,BE22,BI22,BM22),7)+LARGE((M22,Q22,Y22,AE22,AI22,AM22,AO22,AS22,AY22,BE22,BI22,BM22),8),0)</f>
        <v>304</v>
      </c>
      <c r="G22" s="159">
        <f>+E22+F22</f>
        <v>714</v>
      </c>
      <c r="H22" s="72">
        <f>IF(Master!$D357="Y",Master!H357,"")</f>
        <v>2</v>
      </c>
      <c r="I22" s="67">
        <f>IF(Master!$D357="Y",Master!I357,"")</f>
        <v>90</v>
      </c>
      <c r="J22" s="67">
        <f>IF(Master!$D357="Y",Master!J357,"")</f>
        <v>19</v>
      </c>
      <c r="K22" s="67">
        <f>IF(Master!$D357="Y",Master!K357,"")</f>
        <v>36</v>
      </c>
      <c r="L22" s="67">
        <f>IF(Master!$D357="Y",Master!L357,"")</f>
        <v>19</v>
      </c>
      <c r="M22" s="67">
        <f>IF(Master!$D357="Y",Master!M357,"")</f>
        <v>36</v>
      </c>
      <c r="N22" s="67">
        <f>IF(Master!$D357="Y",Master!N357,"")</f>
        <v>9</v>
      </c>
      <c r="O22" s="67">
        <f>IF(Master!$D357="Y",Master!O357,"")</f>
        <v>53</v>
      </c>
      <c r="P22" s="67">
        <f>IF(Master!$D357="Y",Master!P357,"")</f>
        <v>5</v>
      </c>
      <c r="Q22" s="67">
        <f>IF(Master!$D357="Y",Master!Q357,"")</f>
        <v>70</v>
      </c>
      <c r="R22" s="67">
        <f>IF(Master!$D357="Y",Master!R357,"")</f>
        <v>9</v>
      </c>
      <c r="S22" s="67">
        <f>IF(Master!$D357="Y",Master!S357,"")</f>
        <v>53</v>
      </c>
      <c r="T22" s="67">
        <f>IF(Master!$D357="Y",Master!T357,"")</f>
        <v>9</v>
      </c>
      <c r="U22" s="68">
        <f>IF(Master!$D357="Y",Master!U357,"")</f>
        <v>53</v>
      </c>
      <c r="V22" s="66">
        <f>IF(Master!$D357="Y",Master!V357,"")</f>
        <v>17</v>
      </c>
      <c r="W22" s="67">
        <f>IF(Master!$D357="Y",Master!W357,"")</f>
        <v>25</v>
      </c>
      <c r="X22" s="67">
        <f>IF(Master!$D357="Y",Master!X357,"")</f>
        <v>9</v>
      </c>
      <c r="Y22" s="67">
        <f>IF(Master!$D357="Y",Master!Y357,"")</f>
        <v>53</v>
      </c>
      <c r="Z22" s="67">
        <f>IF(Master!$D357="Y",Master!Z357,"")</f>
        <v>0</v>
      </c>
      <c r="AA22" s="67">
        <f>IF(Master!$D357="Y",Master!AA357,"")</f>
        <v>0</v>
      </c>
      <c r="AB22" s="67">
        <f>IF(Master!$D357="Y",Master!AB357,"")</f>
        <v>0</v>
      </c>
      <c r="AC22" s="67">
        <f>IF(Master!$D357="Y",Master!AC357,"")</f>
        <v>0</v>
      </c>
      <c r="AD22" s="67">
        <f>IF(Master!$D357="Y",Master!AD357,"")</f>
        <v>0</v>
      </c>
      <c r="AE22" s="67">
        <f>IF(Master!$D357="Y",Master!AE357,"")</f>
        <v>0</v>
      </c>
      <c r="AF22" s="67">
        <f>IF(Master!$D357="Y",Master!AF357,"")</f>
        <v>0</v>
      </c>
      <c r="AG22" s="67">
        <f>IF(AND($D22="y",Master!AG357&gt;=Master!AK357),Master!AG357,0)</f>
        <v>0</v>
      </c>
      <c r="AH22" s="67">
        <f>IF(Master!$D357="Y",Master!AH357,"")</f>
        <v>0</v>
      </c>
      <c r="AI22" s="67">
        <f>IF(AND($D22="y",Master!AI357&gt;=Master!AM357),Master!AI357,0)</f>
        <v>0</v>
      </c>
      <c r="AJ22" s="67">
        <f>IF(Master!$D357="Y",Master!AJ357,"")</f>
        <v>0</v>
      </c>
      <c r="AK22" s="67">
        <f>IF(AND($D22="y",Master!AK357&gt;Master!AG357),Master!AK357,0)</f>
        <v>0</v>
      </c>
      <c r="AL22" s="67">
        <f>IF(Master!$D357="Y",Master!AL357,"")</f>
        <v>0</v>
      </c>
      <c r="AM22" s="68">
        <f>IF(AND($D22="y",Master!AM357&gt;Master!AI357),Master!AM357,0)</f>
        <v>0</v>
      </c>
      <c r="AN22" s="72">
        <f>IF(Master!$D357="Y",Master!AN357,"")</f>
        <v>9</v>
      </c>
      <c r="AO22" s="67">
        <f>IF(Master!$D357="Y",Master!AO357,"")</f>
        <v>53</v>
      </c>
      <c r="AP22" s="67">
        <f>IF(Master!$D357="Y",Master!AP357,"")</f>
        <v>0</v>
      </c>
      <c r="AQ22" s="67">
        <f>IF(Master!$D357="Y",Master!AQ357,"")</f>
        <v>0</v>
      </c>
      <c r="AR22" s="67">
        <f>IF(Master!$D357="Y",Master!AR357,"")</f>
        <v>0</v>
      </c>
      <c r="AS22" s="67">
        <f>IF(Master!$D357="Y",Master!AS357,"")</f>
        <v>0</v>
      </c>
      <c r="AT22" s="67">
        <f>IF(Master!$D357="Y",Master!AT357,"")</f>
        <v>0</v>
      </c>
      <c r="AU22" s="67">
        <f>IF(Master!$D357="Y",Master!AU357,"")</f>
        <v>0</v>
      </c>
      <c r="AV22" s="67">
        <f>IF(Master!$D357="Y",Master!AV357,"")</f>
        <v>0</v>
      </c>
      <c r="AW22" s="67">
        <f>IF(Master!$D357="Y",Master!AW357,"")</f>
        <v>0</v>
      </c>
      <c r="AX22" s="67">
        <f>IF(Master!$D357="Y",Master!AX357,"")</f>
        <v>0</v>
      </c>
      <c r="AY22" s="67">
        <f>IF(Master!$D357="Y",Master!AY357,"")</f>
        <v>0</v>
      </c>
      <c r="AZ22" s="67">
        <f>IF(Master!$D357="Y",Master!AZ357,"")</f>
        <v>0</v>
      </c>
      <c r="BA22" s="67">
        <f>IF(Master!$D357="Y",Master!BA357,"")</f>
        <v>0</v>
      </c>
      <c r="BB22" s="67">
        <f>IF(Master!$D357="Y",Master!BB357,"")</f>
        <v>17</v>
      </c>
      <c r="BC22" s="67">
        <f>IF(Master!$D357="Y",Master!BC357,"")</f>
        <v>25</v>
      </c>
      <c r="BD22" s="67">
        <f>IF(Master!$D357="Y",Master!BD357,"")</f>
        <v>17</v>
      </c>
      <c r="BE22" s="67">
        <f>IF(Master!$D357="Y",Master!BE357,"")</f>
        <v>25</v>
      </c>
      <c r="BF22" s="67">
        <f>IF(Master!$D357="Y",Master!BF357,"")</f>
        <v>17</v>
      </c>
      <c r="BG22" s="67">
        <f>IF(Master!$D357="Y",Master!BG357,"")</f>
        <v>25</v>
      </c>
      <c r="BH22" s="67">
        <f>IF(Master!$D357="Y",Master!BH357,"")</f>
        <v>17</v>
      </c>
      <c r="BI22" s="67">
        <f>IF(Master!$D357="Y",Master!BI357,"")</f>
        <v>25</v>
      </c>
      <c r="BJ22" s="67">
        <f>IF(Master!$D357="Y",Master!BJ357,"")</f>
        <v>0</v>
      </c>
      <c r="BK22" s="67">
        <f>IF(Master!$D357="Y",Master!BK357,"")</f>
        <v>0</v>
      </c>
      <c r="BL22" s="67">
        <f>IF(Master!$D357="Y",Master!BL357,"")</f>
        <v>16</v>
      </c>
      <c r="BM22" s="67">
        <f>IF(Master!$D357="Y",Master!BM357,"")</f>
        <v>42</v>
      </c>
      <c r="BN22" s="67">
        <f>IF(Master!$D357="Y",Master!BN357,"")</f>
        <v>5</v>
      </c>
      <c r="BO22" s="67">
        <f>IF(Master!$D357="Y",Master!BO357,"")</f>
        <v>75</v>
      </c>
      <c r="BP22" s="67">
        <f>IF(Master!$D357="Y",Master!BP357,"")</f>
        <v>0</v>
      </c>
      <c r="BQ22" s="67">
        <f>IF(Master!$D357="Y",Master!BQ357,"")</f>
        <v>0</v>
      </c>
    </row>
    <row r="23" spans="1:69" x14ac:dyDescent="0.25">
      <c r="A23" s="115" t="str">
        <f>+Master!A352</f>
        <v>Paideia</v>
      </c>
      <c r="B23" s="3" t="str">
        <f>+Master!B352</f>
        <v>1A DI</v>
      </c>
      <c r="C23" s="3">
        <f>+Master!C352</f>
        <v>5</v>
      </c>
      <c r="D23" s="142" t="str">
        <f>+Master!D352</f>
        <v>y</v>
      </c>
      <c r="E23" s="158">
        <f>IFERROR(LARGE((I23,K23,O23,S23,U23,W23,AA23,AC23,AG23,AK23,AQ23,AU23,AW23,BA23,BC23,BG23,BK23,BO23,BQ23),1)+LARGE((I23,K23,O23,S23,U23,W23,AA23,AC23,AG23,AK23,AQ23,AU23,AW23,BA23,BC23,BG23,BK23,BO23,BQ23),2)+LARGE((I23,K23,O23,S23,U23,W23,AA23,AC23,AG23,AK23,AQ23,AU23,AW23,BA23,BC23,BG23,BK23,BO23,BQ23),3)+LARGE((I23,K23,O23,S23,U23,W23,AA23,AC23,AG23,AK23,AQ23,AU23,AW23,BA23,BC23,BG23,BK23,BO23,BQ23),4)+LARGE((I23,K23,O23,S23,U23,W23,AA23,AC23,AG23,AK23,AQ23,AU23,AW23,BA23,BC23,BG23,BK23,BO23,BQ23),5)+LARGE((I23,K23,O23,S23,U23,W23,AA23,AC23,AG23,AK23,AQ23,AU23,AW23,BA23,BC23,BG23,BK23,BO23,BQ23),6)+LARGE((I23,K23,O23,S23,U23,W23,AA23,AC23,AG23,AK23,AQ23,AU23,AW23,BA23,BC23,BG23,BK23,BO23,BQ23),7)+LARGE((I23,K23,O23,S23,U23,W23,AA23,AC23,AG23,AK23,AQ23,AU23,AW23,BA23,BC23,BG23,BK23,BO23,BQ23),8),0)</f>
        <v>373</v>
      </c>
      <c r="F23" s="156">
        <f>IFERROR(LARGE((M23,Q23,Y23,AE23,AI23,AM23,AO23,AS23,AY23,BE23,BI23,BM23),1)+LARGE((M23,Q23,Y23,AE23,AI23,AM23,AO23,AS23,AY23,BE23,BI23,BM23),2)+LARGE((M23,Q23,Y23,AE23,AI23,AM23,AO23,AS23,AY23,BE23,BI23,BM23),3)+LARGE((M23,Q23,Y23,AE23,AI23,AM23,AO23,AS23,AY23,BE23,BI23,BM23),4)+LARGE((M23,Q23,Y23,AE23,AI23,AM23,AO23,AS23,AY23,BE23,BI23,BM23),5)+LARGE((M23,Q23,Y23,AE23,AI23,AM23,AO23,AS23,AY23,BE23,BI23,BM23),6)+LARGE((M23,Q23,Y23,AE23,AI23,AM23,AO23,AS23,AY23,BE23,BI23,BM23),7)+LARGE((M23,Q23,Y23,AE23,AI23,AM23,AO23,AS23,AY23,BE23,BI23,BM23),8),0)</f>
        <v>329</v>
      </c>
      <c r="G23" s="159">
        <f>+E23+F23</f>
        <v>702</v>
      </c>
      <c r="H23" s="72">
        <f>IF(Master!$D352="Y",Master!H352,"")</f>
        <v>0</v>
      </c>
      <c r="I23" s="67">
        <f>IF(Master!$D352="Y",Master!I352,"")</f>
        <v>0</v>
      </c>
      <c r="J23" s="67">
        <f>IF(Master!$D352="Y",Master!J352,"")</f>
        <v>6</v>
      </c>
      <c r="K23" s="67">
        <f>IF(Master!$D352="Y",Master!K352,"")</f>
        <v>72</v>
      </c>
      <c r="L23" s="67">
        <f>IF(Master!$D352="Y",Master!L352,"")</f>
        <v>5</v>
      </c>
      <c r="M23" s="67">
        <f>IF(Master!$D352="Y",Master!M352,"")</f>
        <v>75</v>
      </c>
      <c r="N23" s="67">
        <f>IF(Master!$D352="Y",Master!N352,"")</f>
        <v>0</v>
      </c>
      <c r="O23" s="67">
        <f>IF(Master!$D352="Y",Master!O352,"")</f>
        <v>0</v>
      </c>
      <c r="P23" s="67">
        <f>IF(Master!$D352="Y",Master!P352,"")</f>
        <v>0</v>
      </c>
      <c r="Q23" s="67">
        <f>IF(Master!$D352="Y",Master!Q352,"")</f>
        <v>0</v>
      </c>
      <c r="R23" s="67">
        <f>IF(Master!$D352="Y",Master!R352,"")</f>
        <v>0</v>
      </c>
      <c r="S23" s="67">
        <f>IF(Master!$D352="Y",Master!S352,"")</f>
        <v>0</v>
      </c>
      <c r="T23" s="67">
        <f>IF(Master!$D352="Y",Master!T352,"")</f>
        <v>17</v>
      </c>
      <c r="U23" s="68">
        <f>IF(Master!$D352="Y",Master!U352,"")</f>
        <v>25</v>
      </c>
      <c r="V23" s="66">
        <f>IF(Master!$D352="Y",Master!V352,"")</f>
        <v>17</v>
      </c>
      <c r="W23" s="67">
        <f>IF(Master!$D352="Y",Master!W352,"")</f>
        <v>25</v>
      </c>
      <c r="X23" s="67">
        <f>IF(Master!$D352="Y",Master!X352,"")</f>
        <v>9</v>
      </c>
      <c r="Y23" s="67">
        <f>IF(Master!$D352="Y",Master!Y352,"")</f>
        <v>53</v>
      </c>
      <c r="Z23" s="67">
        <f>IF(Master!$D352="Y",Master!Z352,"")</f>
        <v>0</v>
      </c>
      <c r="AA23" s="67">
        <f>IF(Master!$D352="Y",Master!AA352,"")</f>
        <v>0</v>
      </c>
      <c r="AB23" s="67">
        <f>IF(Master!$D352="Y",Master!AB352,"")</f>
        <v>15</v>
      </c>
      <c r="AC23" s="67">
        <f>IF(Master!$D352="Y",Master!AC352,"")</f>
        <v>45</v>
      </c>
      <c r="AD23" s="67">
        <f>IF(Master!$D352="Y",Master!AD352,"")</f>
        <v>15</v>
      </c>
      <c r="AE23" s="67">
        <f>IF(Master!$D352="Y",Master!AE352,"")</f>
        <v>45</v>
      </c>
      <c r="AF23" s="67">
        <f>IF(Master!$D352="Y",Master!AF352,"")</f>
        <v>0</v>
      </c>
      <c r="AG23" s="67">
        <f>IF(AND($D23="y",Master!AG352&gt;=Master!AK352),Master!AG352,0)</f>
        <v>0</v>
      </c>
      <c r="AH23" s="67">
        <f>IF(Master!$D352="Y",Master!AH352,"")</f>
        <v>0</v>
      </c>
      <c r="AI23" s="67">
        <f>IF(AND($D23="y",Master!AI352&gt;=Master!AM352),Master!AI352,0)</f>
        <v>0</v>
      </c>
      <c r="AJ23" s="67">
        <f>IF(Master!$D352="Y",Master!AJ352,"")</f>
        <v>0</v>
      </c>
      <c r="AK23" s="67">
        <f>IF(AND($D23="y",Master!AK352&gt;Master!AG352),Master!AK352,0)</f>
        <v>0</v>
      </c>
      <c r="AL23" s="67">
        <f>IF(Master!$D352="Y",Master!AL352,"")</f>
        <v>0</v>
      </c>
      <c r="AM23" s="68">
        <f>IF(AND($D23="y",Master!AM352&gt;Master!AI352),Master!AM352,0)</f>
        <v>0</v>
      </c>
      <c r="AN23" s="72">
        <f>IF(Master!$D352="Y",Master!AN352,"")</f>
        <v>17</v>
      </c>
      <c r="AO23" s="67">
        <f>IF(Master!$D352="Y",Master!AO352,"")</f>
        <v>25</v>
      </c>
      <c r="AP23" s="67">
        <f>IF(Master!$D352="Y",Master!AP352,"")</f>
        <v>10</v>
      </c>
      <c r="AQ23" s="67">
        <f>IF(Master!$D352="Y",Master!AQ352,"")</f>
        <v>60</v>
      </c>
      <c r="AR23" s="67">
        <f>IF(Master!$D352="Y",Master!AR352,"")</f>
        <v>0</v>
      </c>
      <c r="AS23" s="67">
        <f>IF(Master!$D352="Y",Master!AS352,"")</f>
        <v>0</v>
      </c>
      <c r="AT23" s="67">
        <f>IF(Master!$D352="Y",Master!AT352,"")</f>
        <v>0</v>
      </c>
      <c r="AU23" s="67">
        <f>IF(Master!$D352="Y",Master!AU352,"")</f>
        <v>0</v>
      </c>
      <c r="AV23" s="67">
        <f>IF(Master!$D352="Y",Master!AV352,"")</f>
        <v>0</v>
      </c>
      <c r="AW23" s="67">
        <f>IF(Master!$D352="Y",Master!AW352,"")</f>
        <v>0</v>
      </c>
      <c r="AX23" s="67">
        <f>IF(Master!$D352="Y",Master!AX352,"")</f>
        <v>0</v>
      </c>
      <c r="AY23" s="67">
        <f>IF(Master!$D352="Y",Master!AY352,"")</f>
        <v>0</v>
      </c>
      <c r="AZ23" s="67">
        <f>IF(Master!$D352="Y",Master!AZ352,"")</f>
        <v>0</v>
      </c>
      <c r="BA23" s="67">
        <f>IF(Master!$D352="Y",Master!BA352,"")</f>
        <v>0</v>
      </c>
      <c r="BB23" s="67">
        <f>IF(Master!$D352="Y",Master!BB352,"")</f>
        <v>5</v>
      </c>
      <c r="BC23" s="67">
        <f>IF(Master!$D352="Y",Master!BC352,"")</f>
        <v>70</v>
      </c>
      <c r="BD23" s="67">
        <f>IF(Master!$D352="Y",Master!BD352,"")</f>
        <v>5</v>
      </c>
      <c r="BE23" s="67">
        <f>IF(Master!$D352="Y",Master!BE352,"")</f>
        <v>70</v>
      </c>
      <c r="BF23" s="67">
        <f>IF(Master!$D352="Y",Master!BF352,"")</f>
        <v>17</v>
      </c>
      <c r="BG23" s="67">
        <f>IF(Master!$D352="Y",Master!BG352,"")</f>
        <v>25</v>
      </c>
      <c r="BH23" s="67">
        <f>IF(Master!$D352="Y",Master!BH352,"")</f>
        <v>17</v>
      </c>
      <c r="BI23" s="67">
        <f>IF(Master!$D352="Y",Master!BI352,"")</f>
        <v>25</v>
      </c>
      <c r="BJ23" s="67">
        <f>IF(Master!$D352="Y",Master!BJ352,"")</f>
        <v>13</v>
      </c>
      <c r="BK23" s="67">
        <f>IF(Master!$D352="Y",Master!BK352,"")</f>
        <v>51</v>
      </c>
      <c r="BL23" s="67">
        <f>IF(Master!$D352="Y",Master!BL352,"")</f>
        <v>19</v>
      </c>
      <c r="BM23" s="67">
        <f>IF(Master!$D352="Y",Master!BM352,"")</f>
        <v>36</v>
      </c>
      <c r="BN23" s="67">
        <f>IF(Master!$D352="Y",Master!BN352,"")</f>
        <v>0</v>
      </c>
      <c r="BO23" s="67">
        <f>IF(Master!$D352="Y",Master!BO352,"")</f>
        <v>0</v>
      </c>
      <c r="BP23" s="67">
        <f>IF(Master!$D352="Y",Master!BP352,"")</f>
        <v>0</v>
      </c>
      <c r="BQ23" s="67">
        <f>IF(Master!$D352="Y",Master!BQ352,"")</f>
        <v>0</v>
      </c>
    </row>
    <row r="24" spans="1:69" x14ac:dyDescent="0.25">
      <c r="A24" s="115" t="str">
        <f>+Master!A331</f>
        <v>Fitzgerald</v>
      </c>
      <c r="B24" s="3" t="str">
        <f>+Master!B331</f>
        <v>1A DI</v>
      </c>
      <c r="C24" s="3">
        <f>+Master!C331</f>
        <v>1</v>
      </c>
      <c r="D24" s="142" t="str">
        <f>+Master!D331</f>
        <v>y</v>
      </c>
      <c r="E24" s="158">
        <f>IFERROR(LARGE((I24,K24,O24,S24,U24,W24,AA24,AC24,AG24,AK24,AQ24,AU24,AW24,BA24,BC24,BG24,BK24,BO24,BQ24),1)+LARGE((I24,K24,O24,S24,U24,W24,AA24,AC24,AG24,AK24,AQ24,AU24,AW24,BA24,BC24,BG24,BK24,BO24,BQ24),2)+LARGE((I24,K24,O24,S24,U24,W24,AA24,AC24,AG24,AK24,AQ24,AU24,AW24,BA24,BC24,BG24,BK24,BO24,BQ24),3)+LARGE((I24,K24,O24,S24,U24,W24,AA24,AC24,AG24,AK24,AQ24,AU24,AW24,BA24,BC24,BG24,BK24,BO24,BQ24),4)+LARGE((I24,K24,O24,S24,U24,W24,AA24,AC24,AG24,AK24,AQ24,AU24,AW24,BA24,BC24,BG24,BK24,BO24,BQ24),5)+LARGE((I24,K24,O24,S24,U24,W24,AA24,AC24,AG24,AK24,AQ24,AU24,AW24,BA24,BC24,BG24,BK24,BO24,BQ24),6)+LARGE((I24,K24,O24,S24,U24,W24,AA24,AC24,AG24,AK24,AQ24,AU24,AW24,BA24,BC24,BG24,BK24,BO24,BQ24),7)+LARGE((I24,K24,O24,S24,U24,W24,AA24,AC24,AG24,AK24,AQ24,AU24,AW24,BA24,BC24,BG24,BK24,BO24,BQ24),8),0)</f>
        <v>283</v>
      </c>
      <c r="F24" s="156">
        <f>IFERROR(LARGE((M24,Q24,Y24,AE24,AI24,AM24,AO24,AS24,AY24,BE24,BI24,BM24),1)+LARGE((M24,Q24,Y24,AE24,AI24,AM24,AO24,AS24,AY24,BE24,BI24,BM24),2)+LARGE((M24,Q24,Y24,AE24,AI24,AM24,AO24,AS24,AY24,BE24,BI24,BM24),3)+LARGE((M24,Q24,Y24,AE24,AI24,AM24,AO24,AS24,AY24,BE24,BI24,BM24),4)+LARGE((M24,Q24,Y24,AE24,AI24,AM24,AO24,AS24,AY24,BE24,BI24,BM24),5)+LARGE((M24,Q24,Y24,AE24,AI24,AM24,AO24,AS24,AY24,BE24,BI24,BM24),6)+LARGE((M24,Q24,Y24,AE24,AI24,AM24,AO24,AS24,AY24,BE24,BI24,BM24),7)+LARGE((M24,Q24,Y24,AE24,AI24,AM24,AO24,AS24,AY24,BE24,BI24,BM24),8),0)</f>
        <v>374</v>
      </c>
      <c r="G24" s="159">
        <f>+E24+F24</f>
        <v>657</v>
      </c>
      <c r="H24" s="72">
        <f>IF(Master!$D331="Y",Master!H331,"")</f>
        <v>10</v>
      </c>
      <c r="I24" s="67">
        <f>IF(Master!$D331="Y",Master!I331,"")</f>
        <v>60</v>
      </c>
      <c r="J24" s="67">
        <f>IF(Master!$D331="Y",Master!J331,"")</f>
        <v>19</v>
      </c>
      <c r="K24" s="67">
        <f>IF(Master!$D331="Y",Master!K331,"")</f>
        <v>36</v>
      </c>
      <c r="L24" s="67">
        <f>IF(Master!$D331="Y",Master!L331,"")</f>
        <v>0</v>
      </c>
      <c r="M24" s="67">
        <f>IF(Master!$D331="Y",Master!M331,"")</f>
        <v>0</v>
      </c>
      <c r="N24" s="67">
        <f>IF(Master!$D331="Y",Master!N331,"")</f>
        <v>3</v>
      </c>
      <c r="O24" s="67">
        <f>IF(Master!$D331="Y",Master!O331,"")</f>
        <v>84</v>
      </c>
      <c r="P24" s="67">
        <f>IF(Master!$D331="Y",Master!P331,"")</f>
        <v>5</v>
      </c>
      <c r="Q24" s="67">
        <f>IF(Master!$D331="Y",Master!Q331,"")</f>
        <v>70</v>
      </c>
      <c r="R24" s="67">
        <f>IF(Master!$D331="Y",Master!R331,"")</f>
        <v>0</v>
      </c>
      <c r="S24" s="67">
        <f>IF(Master!$D331="Y",Master!S331,"")</f>
        <v>0</v>
      </c>
      <c r="T24" s="67">
        <f>IF(Master!$D331="Y",Master!T331,"")</f>
        <v>0</v>
      </c>
      <c r="U24" s="68">
        <f>IF(Master!$D331="Y",Master!U331,"")</f>
        <v>0</v>
      </c>
      <c r="V24" s="66">
        <f>IF(Master!$D331="Y",Master!V331,"")</f>
        <v>9</v>
      </c>
      <c r="W24" s="67">
        <f>IF(Master!$D331="Y",Master!W331,"")</f>
        <v>53</v>
      </c>
      <c r="X24" s="67">
        <f>IF(Master!$D331="Y",Master!X331,"")</f>
        <v>3</v>
      </c>
      <c r="Y24" s="67">
        <f>IF(Master!$D331="Y",Master!Y331,"")</f>
        <v>84</v>
      </c>
      <c r="Z24" s="67">
        <f>IF(Master!$D331="Y",Master!Z331,"")</f>
        <v>0</v>
      </c>
      <c r="AA24" s="67">
        <f>IF(Master!$D331="Y",Master!AA331,"")</f>
        <v>0</v>
      </c>
      <c r="AB24" s="67">
        <f>IF(Master!$D331="Y",Master!AB331,"")</f>
        <v>0</v>
      </c>
      <c r="AC24" s="67">
        <f>IF(Master!$D331="Y",Master!AC331,"")</f>
        <v>0</v>
      </c>
      <c r="AD24" s="67">
        <f>IF(Master!$D331="Y",Master!AD331,"")</f>
        <v>0</v>
      </c>
      <c r="AE24" s="67">
        <f>IF(Master!$D331="Y",Master!AE331,"")</f>
        <v>0</v>
      </c>
      <c r="AF24" s="67">
        <f>IF(Master!$D331="Y",Master!AF331,"")</f>
        <v>0</v>
      </c>
      <c r="AG24" s="67">
        <f>IF(AND($D24="y",Master!AG331&gt;=Master!AK331),Master!AG331,0)</f>
        <v>0</v>
      </c>
      <c r="AH24" s="67">
        <f>IF(Master!$D331="Y",Master!AH331,"")</f>
        <v>8</v>
      </c>
      <c r="AI24" s="67">
        <f>IF(AND($D24="y",Master!AI331&gt;=Master!AM331),Master!AI331,0)</f>
        <v>66</v>
      </c>
      <c r="AJ24" s="67">
        <f>IF(Master!$D331="Y",Master!AJ331,"")</f>
        <v>0</v>
      </c>
      <c r="AK24" s="67">
        <f>IF(AND($D24="y",Master!AK331&gt;Master!AG331),Master!AK331,0)</f>
        <v>0</v>
      </c>
      <c r="AL24" s="67">
        <f>IF(Master!$D331="Y",Master!AL331,"")</f>
        <v>11</v>
      </c>
      <c r="AM24" s="68">
        <f>IF(AND($D24="y",Master!AM331&gt;Master!AI331),Master!AM331,0)</f>
        <v>0</v>
      </c>
      <c r="AN24" s="72">
        <f>IF(Master!$D331="Y",Master!AN331,"")</f>
        <v>5</v>
      </c>
      <c r="AO24" s="67">
        <f>IF(Master!$D331="Y",Master!AO331,"")</f>
        <v>70</v>
      </c>
      <c r="AP24" s="67">
        <f>IF(Master!$D331="Y",Master!AP331,"")</f>
        <v>0</v>
      </c>
      <c r="AQ24" s="67">
        <f>IF(Master!$D331="Y",Master!AQ331,"")</f>
        <v>0</v>
      </c>
      <c r="AR24" s="67">
        <f>IF(Master!$D331="Y",Master!AR331,"")</f>
        <v>0</v>
      </c>
      <c r="AS24" s="67">
        <f>IF(Master!$D331="Y",Master!AS331,"")</f>
        <v>0</v>
      </c>
      <c r="AT24" s="67">
        <f>IF(Master!$D331="Y",Master!AT331,"")</f>
        <v>0</v>
      </c>
      <c r="AU24" s="67">
        <f>IF(Master!$D331="Y",Master!AU331,"")</f>
        <v>0</v>
      </c>
      <c r="AV24" s="67">
        <f>IF(Master!$D331="Y",Master!AV331,"")</f>
        <v>0</v>
      </c>
      <c r="AW24" s="67">
        <f>IF(Master!$D331="Y",Master!AW331,"")</f>
        <v>0</v>
      </c>
      <c r="AX24" s="67">
        <f>IF(Master!$D331="Y",Master!AX331,"")</f>
        <v>0</v>
      </c>
      <c r="AY24" s="67">
        <f>IF(Master!$D331="Y",Master!AY331,"")</f>
        <v>0</v>
      </c>
      <c r="AZ24" s="67">
        <f>IF(Master!$D331="Y",Master!AZ331,"")</f>
        <v>0</v>
      </c>
      <c r="BA24" s="67">
        <f>IF(Master!$D331="Y",Master!BA331,"")</f>
        <v>0</v>
      </c>
      <c r="BB24" s="67">
        <f>IF(Master!$D331="Y",Master!BB331,"")</f>
        <v>17</v>
      </c>
      <c r="BC24" s="67">
        <f>IF(Master!$D331="Y",Master!BC331,"")</f>
        <v>25</v>
      </c>
      <c r="BD24" s="67">
        <f>IF(Master!$D331="Y",Master!BD331,"")</f>
        <v>17</v>
      </c>
      <c r="BE24" s="67">
        <f>IF(Master!$D331="Y",Master!BE331,"")</f>
        <v>25</v>
      </c>
      <c r="BF24" s="67">
        <f>IF(Master!$D331="Y",Master!BF331,"")</f>
        <v>17</v>
      </c>
      <c r="BG24" s="67">
        <f>IF(Master!$D331="Y",Master!BG331,"")</f>
        <v>25</v>
      </c>
      <c r="BH24" s="67">
        <f>IF(Master!$D331="Y",Master!BH331,"")</f>
        <v>17</v>
      </c>
      <c r="BI24" s="67">
        <f>IF(Master!$D331="Y",Master!BI331,"")</f>
        <v>25</v>
      </c>
      <c r="BJ24" s="67">
        <f>IF(Master!$D331="Y",Master!BJ331,"")</f>
        <v>0</v>
      </c>
      <c r="BK24" s="67">
        <f>IF(Master!$D331="Y",Master!BK331,"")</f>
        <v>0</v>
      </c>
      <c r="BL24" s="67">
        <f>IF(Master!$D331="Y",Master!BL331,"")</f>
        <v>20</v>
      </c>
      <c r="BM24" s="67">
        <f>IF(Master!$D331="Y",Master!BM331,"")</f>
        <v>34</v>
      </c>
      <c r="BN24" s="67">
        <f>IF(Master!$D331="Y",Master!BN331,"")</f>
        <v>0</v>
      </c>
      <c r="BO24" s="67">
        <f>IF(Master!$D331="Y",Master!BO331,"")</f>
        <v>0</v>
      </c>
      <c r="BP24" s="67">
        <f>IF(Master!$D331="Y",Master!BP331,"")</f>
        <v>0</v>
      </c>
      <c r="BQ24" s="67">
        <f>IF(Master!$D331="Y",Master!BQ331,"")</f>
        <v>0</v>
      </c>
    </row>
    <row r="25" spans="1:69" x14ac:dyDescent="0.25">
      <c r="A25" s="115" t="str">
        <f>+Master!A319</f>
        <v>Commerce</v>
      </c>
      <c r="B25" s="3" t="str">
        <f>+Master!B319</f>
        <v>1A DI</v>
      </c>
      <c r="C25" s="3">
        <f>+Master!C319</f>
        <v>8</v>
      </c>
      <c r="D25" s="142" t="str">
        <f>+Master!D319</f>
        <v>y</v>
      </c>
      <c r="E25" s="158">
        <f>IFERROR(LARGE((I25,K25,O25,S25,U25,W25,AA25,AC25,AG25,AK25,AQ25,AU25,AW25,BA25,BC25,BG25,BK25,BO25,BQ25),1)+LARGE((I25,K25,O25,S25,U25,W25,AA25,AC25,AG25,AK25,AQ25,AU25,AW25,BA25,BC25,BG25,BK25,BO25,BQ25),2)+LARGE((I25,K25,O25,S25,U25,W25,AA25,AC25,AG25,AK25,AQ25,AU25,AW25,BA25,BC25,BG25,BK25,BO25,BQ25),3)+LARGE((I25,K25,O25,S25,U25,W25,AA25,AC25,AG25,AK25,AQ25,AU25,AW25,BA25,BC25,BG25,BK25,BO25,BQ25),4)+LARGE((I25,K25,O25,S25,U25,W25,AA25,AC25,AG25,AK25,AQ25,AU25,AW25,BA25,BC25,BG25,BK25,BO25,BQ25),5)+LARGE((I25,K25,O25,S25,U25,W25,AA25,AC25,AG25,AK25,AQ25,AU25,AW25,BA25,BC25,BG25,BK25,BO25,BQ25),6)+LARGE((I25,K25,O25,S25,U25,W25,AA25,AC25,AG25,AK25,AQ25,AU25,AW25,BA25,BC25,BG25,BK25,BO25,BQ25),7)+LARGE((I25,K25,O25,S25,U25,W25,AA25,AC25,AG25,AK25,AQ25,AU25,AW25,BA25,BC25,BG25,BK25,BO25,BQ25),8),0)</f>
        <v>346</v>
      </c>
      <c r="F25" s="156">
        <f>IFERROR(LARGE((M25,Q25,Y25,AE25,AI25,AM25,AO25,AS25,AY25,BE25,BI25,BM25),1)+LARGE((M25,Q25,Y25,AE25,AI25,AM25,AO25,AS25,AY25,BE25,BI25,BM25),2)+LARGE((M25,Q25,Y25,AE25,AI25,AM25,AO25,AS25,AY25,BE25,BI25,BM25),3)+LARGE((M25,Q25,Y25,AE25,AI25,AM25,AO25,AS25,AY25,BE25,BI25,BM25),4)+LARGE((M25,Q25,Y25,AE25,AI25,AM25,AO25,AS25,AY25,BE25,BI25,BM25),5)+LARGE((M25,Q25,Y25,AE25,AI25,AM25,AO25,AS25,AY25,BE25,BI25,BM25),6)+LARGE((M25,Q25,Y25,AE25,AI25,AM25,AO25,AS25,AY25,BE25,BI25,BM25),7)+LARGE((M25,Q25,Y25,AE25,AI25,AM25,AO25,AS25,AY25,BE25,BI25,BM25),8),0)</f>
        <v>304</v>
      </c>
      <c r="G25" s="159">
        <f>+E25+F25</f>
        <v>650</v>
      </c>
      <c r="H25" s="72">
        <f>IF(Master!$D319="Y",Master!H319,"")</f>
        <v>0</v>
      </c>
      <c r="I25" s="67">
        <f>IF(Master!$D319="Y",Master!I319,"")</f>
        <v>0</v>
      </c>
      <c r="J25" s="67">
        <f>IF(Master!$D319="Y",Master!J319,"")</f>
        <v>0</v>
      </c>
      <c r="K25" s="67">
        <f>IF(Master!$D319="Y",Master!K319,"")</f>
        <v>0</v>
      </c>
      <c r="L25" s="67">
        <f>IF(Master!$D319="Y",Master!L319,"")</f>
        <v>0</v>
      </c>
      <c r="M25" s="67">
        <f>IF(Master!$D319="Y",Master!M319,"")</f>
        <v>0</v>
      </c>
      <c r="N25" s="67">
        <f>IF(Master!$D319="Y",Master!N319,"")</f>
        <v>0</v>
      </c>
      <c r="O25" s="67">
        <f>IF(Master!$D319="Y",Master!O319,"")</f>
        <v>0</v>
      </c>
      <c r="P25" s="67">
        <f>IF(Master!$D319="Y",Master!P319,"")</f>
        <v>0</v>
      </c>
      <c r="Q25" s="67">
        <f>IF(Master!$D319="Y",Master!Q319,"")</f>
        <v>0</v>
      </c>
      <c r="R25" s="67">
        <f>IF(Master!$D319="Y",Master!R319,"")</f>
        <v>17</v>
      </c>
      <c r="S25" s="67">
        <f>IF(Master!$D319="Y",Master!S319,"")</f>
        <v>25</v>
      </c>
      <c r="T25" s="67">
        <f>IF(Master!$D319="Y",Master!T319,"")</f>
        <v>17</v>
      </c>
      <c r="U25" s="68">
        <f>IF(Master!$D319="Y",Master!U319,"")</f>
        <v>25</v>
      </c>
      <c r="V25" s="66">
        <f>IF(Master!$D319="Y",Master!V319,"")</f>
        <v>9</v>
      </c>
      <c r="W25" s="67">
        <f>IF(Master!$D319="Y",Master!W319,"")</f>
        <v>53</v>
      </c>
      <c r="X25" s="67">
        <f>IF(Master!$D319="Y",Master!X319,"")</f>
        <v>5</v>
      </c>
      <c r="Y25" s="67">
        <f>IF(Master!$D319="Y",Master!Y319,"")</f>
        <v>70</v>
      </c>
      <c r="Z25" s="67">
        <f>IF(Master!$D319="Y",Master!Z319,"")</f>
        <v>0</v>
      </c>
      <c r="AA25" s="67">
        <f>IF(Master!$D319="Y",Master!AA319,"")</f>
        <v>0</v>
      </c>
      <c r="AB25" s="67">
        <f>IF(Master!$D319="Y",Master!AB319,"")</f>
        <v>14</v>
      </c>
      <c r="AC25" s="67">
        <f>IF(Master!$D319="Y",Master!AC319,"")</f>
        <v>48</v>
      </c>
      <c r="AD25" s="67">
        <f>IF(Master!$D319="Y",Master!AD319,"")</f>
        <v>0</v>
      </c>
      <c r="AE25" s="67">
        <f>IF(Master!$D319="Y",Master!AE319,"")</f>
        <v>0</v>
      </c>
      <c r="AF25" s="67">
        <f>IF(Master!$D319="Y",Master!AF319,"")</f>
        <v>0</v>
      </c>
      <c r="AG25" s="67">
        <f>IF(AND($D25="y",Master!AG319&gt;=Master!AK319),Master!AG319,0)</f>
        <v>0</v>
      </c>
      <c r="AH25" s="67">
        <f>IF(Master!$D319="Y",Master!AH319,"")</f>
        <v>3</v>
      </c>
      <c r="AI25" s="67">
        <f>IF(AND($D25="y",Master!AI319&gt;=Master!AM319),Master!AI319,0)</f>
        <v>85</v>
      </c>
      <c r="AJ25" s="67">
        <f>IF(Master!$D319="Y",Master!AJ319,"")</f>
        <v>0</v>
      </c>
      <c r="AK25" s="67">
        <f>IF(AND($D25="y",Master!AK319&gt;Master!AG319),Master!AK319,0)</f>
        <v>0</v>
      </c>
      <c r="AL25" s="67">
        <f>IF(Master!$D319="Y",Master!AL319,"")</f>
        <v>3</v>
      </c>
      <c r="AM25" s="68">
        <f>IF(AND($D25="y",Master!AM319&gt;Master!AI319),Master!AM319,0)</f>
        <v>0</v>
      </c>
      <c r="AN25" s="72">
        <f>IF(Master!$D319="Y",Master!AN319,"")</f>
        <v>17</v>
      </c>
      <c r="AO25" s="67">
        <f>IF(Master!$D319="Y",Master!AO319,"")</f>
        <v>25</v>
      </c>
      <c r="AP25" s="67">
        <f>IF(Master!$D319="Y",Master!AP319,"")</f>
        <v>9</v>
      </c>
      <c r="AQ25" s="67">
        <f>IF(Master!$D319="Y",Master!AQ319,"")</f>
        <v>63</v>
      </c>
      <c r="AR25" s="67">
        <f>IF(Master!$D319="Y",Master!AR319,"")</f>
        <v>12</v>
      </c>
      <c r="AS25" s="67">
        <f>IF(Master!$D319="Y",Master!AS319,"")</f>
        <v>54</v>
      </c>
      <c r="AT25" s="67">
        <f>IF(Master!$D319="Y",Master!AT319,"")</f>
        <v>0</v>
      </c>
      <c r="AU25" s="67">
        <f>IF(Master!$D319="Y",Master!AU319,"")</f>
        <v>0</v>
      </c>
      <c r="AV25" s="67">
        <f>IF(Master!$D319="Y",Master!AV319,"")</f>
        <v>0</v>
      </c>
      <c r="AW25" s="67">
        <f>IF(Master!$D319="Y",Master!AW319,"")</f>
        <v>0</v>
      </c>
      <c r="AX25" s="67">
        <f>IF(Master!$D319="Y",Master!AX319,"")</f>
        <v>0</v>
      </c>
      <c r="AY25" s="67">
        <f>IF(Master!$D319="Y",Master!AY319,"")</f>
        <v>0</v>
      </c>
      <c r="AZ25" s="67">
        <f>IF(Master!$D319="Y",Master!AZ319,"")</f>
        <v>0</v>
      </c>
      <c r="BA25" s="67">
        <f>IF(Master!$D319="Y",Master!BA319,"")</f>
        <v>0</v>
      </c>
      <c r="BB25" s="67">
        <f>IF(Master!$D319="Y",Master!BB319,"")</f>
        <v>17</v>
      </c>
      <c r="BC25" s="67">
        <f>IF(Master!$D319="Y",Master!BC319,"")</f>
        <v>25</v>
      </c>
      <c r="BD25" s="67">
        <f>IF(Master!$D319="Y",Master!BD319,"")</f>
        <v>0</v>
      </c>
      <c r="BE25" s="67">
        <f>IF(Master!$D319="Y",Master!BE319,"")</f>
        <v>0</v>
      </c>
      <c r="BF25" s="67">
        <f>IF(Master!$D319="Y",Master!BF319,"")</f>
        <v>9</v>
      </c>
      <c r="BG25" s="67">
        <f>IF(Master!$D319="Y",Master!BG319,"")</f>
        <v>53</v>
      </c>
      <c r="BH25" s="67">
        <f>IF(Master!$D319="Y",Master!BH319,"")</f>
        <v>17</v>
      </c>
      <c r="BI25" s="67">
        <f>IF(Master!$D319="Y",Master!BI319,"")</f>
        <v>25</v>
      </c>
      <c r="BJ25" s="67">
        <f>IF(Master!$D319="Y",Master!BJ319,"")</f>
        <v>12</v>
      </c>
      <c r="BK25" s="67">
        <f>IF(Master!$D319="Y",Master!BK319,"")</f>
        <v>54</v>
      </c>
      <c r="BL25" s="67">
        <f>IF(Master!$D319="Y",Master!BL319,"")</f>
        <v>15</v>
      </c>
      <c r="BM25" s="67">
        <f>IF(Master!$D319="Y",Master!BM319,"")</f>
        <v>45</v>
      </c>
      <c r="BN25" s="67">
        <f>IF(Master!$D319="Y",Master!BN319,"")</f>
        <v>0</v>
      </c>
      <c r="BO25" s="67">
        <f>IF(Master!$D319="Y",Master!BO319,"")</f>
        <v>0</v>
      </c>
      <c r="BP25" s="67">
        <f>IF(Master!$D319="Y",Master!BP319,"")</f>
        <v>0</v>
      </c>
      <c r="BQ25" s="67">
        <f>IF(Master!$D319="Y",Master!BQ319,"")</f>
        <v>0</v>
      </c>
    </row>
    <row r="26" spans="1:69" x14ac:dyDescent="0.25">
      <c r="A26" s="115" t="str">
        <f>+Master!A372</f>
        <v>Walker</v>
      </c>
      <c r="B26" s="3" t="str">
        <f>+Master!B372</f>
        <v>1A DI</v>
      </c>
      <c r="C26" s="3">
        <f>+Master!C372</f>
        <v>5</v>
      </c>
      <c r="D26" s="142" t="str">
        <f>+Master!D372</f>
        <v>y</v>
      </c>
      <c r="E26" s="158">
        <f>IFERROR(LARGE((I26,K26,O26,S26,U26,W26,AA26,AC26,AG26,AK26,AQ26,AU26,AW26,BA26,BC26,BG26,BK26,BO26,BQ26),1)+LARGE((I26,K26,O26,S26,U26,W26,AA26,AC26,AG26,AK26,AQ26,AU26,AW26,BA26,BC26,BG26,BK26,BO26,BQ26),2)+LARGE((I26,K26,O26,S26,U26,W26,AA26,AC26,AG26,AK26,AQ26,AU26,AW26,BA26,BC26,BG26,BK26,BO26,BQ26),3)+LARGE((I26,K26,O26,S26,U26,W26,AA26,AC26,AG26,AK26,AQ26,AU26,AW26,BA26,BC26,BG26,BK26,BO26,BQ26),4)+LARGE((I26,K26,O26,S26,U26,W26,AA26,AC26,AG26,AK26,AQ26,AU26,AW26,BA26,BC26,BG26,BK26,BO26,BQ26),5)+LARGE((I26,K26,O26,S26,U26,W26,AA26,AC26,AG26,AK26,AQ26,AU26,AW26,BA26,BC26,BG26,BK26,BO26,BQ26),6)+LARGE((I26,K26,O26,S26,U26,W26,AA26,AC26,AG26,AK26,AQ26,AU26,AW26,BA26,BC26,BG26,BK26,BO26,BQ26),7)+LARGE((I26,K26,O26,S26,U26,W26,AA26,AC26,AG26,AK26,AQ26,AU26,AW26,BA26,BC26,BG26,BK26,BO26,BQ26),8),0)</f>
        <v>233</v>
      </c>
      <c r="F26" s="156">
        <f>IFERROR(LARGE((M26,Q26,Y26,AE26,AI26,AM26,AO26,AS26,AY26,BE26,BI26,BM26),1)+LARGE((M26,Q26,Y26,AE26,AI26,AM26,AO26,AS26,AY26,BE26,BI26,BM26),2)+LARGE((M26,Q26,Y26,AE26,AI26,AM26,AO26,AS26,AY26,BE26,BI26,BM26),3)+LARGE((M26,Q26,Y26,AE26,AI26,AM26,AO26,AS26,AY26,BE26,BI26,BM26),4)+LARGE((M26,Q26,Y26,AE26,AI26,AM26,AO26,AS26,AY26,BE26,BI26,BM26),5)+LARGE((M26,Q26,Y26,AE26,AI26,AM26,AO26,AS26,AY26,BE26,BI26,BM26),6)+LARGE((M26,Q26,Y26,AE26,AI26,AM26,AO26,AS26,AY26,BE26,BI26,BM26),7)+LARGE((M26,Q26,Y26,AE26,AI26,AM26,AO26,AS26,AY26,BE26,BI26,BM26),8),0)</f>
        <v>360</v>
      </c>
      <c r="G26" s="159">
        <f>+E26+F26</f>
        <v>593</v>
      </c>
      <c r="H26" s="72">
        <f>IF(Master!$D372="Y",Master!H372,"")</f>
        <v>0</v>
      </c>
      <c r="I26" s="67">
        <f>IF(Master!$D372="Y",Master!I372,"")</f>
        <v>0</v>
      </c>
      <c r="J26" s="67">
        <f>IF(Master!$D372="Y",Master!J372,"")</f>
        <v>14</v>
      </c>
      <c r="K26" s="67">
        <f>IF(Master!$D372="Y",Master!K372,"")</f>
        <v>48</v>
      </c>
      <c r="L26" s="67">
        <f>IF(Master!$D372="Y",Master!L372,"")</f>
        <v>15</v>
      </c>
      <c r="M26" s="67">
        <f>IF(Master!$D372="Y",Master!M372,"")</f>
        <v>45</v>
      </c>
      <c r="N26" s="67">
        <f>IF(Master!$D372="Y",Master!N372,"")</f>
        <v>0</v>
      </c>
      <c r="O26" s="67">
        <f>IF(Master!$D372="Y",Master!O372,"")</f>
        <v>0</v>
      </c>
      <c r="P26" s="67">
        <f>IF(Master!$D372="Y",Master!P372,"")</f>
        <v>0</v>
      </c>
      <c r="Q26" s="67">
        <f>IF(Master!$D372="Y",Master!Q372,"")</f>
        <v>0</v>
      </c>
      <c r="R26" s="67">
        <f>IF(Master!$D372="Y",Master!R372,"")</f>
        <v>17</v>
      </c>
      <c r="S26" s="67">
        <f>IF(Master!$D372="Y",Master!S372,"")</f>
        <v>25</v>
      </c>
      <c r="T26" s="67">
        <f>IF(Master!$D372="Y",Master!T372,"")</f>
        <v>9</v>
      </c>
      <c r="U26" s="68">
        <f>IF(Master!$D372="Y",Master!U372,"")</f>
        <v>53</v>
      </c>
      <c r="V26" s="66">
        <f>IF(Master!$D372="Y",Master!V372,"")</f>
        <v>17</v>
      </c>
      <c r="W26" s="67">
        <f>IF(Master!$D372="Y",Master!W372,"")</f>
        <v>25</v>
      </c>
      <c r="X26" s="67">
        <f>IF(Master!$D372="Y",Master!X372,"")</f>
        <v>3</v>
      </c>
      <c r="Y26" s="67">
        <f>IF(Master!$D372="Y",Master!Y372,"")</f>
        <v>84</v>
      </c>
      <c r="Z26" s="67">
        <f>IF(Master!$D372="Y",Master!Z372,"")</f>
        <v>0</v>
      </c>
      <c r="AA26" s="67">
        <f>IF(Master!$D372="Y",Master!AA372,"")</f>
        <v>0</v>
      </c>
      <c r="AB26" s="67">
        <f>IF(Master!$D372="Y",Master!AB372,"")</f>
        <v>0</v>
      </c>
      <c r="AC26" s="67">
        <f>IF(Master!$D372="Y",Master!AC372,"")</f>
        <v>0</v>
      </c>
      <c r="AD26" s="67">
        <f>IF(Master!$D372="Y",Master!AD372,"")</f>
        <v>0</v>
      </c>
      <c r="AE26" s="67">
        <f>IF(Master!$D372="Y",Master!AE372,"")</f>
        <v>0</v>
      </c>
      <c r="AF26" s="67">
        <f>IF(Master!$D372="Y",Master!AF372,"")</f>
        <v>0</v>
      </c>
      <c r="AG26" s="67">
        <f>IF(AND($D26="y",Master!AG372&gt;=Master!AK372),Master!AG372,0)</f>
        <v>0</v>
      </c>
      <c r="AH26" s="67">
        <f>IF(Master!$D372="Y",Master!AH372,"")</f>
        <v>0</v>
      </c>
      <c r="AI26" s="67">
        <f>IF(AND($D26="y",Master!AI372&gt;=Master!AM372),Master!AI372,0)</f>
        <v>0</v>
      </c>
      <c r="AJ26" s="67">
        <f>IF(Master!$D372="Y",Master!AJ372,"")</f>
        <v>0</v>
      </c>
      <c r="AK26" s="67">
        <f>IF(AND($D26="y",Master!AK372&gt;Master!AG372),Master!AK372,0)</f>
        <v>0</v>
      </c>
      <c r="AL26" s="67">
        <f>IF(Master!$D372="Y",Master!AL372,"")</f>
        <v>0</v>
      </c>
      <c r="AM26" s="68">
        <f>IF(AND($D26="y",Master!AM372&gt;Master!AI372),Master!AM372,0)</f>
        <v>0</v>
      </c>
      <c r="AN26" s="72">
        <f>IF(Master!$D372="Y",Master!AN372,"")</f>
        <v>9</v>
      </c>
      <c r="AO26" s="67">
        <f>IF(Master!$D372="Y",Master!AO372,"")</f>
        <v>53</v>
      </c>
      <c r="AP26" s="67">
        <f>IF(Master!$D372="Y",Master!AP372,"")</f>
        <v>0</v>
      </c>
      <c r="AQ26" s="67">
        <f>IF(Master!$D372="Y",Master!AQ372,"")</f>
        <v>0</v>
      </c>
      <c r="AR26" s="67">
        <f>IF(Master!$D372="Y",Master!AR372,"")</f>
        <v>0</v>
      </c>
      <c r="AS26" s="67">
        <f>IF(Master!$D372="Y",Master!AS372,"")</f>
        <v>0</v>
      </c>
      <c r="AT26" s="67">
        <f>IF(Master!$D372="Y",Master!AT372,"")</f>
        <v>0</v>
      </c>
      <c r="AU26" s="67">
        <f>IF(Master!$D372="Y",Master!AU372,"")</f>
        <v>0</v>
      </c>
      <c r="AV26" s="67">
        <f>IF(Master!$D372="Y",Master!AV372,"")</f>
        <v>0</v>
      </c>
      <c r="AW26" s="67">
        <f>IF(Master!$D372="Y",Master!AW372,"")</f>
        <v>0</v>
      </c>
      <c r="AX26" s="67">
        <f>IF(Master!$D372="Y",Master!AX372,"")</f>
        <v>17</v>
      </c>
      <c r="AY26" s="67">
        <f>IF(Master!$D372="Y",Master!AY372,"")</f>
        <v>25</v>
      </c>
      <c r="AZ26" s="67">
        <f>IF(Master!$D372="Y",Master!AZ372,"")</f>
        <v>0</v>
      </c>
      <c r="BA26" s="67">
        <f>IF(Master!$D372="Y",Master!BA372,"")</f>
        <v>0</v>
      </c>
      <c r="BB26" s="67">
        <f>IF(Master!$D372="Y",Master!BB372,"")</f>
        <v>17</v>
      </c>
      <c r="BC26" s="67">
        <f>IF(Master!$D372="Y",Master!BC372,"")</f>
        <v>25</v>
      </c>
      <c r="BD26" s="67">
        <f>IF(Master!$D372="Y",Master!BD372,"")</f>
        <v>9</v>
      </c>
      <c r="BE26" s="67">
        <f>IF(Master!$D372="Y",Master!BE372,"")</f>
        <v>53</v>
      </c>
      <c r="BF26" s="67">
        <f>IF(Master!$D372="Y",Master!BF372,"")</f>
        <v>17</v>
      </c>
      <c r="BG26" s="67">
        <f>IF(Master!$D372="Y",Master!BG372,"")</f>
        <v>25</v>
      </c>
      <c r="BH26" s="67">
        <f>IF(Master!$D372="Y",Master!BH372,"")</f>
        <v>5</v>
      </c>
      <c r="BI26" s="67">
        <f>IF(Master!$D372="Y",Master!BI372,"")</f>
        <v>70</v>
      </c>
      <c r="BJ26" s="67">
        <f>IF(Master!$D372="Y",Master!BJ372,"")</f>
        <v>21</v>
      </c>
      <c r="BK26" s="67">
        <f>IF(Master!$D372="Y",Master!BK372,"")</f>
        <v>32</v>
      </c>
      <c r="BL26" s="67">
        <f>IF(Master!$D372="Y",Master!BL372,"")</f>
        <v>22</v>
      </c>
      <c r="BM26" s="67">
        <f>IF(Master!$D372="Y",Master!BM372,"")</f>
        <v>30</v>
      </c>
      <c r="BN26" s="67">
        <f>IF(Master!$D372="Y",Master!BN372,"")</f>
        <v>0</v>
      </c>
      <c r="BO26" s="67">
        <f>IF(Master!$D372="Y",Master!BO372,"")</f>
        <v>0</v>
      </c>
      <c r="BP26" s="67">
        <f>IF(Master!$D372="Y",Master!BP372,"")</f>
        <v>0</v>
      </c>
      <c r="BQ26" s="67">
        <f>IF(Master!$D372="Y",Master!BQ372,"")</f>
        <v>0</v>
      </c>
    </row>
    <row r="27" spans="1:69" x14ac:dyDescent="0.25">
      <c r="A27" s="115" t="str">
        <f>+Master!A318</f>
        <v>Christian Heritage</v>
      </c>
      <c r="B27" s="3" t="str">
        <f>+Master!B318</f>
        <v>1A DI</v>
      </c>
      <c r="C27" s="3">
        <f>+Master!C318</f>
        <v>7</v>
      </c>
      <c r="D27" s="142" t="str">
        <f>+Master!D318</f>
        <v>y</v>
      </c>
      <c r="E27" s="158">
        <f>IFERROR(LARGE((I27,K27,O27,S27,U27,W27,AA27,AC27,AG27,AK27,AQ27,AU27,AW27,BA27,BC27,BG27,BK27,BO27,BQ27),1)+LARGE((I27,K27,O27,S27,U27,W27,AA27,AC27,AG27,AK27,AQ27,AU27,AW27,BA27,BC27,BG27,BK27,BO27,BQ27),2)+LARGE((I27,K27,O27,S27,U27,W27,AA27,AC27,AG27,AK27,AQ27,AU27,AW27,BA27,BC27,BG27,BK27,BO27,BQ27),3)+LARGE((I27,K27,O27,S27,U27,W27,AA27,AC27,AG27,AK27,AQ27,AU27,AW27,BA27,BC27,BG27,BK27,BO27,BQ27),4)+LARGE((I27,K27,O27,S27,U27,W27,AA27,AC27,AG27,AK27,AQ27,AU27,AW27,BA27,BC27,BG27,BK27,BO27,BQ27),5)+LARGE((I27,K27,O27,S27,U27,W27,AA27,AC27,AG27,AK27,AQ27,AU27,AW27,BA27,BC27,BG27,BK27,BO27,BQ27),6)+LARGE((I27,K27,O27,S27,U27,W27,AA27,AC27,AG27,AK27,AQ27,AU27,AW27,BA27,BC27,BG27,BK27,BO27,BQ27),7)+LARGE((I27,K27,O27,S27,U27,W27,AA27,AC27,AG27,AK27,AQ27,AU27,AW27,BA27,BC27,BG27,BK27,BO27,BQ27),8),0)</f>
        <v>226</v>
      </c>
      <c r="F27" s="156">
        <f>IFERROR(LARGE((M27,Q27,Y27,AE27,AI27,AM27,AO27,AS27,AY27,BE27,BI27,BM27),1)+LARGE((M27,Q27,Y27,AE27,AI27,AM27,AO27,AS27,AY27,BE27,BI27,BM27),2)+LARGE((M27,Q27,Y27,AE27,AI27,AM27,AO27,AS27,AY27,BE27,BI27,BM27),3)+LARGE((M27,Q27,Y27,AE27,AI27,AM27,AO27,AS27,AY27,BE27,BI27,BM27),4)+LARGE((M27,Q27,Y27,AE27,AI27,AM27,AO27,AS27,AY27,BE27,BI27,BM27),5)+LARGE((M27,Q27,Y27,AE27,AI27,AM27,AO27,AS27,AY27,BE27,BI27,BM27),6)+LARGE((M27,Q27,Y27,AE27,AI27,AM27,AO27,AS27,AY27,BE27,BI27,BM27),7)+LARGE((M27,Q27,Y27,AE27,AI27,AM27,AO27,AS27,AY27,BE27,BI27,BM27),8),0)</f>
        <v>343</v>
      </c>
      <c r="G27" s="159">
        <f>+E27+F27</f>
        <v>569</v>
      </c>
      <c r="H27" s="72">
        <f>IF(Master!$D318="Y",Master!H318,"")</f>
        <v>0</v>
      </c>
      <c r="I27" s="67">
        <f>IF(Master!$D318="Y",Master!I318,"")</f>
        <v>0</v>
      </c>
      <c r="J27" s="67">
        <f>IF(Master!$D318="Y",Master!J318,"")</f>
        <v>0</v>
      </c>
      <c r="K27" s="67">
        <f>IF(Master!$D318="Y",Master!K318,"")</f>
        <v>0</v>
      </c>
      <c r="L27" s="67">
        <f>IF(Master!$D318="Y",Master!L318,"")</f>
        <v>0</v>
      </c>
      <c r="M27" s="67">
        <f>IF(Master!$D318="Y",Master!M318,"")</f>
        <v>0</v>
      </c>
      <c r="N27" s="67">
        <f>IF(Master!$D318="Y",Master!N318,"")</f>
        <v>0</v>
      </c>
      <c r="O27" s="67">
        <f>IF(Master!$D318="Y",Master!O318,"")</f>
        <v>0</v>
      </c>
      <c r="P27" s="67">
        <f>IF(Master!$D318="Y",Master!P318,"")</f>
        <v>9</v>
      </c>
      <c r="Q27" s="67">
        <f>IF(Master!$D318="Y",Master!Q318,"")</f>
        <v>53</v>
      </c>
      <c r="R27" s="67">
        <f>IF(Master!$D318="Y",Master!R318,"")</f>
        <v>9</v>
      </c>
      <c r="S27" s="67">
        <f>IF(Master!$D318="Y",Master!S318,"")</f>
        <v>53</v>
      </c>
      <c r="T27" s="67">
        <f>IF(Master!$D318="Y",Master!T318,"")</f>
        <v>17</v>
      </c>
      <c r="U27" s="68">
        <f>IF(Master!$D318="Y",Master!U318,"")</f>
        <v>25</v>
      </c>
      <c r="V27" s="66">
        <f>IF(Master!$D318="Y",Master!V318,"")</f>
        <v>5</v>
      </c>
      <c r="W27" s="67">
        <f>IF(Master!$D318="Y",Master!W318,"")</f>
        <v>70</v>
      </c>
      <c r="X27" s="67">
        <f>IF(Master!$D318="Y",Master!X318,"")</f>
        <v>5</v>
      </c>
      <c r="Y27" s="67">
        <f>IF(Master!$D318="Y",Master!Y318,"")</f>
        <v>70</v>
      </c>
      <c r="Z27" s="67">
        <f>IF(Master!$D318="Y",Master!Z318,"")</f>
        <v>0</v>
      </c>
      <c r="AA27" s="67">
        <f>IF(Master!$D318="Y",Master!AA318,"")</f>
        <v>0</v>
      </c>
      <c r="AB27" s="67">
        <f>IF(Master!$D318="Y",Master!AB318,"")</f>
        <v>0</v>
      </c>
      <c r="AC27" s="67">
        <f>IF(Master!$D318="Y",Master!AC318,"")</f>
        <v>0</v>
      </c>
      <c r="AD27" s="67">
        <f>IF(Master!$D318="Y",Master!AD318,"")</f>
        <v>0</v>
      </c>
      <c r="AE27" s="67">
        <f>IF(Master!$D318="Y",Master!AE318,"")</f>
        <v>0</v>
      </c>
      <c r="AF27" s="67">
        <f>IF(Master!$D318="Y",Master!AF318,"")</f>
        <v>0</v>
      </c>
      <c r="AG27" s="67">
        <f>IF(AND($D27="y",Master!AG318&gt;=Master!AK318),Master!AG318,0)</f>
        <v>0</v>
      </c>
      <c r="AH27" s="67">
        <f>IF(Master!$D318="Y",Master!AH318,"")</f>
        <v>0</v>
      </c>
      <c r="AI27" s="67">
        <f>IF(AND($D27="y",Master!AI318&gt;=Master!AM318),Master!AI318,0)</f>
        <v>0</v>
      </c>
      <c r="AJ27" s="67">
        <f>IF(Master!$D318="Y",Master!AJ318,"")</f>
        <v>0</v>
      </c>
      <c r="AK27" s="67">
        <f>IF(AND($D27="y",Master!AK318&gt;Master!AG318),Master!AK318,0)</f>
        <v>0</v>
      </c>
      <c r="AL27" s="67">
        <f>IF(Master!$D318="Y",Master!AL318,"")</f>
        <v>15</v>
      </c>
      <c r="AM27" s="68">
        <f>IF(AND($D27="y",Master!AM318&gt;Master!AI318),Master!AM318,0)</f>
        <v>45</v>
      </c>
      <c r="AN27" s="72">
        <f>IF(Master!$D318="Y",Master!AN318,"")</f>
        <v>17</v>
      </c>
      <c r="AO27" s="67">
        <f>IF(Master!$D318="Y",Master!AO318,"")</f>
        <v>25</v>
      </c>
      <c r="AP27" s="67">
        <f>IF(Master!$D318="Y",Master!AP318,"")</f>
        <v>0</v>
      </c>
      <c r="AQ27" s="67">
        <f>IF(Master!$D318="Y",Master!AQ318,"")</f>
        <v>0</v>
      </c>
      <c r="AR27" s="67">
        <f>IF(Master!$D318="Y",Master!AR318,"")</f>
        <v>1</v>
      </c>
      <c r="AS27" s="67">
        <f>IF(Master!$D318="Y",Master!AS318,"")</f>
        <v>100</v>
      </c>
      <c r="AT27" s="67">
        <f>IF(Master!$D318="Y",Master!AT318,"")</f>
        <v>0</v>
      </c>
      <c r="AU27" s="67">
        <f>IF(Master!$D318="Y",Master!AU318,"")</f>
        <v>0</v>
      </c>
      <c r="AV27" s="67">
        <f>IF(Master!$D318="Y",Master!AV318,"")</f>
        <v>0</v>
      </c>
      <c r="AW27" s="67">
        <f>IF(Master!$D318="Y",Master!AW318,"")</f>
        <v>0</v>
      </c>
      <c r="AX27" s="67">
        <f>IF(Master!$D318="Y",Master!AX318,"")</f>
        <v>0</v>
      </c>
      <c r="AY27" s="67">
        <f>IF(Master!$D318="Y",Master!AY318,"")</f>
        <v>0</v>
      </c>
      <c r="AZ27" s="67">
        <f>IF(Master!$D318="Y",Master!AZ318,"")</f>
        <v>0</v>
      </c>
      <c r="BA27" s="67">
        <f>IF(Master!$D318="Y",Master!BA318,"")</f>
        <v>0</v>
      </c>
      <c r="BB27" s="67">
        <f>IF(Master!$D318="Y",Master!BB318,"")</f>
        <v>17</v>
      </c>
      <c r="BC27" s="67">
        <f>IF(Master!$D318="Y",Master!BC318,"")</f>
        <v>25</v>
      </c>
      <c r="BD27" s="67">
        <f>IF(Master!$D318="Y",Master!BD318,"")</f>
        <v>17</v>
      </c>
      <c r="BE27" s="67">
        <f>IF(Master!$D318="Y",Master!BE318,"")</f>
        <v>25</v>
      </c>
      <c r="BF27" s="67">
        <f>IF(Master!$D318="Y",Master!BF318,"")</f>
        <v>9</v>
      </c>
      <c r="BG27" s="67">
        <f>IF(Master!$D318="Y",Master!BG318,"")</f>
        <v>53</v>
      </c>
      <c r="BH27" s="67">
        <f>IF(Master!$D318="Y",Master!BH318,"")</f>
        <v>17</v>
      </c>
      <c r="BI27" s="67">
        <f>IF(Master!$D318="Y",Master!BI318,"")</f>
        <v>25</v>
      </c>
      <c r="BJ27" s="67">
        <f>IF(Master!$D318="Y",Master!BJ318,"")</f>
        <v>0</v>
      </c>
      <c r="BK27" s="67">
        <f>IF(Master!$D318="Y",Master!BK318,"")</f>
        <v>0</v>
      </c>
      <c r="BL27" s="67">
        <f>IF(Master!$D318="Y",Master!BL318,"")</f>
        <v>0</v>
      </c>
      <c r="BM27" s="67">
        <f>IF(Master!$D318="Y",Master!BM318,"")</f>
        <v>0</v>
      </c>
      <c r="BN27" s="67">
        <f>IF(Master!$D318="Y",Master!BN318,"")</f>
        <v>0</v>
      </c>
      <c r="BO27" s="67">
        <f>IF(Master!$D318="Y",Master!BO318,"")</f>
        <v>0</v>
      </c>
      <c r="BP27" s="67">
        <f>IF(Master!$D318="Y",Master!BP318,"")</f>
        <v>0</v>
      </c>
      <c r="BQ27" s="67">
        <f>IF(Master!$D318="Y",Master!BQ318,"")</f>
        <v>0</v>
      </c>
    </row>
    <row r="28" spans="1:69" x14ac:dyDescent="0.25">
      <c r="A28" s="115" t="str">
        <f>+Master!A343</f>
        <v>Landmark Christian</v>
      </c>
      <c r="B28" s="3" t="str">
        <f>+Master!B343</f>
        <v>1A DI</v>
      </c>
      <c r="C28" s="3">
        <f>+Master!C343</f>
        <v>5</v>
      </c>
      <c r="D28" s="142" t="str">
        <f>+Master!D343</f>
        <v>y</v>
      </c>
      <c r="E28" s="158">
        <f>IFERROR(LARGE((I28,K28,O28,S28,U28,W28,AA28,AC28,AG28,AK28,AQ28,AU28,AW28,BA28,BC28,BG28,BK28,BO28,BQ28),1)+LARGE((I28,K28,O28,S28,U28,W28,AA28,AC28,AG28,AK28,AQ28,AU28,AW28,BA28,BC28,BG28,BK28,BO28,BQ28),2)+LARGE((I28,K28,O28,S28,U28,W28,AA28,AC28,AG28,AK28,AQ28,AU28,AW28,BA28,BC28,BG28,BK28,BO28,BQ28),3)+LARGE((I28,K28,O28,S28,U28,W28,AA28,AC28,AG28,AK28,AQ28,AU28,AW28,BA28,BC28,BG28,BK28,BO28,BQ28),4)+LARGE((I28,K28,O28,S28,U28,W28,AA28,AC28,AG28,AK28,AQ28,AU28,AW28,BA28,BC28,BG28,BK28,BO28,BQ28),5)+LARGE((I28,K28,O28,S28,U28,W28,AA28,AC28,AG28,AK28,AQ28,AU28,AW28,BA28,BC28,BG28,BK28,BO28,BQ28),6)+LARGE((I28,K28,O28,S28,U28,W28,AA28,AC28,AG28,AK28,AQ28,AU28,AW28,BA28,BC28,BG28,BK28,BO28,BQ28),7)+LARGE((I28,K28,O28,S28,U28,W28,AA28,AC28,AG28,AK28,AQ28,AU28,AW28,BA28,BC28,BG28,BK28,BO28,BQ28),8),0)</f>
        <v>230</v>
      </c>
      <c r="F28" s="156">
        <f>IFERROR(LARGE((M28,Q28,Y28,AE28,AI28,AM28,AO28,AS28,AY28,BE28,BI28,BM28),1)+LARGE((M28,Q28,Y28,AE28,AI28,AM28,AO28,AS28,AY28,BE28,BI28,BM28),2)+LARGE((M28,Q28,Y28,AE28,AI28,AM28,AO28,AS28,AY28,BE28,BI28,BM28),3)+LARGE((M28,Q28,Y28,AE28,AI28,AM28,AO28,AS28,AY28,BE28,BI28,BM28),4)+LARGE((M28,Q28,Y28,AE28,AI28,AM28,AO28,AS28,AY28,BE28,BI28,BM28),5)+LARGE((M28,Q28,Y28,AE28,AI28,AM28,AO28,AS28,AY28,BE28,BI28,BM28),6)+LARGE((M28,Q28,Y28,AE28,AI28,AM28,AO28,AS28,AY28,BE28,BI28,BM28),7)+LARGE((M28,Q28,Y28,AE28,AI28,AM28,AO28,AS28,AY28,BE28,BI28,BM28),8),0)</f>
        <v>312</v>
      </c>
      <c r="G28" s="159">
        <f>+E28+F28</f>
        <v>542</v>
      </c>
      <c r="H28" s="72">
        <f>IF(Master!$D343="Y",Master!H343,"")</f>
        <v>0</v>
      </c>
      <c r="I28" s="67">
        <f>IF(Master!$D343="Y",Master!I343,"")</f>
        <v>0</v>
      </c>
      <c r="J28" s="67">
        <f>IF(Master!$D343="Y",Master!J343,"")</f>
        <v>15</v>
      </c>
      <c r="K28" s="67">
        <f>IF(Master!$D343="Y",Master!K343,"")</f>
        <v>45</v>
      </c>
      <c r="L28" s="67">
        <f>IF(Master!$D343="Y",Master!L343,"")</f>
        <v>23</v>
      </c>
      <c r="M28" s="67">
        <f>IF(Master!$D343="Y",Master!M343,"")</f>
        <v>28</v>
      </c>
      <c r="N28" s="67">
        <f>IF(Master!$D343="Y",Master!N343,"")</f>
        <v>0</v>
      </c>
      <c r="O28" s="67">
        <f>IF(Master!$D343="Y",Master!O343,"")</f>
        <v>0</v>
      </c>
      <c r="P28" s="67">
        <f>IF(Master!$D343="Y",Master!P343,"")</f>
        <v>9</v>
      </c>
      <c r="Q28" s="67">
        <f>IF(Master!$D343="Y",Master!Q343,"")</f>
        <v>53</v>
      </c>
      <c r="R28" s="67">
        <f>IF(Master!$D343="Y",Master!R343,"")</f>
        <v>17</v>
      </c>
      <c r="S28" s="67">
        <f>IF(Master!$D343="Y",Master!S343,"")</f>
        <v>25</v>
      </c>
      <c r="T28" s="67">
        <f>IF(Master!$D343="Y",Master!T343,"")</f>
        <v>17</v>
      </c>
      <c r="U28" s="68">
        <f>IF(Master!$D343="Y",Master!U343,"")</f>
        <v>25</v>
      </c>
      <c r="V28" s="66">
        <f>IF(Master!$D343="Y",Master!V343,"")</f>
        <v>17</v>
      </c>
      <c r="W28" s="67">
        <f>IF(Master!$D343="Y",Master!W343,"")</f>
        <v>25</v>
      </c>
      <c r="X28" s="67">
        <f>IF(Master!$D343="Y",Master!X343,"")</f>
        <v>17</v>
      </c>
      <c r="Y28" s="67">
        <f>IF(Master!$D343="Y",Master!Y343,"")</f>
        <v>25</v>
      </c>
      <c r="Z28" s="67">
        <f>IF(Master!$D343="Y",Master!Z343,"")</f>
        <v>0</v>
      </c>
      <c r="AA28" s="67">
        <f>IF(Master!$D343="Y",Master!AA343,"")</f>
        <v>0</v>
      </c>
      <c r="AB28" s="67">
        <f>IF(Master!$D343="Y",Master!AB343,"")</f>
        <v>0</v>
      </c>
      <c r="AC28" s="67">
        <f>IF(Master!$D343="Y",Master!AC343,"")</f>
        <v>0</v>
      </c>
      <c r="AD28" s="67">
        <f>IF(Master!$D343="Y",Master!AD343,"")</f>
        <v>0</v>
      </c>
      <c r="AE28" s="67">
        <f>IF(Master!$D343="Y",Master!AE343,"")</f>
        <v>0</v>
      </c>
      <c r="AF28" s="67">
        <f>IF(Master!$D343="Y",Master!AF343,"")</f>
        <v>0</v>
      </c>
      <c r="AG28" s="67">
        <f>IF(AND($D28="y",Master!AG343&gt;=Master!AK343),Master!AG343,0)</f>
        <v>0</v>
      </c>
      <c r="AH28" s="67">
        <f>IF(Master!$D343="Y",Master!AH343,"")</f>
        <v>0</v>
      </c>
      <c r="AI28" s="67">
        <f>IF(AND($D28="y",Master!AI343&gt;=Master!AM343),Master!AI343,0)</f>
        <v>0</v>
      </c>
      <c r="AJ28" s="67">
        <f>IF(Master!$D343="Y",Master!AJ343,"")</f>
        <v>0</v>
      </c>
      <c r="AK28" s="67">
        <f>IF(AND($D28="y",Master!AK343&gt;Master!AG343),Master!AK343,0)</f>
        <v>0</v>
      </c>
      <c r="AL28" s="67">
        <f>IF(Master!$D343="Y",Master!AL343,"")</f>
        <v>0</v>
      </c>
      <c r="AM28" s="68">
        <f>IF(AND($D28="y",Master!AM343&gt;Master!AI343),Master!AM343,0)</f>
        <v>0</v>
      </c>
      <c r="AN28" s="72">
        <f>IF(Master!$D343="Y",Master!AN343,"")</f>
        <v>9</v>
      </c>
      <c r="AO28" s="67">
        <f>IF(Master!$D343="Y",Master!AO343,"")</f>
        <v>53</v>
      </c>
      <c r="AP28" s="67">
        <f>IF(Master!$D343="Y",Master!AP343,"")</f>
        <v>0</v>
      </c>
      <c r="AQ28" s="67">
        <f>IF(Master!$D343="Y",Master!AQ343,"")</f>
        <v>0</v>
      </c>
      <c r="AR28" s="67">
        <f>IF(Master!$D343="Y",Master!AR343,"")</f>
        <v>0</v>
      </c>
      <c r="AS28" s="67">
        <f>IF(Master!$D343="Y",Master!AS343,"")</f>
        <v>0</v>
      </c>
      <c r="AT28" s="67">
        <f>IF(Master!$D343="Y",Master!AT343,"")</f>
        <v>0</v>
      </c>
      <c r="AU28" s="67">
        <f>IF(Master!$D343="Y",Master!AU343,"")</f>
        <v>0</v>
      </c>
      <c r="AV28" s="67">
        <f>IF(Master!$D343="Y",Master!AV343,"")</f>
        <v>0</v>
      </c>
      <c r="AW28" s="67">
        <f>IF(Master!$D343="Y",Master!AW343,"")</f>
        <v>0</v>
      </c>
      <c r="AX28" s="67">
        <f>IF(Master!$D343="Y",Master!AX343,"")</f>
        <v>0</v>
      </c>
      <c r="AY28" s="67">
        <f>IF(Master!$D343="Y",Master!AY343,"")</f>
        <v>0</v>
      </c>
      <c r="AZ28" s="67">
        <f>IF(Master!$D343="Y",Master!AZ343,"")</f>
        <v>0</v>
      </c>
      <c r="BA28" s="67">
        <f>IF(Master!$D343="Y",Master!BA343,"")</f>
        <v>0</v>
      </c>
      <c r="BB28" s="67">
        <f>IF(Master!$D343="Y",Master!BB343,"")</f>
        <v>17</v>
      </c>
      <c r="BC28" s="67">
        <f>IF(Master!$D343="Y",Master!BC343,"")</f>
        <v>25</v>
      </c>
      <c r="BD28" s="67">
        <f>IF(Master!$D343="Y",Master!BD343,"")</f>
        <v>17</v>
      </c>
      <c r="BE28" s="67">
        <f>IF(Master!$D343="Y",Master!BE343,"")</f>
        <v>25</v>
      </c>
      <c r="BF28" s="67">
        <f>IF(Master!$D343="Y",Master!BF343,"")</f>
        <v>0</v>
      </c>
      <c r="BG28" s="67">
        <f>IF(Master!$D343="Y",Master!BG343,"")</f>
        <v>0</v>
      </c>
      <c r="BH28" s="67">
        <f>IF(Master!$D343="Y",Master!BH343,"")</f>
        <v>9</v>
      </c>
      <c r="BI28" s="67">
        <f>IF(Master!$D343="Y",Master!BI343,"")</f>
        <v>53</v>
      </c>
      <c r="BJ28" s="67">
        <f>IF(Master!$D343="Y",Master!BJ343,"")</f>
        <v>3</v>
      </c>
      <c r="BK28" s="67">
        <f>IF(Master!$D343="Y",Master!BK343,"")</f>
        <v>85</v>
      </c>
      <c r="BL28" s="67">
        <f>IF(Master!$D343="Y",Master!BL343,"")</f>
        <v>5</v>
      </c>
      <c r="BM28" s="67">
        <f>IF(Master!$D343="Y",Master!BM343,"")</f>
        <v>75</v>
      </c>
      <c r="BN28" s="67">
        <f>IF(Master!$D343="Y",Master!BN343,"")</f>
        <v>0</v>
      </c>
      <c r="BO28" s="67">
        <f>IF(Master!$D343="Y",Master!BO343,"")</f>
        <v>0</v>
      </c>
      <c r="BP28" s="67">
        <f>IF(Master!$D343="Y",Master!BP343,"")</f>
        <v>0</v>
      </c>
      <c r="BQ28" s="67">
        <f>IF(Master!$D343="Y",Master!BQ343,"")</f>
        <v>0</v>
      </c>
    </row>
    <row r="29" spans="1:69" x14ac:dyDescent="0.25">
      <c r="A29" s="115" t="str">
        <f>+Master!A314</f>
        <v>Brantley County</v>
      </c>
      <c r="B29" s="3" t="str">
        <f>+Master!B314</f>
        <v>1A DI</v>
      </c>
      <c r="C29" s="3">
        <f>+Master!C314</f>
        <v>1</v>
      </c>
      <c r="D29" s="142" t="str">
        <f>+Master!D314</f>
        <v>y</v>
      </c>
      <c r="E29" s="158">
        <f>IFERROR(LARGE((I29,K29,O29,S29,U29,W29,AA29,AC29,AG29,AK29,AQ29,AU29,AW29,BA29,BC29,BG29,BK29,BO29,BQ29),1)+LARGE((I29,K29,O29,S29,U29,W29,AA29,AC29,AG29,AK29,AQ29,AU29,AW29,BA29,BC29,BG29,BK29,BO29,BQ29),2)+LARGE((I29,K29,O29,S29,U29,W29,AA29,AC29,AG29,AK29,AQ29,AU29,AW29,BA29,BC29,BG29,BK29,BO29,BQ29),3)+LARGE((I29,K29,O29,S29,U29,W29,AA29,AC29,AG29,AK29,AQ29,AU29,AW29,BA29,BC29,BG29,BK29,BO29,BQ29),4)+LARGE((I29,K29,O29,S29,U29,W29,AA29,AC29,AG29,AK29,AQ29,AU29,AW29,BA29,BC29,BG29,BK29,BO29,BQ29),5)+LARGE((I29,K29,O29,S29,U29,W29,AA29,AC29,AG29,AK29,AQ29,AU29,AW29,BA29,BC29,BG29,BK29,BO29,BQ29),6)+LARGE((I29,K29,O29,S29,U29,W29,AA29,AC29,AG29,AK29,AQ29,AU29,AW29,BA29,BC29,BG29,BK29,BO29,BQ29),7)+LARGE((I29,K29,O29,S29,U29,W29,AA29,AC29,AG29,AK29,AQ29,AU29,AW29,BA29,BC29,BG29,BK29,BO29,BQ29),8),0)</f>
        <v>287</v>
      </c>
      <c r="F29" s="156">
        <f>IFERROR(LARGE((M29,Q29,Y29,AE29,AI29,AM29,AO29,AS29,AY29,BE29,BI29,BM29),1)+LARGE((M29,Q29,Y29,AE29,AI29,AM29,AO29,AS29,AY29,BE29,BI29,BM29),2)+LARGE((M29,Q29,Y29,AE29,AI29,AM29,AO29,AS29,AY29,BE29,BI29,BM29),3)+LARGE((M29,Q29,Y29,AE29,AI29,AM29,AO29,AS29,AY29,BE29,BI29,BM29),4)+LARGE((M29,Q29,Y29,AE29,AI29,AM29,AO29,AS29,AY29,BE29,BI29,BM29),5)+LARGE((M29,Q29,Y29,AE29,AI29,AM29,AO29,AS29,AY29,BE29,BI29,BM29),6)+LARGE((M29,Q29,Y29,AE29,AI29,AM29,AO29,AS29,AY29,BE29,BI29,BM29),7)+LARGE((M29,Q29,Y29,AE29,AI29,AM29,AO29,AS29,AY29,BE29,BI29,BM29),8),0)</f>
        <v>254</v>
      </c>
      <c r="G29" s="159">
        <f>+E29+F29</f>
        <v>541</v>
      </c>
      <c r="H29" s="72">
        <f>IF(Master!$D314="Y",Master!H314,"")</f>
        <v>0</v>
      </c>
      <c r="I29" s="67">
        <f>IF(Master!$D314="Y",Master!I314,"")</f>
        <v>0</v>
      </c>
      <c r="J29" s="67">
        <f>IF(Master!$D314="Y",Master!J314,"")</f>
        <v>11</v>
      </c>
      <c r="K29" s="67">
        <f>IF(Master!$D314="Y",Master!K314,"")</f>
        <v>57</v>
      </c>
      <c r="L29" s="67">
        <f>IF(Master!$D314="Y",Master!L314,"")</f>
        <v>21</v>
      </c>
      <c r="M29" s="67">
        <f>IF(Master!$D314="Y",Master!M314,"")</f>
        <v>32</v>
      </c>
      <c r="N29" s="67">
        <f>IF(Master!$D314="Y",Master!N314,"")</f>
        <v>0</v>
      </c>
      <c r="O29" s="67">
        <f>IF(Master!$D314="Y",Master!O314,"")</f>
        <v>0</v>
      </c>
      <c r="P29" s="67">
        <f>IF(Master!$D314="Y",Master!P314,"")</f>
        <v>0</v>
      </c>
      <c r="Q29" s="67">
        <f>IF(Master!$D314="Y",Master!Q314,"")</f>
        <v>0</v>
      </c>
      <c r="R29" s="67">
        <f>IF(Master!$D314="Y",Master!R314,"")</f>
        <v>17</v>
      </c>
      <c r="S29" s="67">
        <f>IF(Master!$D314="Y",Master!S314,"")</f>
        <v>25</v>
      </c>
      <c r="T29" s="67">
        <f>IF(Master!$D314="Y",Master!T314,"")</f>
        <v>0</v>
      </c>
      <c r="U29" s="68">
        <f>IF(Master!$D314="Y",Master!U314,"")</f>
        <v>0</v>
      </c>
      <c r="V29" s="66">
        <f>IF(Master!$D314="Y",Master!V314,"")</f>
        <v>9</v>
      </c>
      <c r="W29" s="67">
        <f>IF(Master!$D314="Y",Master!W314,"")</f>
        <v>53</v>
      </c>
      <c r="X29" s="67">
        <f>IF(Master!$D314="Y",Master!X314,"")</f>
        <v>17</v>
      </c>
      <c r="Y29" s="67">
        <f>IF(Master!$D314="Y",Master!Y314,"")</f>
        <v>25</v>
      </c>
      <c r="Z29" s="67">
        <f>IF(Master!$D314="Y",Master!Z314,"")</f>
        <v>0</v>
      </c>
      <c r="AA29" s="67">
        <f>IF(Master!$D314="Y",Master!AA314,"")</f>
        <v>0</v>
      </c>
      <c r="AB29" s="67">
        <f>IF(Master!$D314="Y",Master!AB314,"")</f>
        <v>0</v>
      </c>
      <c r="AC29" s="67">
        <f>IF(Master!$D314="Y",Master!AC314,"")</f>
        <v>0</v>
      </c>
      <c r="AD29" s="67">
        <f>IF(Master!$D314="Y",Master!AD314,"")</f>
        <v>0</v>
      </c>
      <c r="AE29" s="67">
        <f>IF(Master!$D314="Y",Master!AE314,"")</f>
        <v>0</v>
      </c>
      <c r="AF29" s="67">
        <f>IF(Master!$D314="Y",Master!AF314,"")</f>
        <v>8</v>
      </c>
      <c r="AG29" s="67">
        <f>IF(AND($D29="y",Master!AG314&gt;=Master!AK314),Master!AG314,0)</f>
        <v>66</v>
      </c>
      <c r="AH29" s="67">
        <f>IF(Master!$D314="Y",Master!AH314,"")</f>
        <v>6</v>
      </c>
      <c r="AI29" s="67">
        <f>IF(AND($D29="y",Master!AI314&gt;=Master!AM314),Master!AI314,0)</f>
        <v>72</v>
      </c>
      <c r="AJ29" s="67">
        <f>IF(Master!$D314="Y",Master!AJ314,"")</f>
        <v>0</v>
      </c>
      <c r="AK29" s="67">
        <f>IF(AND($D29="y",Master!AK314&gt;Master!AG314),Master!AK314,0)</f>
        <v>0</v>
      </c>
      <c r="AL29" s="67">
        <f>IF(Master!$D314="Y",Master!AL314,"")</f>
        <v>17</v>
      </c>
      <c r="AM29" s="68">
        <f>IF(AND($D29="y",Master!AM314&gt;Master!AI314),Master!AM314,0)</f>
        <v>0</v>
      </c>
      <c r="AN29" s="72">
        <f>IF(Master!$D314="Y",Master!AN314,"")</f>
        <v>17</v>
      </c>
      <c r="AO29" s="67">
        <f>IF(Master!$D314="Y",Master!AO314,"")</f>
        <v>25</v>
      </c>
      <c r="AP29" s="67">
        <f>IF(Master!$D314="Y",Master!AP314,"")</f>
        <v>0</v>
      </c>
      <c r="AQ29" s="67">
        <f>IF(Master!$D314="Y",Master!AQ314,"")</f>
        <v>0</v>
      </c>
      <c r="AR29" s="67">
        <f>IF(Master!$D314="Y",Master!AR314,"")</f>
        <v>0</v>
      </c>
      <c r="AS29" s="67">
        <f>IF(Master!$D314="Y",Master!AS314,"")</f>
        <v>0</v>
      </c>
      <c r="AT29" s="67">
        <f>IF(Master!$D314="Y",Master!AT314,"")</f>
        <v>0</v>
      </c>
      <c r="AU29" s="67">
        <f>IF(Master!$D314="Y",Master!AU314,"")</f>
        <v>0</v>
      </c>
      <c r="AV29" s="67">
        <f>IF(Master!$D314="Y",Master!AV314,"")</f>
        <v>0</v>
      </c>
      <c r="AW29" s="67">
        <f>IF(Master!$D314="Y",Master!AW314,"")</f>
        <v>0</v>
      </c>
      <c r="AX29" s="67">
        <f>IF(Master!$D314="Y",Master!AX314,"")</f>
        <v>0</v>
      </c>
      <c r="AY29" s="67">
        <f>IF(Master!$D314="Y",Master!AY314,"")</f>
        <v>0</v>
      </c>
      <c r="AZ29" s="67">
        <f>IF(Master!$D314="Y",Master!AZ314,"")</f>
        <v>0</v>
      </c>
      <c r="BA29" s="67">
        <f>IF(Master!$D314="Y",Master!BA314,"")</f>
        <v>0</v>
      </c>
      <c r="BB29" s="67">
        <f>IF(Master!$D314="Y",Master!BB314,"")</f>
        <v>0</v>
      </c>
      <c r="BC29" s="67">
        <f>IF(Master!$D314="Y",Master!BC314,"")</f>
        <v>0</v>
      </c>
      <c r="BD29" s="67">
        <f>IF(Master!$D314="Y",Master!BD314,"")</f>
        <v>0</v>
      </c>
      <c r="BE29" s="67">
        <f>IF(Master!$D314="Y",Master!BE314,"")</f>
        <v>0</v>
      </c>
      <c r="BF29" s="67">
        <f>IF(Master!$D314="Y",Master!BF314,"")</f>
        <v>5</v>
      </c>
      <c r="BG29" s="67">
        <f>IF(Master!$D314="Y",Master!BG314,"")</f>
        <v>70</v>
      </c>
      <c r="BH29" s="67">
        <f>IF(Master!$D314="Y",Master!BH314,"")</f>
        <v>1</v>
      </c>
      <c r="BI29" s="67">
        <f>IF(Master!$D314="Y",Master!BI314,"")</f>
        <v>100</v>
      </c>
      <c r="BJ29" s="67">
        <f>IF(Master!$D314="Y",Master!BJ314,"")</f>
        <v>29</v>
      </c>
      <c r="BK29" s="67">
        <f>IF(Master!$D314="Y",Master!BK314,"")</f>
        <v>16</v>
      </c>
      <c r="BL29" s="67">
        <f>IF(Master!$D314="Y",Master!BL314,"")</f>
        <v>0</v>
      </c>
      <c r="BM29" s="67">
        <f>IF(Master!$D314="Y",Master!BM314,"")</f>
        <v>0</v>
      </c>
      <c r="BN29" s="67">
        <f>IF(Master!$D314="Y",Master!BN314,"")</f>
        <v>0</v>
      </c>
      <c r="BO29" s="67">
        <f>IF(Master!$D314="Y",Master!BO314,"")</f>
        <v>0</v>
      </c>
      <c r="BP29" s="67">
        <f>IF(Master!$D314="Y",Master!BP314,"")</f>
        <v>0</v>
      </c>
      <c r="BQ29" s="67">
        <f>IF(Master!$D314="Y",Master!BQ314,"")</f>
        <v>0</v>
      </c>
    </row>
    <row r="30" spans="1:69" x14ac:dyDescent="0.25">
      <c r="A30" s="115" t="str">
        <f>+Master!A306</f>
        <v>Atlanta International</v>
      </c>
      <c r="B30" s="3" t="str">
        <f>+Master!B306</f>
        <v>1A DI</v>
      </c>
      <c r="C30" s="3">
        <f>+Master!C306</f>
        <v>5</v>
      </c>
      <c r="D30" s="142" t="str">
        <f>+Master!D306</f>
        <v>y</v>
      </c>
      <c r="E30" s="158">
        <f>IFERROR(LARGE((I30,K30,O30,S30,U30,W30,AA30,AC30,AG30,AK30,AQ30,AU30,AW30,BA30,BC30,BG30,BK30,BO30,BQ30),1)+LARGE((I30,K30,O30,S30,U30,W30,AA30,AC30,AG30,AK30,AQ30,AU30,AW30,BA30,BC30,BG30,BK30,BO30,BQ30),2)+LARGE((I30,K30,O30,S30,U30,W30,AA30,AC30,AG30,AK30,AQ30,AU30,AW30,BA30,BC30,BG30,BK30,BO30,BQ30),3)+LARGE((I30,K30,O30,S30,U30,W30,AA30,AC30,AG30,AK30,AQ30,AU30,AW30,BA30,BC30,BG30,BK30,BO30,BQ30),4)+LARGE((I30,K30,O30,S30,U30,W30,AA30,AC30,AG30,AK30,AQ30,AU30,AW30,BA30,BC30,BG30,BK30,BO30,BQ30),5)+LARGE((I30,K30,O30,S30,U30,W30,AA30,AC30,AG30,AK30,AQ30,AU30,AW30,BA30,BC30,BG30,BK30,BO30,BQ30),6)+LARGE((I30,K30,O30,S30,U30,W30,AA30,AC30,AG30,AK30,AQ30,AU30,AW30,BA30,BC30,BG30,BK30,BO30,BQ30),7)+LARGE((I30,K30,O30,S30,U30,W30,AA30,AC30,AG30,AK30,AQ30,AU30,AW30,BA30,BC30,BG30,BK30,BO30,BQ30),8),0)</f>
        <v>350</v>
      </c>
      <c r="F30" s="156">
        <f>IFERROR(LARGE((M30,Q30,Y30,AE30,AI30,AM30,AO30,AS30,AY30,BE30,BI30,BM30),1)+LARGE((M30,Q30,Y30,AE30,AI30,AM30,AO30,AS30,AY30,BE30,BI30,BM30),2)+LARGE((M30,Q30,Y30,AE30,AI30,AM30,AO30,AS30,AY30,BE30,BI30,BM30),3)+LARGE((M30,Q30,Y30,AE30,AI30,AM30,AO30,AS30,AY30,BE30,BI30,BM30),4)+LARGE((M30,Q30,Y30,AE30,AI30,AM30,AO30,AS30,AY30,BE30,BI30,BM30),5)+LARGE((M30,Q30,Y30,AE30,AI30,AM30,AO30,AS30,AY30,BE30,BI30,BM30),6)+LARGE((M30,Q30,Y30,AE30,AI30,AM30,AO30,AS30,AY30,BE30,BI30,BM30),7)+LARGE((M30,Q30,Y30,AE30,AI30,AM30,AO30,AS30,AY30,BE30,BI30,BM30),8),0)</f>
        <v>179</v>
      </c>
      <c r="G30" s="159">
        <f>+E30+F30</f>
        <v>529</v>
      </c>
      <c r="H30" s="72">
        <f>IF(Master!$D306="Y",Master!H306,"")</f>
        <v>0</v>
      </c>
      <c r="I30" s="67">
        <f>IF(Master!$D306="Y",Master!I306,"")</f>
        <v>0</v>
      </c>
      <c r="J30" s="67">
        <f>IF(Master!$D306="Y",Master!J306,"")</f>
        <v>20</v>
      </c>
      <c r="K30" s="67">
        <f>IF(Master!$D306="Y",Master!K306,"")</f>
        <v>34</v>
      </c>
      <c r="L30" s="67">
        <f>IF(Master!$D306="Y",Master!L306,"")</f>
        <v>0</v>
      </c>
      <c r="M30" s="67">
        <f>IF(Master!$D306="Y",Master!M306,"")</f>
        <v>0</v>
      </c>
      <c r="N30" s="67">
        <f>IF(Master!$D306="Y",Master!N306,"")</f>
        <v>0</v>
      </c>
      <c r="O30" s="67">
        <f>IF(Master!$D306="Y",Master!O306,"")</f>
        <v>0</v>
      </c>
      <c r="P30" s="67">
        <f>IF(Master!$D306="Y",Master!P306,"")</f>
        <v>0</v>
      </c>
      <c r="Q30" s="67">
        <f>IF(Master!$D306="Y",Master!Q306,"")</f>
        <v>0</v>
      </c>
      <c r="R30" s="67">
        <f>IF(Master!$D306="Y",Master!R306,"")</f>
        <v>0</v>
      </c>
      <c r="S30" s="67">
        <f>IF(Master!$D306="Y",Master!S306,"")</f>
        <v>0</v>
      </c>
      <c r="T30" s="67">
        <f>IF(Master!$D306="Y",Master!T306,"")</f>
        <v>17</v>
      </c>
      <c r="U30" s="68">
        <f>IF(Master!$D306="Y",Master!U306,"")</f>
        <v>25</v>
      </c>
      <c r="V30" s="66">
        <f>IF(Master!$D341="Y",Master!V341,"")</f>
        <v>9</v>
      </c>
      <c r="W30" s="67">
        <f>IF(Master!$D306="Y",Master!W306,"")</f>
        <v>25</v>
      </c>
      <c r="X30" s="67">
        <f>IF(Master!$D306="Y",Master!X306,"")</f>
        <v>17</v>
      </c>
      <c r="Y30" s="67">
        <f>IF(Master!$D306="Y",Master!Y306,"")</f>
        <v>25</v>
      </c>
      <c r="Z30" s="67">
        <f>IF(Master!$D306="Y",Master!Z306,"")</f>
        <v>0</v>
      </c>
      <c r="AA30" s="67">
        <f>IF(Master!$D306="Y",Master!AA306,"")</f>
        <v>0</v>
      </c>
      <c r="AB30" s="67">
        <f>IF(Master!$D306="Y",Master!AB306,"")</f>
        <v>13</v>
      </c>
      <c r="AC30" s="67">
        <f>IF(Master!$D306="Y",Master!AC306,"")</f>
        <v>51</v>
      </c>
      <c r="AD30" s="67">
        <f>IF(Master!$D306="Y",Master!AD306,"")</f>
        <v>0</v>
      </c>
      <c r="AE30" s="67">
        <f>IF(Master!$D306="Y",Master!AE306,"")</f>
        <v>0</v>
      </c>
      <c r="AF30" s="67">
        <f>IF(Master!$D306="Y",Master!AF306,"")</f>
        <v>0</v>
      </c>
      <c r="AG30" s="67">
        <f>IF(AND($D30="y",Master!AG306&gt;=Master!AK306),Master!AG306,0)</f>
        <v>0</v>
      </c>
      <c r="AH30" s="67">
        <f>IF(Master!$D306="Y",Master!AH306,"")</f>
        <v>0</v>
      </c>
      <c r="AI30" s="67">
        <f>IF(AND($D30="y",Master!AI306&gt;=Master!AM306),Master!AI306,0)</f>
        <v>0</v>
      </c>
      <c r="AJ30" s="67">
        <f>IF(Master!$D306="Y",Master!AJ306,"")</f>
        <v>0</v>
      </c>
      <c r="AK30" s="67">
        <f>IF(AND($D30="y",Master!AK306&gt;Master!AG306),Master!AK306,0)</f>
        <v>0</v>
      </c>
      <c r="AL30" s="67">
        <f>IF(Master!$D306="Y",Master!AL306,"")</f>
        <v>0</v>
      </c>
      <c r="AM30" s="68">
        <f>IF(AND($D30="y",Master!AM306&gt;Master!AI306),Master!AM306,0)</f>
        <v>0</v>
      </c>
      <c r="AN30" s="72">
        <f>IF(Master!$D306="Y",Master!AN306,"")</f>
        <v>0</v>
      </c>
      <c r="AO30" s="67">
        <f>IF(Master!$D306="Y",Master!AO306,"")</f>
        <v>0</v>
      </c>
      <c r="AP30" s="67">
        <f>IF(Master!$D306="Y",Master!AP306,"")</f>
        <v>4</v>
      </c>
      <c r="AQ30" s="67">
        <f>IF(Master!$D306="Y",Master!AQ306,"")</f>
        <v>80</v>
      </c>
      <c r="AR30" s="67">
        <f>IF(Master!$D306="Y",Master!AR306,"")</f>
        <v>0</v>
      </c>
      <c r="AS30" s="67">
        <f>IF(Master!$D306="Y",Master!AS306,"")</f>
        <v>0</v>
      </c>
      <c r="AT30" s="67">
        <f>IF(Master!$D306="Y",Master!AT306,"")</f>
        <v>0</v>
      </c>
      <c r="AU30" s="67">
        <f>IF(Master!$D306="Y",Master!AU306,"")</f>
        <v>0</v>
      </c>
      <c r="AV30" s="67">
        <f>IF(Master!$D306="Y",Master!AV306,"")</f>
        <v>0</v>
      </c>
      <c r="AW30" s="67">
        <f>IF(Master!$D306="Y",Master!AW306,"")</f>
        <v>0</v>
      </c>
      <c r="AX30" s="67">
        <f>IF(Master!$D306="Y",Master!AX306,"")</f>
        <v>0</v>
      </c>
      <c r="AY30" s="67">
        <f>IF(Master!$D306="Y",Master!AY306,"")</f>
        <v>0</v>
      </c>
      <c r="AZ30" s="67">
        <f>IF(Master!$D306="Y",Master!AZ306,"")</f>
        <v>0</v>
      </c>
      <c r="BA30" s="67">
        <f>IF(Master!$D306="Y",Master!BA306,"")</f>
        <v>0</v>
      </c>
      <c r="BB30" s="67">
        <f>IF(Master!$D306="Y",Master!BB306,"")</f>
        <v>17</v>
      </c>
      <c r="BC30" s="67">
        <f>IF(Master!$D306="Y",Master!BC306,"")</f>
        <v>25</v>
      </c>
      <c r="BD30" s="67">
        <f>IF(Master!$D306="Y",Master!BD306,"")</f>
        <v>3</v>
      </c>
      <c r="BE30" s="67">
        <f>IF(Master!$D306="Y",Master!BE306,"")</f>
        <v>84</v>
      </c>
      <c r="BF30" s="67">
        <f>IF(Master!$D306="Y",Master!BF306,"")</f>
        <v>9</v>
      </c>
      <c r="BG30" s="67">
        <f>IF(Master!$D306="Y",Master!BG306,"")</f>
        <v>53</v>
      </c>
      <c r="BH30" s="67">
        <f>IF(Master!$D306="Y",Master!BH306,"")</f>
        <v>17</v>
      </c>
      <c r="BI30" s="67">
        <f>IF(Master!$D306="Y",Master!BI306,"")</f>
        <v>25</v>
      </c>
      <c r="BJ30" s="67">
        <f>IF(Master!$D306="Y",Master!BJ306,"")</f>
        <v>11</v>
      </c>
      <c r="BK30" s="67">
        <f>IF(Master!$D306="Y",Master!BK306,"")</f>
        <v>57</v>
      </c>
      <c r="BL30" s="67">
        <f>IF(Master!$D306="Y",Master!BL306,"")</f>
        <v>15</v>
      </c>
      <c r="BM30" s="67">
        <f>IF(Master!$D306="Y",Master!BM306,"")</f>
        <v>45</v>
      </c>
      <c r="BN30" s="67">
        <f>IF(Master!$D306="Y",Master!BN306,"")</f>
        <v>0</v>
      </c>
      <c r="BO30" s="67">
        <f>IF(Master!$D306="Y",Master!BO306,"")</f>
        <v>0</v>
      </c>
      <c r="BP30" s="67">
        <f>IF(Master!$D306="Y",Master!BP306,"")</f>
        <v>0</v>
      </c>
      <c r="BQ30" s="67">
        <f>IF(Master!$D306="Y",Master!BQ306,"")</f>
        <v>0</v>
      </c>
    </row>
    <row r="31" spans="1:69" x14ac:dyDescent="0.25">
      <c r="A31" s="115" t="str">
        <f>+Master!A342</f>
        <v>Lamar County</v>
      </c>
      <c r="B31" s="3" t="str">
        <f>+Master!B342</f>
        <v>1A DI</v>
      </c>
      <c r="C31" s="3">
        <f>+Master!C342</f>
        <v>4</v>
      </c>
      <c r="D31" s="142" t="str">
        <f>+Master!D342</f>
        <v>y</v>
      </c>
      <c r="E31" s="158">
        <f>IFERROR(LARGE((I31,K31,O31,S31,U31,W31,AA31,AC31,AG31,AK31,AQ31,AU31,AW31,BA31,BC31,BG31,BK31,BO31,BQ31),1)+LARGE((I31,K31,O31,S31,U31,W31,AA31,AC31,AG31,AK31,AQ31,AU31,AW31,BA31,BC31,BG31,BK31,BO31,BQ31),2)+LARGE((I31,K31,O31,S31,U31,W31,AA31,AC31,AG31,AK31,AQ31,AU31,AW31,BA31,BC31,BG31,BK31,BO31,BQ31),3)+LARGE((I31,K31,O31,S31,U31,W31,AA31,AC31,AG31,AK31,AQ31,AU31,AW31,BA31,BC31,BG31,BK31,BO31,BQ31),4)+LARGE((I31,K31,O31,S31,U31,W31,AA31,AC31,AG31,AK31,AQ31,AU31,AW31,BA31,BC31,BG31,BK31,BO31,BQ31),5)+LARGE((I31,K31,O31,S31,U31,W31,AA31,AC31,AG31,AK31,AQ31,AU31,AW31,BA31,BC31,BG31,BK31,BO31,BQ31),6)+LARGE((I31,K31,O31,S31,U31,W31,AA31,AC31,AG31,AK31,AQ31,AU31,AW31,BA31,BC31,BG31,BK31,BO31,BQ31),7)+LARGE((I31,K31,O31,S31,U31,W31,AA31,AC31,AG31,AK31,AQ31,AU31,AW31,BA31,BC31,BG31,BK31,BO31,BQ31),8),0)</f>
        <v>322</v>
      </c>
      <c r="F31" s="156">
        <f>IFERROR(LARGE((M31,Q31,Y31,AE31,AI31,AM31,AO31,AS31,AY31,BE31,BI31,BM31),1)+LARGE((M31,Q31,Y31,AE31,AI31,AM31,AO31,AS31,AY31,BE31,BI31,BM31),2)+LARGE((M31,Q31,Y31,AE31,AI31,AM31,AO31,AS31,AY31,BE31,BI31,BM31),3)+LARGE((M31,Q31,Y31,AE31,AI31,AM31,AO31,AS31,AY31,BE31,BI31,BM31),4)+LARGE((M31,Q31,Y31,AE31,AI31,AM31,AO31,AS31,AY31,BE31,BI31,BM31),5)+LARGE((M31,Q31,Y31,AE31,AI31,AM31,AO31,AS31,AY31,BE31,BI31,BM31),6)+LARGE((M31,Q31,Y31,AE31,AI31,AM31,AO31,AS31,AY31,BE31,BI31,BM31),7)+LARGE((M31,Q31,Y31,AE31,AI31,AM31,AO31,AS31,AY31,BE31,BI31,BM31),8),0)</f>
        <v>204</v>
      </c>
      <c r="G31" s="159">
        <f>+E31+F31</f>
        <v>526</v>
      </c>
      <c r="H31" s="72">
        <f>IF(Master!$D342="Y",Master!H342,"")</f>
        <v>0</v>
      </c>
      <c r="I31" s="67">
        <f>IF(Master!$D342="Y",Master!I342,"")</f>
        <v>0</v>
      </c>
      <c r="J31" s="67">
        <f>IF(Master!$D342="Y",Master!J342,"")</f>
        <v>0</v>
      </c>
      <c r="K31" s="67">
        <f>IF(Master!$D342="Y",Master!K342,"")</f>
        <v>0</v>
      </c>
      <c r="L31" s="67">
        <f>IF(Master!$D342="Y",Master!L342,"")</f>
        <v>22</v>
      </c>
      <c r="M31" s="67">
        <f>IF(Master!$D342="Y",Master!M342,"")</f>
        <v>30</v>
      </c>
      <c r="N31" s="67">
        <f>IF(Master!$D342="Y",Master!N342,"")</f>
        <v>0</v>
      </c>
      <c r="O31" s="67">
        <f>IF(Master!$D342="Y",Master!O342,"")</f>
        <v>0</v>
      </c>
      <c r="P31" s="67">
        <f>IF(Master!$D342="Y",Master!P342,"")</f>
        <v>17</v>
      </c>
      <c r="Q31" s="67">
        <f>IF(Master!$D342="Y",Master!Q342,"")</f>
        <v>25</v>
      </c>
      <c r="R31" s="67">
        <f>IF(Master!$D342="Y",Master!R342,"")</f>
        <v>9</v>
      </c>
      <c r="S31" s="67">
        <f>IF(Master!$D342="Y",Master!S342,"")</f>
        <v>53</v>
      </c>
      <c r="T31" s="67">
        <f>IF(Master!$D342="Y",Master!T342,"")</f>
        <v>9</v>
      </c>
      <c r="U31" s="68">
        <f>IF(Master!$D342="Y",Master!U342,"")</f>
        <v>53</v>
      </c>
      <c r="V31" s="66">
        <f>IF(Master!$D342="Y",Master!V342,"")</f>
        <v>9</v>
      </c>
      <c r="W31" s="67">
        <f>IF(Master!$D342="Y",Master!W342,"")</f>
        <v>53</v>
      </c>
      <c r="X31" s="67">
        <f>IF(Master!$D342="Y",Master!X342,"")</f>
        <v>0</v>
      </c>
      <c r="Y31" s="67">
        <f>IF(Master!$D342="Y",Master!Y342,"")</f>
        <v>0</v>
      </c>
      <c r="Z31" s="67">
        <f>IF(Master!$D342="Y",Master!Z342,"")</f>
        <v>0</v>
      </c>
      <c r="AA31" s="67">
        <f>IF(Master!$D342="Y",Master!AA342,"")</f>
        <v>0</v>
      </c>
      <c r="AB31" s="67">
        <f>IF(Master!$D342="Y",Master!AB342,"")</f>
        <v>0</v>
      </c>
      <c r="AC31" s="67">
        <f>IF(Master!$D342="Y",Master!AC342,"")</f>
        <v>0</v>
      </c>
      <c r="AD31" s="67">
        <f>IF(Master!$D342="Y",Master!AD342,"")</f>
        <v>0</v>
      </c>
      <c r="AE31" s="67">
        <f>IF(Master!$D342="Y",Master!AE342,"")</f>
        <v>0</v>
      </c>
      <c r="AF31" s="67">
        <f>IF(Master!$D342="Y",Master!AF342,"")</f>
        <v>0</v>
      </c>
      <c r="AG31" s="67">
        <f>IF(AND($D31="y",Master!AG342&gt;=Master!AK342),Master!AG342,0)</f>
        <v>0</v>
      </c>
      <c r="AH31" s="67">
        <f>IF(Master!$D342="Y",Master!AH342,"")</f>
        <v>0</v>
      </c>
      <c r="AI31" s="67">
        <f>IF(AND($D31="y",Master!AI342&gt;=Master!AM342),Master!AI342,0)</f>
        <v>0</v>
      </c>
      <c r="AJ31" s="67">
        <f>IF(Master!$D342="Y",Master!AJ342,"")</f>
        <v>0</v>
      </c>
      <c r="AK31" s="67">
        <f>IF(AND($D31="y",Master!AK342&gt;Master!AG342),Master!AK342,0)</f>
        <v>0</v>
      </c>
      <c r="AL31" s="67">
        <f>IF(Master!$D342="Y",Master!AL342,"")</f>
        <v>30</v>
      </c>
      <c r="AM31" s="68">
        <f>IF(AND($D31="y",Master!AM342&gt;Master!AI342),Master!AM342,0)</f>
        <v>14</v>
      </c>
      <c r="AN31" s="72">
        <f>IF(Master!$D342="Y",Master!AN342,"")</f>
        <v>17</v>
      </c>
      <c r="AO31" s="67">
        <f>IF(Master!$D342="Y",Master!AO342,"")</f>
        <v>25</v>
      </c>
      <c r="AP31" s="67">
        <f>IF(Master!$D342="Y",Master!AP342,"")</f>
        <v>0</v>
      </c>
      <c r="AQ31" s="67">
        <f>IF(Master!$D342="Y",Master!AQ342,"")</f>
        <v>0</v>
      </c>
      <c r="AR31" s="67">
        <f>IF(Master!$D342="Y",Master!AR342,"")</f>
        <v>0</v>
      </c>
      <c r="AS31" s="67">
        <f>IF(Master!$D342="Y",Master!AS342,"")</f>
        <v>0</v>
      </c>
      <c r="AT31" s="67">
        <f>IF(Master!$D342="Y",Master!AT342,"")</f>
        <v>0</v>
      </c>
      <c r="AU31" s="67">
        <f>IF(Master!$D342="Y",Master!AU342,"")</f>
        <v>0</v>
      </c>
      <c r="AV31" s="67">
        <f>IF(Master!$D342="Y",Master!AV342,"")</f>
        <v>0</v>
      </c>
      <c r="AW31" s="67">
        <f>IF(Master!$D342="Y",Master!AW342,"")</f>
        <v>0</v>
      </c>
      <c r="AX31" s="67">
        <f>IF(Master!$D342="Y",Master!AX342,"")</f>
        <v>0</v>
      </c>
      <c r="AY31" s="67">
        <f>IF(Master!$D342="Y",Master!AY342,"")</f>
        <v>0</v>
      </c>
      <c r="AZ31" s="67">
        <f>IF(Master!$D342="Y",Master!AZ342,"")</f>
        <v>0</v>
      </c>
      <c r="BA31" s="67">
        <f>IF(Master!$D342="Y",Master!BA342,"")</f>
        <v>0</v>
      </c>
      <c r="BB31" s="67">
        <f>IF(Master!$D342="Y",Master!BB342,"")</f>
        <v>3</v>
      </c>
      <c r="BC31" s="67">
        <f>IF(Master!$D342="Y",Master!BC342,"")</f>
        <v>84</v>
      </c>
      <c r="BD31" s="67">
        <f>IF(Master!$D342="Y",Master!BD342,"")</f>
        <v>17</v>
      </c>
      <c r="BE31" s="67">
        <f>IF(Master!$D342="Y",Master!BE342,"")</f>
        <v>25</v>
      </c>
      <c r="BF31" s="67">
        <f>IF(Master!$D342="Y",Master!BF342,"")</f>
        <v>9</v>
      </c>
      <c r="BG31" s="67">
        <f>IF(Master!$D342="Y",Master!BG342,"")</f>
        <v>53</v>
      </c>
      <c r="BH31" s="67">
        <f>IF(Master!$D342="Y",Master!BH342,"")</f>
        <v>17</v>
      </c>
      <c r="BI31" s="67">
        <f>IF(Master!$D342="Y",Master!BI342,"")</f>
        <v>25</v>
      </c>
      <c r="BJ31" s="67">
        <f>IF(Master!$D342="Y",Master!BJ342,"")</f>
        <v>24</v>
      </c>
      <c r="BK31" s="67">
        <f>IF(Master!$D342="Y",Master!BK342,"")</f>
        <v>26</v>
      </c>
      <c r="BL31" s="67">
        <f>IF(Master!$D342="Y",Master!BL342,"")</f>
        <v>10</v>
      </c>
      <c r="BM31" s="67">
        <f>IF(Master!$D342="Y",Master!BM342,"")</f>
        <v>60</v>
      </c>
      <c r="BN31" s="67">
        <f>IF(Master!$D342="Y",Master!BN342,"")</f>
        <v>0</v>
      </c>
      <c r="BO31" s="67">
        <f>IF(Master!$D342="Y",Master!BO342,"")</f>
        <v>0</v>
      </c>
      <c r="BP31" s="67">
        <f>IF(Master!$D342="Y",Master!BP342,"")</f>
        <v>0</v>
      </c>
      <c r="BQ31" s="67">
        <f>IF(Master!$D342="Y",Master!BQ342,"")</f>
        <v>0</v>
      </c>
    </row>
    <row r="32" spans="1:69" x14ac:dyDescent="0.25">
      <c r="A32" s="115" t="str">
        <f>+Master!A347</f>
        <v>Mt. Bethel Christian</v>
      </c>
      <c r="B32" s="3" t="str">
        <f>+Master!B347</f>
        <v>1A DI</v>
      </c>
      <c r="C32" s="3">
        <f>+Master!C347</f>
        <v>5</v>
      </c>
      <c r="D32" s="142" t="str">
        <f>+Master!D347</f>
        <v>y</v>
      </c>
      <c r="E32" s="158">
        <f>IFERROR(LARGE((I32,K32,O32,S32,U32,W32,AA32,AC32,AG32,AK32,AQ32,AU32,AW32,BA32,BC32,BG32,BK32,BO32,BQ32),1)+LARGE((I32,K32,O32,S32,U32,W32,AA32,AC32,AG32,AK32,AQ32,AU32,AW32,BA32,BC32,BG32,BK32,BO32,BQ32),2)+LARGE((I32,K32,O32,S32,U32,W32,AA32,AC32,AG32,AK32,AQ32,AU32,AW32,BA32,BC32,BG32,BK32,BO32,BQ32),3)+LARGE((I32,K32,O32,S32,U32,W32,AA32,AC32,AG32,AK32,AQ32,AU32,AW32,BA32,BC32,BG32,BK32,BO32,BQ32),4)+LARGE((I32,K32,O32,S32,U32,W32,AA32,AC32,AG32,AK32,AQ32,AU32,AW32,BA32,BC32,BG32,BK32,BO32,BQ32),5)+LARGE((I32,K32,O32,S32,U32,W32,AA32,AC32,AG32,AK32,AQ32,AU32,AW32,BA32,BC32,BG32,BK32,BO32,BQ32),6)+LARGE((I32,K32,O32,S32,U32,W32,AA32,AC32,AG32,AK32,AQ32,AU32,AW32,BA32,BC32,BG32,BK32,BO32,BQ32),7)+LARGE((I32,K32,O32,S32,U32,W32,AA32,AC32,AG32,AK32,AQ32,AU32,AW32,BA32,BC32,BG32,BK32,BO32,BQ32),8),0)</f>
        <v>263</v>
      </c>
      <c r="F32" s="156">
        <f>IFERROR(LARGE((M32,Q32,Y32,AE32,AI32,AM32,AO32,AS32,AY32,BE32,BI32,BM32),1)+LARGE((M32,Q32,Y32,AE32,AI32,AM32,AO32,AS32,AY32,BE32,BI32,BM32),2)+LARGE((M32,Q32,Y32,AE32,AI32,AM32,AO32,AS32,AY32,BE32,BI32,BM32),3)+LARGE((M32,Q32,Y32,AE32,AI32,AM32,AO32,AS32,AY32,BE32,BI32,BM32),4)+LARGE((M32,Q32,Y32,AE32,AI32,AM32,AO32,AS32,AY32,BE32,BI32,BM32),5)+LARGE((M32,Q32,Y32,AE32,AI32,AM32,AO32,AS32,AY32,BE32,BI32,BM32),6)+LARGE((M32,Q32,Y32,AE32,AI32,AM32,AO32,AS32,AY32,BE32,BI32,BM32),7)+LARGE((M32,Q32,Y32,AE32,AI32,AM32,AO32,AS32,AY32,BE32,BI32,BM32),8),0)</f>
        <v>188</v>
      </c>
      <c r="G32" s="159">
        <f>+E32+F32</f>
        <v>451</v>
      </c>
      <c r="H32" s="72">
        <f>IF(Master!$D347="Y",Master!H347,"")</f>
        <v>0</v>
      </c>
      <c r="I32" s="67">
        <f>IF(Master!$D347="Y",Master!I347,"")</f>
        <v>0</v>
      </c>
      <c r="J32" s="67">
        <f>IF(Master!$D347="Y",Master!J347,"")</f>
        <v>0</v>
      </c>
      <c r="K32" s="67">
        <f>IF(Master!$D347="Y",Master!K347,"")</f>
        <v>0</v>
      </c>
      <c r="L32" s="67">
        <f>IF(Master!$D347="Y",Master!L347,"")</f>
        <v>20</v>
      </c>
      <c r="M32" s="67">
        <f>IF(Master!$D347="Y",Master!M347,"")</f>
        <v>34</v>
      </c>
      <c r="N32" s="67">
        <f>IF(Master!$D347="Y",Master!N347,"")</f>
        <v>17</v>
      </c>
      <c r="O32" s="67">
        <f>IF(Master!$D347="Y",Master!O347,"")</f>
        <v>25</v>
      </c>
      <c r="P32" s="67">
        <f>IF(Master!$D347="Y",Master!P347,"")</f>
        <v>0</v>
      </c>
      <c r="Q32" s="67">
        <f>IF(Master!$D347="Y",Master!Q347,"")</f>
        <v>0</v>
      </c>
      <c r="R32" s="67">
        <f>IF(Master!$D347="Y",Master!R347,"")</f>
        <v>0</v>
      </c>
      <c r="S32" s="67">
        <f>IF(Master!$D347="Y",Master!S347,"")</f>
        <v>0</v>
      </c>
      <c r="T32" s="67">
        <f>IF(Master!$D347="Y",Master!T347,"")</f>
        <v>17</v>
      </c>
      <c r="U32" s="68">
        <f>IF(Master!$D347="Y",Master!U347,"")</f>
        <v>25</v>
      </c>
      <c r="V32" s="66">
        <f>IF(Master!$D347="Y",Master!V347,"")</f>
        <v>17</v>
      </c>
      <c r="W32" s="67">
        <f>IF(Master!$D347="Y",Master!W347,"")</f>
        <v>25</v>
      </c>
      <c r="X32" s="67">
        <f>IF(Master!$D347="Y",Master!X347,"")</f>
        <v>9</v>
      </c>
      <c r="Y32" s="67">
        <f>IF(Master!$D347="Y",Master!Y347,"")</f>
        <v>53</v>
      </c>
      <c r="Z32" s="67">
        <f>IF(Master!$D347="Y",Master!Z347,"")</f>
        <v>0</v>
      </c>
      <c r="AA32" s="67">
        <f>IF(Master!$D347="Y",Master!AA347,"")</f>
        <v>0</v>
      </c>
      <c r="AB32" s="67">
        <f>IF(Master!$D347="Y",Master!AB347,"")</f>
        <v>0</v>
      </c>
      <c r="AC32" s="67">
        <f>IF(Master!$D347="Y",Master!AC347,"")</f>
        <v>0</v>
      </c>
      <c r="AD32" s="67">
        <f>IF(Master!$D347="Y",Master!AD347,"")</f>
        <v>0</v>
      </c>
      <c r="AE32" s="67">
        <f>IF(Master!$D347="Y",Master!AE347,"")</f>
        <v>0</v>
      </c>
      <c r="AF32" s="67">
        <f>IF(Master!$D347="Y",Master!AF347,"")</f>
        <v>0</v>
      </c>
      <c r="AG32" s="67">
        <f>IF(AND($D32="y",Master!AG347&gt;=Master!AK347),Master!AG347,0)</f>
        <v>0</v>
      </c>
      <c r="AH32" s="67">
        <f>IF(Master!$D347="Y",Master!AH347,"")</f>
        <v>0</v>
      </c>
      <c r="AI32" s="67">
        <f>IF(AND($D32="y",Master!AI347&gt;=Master!AM347),Master!AI347,0)</f>
        <v>0</v>
      </c>
      <c r="AJ32" s="67">
        <f>IF(Master!$D347="Y",Master!AJ347,"")</f>
        <v>0</v>
      </c>
      <c r="AK32" s="67">
        <f>IF(AND($D32="y",Master!AK347&gt;Master!AG347),Master!AK347,0)</f>
        <v>0</v>
      </c>
      <c r="AL32" s="67">
        <f>IF(Master!$D347="Y",Master!AL347,"")</f>
        <v>0</v>
      </c>
      <c r="AM32" s="68">
        <f>IF(AND($D32="y",Master!AM347&gt;Master!AI347),Master!AM347,0)</f>
        <v>0</v>
      </c>
      <c r="AN32" s="72">
        <f>IF(Master!$D347="Y",Master!AN347,"")</f>
        <v>17</v>
      </c>
      <c r="AO32" s="67">
        <f>IF(Master!$D347="Y",Master!AO347,"")</f>
        <v>25</v>
      </c>
      <c r="AP32" s="67">
        <f>IF(Master!$D347="Y",Master!AP347,"")</f>
        <v>0</v>
      </c>
      <c r="AQ32" s="67">
        <f>IF(Master!$D347="Y",Master!AQ347,"")</f>
        <v>0</v>
      </c>
      <c r="AR32" s="67">
        <f>IF(Master!$D347="Y",Master!AR347,"")</f>
        <v>0</v>
      </c>
      <c r="AS32" s="67">
        <f>IF(Master!$D347="Y",Master!AS347,"")</f>
        <v>0</v>
      </c>
      <c r="AT32" s="67">
        <f>IF(Master!$D347="Y",Master!AT347,"")</f>
        <v>0</v>
      </c>
      <c r="AU32" s="67">
        <f>IF(Master!$D347="Y",Master!AU347,"")</f>
        <v>0</v>
      </c>
      <c r="AV32" s="67">
        <f>IF(Master!$D347="Y",Master!AV347,"")</f>
        <v>17</v>
      </c>
      <c r="AW32" s="67">
        <f>IF(Master!$D347="Y",Master!AW347,"")</f>
        <v>25</v>
      </c>
      <c r="AX32" s="67">
        <f>IF(Master!$D347="Y",Master!AX347,"")</f>
        <v>0</v>
      </c>
      <c r="AY32" s="67">
        <f>IF(Master!$D347="Y",Master!AY347,"")</f>
        <v>0</v>
      </c>
      <c r="AZ32" s="67">
        <f>IF(Master!$D347="Y",Master!AZ347,"")</f>
        <v>0</v>
      </c>
      <c r="BA32" s="67">
        <f>IF(Master!$D347="Y",Master!BA347,"")</f>
        <v>0</v>
      </c>
      <c r="BB32" s="67">
        <f>IF(Master!$D347="Y",Master!BB347,"")</f>
        <v>17</v>
      </c>
      <c r="BC32" s="67">
        <f>IF(Master!$D347="Y",Master!BC347,"")</f>
        <v>25</v>
      </c>
      <c r="BD32" s="67">
        <f>IF(Master!$D347="Y",Master!BD347,"")</f>
        <v>17</v>
      </c>
      <c r="BE32" s="67">
        <f>IF(Master!$D347="Y",Master!BE347,"")</f>
        <v>25</v>
      </c>
      <c r="BF32" s="67">
        <f>IF(Master!$D347="Y",Master!BF347,"")</f>
        <v>2</v>
      </c>
      <c r="BG32" s="67">
        <f>IF(Master!$D347="Y",Master!BG347,"")</f>
        <v>90</v>
      </c>
      <c r="BH32" s="67">
        <f>IF(Master!$D347="Y",Master!BH347,"")</f>
        <v>17</v>
      </c>
      <c r="BI32" s="67">
        <f>IF(Master!$D347="Y",Master!BI347,"")</f>
        <v>25</v>
      </c>
      <c r="BJ32" s="67">
        <f>IF(Master!$D347="Y",Master!BJ347,"")</f>
        <v>14</v>
      </c>
      <c r="BK32" s="67">
        <f>IF(Master!$D347="Y",Master!BK347,"")</f>
        <v>48</v>
      </c>
      <c r="BL32" s="67">
        <f>IF(Master!$D347="Y",Master!BL347,"")</f>
        <v>24</v>
      </c>
      <c r="BM32" s="67">
        <f>IF(Master!$D347="Y",Master!BM347,"")</f>
        <v>26</v>
      </c>
      <c r="BN32" s="67">
        <f>IF(Master!$D347="Y",Master!BN347,"")</f>
        <v>0</v>
      </c>
      <c r="BO32" s="67">
        <f>IF(Master!$D347="Y",Master!BO347,"")</f>
        <v>0</v>
      </c>
      <c r="BP32" s="67">
        <f>IF(Master!$D347="Y",Master!BP347,"")</f>
        <v>0</v>
      </c>
      <c r="BQ32" s="67">
        <f>IF(Master!$D347="Y",Master!BQ347,"")</f>
        <v>0</v>
      </c>
    </row>
    <row r="33" spans="1:69" x14ac:dyDescent="0.25">
      <c r="A33" s="115" t="str">
        <f>+Master!A341</f>
        <v>King's Ridge</v>
      </c>
      <c r="B33" s="3" t="str">
        <f>+Master!B341</f>
        <v>1A DI</v>
      </c>
      <c r="C33" s="3">
        <f>+Master!C341</f>
        <v>5</v>
      </c>
      <c r="D33" s="142" t="str">
        <f>+Master!D341</f>
        <v>y</v>
      </c>
      <c r="E33" s="158">
        <f>IFERROR(LARGE((I33,K33,O33,S33,U33,W33,AA33,AC33,AG33,AK33,AQ33,AU33,AW33,BA33,BC33,BG33,BK33,BO33,BQ33),1)+LARGE((I33,K33,O33,S33,U33,W33,AA33,AC33,AG33,AK33,AQ33,AU33,AW33,BA33,BC33,BG33,BK33,BO33,BQ33),2)+LARGE((I33,K33,O33,S33,U33,W33,AA33,AC33,AG33,AK33,AQ33,AU33,AW33,BA33,BC33,BG33,BK33,BO33,BQ33),3)+LARGE((I33,K33,O33,S33,U33,W33,AA33,AC33,AG33,AK33,AQ33,AU33,AW33,BA33,BC33,BG33,BK33,BO33,BQ33),4)+LARGE((I33,K33,O33,S33,U33,W33,AA33,AC33,AG33,AK33,AQ33,AU33,AW33,BA33,BC33,BG33,BK33,BO33,BQ33),5)+LARGE((I33,K33,O33,S33,U33,W33,AA33,AC33,AG33,AK33,AQ33,AU33,AW33,BA33,BC33,BG33,BK33,BO33,BQ33),6)+LARGE((I33,K33,O33,S33,U33,W33,AA33,AC33,AG33,AK33,AQ33,AU33,AW33,BA33,BC33,BG33,BK33,BO33,BQ33),7)+LARGE((I33,K33,O33,S33,U33,W33,AA33,AC33,AG33,AK33,AQ33,AU33,AW33,BA33,BC33,BG33,BK33,BO33,BQ33),8),0)</f>
        <v>207</v>
      </c>
      <c r="F33" s="156">
        <f>IFERROR(LARGE((M33,Q33,Y33,AE33,AI33,AM33,AO33,AS33,AY33,BE33,BI33,BM33),1)+LARGE((M33,Q33,Y33,AE33,AI33,AM33,AO33,AS33,AY33,BE33,BI33,BM33),2)+LARGE((M33,Q33,Y33,AE33,AI33,AM33,AO33,AS33,AY33,BE33,BI33,BM33),3)+LARGE((M33,Q33,Y33,AE33,AI33,AM33,AO33,AS33,AY33,BE33,BI33,BM33),4)+LARGE((M33,Q33,Y33,AE33,AI33,AM33,AO33,AS33,AY33,BE33,BI33,BM33),5)+LARGE((M33,Q33,Y33,AE33,AI33,AM33,AO33,AS33,AY33,BE33,BI33,BM33),6)+LARGE((M33,Q33,Y33,AE33,AI33,AM33,AO33,AS33,AY33,BE33,BI33,BM33),7)+LARGE((M33,Q33,Y33,AE33,AI33,AM33,AO33,AS33,AY33,BE33,BI33,BM33),8),0)</f>
        <v>201</v>
      </c>
      <c r="G33" s="159">
        <f>+E33+F33</f>
        <v>408</v>
      </c>
      <c r="H33" s="72">
        <f>IF(Master!$D341="Y",Master!H341,"")</f>
        <v>0</v>
      </c>
      <c r="I33" s="67">
        <f>IF(Master!$D341="Y",Master!I341,"")</f>
        <v>0</v>
      </c>
      <c r="J33" s="67">
        <f>IF(Master!$D341="Y",Master!J341,"")</f>
        <v>0</v>
      </c>
      <c r="K33" s="67">
        <f>IF(Master!$D341="Y",Master!K341,"")</f>
        <v>0</v>
      </c>
      <c r="L33" s="67">
        <f>IF(Master!$D341="Y",Master!L341,"")</f>
        <v>0</v>
      </c>
      <c r="M33" s="67">
        <f>IF(Master!$D341="Y",Master!M341,"")</f>
        <v>0</v>
      </c>
      <c r="N33" s="67">
        <f>IF(Master!$D341="Y",Master!N341,"")</f>
        <v>0</v>
      </c>
      <c r="O33" s="67">
        <f>IF(Master!$D341="Y",Master!O341,"")</f>
        <v>0</v>
      </c>
      <c r="P33" s="67">
        <f>IF(Master!$D341="Y",Master!P341,"")</f>
        <v>9</v>
      </c>
      <c r="Q33" s="67">
        <f>IF(Master!$D341="Y",Master!Q341,"")</f>
        <v>53</v>
      </c>
      <c r="R33" s="67">
        <f>IF(Master!$D341="Y",Master!R341,"")</f>
        <v>9</v>
      </c>
      <c r="S33" s="67">
        <f>IF(Master!$D341="Y",Master!S341,"")</f>
        <v>53</v>
      </c>
      <c r="T33" s="67">
        <f>IF(Master!$D341="Y",Master!T341,"")</f>
        <v>17</v>
      </c>
      <c r="U33" s="68">
        <f>IF(Master!$D341="Y",Master!U341,"")</f>
        <v>25</v>
      </c>
      <c r="V33" s="66">
        <f>IF(Master!$D337="Y",Master!V337,"")</f>
        <v>5</v>
      </c>
      <c r="W33" s="67">
        <f>IF(Master!$D341="Y",Master!W341,"")</f>
        <v>53</v>
      </c>
      <c r="X33" s="67">
        <f>IF(Master!$D341="Y",Master!X341,"")</f>
        <v>17</v>
      </c>
      <c r="Y33" s="67">
        <f>IF(Master!$D341="Y",Master!Y341,"")</f>
        <v>25</v>
      </c>
      <c r="Z33" s="67">
        <f>IF(Master!$D341="Y",Master!Z341,"")</f>
        <v>0</v>
      </c>
      <c r="AA33" s="67">
        <f>IF(Master!$D341="Y",Master!AA341,"")</f>
        <v>0</v>
      </c>
      <c r="AB33" s="67">
        <f>IF(Master!$D341="Y",Master!AB341,"")</f>
        <v>0</v>
      </c>
      <c r="AC33" s="67">
        <f>IF(Master!$D341="Y",Master!AC341,"")</f>
        <v>0</v>
      </c>
      <c r="AD33" s="67">
        <f>IF(Master!$D341="Y",Master!AD341,"")</f>
        <v>30</v>
      </c>
      <c r="AE33" s="67">
        <f>IF(Master!$D341="Y",Master!AE341,"")</f>
        <v>14</v>
      </c>
      <c r="AF33" s="67">
        <f>IF(Master!$D341="Y",Master!AF341,"")</f>
        <v>0</v>
      </c>
      <c r="AG33" s="67">
        <f>IF(AND($D33="y",Master!AG341&gt;=Master!AK341),Master!AG341,0)</f>
        <v>0</v>
      </c>
      <c r="AH33" s="67">
        <f>IF(Master!$D341="Y",Master!AH341,"")</f>
        <v>0</v>
      </c>
      <c r="AI33" s="67">
        <f>IF(AND($D33="y",Master!AI341&gt;=Master!AM341),Master!AI341,0)</f>
        <v>0</v>
      </c>
      <c r="AJ33" s="67">
        <f>IF(Master!$D341="Y",Master!AJ341,"")</f>
        <v>0</v>
      </c>
      <c r="AK33" s="67">
        <f>IF(AND($D33="y",Master!AK341&gt;Master!AG341),Master!AK341,0)</f>
        <v>0</v>
      </c>
      <c r="AL33" s="67">
        <f>IF(Master!$D341="Y",Master!AL341,"")</f>
        <v>0</v>
      </c>
      <c r="AM33" s="68">
        <f>IF(AND($D33="y",Master!AM341&gt;Master!AI341),Master!AM341,0)</f>
        <v>0</v>
      </c>
      <c r="AN33" s="72">
        <f>IF(Master!$D341="Y",Master!AN341,"")</f>
        <v>3</v>
      </c>
      <c r="AO33" s="67">
        <f>IF(Master!$D341="Y",Master!AO341,"")</f>
        <v>84</v>
      </c>
      <c r="AP33" s="67">
        <f>IF(Master!$D341="Y",Master!AP341,"")</f>
        <v>0</v>
      </c>
      <c r="AQ33" s="67">
        <f>IF(Master!$D341="Y",Master!AQ341,"")</f>
        <v>0</v>
      </c>
      <c r="AR33" s="67">
        <f>IF(Master!$D341="Y",Master!AR341,"")</f>
        <v>0</v>
      </c>
      <c r="AS33" s="67">
        <f>IF(Master!$D341="Y",Master!AS341,"")</f>
        <v>0</v>
      </c>
      <c r="AT33" s="67">
        <f>IF(Master!$D341="Y",Master!AT341,"")</f>
        <v>0</v>
      </c>
      <c r="AU33" s="67">
        <f>IF(Master!$D341="Y",Master!AU341,"")</f>
        <v>0</v>
      </c>
      <c r="AV33" s="67">
        <f>IF(Master!$D341="Y",Master!AV341,"")</f>
        <v>17</v>
      </c>
      <c r="AW33" s="67">
        <f>IF(Master!$D341="Y",Master!AW341,"")</f>
        <v>25</v>
      </c>
      <c r="AX33" s="67">
        <f>IF(Master!$D341="Y",Master!AX341,"")</f>
        <v>0</v>
      </c>
      <c r="AY33" s="67">
        <f>IF(Master!$D341="Y",Master!AY341,"")</f>
        <v>0</v>
      </c>
      <c r="AZ33" s="67">
        <f>IF(Master!$D341="Y",Master!AZ341,"")</f>
        <v>0</v>
      </c>
      <c r="BA33" s="67">
        <f>IF(Master!$D341="Y",Master!BA341,"")</f>
        <v>0</v>
      </c>
      <c r="BB33" s="67">
        <f>IF(Master!$D341="Y",Master!BB341,"")</f>
        <v>0</v>
      </c>
      <c r="BC33" s="67">
        <f>IF(Master!$D341="Y",Master!BC341,"")</f>
        <v>0</v>
      </c>
      <c r="BD33" s="67">
        <f>IF(Master!$D341="Y",Master!BD341,"")</f>
        <v>0</v>
      </c>
      <c r="BE33" s="67">
        <f>IF(Master!$D341="Y",Master!BE341,"")</f>
        <v>0</v>
      </c>
      <c r="BF33" s="67">
        <f>IF(Master!$D341="Y",Master!BF341,"")</f>
        <v>17</v>
      </c>
      <c r="BG33" s="67">
        <f>IF(Master!$D341="Y",Master!BG341,"")</f>
        <v>25</v>
      </c>
      <c r="BH33" s="67">
        <f>IF(Master!$D341="Y",Master!BH341,"")</f>
        <v>17</v>
      </c>
      <c r="BI33" s="67">
        <f>IF(Master!$D341="Y",Master!BI341,"")</f>
        <v>25</v>
      </c>
      <c r="BJ33" s="67">
        <f>IF(Master!$D341="Y",Master!BJ341,"")</f>
        <v>24</v>
      </c>
      <c r="BK33" s="67">
        <f>IF(Master!$D341="Y",Master!BK341,"")</f>
        <v>26</v>
      </c>
      <c r="BL33" s="67">
        <f>IF(Master!$D341="Y",Master!BL341,"")</f>
        <v>0</v>
      </c>
      <c r="BM33" s="67">
        <f>IF(Master!$D341="Y",Master!BM341,"")</f>
        <v>0</v>
      </c>
      <c r="BN33" s="67">
        <f>IF(Master!$D341="Y",Master!BN341,"")</f>
        <v>0</v>
      </c>
      <c r="BO33" s="67">
        <f>IF(Master!$D341="Y",Master!BO341,"")</f>
        <v>0</v>
      </c>
      <c r="BP33" s="67">
        <f>IF(Master!$D341="Y",Master!BP341,"")</f>
        <v>0</v>
      </c>
      <c r="BQ33" s="67">
        <f>IF(Master!$D341="Y",Master!BQ341,"")</f>
        <v>0</v>
      </c>
    </row>
    <row r="34" spans="1:69" x14ac:dyDescent="0.25">
      <c r="A34" s="115" t="str">
        <f>+Master!A332</f>
        <v>Galloway</v>
      </c>
      <c r="B34" s="3" t="str">
        <f>+Master!B332</f>
        <v>1A DI</v>
      </c>
      <c r="C34" s="3">
        <f>+Master!C332</f>
        <v>5</v>
      </c>
      <c r="D34" s="142" t="str">
        <f>+Master!D332</f>
        <v>y</v>
      </c>
      <c r="E34" s="158">
        <f>IFERROR(LARGE((I34,K34,O34,S34,U34,W34,AA34,AC34,AG34,AK34,AQ34,AU34,AW34,BA34,BC34,BG34,BK34,BO34,BQ34),1)+LARGE((I34,K34,O34,S34,U34,W34,AA34,AC34,AG34,AK34,AQ34,AU34,AW34,BA34,BC34,BG34,BK34,BO34,BQ34),2)+LARGE((I34,K34,O34,S34,U34,W34,AA34,AC34,AG34,AK34,AQ34,AU34,AW34,BA34,BC34,BG34,BK34,BO34,BQ34),3)+LARGE((I34,K34,O34,S34,U34,W34,AA34,AC34,AG34,AK34,AQ34,AU34,AW34,BA34,BC34,BG34,BK34,BO34,BQ34),4)+LARGE((I34,K34,O34,S34,U34,W34,AA34,AC34,AG34,AK34,AQ34,AU34,AW34,BA34,BC34,BG34,BK34,BO34,BQ34),5)+LARGE((I34,K34,O34,S34,U34,W34,AA34,AC34,AG34,AK34,AQ34,AU34,AW34,BA34,BC34,BG34,BK34,BO34,BQ34),6)+LARGE((I34,K34,O34,S34,U34,W34,AA34,AC34,AG34,AK34,AQ34,AU34,AW34,BA34,BC34,BG34,BK34,BO34,BQ34),7)+LARGE((I34,K34,O34,S34,U34,W34,AA34,AC34,AG34,AK34,AQ34,AU34,AW34,BA34,BC34,BG34,BK34,BO34,BQ34),8),0)</f>
        <v>270</v>
      </c>
      <c r="F34" s="156">
        <f>IFERROR(LARGE((M34,Q34,Y34,AE34,AI34,AM34,AO34,AS34,AY34,BE34,BI34,BM34),1)+LARGE((M34,Q34,Y34,AE34,AI34,AM34,AO34,AS34,AY34,BE34,BI34,BM34),2)+LARGE((M34,Q34,Y34,AE34,AI34,AM34,AO34,AS34,AY34,BE34,BI34,BM34),3)+LARGE((M34,Q34,Y34,AE34,AI34,AM34,AO34,AS34,AY34,BE34,BI34,BM34),4)+LARGE((M34,Q34,Y34,AE34,AI34,AM34,AO34,AS34,AY34,BE34,BI34,BM34),5)+LARGE((M34,Q34,Y34,AE34,AI34,AM34,AO34,AS34,AY34,BE34,BI34,BM34),6)+LARGE((M34,Q34,Y34,AE34,AI34,AM34,AO34,AS34,AY34,BE34,BI34,BM34),7)+LARGE((M34,Q34,Y34,AE34,AI34,AM34,AO34,AS34,AY34,BE34,BI34,BM34),8),0)</f>
        <v>115</v>
      </c>
      <c r="G34" s="159">
        <f>+E34+F34</f>
        <v>385</v>
      </c>
      <c r="H34" s="72">
        <f>IF(Master!$D332="Y",Master!H332,"")</f>
        <v>0</v>
      </c>
      <c r="I34" s="67">
        <f>IF(Master!$D332="Y",Master!I332,"")</f>
        <v>0</v>
      </c>
      <c r="J34" s="67">
        <f>IF(Master!$D332="Y",Master!J332,"")</f>
        <v>22</v>
      </c>
      <c r="K34" s="67">
        <f>IF(Master!$D332="Y",Master!K332,"")</f>
        <v>30</v>
      </c>
      <c r="L34" s="67">
        <f>IF(Master!$D332="Y",Master!L332,"")</f>
        <v>0</v>
      </c>
      <c r="M34" s="67">
        <f>IF(Master!$D332="Y",Master!M332,"")</f>
        <v>0</v>
      </c>
      <c r="N34" s="67">
        <f>IF(Master!$D332="Y",Master!N332,"")</f>
        <v>0</v>
      </c>
      <c r="O34" s="67">
        <f>IF(Master!$D332="Y",Master!O332,"")</f>
        <v>0</v>
      </c>
      <c r="P34" s="67">
        <f>IF(Master!$D332="Y",Master!P332,"")</f>
        <v>0</v>
      </c>
      <c r="Q34" s="67">
        <f>IF(Master!$D332="Y",Master!Q332,"")</f>
        <v>0</v>
      </c>
      <c r="R34" s="67">
        <f>IF(Master!$D332="Y",Master!R332,"")</f>
        <v>17</v>
      </c>
      <c r="S34" s="67">
        <f>IF(Master!$D332="Y",Master!S332,"")</f>
        <v>25</v>
      </c>
      <c r="T34" s="67">
        <f>IF(Master!$D332="Y",Master!T332,"")</f>
        <v>17</v>
      </c>
      <c r="U34" s="68">
        <f>IF(Master!$D332="Y",Master!U332,"")</f>
        <v>25</v>
      </c>
      <c r="V34" s="66">
        <f>IF(Master!$D332="Y",Master!V332,"")</f>
        <v>5</v>
      </c>
      <c r="W34" s="67">
        <f>IF(Master!$D332="Y",Master!W332,"")</f>
        <v>70</v>
      </c>
      <c r="X34" s="67">
        <f>IF(Master!$D332="Y",Master!X332,"")</f>
        <v>0</v>
      </c>
      <c r="Y34" s="67">
        <f>IF(Master!$D332="Y",Master!Y332,"")</f>
        <v>0</v>
      </c>
      <c r="Z34" s="67">
        <f>IF(Master!$D332="Y",Master!Z332,"")</f>
        <v>0</v>
      </c>
      <c r="AA34" s="67">
        <f>IF(Master!$D332="Y",Master!AA332,"")</f>
        <v>0</v>
      </c>
      <c r="AB34" s="67">
        <f>IF(Master!$D332="Y",Master!AB332,"")</f>
        <v>21</v>
      </c>
      <c r="AC34" s="67">
        <f>IF(Master!$D332="Y",Master!AC332,"")</f>
        <v>32</v>
      </c>
      <c r="AD34" s="67">
        <f>IF(Master!$D332="Y",Master!AD332,"")</f>
        <v>17</v>
      </c>
      <c r="AE34" s="67">
        <f>IF(Master!$D332="Y",Master!AE332,"")</f>
        <v>40</v>
      </c>
      <c r="AF34" s="67">
        <f>IF(Master!$D332="Y",Master!AF332,"")</f>
        <v>0</v>
      </c>
      <c r="AG34" s="67">
        <f>IF(AND($D34="y",Master!AG332&gt;=Master!AK332),Master!AG332,0)</f>
        <v>0</v>
      </c>
      <c r="AH34" s="67">
        <f>IF(Master!$D332="Y",Master!AH332,"")</f>
        <v>0</v>
      </c>
      <c r="AI34" s="67">
        <f>IF(AND($D34="y",Master!AI332&gt;=Master!AM332),Master!AI332,0)</f>
        <v>0</v>
      </c>
      <c r="AJ34" s="67">
        <f>IF(Master!$D332="Y",Master!AJ332,"")</f>
        <v>0</v>
      </c>
      <c r="AK34" s="67">
        <f>IF(AND($D34="y",Master!AK332&gt;Master!AG332),Master!AK332,0)</f>
        <v>0</v>
      </c>
      <c r="AL34" s="67">
        <f>IF(Master!$D332="Y",Master!AL332,"")</f>
        <v>0</v>
      </c>
      <c r="AM34" s="68">
        <f>IF(AND($D34="y",Master!AM332&gt;Master!AI332),Master!AM332,0)</f>
        <v>0</v>
      </c>
      <c r="AN34" s="72">
        <f>IF(Master!$D332="Y",Master!AN332,"")</f>
        <v>17</v>
      </c>
      <c r="AO34" s="67">
        <f>IF(Master!$D332="Y",Master!AO332,"")</f>
        <v>25</v>
      </c>
      <c r="AP34" s="67">
        <f>IF(Master!$D332="Y",Master!AP332,"")</f>
        <v>0</v>
      </c>
      <c r="AQ34" s="67">
        <f>IF(Master!$D332="Y",Master!AQ332,"")</f>
        <v>0</v>
      </c>
      <c r="AR34" s="67">
        <f>IF(Master!$D332="Y",Master!AR332,"")</f>
        <v>0</v>
      </c>
      <c r="AS34" s="67">
        <f>IF(Master!$D332="Y",Master!AS332,"")</f>
        <v>0</v>
      </c>
      <c r="AT34" s="67">
        <f>IF(Master!$D332="Y",Master!AT332,"")</f>
        <v>0</v>
      </c>
      <c r="AU34" s="67">
        <f>IF(Master!$D332="Y",Master!AU332,"")</f>
        <v>0</v>
      </c>
      <c r="AV34" s="67">
        <f>IF(Master!$D332="Y",Master!AV332,"")</f>
        <v>0</v>
      </c>
      <c r="AW34" s="67">
        <f>IF(Master!$D332="Y",Master!AW332,"")</f>
        <v>0</v>
      </c>
      <c r="AX34" s="67">
        <f>IF(Master!$D332="Y",Master!AX332,"")</f>
        <v>0</v>
      </c>
      <c r="AY34" s="67">
        <f>IF(Master!$D332="Y",Master!AY332,"")</f>
        <v>0</v>
      </c>
      <c r="AZ34" s="67">
        <f>IF(Master!$D332="Y",Master!AZ332,"")</f>
        <v>0</v>
      </c>
      <c r="BA34" s="67">
        <f>IF(Master!$D332="Y",Master!BA332,"")</f>
        <v>0</v>
      </c>
      <c r="BB34" s="67">
        <f>IF(Master!$D332="Y",Master!BB332,"")</f>
        <v>17</v>
      </c>
      <c r="BC34" s="67">
        <f>IF(Master!$D332="Y",Master!BC332,"")</f>
        <v>25</v>
      </c>
      <c r="BD34" s="67">
        <f>IF(Master!$D332="Y",Master!BD332,"")</f>
        <v>17</v>
      </c>
      <c r="BE34" s="67">
        <f>IF(Master!$D332="Y",Master!BE332,"")</f>
        <v>25</v>
      </c>
      <c r="BF34" s="67">
        <f>IF(Master!$D332="Y",Master!BF332,"")</f>
        <v>17</v>
      </c>
      <c r="BG34" s="67">
        <f>IF(Master!$D332="Y",Master!BG332,"")</f>
        <v>25</v>
      </c>
      <c r="BH34" s="67">
        <f>IF(Master!$D332="Y",Master!BH332,"")</f>
        <v>17</v>
      </c>
      <c r="BI34" s="67">
        <f>IF(Master!$D332="Y",Master!BI332,"")</f>
        <v>25</v>
      </c>
      <c r="BJ34" s="67">
        <f>IF(Master!$D332="Y",Master!BJ332,"")</f>
        <v>18</v>
      </c>
      <c r="BK34" s="67">
        <f>IF(Master!$D332="Y",Master!BK332,"")</f>
        <v>38</v>
      </c>
      <c r="BL34" s="67">
        <f>IF(Master!$D332="Y",Master!BL332,"")</f>
        <v>0</v>
      </c>
      <c r="BM34" s="67">
        <f>IF(Master!$D332="Y",Master!BM332,"")</f>
        <v>0</v>
      </c>
      <c r="BN34" s="67">
        <f>IF(Master!$D332="Y",Master!BN332,"")</f>
        <v>0</v>
      </c>
      <c r="BO34" s="67">
        <f>IF(Master!$D332="Y",Master!BO332,"")</f>
        <v>0</v>
      </c>
      <c r="BP34" s="67">
        <f>IF(Master!$D332="Y",Master!BP332,"")</f>
        <v>0</v>
      </c>
      <c r="BQ34" s="67">
        <f>IF(Master!$D332="Y",Master!BQ332,"")</f>
        <v>0</v>
      </c>
    </row>
    <row r="35" spans="1:69" x14ac:dyDescent="0.25">
      <c r="A35" s="115" t="str">
        <f>+Master!A312</f>
        <v>Berrien</v>
      </c>
      <c r="B35" s="3" t="str">
        <f>+Master!B312</f>
        <v>1A DI</v>
      </c>
      <c r="C35" s="3">
        <f>+Master!C312</f>
        <v>1</v>
      </c>
      <c r="D35" s="142" t="str">
        <f>+Master!D312</f>
        <v>y</v>
      </c>
      <c r="E35" s="158">
        <f>IFERROR(LARGE((I35,K35,O35,S35,U35,W35,AA35,AC35,AG35,AK35,AQ35,AU35,AW35,BA35,BC35,BG35,BK35,BO35,BQ35),1)+LARGE((I35,K35,O35,S35,U35,W35,AA35,AC35,AG35,AK35,AQ35,AU35,AW35,BA35,BC35,BG35,BK35,BO35,BQ35),2)+LARGE((I35,K35,O35,S35,U35,W35,AA35,AC35,AG35,AK35,AQ35,AU35,AW35,BA35,BC35,BG35,BK35,BO35,BQ35),3)+LARGE((I35,K35,O35,S35,U35,W35,AA35,AC35,AG35,AK35,AQ35,AU35,AW35,BA35,BC35,BG35,BK35,BO35,BQ35),4)+LARGE((I35,K35,O35,S35,U35,W35,AA35,AC35,AG35,AK35,AQ35,AU35,AW35,BA35,BC35,BG35,BK35,BO35,BQ35),5)+LARGE((I35,K35,O35,S35,U35,W35,AA35,AC35,AG35,AK35,AQ35,AU35,AW35,BA35,BC35,BG35,BK35,BO35,BQ35),6)+LARGE((I35,K35,O35,S35,U35,W35,AA35,AC35,AG35,AK35,AQ35,AU35,AW35,BA35,BC35,BG35,BK35,BO35,BQ35),7)+LARGE((I35,K35,O35,S35,U35,W35,AA35,AC35,AG35,AK35,AQ35,AU35,AW35,BA35,BC35,BG35,BK35,BO35,BQ35),8),0)</f>
        <v>133</v>
      </c>
      <c r="F35" s="156">
        <f>IFERROR(LARGE((M35,Q35,Y35,AE35,AI35,AM35,AO35,AS35,AY35,BE35,BI35,BM35),1)+LARGE((M35,Q35,Y35,AE35,AI35,AM35,AO35,AS35,AY35,BE35,BI35,BM35),2)+LARGE((M35,Q35,Y35,AE35,AI35,AM35,AO35,AS35,AY35,BE35,BI35,BM35),3)+LARGE((M35,Q35,Y35,AE35,AI35,AM35,AO35,AS35,AY35,BE35,BI35,BM35),4)+LARGE((M35,Q35,Y35,AE35,AI35,AM35,AO35,AS35,AY35,BE35,BI35,BM35),5)+LARGE((M35,Q35,Y35,AE35,AI35,AM35,AO35,AS35,AY35,BE35,BI35,BM35),6)+LARGE((M35,Q35,Y35,AE35,AI35,AM35,AO35,AS35,AY35,BE35,BI35,BM35),7)+LARGE((M35,Q35,Y35,AE35,AI35,AM35,AO35,AS35,AY35,BE35,BI35,BM35),8),0)</f>
        <v>249</v>
      </c>
      <c r="G35" s="159">
        <f>+E35+F35</f>
        <v>382</v>
      </c>
      <c r="H35" s="72">
        <f>IF(Master!$D312="Y",Master!H312,"")</f>
        <v>0</v>
      </c>
      <c r="I35" s="67">
        <f>IF(Master!$D312="Y",Master!I312,"")</f>
        <v>0</v>
      </c>
      <c r="J35" s="67">
        <f>IF(Master!$D312="Y",Master!J312,"")</f>
        <v>22</v>
      </c>
      <c r="K35" s="67">
        <f>IF(Master!$D312="Y",Master!K312,"")</f>
        <v>30</v>
      </c>
      <c r="L35" s="67">
        <f>IF(Master!$D312="Y",Master!L312,"")</f>
        <v>20</v>
      </c>
      <c r="M35" s="67">
        <f>IF(Master!$D312="Y",Master!M312,"")</f>
        <v>34</v>
      </c>
      <c r="N35" s="67">
        <f>IF(Master!$D312="Y",Master!N312,"")</f>
        <v>0</v>
      </c>
      <c r="O35" s="67">
        <f>IF(Master!$D312="Y",Master!O312,"")</f>
        <v>0</v>
      </c>
      <c r="P35" s="67">
        <f>IF(Master!$D312="Y",Master!P312,"")</f>
        <v>9</v>
      </c>
      <c r="Q35" s="67">
        <f>IF(Master!$D312="Y",Master!Q312,"")</f>
        <v>53</v>
      </c>
      <c r="R35" s="67">
        <f>IF(Master!$D312="Y",Master!R312,"")</f>
        <v>17</v>
      </c>
      <c r="S35" s="67">
        <f>IF(Master!$D312="Y",Master!S312,"")</f>
        <v>25</v>
      </c>
      <c r="T35" s="67">
        <f>IF(Master!$D312="Y",Master!T312,"")</f>
        <v>0</v>
      </c>
      <c r="U35" s="68">
        <f>IF(Master!$D312="Y",Master!U312,"")</f>
        <v>0</v>
      </c>
      <c r="V35" s="66">
        <f>IF(Master!$D312="Y",Master!V312,"")</f>
        <v>0</v>
      </c>
      <c r="W35" s="67">
        <f>IF(Master!$D312="Y",Master!W312,"")</f>
        <v>0</v>
      </c>
      <c r="X35" s="67">
        <f>IF(Master!$D312="Y",Master!X312,"")</f>
        <v>0</v>
      </c>
      <c r="Y35" s="67">
        <f>IF(Master!$D312="Y",Master!Y312,"")</f>
        <v>0</v>
      </c>
      <c r="Z35" s="67">
        <f>IF(Master!$D312="Y",Master!Z312,"")</f>
        <v>0</v>
      </c>
      <c r="AA35" s="67">
        <f>IF(Master!$D312="Y",Master!AA312,"")</f>
        <v>0</v>
      </c>
      <c r="AB35" s="67">
        <f>IF(Master!$D312="Y",Master!AB312,"")</f>
        <v>0</v>
      </c>
      <c r="AC35" s="67">
        <f>IF(Master!$D312="Y",Master!AC312,"")</f>
        <v>0</v>
      </c>
      <c r="AD35" s="67">
        <f>IF(Master!$D312="Y",Master!AD312,"")</f>
        <v>0</v>
      </c>
      <c r="AE35" s="67">
        <f>IF(Master!$D312="Y",Master!AE312,"")</f>
        <v>0</v>
      </c>
      <c r="AF35" s="67">
        <f>IF(Master!$D312="Y",Master!AF312,"")</f>
        <v>0</v>
      </c>
      <c r="AG35" s="67">
        <f>IF(AND($D35="y",Master!AG312&gt;=Master!AK312),Master!AG312,0)</f>
        <v>0</v>
      </c>
      <c r="AH35" s="67">
        <f>IF(Master!$D312="Y",Master!AH312,"")</f>
        <v>7</v>
      </c>
      <c r="AI35" s="67">
        <f>IF(AND($D35="y",Master!AI312&gt;=Master!AM312),Master!AI312,0)</f>
        <v>69</v>
      </c>
      <c r="AJ35" s="67">
        <f>IF(Master!$D312="Y",Master!AJ312,"")</f>
        <v>0</v>
      </c>
      <c r="AK35" s="67">
        <f>IF(AND($D35="y",Master!AK312&gt;Master!AG312),Master!AK312,0)</f>
        <v>0</v>
      </c>
      <c r="AL35" s="67">
        <f>IF(Master!$D312="Y",Master!AL312,"")</f>
        <v>30</v>
      </c>
      <c r="AM35" s="68">
        <f>IF(AND($D35="y",Master!AM312&gt;Master!AI312),Master!AM312,0)</f>
        <v>0</v>
      </c>
      <c r="AN35" s="72">
        <f>IF(Master!$D312="Y",Master!AN312,"")</f>
        <v>17</v>
      </c>
      <c r="AO35" s="67">
        <f>IF(Master!$D312="Y",Master!AO312,"")</f>
        <v>25</v>
      </c>
      <c r="AP35" s="67">
        <f>IF(Master!$D312="Y",Master!AP312,"")</f>
        <v>0</v>
      </c>
      <c r="AQ35" s="67">
        <f>IF(Master!$D312="Y",Master!AQ312,"")</f>
        <v>0</v>
      </c>
      <c r="AR35" s="67">
        <f>IF(Master!$D312="Y",Master!AR312,"")</f>
        <v>0</v>
      </c>
      <c r="AS35" s="67">
        <f>IF(Master!$D312="Y",Master!AS312,"")</f>
        <v>0</v>
      </c>
      <c r="AT35" s="67">
        <f>IF(Master!$D312="Y",Master!AT312,"")</f>
        <v>0</v>
      </c>
      <c r="AU35" s="67">
        <f>IF(Master!$D312="Y",Master!AU312,"")</f>
        <v>0</v>
      </c>
      <c r="AV35" s="67">
        <f>IF(Master!$D312="Y",Master!AV312,"")</f>
        <v>0</v>
      </c>
      <c r="AW35" s="67">
        <f>IF(Master!$D312="Y",Master!AW312,"")</f>
        <v>0</v>
      </c>
      <c r="AX35" s="67">
        <f>IF(Master!$D312="Y",Master!AX312,"")</f>
        <v>0</v>
      </c>
      <c r="AY35" s="67">
        <f>IF(Master!$D312="Y",Master!AY312,"")</f>
        <v>0</v>
      </c>
      <c r="AZ35" s="67">
        <f>IF(Master!$D312="Y",Master!AZ312,"")</f>
        <v>0</v>
      </c>
      <c r="BA35" s="67">
        <f>IF(Master!$D312="Y",Master!BA312,"")</f>
        <v>0</v>
      </c>
      <c r="BB35" s="67">
        <f>IF(Master!$D312="Y",Master!BB312,"")</f>
        <v>17</v>
      </c>
      <c r="BC35" s="67">
        <f>IF(Master!$D312="Y",Master!BC312,"")</f>
        <v>25</v>
      </c>
      <c r="BD35" s="67">
        <f>IF(Master!$D312="Y",Master!BD312,"")</f>
        <v>17</v>
      </c>
      <c r="BE35" s="67">
        <f>IF(Master!$D312="Y",Master!BE312,"")</f>
        <v>25</v>
      </c>
      <c r="BF35" s="67">
        <f>IF(Master!$D312="Y",Master!BF312,"")</f>
        <v>9</v>
      </c>
      <c r="BG35" s="67">
        <f>IF(Master!$D312="Y",Master!BG312,"")</f>
        <v>53</v>
      </c>
      <c r="BH35" s="67">
        <f>IF(Master!$D312="Y",Master!BH312,"")</f>
        <v>17</v>
      </c>
      <c r="BI35" s="67">
        <f>IF(Master!$D312="Y",Master!BI312,"")</f>
        <v>25</v>
      </c>
      <c r="BJ35" s="67">
        <f>IF(Master!$D312="Y",Master!BJ312,"")</f>
        <v>0</v>
      </c>
      <c r="BK35" s="67">
        <f>IF(Master!$D312="Y",Master!BK312,"")</f>
        <v>0</v>
      </c>
      <c r="BL35" s="67">
        <f>IF(Master!$D312="Y",Master!BL312,"")</f>
        <v>28</v>
      </c>
      <c r="BM35" s="67">
        <f>IF(Master!$D312="Y",Master!BM312,"")</f>
        <v>18</v>
      </c>
      <c r="BN35" s="67">
        <f>IF(Master!$D312="Y",Master!BN312,"")</f>
        <v>0</v>
      </c>
      <c r="BO35" s="67">
        <f>IF(Master!$D312="Y",Master!BO312,"")</f>
        <v>0</v>
      </c>
      <c r="BP35" s="67">
        <f>IF(Master!$D312="Y",Master!BP312,"")</f>
        <v>0</v>
      </c>
      <c r="BQ35" s="67">
        <f>IF(Master!$D312="Y",Master!BQ312,"")</f>
        <v>0</v>
      </c>
    </row>
    <row r="36" spans="1:69" x14ac:dyDescent="0.25">
      <c r="A36" s="115" t="str">
        <f>+Master!A377</f>
        <v>Woodville-Tompkins</v>
      </c>
      <c r="B36" s="3" t="str">
        <f>+Master!B377</f>
        <v>1A DI</v>
      </c>
      <c r="C36" s="3">
        <f>+Master!C377</f>
        <v>3</v>
      </c>
      <c r="D36" s="142" t="str">
        <f>+Master!D377</f>
        <v>y</v>
      </c>
      <c r="E36" s="158">
        <f>IFERROR(LARGE((I36,K36,O36,S36,U36,W36,AA36,AC36,AG36,AK36,AQ36,AU36,AW36,BA36,BC36,BG36,BK36,BO36,BQ36),1)+LARGE((I36,K36,O36,S36,U36,W36,AA36,AC36,AG36,AK36,AQ36,AU36,AW36,BA36,BC36,BG36,BK36,BO36,BQ36),2)+LARGE((I36,K36,O36,S36,U36,W36,AA36,AC36,AG36,AK36,AQ36,AU36,AW36,BA36,BC36,BG36,BK36,BO36,BQ36),3)+LARGE((I36,K36,O36,S36,U36,W36,AA36,AC36,AG36,AK36,AQ36,AU36,AW36,BA36,BC36,BG36,BK36,BO36,BQ36),4)+LARGE((I36,K36,O36,S36,U36,W36,AA36,AC36,AG36,AK36,AQ36,AU36,AW36,BA36,BC36,BG36,BK36,BO36,BQ36),5)+LARGE((I36,K36,O36,S36,U36,W36,AA36,AC36,AG36,AK36,AQ36,AU36,AW36,BA36,BC36,BG36,BK36,BO36,BQ36),6)+LARGE((I36,K36,O36,S36,U36,W36,AA36,AC36,AG36,AK36,AQ36,AU36,AW36,BA36,BC36,BG36,BK36,BO36,BQ36),7)+LARGE((I36,K36,O36,S36,U36,W36,AA36,AC36,AG36,AK36,AQ36,AU36,AW36,BA36,BC36,BG36,BK36,BO36,BQ36),8),0)</f>
        <v>262</v>
      </c>
      <c r="F36" s="156">
        <f>IFERROR(LARGE((M36,Q36,Y36,AE36,AI36,AM36,AO36,AS36,AY36,BE36,BI36,BM36),1)+LARGE((M36,Q36,Y36,AE36,AI36,AM36,AO36,AS36,AY36,BE36,BI36,BM36),2)+LARGE((M36,Q36,Y36,AE36,AI36,AM36,AO36,AS36,AY36,BE36,BI36,BM36),3)+LARGE((M36,Q36,Y36,AE36,AI36,AM36,AO36,AS36,AY36,BE36,BI36,BM36),4)+LARGE((M36,Q36,Y36,AE36,AI36,AM36,AO36,AS36,AY36,BE36,BI36,BM36),5)+LARGE((M36,Q36,Y36,AE36,AI36,AM36,AO36,AS36,AY36,BE36,BI36,BM36),6)+LARGE((M36,Q36,Y36,AE36,AI36,AM36,AO36,AS36,AY36,BE36,BI36,BM36),7)+LARGE((M36,Q36,Y36,AE36,AI36,AM36,AO36,AS36,AY36,BE36,BI36,BM36),8),0)</f>
        <v>120</v>
      </c>
      <c r="G36" s="159">
        <f>+E36+F36</f>
        <v>382</v>
      </c>
      <c r="H36" s="72">
        <f>IF(Master!$D377="Y",Master!H377,"")</f>
        <v>0</v>
      </c>
      <c r="I36" s="67">
        <f>IF(Master!$D377="Y",Master!I377,"")</f>
        <v>0</v>
      </c>
      <c r="J36" s="67">
        <f>IF(Master!$D377="Y",Master!J377,"")</f>
        <v>20</v>
      </c>
      <c r="K36" s="67">
        <f>IF(Master!$D377="Y",Master!K377,"")</f>
        <v>34</v>
      </c>
      <c r="L36" s="67">
        <f>IF(Master!$D377="Y",Master!L377,"")</f>
        <v>16</v>
      </c>
      <c r="M36" s="67">
        <f>IF(Master!$D377="Y",Master!M377,"")</f>
        <v>42</v>
      </c>
      <c r="N36" s="67">
        <f>IF(Master!$D377="Y",Master!N377,"")</f>
        <v>9</v>
      </c>
      <c r="O36" s="67">
        <f>IF(Master!$D377="Y",Master!O377,"")</f>
        <v>53</v>
      </c>
      <c r="P36" s="67">
        <f>IF(Master!$D377="Y",Master!P377,"")</f>
        <v>0</v>
      </c>
      <c r="Q36" s="67">
        <f>IF(Master!$D377="Y",Master!Q377,"")</f>
        <v>0</v>
      </c>
      <c r="R36" s="67">
        <f>IF(Master!$D377="Y",Master!R377,"")</f>
        <v>0</v>
      </c>
      <c r="S36" s="67">
        <f>IF(Master!$D377="Y",Master!S377,"")</f>
        <v>0</v>
      </c>
      <c r="T36" s="67">
        <f>IF(Master!$D377="Y",Master!T377,"")</f>
        <v>9</v>
      </c>
      <c r="U36" s="68">
        <f>IF(Master!$D377="Y",Master!U377,"")</f>
        <v>53</v>
      </c>
      <c r="V36" s="66">
        <f>IF(Master!$D377="Y",Master!V377,"")</f>
        <v>0</v>
      </c>
      <c r="W36" s="67">
        <f>IF(Master!$D377="Y",Master!W377,"")</f>
        <v>0</v>
      </c>
      <c r="X36" s="67">
        <f>IF(Master!$D377="Y",Master!X377,"")</f>
        <v>17</v>
      </c>
      <c r="Y36" s="67">
        <f>IF(Master!$D377="Y",Master!Y377,"")</f>
        <v>25</v>
      </c>
      <c r="Z36" s="67">
        <f>IF(Master!$D377="Y",Master!Z377,"")</f>
        <v>0</v>
      </c>
      <c r="AA36" s="67">
        <f>IF(Master!$D377="Y",Master!AA377,"")</f>
        <v>0</v>
      </c>
      <c r="AB36" s="67">
        <f>IF(Master!$D377="Y",Master!AB377,"")</f>
        <v>0</v>
      </c>
      <c r="AC36" s="67">
        <f>IF(Master!$D377="Y",Master!AC377,"")</f>
        <v>0</v>
      </c>
      <c r="AD36" s="67">
        <f>IF(Master!$D377="Y",Master!AD377,"")</f>
        <v>0</v>
      </c>
      <c r="AE36" s="67">
        <f>IF(Master!$D377="Y",Master!AE377,"")</f>
        <v>0</v>
      </c>
      <c r="AF36" s="67">
        <f>IF(Master!$D377="Y",Master!AF377,"")</f>
        <v>0</v>
      </c>
      <c r="AG36" s="67">
        <f>IF(AND($D36="y",Master!AG377&gt;=Master!AK377),Master!AG377,0)</f>
        <v>0</v>
      </c>
      <c r="AH36" s="67">
        <f>IF(Master!$D377="Y",Master!AH377,"")</f>
        <v>0</v>
      </c>
      <c r="AI36" s="67">
        <f>IF(AND($D36="y",Master!AI377&gt;=Master!AM377),Master!AI377,0)</f>
        <v>0</v>
      </c>
      <c r="AJ36" s="67">
        <f>IF(Master!$D377="Y",Master!AJ377,"")</f>
        <v>0</v>
      </c>
      <c r="AK36" s="67">
        <f>IF(AND($D36="y",Master!AK377&gt;Master!AG377),Master!AK377,0)</f>
        <v>0</v>
      </c>
      <c r="AL36" s="67">
        <f>IF(Master!$D377="Y",Master!AL377,"")</f>
        <v>0</v>
      </c>
      <c r="AM36" s="68">
        <f>IF(AND($D36="y",Master!AM377&gt;Master!AI377),Master!AM377,0)</f>
        <v>0</v>
      </c>
      <c r="AN36" s="72">
        <f>IF(Master!$D377="Y",Master!AN377,"")</f>
        <v>0</v>
      </c>
      <c r="AO36" s="67">
        <f>IF(Master!$D377="Y",Master!AO377,"")</f>
        <v>0</v>
      </c>
      <c r="AP36" s="67">
        <f>IF(Master!$D377="Y",Master!AP377,"")</f>
        <v>0</v>
      </c>
      <c r="AQ36" s="67">
        <f>IF(Master!$D377="Y",Master!AQ377,"")</f>
        <v>0</v>
      </c>
      <c r="AR36" s="67">
        <f>IF(Master!$D377="Y",Master!AR377,"")</f>
        <v>0</v>
      </c>
      <c r="AS36" s="67">
        <f>IF(Master!$D377="Y",Master!AS377,"")</f>
        <v>0</v>
      </c>
      <c r="AT36" s="67">
        <f>IF(Master!$D377="Y",Master!AT377,"")</f>
        <v>0</v>
      </c>
      <c r="AU36" s="67">
        <f>IF(Master!$D377="Y",Master!AU377,"")</f>
        <v>0</v>
      </c>
      <c r="AV36" s="67">
        <f>IF(Master!$D377="Y",Master!AV377,"")</f>
        <v>0</v>
      </c>
      <c r="AW36" s="67">
        <f>IF(Master!$D377="Y",Master!AW377,"")</f>
        <v>0</v>
      </c>
      <c r="AX36" s="67">
        <f>IF(Master!$D377="Y",Master!AX377,"")</f>
        <v>0</v>
      </c>
      <c r="AY36" s="67">
        <f>IF(Master!$D377="Y",Master!AY377,"")</f>
        <v>0</v>
      </c>
      <c r="AZ36" s="67">
        <f>IF(Master!$D377="Y",Master!AZ377,"")</f>
        <v>0</v>
      </c>
      <c r="BA36" s="67">
        <f>IF(Master!$D377="Y",Master!BA377,"")</f>
        <v>0</v>
      </c>
      <c r="BB36" s="67">
        <f>IF(Master!$D377="Y",Master!BB377,"")</f>
        <v>9</v>
      </c>
      <c r="BC36" s="67">
        <f>IF(Master!$D377="Y",Master!BC377,"")</f>
        <v>53</v>
      </c>
      <c r="BD36" s="67">
        <f>IF(Master!$D377="Y",Master!BD377,"")</f>
        <v>9</v>
      </c>
      <c r="BE36" s="67">
        <f>IF(Master!$D377="Y",Master!BE377,"")</f>
        <v>53</v>
      </c>
      <c r="BF36" s="67">
        <f>IF(Master!$D377="Y",Master!BF377,"")</f>
        <v>0</v>
      </c>
      <c r="BG36" s="67">
        <f>IF(Master!$D377="Y",Master!BG377,"")</f>
        <v>0</v>
      </c>
      <c r="BH36" s="67">
        <f>IF(Master!$D377="Y",Master!BH377,"")</f>
        <v>0</v>
      </c>
      <c r="BI36" s="67">
        <f>IF(Master!$D377="Y",Master!BI377,"")</f>
        <v>0</v>
      </c>
      <c r="BJ36" s="67">
        <f>IF(Master!$D377="Y",Master!BJ377,"")</f>
        <v>7</v>
      </c>
      <c r="BK36" s="67">
        <f>IF(Master!$D377="Y",Master!BK377,"")</f>
        <v>69</v>
      </c>
      <c r="BL36" s="67">
        <f>IF(Master!$D377="Y",Master!BL377,"")</f>
        <v>0</v>
      </c>
      <c r="BM36" s="67">
        <f>IF(Master!$D377="Y",Master!BM377,"")</f>
        <v>0</v>
      </c>
      <c r="BN36" s="67">
        <f>IF(Master!$D377="Y",Master!BN377,"")</f>
        <v>0</v>
      </c>
      <c r="BO36" s="67">
        <f>IF(Master!$D377="Y",Master!BO377,"")</f>
        <v>0</v>
      </c>
      <c r="BP36" s="67">
        <f>IF(Master!$D377="Y",Master!BP377,"")</f>
        <v>0</v>
      </c>
      <c r="BQ36" s="67">
        <f>IF(Master!$D377="Y",Master!BQ377,"")</f>
        <v>0</v>
      </c>
    </row>
    <row r="37" spans="1:69" x14ac:dyDescent="0.25">
      <c r="A37" s="115" t="str">
        <f>+Master!A363</f>
        <v>St. Vincent's Academy</v>
      </c>
      <c r="B37" s="3" t="str">
        <f>+Master!B363</f>
        <v>1A DI</v>
      </c>
      <c r="C37" s="3">
        <f>+Master!C363</f>
        <v>3</v>
      </c>
      <c r="D37" s="142" t="str">
        <f>+Master!D363</f>
        <v>y</v>
      </c>
      <c r="E37" s="158">
        <f>IFERROR(LARGE((I37,K37,O37,S37,U37,W37,AA37,AC37,AG37,AK37,AQ37,AU37,AW37,BA37,BC37,BG37,BK37,BO37,BQ37),1)+LARGE((I37,K37,O37,S37,U37,W37,AA37,AC37,AG37,AK37,AQ37,AU37,AW37,BA37,BC37,BG37,BK37,BO37,BQ37),2)+LARGE((I37,K37,O37,S37,U37,W37,AA37,AC37,AG37,AK37,AQ37,AU37,AW37,BA37,BC37,BG37,BK37,BO37,BQ37),3)+LARGE((I37,K37,O37,S37,U37,W37,AA37,AC37,AG37,AK37,AQ37,AU37,AW37,BA37,BC37,BG37,BK37,BO37,BQ37),4)+LARGE((I37,K37,O37,S37,U37,W37,AA37,AC37,AG37,AK37,AQ37,AU37,AW37,BA37,BC37,BG37,BK37,BO37,BQ37),5)+LARGE((I37,K37,O37,S37,U37,W37,AA37,AC37,AG37,AK37,AQ37,AU37,AW37,BA37,BC37,BG37,BK37,BO37,BQ37),6)+LARGE((I37,K37,O37,S37,U37,W37,AA37,AC37,AG37,AK37,AQ37,AU37,AW37,BA37,BC37,BG37,BK37,BO37,BQ37),7)+LARGE((I37,K37,O37,S37,U37,W37,AA37,AC37,AG37,AK37,AQ37,AU37,AW37,BA37,BC37,BG37,BK37,BO37,BQ37),8),0)</f>
        <v>367</v>
      </c>
      <c r="F37" s="156">
        <f>IFERROR(LARGE((M37,Q37,Y37,AE37,AI37,AM37,AO37,AS37,AY37,BE37,BI37,BM37),1)+LARGE((M37,Q37,Y37,AE37,AI37,AM37,AO37,AS37,AY37,BE37,BI37,BM37),2)+LARGE((M37,Q37,Y37,AE37,AI37,AM37,AO37,AS37,AY37,BE37,BI37,BM37),3)+LARGE((M37,Q37,Y37,AE37,AI37,AM37,AO37,AS37,AY37,BE37,BI37,BM37),4)+LARGE((M37,Q37,Y37,AE37,AI37,AM37,AO37,AS37,AY37,BE37,BI37,BM37),5)+LARGE((M37,Q37,Y37,AE37,AI37,AM37,AO37,AS37,AY37,BE37,BI37,BM37),6)+LARGE((M37,Q37,Y37,AE37,AI37,AM37,AO37,AS37,AY37,BE37,BI37,BM37),7)+LARGE((M37,Q37,Y37,AE37,AI37,AM37,AO37,AS37,AY37,BE37,BI37,BM37),8),0)</f>
        <v>0</v>
      </c>
      <c r="G37" s="159">
        <f>+E37+F37</f>
        <v>367</v>
      </c>
      <c r="H37" s="72">
        <f>IF(Master!$D363="Y",Master!H363,"")</f>
        <v>0</v>
      </c>
      <c r="I37" s="67">
        <f>IF(Master!$D363="Y",Master!I363,"")</f>
        <v>0</v>
      </c>
      <c r="J37" s="67">
        <f>IF(Master!$D363="Y",Master!J363,"")</f>
        <v>21</v>
      </c>
      <c r="K37" s="67">
        <f>IF(Master!$D363="Y",Master!K363,"")</f>
        <v>32</v>
      </c>
      <c r="L37" s="67">
        <f>IF(Master!$D363="Y",Master!L363,"")</f>
        <v>0</v>
      </c>
      <c r="M37" s="67">
        <f>IF(Master!$D363="Y",Master!M363,"")</f>
        <v>0</v>
      </c>
      <c r="N37" s="67">
        <f>IF(Master!$D363="Y",Master!N363,"")</f>
        <v>5</v>
      </c>
      <c r="O37" s="67">
        <f>IF(Master!$D363="Y",Master!O363,"")</f>
        <v>70</v>
      </c>
      <c r="P37" s="67">
        <f>IF(Master!$D363="Y",Master!P363,"")</f>
        <v>0</v>
      </c>
      <c r="Q37" s="67">
        <f>IF(Master!$D363="Y",Master!Q363,"")</f>
        <v>0</v>
      </c>
      <c r="R37" s="67">
        <f>IF(Master!$D363="Y",Master!R363,"")</f>
        <v>0</v>
      </c>
      <c r="S37" s="67">
        <f>IF(Master!$D363="Y",Master!S363,"")</f>
        <v>0</v>
      </c>
      <c r="T37" s="67">
        <f>IF(Master!$D363="Y",Master!T363,"")</f>
        <v>5</v>
      </c>
      <c r="U37" s="68">
        <f>IF(Master!$D363="Y",Master!U363,"")</f>
        <v>70</v>
      </c>
      <c r="V37" s="66">
        <f>IF(Master!$D363="Y",Master!V363,"")</f>
        <v>17</v>
      </c>
      <c r="W37" s="67">
        <f>IF(Master!$D363="Y",Master!W363,"")</f>
        <v>25</v>
      </c>
      <c r="X37" s="67">
        <f>IF(Master!$D363="Y",Master!X363,"")</f>
        <v>0</v>
      </c>
      <c r="Y37" s="67">
        <f>IF(Master!$D363="Y",Master!Y363,"")</f>
        <v>0</v>
      </c>
      <c r="Z37" s="67">
        <f>IF(Master!$D363="Y",Master!Z363,"")</f>
        <v>0</v>
      </c>
      <c r="AA37" s="67">
        <f>IF(Master!$D363="Y",Master!AA363,"")</f>
        <v>0</v>
      </c>
      <c r="AB37" s="67">
        <f>IF(Master!$D363="Y",Master!AB363,"")</f>
        <v>25</v>
      </c>
      <c r="AC37" s="67">
        <f>IF(Master!$D363="Y",Master!AC363,"")</f>
        <v>24</v>
      </c>
      <c r="AD37" s="67">
        <f>IF(Master!$D363="Y",Master!AD363,"")</f>
        <v>0</v>
      </c>
      <c r="AE37" s="67">
        <f>IF(Master!$D363="Y",Master!AE363,"")</f>
        <v>0</v>
      </c>
      <c r="AF37" s="67">
        <f>IF(Master!$D363="Y",Master!AF363,"")</f>
        <v>0</v>
      </c>
      <c r="AG37" s="67">
        <f>IF(AND($D37="y",Master!AG363&gt;=Master!AK363),Master!AG363,0)</f>
        <v>0</v>
      </c>
      <c r="AH37" s="67">
        <f>IF(Master!$D363="Y",Master!AH363,"")</f>
        <v>0</v>
      </c>
      <c r="AI37" s="67">
        <f>IF(AND($D37="y",Master!AI363&gt;=Master!AM363),Master!AI363,0)</f>
        <v>0</v>
      </c>
      <c r="AJ37" s="67">
        <f>IF(Master!$D363="Y",Master!AJ363,"")</f>
        <v>0</v>
      </c>
      <c r="AK37" s="67">
        <f>IF(AND($D37="y",Master!AK363&gt;Master!AG363),Master!AK363,0)</f>
        <v>0</v>
      </c>
      <c r="AL37" s="67">
        <f>IF(Master!$D363="Y",Master!AL363,"")</f>
        <v>0</v>
      </c>
      <c r="AM37" s="68">
        <f>IF(AND($D37="y",Master!AM363&gt;Master!AI363),Master!AM363,0)</f>
        <v>0</v>
      </c>
      <c r="AN37" s="72">
        <f>IF(Master!$D363="Y",Master!AN363,"")</f>
        <v>0</v>
      </c>
      <c r="AO37" s="67">
        <f>IF(Master!$D363="Y",Master!AO363,"")</f>
        <v>0</v>
      </c>
      <c r="AP37" s="67">
        <f>IF(Master!$D363="Y",Master!AP363,"")</f>
        <v>0</v>
      </c>
      <c r="AQ37" s="67">
        <f>IF(Master!$D363="Y",Master!AQ363,"")</f>
        <v>0</v>
      </c>
      <c r="AR37" s="67">
        <f>IF(Master!$D363="Y",Master!AR363,"")</f>
        <v>0</v>
      </c>
      <c r="AS37" s="67">
        <f>IF(Master!$D363="Y",Master!AS363,"")</f>
        <v>0</v>
      </c>
      <c r="AT37" s="67">
        <f>IF(Master!$D363="Y",Master!AT363,"")</f>
        <v>0</v>
      </c>
      <c r="AU37" s="67">
        <f>IF(Master!$D363="Y",Master!AU363,"")</f>
        <v>0</v>
      </c>
      <c r="AV37" s="67">
        <f>IF(Master!$D363="Y",Master!AV363,"")</f>
        <v>0</v>
      </c>
      <c r="AW37" s="67">
        <f>IF(Master!$D363="Y",Master!AW363,"")</f>
        <v>0</v>
      </c>
      <c r="AX37" s="67">
        <f>IF(Master!$D363="Y",Master!AX363,"")</f>
        <v>0</v>
      </c>
      <c r="AY37" s="67">
        <f>IF(Master!$D363="Y",Master!AY363,"")</f>
        <v>0</v>
      </c>
      <c r="AZ37" s="67">
        <f>IF(Master!$D363="Y",Master!AZ363,"")</f>
        <v>0</v>
      </c>
      <c r="BA37" s="67">
        <f>IF(Master!$D363="Y",Master!BA363,"")</f>
        <v>0</v>
      </c>
      <c r="BB37" s="67">
        <f>IF(Master!$D363="Y",Master!BB363,"")</f>
        <v>9</v>
      </c>
      <c r="BC37" s="67">
        <f>IF(Master!$D363="Y",Master!BC363,"")</f>
        <v>53</v>
      </c>
      <c r="BD37" s="67">
        <f>IF(Master!$D363="Y",Master!BD363,"")</f>
        <v>0</v>
      </c>
      <c r="BE37" s="67">
        <f>IF(Master!$D363="Y",Master!BE363,"")</f>
        <v>0</v>
      </c>
      <c r="BF37" s="67">
        <f>IF(Master!$D363="Y",Master!BF363,"")</f>
        <v>9</v>
      </c>
      <c r="BG37" s="67">
        <f>IF(Master!$D363="Y",Master!BG363,"")</f>
        <v>53</v>
      </c>
      <c r="BH37" s="67">
        <f>IF(Master!$D363="Y",Master!BH363,"")</f>
        <v>0</v>
      </c>
      <c r="BI37" s="67">
        <f>IF(Master!$D363="Y",Master!BI363,"")</f>
        <v>0</v>
      </c>
      <c r="BJ37" s="67">
        <f>IF(Master!$D363="Y",Master!BJ363,"")</f>
        <v>17</v>
      </c>
      <c r="BK37" s="67">
        <f>IF(Master!$D363="Y",Master!BK363,"")</f>
        <v>40</v>
      </c>
      <c r="BL37" s="67">
        <f>IF(Master!$D363="Y",Master!BL363,"")</f>
        <v>0</v>
      </c>
      <c r="BM37" s="67">
        <f>IF(Master!$D363="Y",Master!BM363,"")</f>
        <v>0</v>
      </c>
      <c r="BN37" s="67">
        <f>IF(Master!$D363="Y",Master!BN363,"")</f>
        <v>0</v>
      </c>
      <c r="BO37" s="67">
        <f>IF(Master!$D363="Y",Master!BO363,"")</f>
        <v>0</v>
      </c>
      <c r="BP37" s="67">
        <f>IF(Master!$D363="Y",Master!BP363,"")</f>
        <v>0</v>
      </c>
      <c r="BQ37" s="67">
        <f>IF(Master!$D363="Y",Master!BQ363,"")</f>
        <v>0</v>
      </c>
    </row>
    <row r="38" spans="1:69" x14ac:dyDescent="0.25">
      <c r="A38" s="115" t="str">
        <f>+Master!A308</f>
        <v>Bacon County</v>
      </c>
      <c r="B38" s="3" t="str">
        <f>+Master!B308</f>
        <v>1A DI</v>
      </c>
      <c r="C38" s="3">
        <f>+Master!C308</f>
        <v>1</v>
      </c>
      <c r="D38" s="142" t="str">
        <f>+Master!D308</f>
        <v>y</v>
      </c>
      <c r="E38" s="158">
        <f>IFERROR(LARGE((I38,K38,O38,S38,U38,W38,AA38,AC38,AG38,AK38,AQ38,AU38,AW38,BA38,BC38,BG38,BK38,BO38,BQ38),1)+LARGE((I38,K38,O38,S38,U38,W38,AA38,AC38,AG38,AK38,AQ38,AU38,AW38,BA38,BC38,BG38,BK38,BO38,BQ38),2)+LARGE((I38,K38,O38,S38,U38,W38,AA38,AC38,AG38,AK38,AQ38,AU38,AW38,BA38,BC38,BG38,BK38,BO38,BQ38),3)+LARGE((I38,K38,O38,S38,U38,W38,AA38,AC38,AG38,AK38,AQ38,AU38,AW38,BA38,BC38,BG38,BK38,BO38,BQ38),4)+LARGE((I38,K38,O38,S38,U38,W38,AA38,AC38,AG38,AK38,AQ38,AU38,AW38,BA38,BC38,BG38,BK38,BO38,BQ38),5)+LARGE((I38,K38,O38,S38,U38,W38,AA38,AC38,AG38,AK38,AQ38,AU38,AW38,BA38,BC38,BG38,BK38,BO38,BQ38),6)+LARGE((I38,K38,O38,S38,U38,W38,AA38,AC38,AG38,AK38,AQ38,AU38,AW38,BA38,BC38,BG38,BK38,BO38,BQ38),7)+LARGE((I38,K38,O38,S38,U38,W38,AA38,AC38,AG38,AK38,AQ38,AU38,AW38,BA38,BC38,BG38,BK38,BO38,BQ38),8),0)</f>
        <v>303</v>
      </c>
      <c r="F38" s="156">
        <f>IFERROR(LARGE((M38,Q38,Y38,AE38,AI38,AM38,AO38,AS38,AY38,BE38,BI38,BM38),1)+LARGE((M38,Q38,Y38,AE38,AI38,AM38,AO38,AS38,AY38,BE38,BI38,BM38),2)+LARGE((M38,Q38,Y38,AE38,AI38,AM38,AO38,AS38,AY38,BE38,BI38,BM38),3)+LARGE((M38,Q38,Y38,AE38,AI38,AM38,AO38,AS38,AY38,BE38,BI38,BM38),4)+LARGE((M38,Q38,Y38,AE38,AI38,AM38,AO38,AS38,AY38,BE38,BI38,BM38),5)+LARGE((M38,Q38,Y38,AE38,AI38,AM38,AO38,AS38,AY38,BE38,BI38,BM38),6)+LARGE((M38,Q38,Y38,AE38,AI38,AM38,AO38,AS38,AY38,BE38,BI38,BM38),7)+LARGE((M38,Q38,Y38,AE38,AI38,AM38,AO38,AS38,AY38,BE38,BI38,BM38),8),0)</f>
        <v>50</v>
      </c>
      <c r="G38" s="159">
        <f>+E38+F38</f>
        <v>353</v>
      </c>
      <c r="H38" s="72">
        <f>IF(Master!$D308="Y",Master!H308,"")</f>
        <v>8</v>
      </c>
      <c r="I38" s="67">
        <f>IF(Master!$D308="Y",Master!I308,"")</f>
        <v>66</v>
      </c>
      <c r="J38" s="67">
        <f>IF(Master!$D308="Y",Master!J308,"")</f>
        <v>15</v>
      </c>
      <c r="K38" s="67">
        <f>IF(Master!$D308="Y",Master!K308,"")</f>
        <v>45</v>
      </c>
      <c r="L38" s="67">
        <f>IF(Master!$D308="Y",Master!L308,"")</f>
        <v>0</v>
      </c>
      <c r="M38" s="67">
        <f>IF(Master!$D308="Y",Master!M308,"")</f>
        <v>0</v>
      </c>
      <c r="N38" s="67">
        <f>IF(Master!$D308="Y",Master!N308,"")</f>
        <v>0</v>
      </c>
      <c r="O38" s="67">
        <f>IF(Master!$D308="Y",Master!O308,"")</f>
        <v>0</v>
      </c>
      <c r="P38" s="67">
        <f>IF(Master!$D308="Y",Master!P308,"")</f>
        <v>17</v>
      </c>
      <c r="Q38" s="67">
        <f>IF(Master!$D308="Y",Master!Q308,"")</f>
        <v>25</v>
      </c>
      <c r="R38" s="67">
        <f>IF(Master!$D308="Y",Master!R308,"")</f>
        <v>7</v>
      </c>
      <c r="S38" s="67">
        <f>IF(Master!$D308="Y",Master!S308,"")</f>
        <v>69</v>
      </c>
      <c r="T38" s="67">
        <f>IF(Master!$D308="Y",Master!T308,"")</f>
        <v>0</v>
      </c>
      <c r="U38" s="68">
        <f>IF(Master!$D308="Y",Master!U308,"")</f>
        <v>0</v>
      </c>
      <c r="V38" s="66">
        <f>IF(Master!$D308="Y",Master!V308,"")</f>
        <v>5</v>
      </c>
      <c r="W38" s="67">
        <f>IF(Master!$D308="Y",Master!W308,"")</f>
        <v>70</v>
      </c>
      <c r="X38" s="67">
        <f>IF(Master!$D308="Y",Master!X308,"")</f>
        <v>0</v>
      </c>
      <c r="Y38" s="67">
        <f>IF(Master!$D308="Y",Master!Y308,"")</f>
        <v>0</v>
      </c>
      <c r="Z38" s="67">
        <f>IF(Master!$D308="Y",Master!Z308,"")</f>
        <v>0</v>
      </c>
      <c r="AA38" s="67">
        <f>IF(Master!$D308="Y",Master!AA308,"")</f>
        <v>0</v>
      </c>
      <c r="AB38" s="67">
        <f>IF(Master!$D308="Y",Master!AB308,"")</f>
        <v>0</v>
      </c>
      <c r="AC38" s="67">
        <f>IF(Master!$D308="Y",Master!AC308,"")</f>
        <v>0</v>
      </c>
      <c r="AD38" s="67">
        <f>IF(Master!$D308="Y",Master!AD308,"")</f>
        <v>0</v>
      </c>
      <c r="AE38" s="67">
        <f>IF(Master!$D308="Y",Master!AE308,"")</f>
        <v>0</v>
      </c>
      <c r="AF38" s="67">
        <f>IF(Master!$D308="Y",Master!AF308,"")</f>
        <v>0</v>
      </c>
      <c r="AG38" s="67">
        <f>IF(AND($D38="y",Master!AG308&gt;=Master!AK308),Master!AG308,0)</f>
        <v>0</v>
      </c>
      <c r="AH38" s="67">
        <f>IF(Master!$D308="Y",Master!AH308,"")</f>
        <v>0</v>
      </c>
      <c r="AI38" s="67">
        <f>IF(AND($D38="y",Master!AI308&gt;=Master!AM308),Master!AI308,0)</f>
        <v>0</v>
      </c>
      <c r="AJ38" s="67">
        <f>IF(Master!$D308="Y",Master!AJ308,"")</f>
        <v>0</v>
      </c>
      <c r="AK38" s="67">
        <f>IF(AND($D38="y",Master!AK308&gt;Master!AG308),Master!AK308,0)</f>
        <v>0</v>
      </c>
      <c r="AL38" s="67">
        <f>IF(Master!$D308="Y",Master!AL308,"")</f>
        <v>212</v>
      </c>
      <c r="AM38" s="68">
        <f>IF(AND($D38="y",Master!AM308&gt;Master!AI308),Master!AM308,0)</f>
        <v>0</v>
      </c>
      <c r="AN38" s="72">
        <f>IF(Master!$D308="Y",Master!AN308,"")</f>
        <v>0</v>
      </c>
      <c r="AO38" s="67">
        <f>IF(Master!$D308="Y",Master!AO308,"")</f>
        <v>0</v>
      </c>
      <c r="AP38" s="67">
        <f>IF(Master!$D308="Y",Master!AP308,"")</f>
        <v>0</v>
      </c>
      <c r="AQ38" s="67">
        <f>IF(Master!$D308="Y",Master!AQ308,"")</f>
        <v>0</v>
      </c>
      <c r="AR38" s="67">
        <f>IF(Master!$D308="Y",Master!AR308,"")</f>
        <v>0</v>
      </c>
      <c r="AS38" s="67">
        <f>IF(Master!$D308="Y",Master!AS308,"")</f>
        <v>0</v>
      </c>
      <c r="AT38" s="67">
        <f>IF(Master!$D308="Y",Master!AT308,"")</f>
        <v>0</v>
      </c>
      <c r="AU38" s="67">
        <f>IF(Master!$D308="Y",Master!AU308,"")</f>
        <v>0</v>
      </c>
      <c r="AV38" s="67">
        <f>IF(Master!$D308="Y",Master!AV308,"")</f>
        <v>0</v>
      </c>
      <c r="AW38" s="67">
        <f>IF(Master!$D308="Y",Master!AW308,"")</f>
        <v>0</v>
      </c>
      <c r="AX38" s="67">
        <f>IF(Master!$D308="Y",Master!AX308,"")</f>
        <v>0</v>
      </c>
      <c r="AY38" s="67">
        <f>IF(Master!$D308="Y",Master!AY308,"")</f>
        <v>0</v>
      </c>
      <c r="AZ38" s="67">
        <f>IF(Master!$D308="Y",Master!AZ308,"")</f>
        <v>0</v>
      </c>
      <c r="BA38" s="67">
        <f>IF(Master!$D308="Y",Master!BA308,"")</f>
        <v>0</v>
      </c>
      <c r="BB38" s="67">
        <f>IF(Master!$D308="Y",Master!BB308,"")</f>
        <v>0</v>
      </c>
      <c r="BC38" s="67">
        <f>IF(Master!$D308="Y",Master!BC308,"")</f>
        <v>0</v>
      </c>
      <c r="BD38" s="67">
        <f>IF(Master!$D308="Y",Master!BD308,"")</f>
        <v>0</v>
      </c>
      <c r="BE38" s="67">
        <f>IF(Master!$D308="Y",Master!BE308,"")</f>
        <v>0</v>
      </c>
      <c r="BF38" s="67">
        <f>IF(Master!$D308="Y",Master!BF308,"")</f>
        <v>9</v>
      </c>
      <c r="BG38" s="67">
        <f>IF(Master!$D308="Y",Master!BG308,"")</f>
        <v>53</v>
      </c>
      <c r="BH38" s="67">
        <f>IF(Master!$D308="Y",Master!BH308,"")</f>
        <v>17</v>
      </c>
      <c r="BI38" s="67">
        <f>IF(Master!$D308="Y",Master!BI308,"")</f>
        <v>25</v>
      </c>
      <c r="BJ38" s="67">
        <f>IF(Master!$D308="Y",Master!BJ308,"")</f>
        <v>0</v>
      </c>
      <c r="BK38" s="67">
        <f>IF(Master!$D308="Y",Master!BK308,"")</f>
        <v>0</v>
      </c>
      <c r="BL38" s="67">
        <f>IF(Master!$D308="Y",Master!BL308,"")</f>
        <v>0</v>
      </c>
      <c r="BM38" s="67">
        <f>IF(Master!$D308="Y",Master!BM308,"")</f>
        <v>0</v>
      </c>
      <c r="BN38" s="67">
        <f>IF(Master!$D308="Y",Master!BN308,"")</f>
        <v>0</v>
      </c>
      <c r="BO38" s="67">
        <f>IF(Master!$D308="Y",Master!BO308,"")</f>
        <v>0</v>
      </c>
      <c r="BP38" s="67">
        <f>IF(Master!$D308="Y",Master!BP308,"")</f>
        <v>0</v>
      </c>
      <c r="BQ38" s="67">
        <f>IF(Master!$D308="Y",Master!BQ308,"")</f>
        <v>0</v>
      </c>
    </row>
    <row r="39" spans="1:69" x14ac:dyDescent="0.25">
      <c r="A39" s="115" t="str">
        <f>+Master!A321</f>
        <v>Dade County</v>
      </c>
      <c r="B39" s="3" t="str">
        <f>+Master!B321</f>
        <v>1A DI</v>
      </c>
      <c r="C39" s="3">
        <f>+Master!C321</f>
        <v>7</v>
      </c>
      <c r="D39" s="142" t="str">
        <f>+Master!D321</f>
        <v>y</v>
      </c>
      <c r="E39" s="158">
        <f>IFERROR(LARGE((I39,K39,O39,S39,U39,W39,AA39,AC39,AG39,AK39,AQ39,AU39,AW39,BA39,BC39,BG39,BK39,BO39,BQ39),1)+LARGE((I39,K39,O39,S39,U39,W39,AA39,AC39,AG39,AK39,AQ39,AU39,AW39,BA39,BC39,BG39,BK39,BO39,BQ39),2)+LARGE((I39,K39,O39,S39,U39,W39,AA39,AC39,AG39,AK39,AQ39,AU39,AW39,BA39,BC39,BG39,BK39,BO39,BQ39),3)+LARGE((I39,K39,O39,S39,U39,W39,AA39,AC39,AG39,AK39,AQ39,AU39,AW39,BA39,BC39,BG39,BK39,BO39,BQ39),4)+LARGE((I39,K39,O39,S39,U39,W39,AA39,AC39,AG39,AK39,AQ39,AU39,AW39,BA39,BC39,BG39,BK39,BO39,BQ39),5)+LARGE((I39,K39,O39,S39,U39,W39,AA39,AC39,AG39,AK39,AQ39,AU39,AW39,BA39,BC39,BG39,BK39,BO39,BQ39),6)+LARGE((I39,K39,O39,S39,U39,W39,AA39,AC39,AG39,AK39,AQ39,AU39,AW39,BA39,BC39,BG39,BK39,BO39,BQ39),7)+LARGE((I39,K39,O39,S39,U39,W39,AA39,AC39,AG39,AK39,AQ39,AU39,AW39,BA39,BC39,BG39,BK39,BO39,BQ39),8),0)</f>
        <v>273</v>
      </c>
      <c r="F39" s="156">
        <f>IFERROR(LARGE((M39,Q39,Y39,AE39,AI39,AM39,AO39,AS39,AY39,BE39,BI39,BM39),1)+LARGE((M39,Q39,Y39,AE39,AI39,AM39,AO39,AS39,AY39,BE39,BI39,BM39),2)+LARGE((M39,Q39,Y39,AE39,AI39,AM39,AO39,AS39,AY39,BE39,BI39,BM39),3)+LARGE((M39,Q39,Y39,AE39,AI39,AM39,AO39,AS39,AY39,BE39,BI39,BM39),4)+LARGE((M39,Q39,Y39,AE39,AI39,AM39,AO39,AS39,AY39,BE39,BI39,BM39),5)+LARGE((M39,Q39,Y39,AE39,AI39,AM39,AO39,AS39,AY39,BE39,BI39,BM39),6)+LARGE((M39,Q39,Y39,AE39,AI39,AM39,AO39,AS39,AY39,BE39,BI39,BM39),7)+LARGE((M39,Q39,Y39,AE39,AI39,AM39,AO39,AS39,AY39,BE39,BI39,BM39),8),0)</f>
        <v>76</v>
      </c>
      <c r="G39" s="159">
        <f>+E39+F39</f>
        <v>349</v>
      </c>
      <c r="H39" s="72">
        <f>IF(Master!$D321="Y",Master!H321,"")</f>
        <v>0</v>
      </c>
      <c r="I39" s="67">
        <f>IF(Master!$D321="Y",Master!I321,"")</f>
        <v>0</v>
      </c>
      <c r="J39" s="67">
        <f>IF(Master!$D321="Y",Master!J321,"")</f>
        <v>0</v>
      </c>
      <c r="K39" s="67">
        <f>IF(Master!$D321="Y",Master!K321,"")</f>
        <v>0</v>
      </c>
      <c r="L39" s="67">
        <f>IF(Master!$D321="Y",Master!L321,"")</f>
        <v>24</v>
      </c>
      <c r="M39" s="67">
        <f>IF(Master!$D321="Y",Master!M321,"")</f>
        <v>26</v>
      </c>
      <c r="N39" s="67">
        <f>IF(Master!$D321="Y",Master!N321,"")</f>
        <v>0</v>
      </c>
      <c r="O39" s="67">
        <f>IF(Master!$D321="Y",Master!O321,"")</f>
        <v>0</v>
      </c>
      <c r="P39" s="67">
        <f>IF(Master!$D321="Y",Master!P321,"")</f>
        <v>0</v>
      </c>
      <c r="Q39" s="67">
        <f>IF(Master!$D321="Y",Master!Q321,"")</f>
        <v>0</v>
      </c>
      <c r="R39" s="67">
        <f>IF(Master!$D321="Y",Master!R321,"")</f>
        <v>4</v>
      </c>
      <c r="S39" s="67">
        <f>IF(Master!$D321="Y",Master!S321,"")</f>
        <v>80</v>
      </c>
      <c r="T39" s="67">
        <f>IF(Master!$D321="Y",Master!T321,"")</f>
        <v>9</v>
      </c>
      <c r="U39" s="68">
        <f>IF(Master!$D321="Y",Master!U321,"")</f>
        <v>53</v>
      </c>
      <c r="V39" s="66">
        <f>IF(Master!$D334="Y",Master!V334,"")</f>
        <v>17</v>
      </c>
      <c r="W39" s="67">
        <f>IF(Master!$D321="Y",Master!W321,"")</f>
        <v>25</v>
      </c>
      <c r="X39" s="67">
        <f>IF(Master!$D321="Y",Master!X321,"")</f>
        <v>17</v>
      </c>
      <c r="Y39" s="67">
        <f>IF(Master!$D321="Y",Master!Y321,"")</f>
        <v>25</v>
      </c>
      <c r="Z39" s="67">
        <f>IF(Master!$D321="Y",Master!Z321,"")</f>
        <v>0</v>
      </c>
      <c r="AA39" s="67">
        <f>IF(Master!$D321="Y",Master!AA321,"")</f>
        <v>0</v>
      </c>
      <c r="AB39" s="67">
        <f>IF(Master!$D321="Y",Master!AB321,"")</f>
        <v>0</v>
      </c>
      <c r="AC39" s="67">
        <f>IF(Master!$D321="Y",Master!AC321,"")</f>
        <v>0</v>
      </c>
      <c r="AD39" s="67">
        <f>IF(Master!$D321="Y",Master!AD321,"")</f>
        <v>0</v>
      </c>
      <c r="AE39" s="67">
        <f>IF(Master!$D321="Y",Master!AE321,"")</f>
        <v>0</v>
      </c>
      <c r="AF39" s="67">
        <f>IF(Master!$D321="Y",Master!AF321,"")</f>
        <v>0</v>
      </c>
      <c r="AG39" s="67">
        <f>IF(AND($D39="y",Master!AG321&gt;=Master!AK321),Master!AG321,0)</f>
        <v>0</v>
      </c>
      <c r="AH39" s="67">
        <f>IF(Master!$D321="Y",Master!AH321,"")</f>
        <v>0</v>
      </c>
      <c r="AI39" s="67">
        <f>IF(AND($D39="y",Master!AI321&gt;=Master!AM321),Master!AI321,0)</f>
        <v>0</v>
      </c>
      <c r="AJ39" s="67">
        <f>IF(Master!$D321="Y",Master!AJ321,"")</f>
        <v>0</v>
      </c>
      <c r="AK39" s="67">
        <f>IF(AND($D39="y",Master!AK321&gt;Master!AG321),Master!AK321,0)</f>
        <v>0</v>
      </c>
      <c r="AL39" s="67">
        <f>IF(Master!$D321="Y",Master!AL321,"")</f>
        <v>0</v>
      </c>
      <c r="AM39" s="68">
        <f>IF(AND($D39="y",Master!AM321&gt;Master!AI321),Master!AM321,0)</f>
        <v>0</v>
      </c>
      <c r="AN39" s="72">
        <f>IF(Master!$D321="Y",Master!AN321,"")</f>
        <v>0</v>
      </c>
      <c r="AO39" s="67">
        <f>IF(Master!$D321="Y",Master!AO321,"")</f>
        <v>0</v>
      </c>
      <c r="AP39" s="67">
        <f>IF(Master!$D321="Y",Master!AP321,"")</f>
        <v>2</v>
      </c>
      <c r="AQ39" s="67">
        <f>IF(Master!$D321="Y",Master!AQ321,"")</f>
        <v>90</v>
      </c>
      <c r="AR39" s="67">
        <f>IF(Master!$D321="Y",Master!AR321,"")</f>
        <v>0</v>
      </c>
      <c r="AS39" s="67">
        <f>IF(Master!$D321="Y",Master!AS321,"")</f>
        <v>0</v>
      </c>
      <c r="AT39" s="67">
        <f>IF(Master!$D321="Y",Master!AT321,"")</f>
        <v>0</v>
      </c>
      <c r="AU39" s="67">
        <f>IF(Master!$D321="Y",Master!AU321,"")</f>
        <v>0</v>
      </c>
      <c r="AV39" s="67">
        <f>IF(Master!$D321="Y",Master!AV321,"")</f>
        <v>0</v>
      </c>
      <c r="AW39" s="67">
        <f>IF(Master!$D321="Y",Master!AW321,"")</f>
        <v>0</v>
      </c>
      <c r="AX39" s="67">
        <f>IF(Master!$D321="Y",Master!AX321,"")</f>
        <v>0</v>
      </c>
      <c r="AY39" s="67">
        <f>IF(Master!$D321="Y",Master!AY321,"")</f>
        <v>0</v>
      </c>
      <c r="AZ39" s="67">
        <f>IF(Master!$D321="Y",Master!AZ321,"")</f>
        <v>0</v>
      </c>
      <c r="BA39" s="67">
        <f>IF(Master!$D321="Y",Master!BA321,"")</f>
        <v>0</v>
      </c>
      <c r="BB39" s="67">
        <f>IF(Master!$D321="Y",Master!BB321,"")</f>
        <v>17</v>
      </c>
      <c r="BC39" s="67">
        <f>IF(Master!$D321="Y",Master!BC321,"")</f>
        <v>25</v>
      </c>
      <c r="BD39" s="67">
        <f>IF(Master!$D321="Y",Master!BD321,"")</f>
        <v>17</v>
      </c>
      <c r="BE39" s="67">
        <f>IF(Master!$D321="Y",Master!BE321,"")</f>
        <v>25</v>
      </c>
      <c r="BF39" s="67">
        <f>IF(Master!$D321="Y",Master!BF321,"")</f>
        <v>0</v>
      </c>
      <c r="BG39" s="67">
        <f>IF(Master!$D321="Y",Master!BG321,"")</f>
        <v>0</v>
      </c>
      <c r="BH39" s="67">
        <f>IF(Master!$D321="Y",Master!BH321,"")</f>
        <v>0</v>
      </c>
      <c r="BI39" s="67">
        <f>IF(Master!$D321="Y",Master!BI321,"")</f>
        <v>0</v>
      </c>
      <c r="BJ39" s="67">
        <f>IF(Master!$D321="Y",Master!BJ321,"")</f>
        <v>0</v>
      </c>
      <c r="BK39" s="67">
        <f>IF(Master!$D321="Y",Master!BK321,"")</f>
        <v>0</v>
      </c>
      <c r="BL39" s="67">
        <f>IF(Master!$D321="Y",Master!BL321,"")</f>
        <v>0</v>
      </c>
      <c r="BM39" s="67">
        <f>IF(Master!$D321="Y",Master!BM321,"")</f>
        <v>0</v>
      </c>
      <c r="BN39" s="67">
        <f>IF(Master!$D321="Y",Master!BN321,"")</f>
        <v>0</v>
      </c>
      <c r="BO39" s="67">
        <f>IF(Master!$D321="Y",Master!BO321,"")</f>
        <v>0</v>
      </c>
      <c r="BP39" s="67">
        <f>IF(Master!$D321="Y",Master!BP321,"")</f>
        <v>0</v>
      </c>
      <c r="BQ39" s="67">
        <f>IF(Master!$D321="Y",Master!BQ321,"")</f>
        <v>0</v>
      </c>
    </row>
    <row r="40" spans="1:69" x14ac:dyDescent="0.25">
      <c r="A40" s="115" t="str">
        <f>+Master!A374</f>
        <v>Weber School</v>
      </c>
      <c r="B40" s="3" t="str">
        <f>+Master!B374</f>
        <v>1A DI</v>
      </c>
      <c r="C40" s="3">
        <f>+Master!C374</f>
        <v>5</v>
      </c>
      <c r="D40" s="142" t="str">
        <f>+Master!D374</f>
        <v>y</v>
      </c>
      <c r="E40" s="158">
        <f>IFERROR(LARGE((I40,K40,O40,S40,U40,W40,AA40,AC40,AG40,AK40,AQ40,AU40,AW40,BA40,BC40,BG40,BK40,BO40,BQ40),1)+LARGE((I40,K40,O40,S40,U40,W40,AA40,AC40,AG40,AK40,AQ40,AU40,AW40,BA40,BC40,BG40,BK40,BO40,BQ40),2)+LARGE((I40,K40,O40,S40,U40,W40,AA40,AC40,AG40,AK40,AQ40,AU40,AW40,BA40,BC40,BG40,BK40,BO40,BQ40),3)+LARGE((I40,K40,O40,S40,U40,W40,AA40,AC40,AG40,AK40,AQ40,AU40,AW40,BA40,BC40,BG40,BK40,BO40,BQ40),4)+LARGE((I40,K40,O40,S40,U40,W40,AA40,AC40,AG40,AK40,AQ40,AU40,AW40,BA40,BC40,BG40,BK40,BO40,BQ40),5)+LARGE((I40,K40,O40,S40,U40,W40,AA40,AC40,AG40,AK40,AQ40,AU40,AW40,BA40,BC40,BG40,BK40,BO40,BQ40),6)+LARGE((I40,K40,O40,S40,U40,W40,AA40,AC40,AG40,AK40,AQ40,AU40,AW40,BA40,BC40,BG40,BK40,BO40,BQ40),7)+LARGE((I40,K40,O40,S40,U40,W40,AA40,AC40,AG40,AK40,AQ40,AU40,AW40,BA40,BC40,BG40,BK40,BO40,BQ40),8),0)</f>
        <v>100</v>
      </c>
      <c r="F40" s="156">
        <f>IFERROR(LARGE((M40,Q40,Y40,AE40,AI40,AM40,AO40,AS40,AY40,BE40,BI40,BM40),1)+LARGE((M40,Q40,Y40,AE40,AI40,AM40,AO40,AS40,AY40,BE40,BI40,BM40),2)+LARGE((M40,Q40,Y40,AE40,AI40,AM40,AO40,AS40,AY40,BE40,BI40,BM40),3)+LARGE((M40,Q40,Y40,AE40,AI40,AM40,AO40,AS40,AY40,BE40,BI40,BM40),4)+LARGE((M40,Q40,Y40,AE40,AI40,AM40,AO40,AS40,AY40,BE40,BI40,BM40),5)+LARGE((M40,Q40,Y40,AE40,AI40,AM40,AO40,AS40,AY40,BE40,BI40,BM40),6)+LARGE((M40,Q40,Y40,AE40,AI40,AM40,AO40,AS40,AY40,BE40,BI40,BM40),7)+LARGE((M40,Q40,Y40,AE40,AI40,AM40,AO40,AS40,AY40,BE40,BI40,BM40),8),0)</f>
        <v>185</v>
      </c>
      <c r="G40" s="159">
        <f>+E40+F40</f>
        <v>285</v>
      </c>
      <c r="H40" s="72">
        <f>IF(Master!$D374="Y",Master!H374,"")</f>
        <v>0</v>
      </c>
      <c r="I40" s="67">
        <f>IF(Master!$D374="Y",Master!I374,"")</f>
        <v>0</v>
      </c>
      <c r="J40" s="67">
        <f>IF(Master!$D374="Y",Master!J374,"")</f>
        <v>0</v>
      </c>
      <c r="K40" s="67">
        <f>IF(Master!$D374="Y",Master!K374,"")</f>
        <v>0</v>
      </c>
      <c r="L40" s="67">
        <f>IF(Master!$D374="Y",Master!L374,"")</f>
        <v>0</v>
      </c>
      <c r="M40" s="67">
        <f>IF(Master!$D374="Y",Master!M374,"")</f>
        <v>0</v>
      </c>
      <c r="N40" s="67">
        <f>IF(Master!$D374="Y",Master!N374,"")</f>
        <v>0</v>
      </c>
      <c r="O40" s="67">
        <f>IF(Master!$D374="Y",Master!O374,"")</f>
        <v>0</v>
      </c>
      <c r="P40" s="67">
        <f>IF(Master!$D374="Y",Master!P374,"")</f>
        <v>0</v>
      </c>
      <c r="Q40" s="67">
        <f>IF(Master!$D374="Y",Master!Q374,"")</f>
        <v>0</v>
      </c>
      <c r="R40" s="67">
        <f>IF(Master!$D374="Y",Master!R374,"")</f>
        <v>0</v>
      </c>
      <c r="S40" s="67">
        <f>IF(Master!$D374="Y",Master!S374,"")</f>
        <v>0</v>
      </c>
      <c r="T40" s="67">
        <f>IF(Master!$D374="Y",Master!T374,"")</f>
        <v>17</v>
      </c>
      <c r="U40" s="68">
        <f>IF(Master!$D374="Y",Master!U374,"")</f>
        <v>25</v>
      </c>
      <c r="V40" s="66">
        <f>IF(Master!$D374="Y",Master!V374,"")</f>
        <v>17</v>
      </c>
      <c r="W40" s="67">
        <f>IF(Master!$D374="Y",Master!W374,"")</f>
        <v>25</v>
      </c>
      <c r="X40" s="67">
        <f>IF(Master!$D374="Y",Master!X374,"")</f>
        <v>17</v>
      </c>
      <c r="Y40" s="67">
        <f>IF(Master!$D374="Y",Master!Y374,"")</f>
        <v>25</v>
      </c>
      <c r="Z40" s="67">
        <f>IF(Master!$D374="Y",Master!Z374,"")</f>
        <v>0</v>
      </c>
      <c r="AA40" s="67">
        <f>IF(Master!$D374="Y",Master!AA374,"")</f>
        <v>0</v>
      </c>
      <c r="AB40" s="67">
        <f>IF(Master!$D374="Y",Master!AB374,"")</f>
        <v>0</v>
      </c>
      <c r="AC40" s="67">
        <f>IF(Master!$D374="Y",Master!AC374,"")</f>
        <v>0</v>
      </c>
      <c r="AD40" s="67">
        <f>IF(Master!$D374="Y",Master!AD374,"")</f>
        <v>0</v>
      </c>
      <c r="AE40" s="67">
        <f>IF(Master!$D374="Y",Master!AE374,"")</f>
        <v>0</v>
      </c>
      <c r="AF40" s="67">
        <f>IF(Master!$D374="Y",Master!AF374,"")</f>
        <v>0</v>
      </c>
      <c r="AG40" s="67">
        <f>IF(AND($D40="y",Master!AG374&gt;=Master!AK374),Master!AG374,0)</f>
        <v>0</v>
      </c>
      <c r="AH40" s="67">
        <f>IF(Master!$D374="Y",Master!AH374,"")</f>
        <v>0</v>
      </c>
      <c r="AI40" s="67">
        <f>IF(AND($D40="y",Master!AI374&gt;=Master!AM374),Master!AI374,0)</f>
        <v>0</v>
      </c>
      <c r="AJ40" s="67">
        <f>IF(Master!$D374="Y",Master!AJ374,"")</f>
        <v>0</v>
      </c>
      <c r="AK40" s="67">
        <f>IF(AND($D40="y",Master!AK374&gt;Master!AG374),Master!AK374,0)</f>
        <v>0</v>
      </c>
      <c r="AL40" s="67">
        <f>IF(Master!$D374="Y",Master!AL374,"")</f>
        <v>0</v>
      </c>
      <c r="AM40" s="68">
        <f>IF(AND($D40="y",Master!AM374&gt;Master!AI374),Master!AM374,0)</f>
        <v>0</v>
      </c>
      <c r="AN40" s="72">
        <f>IF(Master!$D374="Y",Master!AN374,"")</f>
        <v>17</v>
      </c>
      <c r="AO40" s="67">
        <f>IF(Master!$D374="Y",Master!AO374,"")</f>
        <v>25</v>
      </c>
      <c r="AP40" s="67">
        <f>IF(Master!$D374="Y",Master!AP374,"")</f>
        <v>0</v>
      </c>
      <c r="AQ40" s="67">
        <f>IF(Master!$D374="Y",Master!AQ374,"")</f>
        <v>0</v>
      </c>
      <c r="AR40" s="67">
        <f>IF(Master!$D374="Y",Master!AR374,"")</f>
        <v>0</v>
      </c>
      <c r="AS40" s="67">
        <f>IF(Master!$D374="Y",Master!AS374,"")</f>
        <v>0</v>
      </c>
      <c r="AT40" s="67">
        <f>IF(Master!$D374="Y",Master!AT374,"")</f>
        <v>0</v>
      </c>
      <c r="AU40" s="67">
        <f>IF(Master!$D374="Y",Master!AU374,"")</f>
        <v>0</v>
      </c>
      <c r="AV40" s="67">
        <f>IF(Master!$D374="Y",Master!AV374,"")</f>
        <v>0</v>
      </c>
      <c r="AW40" s="67">
        <f>IF(Master!$D374="Y",Master!AW374,"")</f>
        <v>0</v>
      </c>
      <c r="AX40" s="67">
        <f>IF(Master!$D374="Y",Master!AX374,"")</f>
        <v>0</v>
      </c>
      <c r="AY40" s="67">
        <f>IF(Master!$D374="Y",Master!AY374,"")</f>
        <v>0</v>
      </c>
      <c r="AZ40" s="67">
        <f>IF(Master!$D374="Y",Master!AZ374,"")</f>
        <v>0</v>
      </c>
      <c r="BA40" s="67">
        <f>IF(Master!$D374="Y",Master!BA374,"")</f>
        <v>0</v>
      </c>
      <c r="BB40" s="67">
        <f>IF(Master!$D374="Y",Master!BB374,"")</f>
        <v>17</v>
      </c>
      <c r="BC40" s="67">
        <f>IF(Master!$D374="Y",Master!BC374,"")</f>
        <v>25</v>
      </c>
      <c r="BD40" s="67">
        <f>IF(Master!$D374="Y",Master!BD374,"")</f>
        <v>17</v>
      </c>
      <c r="BE40" s="67">
        <f>IF(Master!$D374="Y",Master!BE374,"")</f>
        <v>25</v>
      </c>
      <c r="BF40" s="67">
        <f>IF(Master!$D374="Y",Master!BF374,"")</f>
        <v>17</v>
      </c>
      <c r="BG40" s="67">
        <f>IF(Master!$D374="Y",Master!BG374,"")</f>
        <v>25</v>
      </c>
      <c r="BH40" s="67">
        <f>IF(Master!$D374="Y",Master!BH374,"")</f>
        <v>9</v>
      </c>
      <c r="BI40" s="67">
        <f>IF(Master!$D374="Y",Master!BI374,"")</f>
        <v>53</v>
      </c>
      <c r="BJ40" s="67">
        <f>IF(Master!$D374="Y",Master!BJ374,"")</f>
        <v>0</v>
      </c>
      <c r="BK40" s="67">
        <f>IF(Master!$D374="Y",Master!BK374,"")</f>
        <v>0</v>
      </c>
      <c r="BL40" s="67">
        <f>IF(Master!$D374="Y",Master!BL374,"")</f>
        <v>11</v>
      </c>
      <c r="BM40" s="67">
        <f>IF(Master!$D374="Y",Master!BM374,"")</f>
        <v>57</v>
      </c>
      <c r="BN40" s="67">
        <f>IF(Master!$D374="Y",Master!BN374,"")</f>
        <v>0</v>
      </c>
      <c r="BO40" s="67">
        <f>IF(Master!$D374="Y",Master!BO374,"")</f>
        <v>0</v>
      </c>
      <c r="BP40" s="67">
        <f>IF(Master!$D374="Y",Master!BP374,"")</f>
        <v>0</v>
      </c>
      <c r="BQ40" s="67">
        <f>IF(Master!$D374="Y",Master!BQ374,"")</f>
        <v>0</v>
      </c>
    </row>
    <row r="41" spans="1:69" x14ac:dyDescent="0.25">
      <c r="A41" s="115" t="str">
        <f>+Master!A350</f>
        <v>Northeast</v>
      </c>
      <c r="B41" s="3" t="str">
        <f>+Master!B350</f>
        <v>1A DI</v>
      </c>
      <c r="C41" s="3">
        <f>+Master!C350</f>
        <v>2</v>
      </c>
      <c r="D41" s="142" t="str">
        <f>+Master!D350</f>
        <v>y</v>
      </c>
      <c r="E41" s="158">
        <f>IFERROR(LARGE((I41,K41,O41,S41,U41,W41,AA41,AC41,AG41,AK41,AQ41,AU41,AW41,BA41,BC41,BG41,BK41,BO41,BQ41),1)+LARGE((I41,K41,O41,S41,U41,W41,AA41,AC41,AG41,AK41,AQ41,AU41,AW41,BA41,BC41,BG41,BK41,BO41,BQ41),2)+LARGE((I41,K41,O41,S41,U41,W41,AA41,AC41,AG41,AK41,AQ41,AU41,AW41,BA41,BC41,BG41,BK41,BO41,BQ41),3)+LARGE((I41,K41,O41,S41,U41,W41,AA41,AC41,AG41,AK41,AQ41,AU41,AW41,BA41,BC41,BG41,BK41,BO41,BQ41),4)+LARGE((I41,K41,O41,S41,U41,W41,AA41,AC41,AG41,AK41,AQ41,AU41,AW41,BA41,BC41,BG41,BK41,BO41,BQ41),5)+LARGE((I41,K41,O41,S41,U41,W41,AA41,AC41,AG41,AK41,AQ41,AU41,AW41,BA41,BC41,BG41,BK41,BO41,BQ41),6)+LARGE((I41,K41,O41,S41,U41,W41,AA41,AC41,AG41,AK41,AQ41,AU41,AW41,BA41,BC41,BG41,BK41,BO41,BQ41),7)+LARGE((I41,K41,O41,S41,U41,W41,AA41,AC41,AG41,AK41,AQ41,AU41,AW41,BA41,BC41,BG41,BK41,BO41,BQ41),8),0)</f>
        <v>25</v>
      </c>
      <c r="F41" s="156">
        <f>IFERROR(LARGE((M41,Q41,Y41,AE41,AI41,AM41,AO41,AS41,AY41,BE41,BI41,BM41),1)+LARGE((M41,Q41,Y41,AE41,AI41,AM41,AO41,AS41,AY41,BE41,BI41,BM41),2)+LARGE((M41,Q41,Y41,AE41,AI41,AM41,AO41,AS41,AY41,BE41,BI41,BM41),3)+LARGE((M41,Q41,Y41,AE41,AI41,AM41,AO41,AS41,AY41,BE41,BI41,BM41),4)+LARGE((M41,Q41,Y41,AE41,AI41,AM41,AO41,AS41,AY41,BE41,BI41,BM41),5)+LARGE((M41,Q41,Y41,AE41,AI41,AM41,AO41,AS41,AY41,BE41,BI41,BM41),6)+LARGE((M41,Q41,Y41,AE41,AI41,AM41,AO41,AS41,AY41,BE41,BI41,BM41),7)+LARGE((M41,Q41,Y41,AE41,AI41,AM41,AO41,AS41,AY41,BE41,BI41,BM41),8),0)</f>
        <v>227</v>
      </c>
      <c r="G41" s="159">
        <f>+E41+F41</f>
        <v>252</v>
      </c>
      <c r="H41" s="72">
        <f>IF(Master!$D350="Y",Master!H350,"")</f>
        <v>0</v>
      </c>
      <c r="I41" s="67">
        <f>IF(Master!$D350="Y",Master!I350,"")</f>
        <v>0</v>
      </c>
      <c r="J41" s="67">
        <f>IF(Master!$D350="Y",Master!J350,"")</f>
        <v>0</v>
      </c>
      <c r="K41" s="67">
        <f>IF(Master!$D350="Y",Master!K350,"")</f>
        <v>0</v>
      </c>
      <c r="L41" s="67">
        <f>IF(Master!$D350="Y",Master!L350,"")</f>
        <v>0</v>
      </c>
      <c r="M41" s="67">
        <f>IF(Master!$D350="Y",Master!M350,"")</f>
        <v>0</v>
      </c>
      <c r="N41" s="67">
        <f>IF(Master!$D350="Y",Master!N350,"")</f>
        <v>0</v>
      </c>
      <c r="O41" s="67">
        <f>IF(Master!$D350="Y",Master!O350,"")</f>
        <v>0</v>
      </c>
      <c r="P41" s="67">
        <f>IF(Master!$D350="Y",Master!P350,"")</f>
        <v>5</v>
      </c>
      <c r="Q41" s="67">
        <f>IF(Master!$D350="Y",Master!Q350,"")</f>
        <v>70</v>
      </c>
      <c r="R41" s="67">
        <f>IF(Master!$D350="Y",Master!R350,"")</f>
        <v>0</v>
      </c>
      <c r="S41" s="67">
        <f>IF(Master!$D350="Y",Master!S350,"")</f>
        <v>0</v>
      </c>
      <c r="T41" s="67">
        <f>IF(Master!$D350="Y",Master!T350,"")</f>
        <v>0</v>
      </c>
      <c r="U41" s="68">
        <f>IF(Master!$D350="Y",Master!U350,"")</f>
        <v>0</v>
      </c>
      <c r="V41" s="66">
        <f>IF(Master!$D350="Y",Master!V350,"")</f>
        <v>17</v>
      </c>
      <c r="W41" s="67">
        <f>IF(Master!$D350="Y",Master!W350,"")</f>
        <v>25</v>
      </c>
      <c r="X41" s="67">
        <f>IF(Master!$D350="Y",Master!X350,"")</f>
        <v>17</v>
      </c>
      <c r="Y41" s="67">
        <f>IF(Master!$D350="Y",Master!Y350,"")</f>
        <v>25</v>
      </c>
      <c r="Z41" s="67">
        <f>IF(Master!$D350="Y",Master!Z350,"")</f>
        <v>0</v>
      </c>
      <c r="AA41" s="67">
        <f>IF(Master!$D350="Y",Master!AA350,"")</f>
        <v>0</v>
      </c>
      <c r="AB41" s="67">
        <f>IF(Master!$D350="Y",Master!AB350,"")</f>
        <v>0</v>
      </c>
      <c r="AC41" s="67">
        <f>IF(Master!$D350="Y",Master!AC350,"")</f>
        <v>0</v>
      </c>
      <c r="AD41" s="67">
        <f>IF(Master!$D350="Y",Master!AD350,"")</f>
        <v>0</v>
      </c>
      <c r="AE41" s="67">
        <f>IF(Master!$D350="Y",Master!AE350,"")</f>
        <v>0</v>
      </c>
      <c r="AF41" s="67">
        <f>IF(Master!$D350="Y",Master!AF350,"")</f>
        <v>0</v>
      </c>
      <c r="AG41" s="67">
        <f>IF(AND($D41="y",Master!AG350&gt;=Master!AK350),Master!AG350,0)</f>
        <v>0</v>
      </c>
      <c r="AH41" s="67">
        <f>IF(Master!$D350="Y",Master!AH350,"")</f>
        <v>8</v>
      </c>
      <c r="AI41" s="67">
        <f>IF(AND($D41="y",Master!AI350&gt;=Master!AM350),Master!AI350,0)</f>
        <v>66</v>
      </c>
      <c r="AJ41" s="67">
        <f>IF(Master!$D350="Y",Master!AJ350,"")</f>
        <v>0</v>
      </c>
      <c r="AK41" s="67">
        <f>IF(AND($D41="y",Master!AK350&gt;Master!AG350),Master!AK350,0)</f>
        <v>0</v>
      </c>
      <c r="AL41" s="67">
        <f>IF(Master!$D350="Y",Master!AL350,"")</f>
        <v>32</v>
      </c>
      <c r="AM41" s="68">
        <f>IF(AND($D41="y",Master!AM350&gt;Master!AI350),Master!AM350,0)</f>
        <v>0</v>
      </c>
      <c r="AN41" s="72">
        <f>IF(Master!$D350="Y",Master!AN350,"")</f>
        <v>0</v>
      </c>
      <c r="AO41" s="67">
        <f>IF(Master!$D350="Y",Master!AO350,"")</f>
        <v>0</v>
      </c>
      <c r="AP41" s="67">
        <f>IF(Master!$D350="Y",Master!AP350,"")</f>
        <v>0</v>
      </c>
      <c r="AQ41" s="67">
        <f>IF(Master!$D350="Y",Master!AQ350,"")</f>
        <v>0</v>
      </c>
      <c r="AR41" s="67">
        <f>IF(Master!$D350="Y",Master!AR350,"")</f>
        <v>0</v>
      </c>
      <c r="AS41" s="67">
        <f>IF(Master!$D350="Y",Master!AS350,"")</f>
        <v>0</v>
      </c>
      <c r="AT41" s="67">
        <f>IF(Master!$D350="Y",Master!AT350,"")</f>
        <v>0</v>
      </c>
      <c r="AU41" s="67">
        <f>IF(Master!$D350="Y",Master!AU350,"")</f>
        <v>0</v>
      </c>
      <c r="AV41" s="67">
        <f>IF(Master!$D350="Y",Master!AV350,"")</f>
        <v>0</v>
      </c>
      <c r="AW41" s="67">
        <f>IF(Master!$D350="Y",Master!AW350,"")</f>
        <v>0</v>
      </c>
      <c r="AX41" s="67">
        <f>IF(Master!$D350="Y",Master!AX350,"")</f>
        <v>0</v>
      </c>
      <c r="AY41" s="67">
        <f>IF(Master!$D350="Y",Master!AY350,"")</f>
        <v>0</v>
      </c>
      <c r="AZ41" s="67">
        <f>IF(Master!$D350="Y",Master!AZ350,"")</f>
        <v>0</v>
      </c>
      <c r="BA41" s="67">
        <f>IF(Master!$D350="Y",Master!BA350,"")</f>
        <v>0</v>
      </c>
      <c r="BB41" s="67">
        <f>IF(Master!$D350="Y",Master!BB350,"")</f>
        <v>0</v>
      </c>
      <c r="BC41" s="67">
        <f>IF(Master!$D350="Y",Master!BC350,"")</f>
        <v>0</v>
      </c>
      <c r="BD41" s="67">
        <f>IF(Master!$D350="Y",Master!BD350,"")</f>
        <v>0</v>
      </c>
      <c r="BE41" s="67">
        <f>IF(Master!$D350="Y",Master!BE350,"")</f>
        <v>0</v>
      </c>
      <c r="BF41" s="67">
        <f>IF(Master!$D350="Y",Master!BF350,"")</f>
        <v>0</v>
      </c>
      <c r="BG41" s="67">
        <f>IF(Master!$D350="Y",Master!BG350,"")</f>
        <v>0</v>
      </c>
      <c r="BH41" s="67">
        <f>IF(Master!$D350="Y",Master!BH350,"")</f>
        <v>0</v>
      </c>
      <c r="BI41" s="67">
        <f>IF(Master!$D350="Y",Master!BI350,"")</f>
        <v>0</v>
      </c>
      <c r="BJ41" s="67">
        <f>IF(Master!$D350="Y",Master!BJ350,"")</f>
        <v>0</v>
      </c>
      <c r="BK41" s="67">
        <f>IF(Master!$D350="Y",Master!BK350,"")</f>
        <v>0</v>
      </c>
      <c r="BL41" s="67">
        <f>IF(Master!$D350="Y",Master!BL350,"")</f>
        <v>8</v>
      </c>
      <c r="BM41" s="67">
        <f>IF(Master!$D350="Y",Master!BM350,"")</f>
        <v>66</v>
      </c>
      <c r="BN41" s="67">
        <f>IF(Master!$D350="Y",Master!BN350,"")</f>
        <v>0</v>
      </c>
      <c r="BO41" s="67">
        <f>IF(Master!$D350="Y",Master!BO350,"")</f>
        <v>0</v>
      </c>
      <c r="BP41" s="67">
        <f>IF(Master!$D350="Y",Master!BP350,"")</f>
        <v>0</v>
      </c>
      <c r="BQ41" s="67">
        <f>IF(Master!$D350="Y",Master!BQ350,"")</f>
        <v>0</v>
      </c>
    </row>
    <row r="42" spans="1:69" x14ac:dyDescent="0.25">
      <c r="A42" s="115" t="str">
        <f>+Master!A320</f>
        <v>Coosa</v>
      </c>
      <c r="B42" s="3" t="str">
        <f>+Master!B320</f>
        <v>1A DI</v>
      </c>
      <c r="C42" s="3">
        <f>+Master!C320</f>
        <v>7</v>
      </c>
      <c r="D42" s="142" t="str">
        <f>+Master!D320</f>
        <v>y</v>
      </c>
      <c r="E42" s="158">
        <f>IFERROR(LARGE((I42,K42,O42,S42,U42,W42,AA42,AC42,AG42,AK42,AQ42,AU42,AW42,BA42,BC42,BG42,BK42,BO42,BQ42),1)+LARGE((I42,K42,O42,S42,U42,W42,AA42,AC42,AG42,AK42,AQ42,AU42,AW42,BA42,BC42,BG42,BK42,BO42,BQ42),2)+LARGE((I42,K42,O42,S42,U42,W42,AA42,AC42,AG42,AK42,AQ42,AU42,AW42,BA42,BC42,BG42,BK42,BO42,BQ42),3)+LARGE((I42,K42,O42,S42,U42,W42,AA42,AC42,AG42,AK42,AQ42,AU42,AW42,BA42,BC42,BG42,BK42,BO42,BQ42),4)+LARGE((I42,K42,O42,S42,U42,W42,AA42,AC42,AG42,AK42,AQ42,AU42,AW42,BA42,BC42,BG42,BK42,BO42,BQ42),5)+LARGE((I42,K42,O42,S42,U42,W42,AA42,AC42,AG42,AK42,AQ42,AU42,AW42,BA42,BC42,BG42,BK42,BO42,BQ42),6)+LARGE((I42,K42,O42,S42,U42,W42,AA42,AC42,AG42,AK42,AQ42,AU42,AW42,BA42,BC42,BG42,BK42,BO42,BQ42),7)+LARGE((I42,K42,O42,S42,U42,W42,AA42,AC42,AG42,AK42,AQ42,AU42,AW42,BA42,BC42,BG42,BK42,BO42,BQ42),8),0)</f>
        <v>158</v>
      </c>
      <c r="F42" s="156">
        <f>IFERROR(LARGE((M42,Q42,Y42,AE42,AI42,AM42,AO42,AS42,AY42,BE42,BI42,BM42),1)+LARGE((M42,Q42,Y42,AE42,AI42,AM42,AO42,AS42,AY42,BE42,BI42,BM42),2)+LARGE((M42,Q42,Y42,AE42,AI42,AM42,AO42,AS42,AY42,BE42,BI42,BM42),3)+LARGE((M42,Q42,Y42,AE42,AI42,AM42,AO42,AS42,AY42,BE42,BI42,BM42),4)+LARGE((M42,Q42,Y42,AE42,AI42,AM42,AO42,AS42,AY42,BE42,BI42,BM42),5)+LARGE((M42,Q42,Y42,AE42,AI42,AM42,AO42,AS42,AY42,BE42,BI42,BM42),6)+LARGE((M42,Q42,Y42,AE42,AI42,AM42,AO42,AS42,AY42,BE42,BI42,BM42),7)+LARGE((M42,Q42,Y42,AE42,AI42,AM42,AO42,AS42,AY42,BE42,BI42,BM42),8),0)</f>
        <v>50</v>
      </c>
      <c r="G42" s="159">
        <f>+E42+F42</f>
        <v>208</v>
      </c>
      <c r="H42" s="72">
        <f>IF(Master!$D320="Y",Master!H320,"")</f>
        <v>0</v>
      </c>
      <c r="I42" s="67">
        <f>IF(Master!$D320="Y",Master!I320,"")</f>
        <v>0</v>
      </c>
      <c r="J42" s="67">
        <f>IF(Master!$D320="Y",Master!J320,"")</f>
        <v>18</v>
      </c>
      <c r="K42" s="67">
        <f>IF(Master!$D320="Y",Master!K320,"")</f>
        <v>38</v>
      </c>
      <c r="L42" s="67">
        <f>IF(Master!$D320="Y",Master!L320,"")</f>
        <v>0</v>
      </c>
      <c r="M42" s="67">
        <f>IF(Master!$D320="Y",Master!M320,"")</f>
        <v>0</v>
      </c>
      <c r="N42" s="67">
        <f>IF(Master!$D320="Y",Master!N320,"")</f>
        <v>0</v>
      </c>
      <c r="O42" s="67">
        <f>IF(Master!$D320="Y",Master!O320,"")</f>
        <v>0</v>
      </c>
      <c r="P42" s="67">
        <f>IF(Master!$D320="Y",Master!P320,"")</f>
        <v>0</v>
      </c>
      <c r="Q42" s="67">
        <f>IF(Master!$D320="Y",Master!Q320,"")</f>
        <v>0</v>
      </c>
      <c r="R42" s="67">
        <f>IF(Master!$D320="Y",Master!R320,"")</f>
        <v>0</v>
      </c>
      <c r="S42" s="67">
        <f>IF(Master!$D320="Y",Master!S320,"")</f>
        <v>0</v>
      </c>
      <c r="T42" s="67">
        <f>IF(Master!$D320="Y",Master!T320,"")</f>
        <v>9</v>
      </c>
      <c r="U42" s="68">
        <f>IF(Master!$D320="Y",Master!U320,"")</f>
        <v>53</v>
      </c>
      <c r="V42" s="66" t="str">
        <f>IF(Master!$D336="Y",Master!V336,"")</f>
        <v/>
      </c>
      <c r="W42" s="67">
        <f>IF(Master!$D320="Y",Master!W320,"")</f>
        <v>0</v>
      </c>
      <c r="X42" s="67">
        <f>IF(Master!$D320="Y",Master!X320,"")</f>
        <v>0</v>
      </c>
      <c r="Y42" s="67">
        <f>IF(Master!$D320="Y",Master!Y320,"")</f>
        <v>0</v>
      </c>
      <c r="Z42" s="67">
        <f>IF(Master!$D320="Y",Master!Z320,"")</f>
        <v>0</v>
      </c>
      <c r="AA42" s="67">
        <f>IF(Master!$D320="Y",Master!AA320,"")</f>
        <v>0</v>
      </c>
      <c r="AB42" s="67">
        <f>IF(Master!$D320="Y",Master!AB320,"")</f>
        <v>0</v>
      </c>
      <c r="AC42" s="67">
        <f>IF(Master!$D320="Y",Master!AC320,"")</f>
        <v>0</v>
      </c>
      <c r="AD42" s="67">
        <f>IF(Master!$D320="Y",Master!AD320,"")</f>
        <v>0</v>
      </c>
      <c r="AE42" s="67">
        <f>IF(Master!$D320="Y",Master!AE320,"")</f>
        <v>0</v>
      </c>
      <c r="AF42" s="67">
        <f>IF(Master!$D320="Y",Master!AF320,"")</f>
        <v>0</v>
      </c>
      <c r="AG42" s="67">
        <f>IF(AND($D42="y",Master!AG320&gt;=Master!AK320),Master!AG320,0)</f>
        <v>0</v>
      </c>
      <c r="AH42" s="67">
        <f>IF(Master!$D320="Y",Master!AH320,"")</f>
        <v>0</v>
      </c>
      <c r="AI42" s="67">
        <f>IF(AND($D42="y",Master!AI320&gt;=Master!AM320),Master!AI320,0)</f>
        <v>0</v>
      </c>
      <c r="AJ42" s="67">
        <f>IF(Master!$D320="Y",Master!AJ320,"")</f>
        <v>0</v>
      </c>
      <c r="AK42" s="67">
        <f>IF(AND($D42="y",Master!AK320&gt;Master!AG320),Master!AK320,0)</f>
        <v>0</v>
      </c>
      <c r="AL42" s="67">
        <f>IF(Master!$D320="Y",Master!AL320,"")</f>
        <v>0</v>
      </c>
      <c r="AM42" s="68">
        <f>IF(AND($D42="y",Master!AM320&gt;Master!AI320),Master!AM320,0)</f>
        <v>0</v>
      </c>
      <c r="AN42" s="72">
        <f>IF(Master!$D320="Y",Master!AN320,"")</f>
        <v>0</v>
      </c>
      <c r="AO42" s="67">
        <f>IF(Master!$D320="Y",Master!AO320,"")</f>
        <v>0</v>
      </c>
      <c r="AP42" s="67">
        <f>IF(Master!$D320="Y",Master!AP320,"")</f>
        <v>0</v>
      </c>
      <c r="AQ42" s="67">
        <f>IF(Master!$D320="Y",Master!AQ320,"")</f>
        <v>0</v>
      </c>
      <c r="AR42" s="67">
        <f>IF(Master!$D320="Y",Master!AR320,"")</f>
        <v>0</v>
      </c>
      <c r="AS42" s="67">
        <f>IF(Master!$D320="Y",Master!AS320,"")</f>
        <v>0</v>
      </c>
      <c r="AT42" s="67">
        <f>IF(Master!$D320="Y",Master!AT320,"")</f>
        <v>0</v>
      </c>
      <c r="AU42" s="67">
        <f>IF(Master!$D320="Y",Master!AU320,"")</f>
        <v>0</v>
      </c>
      <c r="AV42" s="67">
        <f>IF(Master!$D320="Y",Master!AV320,"")</f>
        <v>0</v>
      </c>
      <c r="AW42" s="67">
        <f>IF(Master!$D320="Y",Master!AW320,"")</f>
        <v>0</v>
      </c>
      <c r="AX42" s="67">
        <f>IF(Master!$D320="Y",Master!AX320,"")</f>
        <v>0</v>
      </c>
      <c r="AY42" s="67">
        <f>IF(Master!$D320="Y",Master!AY320,"")</f>
        <v>0</v>
      </c>
      <c r="AZ42" s="67">
        <f>IF(Master!$D320="Y",Master!AZ320,"")</f>
        <v>0</v>
      </c>
      <c r="BA42" s="67">
        <f>IF(Master!$D320="Y",Master!BA320,"")</f>
        <v>0</v>
      </c>
      <c r="BB42" s="67">
        <f>IF(Master!$D320="Y",Master!BB320,"")</f>
        <v>17</v>
      </c>
      <c r="BC42" s="67">
        <f>IF(Master!$D320="Y",Master!BC320,"")</f>
        <v>25</v>
      </c>
      <c r="BD42" s="67">
        <f>IF(Master!$D320="Y",Master!BD320,"")</f>
        <v>17</v>
      </c>
      <c r="BE42" s="67">
        <f>IF(Master!$D320="Y",Master!BE320,"")</f>
        <v>25</v>
      </c>
      <c r="BF42" s="67">
        <f>IF(Master!$D320="Y",Master!BF320,"")</f>
        <v>0</v>
      </c>
      <c r="BG42" s="67">
        <f>IF(Master!$D320="Y",Master!BG320,"")</f>
        <v>0</v>
      </c>
      <c r="BH42" s="67">
        <f>IF(Master!$D320="Y",Master!BH320,"")</f>
        <v>17</v>
      </c>
      <c r="BI42" s="67">
        <f>IF(Master!$D320="Y",Master!BI320,"")</f>
        <v>25</v>
      </c>
      <c r="BJ42" s="67">
        <f>IF(Master!$D320="Y",Master!BJ320,"")</f>
        <v>16</v>
      </c>
      <c r="BK42" s="67">
        <f>IF(Master!$D320="Y",Master!BK320,"")</f>
        <v>42</v>
      </c>
      <c r="BL42" s="67">
        <f>IF(Master!$D320="Y",Master!BL320,"")</f>
        <v>0</v>
      </c>
      <c r="BM42" s="67">
        <f>IF(Master!$D320="Y",Master!BM320,"")</f>
        <v>0</v>
      </c>
      <c r="BN42" s="67">
        <f>IF(Master!$D320="Y",Master!BN320,"")</f>
        <v>0</v>
      </c>
      <c r="BO42" s="67">
        <f>IF(Master!$D320="Y",Master!BO320,"")</f>
        <v>0</v>
      </c>
      <c r="BP42" s="67">
        <f>IF(Master!$D320="Y",Master!BP320,"")</f>
        <v>0</v>
      </c>
      <c r="BQ42" s="67">
        <f>IF(Master!$D320="Y",Master!BQ320,"")</f>
        <v>0</v>
      </c>
    </row>
    <row r="43" spans="1:69" x14ac:dyDescent="0.25">
      <c r="A43" s="115" t="str">
        <f>+Master!A368</f>
        <v>Towers</v>
      </c>
      <c r="B43" s="3" t="str">
        <f>+Master!B368</f>
        <v>1A DI</v>
      </c>
      <c r="C43" s="3">
        <f>+Master!C368</f>
        <v>4</v>
      </c>
      <c r="D43" s="142" t="str">
        <f>+Master!D368</f>
        <v>y</v>
      </c>
      <c r="E43" s="158">
        <f>IFERROR(LARGE((I43,K43,O43,S43,U43,W43,AA43,AC43,AG43,AK43,AQ43,AU43,AW43,BA43,BC43,BG43,BK43,BO43,BQ43),1)+LARGE((I43,K43,O43,S43,U43,W43,AA43,AC43,AG43,AK43,AQ43,AU43,AW43,BA43,BC43,BG43,BK43,BO43,BQ43),2)+LARGE((I43,K43,O43,S43,U43,W43,AA43,AC43,AG43,AK43,AQ43,AU43,AW43,BA43,BC43,BG43,BK43,BO43,BQ43),3)+LARGE((I43,K43,O43,S43,U43,W43,AA43,AC43,AG43,AK43,AQ43,AU43,AW43,BA43,BC43,BG43,BK43,BO43,BQ43),4)+LARGE((I43,K43,O43,S43,U43,W43,AA43,AC43,AG43,AK43,AQ43,AU43,AW43,BA43,BC43,BG43,BK43,BO43,BQ43),5)+LARGE((I43,K43,O43,S43,U43,W43,AA43,AC43,AG43,AK43,AQ43,AU43,AW43,BA43,BC43,BG43,BK43,BO43,BQ43),6)+LARGE((I43,K43,O43,S43,U43,W43,AA43,AC43,AG43,AK43,AQ43,AU43,AW43,BA43,BC43,BG43,BK43,BO43,BQ43),7)+LARGE((I43,K43,O43,S43,U43,W43,AA43,AC43,AG43,AK43,AQ43,AU43,AW43,BA43,BC43,BG43,BK43,BO43,BQ43),8),0)</f>
        <v>32</v>
      </c>
      <c r="F43" s="156">
        <f>IFERROR(LARGE((M43,Q43,Y43,AE43,AI43,AM43,AO43,AS43,AY43,BE43,BI43,BM43),1)+LARGE((M43,Q43,Y43,AE43,AI43,AM43,AO43,AS43,AY43,BE43,BI43,BM43),2)+LARGE((M43,Q43,Y43,AE43,AI43,AM43,AO43,AS43,AY43,BE43,BI43,BM43),3)+LARGE((M43,Q43,Y43,AE43,AI43,AM43,AO43,AS43,AY43,BE43,BI43,BM43),4)+LARGE((M43,Q43,Y43,AE43,AI43,AM43,AO43,AS43,AY43,BE43,BI43,BM43),5)+LARGE((M43,Q43,Y43,AE43,AI43,AM43,AO43,AS43,AY43,BE43,BI43,BM43),6)+LARGE((M43,Q43,Y43,AE43,AI43,AM43,AO43,AS43,AY43,BE43,BI43,BM43),7)+LARGE((M43,Q43,Y43,AE43,AI43,AM43,AO43,AS43,AY43,BE43,BI43,BM43),8),0)</f>
        <v>122</v>
      </c>
      <c r="G43" s="159">
        <f>+E43+F43</f>
        <v>154</v>
      </c>
      <c r="H43" s="72">
        <f>IF(Master!$D368="Y",Master!H368,"")</f>
        <v>0</v>
      </c>
      <c r="I43" s="67">
        <f>IF(Master!$D368="Y",Master!I368,"")</f>
        <v>0</v>
      </c>
      <c r="J43" s="67">
        <f>IF(Master!$D368="Y",Master!J368,"")</f>
        <v>0</v>
      </c>
      <c r="K43" s="67">
        <f>IF(Master!$D368="Y",Master!K368,"")</f>
        <v>0</v>
      </c>
      <c r="L43" s="67">
        <f>IF(Master!$D368="Y",Master!L368,"")</f>
        <v>0</v>
      </c>
      <c r="M43" s="67">
        <f>IF(Master!$D368="Y",Master!M368,"")</f>
        <v>0</v>
      </c>
      <c r="N43" s="67">
        <f>IF(Master!$D368="Y",Master!N368,"")</f>
        <v>0</v>
      </c>
      <c r="O43" s="67">
        <f>IF(Master!$D368="Y",Master!O368,"")</f>
        <v>0</v>
      </c>
      <c r="P43" s="67">
        <f>IF(Master!$D368="Y",Master!P368,"")</f>
        <v>17</v>
      </c>
      <c r="Q43" s="67">
        <f>IF(Master!$D368="Y",Master!Q368,"")</f>
        <v>25</v>
      </c>
      <c r="R43" s="67">
        <f>IF(Master!$D368="Y",Master!R368,"")</f>
        <v>0</v>
      </c>
      <c r="S43" s="67">
        <f>IF(Master!$D368="Y",Master!S368,"")</f>
        <v>0</v>
      </c>
      <c r="T43" s="67">
        <f>IF(Master!$D368="Y",Master!T368,"")</f>
        <v>0</v>
      </c>
      <c r="U43" s="68">
        <f>IF(Master!$D368="Y",Master!U368,"")</f>
        <v>0</v>
      </c>
      <c r="V43" s="66">
        <f>IF(Master!$D368="Y",Master!V368,"")</f>
        <v>0</v>
      </c>
      <c r="W43" s="67">
        <f>IF(Master!$D368="Y",Master!W368,"")</f>
        <v>0</v>
      </c>
      <c r="X43" s="67">
        <f>IF(Master!$D368="Y",Master!X368,"")</f>
        <v>0</v>
      </c>
      <c r="Y43" s="67">
        <f>IF(Master!$D368="Y",Master!Y368,"")</f>
        <v>0</v>
      </c>
      <c r="Z43" s="67">
        <f>IF(Master!$D368="Y",Master!Z368,"")</f>
        <v>0</v>
      </c>
      <c r="AA43" s="67">
        <f>IF(Master!$D368="Y",Master!AA368,"")</f>
        <v>0</v>
      </c>
      <c r="AB43" s="67">
        <f>IF(Master!$D368="Y",Master!AB368,"")</f>
        <v>0</v>
      </c>
      <c r="AC43" s="67">
        <f>IF(Master!$D368="Y",Master!AC368,"")</f>
        <v>0</v>
      </c>
      <c r="AD43" s="67">
        <f>IF(Master!$D368="Y",Master!AD368,"")</f>
        <v>0</v>
      </c>
      <c r="AE43" s="67">
        <f>IF(Master!$D368="Y",Master!AE368,"")</f>
        <v>0</v>
      </c>
      <c r="AF43" s="67">
        <f>IF(Master!$D368="Y",Master!AF368,"")</f>
        <v>0</v>
      </c>
      <c r="AG43" s="67">
        <f>IF(AND($D43="y",Master!AG368&gt;=Master!AK368),Master!AG368,0)</f>
        <v>0</v>
      </c>
      <c r="AH43" s="67">
        <f>IF(Master!$D368="Y",Master!AH368,"")</f>
        <v>0</v>
      </c>
      <c r="AI43" s="67">
        <f>IF(AND($D43="y",Master!AI368&gt;=Master!AM368),Master!AI368,0)</f>
        <v>0</v>
      </c>
      <c r="AJ43" s="67">
        <f>IF(Master!$D368="Y",Master!AJ368,"")</f>
        <v>0</v>
      </c>
      <c r="AK43" s="67">
        <f>IF(AND($D43="y",Master!AK368&gt;Master!AG368),Master!AK368,0)</f>
        <v>0</v>
      </c>
      <c r="AL43" s="67">
        <f>IF(Master!$D368="Y",Master!AL368,"")</f>
        <v>0</v>
      </c>
      <c r="AM43" s="68">
        <f>IF(AND($D43="y",Master!AM368&gt;Master!AI368),Master!AM368,0)</f>
        <v>0</v>
      </c>
      <c r="AN43" s="72">
        <f>IF(Master!$D368="Y",Master!AN368,"")</f>
        <v>0</v>
      </c>
      <c r="AO43" s="67">
        <f>IF(Master!$D368="Y",Master!AO368,"")</f>
        <v>0</v>
      </c>
      <c r="AP43" s="67">
        <f>IF(Master!$D368="Y",Master!AP368,"")</f>
        <v>0</v>
      </c>
      <c r="AQ43" s="67">
        <f>IF(Master!$D368="Y",Master!AQ368,"")</f>
        <v>0</v>
      </c>
      <c r="AR43" s="67">
        <f>IF(Master!$D368="Y",Master!AR368,"")</f>
        <v>0</v>
      </c>
      <c r="AS43" s="67">
        <f>IF(Master!$D368="Y",Master!AS368,"")</f>
        <v>0</v>
      </c>
      <c r="AT43" s="67">
        <f>IF(Master!$D368="Y",Master!AT368,"")</f>
        <v>0</v>
      </c>
      <c r="AU43" s="67">
        <f>IF(Master!$D368="Y",Master!AU368,"")</f>
        <v>0</v>
      </c>
      <c r="AV43" s="67">
        <f>IF(Master!$D368="Y",Master!AV368,"")</f>
        <v>0</v>
      </c>
      <c r="AW43" s="67">
        <f>IF(Master!$D368="Y",Master!AW368,"")</f>
        <v>0</v>
      </c>
      <c r="AX43" s="67">
        <f>IF(Master!$D368="Y",Master!AX368,"")</f>
        <v>0</v>
      </c>
      <c r="AY43" s="67">
        <f>IF(Master!$D368="Y",Master!AY368,"")</f>
        <v>0</v>
      </c>
      <c r="AZ43" s="67">
        <f>IF(Master!$D368="Y",Master!AZ368,"")</f>
        <v>0</v>
      </c>
      <c r="BA43" s="67">
        <f>IF(Master!$D368="Y",Master!BA368,"")</f>
        <v>0</v>
      </c>
      <c r="BB43" s="67">
        <f>IF(Master!$D368="Y",Master!BB368,"")</f>
        <v>0</v>
      </c>
      <c r="BC43" s="67">
        <f>IF(Master!$D368="Y",Master!BC368,"")</f>
        <v>0</v>
      </c>
      <c r="BD43" s="67">
        <f>IF(Master!$D368="Y",Master!BD368,"")</f>
        <v>17</v>
      </c>
      <c r="BE43" s="67">
        <f>IF(Master!$D368="Y",Master!BE368,"")</f>
        <v>25</v>
      </c>
      <c r="BF43" s="67">
        <f>IF(Master!$D368="Y",Master!BF368,"")</f>
        <v>0</v>
      </c>
      <c r="BG43" s="67">
        <f>IF(Master!$D368="Y",Master!BG368,"")</f>
        <v>0</v>
      </c>
      <c r="BH43" s="67">
        <f>IF(Master!$D368="Y",Master!BH368,"")</f>
        <v>0</v>
      </c>
      <c r="BI43" s="67">
        <f>IF(Master!$D368="Y",Master!BI368,"")</f>
        <v>0</v>
      </c>
      <c r="BJ43" s="67">
        <f>IF(Master!$D368="Y",Master!BJ368,"")</f>
        <v>21</v>
      </c>
      <c r="BK43" s="67">
        <f>IF(Master!$D368="Y",Master!BK368,"")</f>
        <v>32</v>
      </c>
      <c r="BL43" s="67">
        <f>IF(Master!$D368="Y",Master!BL368,"")</f>
        <v>6</v>
      </c>
      <c r="BM43" s="67">
        <f>IF(Master!$D368="Y",Master!BM368,"")</f>
        <v>72</v>
      </c>
      <c r="BN43" s="67">
        <f>IF(Master!$D368="Y",Master!BN368,"")</f>
        <v>0</v>
      </c>
      <c r="BO43" s="67">
        <f>IF(Master!$D368="Y",Master!BO368,"")</f>
        <v>0</v>
      </c>
      <c r="BP43" s="67">
        <f>IF(Master!$D368="Y",Master!BP368,"")</f>
        <v>0</v>
      </c>
      <c r="BQ43" s="67">
        <f>IF(Master!$D368="Y",Master!BQ368,"")</f>
        <v>0</v>
      </c>
    </row>
    <row r="44" spans="1:69" x14ac:dyDescent="0.25">
      <c r="A44" s="115" t="str">
        <f>+Master!A316</f>
        <v>Central, Macon</v>
      </c>
      <c r="B44" s="3" t="str">
        <f>+Master!B316</f>
        <v>1A DI</v>
      </c>
      <c r="C44" s="3">
        <f>+Master!C316</f>
        <v>2</v>
      </c>
      <c r="D44" s="142" t="str">
        <f>+Master!D316</f>
        <v>y</v>
      </c>
      <c r="E44" s="158">
        <f>IFERROR(LARGE((I44,K44,O44,S44,U44,W44,AA44,AC44,AG44,AK44,AQ44,AU44,AW44,BA44,BC44,BG44,BK44,BO44,BQ44),1)+LARGE((I44,K44,O44,S44,U44,W44,AA44,AC44,AG44,AK44,AQ44,AU44,AW44,BA44,BC44,BG44,BK44,BO44,BQ44),2)+LARGE((I44,K44,O44,S44,U44,W44,AA44,AC44,AG44,AK44,AQ44,AU44,AW44,BA44,BC44,BG44,BK44,BO44,BQ44),3)+LARGE((I44,K44,O44,S44,U44,W44,AA44,AC44,AG44,AK44,AQ44,AU44,AW44,BA44,BC44,BG44,BK44,BO44,BQ44),4)+LARGE((I44,K44,O44,S44,U44,W44,AA44,AC44,AG44,AK44,AQ44,AU44,AW44,BA44,BC44,BG44,BK44,BO44,BQ44),5)+LARGE((I44,K44,O44,S44,U44,W44,AA44,AC44,AG44,AK44,AQ44,AU44,AW44,BA44,BC44,BG44,BK44,BO44,BQ44),6)+LARGE((I44,K44,O44,S44,U44,W44,AA44,AC44,AG44,AK44,AQ44,AU44,AW44,BA44,BC44,BG44,BK44,BO44,BQ44),7)+LARGE((I44,K44,O44,S44,U44,W44,AA44,AC44,AG44,AK44,AQ44,AU44,AW44,BA44,BC44,BG44,BK44,BO44,BQ44),8),0)</f>
        <v>100</v>
      </c>
      <c r="F44" s="156">
        <f>IFERROR(LARGE((M44,Q44,Y44,AE44,AI44,AM44,AO44,AS44,AY44,BE44,BI44,BM44),1)+LARGE((M44,Q44,Y44,AE44,AI44,AM44,AO44,AS44,AY44,BE44,BI44,BM44),2)+LARGE((M44,Q44,Y44,AE44,AI44,AM44,AO44,AS44,AY44,BE44,BI44,BM44),3)+LARGE((M44,Q44,Y44,AE44,AI44,AM44,AO44,AS44,AY44,BE44,BI44,BM44),4)+LARGE((M44,Q44,Y44,AE44,AI44,AM44,AO44,AS44,AY44,BE44,BI44,BM44),5)+LARGE((M44,Q44,Y44,AE44,AI44,AM44,AO44,AS44,AY44,BE44,BI44,BM44),6)+LARGE((M44,Q44,Y44,AE44,AI44,AM44,AO44,AS44,AY44,BE44,BI44,BM44),7)+LARGE((M44,Q44,Y44,AE44,AI44,AM44,AO44,AS44,AY44,BE44,BI44,BM44),8),0)</f>
        <v>25</v>
      </c>
      <c r="G44" s="159">
        <f>+E44+F44</f>
        <v>125</v>
      </c>
      <c r="H44" s="72">
        <f>IF(Master!$D316="Y",Master!H316,"")</f>
        <v>0</v>
      </c>
      <c r="I44" s="67">
        <f>IF(Master!$D316="Y",Master!I316,"")</f>
        <v>0</v>
      </c>
      <c r="J44" s="67">
        <f>IF(Master!$D316="Y",Master!J316,"")</f>
        <v>0</v>
      </c>
      <c r="K44" s="67">
        <f>IF(Master!$D316="Y",Master!K316,"")</f>
        <v>0</v>
      </c>
      <c r="L44" s="67">
        <f>IF(Master!$D316="Y",Master!L316,"")</f>
        <v>0</v>
      </c>
      <c r="M44" s="67">
        <f>IF(Master!$D316="Y",Master!M316,"")</f>
        <v>0</v>
      </c>
      <c r="N44" s="67">
        <f>IF(Master!$D316="Y",Master!N316,"")</f>
        <v>17</v>
      </c>
      <c r="O44" s="67">
        <f>IF(Master!$D316="Y",Master!O316,"")</f>
        <v>25</v>
      </c>
      <c r="P44" s="67">
        <f>IF(Master!$D316="Y",Master!P316,"")</f>
        <v>0</v>
      </c>
      <c r="Q44" s="67">
        <f>IF(Master!$D316="Y",Master!Q316,"")</f>
        <v>0</v>
      </c>
      <c r="R44" s="67">
        <f>IF(Master!$D316="Y",Master!R316,"")</f>
        <v>0</v>
      </c>
      <c r="S44" s="67">
        <f>IF(Master!$D316="Y",Master!S316,"")</f>
        <v>0</v>
      </c>
      <c r="T44" s="67">
        <f>IF(Master!$D316="Y",Master!T316,"")</f>
        <v>17</v>
      </c>
      <c r="U44" s="68">
        <f>IF(Master!$D316="Y",Master!U316,"")</f>
        <v>25</v>
      </c>
      <c r="V44" s="66">
        <f>IF(Master!$D316="Y",Master!V316,"")</f>
        <v>17</v>
      </c>
      <c r="W44" s="67">
        <f>IF(Master!$D316="Y",Master!W316,"")</f>
        <v>25</v>
      </c>
      <c r="X44" s="67">
        <f>IF(Master!$D316="Y",Master!X316,"")</f>
        <v>0</v>
      </c>
      <c r="Y44" s="67">
        <f>IF(Master!$D316="Y",Master!Y316,"")</f>
        <v>0</v>
      </c>
      <c r="Z44" s="67">
        <f>IF(Master!$D316="Y",Master!Z316,"")</f>
        <v>0</v>
      </c>
      <c r="AA44" s="67">
        <f>IF(Master!$D316="Y",Master!AA316,"")</f>
        <v>0</v>
      </c>
      <c r="AB44" s="67">
        <f>IF(Master!$D316="Y",Master!AB316,"")</f>
        <v>0</v>
      </c>
      <c r="AC44" s="67">
        <f>IF(Master!$D316="Y",Master!AC316,"")</f>
        <v>0</v>
      </c>
      <c r="AD44" s="67">
        <f>IF(Master!$D316="Y",Master!AD316,"")</f>
        <v>0</v>
      </c>
      <c r="AE44" s="67">
        <f>IF(Master!$D316="Y",Master!AE316,"")</f>
        <v>0</v>
      </c>
      <c r="AF44" s="67">
        <f>IF(Master!$D316="Y",Master!AF316,"")</f>
        <v>0</v>
      </c>
      <c r="AG44" s="67">
        <f>IF(AND($D44="y",Master!AG316&gt;=Master!AK316),Master!AG316,0)</f>
        <v>0</v>
      </c>
      <c r="AH44" s="67">
        <f>IF(Master!$D316="Y",Master!AH316,"")</f>
        <v>0</v>
      </c>
      <c r="AI44" s="67">
        <f>IF(AND($D44="y",Master!AI316&gt;=Master!AM316),Master!AI316,0)</f>
        <v>0</v>
      </c>
      <c r="AJ44" s="67">
        <f>IF(Master!$D316="Y",Master!AJ316,"")</f>
        <v>0</v>
      </c>
      <c r="AK44" s="67">
        <f>IF(AND($D44="y",Master!AK316&gt;Master!AG316),Master!AK316,0)</f>
        <v>0</v>
      </c>
      <c r="AL44" s="67">
        <f>IF(Master!$D316="Y",Master!AL316,"")</f>
        <v>0</v>
      </c>
      <c r="AM44" s="68">
        <f>IF(AND($D44="y",Master!AM316&gt;Master!AI316),Master!AM316,0)</f>
        <v>0</v>
      </c>
      <c r="AN44" s="72">
        <f>IF(Master!$D316="Y",Master!AN316,"")</f>
        <v>0</v>
      </c>
      <c r="AO44" s="67">
        <f>IF(Master!$D316="Y",Master!AO316,"")</f>
        <v>0</v>
      </c>
      <c r="AP44" s="67">
        <f>IF(Master!$D316="Y",Master!AP316,"")</f>
        <v>0</v>
      </c>
      <c r="AQ44" s="67">
        <f>IF(Master!$D316="Y",Master!AQ316,"")</f>
        <v>0</v>
      </c>
      <c r="AR44" s="67">
        <f>IF(Master!$D316="Y",Master!AR316,"")</f>
        <v>0</v>
      </c>
      <c r="AS44" s="67">
        <f>IF(Master!$D316="Y",Master!AS316,"")</f>
        <v>0</v>
      </c>
      <c r="AT44" s="67">
        <f>IF(Master!$D316="Y",Master!AT316,"")</f>
        <v>0</v>
      </c>
      <c r="AU44" s="67">
        <f>IF(Master!$D316="Y",Master!AU316,"")</f>
        <v>0</v>
      </c>
      <c r="AV44" s="67">
        <f>IF(Master!$D316="Y",Master!AV316,"")</f>
        <v>0</v>
      </c>
      <c r="AW44" s="67">
        <f>IF(Master!$D316="Y",Master!AW316,"")</f>
        <v>0</v>
      </c>
      <c r="AX44" s="67">
        <f>IF(Master!$D316="Y",Master!AX316,"")</f>
        <v>0</v>
      </c>
      <c r="AY44" s="67">
        <f>IF(Master!$D316="Y",Master!AY316,"")</f>
        <v>0</v>
      </c>
      <c r="AZ44" s="67">
        <f>IF(Master!$D316="Y",Master!AZ316,"")</f>
        <v>0</v>
      </c>
      <c r="BA44" s="67">
        <f>IF(Master!$D316="Y",Master!BA316,"")</f>
        <v>0</v>
      </c>
      <c r="BB44" s="67">
        <f>IF(Master!$D316="Y",Master!BB316,"")</f>
        <v>17</v>
      </c>
      <c r="BC44" s="67">
        <f>IF(Master!$D316="Y",Master!BC316,"")</f>
        <v>25</v>
      </c>
      <c r="BD44" s="67">
        <f>IF(Master!$D316="Y",Master!BD316,"")</f>
        <v>17</v>
      </c>
      <c r="BE44" s="67">
        <f>IF(Master!$D316="Y",Master!BE316,"")</f>
        <v>25</v>
      </c>
      <c r="BF44" s="67">
        <f>IF(Master!$D316="Y",Master!BF316,"")</f>
        <v>0</v>
      </c>
      <c r="BG44" s="67">
        <f>IF(Master!$D316="Y",Master!BG316,"")</f>
        <v>0</v>
      </c>
      <c r="BH44" s="67">
        <f>IF(Master!$D316="Y",Master!BH316,"")</f>
        <v>0</v>
      </c>
      <c r="BI44" s="67">
        <f>IF(Master!$D316="Y",Master!BI316,"")</f>
        <v>0</v>
      </c>
      <c r="BJ44" s="67">
        <f>IF(Master!$D316="Y",Master!BJ316,"")</f>
        <v>0</v>
      </c>
      <c r="BK44" s="67">
        <f>IF(Master!$D316="Y",Master!BK316,"")</f>
        <v>0</v>
      </c>
      <c r="BL44" s="67">
        <f>IF(Master!$D316="Y",Master!BL316,"")</f>
        <v>0</v>
      </c>
      <c r="BM44" s="67">
        <f>IF(Master!$D316="Y",Master!BM316,"")</f>
        <v>0</v>
      </c>
      <c r="BN44" s="67">
        <f>IF(Master!$D316="Y",Master!BN316,"")</f>
        <v>0</v>
      </c>
      <c r="BO44" s="67">
        <f>IF(Master!$D316="Y",Master!BO316,"")</f>
        <v>0</v>
      </c>
      <c r="BP44" s="67">
        <f>IF(Master!$D316="Y",Master!BP316,"")</f>
        <v>0</v>
      </c>
      <c r="BQ44" s="67">
        <f>IF(Master!$D316="Y",Master!BQ316,"")</f>
        <v>0</v>
      </c>
    </row>
    <row r="45" spans="1:69" x14ac:dyDescent="0.25">
      <c r="A45" s="115" t="str">
        <f>+Master!A307</f>
        <v>B.E.S.T Academy</v>
      </c>
      <c r="B45" s="3" t="str">
        <f>+Master!B307</f>
        <v>1A DI</v>
      </c>
      <c r="C45" s="3">
        <f>+Master!C307</f>
        <v>5</v>
      </c>
      <c r="D45" s="142" t="str">
        <f>+Master!D307</f>
        <v>y</v>
      </c>
      <c r="E45" s="158">
        <f>IFERROR(LARGE((I45,K45,O45,S45,U45,W45,AA45,AC45,AG45,AK45,AQ45,AU45,AW45,BA45,BC45,BG45,BK45,BO45,BQ45),1)+LARGE((I45,K45,O45,S45,U45,W45,AA45,AC45,AG45,AK45,AQ45,AU45,AW45,BA45,BC45,BG45,BK45,BO45,BQ45),2)+LARGE((I45,K45,O45,S45,U45,W45,AA45,AC45,AG45,AK45,AQ45,AU45,AW45,BA45,BC45,BG45,BK45,BO45,BQ45),3)+LARGE((I45,K45,O45,S45,U45,W45,AA45,AC45,AG45,AK45,AQ45,AU45,AW45,BA45,BC45,BG45,BK45,BO45,BQ45),4)+LARGE((I45,K45,O45,S45,U45,W45,AA45,AC45,AG45,AK45,AQ45,AU45,AW45,BA45,BC45,BG45,BK45,BO45,BQ45),5)+LARGE((I45,K45,O45,S45,U45,W45,AA45,AC45,AG45,AK45,AQ45,AU45,AW45,BA45,BC45,BG45,BK45,BO45,BQ45),6)+LARGE((I45,K45,O45,S45,U45,W45,AA45,AC45,AG45,AK45,AQ45,AU45,AW45,BA45,BC45,BG45,BK45,BO45,BQ45),7)+LARGE((I45,K45,O45,S45,U45,W45,AA45,AC45,AG45,AK45,AQ45,AU45,AW45,BA45,BC45,BG45,BK45,BO45,BQ45),8),0)</f>
        <v>0</v>
      </c>
      <c r="F45" s="156">
        <f>IFERROR(LARGE((M45,Q45,Y45,AE45,AI45,AM45,AO45,AS45,AY45,BE45,BI45,BM45),1)+LARGE((M45,Q45,Y45,AE45,AI45,AM45,AO45,AS45,AY45,BE45,BI45,BM45),2)+LARGE((M45,Q45,Y45,AE45,AI45,AM45,AO45,AS45,AY45,BE45,BI45,BM45),3)+LARGE((M45,Q45,Y45,AE45,AI45,AM45,AO45,AS45,AY45,BE45,BI45,BM45),4)+LARGE((M45,Q45,Y45,AE45,AI45,AM45,AO45,AS45,AY45,BE45,BI45,BM45),5)+LARGE((M45,Q45,Y45,AE45,AI45,AM45,AO45,AS45,AY45,BE45,BI45,BM45),6)+LARGE((M45,Q45,Y45,AE45,AI45,AM45,AO45,AS45,AY45,BE45,BI45,BM45),7)+LARGE((M45,Q45,Y45,AE45,AI45,AM45,AO45,AS45,AY45,BE45,BI45,BM45),8),0)</f>
        <v>76</v>
      </c>
      <c r="G45" s="159">
        <f>+E45+F45</f>
        <v>76</v>
      </c>
      <c r="H45" s="72">
        <f>IF(Master!$D307="Y",Master!H307,"")</f>
        <v>0</v>
      </c>
      <c r="I45" s="67">
        <f>IF(Master!$D307="Y",Master!I307,"")</f>
        <v>0</v>
      </c>
      <c r="J45" s="67">
        <f>IF(Master!$D307="Y",Master!J307,"")</f>
        <v>0</v>
      </c>
      <c r="K45" s="67">
        <f>IF(Master!$D307="Y",Master!K307,"")</f>
        <v>0</v>
      </c>
      <c r="L45" s="67">
        <f>IF(Master!$D307="Y",Master!L307,"")</f>
        <v>0</v>
      </c>
      <c r="M45" s="67">
        <f>IF(Master!$D307="Y",Master!M307,"")</f>
        <v>0</v>
      </c>
      <c r="N45" s="67">
        <f>IF(Master!$D307="Y",Master!N307,"")</f>
        <v>0</v>
      </c>
      <c r="O45" s="67">
        <f>IF(Master!$D307="Y",Master!O307,"")</f>
        <v>0</v>
      </c>
      <c r="P45" s="67">
        <f>IF(Master!$D307="Y",Master!P307,"")</f>
        <v>0</v>
      </c>
      <c r="Q45" s="67">
        <f>IF(Master!$D307="Y",Master!Q307,"")</f>
        <v>0</v>
      </c>
      <c r="R45" s="67">
        <f>IF(Master!$D307="Y",Master!R307,"")</f>
        <v>0</v>
      </c>
      <c r="S45" s="67">
        <f>IF(Master!$D307="Y",Master!S307,"")</f>
        <v>0</v>
      </c>
      <c r="T45" s="67">
        <f>IF(Master!$D307="Y",Master!T307,"")</f>
        <v>0</v>
      </c>
      <c r="U45" s="68">
        <f>IF(Master!$D307="Y",Master!U307,"")</f>
        <v>0</v>
      </c>
      <c r="V45" s="66">
        <f>IF(Master!$D307="Y",Master!V307,"")</f>
        <v>0</v>
      </c>
      <c r="W45" s="67">
        <f>IF(Master!$D307="Y",Master!W307,"")</f>
        <v>0</v>
      </c>
      <c r="X45" s="67">
        <f>IF(Master!$D307="Y",Master!X307,"")</f>
        <v>17</v>
      </c>
      <c r="Y45" s="67">
        <f>IF(Master!$D307="Y",Master!Y307,"")</f>
        <v>25</v>
      </c>
      <c r="Z45" s="67">
        <f>IF(Master!$D307="Y",Master!Z307,"")</f>
        <v>0</v>
      </c>
      <c r="AA45" s="67">
        <f>IF(Master!$D307="Y",Master!AA307,"")</f>
        <v>0</v>
      </c>
      <c r="AB45" s="67">
        <f>IF(Master!$D307="Y",Master!AB307,"")</f>
        <v>0</v>
      </c>
      <c r="AC45" s="67">
        <f>IF(Master!$D307="Y",Master!AC307,"")</f>
        <v>0</v>
      </c>
      <c r="AD45" s="67">
        <f>IF(Master!$D307="Y",Master!AD307,"")</f>
        <v>0</v>
      </c>
      <c r="AE45" s="67">
        <f>IF(Master!$D307="Y",Master!AE307,"")</f>
        <v>0</v>
      </c>
      <c r="AF45" s="67">
        <f>IF(Master!$D307="Y",Master!AF307,"")</f>
        <v>0</v>
      </c>
      <c r="AG45" s="67">
        <f>IF(AND($D45="y",Master!AG307&gt;=Master!AK307),Master!AG307,0)</f>
        <v>0</v>
      </c>
      <c r="AH45" s="67">
        <f>IF(Master!$D307="Y",Master!AH307,"")</f>
        <v>0</v>
      </c>
      <c r="AI45" s="67">
        <f>IF(AND($D45="y",Master!AI307&gt;=Master!AM307),Master!AI307,0)</f>
        <v>0</v>
      </c>
      <c r="AJ45" s="67">
        <f>IF(Master!$D307="Y",Master!AJ307,"")</f>
        <v>0</v>
      </c>
      <c r="AK45" s="67">
        <f>IF(AND($D45="y",Master!AK307&gt;Master!AG307),Master!AK307,0)</f>
        <v>0</v>
      </c>
      <c r="AL45" s="67">
        <f>IF(Master!$D307="Y",Master!AL307,"")</f>
        <v>0</v>
      </c>
      <c r="AM45" s="68">
        <f>IF(AND($D45="y",Master!AM307&gt;Master!AI307),Master!AM307,0)</f>
        <v>0</v>
      </c>
      <c r="AN45" s="72">
        <f>IF(Master!$D307="Y",Master!AN307,"")</f>
        <v>0</v>
      </c>
      <c r="AO45" s="67">
        <f>IF(Master!$D307="Y",Master!AO307,"")</f>
        <v>0</v>
      </c>
      <c r="AP45" s="67">
        <f>IF(Master!$D307="Y",Master!AP307,"")</f>
        <v>0</v>
      </c>
      <c r="AQ45" s="67">
        <f>IF(Master!$D307="Y",Master!AQ307,"")</f>
        <v>0</v>
      </c>
      <c r="AR45" s="67">
        <f>IF(Master!$D307="Y",Master!AR307,"")</f>
        <v>0</v>
      </c>
      <c r="AS45" s="67">
        <f>IF(Master!$D307="Y",Master!AS307,"")</f>
        <v>0</v>
      </c>
      <c r="AT45" s="67">
        <f>IF(Master!$D307="Y",Master!AT307,"")</f>
        <v>0</v>
      </c>
      <c r="AU45" s="67">
        <f>IF(Master!$D307="Y",Master!AU307,"")</f>
        <v>0</v>
      </c>
      <c r="AV45" s="67">
        <f>IF(Master!$D307="Y",Master!AV307,"")</f>
        <v>0</v>
      </c>
      <c r="AW45" s="67">
        <f>IF(Master!$D307="Y",Master!AW307,"")</f>
        <v>0</v>
      </c>
      <c r="AX45" s="67">
        <f>IF(Master!$D307="Y",Master!AX307,"")</f>
        <v>0</v>
      </c>
      <c r="AY45" s="67">
        <f>IF(Master!$D307="Y",Master!AY307,"")</f>
        <v>0</v>
      </c>
      <c r="AZ45" s="67">
        <f>IF(Master!$D307="Y",Master!AZ307,"")</f>
        <v>0</v>
      </c>
      <c r="BA45" s="67">
        <f>IF(Master!$D307="Y",Master!BA307,"")</f>
        <v>0</v>
      </c>
      <c r="BB45" s="67">
        <f>IF(Master!$D307="Y",Master!BB307,"")</f>
        <v>0</v>
      </c>
      <c r="BC45" s="67">
        <f>IF(Master!$D307="Y",Master!BC307,"")</f>
        <v>0</v>
      </c>
      <c r="BD45" s="67">
        <f>IF(Master!$D307="Y",Master!BD307,"")</f>
        <v>0</v>
      </c>
      <c r="BE45" s="67">
        <f>IF(Master!$D307="Y",Master!BE307,"")</f>
        <v>0</v>
      </c>
      <c r="BF45" s="67">
        <f>IF(Master!$D307="Y",Master!BF307,"")</f>
        <v>0</v>
      </c>
      <c r="BG45" s="67">
        <f>IF(Master!$D307="Y",Master!BG307,"")</f>
        <v>0</v>
      </c>
      <c r="BH45" s="67">
        <f>IF(Master!$D307="Y",Master!BH307,"")</f>
        <v>0</v>
      </c>
      <c r="BI45" s="67">
        <f>IF(Master!$D307="Y",Master!BI307,"")</f>
        <v>0</v>
      </c>
      <c r="BJ45" s="67">
        <f>IF(Master!$D307="Y",Master!BJ307,"")</f>
        <v>0</v>
      </c>
      <c r="BK45" s="67">
        <f>IF(Master!$D307="Y",Master!BK307,"")</f>
        <v>0</v>
      </c>
      <c r="BL45" s="67">
        <f>IF(Master!$D307="Y",Master!BL307,"")</f>
        <v>13</v>
      </c>
      <c r="BM45" s="67">
        <f>IF(Master!$D307="Y",Master!BM307,"")</f>
        <v>51</v>
      </c>
      <c r="BN45" s="67">
        <f>IF(Master!$D307="Y",Master!BN307,"")</f>
        <v>0</v>
      </c>
      <c r="BO45" s="67">
        <f>IF(Master!$D307="Y",Master!BO307,"")</f>
        <v>0</v>
      </c>
      <c r="BP45" s="67">
        <f>IF(Master!$D307="Y",Master!BP307,"")</f>
        <v>0</v>
      </c>
      <c r="BQ45" s="67">
        <f>IF(Master!$D307="Y",Master!BQ307,"")</f>
        <v>0</v>
      </c>
    </row>
    <row r="46" spans="1:69" x14ac:dyDescent="0.25">
      <c r="A46" s="115" t="str">
        <f>+Master!A322</f>
        <v>Dalton Academy</v>
      </c>
      <c r="B46" s="3" t="str">
        <f>+Master!B322</f>
        <v>1A DI</v>
      </c>
      <c r="C46" s="3">
        <f>+Master!C322</f>
        <v>7</v>
      </c>
      <c r="D46" s="142" t="str">
        <f>+Master!D322</f>
        <v>y</v>
      </c>
      <c r="E46" s="158">
        <f>IFERROR(LARGE((I46,K46,O46,S46,U46,W46,AA46,AC46,AG46,AK46,AQ46,AU46,AW46,BA46,BC46,BG46,BK46,BO46,BQ46),1)+LARGE((I46,K46,O46,S46,U46,W46,AA46,AC46,AG46,AK46,AQ46,AU46,AW46,BA46,BC46,BG46,BK46,BO46,BQ46),2)+LARGE((I46,K46,O46,S46,U46,W46,AA46,AC46,AG46,AK46,AQ46,AU46,AW46,BA46,BC46,BG46,BK46,BO46,BQ46),3)+LARGE((I46,K46,O46,S46,U46,W46,AA46,AC46,AG46,AK46,AQ46,AU46,AW46,BA46,BC46,BG46,BK46,BO46,BQ46),4)+LARGE((I46,K46,O46,S46,U46,W46,AA46,AC46,AG46,AK46,AQ46,AU46,AW46,BA46,BC46,BG46,BK46,BO46,BQ46),5)+LARGE((I46,K46,O46,S46,U46,W46,AA46,AC46,AG46,AK46,AQ46,AU46,AW46,BA46,BC46,BG46,BK46,BO46,BQ46),6)+LARGE((I46,K46,O46,S46,U46,W46,AA46,AC46,AG46,AK46,AQ46,AU46,AW46,BA46,BC46,BG46,BK46,BO46,BQ46),7)+LARGE((I46,K46,O46,S46,U46,W46,AA46,AC46,AG46,AK46,AQ46,AU46,AW46,BA46,BC46,BG46,BK46,BO46,BQ46),8),0)</f>
        <v>0</v>
      </c>
      <c r="F46" s="156">
        <f>IFERROR(LARGE((M46,Q46,Y46,AE46,AI46,AM46,AO46,AS46,AY46,BE46,BI46,BM46),1)+LARGE((M46,Q46,Y46,AE46,AI46,AM46,AO46,AS46,AY46,BE46,BI46,BM46),2)+LARGE((M46,Q46,Y46,AE46,AI46,AM46,AO46,AS46,AY46,BE46,BI46,BM46),3)+LARGE((M46,Q46,Y46,AE46,AI46,AM46,AO46,AS46,AY46,BE46,BI46,BM46),4)+LARGE((M46,Q46,Y46,AE46,AI46,AM46,AO46,AS46,AY46,BE46,BI46,BM46),5)+LARGE((M46,Q46,Y46,AE46,AI46,AM46,AO46,AS46,AY46,BE46,BI46,BM46),6)+LARGE((M46,Q46,Y46,AE46,AI46,AM46,AO46,AS46,AY46,BE46,BI46,BM46),7)+LARGE((M46,Q46,Y46,AE46,AI46,AM46,AO46,AS46,AY46,BE46,BI46,BM46),8),0)</f>
        <v>25</v>
      </c>
      <c r="G46" s="159">
        <f>+E46+F46</f>
        <v>25</v>
      </c>
      <c r="H46" s="72">
        <f>IF(Master!$D322="Y",Master!H322,"")</f>
        <v>0</v>
      </c>
      <c r="I46" s="67">
        <f>IF(Master!$D322="Y",Master!I322,"")</f>
        <v>0</v>
      </c>
      <c r="J46" s="67">
        <f>IF(Master!$D322="Y",Master!J322,"")</f>
        <v>0</v>
      </c>
      <c r="K46" s="67">
        <f>IF(Master!$D322="Y",Master!K322,"")</f>
        <v>0</v>
      </c>
      <c r="L46" s="67">
        <f>IF(Master!$D322="Y",Master!L322,"")</f>
        <v>0</v>
      </c>
      <c r="M46" s="67">
        <f>IF(Master!$D322="Y",Master!M322,"")</f>
        <v>0</v>
      </c>
      <c r="N46" s="67">
        <f>IF(Master!$D322="Y",Master!N322,"")</f>
        <v>0</v>
      </c>
      <c r="O46" s="67">
        <f>IF(Master!$D322="Y",Master!O322,"")</f>
        <v>0</v>
      </c>
      <c r="P46" s="67">
        <f>IF(Master!$D322="Y",Master!P322,"")</f>
        <v>0</v>
      </c>
      <c r="Q46" s="67">
        <f>IF(Master!$D322="Y",Master!Q322,"")</f>
        <v>0</v>
      </c>
      <c r="R46" s="67">
        <f>IF(Master!$D322="Y",Master!R322,"")</f>
        <v>0</v>
      </c>
      <c r="S46" s="67">
        <f>IF(Master!$D322="Y",Master!S322,"")</f>
        <v>0</v>
      </c>
      <c r="T46" s="67">
        <f>IF(Master!$D322="Y",Master!T322,"")</f>
        <v>0</v>
      </c>
      <c r="U46" s="68">
        <f>IF(Master!$D322="Y",Master!U322,"")</f>
        <v>0</v>
      </c>
      <c r="V46" s="66">
        <f>IF(Master!$D322="Y",Master!V322,"")</f>
        <v>0</v>
      </c>
      <c r="W46" s="67">
        <f>IF(Master!$D322="Y",Master!W322,"")</f>
        <v>0</v>
      </c>
      <c r="X46" s="67">
        <f>IF(Master!$D322="Y",Master!X322,"")</f>
        <v>0</v>
      </c>
      <c r="Y46" s="67">
        <f>IF(Master!$D322="Y",Master!Y322,"")</f>
        <v>0</v>
      </c>
      <c r="Z46" s="67">
        <f>IF(Master!$D322="Y",Master!Z322,"")</f>
        <v>0</v>
      </c>
      <c r="AA46" s="67">
        <f>IF(Master!$D322="Y",Master!AA322,"")</f>
        <v>0</v>
      </c>
      <c r="AB46" s="67">
        <f>IF(Master!$D322="Y",Master!AB322,"")</f>
        <v>0</v>
      </c>
      <c r="AC46" s="67">
        <f>IF(Master!$D322="Y",Master!AC322,"")</f>
        <v>0</v>
      </c>
      <c r="AD46" s="67">
        <f>IF(Master!$D322="Y",Master!AD322,"")</f>
        <v>0</v>
      </c>
      <c r="AE46" s="67">
        <f>IF(Master!$D322="Y",Master!AE322,"")</f>
        <v>0</v>
      </c>
      <c r="AF46" s="67">
        <f>IF(Master!$D322="Y",Master!AF322,"")</f>
        <v>0</v>
      </c>
      <c r="AG46" s="67">
        <f>IF(AND($D46="y",Master!AG322&gt;=Master!AK322),Master!AG322,0)</f>
        <v>0</v>
      </c>
      <c r="AH46" s="67">
        <f>IF(Master!$D322="Y",Master!AH322,"")</f>
        <v>0</v>
      </c>
      <c r="AI46" s="67">
        <f>IF(AND($D46="y",Master!AI322&gt;=Master!AM322),Master!AI322,0)</f>
        <v>0</v>
      </c>
      <c r="AJ46" s="67">
        <f>IF(Master!$D322="Y",Master!AJ322,"")</f>
        <v>0</v>
      </c>
      <c r="AK46" s="67">
        <f>IF(AND($D46="y",Master!AK322&gt;Master!AG322),Master!AK322,0)</f>
        <v>0</v>
      </c>
      <c r="AL46" s="67">
        <f>IF(Master!$D322="Y",Master!AL322,"")</f>
        <v>0</v>
      </c>
      <c r="AM46" s="68">
        <f>IF(AND($D46="y",Master!AM322&gt;Master!AI322),Master!AM322,0)</f>
        <v>0</v>
      </c>
      <c r="AN46" s="72">
        <f>IF(Master!$D322="Y",Master!AN322,"")</f>
        <v>0</v>
      </c>
      <c r="AO46" s="67">
        <f>IF(Master!$D322="Y",Master!AO322,"")</f>
        <v>0</v>
      </c>
      <c r="AP46" s="67">
        <f>IF(Master!$D322="Y",Master!AP322,"")</f>
        <v>0</v>
      </c>
      <c r="AQ46" s="67">
        <f>IF(Master!$D322="Y",Master!AQ322,"")</f>
        <v>0</v>
      </c>
      <c r="AR46" s="67">
        <f>IF(Master!$D322="Y",Master!AR322,"")</f>
        <v>0</v>
      </c>
      <c r="AS46" s="67">
        <f>IF(Master!$D322="Y",Master!AS322,"")</f>
        <v>0</v>
      </c>
      <c r="AT46" s="67">
        <f>IF(Master!$D322="Y",Master!AT322,"")</f>
        <v>0</v>
      </c>
      <c r="AU46" s="67">
        <f>IF(Master!$D322="Y",Master!AU322,"")</f>
        <v>0</v>
      </c>
      <c r="AV46" s="67">
        <f>IF(Master!$D322="Y",Master!AV322,"")</f>
        <v>0</v>
      </c>
      <c r="AW46" s="67">
        <f>IF(Master!$D322="Y",Master!AW322,"")</f>
        <v>0</v>
      </c>
      <c r="AX46" s="67">
        <f>IF(Master!$D322="Y",Master!AX322,"")</f>
        <v>0</v>
      </c>
      <c r="AY46" s="67">
        <f>IF(Master!$D322="Y",Master!AY322,"")</f>
        <v>0</v>
      </c>
      <c r="AZ46" s="67">
        <f>IF(Master!$D322="Y",Master!AZ322,"")</f>
        <v>0</v>
      </c>
      <c r="BA46" s="67">
        <f>IF(Master!$D322="Y",Master!BA322,"")</f>
        <v>0</v>
      </c>
      <c r="BB46" s="67">
        <f>IF(Master!$D322="Y",Master!BB322,"")</f>
        <v>0</v>
      </c>
      <c r="BC46" s="67">
        <f>IF(Master!$D322="Y",Master!BC322,"")</f>
        <v>0</v>
      </c>
      <c r="BD46" s="67">
        <f>IF(Master!$D322="Y",Master!BD322,"")</f>
        <v>17</v>
      </c>
      <c r="BE46" s="67">
        <f>IF(Master!$D322="Y",Master!BE322,"")</f>
        <v>25</v>
      </c>
      <c r="BF46" s="67">
        <f>IF(Master!$D322="Y",Master!BF322,"")</f>
        <v>0</v>
      </c>
      <c r="BG46" s="67">
        <f>IF(Master!$D322="Y",Master!BG322,"")</f>
        <v>0</v>
      </c>
      <c r="BH46" s="67">
        <f>IF(Master!$D322="Y",Master!BH322,"")</f>
        <v>0</v>
      </c>
      <c r="BI46" s="67">
        <f>IF(Master!$D322="Y",Master!BI322,"")</f>
        <v>0</v>
      </c>
      <c r="BJ46" s="67">
        <f>IF(Master!$D322="Y",Master!BJ322,"")</f>
        <v>0</v>
      </c>
      <c r="BK46" s="67">
        <f>IF(Master!$D322="Y",Master!BK322,"")</f>
        <v>0</v>
      </c>
      <c r="BL46" s="67">
        <f>IF(Master!$D322="Y",Master!BL322,"")</f>
        <v>0</v>
      </c>
      <c r="BM46" s="67">
        <f>IF(Master!$D322="Y",Master!BM322,"")</f>
        <v>0</v>
      </c>
      <c r="BN46" s="67">
        <f>IF(Master!$D322="Y",Master!BN322,"")</f>
        <v>0</v>
      </c>
      <c r="BO46" s="67">
        <f>IF(Master!$D322="Y",Master!BO322,"")</f>
        <v>0</v>
      </c>
      <c r="BP46" s="67">
        <f>IF(Master!$D322="Y",Master!BP322,"")</f>
        <v>0</v>
      </c>
      <c r="BQ46" s="67">
        <f>IF(Master!$D322="Y",Master!BQ322,"")</f>
        <v>0</v>
      </c>
    </row>
    <row r="47" spans="1:69" x14ac:dyDescent="0.25">
      <c r="A47" s="115" t="str">
        <f>+Master!A304</f>
        <v>Armuchee</v>
      </c>
      <c r="B47" s="3" t="str">
        <f>+Master!B304</f>
        <v>1A DI</v>
      </c>
      <c r="C47" s="3">
        <f>+Master!C304</f>
        <v>7</v>
      </c>
      <c r="D47" s="142">
        <f>+Master!D304</f>
        <v>0</v>
      </c>
      <c r="E47" s="158">
        <f>IFERROR(LARGE((I47,K47,O47,S47,U47,W47,AA47,AC47,AG47,AK47,AQ47,AU47,AW47,BA47,BC47,BG47,BK47,BO47,BQ47),1)+LARGE((I47,K47,O47,S47,U47,W47,AA47,AC47,AG47,AK47,AQ47,AU47,AW47,BA47,BC47,BG47,BK47,BO47,BQ47),2)+LARGE((I47,K47,O47,S47,U47,W47,AA47,AC47,AG47,AK47,AQ47,AU47,AW47,BA47,BC47,BG47,BK47,BO47,BQ47),3)+LARGE((I47,K47,O47,S47,U47,W47,AA47,AC47,AG47,AK47,AQ47,AU47,AW47,BA47,BC47,BG47,BK47,BO47,BQ47),4)+LARGE((I47,K47,O47,S47,U47,W47,AA47,AC47,AG47,AK47,AQ47,AU47,AW47,BA47,BC47,BG47,BK47,BO47,BQ47),5)+LARGE((I47,K47,O47,S47,U47,W47,AA47,AC47,AG47,AK47,AQ47,AU47,AW47,BA47,BC47,BG47,BK47,BO47,BQ47),6)+LARGE((I47,K47,O47,S47,U47,W47,AA47,AC47,AG47,AK47,AQ47,AU47,AW47,BA47,BC47,BG47,BK47,BO47,BQ47),7)+LARGE((I47,K47,O47,S47,U47,W47,AA47,AC47,AG47,AK47,AQ47,AU47,AW47,BA47,BC47,BG47,BK47,BO47,BQ47),8),0)</f>
        <v>0</v>
      </c>
      <c r="F47" s="156">
        <f>IFERROR(LARGE((M47,Q47,Y47,AE47,AI47,AM47,AO47,AS47,AY47,BE47,BI47,BM47),1)+LARGE((M47,Q47,Y47,AE47,AI47,AM47,AO47,AS47,AY47,BE47,BI47,BM47),2)+LARGE((M47,Q47,Y47,AE47,AI47,AM47,AO47,AS47,AY47,BE47,BI47,BM47),3)+LARGE((M47,Q47,Y47,AE47,AI47,AM47,AO47,AS47,AY47,BE47,BI47,BM47),4)+LARGE((M47,Q47,Y47,AE47,AI47,AM47,AO47,AS47,AY47,BE47,BI47,BM47),5)+LARGE((M47,Q47,Y47,AE47,AI47,AM47,AO47,AS47,AY47,BE47,BI47,BM47),6)+LARGE((M47,Q47,Y47,AE47,AI47,AM47,AO47,AS47,AY47,BE47,BI47,BM47),7)+LARGE((M47,Q47,Y47,AE47,AI47,AM47,AO47,AS47,AY47,BE47,BI47,BM47),8),0)</f>
        <v>0</v>
      </c>
      <c r="G47" s="159">
        <f>+E47+F47</f>
        <v>0</v>
      </c>
      <c r="H47" s="72" t="str">
        <f>IF(Master!$D304="Y",Master!H304,"")</f>
        <v/>
      </c>
      <c r="I47" s="67" t="str">
        <f>IF(Master!$D304="Y",Master!I304,"")</f>
        <v/>
      </c>
      <c r="J47" s="67" t="str">
        <f>IF(Master!$D304="Y",Master!J304,"")</f>
        <v/>
      </c>
      <c r="K47" s="67" t="str">
        <f>IF(Master!$D304="Y",Master!K304,"")</f>
        <v/>
      </c>
      <c r="L47" s="67" t="str">
        <f>IF(Master!$D304="Y",Master!L304,"")</f>
        <v/>
      </c>
      <c r="M47" s="67" t="str">
        <f>IF(Master!$D304="Y",Master!M304,"")</f>
        <v/>
      </c>
      <c r="N47" s="67" t="str">
        <f>IF(Master!$D304="Y",Master!N304,"")</f>
        <v/>
      </c>
      <c r="O47" s="67" t="str">
        <f>IF(Master!$D304="Y",Master!O304,"")</f>
        <v/>
      </c>
      <c r="P47" s="67" t="str">
        <f>IF(Master!$D304="Y",Master!P304,"")</f>
        <v/>
      </c>
      <c r="Q47" s="67" t="str">
        <f>IF(Master!$D304="Y",Master!Q304,"")</f>
        <v/>
      </c>
      <c r="R47" s="67" t="str">
        <f>IF(Master!$D304="Y",Master!R304,"")</f>
        <v/>
      </c>
      <c r="S47" s="67" t="str">
        <f>IF(Master!$D304="Y",Master!S304,"")</f>
        <v/>
      </c>
      <c r="T47" s="67" t="str">
        <f>IF(Master!$D304="Y",Master!T304,"")</f>
        <v/>
      </c>
      <c r="U47" s="68" t="str">
        <f>IF(Master!$D304="Y",Master!U304,"")</f>
        <v/>
      </c>
      <c r="V47" s="66" t="str">
        <f>IF(Master!$D304="Y",Master!V304,"")</f>
        <v/>
      </c>
      <c r="W47" s="67" t="str">
        <f>IF(Master!$D304="Y",Master!W304,"")</f>
        <v/>
      </c>
      <c r="X47" s="67" t="str">
        <f>IF(Master!$D304="Y",Master!X304,"")</f>
        <v/>
      </c>
      <c r="Y47" s="67" t="str">
        <f>IF(Master!$D304="Y",Master!Y304,"")</f>
        <v/>
      </c>
      <c r="Z47" s="67" t="str">
        <f>IF(Master!$D304="Y",Master!Z304,"")</f>
        <v/>
      </c>
      <c r="AA47" s="67" t="str">
        <f>IF(Master!$D304="Y",Master!AA304,"")</f>
        <v/>
      </c>
      <c r="AB47" s="67" t="str">
        <f>IF(Master!$D304="Y",Master!AB304,"")</f>
        <v/>
      </c>
      <c r="AC47" s="67" t="str">
        <f>IF(Master!$D304="Y",Master!AC304,"")</f>
        <v/>
      </c>
      <c r="AD47" s="67" t="str">
        <f>IF(Master!$D304="Y",Master!AD304,"")</f>
        <v/>
      </c>
      <c r="AE47" s="67" t="str">
        <f>IF(Master!$D304="Y",Master!AE304,"")</f>
        <v/>
      </c>
      <c r="AF47" s="67" t="str">
        <f>IF(Master!$D304="Y",Master!AF304,"")</f>
        <v/>
      </c>
      <c r="AG47" s="67">
        <f>IF(AND($D47="y",Master!AG304&gt;=Master!AK304),Master!AG304,0)</f>
        <v>0</v>
      </c>
      <c r="AH47" s="67" t="str">
        <f>IF(Master!$D304="Y",Master!AH304,"")</f>
        <v/>
      </c>
      <c r="AI47" s="67">
        <f>IF(AND($D47="y",Master!AI304&gt;=Master!AM304),Master!AI304,0)</f>
        <v>0</v>
      </c>
      <c r="AJ47" s="67" t="str">
        <f>IF(Master!$D304="Y",Master!AJ304,"")</f>
        <v/>
      </c>
      <c r="AK47" s="67">
        <f>IF(AND($D47="y",Master!AK304&gt;Master!AG304),Master!AK304,0)</f>
        <v>0</v>
      </c>
      <c r="AL47" s="67" t="str">
        <f>IF(Master!$D304="Y",Master!AL304,"")</f>
        <v/>
      </c>
      <c r="AM47" s="68">
        <f>IF(AND($D47="y",Master!AM304&gt;Master!AI304),Master!AM304,0)</f>
        <v>0</v>
      </c>
      <c r="AN47" s="72" t="str">
        <f>IF(Master!$D304="Y",Master!AN304,"")</f>
        <v/>
      </c>
      <c r="AO47" s="67" t="str">
        <f>IF(Master!$D304="Y",Master!AO304,"")</f>
        <v/>
      </c>
      <c r="AP47" s="67" t="str">
        <f>IF(Master!$D304="Y",Master!AP304,"")</f>
        <v/>
      </c>
      <c r="AQ47" s="67" t="str">
        <f>IF(Master!$D304="Y",Master!AQ304,"")</f>
        <v/>
      </c>
      <c r="AR47" s="67" t="str">
        <f>IF(Master!$D304="Y",Master!AR304,"")</f>
        <v/>
      </c>
      <c r="AS47" s="67" t="str">
        <f>IF(Master!$D304="Y",Master!AS304,"")</f>
        <v/>
      </c>
      <c r="AT47" s="67" t="str">
        <f>IF(Master!$D304="Y",Master!AT304,"")</f>
        <v/>
      </c>
      <c r="AU47" s="67" t="str">
        <f>IF(Master!$D304="Y",Master!AU304,"")</f>
        <v/>
      </c>
      <c r="AV47" s="67" t="str">
        <f>IF(Master!$D304="Y",Master!AV304,"")</f>
        <v/>
      </c>
      <c r="AW47" s="67" t="str">
        <f>IF(Master!$D304="Y",Master!AW304,"")</f>
        <v/>
      </c>
      <c r="AX47" s="67" t="str">
        <f>IF(Master!$D304="Y",Master!AX304,"")</f>
        <v/>
      </c>
      <c r="AY47" s="67" t="str">
        <f>IF(Master!$D304="Y",Master!AY304,"")</f>
        <v/>
      </c>
      <c r="AZ47" s="67" t="str">
        <f>IF(Master!$D304="Y",Master!AZ304,"")</f>
        <v/>
      </c>
      <c r="BA47" s="67" t="str">
        <f>IF(Master!$D304="Y",Master!BA304,"")</f>
        <v/>
      </c>
      <c r="BB47" s="67" t="str">
        <f>IF(Master!$D304="Y",Master!BB304,"")</f>
        <v/>
      </c>
      <c r="BC47" s="67" t="str">
        <f>IF(Master!$D304="Y",Master!BC304,"")</f>
        <v/>
      </c>
      <c r="BD47" s="67" t="str">
        <f>IF(Master!$D304="Y",Master!BD304,"")</f>
        <v/>
      </c>
      <c r="BE47" s="67" t="str">
        <f>IF(Master!$D304="Y",Master!BE304,"")</f>
        <v/>
      </c>
      <c r="BF47" s="67" t="str">
        <f>IF(Master!$D304="Y",Master!BF304,"")</f>
        <v/>
      </c>
      <c r="BG47" s="67" t="str">
        <f>IF(Master!$D304="Y",Master!BG304,"")</f>
        <v/>
      </c>
      <c r="BH47" s="67" t="str">
        <f>IF(Master!$D304="Y",Master!BH304,"")</f>
        <v/>
      </c>
      <c r="BI47" s="67" t="str">
        <f>IF(Master!$D304="Y",Master!BI304,"")</f>
        <v/>
      </c>
      <c r="BJ47" s="67" t="str">
        <f>IF(Master!$D304="Y",Master!BJ304,"")</f>
        <v/>
      </c>
      <c r="BK47" s="67" t="str">
        <f>IF(Master!$D304="Y",Master!BK304,"")</f>
        <v/>
      </c>
      <c r="BL47" s="67" t="str">
        <f>IF(Master!$D304="Y",Master!BL304,"")</f>
        <v/>
      </c>
      <c r="BM47" s="67" t="str">
        <f>IF(Master!$D304="Y",Master!BM304,"")</f>
        <v/>
      </c>
      <c r="BN47" s="67" t="str">
        <f>IF(Master!$D304="Y",Master!BN304,"")</f>
        <v/>
      </c>
      <c r="BO47" s="67" t="str">
        <f>IF(Master!$D304="Y",Master!BO304,"")</f>
        <v/>
      </c>
      <c r="BP47" s="67" t="str">
        <f>IF(Master!$D304="Y",Master!BP304,"")</f>
        <v/>
      </c>
      <c r="BQ47" s="67" t="str">
        <f>IF(Master!$D304="Y",Master!BQ304,"")</f>
        <v/>
      </c>
    </row>
    <row r="48" spans="1:69" x14ac:dyDescent="0.25">
      <c r="A48" s="115" t="str">
        <f>+Master!A309</f>
        <v>Banks County</v>
      </c>
      <c r="B48" s="3" t="str">
        <f>+Master!B309</f>
        <v>1A DI</v>
      </c>
      <c r="C48" s="3">
        <f>+Master!C309</f>
        <v>8</v>
      </c>
      <c r="D48" s="142">
        <f>+Master!D309</f>
        <v>0</v>
      </c>
      <c r="E48" s="158">
        <f>IFERROR(LARGE((I48,K48,O48,S48,U48,W48,AA48,AC48,AG48,AK48,AQ48,AU48,AW48,BA48,BC48,BG48,BK48,BO48,BQ48),1)+LARGE((I48,K48,O48,S48,U48,W48,AA48,AC48,AG48,AK48,AQ48,AU48,AW48,BA48,BC48,BG48,BK48,BO48,BQ48),2)+LARGE((I48,K48,O48,S48,U48,W48,AA48,AC48,AG48,AK48,AQ48,AU48,AW48,BA48,BC48,BG48,BK48,BO48,BQ48),3)+LARGE((I48,K48,O48,S48,U48,W48,AA48,AC48,AG48,AK48,AQ48,AU48,AW48,BA48,BC48,BG48,BK48,BO48,BQ48),4)+LARGE((I48,K48,O48,S48,U48,W48,AA48,AC48,AG48,AK48,AQ48,AU48,AW48,BA48,BC48,BG48,BK48,BO48,BQ48),5)+LARGE((I48,K48,O48,S48,U48,W48,AA48,AC48,AG48,AK48,AQ48,AU48,AW48,BA48,BC48,BG48,BK48,BO48,BQ48),6)+LARGE((I48,K48,O48,S48,U48,W48,AA48,AC48,AG48,AK48,AQ48,AU48,AW48,BA48,BC48,BG48,BK48,BO48,BQ48),7)+LARGE((I48,K48,O48,S48,U48,W48,AA48,AC48,AG48,AK48,AQ48,AU48,AW48,BA48,BC48,BG48,BK48,BO48,BQ48),8),0)</f>
        <v>0</v>
      </c>
      <c r="F48" s="156">
        <f>IFERROR(LARGE((M48,Q48,Y48,AE48,AI48,AM48,AO48,AS48,AY48,BE48,BI48,BM48),1)+LARGE((M48,Q48,Y48,AE48,AI48,AM48,AO48,AS48,AY48,BE48,BI48,BM48),2)+LARGE((M48,Q48,Y48,AE48,AI48,AM48,AO48,AS48,AY48,BE48,BI48,BM48),3)+LARGE((M48,Q48,Y48,AE48,AI48,AM48,AO48,AS48,AY48,BE48,BI48,BM48),4)+LARGE((M48,Q48,Y48,AE48,AI48,AM48,AO48,AS48,AY48,BE48,BI48,BM48),5)+LARGE((M48,Q48,Y48,AE48,AI48,AM48,AO48,AS48,AY48,BE48,BI48,BM48),6)+LARGE((M48,Q48,Y48,AE48,AI48,AM48,AO48,AS48,AY48,BE48,BI48,BM48),7)+LARGE((M48,Q48,Y48,AE48,AI48,AM48,AO48,AS48,AY48,BE48,BI48,BM48),8),0)</f>
        <v>0</v>
      </c>
      <c r="G48" s="159">
        <f>+E48+F48</f>
        <v>0</v>
      </c>
      <c r="H48" s="72" t="str">
        <f>IF(Master!$D309="Y",Master!H309,"")</f>
        <v/>
      </c>
      <c r="I48" s="67" t="str">
        <f>IF(Master!$D309="Y",Master!I309,"")</f>
        <v/>
      </c>
      <c r="J48" s="67" t="str">
        <f>IF(Master!$D309="Y",Master!J309,"")</f>
        <v/>
      </c>
      <c r="K48" s="67" t="str">
        <f>IF(Master!$D309="Y",Master!K309,"")</f>
        <v/>
      </c>
      <c r="L48" s="67" t="str">
        <f>IF(Master!$D309="Y",Master!L309,"")</f>
        <v/>
      </c>
      <c r="M48" s="67" t="str">
        <f>IF(Master!$D309="Y",Master!M309,"")</f>
        <v/>
      </c>
      <c r="N48" s="67" t="str">
        <f>IF(Master!$D309="Y",Master!N309,"")</f>
        <v/>
      </c>
      <c r="O48" s="67" t="str">
        <f>IF(Master!$D309="Y",Master!O309,"")</f>
        <v/>
      </c>
      <c r="P48" s="67" t="str">
        <f>IF(Master!$D309="Y",Master!P309,"")</f>
        <v/>
      </c>
      <c r="Q48" s="67" t="str">
        <f>IF(Master!$D309="Y",Master!Q309,"")</f>
        <v/>
      </c>
      <c r="R48" s="67" t="str">
        <f>IF(Master!$D309="Y",Master!R309,"")</f>
        <v/>
      </c>
      <c r="S48" s="67" t="str">
        <f>IF(Master!$D309="Y",Master!S309,"")</f>
        <v/>
      </c>
      <c r="T48" s="67" t="str">
        <f>IF(Master!$D309="Y",Master!T309,"")</f>
        <v/>
      </c>
      <c r="U48" s="68" t="str">
        <f>IF(Master!$D309="Y",Master!U309,"")</f>
        <v/>
      </c>
      <c r="V48" s="66" t="str">
        <f>IF(Master!$D309="Y",Master!V309,"")</f>
        <v/>
      </c>
      <c r="W48" s="67" t="str">
        <f>IF(Master!$D309="Y",Master!W309,"")</f>
        <v/>
      </c>
      <c r="X48" s="67" t="str">
        <f>IF(Master!$D309="Y",Master!X309,"")</f>
        <v/>
      </c>
      <c r="Y48" s="67" t="str">
        <f>IF(Master!$D309="Y",Master!Y309,"")</f>
        <v/>
      </c>
      <c r="Z48" s="67" t="str">
        <f>IF(Master!$D309="Y",Master!Z309,"")</f>
        <v/>
      </c>
      <c r="AA48" s="67" t="str">
        <f>IF(Master!$D309="Y",Master!AA309,"")</f>
        <v/>
      </c>
      <c r="AB48" s="67" t="str">
        <f>IF(Master!$D309="Y",Master!AB309,"")</f>
        <v/>
      </c>
      <c r="AC48" s="67" t="str">
        <f>IF(Master!$D309="Y",Master!AC309,"")</f>
        <v/>
      </c>
      <c r="AD48" s="67" t="str">
        <f>IF(Master!$D309="Y",Master!AD309,"")</f>
        <v/>
      </c>
      <c r="AE48" s="67" t="str">
        <f>IF(Master!$D309="Y",Master!AE309,"")</f>
        <v/>
      </c>
      <c r="AF48" s="67" t="str">
        <f>IF(Master!$D309="Y",Master!AF309,"")</f>
        <v/>
      </c>
      <c r="AG48" s="67">
        <f>IF(AND($D48="y",Master!AG309&gt;=Master!AK309),Master!AG309,0)</f>
        <v>0</v>
      </c>
      <c r="AH48" s="67" t="str">
        <f>IF(Master!$D309="Y",Master!AH309,"")</f>
        <v/>
      </c>
      <c r="AI48" s="67">
        <f>IF(AND($D48="y",Master!AI309&gt;=Master!AM309),Master!AI309,0)</f>
        <v>0</v>
      </c>
      <c r="AJ48" s="67" t="str">
        <f>IF(Master!$D309="Y",Master!AJ309,"")</f>
        <v/>
      </c>
      <c r="AK48" s="67">
        <f>IF(AND($D48="y",Master!AK309&gt;Master!AG309),Master!AK309,0)</f>
        <v>0</v>
      </c>
      <c r="AL48" s="67" t="str">
        <f>IF(Master!$D309="Y",Master!AL309,"")</f>
        <v/>
      </c>
      <c r="AM48" s="68">
        <f>IF(AND($D48="y",Master!AM309&gt;Master!AI309),Master!AM309,0)</f>
        <v>0</v>
      </c>
      <c r="AN48" s="72" t="str">
        <f>IF(Master!$D309="Y",Master!AN309,"")</f>
        <v/>
      </c>
      <c r="AO48" s="67" t="str">
        <f>IF(Master!$D309="Y",Master!AO309,"")</f>
        <v/>
      </c>
      <c r="AP48" s="67" t="str">
        <f>IF(Master!$D309="Y",Master!AP309,"")</f>
        <v/>
      </c>
      <c r="AQ48" s="67" t="str">
        <f>IF(Master!$D309="Y",Master!AQ309,"")</f>
        <v/>
      </c>
      <c r="AR48" s="67" t="str">
        <f>IF(Master!$D309="Y",Master!AR309,"")</f>
        <v/>
      </c>
      <c r="AS48" s="67" t="str">
        <f>IF(Master!$D309="Y",Master!AS309,"")</f>
        <v/>
      </c>
      <c r="AT48" s="67" t="str">
        <f>IF(Master!$D309="Y",Master!AT309,"")</f>
        <v/>
      </c>
      <c r="AU48" s="67" t="str">
        <f>IF(Master!$D309="Y",Master!AU309,"")</f>
        <v/>
      </c>
      <c r="AV48" s="67" t="str">
        <f>IF(Master!$D309="Y",Master!AV309,"")</f>
        <v/>
      </c>
      <c r="AW48" s="67" t="str">
        <f>IF(Master!$D309="Y",Master!AW309,"")</f>
        <v/>
      </c>
      <c r="AX48" s="67" t="str">
        <f>IF(Master!$D309="Y",Master!AX309,"")</f>
        <v/>
      </c>
      <c r="AY48" s="67" t="str">
        <f>IF(Master!$D309="Y",Master!AY309,"")</f>
        <v/>
      </c>
      <c r="AZ48" s="67" t="str">
        <f>IF(Master!$D309="Y",Master!AZ309,"")</f>
        <v/>
      </c>
      <c r="BA48" s="67" t="str">
        <f>IF(Master!$D309="Y",Master!BA309,"")</f>
        <v/>
      </c>
      <c r="BB48" s="67" t="str">
        <f>IF(Master!$D309="Y",Master!BB309,"")</f>
        <v/>
      </c>
      <c r="BC48" s="67" t="str">
        <f>IF(Master!$D309="Y",Master!BC309,"")</f>
        <v/>
      </c>
      <c r="BD48" s="67" t="str">
        <f>IF(Master!$D309="Y",Master!BD309,"")</f>
        <v/>
      </c>
      <c r="BE48" s="67" t="str">
        <f>IF(Master!$D309="Y",Master!BE309,"")</f>
        <v/>
      </c>
      <c r="BF48" s="67" t="str">
        <f>IF(Master!$D309="Y",Master!BF309,"")</f>
        <v/>
      </c>
      <c r="BG48" s="67" t="str">
        <f>IF(Master!$D309="Y",Master!BG309,"")</f>
        <v/>
      </c>
      <c r="BH48" s="67" t="str">
        <f>IF(Master!$D309="Y",Master!BH309,"")</f>
        <v/>
      </c>
      <c r="BI48" s="67" t="str">
        <f>IF(Master!$D309="Y",Master!BI309,"")</f>
        <v/>
      </c>
      <c r="BJ48" s="67" t="str">
        <f>IF(Master!$D309="Y",Master!BJ309,"")</f>
        <v/>
      </c>
      <c r="BK48" s="67" t="str">
        <f>IF(Master!$D309="Y",Master!BK309,"")</f>
        <v/>
      </c>
      <c r="BL48" s="67" t="str">
        <f>IF(Master!$D309="Y",Master!BL309,"")</f>
        <v/>
      </c>
      <c r="BM48" s="67" t="str">
        <f>IF(Master!$D309="Y",Master!BM309,"")</f>
        <v/>
      </c>
      <c r="BN48" s="67" t="str">
        <f>IF(Master!$D309="Y",Master!BN309,"")</f>
        <v/>
      </c>
      <c r="BO48" s="67" t="str">
        <f>IF(Master!$D309="Y",Master!BO309,"")</f>
        <v/>
      </c>
      <c r="BP48" s="67" t="str">
        <f>IF(Master!$D309="Y",Master!BP309,"")</f>
        <v/>
      </c>
      <c r="BQ48" s="67" t="str">
        <f>IF(Master!$D309="Y",Master!BQ309,"")</f>
        <v/>
      </c>
    </row>
    <row r="49" spans="1:69" x14ac:dyDescent="0.25">
      <c r="A49" s="115" t="str">
        <f>+Master!A310</f>
        <v>Barrow</v>
      </c>
      <c r="B49" s="3" t="str">
        <f>+Master!B310</f>
        <v>1A DI</v>
      </c>
      <c r="C49" s="3">
        <f>+Master!C310</f>
        <v>8</v>
      </c>
      <c r="D49" s="142">
        <f>+Master!D310</f>
        <v>0</v>
      </c>
      <c r="E49" s="158">
        <f>IFERROR(LARGE((I49,K49,O49,S49,U49,W49,AA49,AC49,AG49,AK49,AQ49,AU49,AW49,BA49,BC49,BG49,BK49,BO49,BQ49),1)+LARGE((I49,K49,O49,S49,U49,W49,AA49,AC49,AG49,AK49,AQ49,AU49,AW49,BA49,BC49,BG49,BK49,BO49,BQ49),2)+LARGE((I49,K49,O49,S49,U49,W49,AA49,AC49,AG49,AK49,AQ49,AU49,AW49,BA49,BC49,BG49,BK49,BO49,BQ49),3)+LARGE((I49,K49,O49,S49,U49,W49,AA49,AC49,AG49,AK49,AQ49,AU49,AW49,BA49,BC49,BG49,BK49,BO49,BQ49),4)+LARGE((I49,K49,O49,S49,U49,W49,AA49,AC49,AG49,AK49,AQ49,AU49,AW49,BA49,BC49,BG49,BK49,BO49,BQ49),5)+LARGE((I49,K49,O49,S49,U49,W49,AA49,AC49,AG49,AK49,AQ49,AU49,AW49,BA49,BC49,BG49,BK49,BO49,BQ49),6)+LARGE((I49,K49,O49,S49,U49,W49,AA49,AC49,AG49,AK49,AQ49,AU49,AW49,BA49,BC49,BG49,BK49,BO49,BQ49),7)+LARGE((I49,K49,O49,S49,U49,W49,AA49,AC49,AG49,AK49,AQ49,AU49,AW49,BA49,BC49,BG49,BK49,BO49,BQ49),8),0)</f>
        <v>0</v>
      </c>
      <c r="F49" s="156">
        <f>IFERROR(LARGE((M49,Q49,Y49,AE49,AI49,AM49,AO49,AS49,AY49,BE49,BI49,BM49),1)+LARGE((M49,Q49,Y49,AE49,AI49,AM49,AO49,AS49,AY49,BE49,BI49,BM49),2)+LARGE((M49,Q49,Y49,AE49,AI49,AM49,AO49,AS49,AY49,BE49,BI49,BM49),3)+LARGE((M49,Q49,Y49,AE49,AI49,AM49,AO49,AS49,AY49,BE49,BI49,BM49),4)+LARGE((M49,Q49,Y49,AE49,AI49,AM49,AO49,AS49,AY49,BE49,BI49,BM49),5)+LARGE((M49,Q49,Y49,AE49,AI49,AM49,AO49,AS49,AY49,BE49,BI49,BM49),6)+LARGE((M49,Q49,Y49,AE49,AI49,AM49,AO49,AS49,AY49,BE49,BI49,BM49),7)+LARGE((M49,Q49,Y49,AE49,AI49,AM49,AO49,AS49,AY49,BE49,BI49,BM49),8),0)</f>
        <v>0</v>
      </c>
      <c r="G49" s="159">
        <f>+E49+F49</f>
        <v>0</v>
      </c>
      <c r="H49" s="72" t="str">
        <f>IF(Master!$D310="Y",Master!H310,"")</f>
        <v/>
      </c>
      <c r="I49" s="67" t="str">
        <f>IF(Master!$D310="Y",Master!I310,"")</f>
        <v/>
      </c>
      <c r="J49" s="67" t="str">
        <f>IF(Master!$D310="Y",Master!J310,"")</f>
        <v/>
      </c>
      <c r="K49" s="67" t="str">
        <f>IF(Master!$D310="Y",Master!K310,"")</f>
        <v/>
      </c>
      <c r="L49" s="67" t="str">
        <f>IF(Master!$D310="Y",Master!L310,"")</f>
        <v/>
      </c>
      <c r="M49" s="67" t="str">
        <f>IF(Master!$D310="Y",Master!M310,"")</f>
        <v/>
      </c>
      <c r="N49" s="67" t="str">
        <f>IF(Master!$D310="Y",Master!N310,"")</f>
        <v/>
      </c>
      <c r="O49" s="67" t="str">
        <f>IF(Master!$D310="Y",Master!O310,"")</f>
        <v/>
      </c>
      <c r="P49" s="67" t="str">
        <f>IF(Master!$D310="Y",Master!P310,"")</f>
        <v/>
      </c>
      <c r="Q49" s="67" t="str">
        <f>IF(Master!$D310="Y",Master!Q310,"")</f>
        <v/>
      </c>
      <c r="R49" s="67" t="str">
        <f>IF(Master!$D310="Y",Master!R310,"")</f>
        <v/>
      </c>
      <c r="S49" s="67" t="str">
        <f>IF(Master!$D310="Y",Master!S310,"")</f>
        <v/>
      </c>
      <c r="T49" s="67" t="str">
        <f>IF(Master!$D310="Y",Master!T310,"")</f>
        <v/>
      </c>
      <c r="U49" s="68" t="str">
        <f>IF(Master!$D310="Y",Master!U310,"")</f>
        <v/>
      </c>
      <c r="V49" s="66" t="str">
        <f>IF(Master!$D340="Y",Master!V340,"")</f>
        <v/>
      </c>
      <c r="W49" s="67" t="str">
        <f>IF(Master!$D310="Y",Master!W310,"")</f>
        <v/>
      </c>
      <c r="X49" s="67" t="str">
        <f>IF(Master!$D310="Y",Master!X310,"")</f>
        <v/>
      </c>
      <c r="Y49" s="67" t="str">
        <f>IF(Master!$D310="Y",Master!Y310,"")</f>
        <v/>
      </c>
      <c r="Z49" s="67" t="str">
        <f>IF(Master!$D310="Y",Master!Z310,"")</f>
        <v/>
      </c>
      <c r="AA49" s="67" t="str">
        <f>IF(Master!$D310="Y",Master!AA310,"")</f>
        <v/>
      </c>
      <c r="AB49" s="67" t="str">
        <f>IF(Master!$D310="Y",Master!AB310,"")</f>
        <v/>
      </c>
      <c r="AC49" s="67" t="str">
        <f>IF(Master!$D310="Y",Master!AC310,"")</f>
        <v/>
      </c>
      <c r="AD49" s="67" t="str">
        <f>IF(Master!$D310="Y",Master!AD310,"")</f>
        <v/>
      </c>
      <c r="AE49" s="67" t="str">
        <f>IF(Master!$D310="Y",Master!AE310,"")</f>
        <v/>
      </c>
      <c r="AF49" s="67" t="str">
        <f>IF(Master!$D310="Y",Master!AF310,"")</f>
        <v/>
      </c>
      <c r="AG49" s="67">
        <f>IF(AND($D49="y",Master!AG310&gt;=Master!AK310),Master!AG310,0)</f>
        <v>0</v>
      </c>
      <c r="AH49" s="67" t="str">
        <f>IF(Master!$D310="Y",Master!AH310,"")</f>
        <v/>
      </c>
      <c r="AI49" s="67">
        <f>IF(AND($D49="y",Master!AI310&gt;=Master!AM310),Master!AI310,0)</f>
        <v>0</v>
      </c>
      <c r="AJ49" s="67" t="str">
        <f>IF(Master!$D310="Y",Master!AJ310,"")</f>
        <v/>
      </c>
      <c r="AK49" s="67">
        <f>IF(AND($D49="y",Master!AK310&gt;Master!AG310),Master!AK310,0)</f>
        <v>0</v>
      </c>
      <c r="AL49" s="67" t="str">
        <f>IF(Master!$D310="Y",Master!AL310,"")</f>
        <v/>
      </c>
      <c r="AM49" s="68">
        <f>IF(AND($D49="y",Master!AM310&gt;Master!AI310),Master!AM310,0)</f>
        <v>0</v>
      </c>
      <c r="AN49" s="72" t="str">
        <f>IF(Master!$D310="Y",Master!AN310,"")</f>
        <v/>
      </c>
      <c r="AO49" s="67" t="str">
        <f>IF(Master!$D310="Y",Master!AO310,"")</f>
        <v/>
      </c>
      <c r="AP49" s="67" t="str">
        <f>IF(Master!$D310="Y",Master!AP310,"")</f>
        <v/>
      </c>
      <c r="AQ49" s="67" t="str">
        <f>IF(Master!$D310="Y",Master!AQ310,"")</f>
        <v/>
      </c>
      <c r="AR49" s="67" t="str">
        <f>IF(Master!$D310="Y",Master!AR310,"")</f>
        <v/>
      </c>
      <c r="AS49" s="67" t="str">
        <f>IF(Master!$D310="Y",Master!AS310,"")</f>
        <v/>
      </c>
      <c r="AT49" s="67" t="str">
        <f>IF(Master!$D310="Y",Master!AT310,"")</f>
        <v/>
      </c>
      <c r="AU49" s="67" t="str">
        <f>IF(Master!$D310="Y",Master!AU310,"")</f>
        <v/>
      </c>
      <c r="AV49" s="67" t="str">
        <f>IF(Master!$D310="Y",Master!AV310,"")</f>
        <v/>
      </c>
      <c r="AW49" s="67" t="str">
        <f>IF(Master!$D310="Y",Master!AW310,"")</f>
        <v/>
      </c>
      <c r="AX49" s="67" t="str">
        <f>IF(Master!$D310="Y",Master!AX310,"")</f>
        <v/>
      </c>
      <c r="AY49" s="67" t="str">
        <f>IF(Master!$D310="Y",Master!AY310,"")</f>
        <v/>
      </c>
      <c r="AZ49" s="67" t="str">
        <f>IF(Master!$D310="Y",Master!AZ310,"")</f>
        <v/>
      </c>
      <c r="BA49" s="67" t="str">
        <f>IF(Master!$D310="Y",Master!BA310,"")</f>
        <v/>
      </c>
      <c r="BB49" s="67" t="str">
        <f>IF(Master!$D310="Y",Master!BB310,"")</f>
        <v/>
      </c>
      <c r="BC49" s="67" t="str">
        <f>IF(Master!$D310="Y",Master!BC310,"")</f>
        <v/>
      </c>
      <c r="BD49" s="67" t="str">
        <f>IF(Master!$D310="Y",Master!BD310,"")</f>
        <v/>
      </c>
      <c r="BE49" s="67" t="str">
        <f>IF(Master!$D310="Y",Master!BE310,"")</f>
        <v/>
      </c>
      <c r="BF49" s="67" t="str">
        <f>IF(Master!$D310="Y",Master!BF310,"")</f>
        <v/>
      </c>
      <c r="BG49" s="67" t="str">
        <f>IF(Master!$D310="Y",Master!BG310,"")</f>
        <v/>
      </c>
      <c r="BH49" s="67" t="str">
        <f>IF(Master!$D310="Y",Master!BH310,"")</f>
        <v/>
      </c>
      <c r="BI49" s="67" t="str">
        <f>IF(Master!$D310="Y",Master!BI310,"")</f>
        <v/>
      </c>
      <c r="BJ49" s="67" t="str">
        <f>IF(Master!$D310="Y",Master!BJ310,"")</f>
        <v/>
      </c>
      <c r="BK49" s="67" t="str">
        <f>IF(Master!$D310="Y",Master!BK310,"")</f>
        <v/>
      </c>
      <c r="BL49" s="67" t="str">
        <f>IF(Master!$D310="Y",Master!BL310,"")</f>
        <v/>
      </c>
      <c r="BM49" s="67" t="str">
        <f>IF(Master!$D310="Y",Master!BM310,"")</f>
        <v/>
      </c>
      <c r="BN49" s="67" t="str">
        <f>IF(Master!$D310="Y",Master!BN310,"")</f>
        <v/>
      </c>
      <c r="BO49" s="67" t="str">
        <f>IF(Master!$D310="Y",Master!BO310,"")</f>
        <v/>
      </c>
      <c r="BP49" s="67" t="str">
        <f>IF(Master!$D310="Y",Master!BP310,"")</f>
        <v/>
      </c>
      <c r="BQ49" s="67" t="str">
        <f>IF(Master!$D310="Y",Master!BQ310,"")</f>
        <v/>
      </c>
    </row>
    <row r="50" spans="1:69" x14ac:dyDescent="0.25">
      <c r="A50" s="115" t="str">
        <f>+Master!A311</f>
        <v>Ben Franklin Academy</v>
      </c>
      <c r="B50" s="3" t="str">
        <f>+Master!B311</f>
        <v>1A DI</v>
      </c>
      <c r="C50" s="3">
        <f>+Master!C311</f>
        <v>5</v>
      </c>
      <c r="D50" s="142">
        <f>+Master!D311</f>
        <v>0</v>
      </c>
      <c r="E50" s="158">
        <f>IFERROR(LARGE((I50,K50,O50,S50,U50,W50,AA50,AC50,AG50,AK50,AQ50,AU50,AW50,BA50,BC50,BG50,BK50,BO50,BQ50),1)+LARGE((I50,K50,O50,S50,U50,W50,AA50,AC50,AG50,AK50,AQ50,AU50,AW50,BA50,BC50,BG50,BK50,BO50,BQ50),2)+LARGE((I50,K50,O50,S50,U50,W50,AA50,AC50,AG50,AK50,AQ50,AU50,AW50,BA50,BC50,BG50,BK50,BO50,BQ50),3)+LARGE((I50,K50,O50,S50,U50,W50,AA50,AC50,AG50,AK50,AQ50,AU50,AW50,BA50,BC50,BG50,BK50,BO50,BQ50),4)+LARGE((I50,K50,O50,S50,U50,W50,AA50,AC50,AG50,AK50,AQ50,AU50,AW50,BA50,BC50,BG50,BK50,BO50,BQ50),5)+LARGE((I50,K50,O50,S50,U50,W50,AA50,AC50,AG50,AK50,AQ50,AU50,AW50,BA50,BC50,BG50,BK50,BO50,BQ50),6)+LARGE((I50,K50,O50,S50,U50,W50,AA50,AC50,AG50,AK50,AQ50,AU50,AW50,BA50,BC50,BG50,BK50,BO50,BQ50),7)+LARGE((I50,K50,O50,S50,U50,W50,AA50,AC50,AG50,AK50,AQ50,AU50,AW50,BA50,BC50,BG50,BK50,BO50,BQ50),8),0)</f>
        <v>0</v>
      </c>
      <c r="F50" s="156">
        <f>IFERROR(LARGE((M50,Q50,Y50,AE50,AI50,AM50,AO50,AS50,AY50,BE50,BI50,BM50),1)+LARGE((M50,Q50,Y50,AE50,AI50,AM50,AO50,AS50,AY50,BE50,BI50,BM50),2)+LARGE((M50,Q50,Y50,AE50,AI50,AM50,AO50,AS50,AY50,BE50,BI50,BM50),3)+LARGE((M50,Q50,Y50,AE50,AI50,AM50,AO50,AS50,AY50,BE50,BI50,BM50),4)+LARGE((M50,Q50,Y50,AE50,AI50,AM50,AO50,AS50,AY50,BE50,BI50,BM50),5)+LARGE((M50,Q50,Y50,AE50,AI50,AM50,AO50,AS50,AY50,BE50,BI50,BM50),6)+LARGE((M50,Q50,Y50,AE50,AI50,AM50,AO50,AS50,AY50,BE50,BI50,BM50),7)+LARGE((M50,Q50,Y50,AE50,AI50,AM50,AO50,AS50,AY50,BE50,BI50,BM50),8),0)</f>
        <v>0</v>
      </c>
      <c r="G50" s="159">
        <f>+E50+F50</f>
        <v>0</v>
      </c>
      <c r="H50" s="72" t="str">
        <f>IF(Master!$D311="Y",Master!H311,"")</f>
        <v/>
      </c>
      <c r="I50" s="67" t="str">
        <f>IF(Master!$D311="Y",Master!I311,"")</f>
        <v/>
      </c>
      <c r="J50" s="67" t="str">
        <f>IF(Master!$D311="Y",Master!J311,"")</f>
        <v/>
      </c>
      <c r="K50" s="67" t="str">
        <f>IF(Master!$D311="Y",Master!K311,"")</f>
        <v/>
      </c>
      <c r="L50" s="67" t="str">
        <f>IF(Master!$D311="Y",Master!L311,"")</f>
        <v/>
      </c>
      <c r="M50" s="67" t="str">
        <f>IF(Master!$D311="Y",Master!M311,"")</f>
        <v/>
      </c>
      <c r="N50" s="67" t="str">
        <f>IF(Master!$D311="Y",Master!N311,"")</f>
        <v/>
      </c>
      <c r="O50" s="67" t="str">
        <f>IF(Master!$D311="Y",Master!O311,"")</f>
        <v/>
      </c>
      <c r="P50" s="67" t="str">
        <f>IF(Master!$D311="Y",Master!P311,"")</f>
        <v/>
      </c>
      <c r="Q50" s="67" t="str">
        <f>IF(Master!$D311="Y",Master!Q311,"")</f>
        <v/>
      </c>
      <c r="R50" s="67" t="str">
        <f>IF(Master!$D311="Y",Master!R311,"")</f>
        <v/>
      </c>
      <c r="S50" s="67" t="str">
        <f>IF(Master!$D311="Y",Master!S311,"")</f>
        <v/>
      </c>
      <c r="T50" s="67" t="str">
        <f>IF(Master!$D311="Y",Master!T311,"")</f>
        <v/>
      </c>
      <c r="U50" s="68" t="str">
        <f>IF(Master!$D311="Y",Master!U311,"")</f>
        <v/>
      </c>
      <c r="V50" s="66" t="str">
        <f>IF(Master!$D311="Y",Master!V311,"")</f>
        <v/>
      </c>
      <c r="W50" s="67" t="str">
        <f>IF(Master!$D311="Y",Master!W311,"")</f>
        <v/>
      </c>
      <c r="X50" s="67" t="str">
        <f>IF(Master!$D311="Y",Master!X311,"")</f>
        <v/>
      </c>
      <c r="Y50" s="67" t="str">
        <f>IF(Master!$D311="Y",Master!Y311,"")</f>
        <v/>
      </c>
      <c r="Z50" s="67" t="str">
        <f>IF(Master!$D311="Y",Master!Z311,"")</f>
        <v/>
      </c>
      <c r="AA50" s="67" t="str">
        <f>IF(Master!$D311="Y",Master!AA311,"")</f>
        <v/>
      </c>
      <c r="AB50" s="67" t="str">
        <f>IF(Master!$D311="Y",Master!AB311,"")</f>
        <v/>
      </c>
      <c r="AC50" s="67" t="str">
        <f>IF(Master!$D311="Y",Master!AC311,"")</f>
        <v/>
      </c>
      <c r="AD50" s="67" t="str">
        <f>IF(Master!$D311="Y",Master!AD311,"")</f>
        <v/>
      </c>
      <c r="AE50" s="67" t="str">
        <f>IF(Master!$D311="Y",Master!AE311,"")</f>
        <v/>
      </c>
      <c r="AF50" s="67" t="str">
        <f>IF(Master!$D311="Y",Master!AF311,"")</f>
        <v/>
      </c>
      <c r="AG50" s="67">
        <f>IF(AND($D50="y",Master!AG311&gt;=Master!AK311),Master!AG311,0)</f>
        <v>0</v>
      </c>
      <c r="AH50" s="67" t="str">
        <f>IF(Master!$D311="Y",Master!AH311,"")</f>
        <v/>
      </c>
      <c r="AI50" s="67">
        <f>IF(AND($D50="y",Master!AI311&gt;=Master!AM311),Master!AI311,0)</f>
        <v>0</v>
      </c>
      <c r="AJ50" s="67" t="str">
        <f>IF(Master!$D311="Y",Master!AJ311,"")</f>
        <v/>
      </c>
      <c r="AK50" s="67">
        <f>IF(AND($D50="y",Master!AK311&gt;Master!AG311),Master!AK311,0)</f>
        <v>0</v>
      </c>
      <c r="AL50" s="67" t="str">
        <f>IF(Master!$D311="Y",Master!AL311,"")</f>
        <v/>
      </c>
      <c r="AM50" s="68">
        <f>IF(AND($D50="y",Master!AM311&gt;Master!AI311),Master!AM311,0)</f>
        <v>0</v>
      </c>
      <c r="AN50" s="72" t="str">
        <f>IF(Master!$D311="Y",Master!AN311,"")</f>
        <v/>
      </c>
      <c r="AO50" s="67" t="str">
        <f>IF(Master!$D311="Y",Master!AO311,"")</f>
        <v/>
      </c>
      <c r="AP50" s="67" t="str">
        <f>IF(Master!$D311="Y",Master!AP311,"")</f>
        <v/>
      </c>
      <c r="AQ50" s="67" t="str">
        <f>IF(Master!$D311="Y",Master!AQ311,"")</f>
        <v/>
      </c>
      <c r="AR50" s="67" t="str">
        <f>IF(Master!$D311="Y",Master!AR311,"")</f>
        <v/>
      </c>
      <c r="AS50" s="67" t="str">
        <f>IF(Master!$D311="Y",Master!AS311,"")</f>
        <v/>
      </c>
      <c r="AT50" s="67" t="str">
        <f>IF(Master!$D311="Y",Master!AT311,"")</f>
        <v/>
      </c>
      <c r="AU50" s="67" t="str">
        <f>IF(Master!$D311="Y",Master!AU311,"")</f>
        <v/>
      </c>
      <c r="AV50" s="67" t="str">
        <f>IF(Master!$D311="Y",Master!AV311,"")</f>
        <v/>
      </c>
      <c r="AW50" s="67" t="str">
        <f>IF(Master!$D311="Y",Master!AW311,"")</f>
        <v/>
      </c>
      <c r="AX50" s="67" t="str">
        <f>IF(Master!$D311="Y",Master!AX311,"")</f>
        <v/>
      </c>
      <c r="AY50" s="67" t="str">
        <f>IF(Master!$D311="Y",Master!AY311,"")</f>
        <v/>
      </c>
      <c r="AZ50" s="67" t="str">
        <f>IF(Master!$D311="Y",Master!AZ311,"")</f>
        <v/>
      </c>
      <c r="BA50" s="67" t="str">
        <f>IF(Master!$D311="Y",Master!BA311,"")</f>
        <v/>
      </c>
      <c r="BB50" s="67" t="str">
        <f>IF(Master!$D311="Y",Master!BB311,"")</f>
        <v/>
      </c>
      <c r="BC50" s="67" t="str">
        <f>IF(Master!$D311="Y",Master!BC311,"")</f>
        <v/>
      </c>
      <c r="BD50" s="67" t="str">
        <f>IF(Master!$D311="Y",Master!BD311,"")</f>
        <v/>
      </c>
      <c r="BE50" s="67" t="str">
        <f>IF(Master!$D311="Y",Master!BE311,"")</f>
        <v/>
      </c>
      <c r="BF50" s="67" t="str">
        <f>IF(Master!$D311="Y",Master!BF311,"")</f>
        <v/>
      </c>
      <c r="BG50" s="67" t="str">
        <f>IF(Master!$D311="Y",Master!BG311,"")</f>
        <v/>
      </c>
      <c r="BH50" s="67" t="str">
        <f>IF(Master!$D311="Y",Master!BH311,"")</f>
        <v/>
      </c>
      <c r="BI50" s="67" t="str">
        <f>IF(Master!$D311="Y",Master!BI311,"")</f>
        <v/>
      </c>
      <c r="BJ50" s="67" t="str">
        <f>IF(Master!$D311="Y",Master!BJ311,"")</f>
        <v/>
      </c>
      <c r="BK50" s="67" t="str">
        <f>IF(Master!$D311="Y",Master!BK311,"")</f>
        <v/>
      </c>
      <c r="BL50" s="67" t="str">
        <f>IF(Master!$D311="Y",Master!BL311,"")</f>
        <v/>
      </c>
      <c r="BM50" s="67" t="str">
        <f>IF(Master!$D311="Y",Master!BM311,"")</f>
        <v/>
      </c>
      <c r="BN50" s="67" t="str">
        <f>IF(Master!$D311="Y",Master!BN311,"")</f>
        <v/>
      </c>
      <c r="BO50" s="67" t="str">
        <f>IF(Master!$D311="Y",Master!BO311,"")</f>
        <v/>
      </c>
      <c r="BP50" s="67" t="str">
        <f>IF(Master!$D311="Y",Master!BP311,"")</f>
        <v/>
      </c>
      <c r="BQ50" s="67" t="str">
        <f>IF(Master!$D311="Y",Master!BQ311,"")</f>
        <v/>
      </c>
    </row>
    <row r="51" spans="1:69" x14ac:dyDescent="0.25">
      <c r="A51" s="115" t="str">
        <f>+Master!A313</f>
        <v>Bleckley County</v>
      </c>
      <c r="B51" s="3" t="str">
        <f>+Master!B313</f>
        <v>1A DI</v>
      </c>
      <c r="C51" s="3">
        <f>+Master!C313</f>
        <v>2</v>
      </c>
      <c r="D51" s="142">
        <f>+Master!D313</f>
        <v>0</v>
      </c>
      <c r="E51" s="158">
        <f>IFERROR(LARGE((I51,K51,O51,S51,U51,W51,AA51,AC51,AG51,AK51,AQ51,AU51,AW51,BA51,BC51,BG51,BK51,BO51,BQ51),1)+LARGE((I51,K51,O51,S51,U51,W51,AA51,AC51,AG51,AK51,AQ51,AU51,AW51,BA51,BC51,BG51,BK51,BO51,BQ51),2)+LARGE((I51,K51,O51,S51,U51,W51,AA51,AC51,AG51,AK51,AQ51,AU51,AW51,BA51,BC51,BG51,BK51,BO51,BQ51),3)+LARGE((I51,K51,O51,S51,U51,W51,AA51,AC51,AG51,AK51,AQ51,AU51,AW51,BA51,BC51,BG51,BK51,BO51,BQ51),4)+LARGE((I51,K51,O51,S51,U51,W51,AA51,AC51,AG51,AK51,AQ51,AU51,AW51,BA51,BC51,BG51,BK51,BO51,BQ51),5)+LARGE((I51,K51,O51,S51,U51,W51,AA51,AC51,AG51,AK51,AQ51,AU51,AW51,BA51,BC51,BG51,BK51,BO51,BQ51),6)+LARGE((I51,K51,O51,S51,U51,W51,AA51,AC51,AG51,AK51,AQ51,AU51,AW51,BA51,BC51,BG51,BK51,BO51,BQ51),7)+LARGE((I51,K51,O51,S51,U51,W51,AA51,AC51,AG51,AK51,AQ51,AU51,AW51,BA51,BC51,BG51,BK51,BO51,BQ51),8),0)</f>
        <v>0</v>
      </c>
      <c r="F51" s="156">
        <f>IFERROR(LARGE((M51,Q51,Y51,AE51,AI51,AM51,AO51,AS51,AY51,BE51,BI51,BM51),1)+LARGE((M51,Q51,Y51,AE51,AI51,AM51,AO51,AS51,AY51,BE51,BI51,BM51),2)+LARGE((M51,Q51,Y51,AE51,AI51,AM51,AO51,AS51,AY51,BE51,BI51,BM51),3)+LARGE((M51,Q51,Y51,AE51,AI51,AM51,AO51,AS51,AY51,BE51,BI51,BM51),4)+LARGE((M51,Q51,Y51,AE51,AI51,AM51,AO51,AS51,AY51,BE51,BI51,BM51),5)+LARGE((M51,Q51,Y51,AE51,AI51,AM51,AO51,AS51,AY51,BE51,BI51,BM51),6)+LARGE((M51,Q51,Y51,AE51,AI51,AM51,AO51,AS51,AY51,BE51,BI51,BM51),7)+LARGE((M51,Q51,Y51,AE51,AI51,AM51,AO51,AS51,AY51,BE51,BI51,BM51),8),0)</f>
        <v>0</v>
      </c>
      <c r="G51" s="159">
        <f>+E51+F51</f>
        <v>0</v>
      </c>
      <c r="H51" s="72" t="str">
        <f>IF(Master!$D313="Y",Master!H313,"")</f>
        <v/>
      </c>
      <c r="I51" s="67" t="str">
        <f>IF(Master!$D313="Y",Master!I313,"")</f>
        <v/>
      </c>
      <c r="J51" s="67" t="str">
        <f>IF(Master!$D313="Y",Master!J313,"")</f>
        <v/>
      </c>
      <c r="K51" s="67" t="str">
        <f>IF(Master!$D313="Y",Master!K313,"")</f>
        <v/>
      </c>
      <c r="L51" s="67" t="str">
        <f>IF(Master!$D313="Y",Master!L313,"")</f>
        <v/>
      </c>
      <c r="M51" s="67" t="str">
        <f>IF(Master!$D313="Y",Master!M313,"")</f>
        <v/>
      </c>
      <c r="N51" s="67" t="str">
        <f>IF(Master!$D313="Y",Master!N313,"")</f>
        <v/>
      </c>
      <c r="O51" s="67" t="str">
        <f>IF(Master!$D313="Y",Master!O313,"")</f>
        <v/>
      </c>
      <c r="P51" s="67" t="str">
        <f>IF(Master!$D313="Y",Master!P313,"")</f>
        <v/>
      </c>
      <c r="Q51" s="67" t="str">
        <f>IF(Master!$D313="Y",Master!Q313,"")</f>
        <v/>
      </c>
      <c r="R51" s="67" t="str">
        <f>IF(Master!$D313="Y",Master!R313,"")</f>
        <v/>
      </c>
      <c r="S51" s="67" t="str">
        <f>IF(Master!$D313="Y",Master!S313,"")</f>
        <v/>
      </c>
      <c r="T51" s="67" t="str">
        <f>IF(Master!$D313="Y",Master!T313,"")</f>
        <v/>
      </c>
      <c r="U51" s="68" t="str">
        <f>IF(Master!$D313="Y",Master!U313,"")</f>
        <v/>
      </c>
      <c r="V51" s="66" t="str">
        <f>IF(Master!$D339="Y",Master!V339,"")</f>
        <v/>
      </c>
      <c r="W51" s="67" t="str">
        <f>IF(Master!$D313="Y",Master!W313,"")</f>
        <v/>
      </c>
      <c r="X51" s="67" t="str">
        <f>IF(Master!$D313="Y",Master!X313,"")</f>
        <v/>
      </c>
      <c r="Y51" s="67" t="str">
        <f>IF(Master!$D313="Y",Master!Y313,"")</f>
        <v/>
      </c>
      <c r="Z51" s="67" t="str">
        <f>IF(Master!$D313="Y",Master!Z313,"")</f>
        <v/>
      </c>
      <c r="AA51" s="67" t="str">
        <f>IF(Master!$D313="Y",Master!AA313,"")</f>
        <v/>
      </c>
      <c r="AB51" s="67" t="str">
        <f>IF(Master!$D313="Y",Master!AB313,"")</f>
        <v/>
      </c>
      <c r="AC51" s="67" t="str">
        <f>IF(Master!$D313="Y",Master!AC313,"")</f>
        <v/>
      </c>
      <c r="AD51" s="67" t="str">
        <f>IF(Master!$D313="Y",Master!AD313,"")</f>
        <v/>
      </c>
      <c r="AE51" s="67" t="str">
        <f>IF(Master!$D313="Y",Master!AE313,"")</f>
        <v/>
      </c>
      <c r="AF51" s="67" t="str">
        <f>IF(Master!$D313="Y",Master!AF313,"")</f>
        <v/>
      </c>
      <c r="AG51" s="67">
        <f>IF(AND($D51="y",Master!AG313&gt;=Master!AK313),Master!AG313,0)</f>
        <v>0</v>
      </c>
      <c r="AH51" s="67" t="str">
        <f>IF(Master!$D313="Y",Master!AH313,"")</f>
        <v/>
      </c>
      <c r="AI51" s="67">
        <f>IF(AND($D51="y",Master!AI313&gt;=Master!AM313),Master!AI313,0)</f>
        <v>0</v>
      </c>
      <c r="AJ51" s="67" t="str">
        <f>IF(Master!$D313="Y",Master!AJ313,"")</f>
        <v/>
      </c>
      <c r="AK51" s="67">
        <f>IF(AND($D51="y",Master!AK313&gt;Master!AG313),Master!AK313,0)</f>
        <v>0</v>
      </c>
      <c r="AL51" s="67" t="str">
        <f>IF(Master!$D313="Y",Master!AL313,"")</f>
        <v/>
      </c>
      <c r="AM51" s="68">
        <f>IF(AND($D51="y",Master!AM313&gt;Master!AI313),Master!AM313,0)</f>
        <v>0</v>
      </c>
      <c r="AN51" s="72" t="str">
        <f>IF(Master!$D313="Y",Master!AN313,"")</f>
        <v/>
      </c>
      <c r="AO51" s="67" t="str">
        <f>IF(Master!$D313="Y",Master!AO313,"")</f>
        <v/>
      </c>
      <c r="AP51" s="67" t="str">
        <f>IF(Master!$D313="Y",Master!AP313,"")</f>
        <v/>
      </c>
      <c r="AQ51" s="67" t="str">
        <f>IF(Master!$D313="Y",Master!AQ313,"")</f>
        <v/>
      </c>
      <c r="AR51" s="67" t="str">
        <f>IF(Master!$D313="Y",Master!AR313,"")</f>
        <v/>
      </c>
      <c r="AS51" s="67" t="str">
        <f>IF(Master!$D313="Y",Master!AS313,"")</f>
        <v/>
      </c>
      <c r="AT51" s="67" t="str">
        <f>IF(Master!$D313="Y",Master!AT313,"")</f>
        <v/>
      </c>
      <c r="AU51" s="67" t="str">
        <f>IF(Master!$D313="Y",Master!AU313,"")</f>
        <v/>
      </c>
      <c r="AV51" s="67" t="str">
        <f>IF(Master!$D313="Y",Master!AV313,"")</f>
        <v/>
      </c>
      <c r="AW51" s="67" t="str">
        <f>IF(Master!$D313="Y",Master!AW313,"")</f>
        <v/>
      </c>
      <c r="AX51" s="67" t="str">
        <f>IF(Master!$D313="Y",Master!AX313,"")</f>
        <v/>
      </c>
      <c r="AY51" s="67" t="str">
        <f>IF(Master!$D313="Y",Master!AY313,"")</f>
        <v/>
      </c>
      <c r="AZ51" s="67" t="str">
        <f>IF(Master!$D313="Y",Master!AZ313,"")</f>
        <v/>
      </c>
      <c r="BA51" s="67" t="str">
        <f>IF(Master!$D313="Y",Master!BA313,"")</f>
        <v/>
      </c>
      <c r="BB51" s="67" t="str">
        <f>IF(Master!$D313="Y",Master!BB313,"")</f>
        <v/>
      </c>
      <c r="BC51" s="67" t="str">
        <f>IF(Master!$D313="Y",Master!BC313,"")</f>
        <v/>
      </c>
      <c r="BD51" s="67" t="str">
        <f>IF(Master!$D313="Y",Master!BD313,"")</f>
        <v/>
      </c>
      <c r="BE51" s="67" t="str">
        <f>IF(Master!$D313="Y",Master!BE313,"")</f>
        <v/>
      </c>
      <c r="BF51" s="67" t="str">
        <f>IF(Master!$D313="Y",Master!BF313,"")</f>
        <v/>
      </c>
      <c r="BG51" s="67" t="str">
        <f>IF(Master!$D313="Y",Master!BG313,"")</f>
        <v/>
      </c>
      <c r="BH51" s="67" t="str">
        <f>IF(Master!$D313="Y",Master!BH313,"")</f>
        <v/>
      </c>
      <c r="BI51" s="67" t="str">
        <f>IF(Master!$D313="Y",Master!BI313,"")</f>
        <v/>
      </c>
      <c r="BJ51" s="67" t="str">
        <f>IF(Master!$D313="Y",Master!BJ313,"")</f>
        <v/>
      </c>
      <c r="BK51" s="67" t="str">
        <f>IF(Master!$D313="Y",Master!BK313,"")</f>
        <v/>
      </c>
      <c r="BL51" s="67" t="str">
        <f>IF(Master!$D313="Y",Master!BL313,"")</f>
        <v/>
      </c>
      <c r="BM51" s="67" t="str">
        <f>IF(Master!$D313="Y",Master!BM313,"")</f>
        <v/>
      </c>
      <c r="BN51" s="67" t="str">
        <f>IF(Master!$D313="Y",Master!BN313,"")</f>
        <v/>
      </c>
      <c r="BO51" s="67" t="str">
        <f>IF(Master!$D313="Y",Master!BO313,"")</f>
        <v/>
      </c>
      <c r="BP51" s="67" t="str">
        <f>IF(Master!$D313="Y",Master!BP313,"")</f>
        <v/>
      </c>
      <c r="BQ51" s="67" t="str">
        <f>IF(Master!$D313="Y",Master!BQ313,"")</f>
        <v/>
      </c>
    </row>
    <row r="52" spans="1:69" x14ac:dyDescent="0.25">
      <c r="A52" s="115" t="str">
        <f>+Master!A317</f>
        <v>Chattooga</v>
      </c>
      <c r="B52" s="3" t="str">
        <f>+Master!B317</f>
        <v>1A DI</v>
      </c>
      <c r="C52" s="3">
        <f>+Master!C317</f>
        <v>7</v>
      </c>
      <c r="D52" s="142">
        <f>+Master!D317</f>
        <v>0</v>
      </c>
      <c r="E52" s="158">
        <f>IFERROR(LARGE((I52,K52,O52,S52,U52,W52,AA52,AC52,AG52,AK52,AQ52,AU52,AW52,BA52,BC52,BG52,BK52,BO52,BQ52),1)+LARGE((I52,K52,O52,S52,U52,W52,AA52,AC52,AG52,AK52,AQ52,AU52,AW52,BA52,BC52,BG52,BK52,BO52,BQ52),2)+LARGE((I52,K52,O52,S52,U52,W52,AA52,AC52,AG52,AK52,AQ52,AU52,AW52,BA52,BC52,BG52,BK52,BO52,BQ52),3)+LARGE((I52,K52,O52,S52,U52,W52,AA52,AC52,AG52,AK52,AQ52,AU52,AW52,BA52,BC52,BG52,BK52,BO52,BQ52),4)+LARGE((I52,K52,O52,S52,U52,W52,AA52,AC52,AG52,AK52,AQ52,AU52,AW52,BA52,BC52,BG52,BK52,BO52,BQ52),5)+LARGE((I52,K52,O52,S52,U52,W52,AA52,AC52,AG52,AK52,AQ52,AU52,AW52,BA52,BC52,BG52,BK52,BO52,BQ52),6)+LARGE((I52,K52,O52,S52,U52,W52,AA52,AC52,AG52,AK52,AQ52,AU52,AW52,BA52,BC52,BG52,BK52,BO52,BQ52),7)+LARGE((I52,K52,O52,S52,U52,W52,AA52,AC52,AG52,AK52,AQ52,AU52,AW52,BA52,BC52,BG52,BK52,BO52,BQ52),8),0)</f>
        <v>0</v>
      </c>
      <c r="F52" s="156">
        <f>IFERROR(LARGE((M52,Q52,Y52,AE52,AI52,AM52,AO52,AS52,AY52,BE52,BI52,BM52),1)+LARGE((M52,Q52,Y52,AE52,AI52,AM52,AO52,AS52,AY52,BE52,BI52,BM52),2)+LARGE((M52,Q52,Y52,AE52,AI52,AM52,AO52,AS52,AY52,BE52,BI52,BM52),3)+LARGE((M52,Q52,Y52,AE52,AI52,AM52,AO52,AS52,AY52,BE52,BI52,BM52),4)+LARGE((M52,Q52,Y52,AE52,AI52,AM52,AO52,AS52,AY52,BE52,BI52,BM52),5)+LARGE((M52,Q52,Y52,AE52,AI52,AM52,AO52,AS52,AY52,BE52,BI52,BM52),6)+LARGE((M52,Q52,Y52,AE52,AI52,AM52,AO52,AS52,AY52,BE52,BI52,BM52),7)+LARGE((M52,Q52,Y52,AE52,AI52,AM52,AO52,AS52,AY52,BE52,BI52,BM52),8),0)</f>
        <v>0</v>
      </c>
      <c r="G52" s="159">
        <f>+E52+F52</f>
        <v>0</v>
      </c>
      <c r="H52" s="72" t="str">
        <f>IF(Master!$D317="Y",Master!H317,"")</f>
        <v/>
      </c>
      <c r="I52" s="67" t="str">
        <f>IF(Master!$D317="Y",Master!I317,"")</f>
        <v/>
      </c>
      <c r="J52" s="67" t="str">
        <f>IF(Master!$D317="Y",Master!J317,"")</f>
        <v/>
      </c>
      <c r="K52" s="67" t="str">
        <f>IF(Master!$D317="Y",Master!K317,"")</f>
        <v/>
      </c>
      <c r="L52" s="67" t="str">
        <f>IF(Master!$D317="Y",Master!L317,"")</f>
        <v/>
      </c>
      <c r="M52" s="67" t="str">
        <f>IF(Master!$D317="Y",Master!M317,"")</f>
        <v/>
      </c>
      <c r="N52" s="67" t="str">
        <f>IF(Master!$D317="Y",Master!N317,"")</f>
        <v/>
      </c>
      <c r="O52" s="67" t="str">
        <f>IF(Master!$D317="Y",Master!O317,"")</f>
        <v/>
      </c>
      <c r="P52" s="67" t="str">
        <f>IF(Master!$D317="Y",Master!P317,"")</f>
        <v/>
      </c>
      <c r="Q52" s="67" t="str">
        <f>IF(Master!$D317="Y",Master!Q317,"")</f>
        <v/>
      </c>
      <c r="R52" s="67" t="str">
        <f>IF(Master!$D317="Y",Master!R317,"")</f>
        <v/>
      </c>
      <c r="S52" s="67" t="str">
        <f>IF(Master!$D317="Y",Master!S317,"")</f>
        <v/>
      </c>
      <c r="T52" s="67" t="str">
        <f>IF(Master!$D317="Y",Master!T317,"")</f>
        <v/>
      </c>
      <c r="U52" s="68" t="str">
        <f>IF(Master!$D317="Y",Master!U317,"")</f>
        <v/>
      </c>
      <c r="V52" s="66" t="str">
        <f>IF(Master!$D317="Y",Master!V317,"")</f>
        <v/>
      </c>
      <c r="W52" s="67" t="str">
        <f>IF(Master!$D317="Y",Master!W317,"")</f>
        <v/>
      </c>
      <c r="X52" s="67" t="str">
        <f>IF(Master!$D317="Y",Master!X317,"")</f>
        <v/>
      </c>
      <c r="Y52" s="67" t="str">
        <f>IF(Master!$D317="Y",Master!Y317,"")</f>
        <v/>
      </c>
      <c r="Z52" s="67" t="str">
        <f>IF(Master!$D317="Y",Master!Z317,"")</f>
        <v/>
      </c>
      <c r="AA52" s="67" t="str">
        <f>IF(Master!$D317="Y",Master!AA317,"")</f>
        <v/>
      </c>
      <c r="AB52" s="67" t="str">
        <f>IF(Master!$D317="Y",Master!AB317,"")</f>
        <v/>
      </c>
      <c r="AC52" s="67" t="str">
        <f>IF(Master!$D317="Y",Master!AC317,"")</f>
        <v/>
      </c>
      <c r="AD52" s="67" t="str">
        <f>IF(Master!$D317="Y",Master!AD317,"")</f>
        <v/>
      </c>
      <c r="AE52" s="67" t="str">
        <f>IF(Master!$D317="Y",Master!AE317,"")</f>
        <v/>
      </c>
      <c r="AF52" s="67" t="str">
        <f>IF(Master!$D317="Y",Master!AF317,"")</f>
        <v/>
      </c>
      <c r="AG52" s="67">
        <f>IF(AND($D52="y",Master!AG317&gt;=Master!AK317),Master!AG317,0)</f>
        <v>0</v>
      </c>
      <c r="AH52" s="67" t="str">
        <f>IF(Master!$D317="Y",Master!AH317,"")</f>
        <v/>
      </c>
      <c r="AI52" s="67">
        <f>IF(AND($D52="y",Master!AI317&gt;=Master!AM317),Master!AI317,0)</f>
        <v>0</v>
      </c>
      <c r="AJ52" s="67" t="str">
        <f>IF(Master!$D317="Y",Master!AJ317,"")</f>
        <v/>
      </c>
      <c r="AK52" s="67">
        <f>IF(AND($D52="y",Master!AK317&gt;Master!AG317),Master!AK317,0)</f>
        <v>0</v>
      </c>
      <c r="AL52" s="67" t="str">
        <f>IF(Master!$D317="Y",Master!AL317,"")</f>
        <v/>
      </c>
      <c r="AM52" s="68">
        <f>IF(AND($D52="y",Master!AM317&gt;Master!AI317),Master!AM317,0)</f>
        <v>0</v>
      </c>
      <c r="AN52" s="72" t="str">
        <f>IF(Master!$D317="Y",Master!AN317,"")</f>
        <v/>
      </c>
      <c r="AO52" s="67" t="str">
        <f>IF(Master!$D317="Y",Master!AO317,"")</f>
        <v/>
      </c>
      <c r="AP52" s="67" t="str">
        <f>IF(Master!$D317="Y",Master!AP317,"")</f>
        <v/>
      </c>
      <c r="AQ52" s="67" t="str">
        <f>IF(Master!$D317="Y",Master!AQ317,"")</f>
        <v/>
      </c>
      <c r="AR52" s="67" t="str">
        <f>IF(Master!$D317="Y",Master!AR317,"")</f>
        <v/>
      </c>
      <c r="AS52" s="67" t="str">
        <f>IF(Master!$D317="Y",Master!AS317,"")</f>
        <v/>
      </c>
      <c r="AT52" s="67" t="str">
        <f>IF(Master!$D317="Y",Master!AT317,"")</f>
        <v/>
      </c>
      <c r="AU52" s="67" t="str">
        <f>IF(Master!$D317="Y",Master!AU317,"")</f>
        <v/>
      </c>
      <c r="AV52" s="67" t="str">
        <f>IF(Master!$D317="Y",Master!AV317,"")</f>
        <v/>
      </c>
      <c r="AW52" s="67" t="str">
        <f>IF(Master!$D317="Y",Master!AW317,"")</f>
        <v/>
      </c>
      <c r="AX52" s="67" t="str">
        <f>IF(Master!$D317="Y",Master!AX317,"")</f>
        <v/>
      </c>
      <c r="AY52" s="67" t="str">
        <f>IF(Master!$D317="Y",Master!AY317,"")</f>
        <v/>
      </c>
      <c r="AZ52" s="67" t="str">
        <f>IF(Master!$D317="Y",Master!AZ317,"")</f>
        <v/>
      </c>
      <c r="BA52" s="67" t="str">
        <f>IF(Master!$D317="Y",Master!BA317,"")</f>
        <v/>
      </c>
      <c r="BB52" s="67" t="str">
        <f>IF(Master!$D317="Y",Master!BB317,"")</f>
        <v/>
      </c>
      <c r="BC52" s="67" t="str">
        <f>IF(Master!$D317="Y",Master!BC317,"")</f>
        <v/>
      </c>
      <c r="BD52" s="67" t="str">
        <f>IF(Master!$D317="Y",Master!BD317,"")</f>
        <v/>
      </c>
      <c r="BE52" s="67" t="str">
        <f>IF(Master!$D317="Y",Master!BE317,"")</f>
        <v/>
      </c>
      <c r="BF52" s="67" t="str">
        <f>IF(Master!$D317="Y",Master!BF317,"")</f>
        <v/>
      </c>
      <c r="BG52" s="67" t="str">
        <f>IF(Master!$D317="Y",Master!BG317,"")</f>
        <v/>
      </c>
      <c r="BH52" s="67" t="str">
        <f>IF(Master!$D317="Y",Master!BH317,"")</f>
        <v/>
      </c>
      <c r="BI52" s="67" t="str">
        <f>IF(Master!$D317="Y",Master!BI317,"")</f>
        <v/>
      </c>
      <c r="BJ52" s="67" t="str">
        <f>IF(Master!$D317="Y",Master!BJ317,"")</f>
        <v/>
      </c>
      <c r="BK52" s="67" t="str">
        <f>IF(Master!$D317="Y",Master!BK317,"")</f>
        <v/>
      </c>
      <c r="BL52" s="67" t="str">
        <f>IF(Master!$D317="Y",Master!BL317,"")</f>
        <v/>
      </c>
      <c r="BM52" s="67" t="str">
        <f>IF(Master!$D317="Y",Master!BM317,"")</f>
        <v/>
      </c>
      <c r="BN52" s="67" t="str">
        <f>IF(Master!$D317="Y",Master!BN317,"")</f>
        <v/>
      </c>
      <c r="BO52" s="67" t="str">
        <f>IF(Master!$D317="Y",Master!BO317,"")</f>
        <v/>
      </c>
      <c r="BP52" s="67" t="str">
        <f>IF(Master!$D317="Y",Master!BP317,"")</f>
        <v/>
      </c>
      <c r="BQ52" s="67" t="str">
        <f>IF(Master!$D317="Y",Master!BQ317,"")</f>
        <v/>
      </c>
    </row>
    <row r="53" spans="1:69" x14ac:dyDescent="0.25">
      <c r="A53" s="115" t="str">
        <f>+Master!A323</f>
        <v>Darlington</v>
      </c>
      <c r="B53" s="3" t="str">
        <f>+Master!B323</f>
        <v>1A DI</v>
      </c>
      <c r="C53" s="3">
        <f>+Master!C323</f>
        <v>6</v>
      </c>
      <c r="D53" s="142">
        <f>+Master!D323</f>
        <v>0</v>
      </c>
      <c r="E53" s="158">
        <f>IFERROR(LARGE((I53,K53,O53,S53,U53,W53,AA53,AC53,AG53,AK53,AQ53,AU53,AW53,BA53,BC53,BG53,BK53,BO53,BQ53),1)+LARGE((I53,K53,O53,S53,U53,W53,AA53,AC53,AG53,AK53,AQ53,AU53,AW53,BA53,BC53,BG53,BK53,BO53,BQ53),2)+LARGE((I53,K53,O53,S53,U53,W53,AA53,AC53,AG53,AK53,AQ53,AU53,AW53,BA53,BC53,BG53,BK53,BO53,BQ53),3)+LARGE((I53,K53,O53,S53,U53,W53,AA53,AC53,AG53,AK53,AQ53,AU53,AW53,BA53,BC53,BG53,BK53,BO53,BQ53),4)+LARGE((I53,K53,O53,S53,U53,W53,AA53,AC53,AG53,AK53,AQ53,AU53,AW53,BA53,BC53,BG53,BK53,BO53,BQ53),5)+LARGE((I53,K53,O53,S53,U53,W53,AA53,AC53,AG53,AK53,AQ53,AU53,AW53,BA53,BC53,BG53,BK53,BO53,BQ53),6)+LARGE((I53,K53,O53,S53,U53,W53,AA53,AC53,AG53,AK53,AQ53,AU53,AW53,BA53,BC53,BG53,BK53,BO53,BQ53),7)+LARGE((I53,K53,O53,S53,U53,W53,AA53,AC53,AG53,AK53,AQ53,AU53,AW53,BA53,BC53,BG53,BK53,BO53,BQ53),8),0)</f>
        <v>0</v>
      </c>
      <c r="F53" s="156">
        <f>IFERROR(LARGE((M53,Q53,Y53,AE53,AI53,AM53,AO53,AS53,AY53,BE53,BI53,BM53),1)+LARGE((M53,Q53,Y53,AE53,AI53,AM53,AO53,AS53,AY53,BE53,BI53,BM53),2)+LARGE((M53,Q53,Y53,AE53,AI53,AM53,AO53,AS53,AY53,BE53,BI53,BM53),3)+LARGE((M53,Q53,Y53,AE53,AI53,AM53,AO53,AS53,AY53,BE53,BI53,BM53),4)+LARGE((M53,Q53,Y53,AE53,AI53,AM53,AO53,AS53,AY53,BE53,BI53,BM53),5)+LARGE((M53,Q53,Y53,AE53,AI53,AM53,AO53,AS53,AY53,BE53,BI53,BM53),6)+LARGE((M53,Q53,Y53,AE53,AI53,AM53,AO53,AS53,AY53,BE53,BI53,BM53),7)+LARGE((M53,Q53,Y53,AE53,AI53,AM53,AO53,AS53,AY53,BE53,BI53,BM53),8),0)</f>
        <v>0</v>
      </c>
      <c r="G53" s="159">
        <f>+E53+F53</f>
        <v>0</v>
      </c>
      <c r="H53" s="72" t="str">
        <f>IF(Master!$D323="Y",Master!H323,"")</f>
        <v/>
      </c>
      <c r="I53" s="67" t="str">
        <f>IF(Master!$D323="Y",Master!I323,"")</f>
        <v/>
      </c>
      <c r="J53" s="67" t="str">
        <f>IF(Master!$D323="Y",Master!J323,"")</f>
        <v/>
      </c>
      <c r="K53" s="67" t="str">
        <f>IF(Master!$D323="Y",Master!K323,"")</f>
        <v/>
      </c>
      <c r="L53" s="67" t="str">
        <f>IF(Master!$D323="Y",Master!L323,"")</f>
        <v/>
      </c>
      <c r="M53" s="67" t="str">
        <f>IF(Master!$D323="Y",Master!M323,"")</f>
        <v/>
      </c>
      <c r="N53" s="67" t="str">
        <f>IF(Master!$D323="Y",Master!N323,"")</f>
        <v/>
      </c>
      <c r="O53" s="67" t="str">
        <f>IF(Master!$D323="Y",Master!O323,"")</f>
        <v/>
      </c>
      <c r="P53" s="67" t="str">
        <f>IF(Master!$D323="Y",Master!P323,"")</f>
        <v/>
      </c>
      <c r="Q53" s="67" t="str">
        <f>IF(Master!$D323="Y",Master!Q323,"")</f>
        <v/>
      </c>
      <c r="R53" s="67" t="str">
        <f>IF(Master!$D323="Y",Master!R323,"")</f>
        <v/>
      </c>
      <c r="S53" s="67" t="str">
        <f>IF(Master!$D323="Y",Master!S323,"")</f>
        <v/>
      </c>
      <c r="T53" s="67" t="str">
        <f>IF(Master!$D323="Y",Master!T323,"")</f>
        <v/>
      </c>
      <c r="U53" s="68" t="str">
        <f>IF(Master!$D323="Y",Master!U323,"")</f>
        <v/>
      </c>
      <c r="V53" s="66" t="str">
        <f>IF(Master!$D323="Y",Master!V323,"")</f>
        <v/>
      </c>
      <c r="W53" s="67" t="str">
        <f>IF(Master!$D323="Y",Master!W323,"")</f>
        <v/>
      </c>
      <c r="X53" s="67" t="str">
        <f>IF(Master!$D323="Y",Master!X323,"")</f>
        <v/>
      </c>
      <c r="Y53" s="67" t="str">
        <f>IF(Master!$D323="Y",Master!Y323,"")</f>
        <v/>
      </c>
      <c r="Z53" s="67" t="str">
        <f>IF(Master!$D323="Y",Master!Z323,"")</f>
        <v/>
      </c>
      <c r="AA53" s="67" t="str">
        <f>IF(Master!$D323="Y",Master!AA323,"")</f>
        <v/>
      </c>
      <c r="AB53" s="67" t="str">
        <f>IF(Master!$D323="Y",Master!AB323,"")</f>
        <v/>
      </c>
      <c r="AC53" s="67" t="str">
        <f>IF(Master!$D323="Y",Master!AC323,"")</f>
        <v/>
      </c>
      <c r="AD53" s="67" t="str">
        <f>IF(Master!$D323="Y",Master!AD323,"")</f>
        <v/>
      </c>
      <c r="AE53" s="67" t="str">
        <f>IF(Master!$D323="Y",Master!AE323,"")</f>
        <v/>
      </c>
      <c r="AF53" s="67" t="str">
        <f>IF(Master!$D323="Y",Master!AF323,"")</f>
        <v/>
      </c>
      <c r="AG53" s="67">
        <f>IF(AND($D53="y",Master!AG323&gt;=Master!AK323),Master!AG323,0)</f>
        <v>0</v>
      </c>
      <c r="AH53" s="67" t="str">
        <f>IF(Master!$D323="Y",Master!AH323,"")</f>
        <v/>
      </c>
      <c r="AI53" s="67">
        <f>IF(AND($D53="y",Master!AI323&gt;=Master!AM323),Master!AI323,0)</f>
        <v>0</v>
      </c>
      <c r="AJ53" s="67" t="str">
        <f>IF(Master!$D323="Y",Master!AJ323,"")</f>
        <v/>
      </c>
      <c r="AK53" s="67">
        <f>IF(AND($D53="y",Master!AK323&gt;Master!AG323),Master!AK323,0)</f>
        <v>0</v>
      </c>
      <c r="AL53" s="67" t="str">
        <f>IF(Master!$D323="Y",Master!AL323,"")</f>
        <v/>
      </c>
      <c r="AM53" s="68">
        <f>IF(AND($D53="y",Master!AM323&gt;Master!AI323),Master!AM323,0)</f>
        <v>0</v>
      </c>
      <c r="AN53" s="72" t="str">
        <f>IF(Master!$D323="Y",Master!AN323,"")</f>
        <v/>
      </c>
      <c r="AO53" s="67" t="str">
        <f>IF(Master!$D323="Y",Master!AO323,"")</f>
        <v/>
      </c>
      <c r="AP53" s="67" t="str">
        <f>IF(Master!$D323="Y",Master!AP323,"")</f>
        <v/>
      </c>
      <c r="AQ53" s="67" t="str">
        <f>IF(Master!$D323="Y",Master!AQ323,"")</f>
        <v/>
      </c>
      <c r="AR53" s="67" t="str">
        <f>IF(Master!$D323="Y",Master!AR323,"")</f>
        <v/>
      </c>
      <c r="AS53" s="67" t="str">
        <f>IF(Master!$D323="Y",Master!AS323,"")</f>
        <v/>
      </c>
      <c r="AT53" s="67" t="str">
        <f>IF(Master!$D323="Y",Master!AT323,"")</f>
        <v/>
      </c>
      <c r="AU53" s="67" t="str">
        <f>IF(Master!$D323="Y",Master!AU323,"")</f>
        <v/>
      </c>
      <c r="AV53" s="67" t="str">
        <f>IF(Master!$D323="Y",Master!AV323,"")</f>
        <v/>
      </c>
      <c r="AW53" s="67" t="str">
        <f>IF(Master!$D323="Y",Master!AW323,"")</f>
        <v/>
      </c>
      <c r="AX53" s="67" t="str">
        <f>IF(Master!$D323="Y",Master!AX323,"")</f>
        <v/>
      </c>
      <c r="AY53" s="67" t="str">
        <f>IF(Master!$D323="Y",Master!AY323,"")</f>
        <v/>
      </c>
      <c r="AZ53" s="67" t="str">
        <f>IF(Master!$D323="Y",Master!AZ323,"")</f>
        <v/>
      </c>
      <c r="BA53" s="67" t="str">
        <f>IF(Master!$D323="Y",Master!BA323,"")</f>
        <v/>
      </c>
      <c r="BB53" s="67" t="str">
        <f>IF(Master!$D323="Y",Master!BB323,"")</f>
        <v/>
      </c>
      <c r="BC53" s="67" t="str">
        <f>IF(Master!$D323="Y",Master!BC323,"")</f>
        <v/>
      </c>
      <c r="BD53" s="67" t="str">
        <f>IF(Master!$D323="Y",Master!BD323,"")</f>
        <v/>
      </c>
      <c r="BE53" s="67" t="str">
        <f>IF(Master!$D323="Y",Master!BE323,"")</f>
        <v/>
      </c>
      <c r="BF53" s="67" t="str">
        <f>IF(Master!$D323="Y",Master!BF323,"")</f>
        <v/>
      </c>
      <c r="BG53" s="67" t="str">
        <f>IF(Master!$D323="Y",Master!BG323,"")</f>
        <v/>
      </c>
      <c r="BH53" s="67" t="str">
        <f>IF(Master!$D323="Y",Master!BH323,"")</f>
        <v/>
      </c>
      <c r="BI53" s="67" t="str">
        <f>IF(Master!$D323="Y",Master!BI323,"")</f>
        <v/>
      </c>
      <c r="BJ53" s="67" t="str">
        <f>IF(Master!$D323="Y",Master!BJ323,"")</f>
        <v/>
      </c>
      <c r="BK53" s="67" t="str">
        <f>IF(Master!$D323="Y",Master!BK323,"")</f>
        <v/>
      </c>
      <c r="BL53" s="67" t="str">
        <f>IF(Master!$D323="Y",Master!BL323,"")</f>
        <v/>
      </c>
      <c r="BM53" s="67" t="str">
        <f>IF(Master!$D323="Y",Master!BM323,"")</f>
        <v/>
      </c>
      <c r="BN53" s="67" t="str">
        <f>IF(Master!$D323="Y",Master!BN323,"")</f>
        <v/>
      </c>
      <c r="BO53" s="67" t="str">
        <f>IF(Master!$D323="Y",Master!BO323,"")</f>
        <v/>
      </c>
      <c r="BP53" s="67" t="str">
        <f>IF(Master!$D323="Y",Master!BP323,"")</f>
        <v/>
      </c>
      <c r="BQ53" s="67" t="str">
        <f>IF(Master!$D323="Y",Master!BQ323,"")</f>
        <v/>
      </c>
    </row>
    <row r="54" spans="1:69" x14ac:dyDescent="0.25">
      <c r="A54" s="115" t="str">
        <f>+Master!A324</f>
        <v>DeKalb School of the Arts</v>
      </c>
      <c r="B54" s="3" t="str">
        <f>+Master!B324</f>
        <v>1A DI</v>
      </c>
      <c r="C54" s="3">
        <f>+Master!C324</f>
        <v>5</v>
      </c>
      <c r="D54" s="142">
        <f>+Master!D324</f>
        <v>0</v>
      </c>
      <c r="E54" s="158">
        <f>IFERROR(LARGE((I54,K54,O54,S54,U54,W54,AA54,AC54,AG54,AK54,AQ54,AU54,AW54,BA54,BC54,BG54,BK54,BO54,BQ54),1)+LARGE((I54,K54,O54,S54,U54,W54,AA54,AC54,AG54,AK54,AQ54,AU54,AW54,BA54,BC54,BG54,BK54,BO54,BQ54),2)+LARGE((I54,K54,O54,S54,U54,W54,AA54,AC54,AG54,AK54,AQ54,AU54,AW54,BA54,BC54,BG54,BK54,BO54,BQ54),3)+LARGE((I54,K54,O54,S54,U54,W54,AA54,AC54,AG54,AK54,AQ54,AU54,AW54,BA54,BC54,BG54,BK54,BO54,BQ54),4)+LARGE((I54,K54,O54,S54,U54,W54,AA54,AC54,AG54,AK54,AQ54,AU54,AW54,BA54,BC54,BG54,BK54,BO54,BQ54),5)+LARGE((I54,K54,O54,S54,U54,W54,AA54,AC54,AG54,AK54,AQ54,AU54,AW54,BA54,BC54,BG54,BK54,BO54,BQ54),6)+LARGE((I54,K54,O54,S54,U54,W54,AA54,AC54,AG54,AK54,AQ54,AU54,AW54,BA54,BC54,BG54,BK54,BO54,BQ54),7)+LARGE((I54,K54,O54,S54,U54,W54,AA54,AC54,AG54,AK54,AQ54,AU54,AW54,BA54,BC54,BG54,BK54,BO54,BQ54),8),0)</f>
        <v>0</v>
      </c>
      <c r="F54" s="156">
        <f>IFERROR(LARGE((M54,Q54,Y54,AE54,AI54,AM54,AO54,AS54,AY54,BE54,BI54,BM54),1)+LARGE((M54,Q54,Y54,AE54,AI54,AM54,AO54,AS54,AY54,BE54,BI54,BM54),2)+LARGE((M54,Q54,Y54,AE54,AI54,AM54,AO54,AS54,AY54,BE54,BI54,BM54),3)+LARGE((M54,Q54,Y54,AE54,AI54,AM54,AO54,AS54,AY54,BE54,BI54,BM54),4)+LARGE((M54,Q54,Y54,AE54,AI54,AM54,AO54,AS54,AY54,BE54,BI54,BM54),5)+LARGE((M54,Q54,Y54,AE54,AI54,AM54,AO54,AS54,AY54,BE54,BI54,BM54),6)+LARGE((M54,Q54,Y54,AE54,AI54,AM54,AO54,AS54,AY54,BE54,BI54,BM54),7)+LARGE((M54,Q54,Y54,AE54,AI54,AM54,AO54,AS54,AY54,BE54,BI54,BM54),8),0)</f>
        <v>0</v>
      </c>
      <c r="G54" s="159">
        <f>+E54+F54</f>
        <v>0</v>
      </c>
      <c r="H54" s="72" t="str">
        <f>IF(Master!$D324="Y",Master!H324,"")</f>
        <v/>
      </c>
      <c r="I54" s="67" t="str">
        <f>IF(Master!$D324="Y",Master!I324,"")</f>
        <v/>
      </c>
      <c r="J54" s="67" t="str">
        <f>IF(Master!$D324="Y",Master!J324,"")</f>
        <v/>
      </c>
      <c r="K54" s="67" t="str">
        <f>IF(Master!$D324="Y",Master!K324,"")</f>
        <v/>
      </c>
      <c r="L54" s="67" t="str">
        <f>IF(Master!$D324="Y",Master!L324,"")</f>
        <v/>
      </c>
      <c r="M54" s="67" t="str">
        <f>IF(Master!$D324="Y",Master!M324,"")</f>
        <v/>
      </c>
      <c r="N54" s="67" t="str">
        <f>IF(Master!$D324="Y",Master!N324,"")</f>
        <v/>
      </c>
      <c r="O54" s="67" t="str">
        <f>IF(Master!$D324="Y",Master!O324,"")</f>
        <v/>
      </c>
      <c r="P54" s="67" t="str">
        <f>IF(Master!$D324="Y",Master!P324,"")</f>
        <v/>
      </c>
      <c r="Q54" s="67" t="str">
        <f>IF(Master!$D324="Y",Master!Q324,"")</f>
        <v/>
      </c>
      <c r="R54" s="67" t="str">
        <f>IF(Master!$D324="Y",Master!R324,"")</f>
        <v/>
      </c>
      <c r="S54" s="67" t="str">
        <f>IF(Master!$D324="Y",Master!S324,"")</f>
        <v/>
      </c>
      <c r="T54" s="67" t="str">
        <f>IF(Master!$D324="Y",Master!T324,"")</f>
        <v/>
      </c>
      <c r="U54" s="68" t="str">
        <f>IF(Master!$D324="Y",Master!U324,"")</f>
        <v/>
      </c>
      <c r="V54" s="66" t="str">
        <f>IF(Master!$D324="Y",Master!V324,"")</f>
        <v/>
      </c>
      <c r="W54" s="67" t="str">
        <f>IF(Master!$D324="Y",Master!W324,"")</f>
        <v/>
      </c>
      <c r="X54" s="67" t="str">
        <f>IF(Master!$D324="Y",Master!X324,"")</f>
        <v/>
      </c>
      <c r="Y54" s="67" t="str">
        <f>IF(Master!$D324="Y",Master!Y324,"")</f>
        <v/>
      </c>
      <c r="Z54" s="67" t="str">
        <f>IF(Master!$D324="Y",Master!Z324,"")</f>
        <v/>
      </c>
      <c r="AA54" s="67" t="str">
        <f>IF(Master!$D324="Y",Master!AA324,"")</f>
        <v/>
      </c>
      <c r="AB54" s="67" t="str">
        <f>IF(Master!$D324="Y",Master!AB324,"")</f>
        <v/>
      </c>
      <c r="AC54" s="67" t="str">
        <f>IF(Master!$D324="Y",Master!AC324,"")</f>
        <v/>
      </c>
      <c r="AD54" s="67" t="str">
        <f>IF(Master!$D324="Y",Master!AD324,"")</f>
        <v/>
      </c>
      <c r="AE54" s="67" t="str">
        <f>IF(Master!$D324="Y",Master!AE324,"")</f>
        <v/>
      </c>
      <c r="AF54" s="67" t="str">
        <f>IF(Master!$D324="Y",Master!AF324,"")</f>
        <v/>
      </c>
      <c r="AG54" s="67">
        <f>IF(AND($D54="y",Master!AG324&gt;=Master!AK324),Master!AG324,0)</f>
        <v>0</v>
      </c>
      <c r="AH54" s="67" t="str">
        <f>IF(Master!$D324="Y",Master!AH324,"")</f>
        <v/>
      </c>
      <c r="AI54" s="67">
        <f>IF(AND($D54="y",Master!AI324&gt;=Master!AM324),Master!AI324,0)</f>
        <v>0</v>
      </c>
      <c r="AJ54" s="67" t="str">
        <f>IF(Master!$D324="Y",Master!AJ324,"")</f>
        <v/>
      </c>
      <c r="AK54" s="67">
        <f>IF(AND($D54="y",Master!AK324&gt;Master!AG324),Master!AK324,0)</f>
        <v>0</v>
      </c>
      <c r="AL54" s="67" t="str">
        <f>IF(Master!$D324="Y",Master!AL324,"")</f>
        <v/>
      </c>
      <c r="AM54" s="68">
        <f>IF(AND($D54="y",Master!AM324&gt;Master!AI324),Master!AM324,0)</f>
        <v>0</v>
      </c>
      <c r="AN54" s="72" t="str">
        <f>IF(Master!$D324="Y",Master!AN324,"")</f>
        <v/>
      </c>
      <c r="AO54" s="67" t="str">
        <f>IF(Master!$D324="Y",Master!AO324,"")</f>
        <v/>
      </c>
      <c r="AP54" s="67" t="str">
        <f>IF(Master!$D324="Y",Master!AP324,"")</f>
        <v/>
      </c>
      <c r="AQ54" s="67" t="str">
        <f>IF(Master!$D324="Y",Master!AQ324,"")</f>
        <v/>
      </c>
      <c r="AR54" s="67" t="str">
        <f>IF(Master!$D324="Y",Master!AR324,"")</f>
        <v/>
      </c>
      <c r="AS54" s="67" t="str">
        <f>IF(Master!$D324="Y",Master!AS324,"")</f>
        <v/>
      </c>
      <c r="AT54" s="67" t="str">
        <f>IF(Master!$D324="Y",Master!AT324,"")</f>
        <v/>
      </c>
      <c r="AU54" s="67" t="str">
        <f>IF(Master!$D324="Y",Master!AU324,"")</f>
        <v/>
      </c>
      <c r="AV54" s="67" t="str">
        <f>IF(Master!$D324="Y",Master!AV324,"")</f>
        <v/>
      </c>
      <c r="AW54" s="67" t="str">
        <f>IF(Master!$D324="Y",Master!AW324,"")</f>
        <v/>
      </c>
      <c r="AX54" s="67" t="str">
        <f>IF(Master!$D324="Y",Master!AX324,"")</f>
        <v/>
      </c>
      <c r="AY54" s="67" t="str">
        <f>IF(Master!$D324="Y",Master!AY324,"")</f>
        <v/>
      </c>
      <c r="AZ54" s="67" t="str">
        <f>IF(Master!$D324="Y",Master!AZ324,"")</f>
        <v/>
      </c>
      <c r="BA54" s="67" t="str">
        <f>IF(Master!$D324="Y",Master!BA324,"")</f>
        <v/>
      </c>
      <c r="BB54" s="67" t="str">
        <f>IF(Master!$D324="Y",Master!BB324,"")</f>
        <v/>
      </c>
      <c r="BC54" s="67" t="str">
        <f>IF(Master!$D324="Y",Master!BC324,"")</f>
        <v/>
      </c>
      <c r="BD54" s="67" t="str">
        <f>IF(Master!$D324="Y",Master!BD324,"")</f>
        <v/>
      </c>
      <c r="BE54" s="67" t="str">
        <f>IF(Master!$D324="Y",Master!BE324,"")</f>
        <v/>
      </c>
      <c r="BF54" s="67" t="str">
        <f>IF(Master!$D324="Y",Master!BF324,"")</f>
        <v/>
      </c>
      <c r="BG54" s="67" t="str">
        <f>IF(Master!$D324="Y",Master!BG324,"")</f>
        <v/>
      </c>
      <c r="BH54" s="67" t="str">
        <f>IF(Master!$D324="Y",Master!BH324,"")</f>
        <v/>
      </c>
      <c r="BI54" s="67" t="str">
        <f>IF(Master!$D324="Y",Master!BI324,"")</f>
        <v/>
      </c>
      <c r="BJ54" s="67" t="str">
        <f>IF(Master!$D324="Y",Master!BJ324,"")</f>
        <v/>
      </c>
      <c r="BK54" s="67" t="str">
        <f>IF(Master!$D324="Y",Master!BK324,"")</f>
        <v/>
      </c>
      <c r="BL54" s="67" t="str">
        <f>IF(Master!$D324="Y",Master!BL324,"")</f>
        <v/>
      </c>
      <c r="BM54" s="67" t="str">
        <f>IF(Master!$D324="Y",Master!BM324,"")</f>
        <v/>
      </c>
      <c r="BN54" s="67" t="str">
        <f>IF(Master!$D324="Y",Master!BN324,"")</f>
        <v/>
      </c>
      <c r="BO54" s="67" t="str">
        <f>IF(Master!$D324="Y",Master!BO324,"")</f>
        <v/>
      </c>
      <c r="BP54" s="67" t="str">
        <f>IF(Master!$D324="Y",Master!BP324,"")</f>
        <v/>
      </c>
      <c r="BQ54" s="67" t="str">
        <f>IF(Master!$D324="Y",Master!BQ324,"")</f>
        <v/>
      </c>
    </row>
    <row r="55" spans="1:69" x14ac:dyDescent="0.25">
      <c r="A55" s="115" t="str">
        <f>+Master!A325</f>
        <v>Dodge County</v>
      </c>
      <c r="B55" s="3" t="str">
        <f>+Master!B325</f>
        <v>1A DI</v>
      </c>
      <c r="C55" s="3">
        <f>+Master!C325</f>
        <v>2</v>
      </c>
      <c r="D55" s="142">
        <f>+Master!D325</f>
        <v>0</v>
      </c>
      <c r="E55" s="158">
        <f>IFERROR(LARGE((I55,K55,O55,S55,U55,W55,AA55,AC55,AG55,AK55,AQ55,AU55,AW55,BA55,BC55,BG55,BK55,BO55,BQ55),1)+LARGE((I55,K55,O55,S55,U55,W55,AA55,AC55,AG55,AK55,AQ55,AU55,AW55,BA55,BC55,BG55,BK55,BO55,BQ55),2)+LARGE((I55,K55,O55,S55,U55,W55,AA55,AC55,AG55,AK55,AQ55,AU55,AW55,BA55,BC55,BG55,BK55,BO55,BQ55),3)+LARGE((I55,K55,O55,S55,U55,W55,AA55,AC55,AG55,AK55,AQ55,AU55,AW55,BA55,BC55,BG55,BK55,BO55,BQ55),4)+LARGE((I55,K55,O55,S55,U55,W55,AA55,AC55,AG55,AK55,AQ55,AU55,AW55,BA55,BC55,BG55,BK55,BO55,BQ55),5)+LARGE((I55,K55,O55,S55,U55,W55,AA55,AC55,AG55,AK55,AQ55,AU55,AW55,BA55,BC55,BG55,BK55,BO55,BQ55),6)+LARGE((I55,K55,O55,S55,U55,W55,AA55,AC55,AG55,AK55,AQ55,AU55,AW55,BA55,BC55,BG55,BK55,BO55,BQ55),7)+LARGE((I55,K55,O55,S55,U55,W55,AA55,AC55,AG55,AK55,AQ55,AU55,AW55,BA55,BC55,BG55,BK55,BO55,BQ55),8),0)</f>
        <v>0</v>
      </c>
      <c r="F55" s="156">
        <f>IFERROR(LARGE((M55,Q55,Y55,AE55,AI55,AM55,AO55,AS55,AY55,BE55,BI55,BM55),1)+LARGE((M55,Q55,Y55,AE55,AI55,AM55,AO55,AS55,AY55,BE55,BI55,BM55),2)+LARGE((M55,Q55,Y55,AE55,AI55,AM55,AO55,AS55,AY55,BE55,BI55,BM55),3)+LARGE((M55,Q55,Y55,AE55,AI55,AM55,AO55,AS55,AY55,BE55,BI55,BM55),4)+LARGE((M55,Q55,Y55,AE55,AI55,AM55,AO55,AS55,AY55,BE55,BI55,BM55),5)+LARGE((M55,Q55,Y55,AE55,AI55,AM55,AO55,AS55,AY55,BE55,BI55,BM55),6)+LARGE((M55,Q55,Y55,AE55,AI55,AM55,AO55,AS55,AY55,BE55,BI55,BM55),7)+LARGE((M55,Q55,Y55,AE55,AI55,AM55,AO55,AS55,AY55,BE55,BI55,BM55),8),0)</f>
        <v>0</v>
      </c>
      <c r="G55" s="159">
        <f>+E55+F55</f>
        <v>0</v>
      </c>
      <c r="H55" s="72" t="str">
        <f>IF(Master!$D325="Y",Master!H325,"")</f>
        <v/>
      </c>
      <c r="I55" s="67" t="str">
        <f>IF(Master!$D325="Y",Master!I325,"")</f>
        <v/>
      </c>
      <c r="J55" s="67" t="str">
        <f>IF(Master!$D325="Y",Master!J325,"")</f>
        <v/>
      </c>
      <c r="K55" s="67" t="str">
        <f>IF(Master!$D325="Y",Master!K325,"")</f>
        <v/>
      </c>
      <c r="L55" s="67" t="str">
        <f>IF(Master!$D325="Y",Master!L325,"")</f>
        <v/>
      </c>
      <c r="M55" s="67" t="str">
        <f>IF(Master!$D325="Y",Master!M325,"")</f>
        <v/>
      </c>
      <c r="N55" s="67" t="str">
        <f>IF(Master!$D325="Y",Master!N325,"")</f>
        <v/>
      </c>
      <c r="O55" s="67" t="str">
        <f>IF(Master!$D325="Y",Master!O325,"")</f>
        <v/>
      </c>
      <c r="P55" s="67" t="str">
        <f>IF(Master!$D325="Y",Master!P325,"")</f>
        <v/>
      </c>
      <c r="Q55" s="67" t="str">
        <f>IF(Master!$D325="Y",Master!Q325,"")</f>
        <v/>
      </c>
      <c r="R55" s="67" t="str">
        <f>IF(Master!$D325="Y",Master!R325,"")</f>
        <v/>
      </c>
      <c r="S55" s="67" t="str">
        <f>IF(Master!$D325="Y",Master!S325,"")</f>
        <v/>
      </c>
      <c r="T55" s="67" t="str">
        <f>IF(Master!$D325="Y",Master!T325,"")</f>
        <v/>
      </c>
      <c r="U55" s="68" t="str">
        <f>IF(Master!$D325="Y",Master!U325,"")</f>
        <v/>
      </c>
      <c r="V55" s="66" t="str">
        <f>IF(Master!$D325="Y",Master!V325,"")</f>
        <v/>
      </c>
      <c r="W55" s="67" t="str">
        <f>IF(Master!$D325="Y",Master!W325,"")</f>
        <v/>
      </c>
      <c r="X55" s="67" t="str">
        <f>IF(Master!$D325="Y",Master!X325,"")</f>
        <v/>
      </c>
      <c r="Y55" s="67" t="str">
        <f>IF(Master!$D325="Y",Master!Y325,"")</f>
        <v/>
      </c>
      <c r="Z55" s="67" t="str">
        <f>IF(Master!$D325="Y",Master!Z325,"")</f>
        <v/>
      </c>
      <c r="AA55" s="67" t="str">
        <f>IF(Master!$D325="Y",Master!AA325,"")</f>
        <v/>
      </c>
      <c r="AB55" s="67" t="str">
        <f>IF(Master!$D325="Y",Master!AB325,"")</f>
        <v/>
      </c>
      <c r="AC55" s="67" t="str">
        <f>IF(Master!$D325="Y",Master!AC325,"")</f>
        <v/>
      </c>
      <c r="AD55" s="67" t="str">
        <f>IF(Master!$D325="Y",Master!AD325,"")</f>
        <v/>
      </c>
      <c r="AE55" s="67" t="str">
        <f>IF(Master!$D325="Y",Master!AE325,"")</f>
        <v/>
      </c>
      <c r="AF55" s="67" t="str">
        <f>IF(Master!$D325="Y",Master!AF325,"")</f>
        <v/>
      </c>
      <c r="AG55" s="67">
        <f>IF(AND($D55="y",Master!AG325&gt;=Master!AK325),Master!AG325,0)</f>
        <v>0</v>
      </c>
      <c r="AH55" s="67" t="str">
        <f>IF(Master!$D325="Y",Master!AH325,"")</f>
        <v/>
      </c>
      <c r="AI55" s="67">
        <f>IF(AND($D55="y",Master!AI325&gt;=Master!AM325),Master!AI325,0)</f>
        <v>0</v>
      </c>
      <c r="AJ55" s="67" t="str">
        <f>IF(Master!$D325="Y",Master!AJ325,"")</f>
        <v/>
      </c>
      <c r="AK55" s="67">
        <f>IF(AND($D55="y",Master!AK325&gt;Master!AG325),Master!AK325,0)</f>
        <v>0</v>
      </c>
      <c r="AL55" s="67" t="str">
        <f>IF(Master!$D325="Y",Master!AL325,"")</f>
        <v/>
      </c>
      <c r="AM55" s="68">
        <f>IF(AND($D55="y",Master!AM325&gt;Master!AI325),Master!AM325,0)</f>
        <v>0</v>
      </c>
      <c r="AN55" s="72" t="str">
        <f>IF(Master!$D325="Y",Master!AN325,"")</f>
        <v/>
      </c>
      <c r="AO55" s="67" t="str">
        <f>IF(Master!$D325="Y",Master!AO325,"")</f>
        <v/>
      </c>
      <c r="AP55" s="67" t="str">
        <f>IF(Master!$D325="Y",Master!AP325,"")</f>
        <v/>
      </c>
      <c r="AQ55" s="67" t="str">
        <f>IF(Master!$D325="Y",Master!AQ325,"")</f>
        <v/>
      </c>
      <c r="AR55" s="67" t="str">
        <f>IF(Master!$D325="Y",Master!AR325,"")</f>
        <v/>
      </c>
      <c r="AS55" s="67" t="str">
        <f>IF(Master!$D325="Y",Master!AS325,"")</f>
        <v/>
      </c>
      <c r="AT55" s="67" t="str">
        <f>IF(Master!$D325="Y",Master!AT325,"")</f>
        <v/>
      </c>
      <c r="AU55" s="67" t="str">
        <f>IF(Master!$D325="Y",Master!AU325,"")</f>
        <v/>
      </c>
      <c r="AV55" s="67" t="str">
        <f>IF(Master!$D325="Y",Master!AV325,"")</f>
        <v/>
      </c>
      <c r="AW55" s="67" t="str">
        <f>IF(Master!$D325="Y",Master!AW325,"")</f>
        <v/>
      </c>
      <c r="AX55" s="67" t="str">
        <f>IF(Master!$D325="Y",Master!AX325,"")</f>
        <v/>
      </c>
      <c r="AY55" s="67" t="str">
        <f>IF(Master!$D325="Y",Master!AY325,"")</f>
        <v/>
      </c>
      <c r="AZ55" s="67" t="str">
        <f>IF(Master!$D325="Y",Master!AZ325,"")</f>
        <v/>
      </c>
      <c r="BA55" s="67" t="str">
        <f>IF(Master!$D325="Y",Master!BA325,"")</f>
        <v/>
      </c>
      <c r="BB55" s="67" t="str">
        <f>IF(Master!$D325="Y",Master!BB325,"")</f>
        <v/>
      </c>
      <c r="BC55" s="67" t="str">
        <f>IF(Master!$D325="Y",Master!BC325,"")</f>
        <v/>
      </c>
      <c r="BD55" s="67" t="str">
        <f>IF(Master!$D325="Y",Master!BD325,"")</f>
        <v/>
      </c>
      <c r="BE55" s="67" t="str">
        <f>IF(Master!$D325="Y",Master!BE325,"")</f>
        <v/>
      </c>
      <c r="BF55" s="67" t="str">
        <f>IF(Master!$D325="Y",Master!BF325,"")</f>
        <v/>
      </c>
      <c r="BG55" s="67" t="str">
        <f>IF(Master!$D325="Y",Master!BG325,"")</f>
        <v/>
      </c>
      <c r="BH55" s="67" t="str">
        <f>IF(Master!$D325="Y",Master!BH325,"")</f>
        <v/>
      </c>
      <c r="BI55" s="67" t="str">
        <f>IF(Master!$D325="Y",Master!BI325,"")</f>
        <v/>
      </c>
      <c r="BJ55" s="67" t="str">
        <f>IF(Master!$D325="Y",Master!BJ325,"")</f>
        <v/>
      </c>
      <c r="BK55" s="67" t="str">
        <f>IF(Master!$D325="Y",Master!BK325,"")</f>
        <v/>
      </c>
      <c r="BL55" s="67" t="str">
        <f>IF(Master!$D325="Y",Master!BL325,"")</f>
        <v/>
      </c>
      <c r="BM55" s="67" t="str">
        <f>IF(Master!$D325="Y",Master!BM325,"")</f>
        <v/>
      </c>
      <c r="BN55" s="67" t="str">
        <f>IF(Master!$D325="Y",Master!BN325,"")</f>
        <v/>
      </c>
      <c r="BO55" s="67" t="str">
        <f>IF(Master!$D325="Y",Master!BO325,"")</f>
        <v/>
      </c>
      <c r="BP55" s="67" t="str">
        <f>IF(Master!$D325="Y",Master!BP325,"")</f>
        <v/>
      </c>
      <c r="BQ55" s="67" t="str">
        <f>IF(Master!$D325="Y",Master!BQ325,"")</f>
        <v/>
      </c>
    </row>
    <row r="56" spans="1:69" x14ac:dyDescent="0.25">
      <c r="A56" s="115" t="str">
        <f>+Master!A326</f>
        <v>Dublin</v>
      </c>
      <c r="B56" s="3" t="str">
        <f>+Master!B326</f>
        <v>1A DI</v>
      </c>
      <c r="C56" s="3">
        <f>+Master!C326</f>
        <v>2</v>
      </c>
      <c r="D56" s="142">
        <f>+Master!D326</f>
        <v>0</v>
      </c>
      <c r="E56" s="158">
        <f>IFERROR(LARGE((I56,K56,O56,S56,U56,W56,AA56,AC56,AG56,AK56,AQ56,AU56,AW56,BA56,BC56,BG56,BK56,BO56,BQ56),1)+LARGE((I56,K56,O56,S56,U56,W56,AA56,AC56,AG56,AK56,AQ56,AU56,AW56,BA56,BC56,BG56,BK56,BO56,BQ56),2)+LARGE((I56,K56,O56,S56,U56,W56,AA56,AC56,AG56,AK56,AQ56,AU56,AW56,BA56,BC56,BG56,BK56,BO56,BQ56),3)+LARGE((I56,K56,O56,S56,U56,W56,AA56,AC56,AG56,AK56,AQ56,AU56,AW56,BA56,BC56,BG56,BK56,BO56,BQ56),4)+LARGE((I56,K56,O56,S56,U56,W56,AA56,AC56,AG56,AK56,AQ56,AU56,AW56,BA56,BC56,BG56,BK56,BO56,BQ56),5)+LARGE((I56,K56,O56,S56,U56,W56,AA56,AC56,AG56,AK56,AQ56,AU56,AW56,BA56,BC56,BG56,BK56,BO56,BQ56),6)+LARGE((I56,K56,O56,S56,U56,W56,AA56,AC56,AG56,AK56,AQ56,AU56,AW56,BA56,BC56,BG56,BK56,BO56,BQ56),7)+LARGE((I56,K56,O56,S56,U56,W56,AA56,AC56,AG56,AK56,AQ56,AU56,AW56,BA56,BC56,BG56,BK56,BO56,BQ56),8),0)</f>
        <v>0</v>
      </c>
      <c r="F56" s="156">
        <f>IFERROR(LARGE((M56,Q56,Y56,AE56,AI56,AM56,AO56,AS56,AY56,BE56,BI56,BM56),1)+LARGE((M56,Q56,Y56,AE56,AI56,AM56,AO56,AS56,AY56,BE56,BI56,BM56),2)+LARGE((M56,Q56,Y56,AE56,AI56,AM56,AO56,AS56,AY56,BE56,BI56,BM56),3)+LARGE((M56,Q56,Y56,AE56,AI56,AM56,AO56,AS56,AY56,BE56,BI56,BM56),4)+LARGE((M56,Q56,Y56,AE56,AI56,AM56,AO56,AS56,AY56,BE56,BI56,BM56),5)+LARGE((M56,Q56,Y56,AE56,AI56,AM56,AO56,AS56,AY56,BE56,BI56,BM56),6)+LARGE((M56,Q56,Y56,AE56,AI56,AM56,AO56,AS56,AY56,BE56,BI56,BM56),7)+LARGE((M56,Q56,Y56,AE56,AI56,AM56,AO56,AS56,AY56,BE56,BI56,BM56),8),0)</f>
        <v>0</v>
      </c>
      <c r="G56" s="159">
        <f>+E56+F56</f>
        <v>0</v>
      </c>
      <c r="H56" s="72" t="str">
        <f>IF(Master!$D326="Y",Master!H326,"")</f>
        <v/>
      </c>
      <c r="I56" s="67" t="str">
        <f>IF(Master!$D326="Y",Master!I326,"")</f>
        <v/>
      </c>
      <c r="J56" s="67" t="str">
        <f>IF(Master!$D326="Y",Master!J326,"")</f>
        <v/>
      </c>
      <c r="K56" s="67" t="str">
        <f>IF(Master!$D326="Y",Master!K326,"")</f>
        <v/>
      </c>
      <c r="L56" s="67" t="str">
        <f>IF(Master!$D326="Y",Master!L326,"")</f>
        <v/>
      </c>
      <c r="M56" s="67" t="str">
        <f>IF(Master!$D326="Y",Master!M326,"")</f>
        <v/>
      </c>
      <c r="N56" s="67" t="str">
        <f>IF(Master!$D326="Y",Master!N326,"")</f>
        <v/>
      </c>
      <c r="O56" s="67" t="str">
        <f>IF(Master!$D326="Y",Master!O326,"")</f>
        <v/>
      </c>
      <c r="P56" s="67" t="str">
        <f>IF(Master!$D326="Y",Master!P326,"")</f>
        <v/>
      </c>
      <c r="Q56" s="67" t="str">
        <f>IF(Master!$D326="Y",Master!Q326,"")</f>
        <v/>
      </c>
      <c r="R56" s="67" t="str">
        <f>IF(Master!$D326="Y",Master!R326,"")</f>
        <v/>
      </c>
      <c r="S56" s="67" t="str">
        <f>IF(Master!$D326="Y",Master!S326,"")</f>
        <v/>
      </c>
      <c r="T56" s="67" t="str">
        <f>IF(Master!$D326="Y",Master!T326,"")</f>
        <v/>
      </c>
      <c r="U56" s="68" t="str">
        <f>IF(Master!$D326="Y",Master!U326,"")</f>
        <v/>
      </c>
      <c r="V56" s="66" t="str">
        <f>IF(Master!$D326="Y",Master!V326,"")</f>
        <v/>
      </c>
      <c r="W56" s="67" t="str">
        <f>IF(Master!$D326="Y",Master!W326,"")</f>
        <v/>
      </c>
      <c r="X56" s="67" t="str">
        <f>IF(Master!$D326="Y",Master!X326,"")</f>
        <v/>
      </c>
      <c r="Y56" s="67" t="str">
        <f>IF(Master!$D326="Y",Master!Y326,"")</f>
        <v/>
      </c>
      <c r="Z56" s="67" t="str">
        <f>IF(Master!$D326="Y",Master!Z326,"")</f>
        <v/>
      </c>
      <c r="AA56" s="67" t="str">
        <f>IF(Master!$D326="Y",Master!AA326,"")</f>
        <v/>
      </c>
      <c r="AB56" s="67" t="str">
        <f>IF(Master!$D326="Y",Master!AB326,"")</f>
        <v/>
      </c>
      <c r="AC56" s="67" t="str">
        <f>IF(Master!$D326="Y",Master!AC326,"")</f>
        <v/>
      </c>
      <c r="AD56" s="67" t="str">
        <f>IF(Master!$D326="Y",Master!AD326,"")</f>
        <v/>
      </c>
      <c r="AE56" s="67" t="str">
        <f>IF(Master!$D326="Y",Master!AE326,"")</f>
        <v/>
      </c>
      <c r="AF56" s="67" t="str">
        <f>IF(Master!$D326="Y",Master!AF326,"")</f>
        <v/>
      </c>
      <c r="AG56" s="67">
        <f>IF(AND($D56="y",Master!AG326&gt;=Master!AK326),Master!AG326,0)</f>
        <v>0</v>
      </c>
      <c r="AH56" s="67" t="str">
        <f>IF(Master!$D326="Y",Master!AH326,"")</f>
        <v/>
      </c>
      <c r="AI56" s="67">
        <f>IF(AND($D56="y",Master!AI326&gt;=Master!AM326),Master!AI326,0)</f>
        <v>0</v>
      </c>
      <c r="AJ56" s="67" t="str">
        <f>IF(Master!$D326="Y",Master!AJ326,"")</f>
        <v/>
      </c>
      <c r="AK56" s="67">
        <f>IF(AND($D56="y",Master!AK326&gt;Master!AG326),Master!AK326,0)</f>
        <v>0</v>
      </c>
      <c r="AL56" s="67" t="str">
        <f>IF(Master!$D326="Y",Master!AL326,"")</f>
        <v/>
      </c>
      <c r="AM56" s="68">
        <f>IF(AND($D56="y",Master!AM326&gt;Master!AI326),Master!AM326,0)</f>
        <v>0</v>
      </c>
      <c r="AN56" s="72" t="str">
        <f>IF(Master!$D326="Y",Master!AN326,"")</f>
        <v/>
      </c>
      <c r="AO56" s="67" t="str">
        <f>IF(Master!$D326="Y",Master!AO326,"")</f>
        <v/>
      </c>
      <c r="AP56" s="67" t="str">
        <f>IF(Master!$D326="Y",Master!AP326,"")</f>
        <v/>
      </c>
      <c r="AQ56" s="67" t="str">
        <f>IF(Master!$D326="Y",Master!AQ326,"")</f>
        <v/>
      </c>
      <c r="AR56" s="67" t="str">
        <f>IF(Master!$D326="Y",Master!AR326,"")</f>
        <v/>
      </c>
      <c r="AS56" s="67" t="str">
        <f>IF(Master!$D326="Y",Master!AS326,"")</f>
        <v/>
      </c>
      <c r="AT56" s="67" t="str">
        <f>IF(Master!$D326="Y",Master!AT326,"")</f>
        <v/>
      </c>
      <c r="AU56" s="67" t="str">
        <f>IF(Master!$D326="Y",Master!AU326,"")</f>
        <v/>
      </c>
      <c r="AV56" s="67" t="str">
        <f>IF(Master!$D326="Y",Master!AV326,"")</f>
        <v/>
      </c>
      <c r="AW56" s="67" t="str">
        <f>IF(Master!$D326="Y",Master!AW326,"")</f>
        <v/>
      </c>
      <c r="AX56" s="67" t="str">
        <f>IF(Master!$D326="Y",Master!AX326,"")</f>
        <v/>
      </c>
      <c r="AY56" s="67" t="str">
        <f>IF(Master!$D326="Y",Master!AY326,"")</f>
        <v/>
      </c>
      <c r="AZ56" s="67" t="str">
        <f>IF(Master!$D326="Y",Master!AZ326,"")</f>
        <v/>
      </c>
      <c r="BA56" s="67" t="str">
        <f>IF(Master!$D326="Y",Master!BA326,"")</f>
        <v/>
      </c>
      <c r="BB56" s="67" t="str">
        <f>IF(Master!$D326="Y",Master!BB326,"")</f>
        <v/>
      </c>
      <c r="BC56" s="67" t="str">
        <f>IF(Master!$D326="Y",Master!BC326,"")</f>
        <v/>
      </c>
      <c r="BD56" s="67" t="str">
        <f>IF(Master!$D326="Y",Master!BD326,"")</f>
        <v/>
      </c>
      <c r="BE56" s="67" t="str">
        <f>IF(Master!$D326="Y",Master!BE326,"")</f>
        <v/>
      </c>
      <c r="BF56" s="67" t="str">
        <f>IF(Master!$D326="Y",Master!BF326,"")</f>
        <v/>
      </c>
      <c r="BG56" s="67" t="str">
        <f>IF(Master!$D326="Y",Master!BG326,"")</f>
        <v/>
      </c>
      <c r="BH56" s="67" t="str">
        <f>IF(Master!$D326="Y",Master!BH326,"")</f>
        <v/>
      </c>
      <c r="BI56" s="67" t="str">
        <f>IF(Master!$D326="Y",Master!BI326,"")</f>
        <v/>
      </c>
      <c r="BJ56" s="67" t="str">
        <f>IF(Master!$D326="Y",Master!BJ326,"")</f>
        <v/>
      </c>
      <c r="BK56" s="67" t="str">
        <f>IF(Master!$D326="Y",Master!BK326,"")</f>
        <v/>
      </c>
      <c r="BL56" s="67" t="str">
        <f>IF(Master!$D326="Y",Master!BL326,"")</f>
        <v/>
      </c>
      <c r="BM56" s="67" t="str">
        <f>IF(Master!$D326="Y",Master!BM326,"")</f>
        <v/>
      </c>
      <c r="BN56" s="67" t="str">
        <f>IF(Master!$D326="Y",Master!BN326,"")</f>
        <v/>
      </c>
      <c r="BO56" s="67" t="str">
        <f>IF(Master!$D326="Y",Master!BO326,"")</f>
        <v/>
      </c>
      <c r="BP56" s="67" t="str">
        <f>IF(Master!$D326="Y",Master!BP326,"")</f>
        <v/>
      </c>
      <c r="BQ56" s="67" t="str">
        <f>IF(Master!$D326="Y",Master!BQ326,"")</f>
        <v/>
      </c>
    </row>
    <row r="57" spans="1:69" x14ac:dyDescent="0.25">
      <c r="A57" s="115" t="str">
        <f>+Master!A327</f>
        <v>East Laurens</v>
      </c>
      <c r="B57" s="3" t="str">
        <f>+Master!B327</f>
        <v>1A DI</v>
      </c>
      <c r="C57" s="3">
        <f>+Master!C327</f>
        <v>2</v>
      </c>
      <c r="D57" s="142">
        <f>+Master!D327</f>
        <v>0</v>
      </c>
      <c r="E57" s="158">
        <f>IFERROR(LARGE((I57,K57,O57,S57,U57,W57,AA57,AC57,AG57,AK57,AQ57,AU57,AW57,BA57,BC57,BG57,BK57,BO57,BQ57),1)+LARGE((I57,K57,O57,S57,U57,W57,AA57,AC57,AG57,AK57,AQ57,AU57,AW57,BA57,BC57,BG57,BK57,BO57,BQ57),2)+LARGE((I57,K57,O57,S57,U57,W57,AA57,AC57,AG57,AK57,AQ57,AU57,AW57,BA57,BC57,BG57,BK57,BO57,BQ57),3)+LARGE((I57,K57,O57,S57,U57,W57,AA57,AC57,AG57,AK57,AQ57,AU57,AW57,BA57,BC57,BG57,BK57,BO57,BQ57),4)+LARGE((I57,K57,O57,S57,U57,W57,AA57,AC57,AG57,AK57,AQ57,AU57,AW57,BA57,BC57,BG57,BK57,BO57,BQ57),5)+LARGE((I57,K57,O57,S57,U57,W57,AA57,AC57,AG57,AK57,AQ57,AU57,AW57,BA57,BC57,BG57,BK57,BO57,BQ57),6)+LARGE((I57,K57,O57,S57,U57,W57,AA57,AC57,AG57,AK57,AQ57,AU57,AW57,BA57,BC57,BG57,BK57,BO57,BQ57),7)+LARGE((I57,K57,O57,S57,U57,W57,AA57,AC57,AG57,AK57,AQ57,AU57,AW57,BA57,BC57,BG57,BK57,BO57,BQ57),8),0)</f>
        <v>0</v>
      </c>
      <c r="F57" s="156">
        <f>IFERROR(LARGE((M57,Q57,Y57,AE57,AI57,AM57,AO57,AS57,AY57,BE57,BI57,BM57),1)+LARGE((M57,Q57,Y57,AE57,AI57,AM57,AO57,AS57,AY57,BE57,BI57,BM57),2)+LARGE((M57,Q57,Y57,AE57,AI57,AM57,AO57,AS57,AY57,BE57,BI57,BM57),3)+LARGE((M57,Q57,Y57,AE57,AI57,AM57,AO57,AS57,AY57,BE57,BI57,BM57),4)+LARGE((M57,Q57,Y57,AE57,AI57,AM57,AO57,AS57,AY57,BE57,BI57,BM57),5)+LARGE((M57,Q57,Y57,AE57,AI57,AM57,AO57,AS57,AY57,BE57,BI57,BM57),6)+LARGE((M57,Q57,Y57,AE57,AI57,AM57,AO57,AS57,AY57,BE57,BI57,BM57),7)+LARGE((M57,Q57,Y57,AE57,AI57,AM57,AO57,AS57,AY57,BE57,BI57,BM57),8),0)</f>
        <v>0</v>
      </c>
      <c r="G57" s="159">
        <f>+E57+F57</f>
        <v>0</v>
      </c>
      <c r="H57" s="72" t="str">
        <f>IF(Master!$D327="Y",Master!H327,"")</f>
        <v/>
      </c>
      <c r="I57" s="67" t="str">
        <f>IF(Master!$D327="Y",Master!I327,"")</f>
        <v/>
      </c>
      <c r="J57" s="67" t="str">
        <f>IF(Master!$D327="Y",Master!J327,"")</f>
        <v/>
      </c>
      <c r="K57" s="67" t="str">
        <f>IF(Master!$D327="Y",Master!K327,"")</f>
        <v/>
      </c>
      <c r="L57" s="67" t="str">
        <f>IF(Master!$D327="Y",Master!L327,"")</f>
        <v/>
      </c>
      <c r="M57" s="67" t="str">
        <f>IF(Master!$D327="Y",Master!M327,"")</f>
        <v/>
      </c>
      <c r="N57" s="67" t="str">
        <f>IF(Master!$D327="Y",Master!N327,"")</f>
        <v/>
      </c>
      <c r="O57" s="67" t="str">
        <f>IF(Master!$D327="Y",Master!O327,"")</f>
        <v/>
      </c>
      <c r="P57" s="67" t="str">
        <f>IF(Master!$D327="Y",Master!P327,"")</f>
        <v/>
      </c>
      <c r="Q57" s="67" t="str">
        <f>IF(Master!$D327="Y",Master!Q327,"")</f>
        <v/>
      </c>
      <c r="R57" s="67" t="str">
        <f>IF(Master!$D327="Y",Master!R327,"")</f>
        <v/>
      </c>
      <c r="S57" s="67" t="str">
        <f>IF(Master!$D327="Y",Master!S327,"")</f>
        <v/>
      </c>
      <c r="T57" s="67" t="str">
        <f>IF(Master!$D327="Y",Master!T327,"")</f>
        <v/>
      </c>
      <c r="U57" s="68" t="str">
        <f>IF(Master!$D327="Y",Master!U327,"")</f>
        <v/>
      </c>
      <c r="V57" s="66" t="str">
        <f>IF(Master!$D327="Y",Master!V327,"")</f>
        <v/>
      </c>
      <c r="W57" s="67" t="str">
        <f>IF(Master!$D327="Y",Master!W327,"")</f>
        <v/>
      </c>
      <c r="X57" s="67" t="str">
        <f>IF(Master!$D327="Y",Master!X327,"")</f>
        <v/>
      </c>
      <c r="Y57" s="67" t="str">
        <f>IF(Master!$D327="Y",Master!Y327,"")</f>
        <v/>
      </c>
      <c r="Z57" s="67" t="str">
        <f>IF(Master!$D327="Y",Master!Z327,"")</f>
        <v/>
      </c>
      <c r="AA57" s="67" t="str">
        <f>IF(Master!$D327="Y",Master!AA327,"")</f>
        <v/>
      </c>
      <c r="AB57" s="67" t="str">
        <f>IF(Master!$D327="Y",Master!AB327,"")</f>
        <v/>
      </c>
      <c r="AC57" s="67" t="str">
        <f>IF(Master!$D327="Y",Master!AC327,"")</f>
        <v/>
      </c>
      <c r="AD57" s="67" t="str">
        <f>IF(Master!$D327="Y",Master!AD327,"")</f>
        <v/>
      </c>
      <c r="AE57" s="67" t="str">
        <f>IF(Master!$D327="Y",Master!AE327,"")</f>
        <v/>
      </c>
      <c r="AF57" s="67" t="str">
        <f>IF(Master!$D327="Y",Master!AF327,"")</f>
        <v/>
      </c>
      <c r="AG57" s="67">
        <f>IF(AND($D57="y",Master!AG327&gt;=Master!AK327),Master!AG327,0)</f>
        <v>0</v>
      </c>
      <c r="AH57" s="67" t="str">
        <f>IF(Master!$D327="Y",Master!AH327,"")</f>
        <v/>
      </c>
      <c r="AI57" s="67">
        <f>IF(AND($D57="y",Master!AI327&gt;=Master!AM327),Master!AI327,0)</f>
        <v>0</v>
      </c>
      <c r="AJ57" s="67" t="str">
        <f>IF(Master!$D327="Y",Master!AJ327,"")</f>
        <v/>
      </c>
      <c r="AK57" s="67">
        <f>IF(AND($D57="y",Master!AK327&gt;Master!AG327),Master!AK327,0)</f>
        <v>0</v>
      </c>
      <c r="AL57" s="67" t="str">
        <f>IF(Master!$D327="Y",Master!AL327,"")</f>
        <v/>
      </c>
      <c r="AM57" s="68">
        <f>IF(AND($D57="y",Master!AM327&gt;Master!AI327),Master!AM327,0)</f>
        <v>0</v>
      </c>
      <c r="AN57" s="72" t="str">
        <f>IF(Master!$D327="Y",Master!AN327,"")</f>
        <v/>
      </c>
      <c r="AO57" s="67" t="str">
        <f>IF(Master!$D327="Y",Master!AO327,"")</f>
        <v/>
      </c>
      <c r="AP57" s="67" t="str">
        <f>IF(Master!$D327="Y",Master!AP327,"")</f>
        <v/>
      </c>
      <c r="AQ57" s="67" t="str">
        <f>IF(Master!$D327="Y",Master!AQ327,"")</f>
        <v/>
      </c>
      <c r="AR57" s="67" t="str">
        <f>IF(Master!$D327="Y",Master!AR327,"")</f>
        <v/>
      </c>
      <c r="AS57" s="67" t="str">
        <f>IF(Master!$D327="Y",Master!AS327,"")</f>
        <v/>
      </c>
      <c r="AT57" s="67" t="str">
        <f>IF(Master!$D327="Y",Master!AT327,"")</f>
        <v/>
      </c>
      <c r="AU57" s="67" t="str">
        <f>IF(Master!$D327="Y",Master!AU327,"")</f>
        <v/>
      </c>
      <c r="AV57" s="67" t="str">
        <f>IF(Master!$D327="Y",Master!AV327,"")</f>
        <v/>
      </c>
      <c r="AW57" s="67" t="str">
        <f>IF(Master!$D327="Y",Master!AW327,"")</f>
        <v/>
      </c>
      <c r="AX57" s="67" t="str">
        <f>IF(Master!$D327="Y",Master!AX327,"")</f>
        <v/>
      </c>
      <c r="AY57" s="67" t="str">
        <f>IF(Master!$D327="Y",Master!AY327,"")</f>
        <v/>
      </c>
      <c r="AZ57" s="67" t="str">
        <f>IF(Master!$D327="Y",Master!AZ327,"")</f>
        <v/>
      </c>
      <c r="BA57" s="67" t="str">
        <f>IF(Master!$D327="Y",Master!BA327,"")</f>
        <v/>
      </c>
      <c r="BB57" s="67" t="str">
        <f>IF(Master!$D327="Y",Master!BB327,"")</f>
        <v/>
      </c>
      <c r="BC57" s="67" t="str">
        <f>IF(Master!$D327="Y",Master!BC327,"")</f>
        <v/>
      </c>
      <c r="BD57" s="67" t="str">
        <f>IF(Master!$D327="Y",Master!BD327,"")</f>
        <v/>
      </c>
      <c r="BE57" s="67" t="str">
        <f>IF(Master!$D327="Y",Master!BE327,"")</f>
        <v/>
      </c>
      <c r="BF57" s="67" t="str">
        <f>IF(Master!$D327="Y",Master!BF327,"")</f>
        <v/>
      </c>
      <c r="BG57" s="67" t="str">
        <f>IF(Master!$D327="Y",Master!BG327,"")</f>
        <v/>
      </c>
      <c r="BH57" s="67" t="str">
        <f>IF(Master!$D327="Y",Master!BH327,"")</f>
        <v/>
      </c>
      <c r="BI57" s="67" t="str">
        <f>IF(Master!$D327="Y",Master!BI327,"")</f>
        <v/>
      </c>
      <c r="BJ57" s="67" t="str">
        <f>IF(Master!$D327="Y",Master!BJ327,"")</f>
        <v/>
      </c>
      <c r="BK57" s="67" t="str">
        <f>IF(Master!$D327="Y",Master!BK327,"")</f>
        <v/>
      </c>
      <c r="BL57" s="67" t="str">
        <f>IF(Master!$D327="Y",Master!BL327,"")</f>
        <v/>
      </c>
      <c r="BM57" s="67" t="str">
        <f>IF(Master!$D327="Y",Master!BM327,"")</f>
        <v/>
      </c>
      <c r="BN57" s="67" t="str">
        <f>IF(Master!$D327="Y",Master!BN327,"")</f>
        <v/>
      </c>
      <c r="BO57" s="67" t="str">
        <f>IF(Master!$D327="Y",Master!BO327,"")</f>
        <v/>
      </c>
      <c r="BP57" s="67" t="str">
        <f>IF(Master!$D327="Y",Master!BP327,"")</f>
        <v/>
      </c>
      <c r="BQ57" s="67" t="str">
        <f>IF(Master!$D327="Y",Master!BQ327,"")</f>
        <v/>
      </c>
    </row>
    <row r="58" spans="1:69" x14ac:dyDescent="0.25">
      <c r="A58" s="115" t="str">
        <f>+Master!A333</f>
        <v>Gordon Central</v>
      </c>
      <c r="B58" s="3" t="str">
        <f>+Master!B333</f>
        <v>1A DI</v>
      </c>
      <c r="C58" s="3">
        <f>+Master!C333</f>
        <v>7</v>
      </c>
      <c r="D58" s="142">
        <f>+Master!D333</f>
        <v>0</v>
      </c>
      <c r="E58" s="158">
        <f>IFERROR(LARGE((I58,K58,O58,S58,U58,W58,AA58,AC58,AG58,AK58,AQ58,AU58,AW58,BA58,BC58,BG58,BK58,BO58,BQ58),1)+LARGE((I58,K58,O58,S58,U58,W58,AA58,AC58,AG58,AK58,AQ58,AU58,AW58,BA58,BC58,BG58,BK58,BO58,BQ58),2)+LARGE((I58,K58,O58,S58,U58,W58,AA58,AC58,AG58,AK58,AQ58,AU58,AW58,BA58,BC58,BG58,BK58,BO58,BQ58),3)+LARGE((I58,K58,O58,S58,U58,W58,AA58,AC58,AG58,AK58,AQ58,AU58,AW58,BA58,BC58,BG58,BK58,BO58,BQ58),4)+LARGE((I58,K58,O58,S58,U58,W58,AA58,AC58,AG58,AK58,AQ58,AU58,AW58,BA58,BC58,BG58,BK58,BO58,BQ58),5)+LARGE((I58,K58,O58,S58,U58,W58,AA58,AC58,AG58,AK58,AQ58,AU58,AW58,BA58,BC58,BG58,BK58,BO58,BQ58),6)+LARGE((I58,K58,O58,S58,U58,W58,AA58,AC58,AG58,AK58,AQ58,AU58,AW58,BA58,BC58,BG58,BK58,BO58,BQ58),7)+LARGE((I58,K58,O58,S58,U58,W58,AA58,AC58,AG58,AK58,AQ58,AU58,AW58,BA58,BC58,BG58,BK58,BO58,BQ58),8),0)</f>
        <v>0</v>
      </c>
      <c r="F58" s="156">
        <f>IFERROR(LARGE((M58,Q58,Y58,AE58,AI58,AM58,AO58,AS58,AY58,BE58,BI58,BM58),1)+LARGE((M58,Q58,Y58,AE58,AI58,AM58,AO58,AS58,AY58,BE58,BI58,BM58),2)+LARGE((M58,Q58,Y58,AE58,AI58,AM58,AO58,AS58,AY58,BE58,BI58,BM58),3)+LARGE((M58,Q58,Y58,AE58,AI58,AM58,AO58,AS58,AY58,BE58,BI58,BM58),4)+LARGE((M58,Q58,Y58,AE58,AI58,AM58,AO58,AS58,AY58,BE58,BI58,BM58),5)+LARGE((M58,Q58,Y58,AE58,AI58,AM58,AO58,AS58,AY58,BE58,BI58,BM58),6)+LARGE((M58,Q58,Y58,AE58,AI58,AM58,AO58,AS58,AY58,BE58,BI58,BM58),7)+LARGE((M58,Q58,Y58,AE58,AI58,AM58,AO58,AS58,AY58,BE58,BI58,BM58),8),0)</f>
        <v>0</v>
      </c>
      <c r="G58" s="159">
        <f>+E58+F58</f>
        <v>0</v>
      </c>
      <c r="H58" s="72" t="str">
        <f>IF(Master!$D333="Y",Master!H333,"")</f>
        <v/>
      </c>
      <c r="I58" s="67" t="str">
        <f>IF(Master!$D333="Y",Master!I333,"")</f>
        <v/>
      </c>
      <c r="J58" s="67" t="str">
        <f>IF(Master!$D333="Y",Master!J333,"")</f>
        <v/>
      </c>
      <c r="K58" s="67" t="str">
        <f>IF(Master!$D333="Y",Master!K333,"")</f>
        <v/>
      </c>
      <c r="L58" s="67" t="str">
        <f>IF(Master!$D333="Y",Master!L333,"")</f>
        <v/>
      </c>
      <c r="M58" s="67" t="str">
        <f>IF(Master!$D333="Y",Master!M333,"")</f>
        <v/>
      </c>
      <c r="N58" s="67" t="str">
        <f>IF(Master!$D333="Y",Master!N333,"")</f>
        <v/>
      </c>
      <c r="O58" s="67" t="str">
        <f>IF(Master!$D333="Y",Master!O333,"")</f>
        <v/>
      </c>
      <c r="P58" s="67" t="str">
        <f>IF(Master!$D333="Y",Master!P333,"")</f>
        <v/>
      </c>
      <c r="Q58" s="67" t="str">
        <f>IF(Master!$D333="Y",Master!Q333,"")</f>
        <v/>
      </c>
      <c r="R58" s="67" t="str">
        <f>IF(Master!$D333="Y",Master!R333,"")</f>
        <v/>
      </c>
      <c r="S58" s="67" t="str">
        <f>IF(Master!$D333="Y",Master!S333,"")</f>
        <v/>
      </c>
      <c r="T58" s="67" t="str">
        <f>IF(Master!$D333="Y",Master!T333,"")</f>
        <v/>
      </c>
      <c r="U58" s="68" t="str">
        <f>IF(Master!$D333="Y",Master!U333,"")</f>
        <v/>
      </c>
      <c r="V58" s="66" t="str">
        <f>IF(Master!$D333="Y",Master!V333,"")</f>
        <v/>
      </c>
      <c r="W58" s="67" t="str">
        <f>IF(Master!$D333="Y",Master!W333,"")</f>
        <v/>
      </c>
      <c r="X58" s="67" t="str">
        <f>IF(Master!$D333="Y",Master!X333,"")</f>
        <v/>
      </c>
      <c r="Y58" s="67" t="str">
        <f>IF(Master!$D333="Y",Master!Y333,"")</f>
        <v/>
      </c>
      <c r="Z58" s="67" t="str">
        <f>IF(Master!$D333="Y",Master!Z333,"")</f>
        <v/>
      </c>
      <c r="AA58" s="67" t="str">
        <f>IF(Master!$D333="Y",Master!AA333,"")</f>
        <v/>
      </c>
      <c r="AB58" s="67" t="str">
        <f>IF(Master!$D333="Y",Master!AB333,"")</f>
        <v/>
      </c>
      <c r="AC58" s="67" t="str">
        <f>IF(Master!$D333="Y",Master!AC333,"")</f>
        <v/>
      </c>
      <c r="AD58" s="67" t="str">
        <f>IF(Master!$D333="Y",Master!AD333,"")</f>
        <v/>
      </c>
      <c r="AE58" s="67" t="str">
        <f>IF(Master!$D333="Y",Master!AE333,"")</f>
        <v/>
      </c>
      <c r="AF58" s="67" t="str">
        <f>IF(Master!$D333="Y",Master!AF333,"")</f>
        <v/>
      </c>
      <c r="AG58" s="67">
        <f>IF(AND($D58="y",Master!AG333&gt;=Master!AK333),Master!AG333,0)</f>
        <v>0</v>
      </c>
      <c r="AH58" s="67" t="str">
        <f>IF(Master!$D333="Y",Master!AH333,"")</f>
        <v/>
      </c>
      <c r="AI58" s="67">
        <f>IF(AND($D58="y",Master!AI333&gt;=Master!AM333),Master!AI333,0)</f>
        <v>0</v>
      </c>
      <c r="AJ58" s="67" t="str">
        <f>IF(Master!$D333="Y",Master!AJ333,"")</f>
        <v/>
      </c>
      <c r="AK58" s="67">
        <f>IF(AND($D58="y",Master!AK333&gt;Master!AG333),Master!AK333,0)</f>
        <v>0</v>
      </c>
      <c r="AL58" s="67" t="str">
        <f>IF(Master!$D333="Y",Master!AL333,"")</f>
        <v/>
      </c>
      <c r="AM58" s="68">
        <f>IF(AND($D58="y",Master!AM333&gt;Master!AI333),Master!AM333,0)</f>
        <v>0</v>
      </c>
      <c r="AN58" s="72" t="str">
        <f>IF(Master!$D333="Y",Master!AN333,"")</f>
        <v/>
      </c>
      <c r="AO58" s="67" t="str">
        <f>IF(Master!$D333="Y",Master!AO333,"")</f>
        <v/>
      </c>
      <c r="AP58" s="67" t="str">
        <f>IF(Master!$D333="Y",Master!AP333,"")</f>
        <v/>
      </c>
      <c r="AQ58" s="67" t="str">
        <f>IF(Master!$D333="Y",Master!AQ333,"")</f>
        <v/>
      </c>
      <c r="AR58" s="67" t="str">
        <f>IF(Master!$D333="Y",Master!AR333,"")</f>
        <v/>
      </c>
      <c r="AS58" s="67" t="str">
        <f>IF(Master!$D333="Y",Master!AS333,"")</f>
        <v/>
      </c>
      <c r="AT58" s="67" t="str">
        <f>IF(Master!$D333="Y",Master!AT333,"")</f>
        <v/>
      </c>
      <c r="AU58" s="67" t="str">
        <f>IF(Master!$D333="Y",Master!AU333,"")</f>
        <v/>
      </c>
      <c r="AV58" s="67" t="str">
        <f>IF(Master!$D333="Y",Master!AV333,"")</f>
        <v/>
      </c>
      <c r="AW58" s="67" t="str">
        <f>IF(Master!$D333="Y",Master!AW333,"")</f>
        <v/>
      </c>
      <c r="AX58" s="67" t="str">
        <f>IF(Master!$D333="Y",Master!AX333,"")</f>
        <v/>
      </c>
      <c r="AY58" s="67" t="str">
        <f>IF(Master!$D333="Y",Master!AY333,"")</f>
        <v/>
      </c>
      <c r="AZ58" s="67" t="str">
        <f>IF(Master!$D333="Y",Master!AZ333,"")</f>
        <v/>
      </c>
      <c r="BA58" s="67" t="str">
        <f>IF(Master!$D333="Y",Master!BA333,"")</f>
        <v/>
      </c>
      <c r="BB58" s="67" t="str">
        <f>IF(Master!$D333="Y",Master!BB333,"")</f>
        <v/>
      </c>
      <c r="BC58" s="67" t="str">
        <f>IF(Master!$D333="Y",Master!BC333,"")</f>
        <v/>
      </c>
      <c r="BD58" s="67" t="str">
        <f>IF(Master!$D333="Y",Master!BD333,"")</f>
        <v/>
      </c>
      <c r="BE58" s="67" t="str">
        <f>IF(Master!$D333="Y",Master!BE333,"")</f>
        <v/>
      </c>
      <c r="BF58" s="67" t="str">
        <f>IF(Master!$D333="Y",Master!BF333,"")</f>
        <v/>
      </c>
      <c r="BG58" s="67" t="str">
        <f>IF(Master!$D333="Y",Master!BG333,"")</f>
        <v/>
      </c>
      <c r="BH58" s="67" t="str">
        <f>IF(Master!$D333="Y",Master!BH333,"")</f>
        <v/>
      </c>
      <c r="BI58" s="67" t="str">
        <f>IF(Master!$D333="Y",Master!BI333,"")</f>
        <v/>
      </c>
      <c r="BJ58" s="67" t="str">
        <f>IF(Master!$D333="Y",Master!BJ333,"")</f>
        <v/>
      </c>
      <c r="BK58" s="67" t="str">
        <f>IF(Master!$D333="Y",Master!BK333,"")</f>
        <v/>
      </c>
      <c r="BL58" s="67" t="str">
        <f>IF(Master!$D333="Y",Master!BL333,"")</f>
        <v/>
      </c>
      <c r="BM58" s="67" t="str">
        <f>IF(Master!$D333="Y",Master!BM333,"")</f>
        <v/>
      </c>
      <c r="BN58" s="67" t="str">
        <f>IF(Master!$D333="Y",Master!BN333,"")</f>
        <v/>
      </c>
      <c r="BO58" s="67" t="str">
        <f>IF(Master!$D333="Y",Master!BO333,"")</f>
        <v/>
      </c>
      <c r="BP58" s="67" t="str">
        <f>IF(Master!$D333="Y",Master!BP333,"")</f>
        <v/>
      </c>
      <c r="BQ58" s="67" t="str">
        <f>IF(Master!$D333="Y",Master!BQ333,"")</f>
        <v/>
      </c>
    </row>
    <row r="59" spans="1:69" x14ac:dyDescent="0.25">
      <c r="A59" s="115" t="str">
        <f>+Master!A335</f>
        <v>Greenforest Christian</v>
      </c>
      <c r="B59" s="3" t="str">
        <f>+Master!B335</f>
        <v>1A DI</v>
      </c>
      <c r="C59" s="3">
        <f>+Master!C335</f>
        <v>4</v>
      </c>
      <c r="D59" s="142">
        <f>+Master!D335</f>
        <v>0</v>
      </c>
      <c r="E59" s="158">
        <f>IFERROR(LARGE((I59,K59,O59,S59,U59,W59,AA59,AC59,AG59,AK59,AQ59,AU59,AW59,BA59,BC59,BG59,BK59,BO59,BQ59),1)+LARGE((I59,K59,O59,S59,U59,W59,AA59,AC59,AG59,AK59,AQ59,AU59,AW59,BA59,BC59,BG59,BK59,BO59,BQ59),2)+LARGE((I59,K59,O59,S59,U59,W59,AA59,AC59,AG59,AK59,AQ59,AU59,AW59,BA59,BC59,BG59,BK59,BO59,BQ59),3)+LARGE((I59,K59,O59,S59,U59,W59,AA59,AC59,AG59,AK59,AQ59,AU59,AW59,BA59,BC59,BG59,BK59,BO59,BQ59),4)+LARGE((I59,K59,O59,S59,U59,W59,AA59,AC59,AG59,AK59,AQ59,AU59,AW59,BA59,BC59,BG59,BK59,BO59,BQ59),5)+LARGE((I59,K59,O59,S59,U59,W59,AA59,AC59,AG59,AK59,AQ59,AU59,AW59,BA59,BC59,BG59,BK59,BO59,BQ59),6)+LARGE((I59,K59,O59,S59,U59,W59,AA59,AC59,AG59,AK59,AQ59,AU59,AW59,BA59,BC59,BG59,BK59,BO59,BQ59),7)+LARGE((I59,K59,O59,S59,U59,W59,AA59,AC59,AG59,AK59,AQ59,AU59,AW59,BA59,BC59,BG59,BK59,BO59,BQ59),8),0)</f>
        <v>0</v>
      </c>
      <c r="F59" s="156">
        <f>IFERROR(LARGE((M59,Q59,Y59,AE59,AI59,AM59,AO59,AS59,AY59,BE59,BI59,BM59),1)+LARGE((M59,Q59,Y59,AE59,AI59,AM59,AO59,AS59,AY59,BE59,BI59,BM59),2)+LARGE((M59,Q59,Y59,AE59,AI59,AM59,AO59,AS59,AY59,BE59,BI59,BM59),3)+LARGE((M59,Q59,Y59,AE59,AI59,AM59,AO59,AS59,AY59,BE59,BI59,BM59),4)+LARGE((M59,Q59,Y59,AE59,AI59,AM59,AO59,AS59,AY59,BE59,BI59,BM59),5)+LARGE((M59,Q59,Y59,AE59,AI59,AM59,AO59,AS59,AY59,BE59,BI59,BM59),6)+LARGE((M59,Q59,Y59,AE59,AI59,AM59,AO59,AS59,AY59,BE59,BI59,BM59),7)+LARGE((M59,Q59,Y59,AE59,AI59,AM59,AO59,AS59,AY59,BE59,BI59,BM59),8),0)</f>
        <v>0</v>
      </c>
      <c r="G59" s="159">
        <f>+E59+F59</f>
        <v>0</v>
      </c>
      <c r="H59" s="72" t="str">
        <f>IF(Master!$D335="Y",Master!H335,"")</f>
        <v/>
      </c>
      <c r="I59" s="67" t="str">
        <f>IF(Master!$D335="Y",Master!I335,"")</f>
        <v/>
      </c>
      <c r="J59" s="67" t="str">
        <f>IF(Master!$D335="Y",Master!J335,"")</f>
        <v/>
      </c>
      <c r="K59" s="67" t="str">
        <f>IF(Master!$D335="Y",Master!K335,"")</f>
        <v/>
      </c>
      <c r="L59" s="67" t="str">
        <f>IF(Master!$D335="Y",Master!L335,"")</f>
        <v/>
      </c>
      <c r="M59" s="67" t="str">
        <f>IF(Master!$D335="Y",Master!M335,"")</f>
        <v/>
      </c>
      <c r="N59" s="67" t="str">
        <f>IF(Master!$D335="Y",Master!N335,"")</f>
        <v/>
      </c>
      <c r="O59" s="67" t="str">
        <f>IF(Master!$D335="Y",Master!O335,"")</f>
        <v/>
      </c>
      <c r="P59" s="67" t="str">
        <f>IF(Master!$D335="Y",Master!P335,"")</f>
        <v/>
      </c>
      <c r="Q59" s="67" t="str">
        <f>IF(Master!$D335="Y",Master!Q335,"")</f>
        <v/>
      </c>
      <c r="R59" s="67" t="str">
        <f>IF(Master!$D335="Y",Master!R335,"")</f>
        <v/>
      </c>
      <c r="S59" s="67" t="str">
        <f>IF(Master!$D335="Y",Master!S335,"")</f>
        <v/>
      </c>
      <c r="T59" s="67" t="str">
        <f>IF(Master!$D335="Y",Master!T335,"")</f>
        <v/>
      </c>
      <c r="U59" s="68" t="str">
        <f>IF(Master!$D335="Y",Master!U335,"")</f>
        <v/>
      </c>
      <c r="V59" s="66" t="str">
        <f>IF(Master!$D335="Y",Master!V335,"")</f>
        <v/>
      </c>
      <c r="W59" s="67" t="str">
        <f>IF(Master!$D335="Y",Master!W335,"")</f>
        <v/>
      </c>
      <c r="X59" s="67" t="str">
        <f>IF(Master!$D335="Y",Master!X335,"")</f>
        <v/>
      </c>
      <c r="Y59" s="67" t="str">
        <f>IF(Master!$D335="Y",Master!Y335,"")</f>
        <v/>
      </c>
      <c r="Z59" s="67" t="str">
        <f>IF(Master!$D335="Y",Master!Z335,"")</f>
        <v/>
      </c>
      <c r="AA59" s="67" t="str">
        <f>IF(Master!$D335="Y",Master!AA335,"")</f>
        <v/>
      </c>
      <c r="AB59" s="67" t="str">
        <f>IF(Master!$D335="Y",Master!AB335,"")</f>
        <v/>
      </c>
      <c r="AC59" s="67" t="str">
        <f>IF(Master!$D335="Y",Master!AC335,"")</f>
        <v/>
      </c>
      <c r="AD59" s="67" t="str">
        <f>IF(Master!$D335="Y",Master!AD335,"")</f>
        <v/>
      </c>
      <c r="AE59" s="67" t="str">
        <f>IF(Master!$D335="Y",Master!AE335,"")</f>
        <v/>
      </c>
      <c r="AF59" s="67" t="str">
        <f>IF(Master!$D335="Y",Master!AF335,"")</f>
        <v/>
      </c>
      <c r="AG59" s="67">
        <f>IF(AND($D59="y",Master!AG335&gt;=Master!AK335),Master!AG335,0)</f>
        <v>0</v>
      </c>
      <c r="AH59" s="67" t="str">
        <f>IF(Master!$D335="Y",Master!AH335,"")</f>
        <v/>
      </c>
      <c r="AI59" s="67">
        <f>IF(AND($D59="y",Master!AI335&gt;=Master!AM335),Master!AI335,0)</f>
        <v>0</v>
      </c>
      <c r="AJ59" s="67" t="str">
        <f>IF(Master!$D335="Y",Master!AJ335,"")</f>
        <v/>
      </c>
      <c r="AK59" s="67">
        <f>IF(AND($D59="y",Master!AK335&gt;Master!AG335),Master!AK335,0)</f>
        <v>0</v>
      </c>
      <c r="AL59" s="67" t="str">
        <f>IF(Master!$D335="Y",Master!AL335,"")</f>
        <v/>
      </c>
      <c r="AM59" s="68">
        <f>IF(AND($D59="y",Master!AM335&gt;Master!AI335),Master!AM335,0)</f>
        <v>0</v>
      </c>
      <c r="AN59" s="72" t="str">
        <f>IF(Master!$D335="Y",Master!AN335,"")</f>
        <v/>
      </c>
      <c r="AO59" s="67" t="str">
        <f>IF(Master!$D335="Y",Master!AO335,"")</f>
        <v/>
      </c>
      <c r="AP59" s="67" t="str">
        <f>IF(Master!$D335="Y",Master!AP335,"")</f>
        <v/>
      </c>
      <c r="AQ59" s="67" t="str">
        <f>IF(Master!$D335="Y",Master!AQ335,"")</f>
        <v/>
      </c>
      <c r="AR59" s="67" t="str">
        <f>IF(Master!$D335="Y",Master!AR335,"")</f>
        <v/>
      </c>
      <c r="AS59" s="67" t="str">
        <f>IF(Master!$D335="Y",Master!AS335,"")</f>
        <v/>
      </c>
      <c r="AT59" s="67" t="str">
        <f>IF(Master!$D335="Y",Master!AT335,"")</f>
        <v/>
      </c>
      <c r="AU59" s="67" t="str">
        <f>IF(Master!$D335="Y",Master!AU335,"")</f>
        <v/>
      </c>
      <c r="AV59" s="67" t="str">
        <f>IF(Master!$D335="Y",Master!AV335,"")</f>
        <v/>
      </c>
      <c r="AW59" s="67" t="str">
        <f>IF(Master!$D335="Y",Master!AW335,"")</f>
        <v/>
      </c>
      <c r="AX59" s="67" t="str">
        <f>IF(Master!$D335="Y",Master!AX335,"")</f>
        <v/>
      </c>
      <c r="AY59" s="67" t="str">
        <f>IF(Master!$D335="Y",Master!AY335,"")</f>
        <v/>
      </c>
      <c r="AZ59" s="67" t="str">
        <f>IF(Master!$D335="Y",Master!AZ335,"")</f>
        <v/>
      </c>
      <c r="BA59" s="67" t="str">
        <f>IF(Master!$D335="Y",Master!BA335,"")</f>
        <v/>
      </c>
      <c r="BB59" s="67" t="str">
        <f>IF(Master!$D335="Y",Master!BB335,"")</f>
        <v/>
      </c>
      <c r="BC59" s="67" t="str">
        <f>IF(Master!$D335="Y",Master!BC335,"")</f>
        <v/>
      </c>
      <c r="BD59" s="67" t="str">
        <f>IF(Master!$D335="Y",Master!BD335,"")</f>
        <v/>
      </c>
      <c r="BE59" s="67" t="str">
        <f>IF(Master!$D335="Y",Master!BE335,"")</f>
        <v/>
      </c>
      <c r="BF59" s="67" t="str">
        <f>IF(Master!$D335="Y",Master!BF335,"")</f>
        <v/>
      </c>
      <c r="BG59" s="67" t="str">
        <f>IF(Master!$D335="Y",Master!BG335,"")</f>
        <v/>
      </c>
      <c r="BH59" s="67" t="str">
        <f>IF(Master!$D335="Y",Master!BH335,"")</f>
        <v/>
      </c>
      <c r="BI59" s="67" t="str">
        <f>IF(Master!$D335="Y",Master!BI335,"")</f>
        <v/>
      </c>
      <c r="BJ59" s="67" t="str">
        <f>IF(Master!$D335="Y",Master!BJ335,"")</f>
        <v/>
      </c>
      <c r="BK59" s="67" t="str">
        <f>IF(Master!$D335="Y",Master!BK335,"")</f>
        <v/>
      </c>
      <c r="BL59" s="67" t="str">
        <f>IF(Master!$D335="Y",Master!BL335,"")</f>
        <v/>
      </c>
      <c r="BM59" s="67" t="str">
        <f>IF(Master!$D335="Y",Master!BM335,"")</f>
        <v/>
      </c>
      <c r="BN59" s="67" t="str">
        <f>IF(Master!$D335="Y",Master!BN335,"")</f>
        <v/>
      </c>
      <c r="BO59" s="67" t="str">
        <f>IF(Master!$D335="Y",Master!BO335,"")</f>
        <v/>
      </c>
      <c r="BP59" s="67" t="str">
        <f>IF(Master!$D335="Y",Master!BP335,"")</f>
        <v/>
      </c>
      <c r="BQ59" s="67" t="str">
        <f>IF(Master!$D335="Y",Master!BQ335,"")</f>
        <v/>
      </c>
    </row>
    <row r="60" spans="1:69" x14ac:dyDescent="0.25">
      <c r="A60" s="115" t="str">
        <f>+Master!A336</f>
        <v>Haralson County</v>
      </c>
      <c r="B60" s="3" t="str">
        <f>+Master!B336</f>
        <v>1A DI</v>
      </c>
      <c r="C60" s="3">
        <f>+Master!C336</f>
        <v>6</v>
      </c>
      <c r="D60" s="142">
        <f>+Master!D336</f>
        <v>0</v>
      </c>
      <c r="E60" s="158">
        <f>IFERROR(LARGE((I60,K60,O60,S60,U60,W60,AA60,AC60,AG60,AK60,AQ60,AU60,AW60,BA60,BC60,BG60,BK60,BO60,BQ60),1)+LARGE((I60,K60,O60,S60,U60,W60,AA60,AC60,AG60,AK60,AQ60,AU60,AW60,BA60,BC60,BG60,BK60,BO60,BQ60),2)+LARGE((I60,K60,O60,S60,U60,W60,AA60,AC60,AG60,AK60,AQ60,AU60,AW60,BA60,BC60,BG60,BK60,BO60,BQ60),3)+LARGE((I60,K60,O60,S60,U60,W60,AA60,AC60,AG60,AK60,AQ60,AU60,AW60,BA60,BC60,BG60,BK60,BO60,BQ60),4)+LARGE((I60,K60,O60,S60,U60,W60,AA60,AC60,AG60,AK60,AQ60,AU60,AW60,BA60,BC60,BG60,BK60,BO60,BQ60),5)+LARGE((I60,K60,O60,S60,U60,W60,AA60,AC60,AG60,AK60,AQ60,AU60,AW60,BA60,BC60,BG60,BK60,BO60,BQ60),6)+LARGE((I60,K60,O60,S60,U60,W60,AA60,AC60,AG60,AK60,AQ60,AU60,AW60,BA60,BC60,BG60,BK60,BO60,BQ60),7)+LARGE((I60,K60,O60,S60,U60,W60,AA60,AC60,AG60,AK60,AQ60,AU60,AW60,BA60,BC60,BG60,BK60,BO60,BQ60),8),0)</f>
        <v>0</v>
      </c>
      <c r="F60" s="156">
        <f>IFERROR(LARGE((M60,Q60,Y60,AE60,AI60,AM60,AO60,AS60,AY60,BE60,BI60,BM60),1)+LARGE((M60,Q60,Y60,AE60,AI60,AM60,AO60,AS60,AY60,BE60,BI60,BM60),2)+LARGE((M60,Q60,Y60,AE60,AI60,AM60,AO60,AS60,AY60,BE60,BI60,BM60),3)+LARGE((M60,Q60,Y60,AE60,AI60,AM60,AO60,AS60,AY60,BE60,BI60,BM60),4)+LARGE((M60,Q60,Y60,AE60,AI60,AM60,AO60,AS60,AY60,BE60,BI60,BM60),5)+LARGE((M60,Q60,Y60,AE60,AI60,AM60,AO60,AS60,AY60,BE60,BI60,BM60),6)+LARGE((M60,Q60,Y60,AE60,AI60,AM60,AO60,AS60,AY60,BE60,BI60,BM60),7)+LARGE((M60,Q60,Y60,AE60,AI60,AM60,AO60,AS60,AY60,BE60,BI60,BM60),8),0)</f>
        <v>0</v>
      </c>
      <c r="G60" s="159">
        <f>+E60+F60</f>
        <v>0</v>
      </c>
      <c r="H60" s="72" t="str">
        <f>IF(Master!$D336="Y",Master!H336,"")</f>
        <v/>
      </c>
      <c r="I60" s="67" t="str">
        <f>IF(Master!$D336="Y",Master!I336,"")</f>
        <v/>
      </c>
      <c r="J60" s="67" t="str">
        <f>IF(Master!$D336="Y",Master!J336,"")</f>
        <v/>
      </c>
      <c r="K60" s="67" t="str">
        <f>IF(Master!$D336="Y",Master!K336,"")</f>
        <v/>
      </c>
      <c r="L60" s="67" t="str">
        <f>IF(Master!$D336="Y",Master!L336,"")</f>
        <v/>
      </c>
      <c r="M60" s="67" t="str">
        <f>IF(Master!$D336="Y",Master!M336,"")</f>
        <v/>
      </c>
      <c r="N60" s="67" t="str">
        <f>IF(Master!$D336="Y",Master!N336,"")</f>
        <v/>
      </c>
      <c r="O60" s="67" t="str">
        <f>IF(Master!$D336="Y",Master!O336,"")</f>
        <v/>
      </c>
      <c r="P60" s="67" t="str">
        <f>IF(Master!$D336="Y",Master!P336,"")</f>
        <v/>
      </c>
      <c r="Q60" s="67" t="str">
        <f>IF(Master!$D336="Y",Master!Q336,"")</f>
        <v/>
      </c>
      <c r="R60" s="67" t="str">
        <f>IF(Master!$D336="Y",Master!R336,"")</f>
        <v/>
      </c>
      <c r="S60" s="67" t="str">
        <f>IF(Master!$D336="Y",Master!S336,"")</f>
        <v/>
      </c>
      <c r="T60" s="67" t="str">
        <f>IF(Master!$D336="Y",Master!T336,"")</f>
        <v/>
      </c>
      <c r="U60" s="68" t="str">
        <f>IF(Master!$D336="Y",Master!U336,"")</f>
        <v/>
      </c>
      <c r="V60" s="66" t="str">
        <f>IF(Master!$D336="Y",Master!V336,"")</f>
        <v/>
      </c>
      <c r="W60" s="67" t="str">
        <f>IF(Master!$D336="Y",Master!W336,"")</f>
        <v/>
      </c>
      <c r="X60" s="67" t="str">
        <f>IF(Master!$D336="Y",Master!X336,"")</f>
        <v/>
      </c>
      <c r="Y60" s="67" t="str">
        <f>IF(Master!$D336="Y",Master!Y336,"")</f>
        <v/>
      </c>
      <c r="Z60" s="67" t="str">
        <f>IF(Master!$D336="Y",Master!Z336,"")</f>
        <v/>
      </c>
      <c r="AA60" s="67" t="str">
        <f>IF(Master!$D336="Y",Master!AA336,"")</f>
        <v/>
      </c>
      <c r="AB60" s="67" t="str">
        <f>IF(Master!$D336="Y",Master!AB336,"")</f>
        <v/>
      </c>
      <c r="AC60" s="67" t="str">
        <f>IF(Master!$D336="Y",Master!AC336,"")</f>
        <v/>
      </c>
      <c r="AD60" s="67" t="str">
        <f>IF(Master!$D336="Y",Master!AD336,"")</f>
        <v/>
      </c>
      <c r="AE60" s="67" t="str">
        <f>IF(Master!$D336="Y",Master!AE336,"")</f>
        <v/>
      </c>
      <c r="AF60" s="67" t="str">
        <f>IF(Master!$D336="Y",Master!AF336,"")</f>
        <v/>
      </c>
      <c r="AG60" s="67">
        <f>IF(AND($D60="y",Master!AG336&gt;=Master!AK336),Master!AG336,0)</f>
        <v>0</v>
      </c>
      <c r="AH60" s="67" t="str">
        <f>IF(Master!$D336="Y",Master!AH336,"")</f>
        <v/>
      </c>
      <c r="AI60" s="67">
        <f>IF(AND($D60="y",Master!AI336&gt;=Master!AM336),Master!AI336,0)</f>
        <v>0</v>
      </c>
      <c r="AJ60" s="67" t="str">
        <f>IF(Master!$D336="Y",Master!AJ336,"")</f>
        <v/>
      </c>
      <c r="AK60" s="67">
        <f>IF(AND($D60="y",Master!AK336&gt;Master!AG336),Master!AK336,0)</f>
        <v>0</v>
      </c>
      <c r="AL60" s="67" t="str">
        <f>IF(Master!$D336="Y",Master!AL336,"")</f>
        <v/>
      </c>
      <c r="AM60" s="68">
        <f>IF(AND($D60="y",Master!AM336&gt;Master!AI336),Master!AM336,0)</f>
        <v>0</v>
      </c>
      <c r="AN60" s="72" t="str">
        <f>IF(Master!$D336="Y",Master!AN336,"")</f>
        <v/>
      </c>
      <c r="AO60" s="67" t="str">
        <f>IF(Master!$D336="Y",Master!AO336,"")</f>
        <v/>
      </c>
      <c r="AP60" s="67" t="str">
        <f>IF(Master!$D336="Y",Master!AP336,"")</f>
        <v/>
      </c>
      <c r="AQ60" s="67" t="str">
        <f>IF(Master!$D336="Y",Master!AQ336,"")</f>
        <v/>
      </c>
      <c r="AR60" s="67" t="str">
        <f>IF(Master!$D336="Y",Master!AR336,"")</f>
        <v/>
      </c>
      <c r="AS60" s="67" t="str">
        <f>IF(Master!$D336="Y",Master!AS336,"")</f>
        <v/>
      </c>
      <c r="AT60" s="67" t="str">
        <f>IF(Master!$D336="Y",Master!AT336,"")</f>
        <v/>
      </c>
      <c r="AU60" s="67" t="str">
        <f>IF(Master!$D336="Y",Master!AU336,"")</f>
        <v/>
      </c>
      <c r="AV60" s="67" t="str">
        <f>IF(Master!$D336="Y",Master!AV336,"")</f>
        <v/>
      </c>
      <c r="AW60" s="67" t="str">
        <f>IF(Master!$D336="Y",Master!AW336,"")</f>
        <v/>
      </c>
      <c r="AX60" s="67" t="str">
        <f>IF(Master!$D336="Y",Master!AX336,"")</f>
        <v/>
      </c>
      <c r="AY60" s="67" t="str">
        <f>IF(Master!$D336="Y",Master!AY336,"")</f>
        <v/>
      </c>
      <c r="AZ60" s="67" t="str">
        <f>IF(Master!$D336="Y",Master!AZ336,"")</f>
        <v/>
      </c>
      <c r="BA60" s="67" t="str">
        <f>IF(Master!$D336="Y",Master!BA336,"")</f>
        <v/>
      </c>
      <c r="BB60" s="67" t="str">
        <f>IF(Master!$D336="Y",Master!BB336,"")</f>
        <v/>
      </c>
      <c r="BC60" s="67" t="str">
        <f>IF(Master!$D336="Y",Master!BC336,"")</f>
        <v/>
      </c>
      <c r="BD60" s="67" t="str">
        <f>IF(Master!$D336="Y",Master!BD336,"")</f>
        <v/>
      </c>
      <c r="BE60" s="67" t="str">
        <f>IF(Master!$D336="Y",Master!BE336,"")</f>
        <v/>
      </c>
      <c r="BF60" s="67" t="str">
        <f>IF(Master!$D336="Y",Master!BF336,"")</f>
        <v/>
      </c>
      <c r="BG60" s="67" t="str">
        <f>IF(Master!$D336="Y",Master!BG336,"")</f>
        <v/>
      </c>
      <c r="BH60" s="67" t="str">
        <f>IF(Master!$D336="Y",Master!BH336,"")</f>
        <v/>
      </c>
      <c r="BI60" s="67" t="str">
        <f>IF(Master!$D336="Y",Master!BI336,"")</f>
        <v/>
      </c>
      <c r="BJ60" s="67" t="str">
        <f>IF(Master!$D336="Y",Master!BJ336,"")</f>
        <v/>
      </c>
      <c r="BK60" s="67" t="str">
        <f>IF(Master!$D336="Y",Master!BK336,"")</f>
        <v/>
      </c>
      <c r="BL60" s="67" t="str">
        <f>IF(Master!$D336="Y",Master!BL336,"")</f>
        <v/>
      </c>
      <c r="BM60" s="67" t="str">
        <f>IF(Master!$D336="Y",Master!BM336,"")</f>
        <v/>
      </c>
      <c r="BN60" s="67" t="str">
        <f>IF(Master!$D336="Y",Master!BN336,"")</f>
        <v/>
      </c>
      <c r="BO60" s="67" t="str">
        <f>IF(Master!$D336="Y",Master!BO336,"")</f>
        <v/>
      </c>
      <c r="BP60" s="67" t="str">
        <f>IF(Master!$D336="Y",Master!BP336,"")</f>
        <v/>
      </c>
      <c r="BQ60" s="67" t="str">
        <f>IF(Master!$D336="Y",Master!BQ336,"")</f>
        <v/>
      </c>
    </row>
    <row r="61" spans="1:69" x14ac:dyDescent="0.25">
      <c r="A61" s="115" t="str">
        <f>+Master!A338</f>
        <v>Jasper County</v>
      </c>
      <c r="B61" s="3" t="str">
        <f>+Master!B338</f>
        <v>1A DI</v>
      </c>
      <c r="C61" s="3">
        <f>+Master!C338</f>
        <v>4</v>
      </c>
      <c r="D61" s="142">
        <f>+Master!D338</f>
        <v>0</v>
      </c>
      <c r="E61" s="158">
        <f>IFERROR(LARGE((I61,K61,O61,S61,U61,W61,AA61,AC61,AG61,AK61,AQ61,AU61,AW61,BA61,BC61,BG61,BK61,BO61,BQ61),1)+LARGE((I61,K61,O61,S61,U61,W61,AA61,AC61,AG61,AK61,AQ61,AU61,AW61,BA61,BC61,BG61,BK61,BO61,BQ61),2)+LARGE((I61,K61,O61,S61,U61,W61,AA61,AC61,AG61,AK61,AQ61,AU61,AW61,BA61,BC61,BG61,BK61,BO61,BQ61),3)+LARGE((I61,K61,O61,S61,U61,W61,AA61,AC61,AG61,AK61,AQ61,AU61,AW61,BA61,BC61,BG61,BK61,BO61,BQ61),4)+LARGE((I61,K61,O61,S61,U61,W61,AA61,AC61,AG61,AK61,AQ61,AU61,AW61,BA61,BC61,BG61,BK61,BO61,BQ61),5)+LARGE((I61,K61,O61,S61,U61,W61,AA61,AC61,AG61,AK61,AQ61,AU61,AW61,BA61,BC61,BG61,BK61,BO61,BQ61),6)+LARGE((I61,K61,O61,S61,U61,W61,AA61,AC61,AG61,AK61,AQ61,AU61,AW61,BA61,BC61,BG61,BK61,BO61,BQ61),7)+LARGE((I61,K61,O61,S61,U61,W61,AA61,AC61,AG61,AK61,AQ61,AU61,AW61,BA61,BC61,BG61,BK61,BO61,BQ61),8),0)</f>
        <v>0</v>
      </c>
      <c r="F61" s="156">
        <f>IFERROR(LARGE((M61,Q61,Y61,AE61,AI61,AM61,AO61,AS61,AY61,BE61,BI61,BM61),1)+LARGE((M61,Q61,Y61,AE61,AI61,AM61,AO61,AS61,AY61,BE61,BI61,BM61),2)+LARGE((M61,Q61,Y61,AE61,AI61,AM61,AO61,AS61,AY61,BE61,BI61,BM61),3)+LARGE((M61,Q61,Y61,AE61,AI61,AM61,AO61,AS61,AY61,BE61,BI61,BM61),4)+LARGE((M61,Q61,Y61,AE61,AI61,AM61,AO61,AS61,AY61,BE61,BI61,BM61),5)+LARGE((M61,Q61,Y61,AE61,AI61,AM61,AO61,AS61,AY61,BE61,BI61,BM61),6)+LARGE((M61,Q61,Y61,AE61,AI61,AM61,AO61,AS61,AY61,BE61,BI61,BM61),7)+LARGE((M61,Q61,Y61,AE61,AI61,AM61,AO61,AS61,AY61,BE61,BI61,BM61),8),0)</f>
        <v>0</v>
      </c>
      <c r="G61" s="159">
        <f>+E61+F61</f>
        <v>0</v>
      </c>
      <c r="H61" s="72" t="str">
        <f>IF(Master!$D338="Y",Master!H338,"")</f>
        <v/>
      </c>
      <c r="I61" s="67" t="str">
        <f>IF(Master!$D338="Y",Master!I338,"")</f>
        <v/>
      </c>
      <c r="J61" s="67" t="str">
        <f>IF(Master!$D338="Y",Master!J338,"")</f>
        <v/>
      </c>
      <c r="K61" s="67" t="str">
        <f>IF(Master!$D338="Y",Master!K338,"")</f>
        <v/>
      </c>
      <c r="L61" s="67" t="str">
        <f>IF(Master!$D338="Y",Master!L338,"")</f>
        <v/>
      </c>
      <c r="M61" s="67" t="str">
        <f>IF(Master!$D338="Y",Master!M338,"")</f>
        <v/>
      </c>
      <c r="N61" s="67" t="str">
        <f>IF(Master!$D338="Y",Master!N338,"")</f>
        <v/>
      </c>
      <c r="O61" s="67" t="str">
        <f>IF(Master!$D338="Y",Master!O338,"")</f>
        <v/>
      </c>
      <c r="P61" s="67" t="str">
        <f>IF(Master!$D338="Y",Master!P338,"")</f>
        <v/>
      </c>
      <c r="Q61" s="67" t="str">
        <f>IF(Master!$D338="Y",Master!Q338,"")</f>
        <v/>
      </c>
      <c r="R61" s="67" t="str">
        <f>IF(Master!$D338="Y",Master!R338,"")</f>
        <v/>
      </c>
      <c r="S61" s="67" t="str">
        <f>IF(Master!$D338="Y",Master!S338,"")</f>
        <v/>
      </c>
      <c r="T61" s="67" t="str">
        <f>IF(Master!$D338="Y",Master!T338,"")</f>
        <v/>
      </c>
      <c r="U61" s="68" t="str">
        <f>IF(Master!$D338="Y",Master!U338,"")</f>
        <v/>
      </c>
      <c r="V61" s="66" t="str">
        <f>IF(Master!$D338="Y",Master!V338,"")</f>
        <v/>
      </c>
      <c r="W61" s="67" t="str">
        <f>IF(Master!$D338="Y",Master!W338,"")</f>
        <v/>
      </c>
      <c r="X61" s="67" t="str">
        <f>IF(Master!$D338="Y",Master!X338,"")</f>
        <v/>
      </c>
      <c r="Y61" s="67" t="str">
        <f>IF(Master!$D338="Y",Master!Y338,"")</f>
        <v/>
      </c>
      <c r="Z61" s="67" t="str">
        <f>IF(Master!$D338="Y",Master!Z338,"")</f>
        <v/>
      </c>
      <c r="AA61" s="67" t="str">
        <f>IF(Master!$D338="Y",Master!AA338,"")</f>
        <v/>
      </c>
      <c r="AB61" s="67" t="str">
        <f>IF(Master!$D338="Y",Master!AB338,"")</f>
        <v/>
      </c>
      <c r="AC61" s="67" t="str">
        <f>IF(Master!$D338="Y",Master!AC338,"")</f>
        <v/>
      </c>
      <c r="AD61" s="67" t="str">
        <f>IF(Master!$D338="Y",Master!AD338,"")</f>
        <v/>
      </c>
      <c r="AE61" s="67" t="str">
        <f>IF(Master!$D338="Y",Master!AE338,"")</f>
        <v/>
      </c>
      <c r="AF61" s="67" t="str">
        <f>IF(Master!$D338="Y",Master!AF338,"")</f>
        <v/>
      </c>
      <c r="AG61" s="67">
        <f>IF(AND($D61="y",Master!AG338&gt;=Master!AK338),Master!AG338,0)</f>
        <v>0</v>
      </c>
      <c r="AH61" s="67" t="str">
        <f>IF(Master!$D338="Y",Master!AH338,"")</f>
        <v/>
      </c>
      <c r="AI61" s="67">
        <f>IF(AND($D61="y",Master!AI338&gt;=Master!AM338),Master!AI338,0)</f>
        <v>0</v>
      </c>
      <c r="AJ61" s="67" t="str">
        <f>IF(Master!$D338="Y",Master!AJ338,"")</f>
        <v/>
      </c>
      <c r="AK61" s="67">
        <f>IF(AND($D61="y",Master!AK338&gt;Master!AG338),Master!AK338,0)</f>
        <v>0</v>
      </c>
      <c r="AL61" s="67" t="str">
        <f>IF(Master!$D338="Y",Master!AL338,"")</f>
        <v/>
      </c>
      <c r="AM61" s="68">
        <f>IF(AND($D61="y",Master!AM338&gt;Master!AI338),Master!AM338,0)</f>
        <v>0</v>
      </c>
      <c r="AN61" s="72" t="str">
        <f>IF(Master!$D338="Y",Master!AN338,"")</f>
        <v/>
      </c>
      <c r="AO61" s="67" t="str">
        <f>IF(Master!$D338="Y",Master!AO338,"")</f>
        <v/>
      </c>
      <c r="AP61" s="67" t="str">
        <f>IF(Master!$D338="Y",Master!AP338,"")</f>
        <v/>
      </c>
      <c r="AQ61" s="67" t="str">
        <f>IF(Master!$D338="Y",Master!AQ338,"")</f>
        <v/>
      </c>
      <c r="AR61" s="67" t="str">
        <f>IF(Master!$D338="Y",Master!AR338,"")</f>
        <v/>
      </c>
      <c r="AS61" s="67" t="str">
        <f>IF(Master!$D338="Y",Master!AS338,"")</f>
        <v/>
      </c>
      <c r="AT61" s="67" t="str">
        <f>IF(Master!$D338="Y",Master!AT338,"")</f>
        <v/>
      </c>
      <c r="AU61" s="67" t="str">
        <f>IF(Master!$D338="Y",Master!AU338,"")</f>
        <v/>
      </c>
      <c r="AV61" s="67" t="str">
        <f>IF(Master!$D338="Y",Master!AV338,"")</f>
        <v/>
      </c>
      <c r="AW61" s="67" t="str">
        <f>IF(Master!$D338="Y",Master!AW338,"")</f>
        <v/>
      </c>
      <c r="AX61" s="67" t="str">
        <f>IF(Master!$D338="Y",Master!AX338,"")</f>
        <v/>
      </c>
      <c r="AY61" s="67" t="str">
        <f>IF(Master!$D338="Y",Master!AY338,"")</f>
        <v/>
      </c>
      <c r="AZ61" s="67" t="str">
        <f>IF(Master!$D338="Y",Master!AZ338,"")</f>
        <v/>
      </c>
      <c r="BA61" s="67" t="str">
        <f>IF(Master!$D338="Y",Master!BA338,"")</f>
        <v/>
      </c>
      <c r="BB61" s="67" t="str">
        <f>IF(Master!$D338="Y",Master!BB338,"")</f>
        <v/>
      </c>
      <c r="BC61" s="67" t="str">
        <f>IF(Master!$D338="Y",Master!BC338,"")</f>
        <v/>
      </c>
      <c r="BD61" s="67" t="str">
        <f>IF(Master!$D338="Y",Master!BD338,"")</f>
        <v/>
      </c>
      <c r="BE61" s="67" t="str">
        <f>IF(Master!$D338="Y",Master!BE338,"")</f>
        <v/>
      </c>
      <c r="BF61" s="67" t="str">
        <f>IF(Master!$D338="Y",Master!BF338,"")</f>
        <v/>
      </c>
      <c r="BG61" s="67" t="str">
        <f>IF(Master!$D338="Y",Master!BG338,"")</f>
        <v/>
      </c>
      <c r="BH61" s="67" t="str">
        <f>IF(Master!$D338="Y",Master!BH338,"")</f>
        <v/>
      </c>
      <c r="BI61" s="67" t="str">
        <f>IF(Master!$D338="Y",Master!BI338,"")</f>
        <v/>
      </c>
      <c r="BJ61" s="67" t="str">
        <f>IF(Master!$D338="Y",Master!BJ338,"")</f>
        <v/>
      </c>
      <c r="BK61" s="67" t="str">
        <f>IF(Master!$D338="Y",Master!BK338,"")</f>
        <v/>
      </c>
      <c r="BL61" s="67" t="str">
        <f>IF(Master!$D338="Y",Master!BL338,"")</f>
        <v/>
      </c>
      <c r="BM61" s="67" t="str">
        <f>IF(Master!$D338="Y",Master!BM338,"")</f>
        <v/>
      </c>
      <c r="BN61" s="67" t="str">
        <f>IF(Master!$D338="Y",Master!BN338,"")</f>
        <v/>
      </c>
      <c r="BO61" s="67" t="str">
        <f>IF(Master!$D338="Y",Master!BO338,"")</f>
        <v/>
      </c>
      <c r="BP61" s="67" t="str">
        <f>IF(Master!$D338="Y",Master!BP338,"")</f>
        <v/>
      </c>
      <c r="BQ61" s="67" t="str">
        <f>IF(Master!$D338="Y",Master!BQ338,"")</f>
        <v/>
      </c>
    </row>
    <row r="62" spans="1:69" x14ac:dyDescent="0.25">
      <c r="A62" s="115" t="str">
        <f>+Master!A339</f>
        <v>Jeff Davis</v>
      </c>
      <c r="B62" s="3" t="str">
        <f>+Master!B339</f>
        <v>1A DI</v>
      </c>
      <c r="C62" s="3">
        <f>+Master!C339</f>
        <v>1</v>
      </c>
      <c r="D62" s="142">
        <f>+Master!D339</f>
        <v>0</v>
      </c>
      <c r="E62" s="158">
        <f>IFERROR(LARGE((I62,K62,O62,S62,U62,W62,AA62,AC62,AG62,AK62,AQ62,AU62,AW62,BA62,BC62,BG62,BK62,BO62,BQ62),1)+LARGE((I62,K62,O62,S62,U62,W62,AA62,AC62,AG62,AK62,AQ62,AU62,AW62,BA62,BC62,BG62,BK62,BO62,BQ62),2)+LARGE((I62,K62,O62,S62,U62,W62,AA62,AC62,AG62,AK62,AQ62,AU62,AW62,BA62,BC62,BG62,BK62,BO62,BQ62),3)+LARGE((I62,K62,O62,S62,U62,W62,AA62,AC62,AG62,AK62,AQ62,AU62,AW62,BA62,BC62,BG62,BK62,BO62,BQ62),4)+LARGE((I62,K62,O62,S62,U62,W62,AA62,AC62,AG62,AK62,AQ62,AU62,AW62,BA62,BC62,BG62,BK62,BO62,BQ62),5)+LARGE((I62,K62,O62,S62,U62,W62,AA62,AC62,AG62,AK62,AQ62,AU62,AW62,BA62,BC62,BG62,BK62,BO62,BQ62),6)+LARGE((I62,K62,O62,S62,U62,W62,AA62,AC62,AG62,AK62,AQ62,AU62,AW62,BA62,BC62,BG62,BK62,BO62,BQ62),7)+LARGE((I62,K62,O62,S62,U62,W62,AA62,AC62,AG62,AK62,AQ62,AU62,AW62,BA62,BC62,BG62,BK62,BO62,BQ62),8),0)</f>
        <v>0</v>
      </c>
      <c r="F62" s="156">
        <f>IFERROR(LARGE((M62,Q62,Y62,AE62,AI62,AM62,AO62,AS62,AY62,BE62,BI62,BM62),1)+LARGE((M62,Q62,Y62,AE62,AI62,AM62,AO62,AS62,AY62,BE62,BI62,BM62),2)+LARGE((M62,Q62,Y62,AE62,AI62,AM62,AO62,AS62,AY62,BE62,BI62,BM62),3)+LARGE((M62,Q62,Y62,AE62,AI62,AM62,AO62,AS62,AY62,BE62,BI62,BM62),4)+LARGE((M62,Q62,Y62,AE62,AI62,AM62,AO62,AS62,AY62,BE62,BI62,BM62),5)+LARGE((M62,Q62,Y62,AE62,AI62,AM62,AO62,AS62,AY62,BE62,BI62,BM62),6)+LARGE((M62,Q62,Y62,AE62,AI62,AM62,AO62,AS62,AY62,BE62,BI62,BM62),7)+LARGE((M62,Q62,Y62,AE62,AI62,AM62,AO62,AS62,AY62,BE62,BI62,BM62),8),0)</f>
        <v>0</v>
      </c>
      <c r="G62" s="159">
        <f>+E62+F62</f>
        <v>0</v>
      </c>
      <c r="H62" s="72" t="str">
        <f>IF(Master!$D339="Y",Master!H339,"")</f>
        <v/>
      </c>
      <c r="I62" s="67" t="str">
        <f>IF(Master!$D339="Y",Master!I339,"")</f>
        <v/>
      </c>
      <c r="J62" s="67" t="str">
        <f>IF(Master!$D339="Y",Master!J339,"")</f>
        <v/>
      </c>
      <c r="K62" s="67" t="str">
        <f>IF(Master!$D339="Y",Master!K339,"")</f>
        <v/>
      </c>
      <c r="L62" s="67" t="str">
        <f>IF(Master!$D339="Y",Master!L339,"")</f>
        <v/>
      </c>
      <c r="M62" s="67" t="str">
        <f>IF(Master!$D339="Y",Master!M339,"")</f>
        <v/>
      </c>
      <c r="N62" s="67" t="str">
        <f>IF(Master!$D339="Y",Master!N339,"")</f>
        <v/>
      </c>
      <c r="O62" s="67" t="str">
        <f>IF(Master!$D339="Y",Master!O339,"")</f>
        <v/>
      </c>
      <c r="P62" s="67" t="str">
        <f>IF(Master!$D339="Y",Master!P339,"")</f>
        <v/>
      </c>
      <c r="Q62" s="67" t="str">
        <f>IF(Master!$D339="Y",Master!Q339,"")</f>
        <v/>
      </c>
      <c r="R62" s="67" t="str">
        <f>IF(Master!$D339="Y",Master!R339,"")</f>
        <v/>
      </c>
      <c r="S62" s="67" t="str">
        <f>IF(Master!$D339="Y",Master!S339,"")</f>
        <v/>
      </c>
      <c r="T62" s="67" t="str">
        <f>IF(Master!$D339="Y",Master!T339,"")</f>
        <v/>
      </c>
      <c r="U62" s="68" t="str">
        <f>IF(Master!$D339="Y",Master!U339,"")</f>
        <v/>
      </c>
      <c r="V62" s="66" t="str">
        <f>IF(Master!$D339="Y",Master!V339,"")</f>
        <v/>
      </c>
      <c r="W62" s="67" t="str">
        <f>IF(Master!$D339="Y",Master!W339,"")</f>
        <v/>
      </c>
      <c r="X62" s="67" t="str">
        <f>IF(Master!$D339="Y",Master!X339,"")</f>
        <v/>
      </c>
      <c r="Y62" s="67" t="str">
        <f>IF(Master!$D339="Y",Master!Y339,"")</f>
        <v/>
      </c>
      <c r="Z62" s="67" t="str">
        <f>IF(Master!$D339="Y",Master!Z339,"")</f>
        <v/>
      </c>
      <c r="AA62" s="67" t="str">
        <f>IF(Master!$D339="Y",Master!AA339,"")</f>
        <v/>
      </c>
      <c r="AB62" s="67" t="str">
        <f>IF(Master!$D339="Y",Master!AB339,"")</f>
        <v/>
      </c>
      <c r="AC62" s="67" t="str">
        <f>IF(Master!$D339="Y",Master!AC339,"")</f>
        <v/>
      </c>
      <c r="AD62" s="67" t="str">
        <f>IF(Master!$D339="Y",Master!AD339,"")</f>
        <v/>
      </c>
      <c r="AE62" s="67" t="str">
        <f>IF(Master!$D339="Y",Master!AE339,"")</f>
        <v/>
      </c>
      <c r="AF62" s="67" t="str">
        <f>IF(Master!$D339="Y",Master!AF339,"")</f>
        <v/>
      </c>
      <c r="AG62" s="67">
        <f>IF(AND($D62="y",Master!AG339&gt;=Master!AK339),Master!AG339,0)</f>
        <v>0</v>
      </c>
      <c r="AH62" s="67" t="str">
        <f>IF(Master!$D339="Y",Master!AH339,"")</f>
        <v/>
      </c>
      <c r="AI62" s="67">
        <f>IF(AND($D62="y",Master!AI339&gt;=Master!AM339),Master!AI339,0)</f>
        <v>0</v>
      </c>
      <c r="AJ62" s="67" t="str">
        <f>IF(Master!$D339="Y",Master!AJ339,"")</f>
        <v/>
      </c>
      <c r="AK62" s="67">
        <f>IF(AND($D62="y",Master!AK339&gt;Master!AG339),Master!AK339,0)</f>
        <v>0</v>
      </c>
      <c r="AL62" s="67" t="str">
        <f>IF(Master!$D339="Y",Master!AL339,"")</f>
        <v/>
      </c>
      <c r="AM62" s="68">
        <f>IF(AND($D62="y",Master!AM339&gt;Master!AI339),Master!AM339,0)</f>
        <v>0</v>
      </c>
      <c r="AN62" s="72" t="str">
        <f>IF(Master!$D339="Y",Master!AN339,"")</f>
        <v/>
      </c>
      <c r="AO62" s="67" t="str">
        <f>IF(Master!$D339="Y",Master!AO339,"")</f>
        <v/>
      </c>
      <c r="AP62" s="67" t="str">
        <f>IF(Master!$D339="Y",Master!AP339,"")</f>
        <v/>
      </c>
      <c r="AQ62" s="67" t="str">
        <f>IF(Master!$D339="Y",Master!AQ339,"")</f>
        <v/>
      </c>
      <c r="AR62" s="67" t="str">
        <f>IF(Master!$D339="Y",Master!AR339,"")</f>
        <v/>
      </c>
      <c r="AS62" s="67" t="str">
        <f>IF(Master!$D339="Y",Master!AS339,"")</f>
        <v/>
      </c>
      <c r="AT62" s="67" t="str">
        <f>IF(Master!$D339="Y",Master!AT339,"")</f>
        <v/>
      </c>
      <c r="AU62" s="67" t="str">
        <f>IF(Master!$D339="Y",Master!AU339,"")</f>
        <v/>
      </c>
      <c r="AV62" s="67" t="str">
        <f>IF(Master!$D339="Y",Master!AV339,"")</f>
        <v/>
      </c>
      <c r="AW62" s="67" t="str">
        <f>IF(Master!$D339="Y",Master!AW339,"")</f>
        <v/>
      </c>
      <c r="AX62" s="67" t="str">
        <f>IF(Master!$D339="Y",Master!AX339,"")</f>
        <v/>
      </c>
      <c r="AY62" s="67" t="str">
        <f>IF(Master!$D339="Y",Master!AY339,"")</f>
        <v/>
      </c>
      <c r="AZ62" s="67" t="str">
        <f>IF(Master!$D339="Y",Master!AZ339,"")</f>
        <v/>
      </c>
      <c r="BA62" s="67" t="str">
        <f>IF(Master!$D339="Y",Master!BA339,"")</f>
        <v/>
      </c>
      <c r="BB62" s="67" t="str">
        <f>IF(Master!$D339="Y",Master!BB339,"")</f>
        <v/>
      </c>
      <c r="BC62" s="67" t="str">
        <f>IF(Master!$D339="Y",Master!BC339,"")</f>
        <v/>
      </c>
      <c r="BD62" s="67" t="str">
        <f>IF(Master!$D339="Y",Master!BD339,"")</f>
        <v/>
      </c>
      <c r="BE62" s="67" t="str">
        <f>IF(Master!$D339="Y",Master!BE339,"")</f>
        <v/>
      </c>
      <c r="BF62" s="67" t="str">
        <f>IF(Master!$D339="Y",Master!BF339,"")</f>
        <v/>
      </c>
      <c r="BG62" s="67" t="str">
        <f>IF(Master!$D339="Y",Master!BG339,"")</f>
        <v/>
      </c>
      <c r="BH62" s="67" t="str">
        <f>IF(Master!$D339="Y",Master!BH339,"")</f>
        <v/>
      </c>
      <c r="BI62" s="67" t="str">
        <f>IF(Master!$D339="Y",Master!BI339,"")</f>
        <v/>
      </c>
      <c r="BJ62" s="67" t="str">
        <f>IF(Master!$D339="Y",Master!BJ339,"")</f>
        <v/>
      </c>
      <c r="BK62" s="67" t="str">
        <f>IF(Master!$D339="Y",Master!BK339,"")</f>
        <v/>
      </c>
      <c r="BL62" s="67" t="str">
        <f>IF(Master!$D339="Y",Master!BL339,"")</f>
        <v/>
      </c>
      <c r="BM62" s="67" t="str">
        <f>IF(Master!$D339="Y",Master!BM339,"")</f>
        <v/>
      </c>
      <c r="BN62" s="67" t="str">
        <f>IF(Master!$D339="Y",Master!BN339,"")</f>
        <v/>
      </c>
      <c r="BO62" s="67" t="str">
        <f>IF(Master!$D339="Y",Master!BO339,"")</f>
        <v/>
      </c>
      <c r="BP62" s="67" t="str">
        <f>IF(Master!$D339="Y",Master!BP339,"")</f>
        <v/>
      </c>
      <c r="BQ62" s="67" t="str">
        <f>IF(Master!$D339="Y",Master!BQ339,"")</f>
        <v/>
      </c>
    </row>
    <row r="63" spans="1:69" x14ac:dyDescent="0.25">
      <c r="A63" s="115" t="str">
        <f>+Master!A340</f>
        <v>Jefferson County</v>
      </c>
      <c r="B63" s="3" t="str">
        <f>+Master!B340</f>
        <v>1A DI</v>
      </c>
      <c r="C63" s="3">
        <f>+Master!C340</f>
        <v>2</v>
      </c>
      <c r="D63" s="142">
        <f>+Master!D340</f>
        <v>0</v>
      </c>
      <c r="E63" s="158">
        <f>IFERROR(LARGE((I63,K63,O63,S63,U63,W63,AA63,AC63,AG63,AK63,AQ63,AU63,AW63,BA63,BC63,BG63,BK63,BO63,BQ63),1)+LARGE((I63,K63,O63,S63,U63,W63,AA63,AC63,AG63,AK63,AQ63,AU63,AW63,BA63,BC63,BG63,BK63,BO63,BQ63),2)+LARGE((I63,K63,O63,S63,U63,W63,AA63,AC63,AG63,AK63,AQ63,AU63,AW63,BA63,BC63,BG63,BK63,BO63,BQ63),3)+LARGE((I63,K63,O63,S63,U63,W63,AA63,AC63,AG63,AK63,AQ63,AU63,AW63,BA63,BC63,BG63,BK63,BO63,BQ63),4)+LARGE((I63,K63,O63,S63,U63,W63,AA63,AC63,AG63,AK63,AQ63,AU63,AW63,BA63,BC63,BG63,BK63,BO63,BQ63),5)+LARGE((I63,K63,O63,S63,U63,W63,AA63,AC63,AG63,AK63,AQ63,AU63,AW63,BA63,BC63,BG63,BK63,BO63,BQ63),6)+LARGE((I63,K63,O63,S63,U63,W63,AA63,AC63,AG63,AK63,AQ63,AU63,AW63,BA63,BC63,BG63,BK63,BO63,BQ63),7)+LARGE((I63,K63,O63,S63,U63,W63,AA63,AC63,AG63,AK63,AQ63,AU63,AW63,BA63,BC63,BG63,BK63,BO63,BQ63),8),0)</f>
        <v>0</v>
      </c>
      <c r="F63" s="156">
        <f>IFERROR(LARGE((M63,Q63,Y63,AE63,AI63,AM63,AO63,AS63,AY63,BE63,BI63,BM63),1)+LARGE((M63,Q63,Y63,AE63,AI63,AM63,AO63,AS63,AY63,BE63,BI63,BM63),2)+LARGE((M63,Q63,Y63,AE63,AI63,AM63,AO63,AS63,AY63,BE63,BI63,BM63),3)+LARGE((M63,Q63,Y63,AE63,AI63,AM63,AO63,AS63,AY63,BE63,BI63,BM63),4)+LARGE((M63,Q63,Y63,AE63,AI63,AM63,AO63,AS63,AY63,BE63,BI63,BM63),5)+LARGE((M63,Q63,Y63,AE63,AI63,AM63,AO63,AS63,AY63,BE63,BI63,BM63),6)+LARGE((M63,Q63,Y63,AE63,AI63,AM63,AO63,AS63,AY63,BE63,BI63,BM63),7)+LARGE((M63,Q63,Y63,AE63,AI63,AM63,AO63,AS63,AY63,BE63,BI63,BM63),8),0)</f>
        <v>0</v>
      </c>
      <c r="G63" s="159">
        <f>+E63+F63</f>
        <v>0</v>
      </c>
      <c r="H63" s="72" t="str">
        <f>IF(Master!$D340="Y",Master!H340,"")</f>
        <v/>
      </c>
      <c r="I63" s="67" t="str">
        <f>IF(Master!$D340="Y",Master!I340,"")</f>
        <v/>
      </c>
      <c r="J63" s="67" t="str">
        <f>IF(Master!$D340="Y",Master!J340,"")</f>
        <v/>
      </c>
      <c r="K63" s="67" t="str">
        <f>IF(Master!$D340="Y",Master!K340,"")</f>
        <v/>
      </c>
      <c r="L63" s="67" t="str">
        <f>IF(Master!$D340="Y",Master!L340,"")</f>
        <v/>
      </c>
      <c r="M63" s="67" t="str">
        <f>IF(Master!$D340="Y",Master!M340,"")</f>
        <v/>
      </c>
      <c r="N63" s="67" t="str">
        <f>IF(Master!$D340="Y",Master!N340,"")</f>
        <v/>
      </c>
      <c r="O63" s="67" t="str">
        <f>IF(Master!$D340="Y",Master!O340,"")</f>
        <v/>
      </c>
      <c r="P63" s="67" t="str">
        <f>IF(Master!$D340="Y",Master!P340,"")</f>
        <v/>
      </c>
      <c r="Q63" s="67" t="str">
        <f>IF(Master!$D340="Y",Master!Q340,"")</f>
        <v/>
      </c>
      <c r="R63" s="67" t="str">
        <f>IF(Master!$D340="Y",Master!R340,"")</f>
        <v/>
      </c>
      <c r="S63" s="67" t="str">
        <f>IF(Master!$D340="Y",Master!S340,"")</f>
        <v/>
      </c>
      <c r="T63" s="67" t="str">
        <f>IF(Master!$D340="Y",Master!T340,"")</f>
        <v/>
      </c>
      <c r="U63" s="68" t="str">
        <f>IF(Master!$D340="Y",Master!U340,"")</f>
        <v/>
      </c>
      <c r="V63" s="66" t="str">
        <f>IF(Master!$D340="Y",Master!V340,"")</f>
        <v/>
      </c>
      <c r="W63" s="67" t="str">
        <f>IF(Master!$D340="Y",Master!W340,"")</f>
        <v/>
      </c>
      <c r="X63" s="67" t="str">
        <f>IF(Master!$D340="Y",Master!X340,"")</f>
        <v/>
      </c>
      <c r="Y63" s="67" t="str">
        <f>IF(Master!$D340="Y",Master!Y340,"")</f>
        <v/>
      </c>
      <c r="Z63" s="67" t="str">
        <f>IF(Master!$D340="Y",Master!Z340,"")</f>
        <v/>
      </c>
      <c r="AA63" s="67" t="str">
        <f>IF(Master!$D340="Y",Master!AA340,"")</f>
        <v/>
      </c>
      <c r="AB63" s="67" t="str">
        <f>IF(Master!$D340="Y",Master!AB340,"")</f>
        <v/>
      </c>
      <c r="AC63" s="67" t="str">
        <f>IF(Master!$D340="Y",Master!AC340,"")</f>
        <v/>
      </c>
      <c r="AD63" s="67" t="str">
        <f>IF(Master!$D340="Y",Master!AD340,"")</f>
        <v/>
      </c>
      <c r="AE63" s="67" t="str">
        <f>IF(Master!$D340="Y",Master!AE340,"")</f>
        <v/>
      </c>
      <c r="AF63" s="67" t="str">
        <f>IF(Master!$D340="Y",Master!AF340,"")</f>
        <v/>
      </c>
      <c r="AG63" s="67">
        <f>IF(AND($D63="y",Master!AG340&gt;=Master!AK340),Master!AG340,0)</f>
        <v>0</v>
      </c>
      <c r="AH63" s="67" t="str">
        <f>IF(Master!$D340="Y",Master!AH340,"")</f>
        <v/>
      </c>
      <c r="AI63" s="67">
        <f>IF(AND($D63="y",Master!AI340&gt;=Master!AM340),Master!AI340,0)</f>
        <v>0</v>
      </c>
      <c r="AJ63" s="67" t="str">
        <f>IF(Master!$D340="Y",Master!AJ340,"")</f>
        <v/>
      </c>
      <c r="AK63" s="67">
        <f>IF(AND($D63="y",Master!AK340&gt;Master!AG340),Master!AK340,0)</f>
        <v>0</v>
      </c>
      <c r="AL63" s="67" t="str">
        <f>IF(Master!$D340="Y",Master!AL340,"")</f>
        <v/>
      </c>
      <c r="AM63" s="68">
        <f>IF(AND($D63="y",Master!AM340&gt;Master!AI340),Master!AM340,0)</f>
        <v>0</v>
      </c>
      <c r="AN63" s="72" t="str">
        <f>IF(Master!$D340="Y",Master!AN340,"")</f>
        <v/>
      </c>
      <c r="AO63" s="67" t="str">
        <f>IF(Master!$D340="Y",Master!AO340,"")</f>
        <v/>
      </c>
      <c r="AP63" s="67" t="str">
        <f>IF(Master!$D340="Y",Master!AP340,"")</f>
        <v/>
      </c>
      <c r="AQ63" s="67" t="str">
        <f>IF(Master!$D340="Y",Master!AQ340,"")</f>
        <v/>
      </c>
      <c r="AR63" s="67" t="str">
        <f>IF(Master!$D340="Y",Master!AR340,"")</f>
        <v/>
      </c>
      <c r="AS63" s="67" t="str">
        <f>IF(Master!$D340="Y",Master!AS340,"")</f>
        <v/>
      </c>
      <c r="AT63" s="67" t="str">
        <f>IF(Master!$D340="Y",Master!AT340,"")</f>
        <v/>
      </c>
      <c r="AU63" s="67" t="str">
        <f>IF(Master!$D340="Y",Master!AU340,"")</f>
        <v/>
      </c>
      <c r="AV63" s="67" t="str">
        <f>IF(Master!$D340="Y",Master!AV340,"")</f>
        <v/>
      </c>
      <c r="AW63" s="67" t="str">
        <f>IF(Master!$D340="Y",Master!AW340,"")</f>
        <v/>
      </c>
      <c r="AX63" s="67" t="str">
        <f>IF(Master!$D340="Y",Master!AX340,"")</f>
        <v/>
      </c>
      <c r="AY63" s="67" t="str">
        <f>IF(Master!$D340="Y",Master!AY340,"")</f>
        <v/>
      </c>
      <c r="AZ63" s="67" t="str">
        <f>IF(Master!$D340="Y",Master!AZ340,"")</f>
        <v/>
      </c>
      <c r="BA63" s="67" t="str">
        <f>IF(Master!$D340="Y",Master!BA340,"")</f>
        <v/>
      </c>
      <c r="BB63" s="67" t="str">
        <f>IF(Master!$D340="Y",Master!BB340,"")</f>
        <v/>
      </c>
      <c r="BC63" s="67" t="str">
        <f>IF(Master!$D340="Y",Master!BC340,"")</f>
        <v/>
      </c>
      <c r="BD63" s="67" t="str">
        <f>IF(Master!$D340="Y",Master!BD340,"")</f>
        <v/>
      </c>
      <c r="BE63" s="67" t="str">
        <f>IF(Master!$D340="Y",Master!BE340,"")</f>
        <v/>
      </c>
      <c r="BF63" s="67" t="str">
        <f>IF(Master!$D340="Y",Master!BF340,"")</f>
        <v/>
      </c>
      <c r="BG63" s="67" t="str">
        <f>IF(Master!$D340="Y",Master!BG340,"")</f>
        <v/>
      </c>
      <c r="BH63" s="67" t="str">
        <f>IF(Master!$D340="Y",Master!BH340,"")</f>
        <v/>
      </c>
      <c r="BI63" s="67" t="str">
        <f>IF(Master!$D340="Y",Master!BI340,"")</f>
        <v/>
      </c>
      <c r="BJ63" s="67" t="str">
        <f>IF(Master!$D340="Y",Master!BJ340,"")</f>
        <v/>
      </c>
      <c r="BK63" s="67" t="str">
        <f>IF(Master!$D340="Y",Master!BK340,"")</f>
        <v/>
      </c>
      <c r="BL63" s="67" t="str">
        <f>IF(Master!$D340="Y",Master!BL340,"")</f>
        <v/>
      </c>
      <c r="BM63" s="67" t="str">
        <f>IF(Master!$D340="Y",Master!BM340,"")</f>
        <v/>
      </c>
      <c r="BN63" s="67" t="str">
        <f>IF(Master!$D340="Y",Master!BN340,"")</f>
        <v/>
      </c>
      <c r="BO63" s="67" t="str">
        <f>IF(Master!$D340="Y",Master!BO340,"")</f>
        <v/>
      </c>
      <c r="BP63" s="67" t="str">
        <f>IF(Master!$D340="Y",Master!BP340,"")</f>
        <v/>
      </c>
      <c r="BQ63" s="67" t="str">
        <f>IF(Master!$D340="Y",Master!BQ340,"")</f>
        <v/>
      </c>
    </row>
    <row r="64" spans="1:69" x14ac:dyDescent="0.25">
      <c r="A64" s="115" t="str">
        <f>+Master!A344</f>
        <v>McNair</v>
      </c>
      <c r="B64" s="3" t="str">
        <f>+Master!B344</f>
        <v>1A DI</v>
      </c>
      <c r="C64" s="3">
        <f>+Master!C344</f>
        <v>4</v>
      </c>
      <c r="D64" s="142">
        <f>+Master!D344</f>
        <v>0</v>
      </c>
      <c r="E64" s="158">
        <f>IFERROR(LARGE((I64,K64,O64,S64,U64,W64,AA64,AC64,AG64,AK64,AQ64,AU64,AW64,BA64,BC64,BG64,BK64,BO64,BQ64),1)+LARGE((I64,K64,O64,S64,U64,W64,AA64,AC64,AG64,AK64,AQ64,AU64,AW64,BA64,BC64,BG64,BK64,BO64,BQ64),2)+LARGE((I64,K64,O64,S64,U64,W64,AA64,AC64,AG64,AK64,AQ64,AU64,AW64,BA64,BC64,BG64,BK64,BO64,BQ64),3)+LARGE((I64,K64,O64,S64,U64,W64,AA64,AC64,AG64,AK64,AQ64,AU64,AW64,BA64,BC64,BG64,BK64,BO64,BQ64),4)+LARGE((I64,K64,O64,S64,U64,W64,AA64,AC64,AG64,AK64,AQ64,AU64,AW64,BA64,BC64,BG64,BK64,BO64,BQ64),5)+LARGE((I64,K64,O64,S64,U64,W64,AA64,AC64,AG64,AK64,AQ64,AU64,AW64,BA64,BC64,BG64,BK64,BO64,BQ64),6)+LARGE((I64,K64,O64,S64,U64,W64,AA64,AC64,AG64,AK64,AQ64,AU64,AW64,BA64,BC64,BG64,BK64,BO64,BQ64),7)+LARGE((I64,K64,O64,S64,U64,W64,AA64,AC64,AG64,AK64,AQ64,AU64,AW64,BA64,BC64,BG64,BK64,BO64,BQ64),8),0)</f>
        <v>0</v>
      </c>
      <c r="F64" s="156">
        <f>IFERROR(LARGE((M64,Q64,Y64,AE64,AI64,AM64,AO64,AS64,AY64,BE64,BI64,BM64),1)+LARGE((M64,Q64,Y64,AE64,AI64,AM64,AO64,AS64,AY64,BE64,BI64,BM64),2)+LARGE((M64,Q64,Y64,AE64,AI64,AM64,AO64,AS64,AY64,BE64,BI64,BM64),3)+LARGE((M64,Q64,Y64,AE64,AI64,AM64,AO64,AS64,AY64,BE64,BI64,BM64),4)+LARGE((M64,Q64,Y64,AE64,AI64,AM64,AO64,AS64,AY64,BE64,BI64,BM64),5)+LARGE((M64,Q64,Y64,AE64,AI64,AM64,AO64,AS64,AY64,BE64,BI64,BM64),6)+LARGE((M64,Q64,Y64,AE64,AI64,AM64,AO64,AS64,AY64,BE64,BI64,BM64),7)+LARGE((M64,Q64,Y64,AE64,AI64,AM64,AO64,AS64,AY64,BE64,BI64,BM64),8),0)</f>
        <v>0</v>
      </c>
      <c r="G64" s="159">
        <f>+E64+F64</f>
        <v>0</v>
      </c>
      <c r="H64" s="72" t="str">
        <f>IF(Master!$D344="Y",Master!H344,"")</f>
        <v/>
      </c>
      <c r="I64" s="67" t="str">
        <f>IF(Master!$D344="Y",Master!I344,"")</f>
        <v/>
      </c>
      <c r="J64" s="67" t="str">
        <f>IF(Master!$D344="Y",Master!J344,"")</f>
        <v/>
      </c>
      <c r="K64" s="67" t="str">
        <f>IF(Master!$D344="Y",Master!K344,"")</f>
        <v/>
      </c>
      <c r="L64" s="67" t="str">
        <f>IF(Master!$D344="Y",Master!L344,"")</f>
        <v/>
      </c>
      <c r="M64" s="67" t="str">
        <f>IF(Master!$D344="Y",Master!M344,"")</f>
        <v/>
      </c>
      <c r="N64" s="67" t="str">
        <f>IF(Master!$D344="Y",Master!N344,"")</f>
        <v/>
      </c>
      <c r="O64" s="67" t="str">
        <f>IF(Master!$D344="Y",Master!O344,"")</f>
        <v/>
      </c>
      <c r="P64" s="67" t="str">
        <f>IF(Master!$D344="Y",Master!P344,"")</f>
        <v/>
      </c>
      <c r="Q64" s="67" t="str">
        <f>IF(Master!$D344="Y",Master!Q344,"")</f>
        <v/>
      </c>
      <c r="R64" s="67" t="str">
        <f>IF(Master!$D344="Y",Master!R344,"")</f>
        <v/>
      </c>
      <c r="S64" s="67" t="str">
        <f>IF(Master!$D344="Y",Master!S344,"")</f>
        <v/>
      </c>
      <c r="T64" s="67" t="str">
        <f>IF(Master!$D344="Y",Master!T344,"")</f>
        <v/>
      </c>
      <c r="U64" s="68" t="str">
        <f>IF(Master!$D344="Y",Master!U344,"")</f>
        <v/>
      </c>
      <c r="V64" s="66" t="str">
        <f>IF(Master!$D344="Y",Master!V344,"")</f>
        <v/>
      </c>
      <c r="W64" s="67" t="str">
        <f>IF(Master!$D344="Y",Master!W344,"")</f>
        <v/>
      </c>
      <c r="X64" s="67" t="str">
        <f>IF(Master!$D344="Y",Master!X344,"")</f>
        <v/>
      </c>
      <c r="Y64" s="67" t="str">
        <f>IF(Master!$D344="Y",Master!Y344,"")</f>
        <v/>
      </c>
      <c r="Z64" s="67" t="str">
        <f>IF(Master!$D344="Y",Master!Z344,"")</f>
        <v/>
      </c>
      <c r="AA64" s="67" t="str">
        <f>IF(Master!$D344="Y",Master!AA344,"")</f>
        <v/>
      </c>
      <c r="AB64" s="67" t="str">
        <f>IF(Master!$D344="Y",Master!AB344,"")</f>
        <v/>
      </c>
      <c r="AC64" s="67" t="str">
        <f>IF(Master!$D344="Y",Master!AC344,"")</f>
        <v/>
      </c>
      <c r="AD64" s="67" t="str">
        <f>IF(Master!$D344="Y",Master!AD344,"")</f>
        <v/>
      </c>
      <c r="AE64" s="67" t="str">
        <f>IF(Master!$D344="Y",Master!AE344,"")</f>
        <v/>
      </c>
      <c r="AF64" s="67" t="str">
        <f>IF(Master!$D344="Y",Master!AF344,"")</f>
        <v/>
      </c>
      <c r="AG64" s="67">
        <f>IF(AND($D64="y",Master!AG344&gt;=Master!AK344),Master!AG344,0)</f>
        <v>0</v>
      </c>
      <c r="AH64" s="67" t="str">
        <f>IF(Master!$D344="Y",Master!AH344,"")</f>
        <v/>
      </c>
      <c r="AI64" s="67">
        <f>IF(AND($D64="y",Master!AI344&gt;=Master!AM344),Master!AI344,0)</f>
        <v>0</v>
      </c>
      <c r="AJ64" s="67" t="str">
        <f>IF(Master!$D344="Y",Master!AJ344,"")</f>
        <v/>
      </c>
      <c r="AK64" s="67">
        <f>IF(AND($D64="y",Master!AK344&gt;Master!AG344),Master!AK344,0)</f>
        <v>0</v>
      </c>
      <c r="AL64" s="67" t="str">
        <f>IF(Master!$D344="Y",Master!AL344,"")</f>
        <v/>
      </c>
      <c r="AM64" s="68">
        <f>IF(AND($D64="y",Master!AM344&gt;Master!AI344),Master!AM344,0)</f>
        <v>0</v>
      </c>
      <c r="AN64" s="72" t="str">
        <f>IF(Master!$D344="Y",Master!AN344,"")</f>
        <v/>
      </c>
      <c r="AO64" s="67" t="str">
        <f>IF(Master!$D344="Y",Master!AO344,"")</f>
        <v/>
      </c>
      <c r="AP64" s="67" t="str">
        <f>IF(Master!$D344="Y",Master!AP344,"")</f>
        <v/>
      </c>
      <c r="AQ64" s="67" t="str">
        <f>IF(Master!$D344="Y",Master!AQ344,"")</f>
        <v/>
      </c>
      <c r="AR64" s="67" t="str">
        <f>IF(Master!$D344="Y",Master!AR344,"")</f>
        <v/>
      </c>
      <c r="AS64" s="67" t="str">
        <f>IF(Master!$D344="Y",Master!AS344,"")</f>
        <v/>
      </c>
      <c r="AT64" s="67" t="str">
        <f>IF(Master!$D344="Y",Master!AT344,"")</f>
        <v/>
      </c>
      <c r="AU64" s="67" t="str">
        <f>IF(Master!$D344="Y",Master!AU344,"")</f>
        <v/>
      </c>
      <c r="AV64" s="67" t="str">
        <f>IF(Master!$D344="Y",Master!AV344,"")</f>
        <v/>
      </c>
      <c r="AW64" s="67" t="str">
        <f>IF(Master!$D344="Y",Master!AW344,"")</f>
        <v/>
      </c>
      <c r="AX64" s="67" t="str">
        <f>IF(Master!$D344="Y",Master!AX344,"")</f>
        <v/>
      </c>
      <c r="AY64" s="67" t="str">
        <f>IF(Master!$D344="Y",Master!AY344,"")</f>
        <v/>
      </c>
      <c r="AZ64" s="67" t="str">
        <f>IF(Master!$D344="Y",Master!AZ344,"")</f>
        <v/>
      </c>
      <c r="BA64" s="67" t="str">
        <f>IF(Master!$D344="Y",Master!BA344,"")</f>
        <v/>
      </c>
      <c r="BB64" s="67" t="str">
        <f>IF(Master!$D344="Y",Master!BB344,"")</f>
        <v/>
      </c>
      <c r="BC64" s="67" t="str">
        <f>IF(Master!$D344="Y",Master!BC344,"")</f>
        <v/>
      </c>
      <c r="BD64" s="67" t="str">
        <f>IF(Master!$D344="Y",Master!BD344,"")</f>
        <v/>
      </c>
      <c r="BE64" s="67" t="str">
        <f>IF(Master!$D344="Y",Master!BE344,"")</f>
        <v/>
      </c>
      <c r="BF64" s="67" t="str">
        <f>IF(Master!$D344="Y",Master!BF344,"")</f>
        <v/>
      </c>
      <c r="BG64" s="67" t="str">
        <f>IF(Master!$D344="Y",Master!BG344,"")</f>
        <v/>
      </c>
      <c r="BH64" s="67" t="str">
        <f>IF(Master!$D344="Y",Master!BH344,"")</f>
        <v/>
      </c>
      <c r="BI64" s="67" t="str">
        <f>IF(Master!$D344="Y",Master!BI344,"")</f>
        <v/>
      </c>
      <c r="BJ64" s="67" t="str">
        <f>IF(Master!$D344="Y",Master!BJ344,"")</f>
        <v/>
      </c>
      <c r="BK64" s="67" t="str">
        <f>IF(Master!$D344="Y",Master!BK344,"")</f>
        <v/>
      </c>
      <c r="BL64" s="67" t="str">
        <f>IF(Master!$D344="Y",Master!BL344,"")</f>
        <v/>
      </c>
      <c r="BM64" s="67" t="str">
        <f>IF(Master!$D344="Y",Master!BM344,"")</f>
        <v/>
      </c>
      <c r="BN64" s="67" t="str">
        <f>IF(Master!$D344="Y",Master!BN344,"")</f>
        <v/>
      </c>
      <c r="BO64" s="67" t="str">
        <f>IF(Master!$D344="Y",Master!BO344,"")</f>
        <v/>
      </c>
      <c r="BP64" s="67" t="str">
        <f>IF(Master!$D344="Y",Master!BP344,"")</f>
        <v/>
      </c>
      <c r="BQ64" s="67" t="str">
        <f>IF(Master!$D344="Y",Master!BQ344,"")</f>
        <v/>
      </c>
    </row>
    <row r="65" spans="1:69" x14ac:dyDescent="0.25">
      <c r="A65" s="115" t="str">
        <f>+Master!A351</f>
        <v>Oglethorpe County</v>
      </c>
      <c r="B65" s="3" t="str">
        <f>+Master!B351</f>
        <v>1A DI</v>
      </c>
      <c r="C65" s="3">
        <f>+Master!C351</f>
        <v>8</v>
      </c>
      <c r="D65" s="142">
        <f>+Master!D351</f>
        <v>0</v>
      </c>
      <c r="E65" s="158">
        <f>IFERROR(LARGE((I65,K65,O65,S65,U65,W65,AA65,AC65,AG65,AK65,AQ65,AU65,AW65,BA65,BC65,BG65,BK65,BO65,BQ65),1)+LARGE((I65,K65,O65,S65,U65,W65,AA65,AC65,AG65,AK65,AQ65,AU65,AW65,BA65,BC65,BG65,BK65,BO65,BQ65),2)+LARGE((I65,K65,O65,S65,U65,W65,AA65,AC65,AG65,AK65,AQ65,AU65,AW65,BA65,BC65,BG65,BK65,BO65,BQ65),3)+LARGE((I65,K65,O65,S65,U65,W65,AA65,AC65,AG65,AK65,AQ65,AU65,AW65,BA65,BC65,BG65,BK65,BO65,BQ65),4)+LARGE((I65,K65,O65,S65,U65,W65,AA65,AC65,AG65,AK65,AQ65,AU65,AW65,BA65,BC65,BG65,BK65,BO65,BQ65),5)+LARGE((I65,K65,O65,S65,U65,W65,AA65,AC65,AG65,AK65,AQ65,AU65,AW65,BA65,BC65,BG65,BK65,BO65,BQ65),6)+LARGE((I65,K65,O65,S65,U65,W65,AA65,AC65,AG65,AK65,AQ65,AU65,AW65,BA65,BC65,BG65,BK65,BO65,BQ65),7)+LARGE((I65,K65,O65,S65,U65,W65,AA65,AC65,AG65,AK65,AQ65,AU65,AW65,BA65,BC65,BG65,BK65,BO65,BQ65),8),0)</f>
        <v>0</v>
      </c>
      <c r="F65" s="156">
        <f>IFERROR(LARGE((M65,Q65,Y65,AE65,AI65,AM65,AO65,AS65,AY65,BE65,BI65,BM65),1)+LARGE((M65,Q65,Y65,AE65,AI65,AM65,AO65,AS65,AY65,BE65,BI65,BM65),2)+LARGE((M65,Q65,Y65,AE65,AI65,AM65,AO65,AS65,AY65,BE65,BI65,BM65),3)+LARGE((M65,Q65,Y65,AE65,AI65,AM65,AO65,AS65,AY65,BE65,BI65,BM65),4)+LARGE((M65,Q65,Y65,AE65,AI65,AM65,AO65,AS65,AY65,BE65,BI65,BM65),5)+LARGE((M65,Q65,Y65,AE65,AI65,AM65,AO65,AS65,AY65,BE65,BI65,BM65),6)+LARGE((M65,Q65,Y65,AE65,AI65,AM65,AO65,AS65,AY65,BE65,BI65,BM65),7)+LARGE((M65,Q65,Y65,AE65,AI65,AM65,AO65,AS65,AY65,BE65,BI65,BM65),8),0)</f>
        <v>0</v>
      </c>
      <c r="G65" s="159">
        <f>+E65+F65</f>
        <v>0</v>
      </c>
      <c r="H65" s="72" t="str">
        <f>IF(Master!$D351="Y",Master!H351,"")</f>
        <v/>
      </c>
      <c r="I65" s="67" t="str">
        <f>IF(Master!$D351="Y",Master!I351,"")</f>
        <v/>
      </c>
      <c r="J65" s="67" t="str">
        <f>IF(Master!$D351="Y",Master!J351,"")</f>
        <v/>
      </c>
      <c r="K65" s="67" t="str">
        <f>IF(Master!$D351="Y",Master!K351,"")</f>
        <v/>
      </c>
      <c r="L65" s="67" t="str">
        <f>IF(Master!$D351="Y",Master!L351,"")</f>
        <v/>
      </c>
      <c r="M65" s="67" t="str">
        <f>IF(Master!$D351="Y",Master!M351,"")</f>
        <v/>
      </c>
      <c r="N65" s="67" t="str">
        <f>IF(Master!$D351="Y",Master!N351,"")</f>
        <v/>
      </c>
      <c r="O65" s="67" t="str">
        <f>IF(Master!$D351="Y",Master!O351,"")</f>
        <v/>
      </c>
      <c r="P65" s="67" t="str">
        <f>IF(Master!$D351="Y",Master!P351,"")</f>
        <v/>
      </c>
      <c r="Q65" s="67" t="str">
        <f>IF(Master!$D351="Y",Master!Q351,"")</f>
        <v/>
      </c>
      <c r="R65" s="67" t="str">
        <f>IF(Master!$D351="Y",Master!R351,"")</f>
        <v/>
      </c>
      <c r="S65" s="67" t="str">
        <f>IF(Master!$D351="Y",Master!S351,"")</f>
        <v/>
      </c>
      <c r="T65" s="67" t="str">
        <f>IF(Master!$D351="Y",Master!T351,"")</f>
        <v/>
      </c>
      <c r="U65" s="68" t="str">
        <f>IF(Master!$D351="Y",Master!U351,"")</f>
        <v/>
      </c>
      <c r="V65" s="66" t="str">
        <f>IF(Master!$D351="Y",Master!V351,"")</f>
        <v/>
      </c>
      <c r="W65" s="67" t="str">
        <f>IF(Master!$D351="Y",Master!W351,"")</f>
        <v/>
      </c>
      <c r="X65" s="67" t="str">
        <f>IF(Master!$D351="Y",Master!X351,"")</f>
        <v/>
      </c>
      <c r="Y65" s="67" t="str">
        <f>IF(Master!$D351="Y",Master!Y351,"")</f>
        <v/>
      </c>
      <c r="Z65" s="67" t="str">
        <f>IF(Master!$D351="Y",Master!Z351,"")</f>
        <v/>
      </c>
      <c r="AA65" s="67" t="str">
        <f>IF(Master!$D351="Y",Master!AA351,"")</f>
        <v/>
      </c>
      <c r="AB65" s="67" t="str">
        <f>IF(Master!$D351="Y",Master!AB351,"")</f>
        <v/>
      </c>
      <c r="AC65" s="67" t="str">
        <f>IF(Master!$D351="Y",Master!AC351,"")</f>
        <v/>
      </c>
      <c r="AD65" s="67" t="str">
        <f>IF(Master!$D351="Y",Master!AD351,"")</f>
        <v/>
      </c>
      <c r="AE65" s="67" t="str">
        <f>IF(Master!$D351="Y",Master!AE351,"")</f>
        <v/>
      </c>
      <c r="AF65" s="67" t="str">
        <f>IF(Master!$D351="Y",Master!AF351,"")</f>
        <v/>
      </c>
      <c r="AG65" s="67">
        <f>IF(AND($D65="y",Master!AG351&gt;=Master!AK351),Master!AG351,0)</f>
        <v>0</v>
      </c>
      <c r="AH65" s="67" t="str">
        <f>IF(Master!$D351="Y",Master!AH351,"")</f>
        <v/>
      </c>
      <c r="AI65" s="67">
        <f>IF(AND($D65="y",Master!AI351&gt;=Master!AM351),Master!AI351,0)</f>
        <v>0</v>
      </c>
      <c r="AJ65" s="67" t="str">
        <f>IF(Master!$D351="Y",Master!AJ351,"")</f>
        <v/>
      </c>
      <c r="AK65" s="67">
        <f>IF(AND($D65="y",Master!AK351&gt;Master!AG351),Master!AK351,0)</f>
        <v>0</v>
      </c>
      <c r="AL65" s="67" t="str">
        <f>IF(Master!$D351="Y",Master!AL351,"")</f>
        <v/>
      </c>
      <c r="AM65" s="68">
        <f>IF(AND($D65="y",Master!AM351&gt;Master!AI351),Master!AM351,0)</f>
        <v>0</v>
      </c>
      <c r="AN65" s="72" t="str">
        <f>IF(Master!$D351="Y",Master!AN351,"")</f>
        <v/>
      </c>
      <c r="AO65" s="67" t="str">
        <f>IF(Master!$D351="Y",Master!AO351,"")</f>
        <v/>
      </c>
      <c r="AP65" s="67" t="str">
        <f>IF(Master!$D351="Y",Master!AP351,"")</f>
        <v/>
      </c>
      <c r="AQ65" s="67" t="str">
        <f>IF(Master!$D351="Y",Master!AQ351,"")</f>
        <v/>
      </c>
      <c r="AR65" s="67" t="str">
        <f>IF(Master!$D351="Y",Master!AR351,"")</f>
        <v/>
      </c>
      <c r="AS65" s="67" t="str">
        <f>IF(Master!$D351="Y",Master!AS351,"")</f>
        <v/>
      </c>
      <c r="AT65" s="67" t="str">
        <f>IF(Master!$D351="Y",Master!AT351,"")</f>
        <v/>
      </c>
      <c r="AU65" s="67" t="str">
        <f>IF(Master!$D351="Y",Master!AU351,"")</f>
        <v/>
      </c>
      <c r="AV65" s="67" t="str">
        <f>IF(Master!$D351="Y",Master!AV351,"")</f>
        <v/>
      </c>
      <c r="AW65" s="67" t="str">
        <f>IF(Master!$D351="Y",Master!AW351,"")</f>
        <v/>
      </c>
      <c r="AX65" s="67" t="str">
        <f>IF(Master!$D351="Y",Master!AX351,"")</f>
        <v/>
      </c>
      <c r="AY65" s="67" t="str">
        <f>IF(Master!$D351="Y",Master!AY351,"")</f>
        <v/>
      </c>
      <c r="AZ65" s="67" t="str">
        <f>IF(Master!$D351="Y",Master!AZ351,"")</f>
        <v/>
      </c>
      <c r="BA65" s="67" t="str">
        <f>IF(Master!$D351="Y",Master!BA351,"")</f>
        <v/>
      </c>
      <c r="BB65" s="67" t="str">
        <f>IF(Master!$D351="Y",Master!BB351,"")</f>
        <v/>
      </c>
      <c r="BC65" s="67" t="str">
        <f>IF(Master!$D351="Y",Master!BC351,"")</f>
        <v/>
      </c>
      <c r="BD65" s="67" t="str">
        <f>IF(Master!$D351="Y",Master!BD351,"")</f>
        <v/>
      </c>
      <c r="BE65" s="67" t="str">
        <f>IF(Master!$D351="Y",Master!BE351,"")</f>
        <v/>
      </c>
      <c r="BF65" s="67" t="str">
        <f>IF(Master!$D351="Y",Master!BF351,"")</f>
        <v/>
      </c>
      <c r="BG65" s="67" t="str">
        <f>IF(Master!$D351="Y",Master!BG351,"")</f>
        <v/>
      </c>
      <c r="BH65" s="67" t="str">
        <f>IF(Master!$D351="Y",Master!BH351,"")</f>
        <v/>
      </c>
      <c r="BI65" s="67" t="str">
        <f>IF(Master!$D351="Y",Master!BI351,"")</f>
        <v/>
      </c>
      <c r="BJ65" s="67" t="str">
        <f>IF(Master!$D351="Y",Master!BJ351,"")</f>
        <v/>
      </c>
      <c r="BK65" s="67" t="str">
        <f>IF(Master!$D351="Y",Master!BK351,"")</f>
        <v/>
      </c>
      <c r="BL65" s="67" t="str">
        <f>IF(Master!$D351="Y",Master!BL351,"")</f>
        <v/>
      </c>
      <c r="BM65" s="67" t="str">
        <f>IF(Master!$D351="Y",Master!BM351,"")</f>
        <v/>
      </c>
      <c r="BN65" s="67" t="str">
        <f>IF(Master!$D351="Y",Master!BN351,"")</f>
        <v/>
      </c>
      <c r="BO65" s="67" t="str">
        <f>IF(Master!$D351="Y",Master!BO351,"")</f>
        <v/>
      </c>
      <c r="BP65" s="67" t="str">
        <f>IF(Master!$D351="Y",Master!BP351,"")</f>
        <v/>
      </c>
      <c r="BQ65" s="67" t="str">
        <f>IF(Master!$D351="Y",Master!BQ351,"")</f>
        <v/>
      </c>
    </row>
    <row r="66" spans="1:69" x14ac:dyDescent="0.25">
      <c r="A66" s="115" t="str">
        <f>+Master!A353</f>
        <v>Pepperell</v>
      </c>
      <c r="B66" s="3" t="str">
        <f>+Master!B353</f>
        <v>1A DI</v>
      </c>
      <c r="C66" s="3">
        <f>+Master!C353</f>
        <v>6</v>
      </c>
      <c r="D66" s="142">
        <f>+Master!D353</f>
        <v>0</v>
      </c>
      <c r="E66" s="158">
        <f>IFERROR(LARGE((I66,K66,O66,S66,U66,W66,AA66,AC66,AG66,AK66,AQ66,AU66,AW66,BA66,BC66,BG66,BK66,BO66,BQ66),1)+LARGE((I66,K66,O66,S66,U66,W66,AA66,AC66,AG66,AK66,AQ66,AU66,AW66,BA66,BC66,BG66,BK66,BO66,BQ66),2)+LARGE((I66,K66,O66,S66,U66,W66,AA66,AC66,AG66,AK66,AQ66,AU66,AW66,BA66,BC66,BG66,BK66,BO66,BQ66),3)+LARGE((I66,K66,O66,S66,U66,W66,AA66,AC66,AG66,AK66,AQ66,AU66,AW66,BA66,BC66,BG66,BK66,BO66,BQ66),4)+LARGE((I66,K66,O66,S66,U66,W66,AA66,AC66,AG66,AK66,AQ66,AU66,AW66,BA66,BC66,BG66,BK66,BO66,BQ66),5)+LARGE((I66,K66,O66,S66,U66,W66,AA66,AC66,AG66,AK66,AQ66,AU66,AW66,BA66,BC66,BG66,BK66,BO66,BQ66),6)+LARGE((I66,K66,O66,S66,U66,W66,AA66,AC66,AG66,AK66,AQ66,AU66,AW66,BA66,BC66,BG66,BK66,BO66,BQ66),7)+LARGE((I66,K66,O66,S66,U66,W66,AA66,AC66,AG66,AK66,AQ66,AU66,AW66,BA66,BC66,BG66,BK66,BO66,BQ66),8),0)</f>
        <v>0</v>
      </c>
      <c r="F66" s="156">
        <f>IFERROR(LARGE((M66,Q66,Y66,AE66,AI66,AM66,AO66,AS66,AY66,BE66,BI66,BM66),1)+LARGE((M66,Q66,Y66,AE66,AI66,AM66,AO66,AS66,AY66,BE66,BI66,BM66),2)+LARGE((M66,Q66,Y66,AE66,AI66,AM66,AO66,AS66,AY66,BE66,BI66,BM66),3)+LARGE((M66,Q66,Y66,AE66,AI66,AM66,AO66,AS66,AY66,BE66,BI66,BM66),4)+LARGE((M66,Q66,Y66,AE66,AI66,AM66,AO66,AS66,AY66,BE66,BI66,BM66),5)+LARGE((M66,Q66,Y66,AE66,AI66,AM66,AO66,AS66,AY66,BE66,BI66,BM66),6)+LARGE((M66,Q66,Y66,AE66,AI66,AM66,AO66,AS66,AY66,BE66,BI66,BM66),7)+LARGE((M66,Q66,Y66,AE66,AI66,AM66,AO66,AS66,AY66,BE66,BI66,BM66),8),0)</f>
        <v>0</v>
      </c>
      <c r="G66" s="159">
        <f>+E66+F66</f>
        <v>0</v>
      </c>
      <c r="H66" s="72" t="str">
        <f>IF(Master!$D353="Y",Master!H353,"")</f>
        <v/>
      </c>
      <c r="I66" s="67" t="str">
        <f>IF(Master!$D353="Y",Master!I353,"")</f>
        <v/>
      </c>
      <c r="J66" s="67" t="str">
        <f>IF(Master!$D353="Y",Master!J353,"")</f>
        <v/>
      </c>
      <c r="K66" s="67" t="str">
        <f>IF(Master!$D353="Y",Master!K353,"")</f>
        <v/>
      </c>
      <c r="L66" s="67" t="str">
        <f>IF(Master!$D353="Y",Master!L353,"")</f>
        <v/>
      </c>
      <c r="M66" s="67" t="str">
        <f>IF(Master!$D353="Y",Master!M353,"")</f>
        <v/>
      </c>
      <c r="N66" s="67" t="str">
        <f>IF(Master!$D353="Y",Master!N353,"")</f>
        <v/>
      </c>
      <c r="O66" s="67" t="str">
        <f>IF(Master!$D353="Y",Master!O353,"")</f>
        <v/>
      </c>
      <c r="P66" s="67" t="str">
        <f>IF(Master!$D353="Y",Master!P353,"")</f>
        <v/>
      </c>
      <c r="Q66" s="67" t="str">
        <f>IF(Master!$D353="Y",Master!Q353,"")</f>
        <v/>
      </c>
      <c r="R66" s="67" t="str">
        <f>IF(Master!$D353="Y",Master!R353,"")</f>
        <v/>
      </c>
      <c r="S66" s="67" t="str">
        <f>IF(Master!$D353="Y",Master!S353,"")</f>
        <v/>
      </c>
      <c r="T66" s="67" t="str">
        <f>IF(Master!$D353="Y",Master!T353,"")</f>
        <v/>
      </c>
      <c r="U66" s="68" t="str">
        <f>IF(Master!$D353="Y",Master!U353,"")</f>
        <v/>
      </c>
      <c r="V66" s="66" t="str">
        <f>IF(Master!$D353="Y",Master!V353,"")</f>
        <v/>
      </c>
      <c r="W66" s="67" t="str">
        <f>IF(Master!$D353="Y",Master!W353,"")</f>
        <v/>
      </c>
      <c r="X66" s="67" t="str">
        <f>IF(Master!$D353="Y",Master!X353,"")</f>
        <v/>
      </c>
      <c r="Y66" s="67" t="str">
        <f>IF(Master!$D353="Y",Master!Y353,"")</f>
        <v/>
      </c>
      <c r="Z66" s="67" t="str">
        <f>IF(Master!$D353="Y",Master!Z353,"")</f>
        <v/>
      </c>
      <c r="AA66" s="67" t="str">
        <f>IF(Master!$D353="Y",Master!AA353,"")</f>
        <v/>
      </c>
      <c r="AB66" s="67" t="str">
        <f>IF(Master!$D353="Y",Master!AB353,"")</f>
        <v/>
      </c>
      <c r="AC66" s="67" t="str">
        <f>IF(Master!$D353="Y",Master!AC353,"")</f>
        <v/>
      </c>
      <c r="AD66" s="67" t="str">
        <f>IF(Master!$D353="Y",Master!AD353,"")</f>
        <v/>
      </c>
      <c r="AE66" s="67" t="str">
        <f>IF(Master!$D353="Y",Master!AE353,"")</f>
        <v/>
      </c>
      <c r="AF66" s="67" t="str">
        <f>IF(Master!$D353="Y",Master!AF353,"")</f>
        <v/>
      </c>
      <c r="AG66" s="67">
        <f>IF(AND($D66="y",Master!AG353&gt;=Master!AK353),Master!AG353,0)</f>
        <v>0</v>
      </c>
      <c r="AH66" s="67" t="str">
        <f>IF(Master!$D353="Y",Master!AH353,"")</f>
        <v/>
      </c>
      <c r="AI66" s="67">
        <f>IF(AND($D66="y",Master!AI353&gt;=Master!AM353),Master!AI353,0)</f>
        <v>0</v>
      </c>
      <c r="AJ66" s="67" t="str">
        <f>IF(Master!$D353="Y",Master!AJ353,"")</f>
        <v/>
      </c>
      <c r="AK66" s="67">
        <f>IF(AND($D66="y",Master!AK353&gt;Master!AG353),Master!AK353,0)</f>
        <v>0</v>
      </c>
      <c r="AL66" s="67" t="str">
        <f>IF(Master!$D353="Y",Master!AL353,"")</f>
        <v/>
      </c>
      <c r="AM66" s="68">
        <f>IF(AND($D66="y",Master!AM353&gt;Master!AI353),Master!AM353,0)</f>
        <v>0</v>
      </c>
      <c r="AN66" s="72" t="str">
        <f>IF(Master!$D353="Y",Master!AN353,"")</f>
        <v/>
      </c>
      <c r="AO66" s="67" t="str">
        <f>IF(Master!$D353="Y",Master!AO353,"")</f>
        <v/>
      </c>
      <c r="AP66" s="67" t="str">
        <f>IF(Master!$D353="Y",Master!AP353,"")</f>
        <v/>
      </c>
      <c r="AQ66" s="67" t="str">
        <f>IF(Master!$D353="Y",Master!AQ353,"")</f>
        <v/>
      </c>
      <c r="AR66" s="67" t="str">
        <f>IF(Master!$D353="Y",Master!AR353,"")</f>
        <v/>
      </c>
      <c r="AS66" s="67" t="str">
        <f>IF(Master!$D353="Y",Master!AS353,"")</f>
        <v/>
      </c>
      <c r="AT66" s="67" t="str">
        <f>IF(Master!$D353="Y",Master!AT353,"")</f>
        <v/>
      </c>
      <c r="AU66" s="67" t="str">
        <f>IF(Master!$D353="Y",Master!AU353,"")</f>
        <v/>
      </c>
      <c r="AV66" s="67" t="str">
        <f>IF(Master!$D353="Y",Master!AV353,"")</f>
        <v/>
      </c>
      <c r="AW66" s="67" t="str">
        <f>IF(Master!$D353="Y",Master!AW353,"")</f>
        <v/>
      </c>
      <c r="AX66" s="67" t="str">
        <f>IF(Master!$D353="Y",Master!AX353,"")</f>
        <v/>
      </c>
      <c r="AY66" s="67" t="str">
        <f>IF(Master!$D353="Y",Master!AY353,"")</f>
        <v/>
      </c>
      <c r="AZ66" s="67" t="str">
        <f>IF(Master!$D353="Y",Master!AZ353,"")</f>
        <v/>
      </c>
      <c r="BA66" s="67" t="str">
        <f>IF(Master!$D353="Y",Master!BA353,"")</f>
        <v/>
      </c>
      <c r="BB66" s="67" t="str">
        <f>IF(Master!$D353="Y",Master!BB353,"")</f>
        <v/>
      </c>
      <c r="BC66" s="67" t="str">
        <f>IF(Master!$D353="Y",Master!BC353,"")</f>
        <v/>
      </c>
      <c r="BD66" s="67" t="str">
        <f>IF(Master!$D353="Y",Master!BD353,"")</f>
        <v/>
      </c>
      <c r="BE66" s="67" t="str">
        <f>IF(Master!$D353="Y",Master!BE353,"")</f>
        <v/>
      </c>
      <c r="BF66" s="67" t="str">
        <f>IF(Master!$D353="Y",Master!BF353,"")</f>
        <v/>
      </c>
      <c r="BG66" s="67" t="str">
        <f>IF(Master!$D353="Y",Master!BG353,"")</f>
        <v/>
      </c>
      <c r="BH66" s="67" t="str">
        <f>IF(Master!$D353="Y",Master!BH353,"")</f>
        <v/>
      </c>
      <c r="BI66" s="67" t="str">
        <f>IF(Master!$D353="Y",Master!BI353,"")</f>
        <v/>
      </c>
      <c r="BJ66" s="67" t="str">
        <f>IF(Master!$D353="Y",Master!BJ353,"")</f>
        <v/>
      </c>
      <c r="BK66" s="67" t="str">
        <f>IF(Master!$D353="Y",Master!BK353,"")</f>
        <v/>
      </c>
      <c r="BL66" s="67" t="str">
        <f>IF(Master!$D353="Y",Master!BL353,"")</f>
        <v/>
      </c>
      <c r="BM66" s="67" t="str">
        <f>IF(Master!$D353="Y",Master!BM353,"")</f>
        <v/>
      </c>
      <c r="BN66" s="67" t="str">
        <f>IF(Master!$D353="Y",Master!BN353,"")</f>
        <v/>
      </c>
      <c r="BO66" s="67" t="str">
        <f>IF(Master!$D353="Y",Master!BO353,"")</f>
        <v/>
      </c>
      <c r="BP66" s="67" t="str">
        <f>IF(Master!$D353="Y",Master!BP353,"")</f>
        <v/>
      </c>
      <c r="BQ66" s="67" t="str">
        <f>IF(Master!$D353="Y",Master!BQ353,"")</f>
        <v/>
      </c>
    </row>
    <row r="67" spans="1:69" x14ac:dyDescent="0.25">
      <c r="A67" s="115" t="str">
        <f>+Master!A355</f>
        <v>Putnam County</v>
      </c>
      <c r="B67" s="3" t="str">
        <f>+Master!B355</f>
        <v>1A DI</v>
      </c>
      <c r="C67" s="3">
        <f>+Master!C355</f>
        <v>4</v>
      </c>
      <c r="D67" s="142">
        <f>+Master!D355</f>
        <v>0</v>
      </c>
      <c r="E67" s="158">
        <f>IFERROR(LARGE((I67,K67,O67,S67,U67,W67,AA67,AC67,AG67,AK67,AQ67,AU67,AW67,BA67,BC67,BG67,BK67,BO67,BQ67),1)+LARGE((I67,K67,O67,S67,U67,W67,AA67,AC67,AG67,AK67,AQ67,AU67,AW67,BA67,BC67,BG67,BK67,BO67,BQ67),2)+LARGE((I67,K67,O67,S67,U67,W67,AA67,AC67,AG67,AK67,AQ67,AU67,AW67,BA67,BC67,BG67,BK67,BO67,BQ67),3)+LARGE((I67,K67,O67,S67,U67,W67,AA67,AC67,AG67,AK67,AQ67,AU67,AW67,BA67,BC67,BG67,BK67,BO67,BQ67),4)+LARGE((I67,K67,O67,S67,U67,W67,AA67,AC67,AG67,AK67,AQ67,AU67,AW67,BA67,BC67,BG67,BK67,BO67,BQ67),5)+LARGE((I67,K67,O67,S67,U67,W67,AA67,AC67,AG67,AK67,AQ67,AU67,AW67,BA67,BC67,BG67,BK67,BO67,BQ67),6)+LARGE((I67,K67,O67,S67,U67,W67,AA67,AC67,AG67,AK67,AQ67,AU67,AW67,BA67,BC67,BG67,BK67,BO67,BQ67),7)+LARGE((I67,K67,O67,S67,U67,W67,AA67,AC67,AG67,AK67,AQ67,AU67,AW67,BA67,BC67,BG67,BK67,BO67,BQ67),8),0)</f>
        <v>0</v>
      </c>
      <c r="F67" s="156">
        <f>IFERROR(LARGE((M67,Q67,Y67,AE67,AI67,AM67,AO67,AS67,AY67,BE67,BI67,BM67),1)+LARGE((M67,Q67,Y67,AE67,AI67,AM67,AO67,AS67,AY67,BE67,BI67,BM67),2)+LARGE((M67,Q67,Y67,AE67,AI67,AM67,AO67,AS67,AY67,BE67,BI67,BM67),3)+LARGE((M67,Q67,Y67,AE67,AI67,AM67,AO67,AS67,AY67,BE67,BI67,BM67),4)+LARGE((M67,Q67,Y67,AE67,AI67,AM67,AO67,AS67,AY67,BE67,BI67,BM67),5)+LARGE((M67,Q67,Y67,AE67,AI67,AM67,AO67,AS67,AY67,BE67,BI67,BM67),6)+LARGE((M67,Q67,Y67,AE67,AI67,AM67,AO67,AS67,AY67,BE67,BI67,BM67),7)+LARGE((M67,Q67,Y67,AE67,AI67,AM67,AO67,AS67,AY67,BE67,BI67,BM67),8),0)</f>
        <v>0</v>
      </c>
      <c r="G67" s="159">
        <f>+E67+F67</f>
        <v>0</v>
      </c>
      <c r="H67" s="72" t="str">
        <f>IF(Master!$D355="Y",Master!H355,"")</f>
        <v/>
      </c>
      <c r="I67" s="67" t="str">
        <f>IF(Master!$D355="Y",Master!I355,"")</f>
        <v/>
      </c>
      <c r="J67" s="67" t="str">
        <f>IF(Master!$D355="Y",Master!J355,"")</f>
        <v/>
      </c>
      <c r="K67" s="67" t="str">
        <f>IF(Master!$D355="Y",Master!K355,"")</f>
        <v/>
      </c>
      <c r="L67" s="67" t="str">
        <f>IF(Master!$D355="Y",Master!L355,"")</f>
        <v/>
      </c>
      <c r="M67" s="67" t="str">
        <f>IF(Master!$D355="Y",Master!M355,"")</f>
        <v/>
      </c>
      <c r="N67" s="67" t="str">
        <f>IF(Master!$D355="Y",Master!N355,"")</f>
        <v/>
      </c>
      <c r="O67" s="67" t="str">
        <f>IF(Master!$D355="Y",Master!O355,"")</f>
        <v/>
      </c>
      <c r="P67" s="67" t="str">
        <f>IF(Master!$D355="Y",Master!P355,"")</f>
        <v/>
      </c>
      <c r="Q67" s="67" t="str">
        <f>IF(Master!$D355="Y",Master!Q355,"")</f>
        <v/>
      </c>
      <c r="R67" s="67" t="str">
        <f>IF(Master!$D355="Y",Master!R355,"")</f>
        <v/>
      </c>
      <c r="S67" s="67" t="str">
        <f>IF(Master!$D355="Y",Master!S355,"")</f>
        <v/>
      </c>
      <c r="T67" s="67" t="str">
        <f>IF(Master!$D355="Y",Master!T355,"")</f>
        <v/>
      </c>
      <c r="U67" s="68" t="str">
        <f>IF(Master!$D355="Y",Master!U355,"")</f>
        <v/>
      </c>
      <c r="V67" s="66" t="str">
        <f>IF(Master!$D355="Y",Master!V355,"")</f>
        <v/>
      </c>
      <c r="W67" s="67" t="str">
        <f>IF(Master!$D355="Y",Master!W355,"")</f>
        <v/>
      </c>
      <c r="X67" s="67" t="str">
        <f>IF(Master!$D355="Y",Master!X355,"")</f>
        <v/>
      </c>
      <c r="Y67" s="67" t="str">
        <f>IF(Master!$D355="Y",Master!Y355,"")</f>
        <v/>
      </c>
      <c r="Z67" s="67" t="str">
        <f>IF(Master!$D355="Y",Master!Z355,"")</f>
        <v/>
      </c>
      <c r="AA67" s="67" t="str">
        <f>IF(Master!$D355="Y",Master!AA355,"")</f>
        <v/>
      </c>
      <c r="AB67" s="67" t="str">
        <f>IF(Master!$D355="Y",Master!AB355,"")</f>
        <v/>
      </c>
      <c r="AC67" s="67" t="str">
        <f>IF(Master!$D355="Y",Master!AC355,"")</f>
        <v/>
      </c>
      <c r="AD67" s="67" t="str">
        <f>IF(Master!$D355="Y",Master!AD355,"")</f>
        <v/>
      </c>
      <c r="AE67" s="67" t="str">
        <f>IF(Master!$D355="Y",Master!AE355,"")</f>
        <v/>
      </c>
      <c r="AF67" s="67" t="str">
        <f>IF(Master!$D355="Y",Master!AF355,"")</f>
        <v/>
      </c>
      <c r="AG67" s="67">
        <f>IF(AND($D67="y",Master!AG355&gt;=Master!AK355),Master!AG355,0)</f>
        <v>0</v>
      </c>
      <c r="AH67" s="67" t="str">
        <f>IF(Master!$D355="Y",Master!AH355,"")</f>
        <v/>
      </c>
      <c r="AI67" s="67">
        <f>IF(AND($D67="y",Master!AI355&gt;=Master!AM355),Master!AI355,0)</f>
        <v>0</v>
      </c>
      <c r="AJ67" s="67" t="str">
        <f>IF(Master!$D355="Y",Master!AJ355,"")</f>
        <v/>
      </c>
      <c r="AK67" s="67">
        <f>IF(AND($D67="y",Master!AK355&gt;Master!AG355),Master!AK355,0)</f>
        <v>0</v>
      </c>
      <c r="AL67" s="67" t="str">
        <f>IF(Master!$D355="Y",Master!AL355,"")</f>
        <v/>
      </c>
      <c r="AM67" s="68">
        <f>IF(AND($D67="y",Master!AM355&gt;Master!AI355),Master!AM355,0)</f>
        <v>0</v>
      </c>
      <c r="AN67" s="72" t="str">
        <f>IF(Master!$D355="Y",Master!AN355,"")</f>
        <v/>
      </c>
      <c r="AO67" s="67" t="str">
        <f>IF(Master!$D355="Y",Master!AO355,"")</f>
        <v/>
      </c>
      <c r="AP67" s="67" t="str">
        <f>IF(Master!$D355="Y",Master!AP355,"")</f>
        <v/>
      </c>
      <c r="AQ67" s="67" t="str">
        <f>IF(Master!$D355="Y",Master!AQ355,"")</f>
        <v/>
      </c>
      <c r="AR67" s="67" t="str">
        <f>IF(Master!$D355="Y",Master!AR355,"")</f>
        <v/>
      </c>
      <c r="AS67" s="67" t="str">
        <f>IF(Master!$D355="Y",Master!AS355,"")</f>
        <v/>
      </c>
      <c r="AT67" s="67" t="str">
        <f>IF(Master!$D355="Y",Master!AT355,"")</f>
        <v/>
      </c>
      <c r="AU67" s="67" t="str">
        <f>IF(Master!$D355="Y",Master!AU355,"")</f>
        <v/>
      </c>
      <c r="AV67" s="67" t="str">
        <f>IF(Master!$D355="Y",Master!AV355,"")</f>
        <v/>
      </c>
      <c r="AW67" s="67" t="str">
        <f>IF(Master!$D355="Y",Master!AW355,"")</f>
        <v/>
      </c>
      <c r="AX67" s="67" t="str">
        <f>IF(Master!$D355="Y",Master!AX355,"")</f>
        <v/>
      </c>
      <c r="AY67" s="67" t="str">
        <f>IF(Master!$D355="Y",Master!AY355,"")</f>
        <v/>
      </c>
      <c r="AZ67" s="67" t="str">
        <f>IF(Master!$D355="Y",Master!AZ355,"")</f>
        <v/>
      </c>
      <c r="BA67" s="67" t="str">
        <f>IF(Master!$D355="Y",Master!BA355,"")</f>
        <v/>
      </c>
      <c r="BB67" s="67" t="str">
        <f>IF(Master!$D355="Y",Master!BB355,"")</f>
        <v/>
      </c>
      <c r="BC67" s="67" t="str">
        <f>IF(Master!$D355="Y",Master!BC355,"")</f>
        <v/>
      </c>
      <c r="BD67" s="67" t="str">
        <f>IF(Master!$D355="Y",Master!BD355,"")</f>
        <v/>
      </c>
      <c r="BE67" s="67" t="str">
        <f>IF(Master!$D355="Y",Master!BE355,"")</f>
        <v/>
      </c>
      <c r="BF67" s="67" t="str">
        <f>IF(Master!$D355="Y",Master!BF355,"")</f>
        <v/>
      </c>
      <c r="BG67" s="67" t="str">
        <f>IF(Master!$D355="Y",Master!BG355,"")</f>
        <v/>
      </c>
      <c r="BH67" s="67" t="str">
        <f>IF(Master!$D355="Y",Master!BH355,"")</f>
        <v/>
      </c>
      <c r="BI67" s="67" t="str">
        <f>IF(Master!$D355="Y",Master!BI355,"")</f>
        <v/>
      </c>
      <c r="BJ67" s="67" t="str">
        <f>IF(Master!$D355="Y",Master!BJ355,"")</f>
        <v/>
      </c>
      <c r="BK67" s="67" t="str">
        <f>IF(Master!$D355="Y",Master!BK355,"")</f>
        <v/>
      </c>
      <c r="BL67" s="67" t="str">
        <f>IF(Master!$D355="Y",Master!BL355,"")</f>
        <v/>
      </c>
      <c r="BM67" s="67" t="str">
        <f>IF(Master!$D355="Y",Master!BM355,"")</f>
        <v/>
      </c>
      <c r="BN67" s="67" t="str">
        <f>IF(Master!$D355="Y",Master!BN355,"")</f>
        <v/>
      </c>
      <c r="BO67" s="67" t="str">
        <f>IF(Master!$D355="Y",Master!BO355,"")</f>
        <v/>
      </c>
      <c r="BP67" s="67" t="str">
        <f>IF(Master!$D355="Y",Master!BP355,"")</f>
        <v/>
      </c>
      <c r="BQ67" s="67" t="str">
        <f>IF(Master!$D355="Y",Master!BQ355,"")</f>
        <v/>
      </c>
    </row>
    <row r="68" spans="1:69" x14ac:dyDescent="0.25">
      <c r="A68" s="115" t="str">
        <f>+Master!A356</f>
        <v>Rabun County</v>
      </c>
      <c r="B68" s="3" t="str">
        <f>+Master!B356</f>
        <v>1A DI</v>
      </c>
      <c r="C68" s="3">
        <f>+Master!C356</f>
        <v>8</v>
      </c>
      <c r="D68" s="142">
        <f>+Master!D356</f>
        <v>0</v>
      </c>
      <c r="E68" s="158">
        <f>IFERROR(LARGE((I68,K68,O68,S68,U68,W68,AA68,AC68,AG68,AK68,AQ68,AU68,AW68,BA68,BC68,BG68,BK68,BO68,BQ68),1)+LARGE((I68,K68,O68,S68,U68,W68,AA68,AC68,AG68,AK68,AQ68,AU68,AW68,BA68,BC68,BG68,BK68,BO68,BQ68),2)+LARGE((I68,K68,O68,S68,U68,W68,AA68,AC68,AG68,AK68,AQ68,AU68,AW68,BA68,BC68,BG68,BK68,BO68,BQ68),3)+LARGE((I68,K68,O68,S68,U68,W68,AA68,AC68,AG68,AK68,AQ68,AU68,AW68,BA68,BC68,BG68,BK68,BO68,BQ68),4)+LARGE((I68,K68,O68,S68,U68,W68,AA68,AC68,AG68,AK68,AQ68,AU68,AW68,BA68,BC68,BG68,BK68,BO68,BQ68),5)+LARGE((I68,K68,O68,S68,U68,W68,AA68,AC68,AG68,AK68,AQ68,AU68,AW68,BA68,BC68,BG68,BK68,BO68,BQ68),6)+LARGE((I68,K68,O68,S68,U68,W68,AA68,AC68,AG68,AK68,AQ68,AU68,AW68,BA68,BC68,BG68,BK68,BO68,BQ68),7)+LARGE((I68,K68,O68,S68,U68,W68,AA68,AC68,AG68,AK68,AQ68,AU68,AW68,BA68,BC68,BG68,BK68,BO68,BQ68),8),0)</f>
        <v>0</v>
      </c>
      <c r="F68" s="156">
        <f>IFERROR(LARGE((M68,Q68,Y68,AE68,AI68,AM68,AO68,AS68,AY68,BE68,BI68,BM68),1)+LARGE((M68,Q68,Y68,AE68,AI68,AM68,AO68,AS68,AY68,BE68,BI68,BM68),2)+LARGE((M68,Q68,Y68,AE68,AI68,AM68,AO68,AS68,AY68,BE68,BI68,BM68),3)+LARGE((M68,Q68,Y68,AE68,AI68,AM68,AO68,AS68,AY68,BE68,BI68,BM68),4)+LARGE((M68,Q68,Y68,AE68,AI68,AM68,AO68,AS68,AY68,BE68,BI68,BM68),5)+LARGE((M68,Q68,Y68,AE68,AI68,AM68,AO68,AS68,AY68,BE68,BI68,BM68),6)+LARGE((M68,Q68,Y68,AE68,AI68,AM68,AO68,AS68,AY68,BE68,BI68,BM68),7)+LARGE((M68,Q68,Y68,AE68,AI68,AM68,AO68,AS68,AY68,BE68,BI68,BM68),8),0)</f>
        <v>0</v>
      </c>
      <c r="G68" s="159">
        <f>+E68+F68</f>
        <v>0</v>
      </c>
      <c r="H68" s="72" t="str">
        <f>IF(Master!$D356="Y",Master!H356,"")</f>
        <v/>
      </c>
      <c r="I68" s="67" t="str">
        <f>IF(Master!$D356="Y",Master!I356,"")</f>
        <v/>
      </c>
      <c r="J68" s="67" t="str">
        <f>IF(Master!$D356="Y",Master!J356,"")</f>
        <v/>
      </c>
      <c r="K68" s="67" t="str">
        <f>IF(Master!$D356="Y",Master!K356,"")</f>
        <v/>
      </c>
      <c r="L68" s="67" t="str">
        <f>IF(Master!$D356="Y",Master!L356,"")</f>
        <v/>
      </c>
      <c r="M68" s="67" t="str">
        <f>IF(Master!$D356="Y",Master!M356,"")</f>
        <v/>
      </c>
      <c r="N68" s="67" t="str">
        <f>IF(Master!$D356="Y",Master!N356,"")</f>
        <v/>
      </c>
      <c r="O68" s="67" t="str">
        <f>IF(Master!$D356="Y",Master!O356,"")</f>
        <v/>
      </c>
      <c r="P68" s="67" t="str">
        <f>IF(Master!$D356="Y",Master!P356,"")</f>
        <v/>
      </c>
      <c r="Q68" s="67" t="str">
        <f>IF(Master!$D356="Y",Master!Q356,"")</f>
        <v/>
      </c>
      <c r="R68" s="67" t="str">
        <f>IF(Master!$D356="Y",Master!R356,"")</f>
        <v/>
      </c>
      <c r="S68" s="67" t="str">
        <f>IF(Master!$D356="Y",Master!S356,"")</f>
        <v/>
      </c>
      <c r="T68" s="67" t="str">
        <f>IF(Master!$D356="Y",Master!T356,"")</f>
        <v/>
      </c>
      <c r="U68" s="68" t="str">
        <f>IF(Master!$D356="Y",Master!U356,"")</f>
        <v/>
      </c>
      <c r="V68" s="66" t="str">
        <f>IF(Master!$D356="Y",Master!V356,"")</f>
        <v/>
      </c>
      <c r="W68" s="67" t="str">
        <f>IF(Master!$D356="Y",Master!W356,"")</f>
        <v/>
      </c>
      <c r="X68" s="67" t="str">
        <f>IF(Master!$D356="Y",Master!X356,"")</f>
        <v/>
      </c>
      <c r="Y68" s="67" t="str">
        <f>IF(Master!$D356="Y",Master!Y356,"")</f>
        <v/>
      </c>
      <c r="Z68" s="67" t="str">
        <f>IF(Master!$D356="Y",Master!Z356,"")</f>
        <v/>
      </c>
      <c r="AA68" s="67" t="str">
        <f>IF(Master!$D356="Y",Master!AA356,"")</f>
        <v/>
      </c>
      <c r="AB68" s="67" t="str">
        <f>IF(Master!$D356="Y",Master!AB356,"")</f>
        <v/>
      </c>
      <c r="AC68" s="67" t="str">
        <f>IF(Master!$D356="Y",Master!AC356,"")</f>
        <v/>
      </c>
      <c r="AD68" s="67" t="str">
        <f>IF(Master!$D356="Y",Master!AD356,"")</f>
        <v/>
      </c>
      <c r="AE68" s="67" t="str">
        <f>IF(Master!$D356="Y",Master!AE356,"")</f>
        <v/>
      </c>
      <c r="AF68" s="67" t="str">
        <f>IF(Master!$D356="Y",Master!AF356,"")</f>
        <v/>
      </c>
      <c r="AG68" s="67">
        <f>IF(AND($D68="y",Master!AG356&gt;=Master!AK356),Master!AG356,0)</f>
        <v>0</v>
      </c>
      <c r="AH68" s="67" t="str">
        <f>IF(Master!$D356="Y",Master!AH356,"")</f>
        <v/>
      </c>
      <c r="AI68" s="67">
        <f>IF(AND($D68="y",Master!AI356&gt;=Master!AM356),Master!AI356,0)</f>
        <v>0</v>
      </c>
      <c r="AJ68" s="67" t="str">
        <f>IF(Master!$D356="Y",Master!AJ356,"")</f>
        <v/>
      </c>
      <c r="AK68" s="67">
        <f>IF(AND($D68="y",Master!AK356&gt;Master!AG356),Master!AK356,0)</f>
        <v>0</v>
      </c>
      <c r="AL68" s="67" t="str">
        <f>IF(Master!$D356="Y",Master!AL356,"")</f>
        <v/>
      </c>
      <c r="AM68" s="68">
        <f>IF(AND($D68="y",Master!AM356&gt;Master!AI356),Master!AM356,0)</f>
        <v>0</v>
      </c>
      <c r="AN68" s="72" t="str">
        <f>IF(Master!$D356="Y",Master!AN356,"")</f>
        <v/>
      </c>
      <c r="AO68" s="67" t="str">
        <f>IF(Master!$D356="Y",Master!AO356,"")</f>
        <v/>
      </c>
      <c r="AP68" s="67" t="str">
        <f>IF(Master!$D356="Y",Master!AP356,"")</f>
        <v/>
      </c>
      <c r="AQ68" s="67" t="str">
        <f>IF(Master!$D356="Y",Master!AQ356,"")</f>
        <v/>
      </c>
      <c r="AR68" s="67" t="str">
        <f>IF(Master!$D356="Y",Master!AR356,"")</f>
        <v/>
      </c>
      <c r="AS68" s="67" t="str">
        <f>IF(Master!$D356="Y",Master!AS356,"")</f>
        <v/>
      </c>
      <c r="AT68" s="67" t="str">
        <f>IF(Master!$D356="Y",Master!AT356,"")</f>
        <v/>
      </c>
      <c r="AU68" s="67" t="str">
        <f>IF(Master!$D356="Y",Master!AU356,"")</f>
        <v/>
      </c>
      <c r="AV68" s="67" t="str">
        <f>IF(Master!$D356="Y",Master!AV356,"")</f>
        <v/>
      </c>
      <c r="AW68" s="67" t="str">
        <f>IF(Master!$D356="Y",Master!AW356,"")</f>
        <v/>
      </c>
      <c r="AX68" s="67" t="str">
        <f>IF(Master!$D356="Y",Master!AX356,"")</f>
        <v/>
      </c>
      <c r="AY68" s="67" t="str">
        <f>IF(Master!$D356="Y",Master!AY356,"")</f>
        <v/>
      </c>
      <c r="AZ68" s="67" t="str">
        <f>IF(Master!$D356="Y",Master!AZ356,"")</f>
        <v/>
      </c>
      <c r="BA68" s="67" t="str">
        <f>IF(Master!$D356="Y",Master!BA356,"")</f>
        <v/>
      </c>
      <c r="BB68" s="67" t="str">
        <f>IF(Master!$D356="Y",Master!BB356,"")</f>
        <v/>
      </c>
      <c r="BC68" s="67" t="str">
        <f>IF(Master!$D356="Y",Master!BC356,"")</f>
        <v/>
      </c>
      <c r="BD68" s="67" t="str">
        <f>IF(Master!$D356="Y",Master!BD356,"")</f>
        <v/>
      </c>
      <c r="BE68" s="67" t="str">
        <f>IF(Master!$D356="Y",Master!BE356,"")</f>
        <v/>
      </c>
      <c r="BF68" s="67" t="str">
        <f>IF(Master!$D356="Y",Master!BF356,"")</f>
        <v/>
      </c>
      <c r="BG68" s="67" t="str">
        <f>IF(Master!$D356="Y",Master!BG356,"")</f>
        <v/>
      </c>
      <c r="BH68" s="67" t="str">
        <f>IF(Master!$D356="Y",Master!BH356,"")</f>
        <v/>
      </c>
      <c r="BI68" s="67" t="str">
        <f>IF(Master!$D356="Y",Master!BI356,"")</f>
        <v/>
      </c>
      <c r="BJ68" s="67" t="str">
        <f>IF(Master!$D356="Y",Master!BJ356,"")</f>
        <v/>
      </c>
      <c r="BK68" s="67" t="str">
        <f>IF(Master!$D356="Y",Master!BK356,"")</f>
        <v/>
      </c>
      <c r="BL68" s="67" t="str">
        <f>IF(Master!$D356="Y",Master!BL356,"")</f>
        <v/>
      </c>
      <c r="BM68" s="67" t="str">
        <f>IF(Master!$D356="Y",Master!BM356,"")</f>
        <v/>
      </c>
      <c r="BN68" s="67" t="str">
        <f>IF(Master!$D356="Y",Master!BN356,"")</f>
        <v/>
      </c>
      <c r="BO68" s="67" t="str">
        <f>IF(Master!$D356="Y",Master!BO356,"")</f>
        <v/>
      </c>
      <c r="BP68" s="67" t="str">
        <f>IF(Master!$D356="Y",Master!BP356,"")</f>
        <v/>
      </c>
      <c r="BQ68" s="67" t="str">
        <f>IF(Master!$D356="Y",Master!BQ356,"")</f>
        <v/>
      </c>
    </row>
    <row r="69" spans="1:69" x14ac:dyDescent="0.25">
      <c r="A69" s="115" t="str">
        <f>+Master!A358</f>
        <v>Savannah Country Day</v>
      </c>
      <c r="B69" s="3" t="str">
        <f>+Master!B358</f>
        <v>1A DI</v>
      </c>
      <c r="C69" s="3">
        <f>+Master!C358</f>
        <v>3</v>
      </c>
      <c r="D69" s="142">
        <f>+Master!D358</f>
        <v>0</v>
      </c>
      <c r="E69" s="158">
        <f>IFERROR(LARGE((I69,K69,O69,S69,U69,W69,AA69,AC69,AG69,AK69,AQ69,AU69,AW69,BA69,BC69,BG69,BK69,BO69,BQ69),1)+LARGE((I69,K69,O69,S69,U69,W69,AA69,AC69,AG69,AK69,AQ69,AU69,AW69,BA69,BC69,BG69,BK69,BO69,BQ69),2)+LARGE((I69,K69,O69,S69,U69,W69,AA69,AC69,AG69,AK69,AQ69,AU69,AW69,BA69,BC69,BG69,BK69,BO69,BQ69),3)+LARGE((I69,K69,O69,S69,U69,W69,AA69,AC69,AG69,AK69,AQ69,AU69,AW69,BA69,BC69,BG69,BK69,BO69,BQ69),4)+LARGE((I69,K69,O69,S69,U69,W69,AA69,AC69,AG69,AK69,AQ69,AU69,AW69,BA69,BC69,BG69,BK69,BO69,BQ69),5)+LARGE((I69,K69,O69,S69,U69,W69,AA69,AC69,AG69,AK69,AQ69,AU69,AW69,BA69,BC69,BG69,BK69,BO69,BQ69),6)+LARGE((I69,K69,O69,S69,U69,W69,AA69,AC69,AG69,AK69,AQ69,AU69,AW69,BA69,BC69,BG69,BK69,BO69,BQ69),7)+LARGE((I69,K69,O69,S69,U69,W69,AA69,AC69,AG69,AK69,AQ69,AU69,AW69,BA69,BC69,BG69,BK69,BO69,BQ69),8),0)</f>
        <v>0</v>
      </c>
      <c r="F69" s="156">
        <f>IFERROR(LARGE((M69,Q69,Y69,AE69,AI69,AM69,AO69,AS69,AY69,BE69,BI69,BM69),1)+LARGE((M69,Q69,Y69,AE69,AI69,AM69,AO69,AS69,AY69,BE69,BI69,BM69),2)+LARGE((M69,Q69,Y69,AE69,AI69,AM69,AO69,AS69,AY69,BE69,BI69,BM69),3)+LARGE((M69,Q69,Y69,AE69,AI69,AM69,AO69,AS69,AY69,BE69,BI69,BM69),4)+LARGE((M69,Q69,Y69,AE69,AI69,AM69,AO69,AS69,AY69,BE69,BI69,BM69),5)+LARGE((M69,Q69,Y69,AE69,AI69,AM69,AO69,AS69,AY69,BE69,BI69,BM69),6)+LARGE((M69,Q69,Y69,AE69,AI69,AM69,AO69,AS69,AY69,BE69,BI69,BM69),7)+LARGE((M69,Q69,Y69,AE69,AI69,AM69,AO69,AS69,AY69,BE69,BI69,BM69),8),0)</f>
        <v>0</v>
      </c>
      <c r="G69" s="159">
        <f>+E69+F69</f>
        <v>0</v>
      </c>
      <c r="H69" s="72" t="str">
        <f>IF(Master!$D358="Y",Master!H358,"")</f>
        <v/>
      </c>
      <c r="I69" s="67" t="str">
        <f>IF(Master!$D358="Y",Master!I358,"")</f>
        <v/>
      </c>
      <c r="J69" s="67" t="str">
        <f>IF(Master!$D358="Y",Master!J358,"")</f>
        <v/>
      </c>
      <c r="K69" s="67" t="str">
        <f>IF(Master!$D358="Y",Master!K358,"")</f>
        <v/>
      </c>
      <c r="L69" s="67" t="str">
        <f>IF(Master!$D358="Y",Master!L358,"")</f>
        <v/>
      </c>
      <c r="M69" s="67" t="str">
        <f>IF(Master!$D358="Y",Master!M358,"")</f>
        <v/>
      </c>
      <c r="N69" s="67" t="str">
        <f>IF(Master!$D358="Y",Master!N358,"")</f>
        <v/>
      </c>
      <c r="O69" s="67" t="str">
        <f>IF(Master!$D358="Y",Master!O358,"")</f>
        <v/>
      </c>
      <c r="P69" s="67" t="str">
        <f>IF(Master!$D358="Y",Master!P358,"")</f>
        <v/>
      </c>
      <c r="Q69" s="67" t="str">
        <f>IF(Master!$D358="Y",Master!Q358,"")</f>
        <v/>
      </c>
      <c r="R69" s="67" t="str">
        <f>IF(Master!$D358="Y",Master!R358,"")</f>
        <v/>
      </c>
      <c r="S69" s="67" t="str">
        <f>IF(Master!$D358="Y",Master!S358,"")</f>
        <v/>
      </c>
      <c r="T69" s="67" t="str">
        <f>IF(Master!$D358="Y",Master!T358,"")</f>
        <v/>
      </c>
      <c r="U69" s="68" t="str">
        <f>IF(Master!$D358="Y",Master!U358,"")</f>
        <v/>
      </c>
      <c r="V69" s="66" t="str">
        <f>IF(Master!$D358="Y",Master!V358,"")</f>
        <v/>
      </c>
      <c r="W69" s="67" t="str">
        <f>IF(Master!$D358="Y",Master!W358,"")</f>
        <v/>
      </c>
      <c r="X69" s="67" t="str">
        <f>IF(Master!$D358="Y",Master!X358,"")</f>
        <v/>
      </c>
      <c r="Y69" s="67" t="str">
        <f>IF(Master!$D358="Y",Master!Y358,"")</f>
        <v/>
      </c>
      <c r="Z69" s="67" t="str">
        <f>IF(Master!$D358="Y",Master!Z358,"")</f>
        <v/>
      </c>
      <c r="AA69" s="67" t="str">
        <f>IF(Master!$D358="Y",Master!AA358,"")</f>
        <v/>
      </c>
      <c r="AB69" s="67" t="str">
        <f>IF(Master!$D358="Y",Master!AB358,"")</f>
        <v/>
      </c>
      <c r="AC69" s="67" t="str">
        <f>IF(Master!$D358="Y",Master!AC358,"")</f>
        <v/>
      </c>
      <c r="AD69" s="67" t="str">
        <f>IF(Master!$D358="Y",Master!AD358,"")</f>
        <v/>
      </c>
      <c r="AE69" s="67" t="str">
        <f>IF(Master!$D358="Y",Master!AE358,"")</f>
        <v/>
      </c>
      <c r="AF69" s="67" t="str">
        <f>IF(Master!$D358="Y",Master!AF358,"")</f>
        <v/>
      </c>
      <c r="AG69" s="67">
        <f>IF(AND($D69="y",Master!AG358&gt;=Master!AK358),Master!AG358,0)</f>
        <v>0</v>
      </c>
      <c r="AH69" s="67" t="str">
        <f>IF(Master!$D358="Y",Master!AH358,"")</f>
        <v/>
      </c>
      <c r="AI69" s="67">
        <f>IF(AND($D69="y",Master!AI358&gt;=Master!AM358),Master!AI358,0)</f>
        <v>0</v>
      </c>
      <c r="AJ69" s="67" t="str">
        <f>IF(Master!$D358="Y",Master!AJ358,"")</f>
        <v/>
      </c>
      <c r="AK69" s="67">
        <f>IF(AND($D69="y",Master!AK358&gt;Master!AG358),Master!AK358,0)</f>
        <v>0</v>
      </c>
      <c r="AL69" s="67" t="str">
        <f>IF(Master!$D358="Y",Master!AL358,"")</f>
        <v/>
      </c>
      <c r="AM69" s="68">
        <f>IF(AND($D69="y",Master!AM358&gt;Master!AI358),Master!AM358,0)</f>
        <v>0</v>
      </c>
      <c r="AN69" s="72" t="str">
        <f>IF(Master!$D358="Y",Master!AN358,"")</f>
        <v/>
      </c>
      <c r="AO69" s="67" t="str">
        <f>IF(Master!$D358="Y",Master!AO358,"")</f>
        <v/>
      </c>
      <c r="AP69" s="67" t="str">
        <f>IF(Master!$D358="Y",Master!AP358,"")</f>
        <v/>
      </c>
      <c r="AQ69" s="67" t="str">
        <f>IF(Master!$D358="Y",Master!AQ358,"")</f>
        <v/>
      </c>
      <c r="AR69" s="67" t="str">
        <f>IF(Master!$D358="Y",Master!AR358,"")</f>
        <v/>
      </c>
      <c r="AS69" s="67" t="str">
        <f>IF(Master!$D358="Y",Master!AS358,"")</f>
        <v/>
      </c>
      <c r="AT69" s="67" t="str">
        <f>IF(Master!$D358="Y",Master!AT358,"")</f>
        <v/>
      </c>
      <c r="AU69" s="67" t="str">
        <f>IF(Master!$D358="Y",Master!AU358,"")</f>
        <v/>
      </c>
      <c r="AV69" s="67" t="str">
        <f>IF(Master!$D358="Y",Master!AV358,"")</f>
        <v/>
      </c>
      <c r="AW69" s="67" t="str">
        <f>IF(Master!$D358="Y",Master!AW358,"")</f>
        <v/>
      </c>
      <c r="AX69" s="67" t="str">
        <f>IF(Master!$D358="Y",Master!AX358,"")</f>
        <v/>
      </c>
      <c r="AY69" s="67" t="str">
        <f>IF(Master!$D358="Y",Master!AY358,"")</f>
        <v/>
      </c>
      <c r="AZ69" s="67" t="str">
        <f>IF(Master!$D358="Y",Master!AZ358,"")</f>
        <v/>
      </c>
      <c r="BA69" s="67" t="str">
        <f>IF(Master!$D358="Y",Master!BA358,"")</f>
        <v/>
      </c>
      <c r="BB69" s="67" t="str">
        <f>IF(Master!$D358="Y",Master!BB358,"")</f>
        <v/>
      </c>
      <c r="BC69" s="67" t="str">
        <f>IF(Master!$D358="Y",Master!BC358,"")</f>
        <v/>
      </c>
      <c r="BD69" s="67" t="str">
        <f>IF(Master!$D358="Y",Master!BD358,"")</f>
        <v/>
      </c>
      <c r="BE69" s="67" t="str">
        <f>IF(Master!$D358="Y",Master!BE358,"")</f>
        <v/>
      </c>
      <c r="BF69" s="67" t="str">
        <f>IF(Master!$D358="Y",Master!BF358,"")</f>
        <v/>
      </c>
      <c r="BG69" s="67" t="str">
        <f>IF(Master!$D358="Y",Master!BG358,"")</f>
        <v/>
      </c>
      <c r="BH69" s="67" t="str">
        <f>IF(Master!$D358="Y",Master!BH358,"")</f>
        <v/>
      </c>
      <c r="BI69" s="67" t="str">
        <f>IF(Master!$D358="Y",Master!BI358,"")</f>
        <v/>
      </c>
      <c r="BJ69" s="67" t="str">
        <f>IF(Master!$D358="Y",Master!BJ358,"")</f>
        <v/>
      </c>
      <c r="BK69" s="67" t="str">
        <f>IF(Master!$D358="Y",Master!BK358,"")</f>
        <v/>
      </c>
      <c r="BL69" s="67" t="str">
        <f>IF(Master!$D358="Y",Master!BL358,"")</f>
        <v/>
      </c>
      <c r="BM69" s="67" t="str">
        <f>IF(Master!$D358="Y",Master!BM358,"")</f>
        <v/>
      </c>
      <c r="BN69" s="67" t="str">
        <f>IF(Master!$D358="Y",Master!BN358,"")</f>
        <v/>
      </c>
      <c r="BO69" s="67" t="str">
        <f>IF(Master!$D358="Y",Master!BO358,"")</f>
        <v/>
      </c>
      <c r="BP69" s="67" t="str">
        <f>IF(Master!$D358="Y",Master!BP358,"")</f>
        <v/>
      </c>
      <c r="BQ69" s="67" t="str">
        <f>IF(Master!$D358="Y",Master!BQ358,"")</f>
        <v/>
      </c>
    </row>
    <row r="70" spans="1:69" x14ac:dyDescent="0.25">
      <c r="A70" s="115" t="str">
        <f>+Master!A360</f>
        <v>Southwest</v>
      </c>
      <c r="B70" s="3" t="str">
        <f>+Master!B360</f>
        <v>1A DI</v>
      </c>
      <c r="C70" s="3">
        <f>+Master!C360</f>
        <v>2</v>
      </c>
      <c r="D70" s="142">
        <f>+Master!D360</f>
        <v>0</v>
      </c>
      <c r="E70" s="158">
        <f>IFERROR(LARGE((I70,K70,O70,S70,U70,W70,AA70,AC70,AG70,AK70,AQ70,AU70,AW70,BA70,BC70,BG70,BK70,BO70,BQ70),1)+LARGE((I70,K70,O70,S70,U70,W70,AA70,AC70,AG70,AK70,AQ70,AU70,AW70,BA70,BC70,BG70,BK70,BO70,BQ70),2)+LARGE((I70,K70,O70,S70,U70,W70,AA70,AC70,AG70,AK70,AQ70,AU70,AW70,BA70,BC70,BG70,BK70,BO70,BQ70),3)+LARGE((I70,K70,O70,S70,U70,W70,AA70,AC70,AG70,AK70,AQ70,AU70,AW70,BA70,BC70,BG70,BK70,BO70,BQ70),4)+LARGE((I70,K70,O70,S70,U70,W70,AA70,AC70,AG70,AK70,AQ70,AU70,AW70,BA70,BC70,BG70,BK70,BO70,BQ70),5)+LARGE((I70,K70,O70,S70,U70,W70,AA70,AC70,AG70,AK70,AQ70,AU70,AW70,BA70,BC70,BG70,BK70,BO70,BQ70),6)+LARGE((I70,K70,O70,S70,U70,W70,AA70,AC70,AG70,AK70,AQ70,AU70,AW70,BA70,BC70,BG70,BK70,BO70,BQ70),7)+LARGE((I70,K70,O70,S70,U70,W70,AA70,AC70,AG70,AK70,AQ70,AU70,AW70,BA70,BC70,BG70,BK70,BO70,BQ70),8),0)</f>
        <v>0</v>
      </c>
      <c r="F70" s="156">
        <f>IFERROR(LARGE((M70,Q70,Y70,AE70,AI70,AM70,AO70,AS70,AY70,BE70,BI70,BM70),1)+LARGE((M70,Q70,Y70,AE70,AI70,AM70,AO70,AS70,AY70,BE70,BI70,BM70),2)+LARGE((M70,Q70,Y70,AE70,AI70,AM70,AO70,AS70,AY70,BE70,BI70,BM70),3)+LARGE((M70,Q70,Y70,AE70,AI70,AM70,AO70,AS70,AY70,BE70,BI70,BM70),4)+LARGE((M70,Q70,Y70,AE70,AI70,AM70,AO70,AS70,AY70,BE70,BI70,BM70),5)+LARGE((M70,Q70,Y70,AE70,AI70,AM70,AO70,AS70,AY70,BE70,BI70,BM70),6)+LARGE((M70,Q70,Y70,AE70,AI70,AM70,AO70,AS70,AY70,BE70,BI70,BM70),7)+LARGE((M70,Q70,Y70,AE70,AI70,AM70,AO70,AS70,AY70,BE70,BI70,BM70),8),0)</f>
        <v>0</v>
      </c>
      <c r="G70" s="159">
        <f>+E70+F70</f>
        <v>0</v>
      </c>
      <c r="H70" s="72" t="str">
        <f>IF(Master!$D360="Y",Master!H360,"")</f>
        <v/>
      </c>
      <c r="I70" s="67" t="str">
        <f>IF(Master!$D360="Y",Master!I360,"")</f>
        <v/>
      </c>
      <c r="J70" s="67" t="str">
        <f>IF(Master!$D360="Y",Master!J360,"")</f>
        <v/>
      </c>
      <c r="K70" s="67" t="str">
        <f>IF(Master!$D360="Y",Master!K360,"")</f>
        <v/>
      </c>
      <c r="L70" s="67" t="str">
        <f>IF(Master!$D360="Y",Master!L360,"")</f>
        <v/>
      </c>
      <c r="M70" s="67" t="str">
        <f>IF(Master!$D360="Y",Master!M360,"")</f>
        <v/>
      </c>
      <c r="N70" s="67" t="str">
        <f>IF(Master!$D360="Y",Master!N360,"")</f>
        <v/>
      </c>
      <c r="O70" s="67" t="str">
        <f>IF(Master!$D360="Y",Master!O360,"")</f>
        <v/>
      </c>
      <c r="P70" s="67" t="str">
        <f>IF(Master!$D360="Y",Master!P360,"")</f>
        <v/>
      </c>
      <c r="Q70" s="67" t="str">
        <f>IF(Master!$D360="Y",Master!Q360,"")</f>
        <v/>
      </c>
      <c r="R70" s="67" t="str">
        <f>IF(Master!$D360="Y",Master!R360,"")</f>
        <v/>
      </c>
      <c r="S70" s="67" t="str">
        <f>IF(Master!$D360="Y",Master!S360,"")</f>
        <v/>
      </c>
      <c r="T70" s="67" t="str">
        <f>IF(Master!$D360="Y",Master!T360,"")</f>
        <v/>
      </c>
      <c r="U70" s="68" t="str">
        <f>IF(Master!$D360="Y",Master!U360,"")</f>
        <v/>
      </c>
      <c r="V70" s="66" t="str">
        <f>IF(Master!$D360="Y",Master!V360,"")</f>
        <v/>
      </c>
      <c r="W70" s="67" t="str">
        <f>IF(Master!$D360="Y",Master!W360,"")</f>
        <v/>
      </c>
      <c r="X70" s="67" t="str">
        <f>IF(Master!$D360="Y",Master!X360,"")</f>
        <v/>
      </c>
      <c r="Y70" s="67" t="str">
        <f>IF(Master!$D360="Y",Master!Y360,"")</f>
        <v/>
      </c>
      <c r="Z70" s="67" t="str">
        <f>IF(Master!$D360="Y",Master!Z360,"")</f>
        <v/>
      </c>
      <c r="AA70" s="67" t="str">
        <f>IF(Master!$D360="Y",Master!AA360,"")</f>
        <v/>
      </c>
      <c r="AB70" s="67" t="str">
        <f>IF(Master!$D360="Y",Master!AB360,"")</f>
        <v/>
      </c>
      <c r="AC70" s="67" t="str">
        <f>IF(Master!$D360="Y",Master!AC360,"")</f>
        <v/>
      </c>
      <c r="AD70" s="67" t="str">
        <f>IF(Master!$D360="Y",Master!AD360,"")</f>
        <v/>
      </c>
      <c r="AE70" s="67" t="str">
        <f>IF(Master!$D360="Y",Master!AE360,"")</f>
        <v/>
      </c>
      <c r="AF70" s="67" t="str">
        <f>IF(Master!$D360="Y",Master!AF360,"")</f>
        <v/>
      </c>
      <c r="AG70" s="67">
        <f>IF(AND($D70="y",Master!AG360&gt;=Master!AK360),Master!AG360,0)</f>
        <v>0</v>
      </c>
      <c r="AH70" s="67" t="str">
        <f>IF(Master!$D360="Y",Master!AH360,"")</f>
        <v/>
      </c>
      <c r="AI70" s="67">
        <f>IF(AND($D70="y",Master!AI360&gt;=Master!AM360),Master!AI360,0)</f>
        <v>0</v>
      </c>
      <c r="AJ70" s="67" t="str">
        <f>IF(Master!$D360="Y",Master!AJ360,"")</f>
        <v/>
      </c>
      <c r="AK70" s="67">
        <f>IF(AND($D70="y",Master!AK360&gt;Master!AG360),Master!AK360,0)</f>
        <v>0</v>
      </c>
      <c r="AL70" s="67" t="str">
        <f>IF(Master!$D360="Y",Master!AL360,"")</f>
        <v/>
      </c>
      <c r="AM70" s="68">
        <f>IF(AND($D70="y",Master!AM360&gt;Master!AI360),Master!AM360,0)</f>
        <v>0</v>
      </c>
      <c r="AN70" s="72" t="str">
        <f>IF(Master!$D360="Y",Master!AN360,"")</f>
        <v/>
      </c>
      <c r="AO70" s="67" t="str">
        <f>IF(Master!$D360="Y",Master!AO360,"")</f>
        <v/>
      </c>
      <c r="AP70" s="67" t="str">
        <f>IF(Master!$D360="Y",Master!AP360,"")</f>
        <v/>
      </c>
      <c r="AQ70" s="67" t="str">
        <f>IF(Master!$D360="Y",Master!AQ360,"")</f>
        <v/>
      </c>
      <c r="AR70" s="67" t="str">
        <f>IF(Master!$D360="Y",Master!AR360,"")</f>
        <v/>
      </c>
      <c r="AS70" s="67" t="str">
        <f>IF(Master!$D360="Y",Master!AS360,"")</f>
        <v/>
      </c>
      <c r="AT70" s="67" t="str">
        <f>IF(Master!$D360="Y",Master!AT360,"")</f>
        <v/>
      </c>
      <c r="AU70" s="67" t="str">
        <f>IF(Master!$D360="Y",Master!AU360,"")</f>
        <v/>
      </c>
      <c r="AV70" s="67" t="str">
        <f>IF(Master!$D360="Y",Master!AV360,"")</f>
        <v/>
      </c>
      <c r="AW70" s="67" t="str">
        <f>IF(Master!$D360="Y",Master!AW360,"")</f>
        <v/>
      </c>
      <c r="AX70" s="67" t="str">
        <f>IF(Master!$D360="Y",Master!AX360,"")</f>
        <v/>
      </c>
      <c r="AY70" s="67" t="str">
        <f>IF(Master!$D360="Y",Master!AY360,"")</f>
        <v/>
      </c>
      <c r="AZ70" s="67" t="str">
        <f>IF(Master!$D360="Y",Master!AZ360,"")</f>
        <v/>
      </c>
      <c r="BA70" s="67" t="str">
        <f>IF(Master!$D360="Y",Master!BA360,"")</f>
        <v/>
      </c>
      <c r="BB70" s="67" t="str">
        <f>IF(Master!$D360="Y",Master!BB360,"")</f>
        <v/>
      </c>
      <c r="BC70" s="67" t="str">
        <f>IF(Master!$D360="Y",Master!BC360,"")</f>
        <v/>
      </c>
      <c r="BD70" s="67" t="str">
        <f>IF(Master!$D360="Y",Master!BD360,"")</f>
        <v/>
      </c>
      <c r="BE70" s="67" t="str">
        <f>IF(Master!$D360="Y",Master!BE360,"")</f>
        <v/>
      </c>
      <c r="BF70" s="67" t="str">
        <f>IF(Master!$D360="Y",Master!BF360,"")</f>
        <v/>
      </c>
      <c r="BG70" s="67" t="str">
        <f>IF(Master!$D360="Y",Master!BG360,"")</f>
        <v/>
      </c>
      <c r="BH70" s="67" t="str">
        <f>IF(Master!$D360="Y",Master!BH360,"")</f>
        <v/>
      </c>
      <c r="BI70" s="67" t="str">
        <f>IF(Master!$D360="Y",Master!BI360,"")</f>
        <v/>
      </c>
      <c r="BJ70" s="67" t="str">
        <f>IF(Master!$D360="Y",Master!BJ360,"")</f>
        <v/>
      </c>
      <c r="BK70" s="67" t="str">
        <f>IF(Master!$D360="Y",Master!BK360,"")</f>
        <v/>
      </c>
      <c r="BL70" s="67" t="str">
        <f>IF(Master!$D360="Y",Master!BL360,"")</f>
        <v/>
      </c>
      <c r="BM70" s="67" t="str">
        <f>IF(Master!$D360="Y",Master!BM360,"")</f>
        <v/>
      </c>
      <c r="BN70" s="67" t="str">
        <f>IF(Master!$D360="Y",Master!BN360,"")</f>
        <v/>
      </c>
      <c r="BO70" s="67" t="str">
        <f>IF(Master!$D360="Y",Master!BO360,"")</f>
        <v/>
      </c>
      <c r="BP70" s="67" t="str">
        <f>IF(Master!$D360="Y",Master!BP360,"")</f>
        <v/>
      </c>
      <c r="BQ70" s="67" t="str">
        <f>IF(Master!$D360="Y",Master!BQ360,"")</f>
        <v/>
      </c>
    </row>
    <row r="71" spans="1:69" x14ac:dyDescent="0.25">
      <c r="A71" s="115" t="str">
        <f>+Master!A361</f>
        <v>Southwest Atlanta Christian</v>
      </c>
      <c r="B71" s="3" t="str">
        <f>+Master!B361</f>
        <v>1A DI</v>
      </c>
      <c r="C71" s="3">
        <f>+Master!C361</f>
        <v>4</v>
      </c>
      <c r="D71" s="142">
        <f>+Master!D361</f>
        <v>0</v>
      </c>
      <c r="E71" s="158">
        <f>IFERROR(LARGE((I71,K71,O71,S71,U71,W71,AA71,AC71,AG71,AK71,AQ71,AU71,AW71,BA71,BC71,BG71,BK71,BO71,BQ71),1)+LARGE((I71,K71,O71,S71,U71,W71,AA71,AC71,AG71,AK71,AQ71,AU71,AW71,BA71,BC71,BG71,BK71,BO71,BQ71),2)+LARGE((I71,K71,O71,S71,U71,W71,AA71,AC71,AG71,AK71,AQ71,AU71,AW71,BA71,BC71,BG71,BK71,BO71,BQ71),3)+LARGE((I71,K71,O71,S71,U71,W71,AA71,AC71,AG71,AK71,AQ71,AU71,AW71,BA71,BC71,BG71,BK71,BO71,BQ71),4)+LARGE((I71,K71,O71,S71,U71,W71,AA71,AC71,AG71,AK71,AQ71,AU71,AW71,BA71,BC71,BG71,BK71,BO71,BQ71),5)+LARGE((I71,K71,O71,S71,U71,W71,AA71,AC71,AG71,AK71,AQ71,AU71,AW71,BA71,BC71,BG71,BK71,BO71,BQ71),6)+LARGE((I71,K71,O71,S71,U71,W71,AA71,AC71,AG71,AK71,AQ71,AU71,AW71,BA71,BC71,BG71,BK71,BO71,BQ71),7)+LARGE((I71,K71,O71,S71,U71,W71,AA71,AC71,AG71,AK71,AQ71,AU71,AW71,BA71,BC71,BG71,BK71,BO71,BQ71),8),0)</f>
        <v>0</v>
      </c>
      <c r="F71" s="156">
        <f>IFERROR(LARGE((M71,Q71,Y71,AE71,AI71,AM71,AO71,AS71,AY71,BE71,BI71,BM71),1)+LARGE((M71,Q71,Y71,AE71,AI71,AM71,AO71,AS71,AY71,BE71,BI71,BM71),2)+LARGE((M71,Q71,Y71,AE71,AI71,AM71,AO71,AS71,AY71,BE71,BI71,BM71),3)+LARGE((M71,Q71,Y71,AE71,AI71,AM71,AO71,AS71,AY71,BE71,BI71,BM71),4)+LARGE((M71,Q71,Y71,AE71,AI71,AM71,AO71,AS71,AY71,BE71,BI71,BM71),5)+LARGE((M71,Q71,Y71,AE71,AI71,AM71,AO71,AS71,AY71,BE71,BI71,BM71),6)+LARGE((M71,Q71,Y71,AE71,AI71,AM71,AO71,AS71,AY71,BE71,BI71,BM71),7)+LARGE((M71,Q71,Y71,AE71,AI71,AM71,AO71,AS71,AY71,BE71,BI71,BM71),8),0)</f>
        <v>0</v>
      </c>
      <c r="G71" s="159">
        <f>+E71+F71</f>
        <v>0</v>
      </c>
      <c r="H71" s="72" t="str">
        <f>IF(Master!$D361="Y",Master!H361,"")</f>
        <v/>
      </c>
      <c r="I71" s="67" t="str">
        <f>IF(Master!$D361="Y",Master!I361,"")</f>
        <v/>
      </c>
      <c r="J71" s="67" t="str">
        <f>IF(Master!$D361="Y",Master!J361,"")</f>
        <v/>
      </c>
      <c r="K71" s="67" t="str">
        <f>IF(Master!$D361="Y",Master!K361,"")</f>
        <v/>
      </c>
      <c r="L71" s="67" t="str">
        <f>IF(Master!$D361="Y",Master!L361,"")</f>
        <v/>
      </c>
      <c r="M71" s="67" t="str">
        <f>IF(Master!$D361="Y",Master!M361,"")</f>
        <v/>
      </c>
      <c r="N71" s="67" t="str">
        <f>IF(Master!$D361="Y",Master!N361,"")</f>
        <v/>
      </c>
      <c r="O71" s="67" t="str">
        <f>IF(Master!$D361="Y",Master!O361,"")</f>
        <v/>
      </c>
      <c r="P71" s="67" t="str">
        <f>IF(Master!$D361="Y",Master!P361,"")</f>
        <v/>
      </c>
      <c r="Q71" s="67" t="str">
        <f>IF(Master!$D361="Y",Master!Q361,"")</f>
        <v/>
      </c>
      <c r="R71" s="67" t="str">
        <f>IF(Master!$D361="Y",Master!R361,"")</f>
        <v/>
      </c>
      <c r="S71" s="67" t="str">
        <f>IF(Master!$D361="Y",Master!S361,"")</f>
        <v/>
      </c>
      <c r="T71" s="67" t="str">
        <f>IF(Master!$D361="Y",Master!T361,"")</f>
        <v/>
      </c>
      <c r="U71" s="68" t="str">
        <f>IF(Master!$D361="Y",Master!U361,"")</f>
        <v/>
      </c>
      <c r="V71" s="66" t="str">
        <f>IF(Master!$D361="Y",Master!V361,"")</f>
        <v/>
      </c>
      <c r="W71" s="67" t="str">
        <f>IF(Master!$D361="Y",Master!W361,"")</f>
        <v/>
      </c>
      <c r="X71" s="67" t="str">
        <f>IF(Master!$D361="Y",Master!X361,"")</f>
        <v/>
      </c>
      <c r="Y71" s="67" t="str">
        <f>IF(Master!$D361="Y",Master!Y361,"")</f>
        <v/>
      </c>
      <c r="Z71" s="67" t="str">
        <f>IF(Master!$D361="Y",Master!Z361,"")</f>
        <v/>
      </c>
      <c r="AA71" s="67" t="str">
        <f>IF(Master!$D361="Y",Master!AA361,"")</f>
        <v/>
      </c>
      <c r="AB71" s="67" t="str">
        <f>IF(Master!$D361="Y",Master!AB361,"")</f>
        <v/>
      </c>
      <c r="AC71" s="67" t="str">
        <f>IF(Master!$D361="Y",Master!AC361,"")</f>
        <v/>
      </c>
      <c r="AD71" s="67" t="str">
        <f>IF(Master!$D361="Y",Master!AD361,"")</f>
        <v/>
      </c>
      <c r="AE71" s="67" t="str">
        <f>IF(Master!$D361="Y",Master!AE361,"")</f>
        <v/>
      </c>
      <c r="AF71" s="67" t="str">
        <f>IF(Master!$D361="Y",Master!AF361,"")</f>
        <v/>
      </c>
      <c r="AG71" s="67">
        <f>IF(AND($D71="y",Master!AG361&gt;=Master!AK361),Master!AG361,0)</f>
        <v>0</v>
      </c>
      <c r="AH71" s="67" t="str">
        <f>IF(Master!$D361="Y",Master!AH361,"")</f>
        <v/>
      </c>
      <c r="AI71" s="67">
        <f>IF(AND($D71="y",Master!AI361&gt;=Master!AM361),Master!AI361,0)</f>
        <v>0</v>
      </c>
      <c r="AJ71" s="67" t="str">
        <f>IF(Master!$D361="Y",Master!AJ361,"")</f>
        <v/>
      </c>
      <c r="AK71" s="67">
        <f>IF(AND($D71="y",Master!AK361&gt;Master!AG361),Master!AK361,0)</f>
        <v>0</v>
      </c>
      <c r="AL71" s="67" t="str">
        <f>IF(Master!$D361="Y",Master!AL361,"")</f>
        <v/>
      </c>
      <c r="AM71" s="68">
        <f>IF(AND($D71="y",Master!AM361&gt;Master!AI361),Master!AM361,0)</f>
        <v>0</v>
      </c>
      <c r="AN71" s="72" t="str">
        <f>IF(Master!$D361="Y",Master!AN361,"")</f>
        <v/>
      </c>
      <c r="AO71" s="67" t="str">
        <f>IF(Master!$D361="Y",Master!AO361,"")</f>
        <v/>
      </c>
      <c r="AP71" s="67" t="str">
        <f>IF(Master!$D361="Y",Master!AP361,"")</f>
        <v/>
      </c>
      <c r="AQ71" s="67" t="str">
        <f>IF(Master!$D361="Y",Master!AQ361,"")</f>
        <v/>
      </c>
      <c r="AR71" s="67" t="str">
        <f>IF(Master!$D361="Y",Master!AR361,"")</f>
        <v/>
      </c>
      <c r="AS71" s="67" t="str">
        <f>IF(Master!$D361="Y",Master!AS361,"")</f>
        <v/>
      </c>
      <c r="AT71" s="67" t="str">
        <f>IF(Master!$D361="Y",Master!AT361,"")</f>
        <v/>
      </c>
      <c r="AU71" s="67" t="str">
        <f>IF(Master!$D361="Y",Master!AU361,"")</f>
        <v/>
      </c>
      <c r="AV71" s="67" t="str">
        <f>IF(Master!$D361="Y",Master!AV361,"")</f>
        <v/>
      </c>
      <c r="AW71" s="67" t="str">
        <f>IF(Master!$D361="Y",Master!AW361,"")</f>
        <v/>
      </c>
      <c r="AX71" s="67" t="str">
        <f>IF(Master!$D361="Y",Master!AX361,"")</f>
        <v/>
      </c>
      <c r="AY71" s="67" t="str">
        <f>IF(Master!$D361="Y",Master!AY361,"")</f>
        <v/>
      </c>
      <c r="AZ71" s="67" t="str">
        <f>IF(Master!$D361="Y",Master!AZ361,"")</f>
        <v/>
      </c>
      <c r="BA71" s="67" t="str">
        <f>IF(Master!$D361="Y",Master!BA361,"")</f>
        <v/>
      </c>
      <c r="BB71" s="67" t="str">
        <f>IF(Master!$D361="Y",Master!BB361,"")</f>
        <v/>
      </c>
      <c r="BC71" s="67" t="str">
        <f>IF(Master!$D361="Y",Master!BC361,"")</f>
        <v/>
      </c>
      <c r="BD71" s="67" t="str">
        <f>IF(Master!$D361="Y",Master!BD361,"")</f>
        <v/>
      </c>
      <c r="BE71" s="67" t="str">
        <f>IF(Master!$D361="Y",Master!BE361,"")</f>
        <v/>
      </c>
      <c r="BF71" s="67" t="str">
        <f>IF(Master!$D361="Y",Master!BF361,"")</f>
        <v/>
      </c>
      <c r="BG71" s="67" t="str">
        <f>IF(Master!$D361="Y",Master!BG361,"")</f>
        <v/>
      </c>
      <c r="BH71" s="67" t="str">
        <f>IF(Master!$D361="Y",Master!BH361,"")</f>
        <v/>
      </c>
      <c r="BI71" s="67" t="str">
        <f>IF(Master!$D361="Y",Master!BI361,"")</f>
        <v/>
      </c>
      <c r="BJ71" s="67" t="str">
        <f>IF(Master!$D361="Y",Master!BJ361,"")</f>
        <v/>
      </c>
      <c r="BK71" s="67" t="str">
        <f>IF(Master!$D361="Y",Master!BK361,"")</f>
        <v/>
      </c>
      <c r="BL71" s="67" t="str">
        <f>IF(Master!$D361="Y",Master!BL361,"")</f>
        <v/>
      </c>
      <c r="BM71" s="67" t="str">
        <f>IF(Master!$D361="Y",Master!BM361,"")</f>
        <v/>
      </c>
      <c r="BN71" s="67" t="str">
        <f>IF(Master!$D361="Y",Master!BN361,"")</f>
        <v/>
      </c>
      <c r="BO71" s="67" t="str">
        <f>IF(Master!$D361="Y",Master!BO361,"")</f>
        <v/>
      </c>
      <c r="BP71" s="67" t="str">
        <f>IF(Master!$D361="Y",Master!BP361,"")</f>
        <v/>
      </c>
      <c r="BQ71" s="67" t="str">
        <f>IF(Master!$D361="Y",Master!BQ361,"")</f>
        <v/>
      </c>
    </row>
    <row r="72" spans="1:69" x14ac:dyDescent="0.25">
      <c r="A72" s="115" t="str">
        <f>+Master!A362</f>
        <v>St. Francis</v>
      </c>
      <c r="B72" s="3" t="str">
        <f>+Master!B362</f>
        <v>1A DI</v>
      </c>
      <c r="C72" s="3">
        <f>+Master!C362</f>
        <v>5</v>
      </c>
      <c r="D72" s="142">
        <f>+Master!D362</f>
        <v>0</v>
      </c>
      <c r="E72" s="158">
        <f>IFERROR(LARGE((I72,K72,O72,S72,U72,W72,AA72,AC72,AG72,AK72,AQ72,AU72,AW72,BA72,BC72,BG72,BK72,BO72,BQ72),1)+LARGE((I72,K72,O72,S72,U72,W72,AA72,AC72,AG72,AK72,AQ72,AU72,AW72,BA72,BC72,BG72,BK72,BO72,BQ72),2)+LARGE((I72,K72,O72,S72,U72,W72,AA72,AC72,AG72,AK72,AQ72,AU72,AW72,BA72,BC72,BG72,BK72,BO72,BQ72),3)+LARGE((I72,K72,O72,S72,U72,W72,AA72,AC72,AG72,AK72,AQ72,AU72,AW72,BA72,BC72,BG72,BK72,BO72,BQ72),4)+LARGE((I72,K72,O72,S72,U72,W72,AA72,AC72,AG72,AK72,AQ72,AU72,AW72,BA72,BC72,BG72,BK72,BO72,BQ72),5)+LARGE((I72,K72,O72,S72,U72,W72,AA72,AC72,AG72,AK72,AQ72,AU72,AW72,BA72,BC72,BG72,BK72,BO72,BQ72),6)+LARGE((I72,K72,O72,S72,U72,W72,AA72,AC72,AG72,AK72,AQ72,AU72,AW72,BA72,BC72,BG72,BK72,BO72,BQ72),7)+LARGE((I72,K72,O72,S72,U72,W72,AA72,AC72,AG72,AK72,AQ72,AU72,AW72,BA72,BC72,BG72,BK72,BO72,BQ72),8),0)</f>
        <v>0</v>
      </c>
      <c r="F72" s="156">
        <f>IFERROR(LARGE((M72,Q72,Y72,AE72,AI72,AM72,AO72,AS72,AY72,BE72,BI72,BM72),1)+LARGE((M72,Q72,Y72,AE72,AI72,AM72,AO72,AS72,AY72,BE72,BI72,BM72),2)+LARGE((M72,Q72,Y72,AE72,AI72,AM72,AO72,AS72,AY72,BE72,BI72,BM72),3)+LARGE((M72,Q72,Y72,AE72,AI72,AM72,AO72,AS72,AY72,BE72,BI72,BM72),4)+LARGE((M72,Q72,Y72,AE72,AI72,AM72,AO72,AS72,AY72,BE72,BI72,BM72),5)+LARGE((M72,Q72,Y72,AE72,AI72,AM72,AO72,AS72,AY72,BE72,BI72,BM72),6)+LARGE((M72,Q72,Y72,AE72,AI72,AM72,AO72,AS72,AY72,BE72,BI72,BM72),7)+LARGE((M72,Q72,Y72,AE72,AI72,AM72,AO72,AS72,AY72,BE72,BI72,BM72),8),0)</f>
        <v>0</v>
      </c>
      <c r="G72" s="159">
        <f>+E72+F72</f>
        <v>0</v>
      </c>
      <c r="H72" s="72" t="str">
        <f>IF(Master!$D362="Y",Master!H362,"")</f>
        <v/>
      </c>
      <c r="I72" s="67" t="str">
        <f>IF(Master!$D362="Y",Master!I362,"")</f>
        <v/>
      </c>
      <c r="J72" s="67" t="str">
        <f>IF(Master!$D362="Y",Master!J362,"")</f>
        <v/>
      </c>
      <c r="K72" s="67" t="str">
        <f>IF(Master!$D362="Y",Master!K362,"")</f>
        <v/>
      </c>
      <c r="L72" s="67" t="str">
        <f>IF(Master!$D362="Y",Master!L362,"")</f>
        <v/>
      </c>
      <c r="M72" s="67" t="str">
        <f>IF(Master!$D362="Y",Master!M362,"")</f>
        <v/>
      </c>
      <c r="N72" s="67" t="str">
        <f>IF(Master!$D362="Y",Master!N362,"")</f>
        <v/>
      </c>
      <c r="O72" s="67" t="str">
        <f>IF(Master!$D362="Y",Master!O362,"")</f>
        <v/>
      </c>
      <c r="P72" s="67" t="str">
        <f>IF(Master!$D362="Y",Master!P362,"")</f>
        <v/>
      </c>
      <c r="Q72" s="67" t="str">
        <f>IF(Master!$D362="Y",Master!Q362,"")</f>
        <v/>
      </c>
      <c r="R72" s="67" t="str">
        <f>IF(Master!$D362="Y",Master!R362,"")</f>
        <v/>
      </c>
      <c r="S72" s="67" t="str">
        <f>IF(Master!$D362="Y",Master!S362,"")</f>
        <v/>
      </c>
      <c r="T72" s="67" t="str">
        <f>IF(Master!$D362="Y",Master!T362,"")</f>
        <v/>
      </c>
      <c r="U72" s="68" t="str">
        <f>IF(Master!$D362="Y",Master!U362,"")</f>
        <v/>
      </c>
      <c r="V72" s="66" t="str">
        <f>IF(Master!$D362="Y",Master!V362,"")</f>
        <v/>
      </c>
      <c r="W72" s="67" t="str">
        <f>IF(Master!$D362="Y",Master!W362,"")</f>
        <v/>
      </c>
      <c r="X72" s="67" t="str">
        <f>IF(Master!$D362="Y",Master!X362,"")</f>
        <v/>
      </c>
      <c r="Y72" s="67" t="str">
        <f>IF(Master!$D362="Y",Master!Y362,"")</f>
        <v/>
      </c>
      <c r="Z72" s="67" t="str">
        <f>IF(Master!$D362="Y",Master!Z362,"")</f>
        <v/>
      </c>
      <c r="AA72" s="67" t="str">
        <f>IF(Master!$D362="Y",Master!AA362,"")</f>
        <v/>
      </c>
      <c r="AB72" s="67" t="str">
        <f>IF(Master!$D362="Y",Master!AB362,"")</f>
        <v/>
      </c>
      <c r="AC72" s="67" t="str">
        <f>IF(Master!$D362="Y",Master!AC362,"")</f>
        <v/>
      </c>
      <c r="AD72" s="67" t="str">
        <f>IF(Master!$D362="Y",Master!AD362,"")</f>
        <v/>
      </c>
      <c r="AE72" s="67" t="str">
        <f>IF(Master!$D362="Y",Master!AE362,"")</f>
        <v/>
      </c>
      <c r="AF72" s="67" t="str">
        <f>IF(Master!$D362="Y",Master!AF362,"")</f>
        <v/>
      </c>
      <c r="AG72" s="67">
        <f>IF(AND($D72="y",Master!AG362&gt;=Master!AK362),Master!AG362,0)</f>
        <v>0</v>
      </c>
      <c r="AH72" s="67" t="str">
        <f>IF(Master!$D362="Y",Master!AH362,"")</f>
        <v/>
      </c>
      <c r="AI72" s="67">
        <f>IF(AND($D72="y",Master!AI362&gt;=Master!AM362),Master!AI362,0)</f>
        <v>0</v>
      </c>
      <c r="AJ72" s="67" t="str">
        <f>IF(Master!$D362="Y",Master!AJ362,"")</f>
        <v/>
      </c>
      <c r="AK72" s="67">
        <f>IF(AND($D72="y",Master!AK362&gt;Master!AG362),Master!AK362,0)</f>
        <v>0</v>
      </c>
      <c r="AL72" s="67" t="str">
        <f>IF(Master!$D362="Y",Master!AL362,"")</f>
        <v/>
      </c>
      <c r="AM72" s="68">
        <f>IF(AND($D72="y",Master!AM362&gt;Master!AI362),Master!AM362,0)</f>
        <v>0</v>
      </c>
      <c r="AN72" s="72" t="str">
        <f>IF(Master!$D362="Y",Master!AN362,"")</f>
        <v/>
      </c>
      <c r="AO72" s="67" t="str">
        <f>IF(Master!$D362="Y",Master!AO362,"")</f>
        <v/>
      </c>
      <c r="AP72" s="67" t="str">
        <f>IF(Master!$D362="Y",Master!AP362,"")</f>
        <v/>
      </c>
      <c r="AQ72" s="67" t="str">
        <f>IF(Master!$D362="Y",Master!AQ362,"")</f>
        <v/>
      </c>
      <c r="AR72" s="67" t="str">
        <f>IF(Master!$D362="Y",Master!AR362,"")</f>
        <v/>
      </c>
      <c r="AS72" s="67" t="str">
        <f>IF(Master!$D362="Y",Master!AS362,"")</f>
        <v/>
      </c>
      <c r="AT72" s="67" t="str">
        <f>IF(Master!$D362="Y",Master!AT362,"")</f>
        <v/>
      </c>
      <c r="AU72" s="67" t="str">
        <f>IF(Master!$D362="Y",Master!AU362,"")</f>
        <v/>
      </c>
      <c r="AV72" s="67" t="str">
        <f>IF(Master!$D362="Y",Master!AV362,"")</f>
        <v/>
      </c>
      <c r="AW72" s="67" t="str">
        <f>IF(Master!$D362="Y",Master!AW362,"")</f>
        <v/>
      </c>
      <c r="AX72" s="67" t="str">
        <f>IF(Master!$D362="Y",Master!AX362,"")</f>
        <v/>
      </c>
      <c r="AY72" s="67" t="str">
        <f>IF(Master!$D362="Y",Master!AY362,"")</f>
        <v/>
      </c>
      <c r="AZ72" s="67" t="str">
        <f>IF(Master!$D362="Y",Master!AZ362,"")</f>
        <v/>
      </c>
      <c r="BA72" s="67" t="str">
        <f>IF(Master!$D362="Y",Master!BA362,"")</f>
        <v/>
      </c>
      <c r="BB72" s="67" t="str">
        <f>IF(Master!$D362="Y",Master!BB362,"")</f>
        <v/>
      </c>
      <c r="BC72" s="67" t="str">
        <f>IF(Master!$D362="Y",Master!BC362,"")</f>
        <v/>
      </c>
      <c r="BD72" s="67" t="str">
        <f>IF(Master!$D362="Y",Master!BD362,"")</f>
        <v/>
      </c>
      <c r="BE72" s="67" t="str">
        <f>IF(Master!$D362="Y",Master!BE362,"")</f>
        <v/>
      </c>
      <c r="BF72" s="67" t="str">
        <f>IF(Master!$D362="Y",Master!BF362,"")</f>
        <v/>
      </c>
      <c r="BG72" s="67" t="str">
        <f>IF(Master!$D362="Y",Master!BG362,"")</f>
        <v/>
      </c>
      <c r="BH72" s="67" t="str">
        <f>IF(Master!$D362="Y",Master!BH362,"")</f>
        <v/>
      </c>
      <c r="BI72" s="67" t="str">
        <f>IF(Master!$D362="Y",Master!BI362,"")</f>
        <v/>
      </c>
      <c r="BJ72" s="67" t="str">
        <f>IF(Master!$D362="Y",Master!BJ362,"")</f>
        <v/>
      </c>
      <c r="BK72" s="67" t="str">
        <f>IF(Master!$D362="Y",Master!BK362,"")</f>
        <v/>
      </c>
      <c r="BL72" s="67" t="str">
        <f>IF(Master!$D362="Y",Master!BL362,"")</f>
        <v/>
      </c>
      <c r="BM72" s="67" t="str">
        <f>IF(Master!$D362="Y",Master!BM362,"")</f>
        <v/>
      </c>
      <c r="BN72" s="67" t="str">
        <f>IF(Master!$D362="Y",Master!BN362,"")</f>
        <v/>
      </c>
      <c r="BO72" s="67" t="str">
        <f>IF(Master!$D362="Y",Master!BO362,"")</f>
        <v/>
      </c>
      <c r="BP72" s="67" t="str">
        <f>IF(Master!$D362="Y",Master!BP362,"")</f>
        <v/>
      </c>
      <c r="BQ72" s="67" t="str">
        <f>IF(Master!$D362="Y",Master!BQ362,"")</f>
        <v/>
      </c>
    </row>
    <row r="73" spans="1:69" x14ac:dyDescent="0.25">
      <c r="A73" s="115" t="str">
        <f>+Master!A364</f>
        <v>Swainsboro</v>
      </c>
      <c r="B73" s="3" t="str">
        <f>+Master!B364</f>
        <v>1A DI</v>
      </c>
      <c r="C73" s="3">
        <f>+Master!C364</f>
        <v>3</v>
      </c>
      <c r="D73" s="142">
        <f>+Master!D364</f>
        <v>0</v>
      </c>
      <c r="E73" s="158">
        <f>IFERROR(LARGE((I73,K73,O73,S73,U73,W73,AA73,AC73,AG73,AK73,AQ73,AU73,AW73,BA73,BC73,BG73,BK73,BO73,BQ73),1)+LARGE((I73,K73,O73,S73,U73,W73,AA73,AC73,AG73,AK73,AQ73,AU73,AW73,BA73,BC73,BG73,BK73,BO73,BQ73),2)+LARGE((I73,K73,O73,S73,U73,W73,AA73,AC73,AG73,AK73,AQ73,AU73,AW73,BA73,BC73,BG73,BK73,BO73,BQ73),3)+LARGE((I73,K73,O73,S73,U73,W73,AA73,AC73,AG73,AK73,AQ73,AU73,AW73,BA73,BC73,BG73,BK73,BO73,BQ73),4)+LARGE((I73,K73,O73,S73,U73,W73,AA73,AC73,AG73,AK73,AQ73,AU73,AW73,BA73,BC73,BG73,BK73,BO73,BQ73),5)+LARGE((I73,K73,O73,S73,U73,W73,AA73,AC73,AG73,AK73,AQ73,AU73,AW73,BA73,BC73,BG73,BK73,BO73,BQ73),6)+LARGE((I73,K73,O73,S73,U73,W73,AA73,AC73,AG73,AK73,AQ73,AU73,AW73,BA73,BC73,BG73,BK73,BO73,BQ73),7)+LARGE((I73,K73,O73,S73,U73,W73,AA73,AC73,AG73,AK73,AQ73,AU73,AW73,BA73,BC73,BG73,BK73,BO73,BQ73),8),0)</f>
        <v>0</v>
      </c>
      <c r="F73" s="156">
        <f>IFERROR(LARGE((M73,Q73,Y73,AE73,AI73,AM73,AO73,AS73,AY73,BE73,BI73,BM73),1)+LARGE((M73,Q73,Y73,AE73,AI73,AM73,AO73,AS73,AY73,BE73,BI73,BM73),2)+LARGE((M73,Q73,Y73,AE73,AI73,AM73,AO73,AS73,AY73,BE73,BI73,BM73),3)+LARGE((M73,Q73,Y73,AE73,AI73,AM73,AO73,AS73,AY73,BE73,BI73,BM73),4)+LARGE((M73,Q73,Y73,AE73,AI73,AM73,AO73,AS73,AY73,BE73,BI73,BM73),5)+LARGE((M73,Q73,Y73,AE73,AI73,AM73,AO73,AS73,AY73,BE73,BI73,BM73),6)+LARGE((M73,Q73,Y73,AE73,AI73,AM73,AO73,AS73,AY73,BE73,BI73,BM73),7)+LARGE((M73,Q73,Y73,AE73,AI73,AM73,AO73,AS73,AY73,BE73,BI73,BM73),8),0)</f>
        <v>0</v>
      </c>
      <c r="G73" s="159">
        <f>+E73+F73</f>
        <v>0</v>
      </c>
      <c r="H73" s="72" t="str">
        <f>IF(Master!$D364="Y",Master!H364,"")</f>
        <v/>
      </c>
      <c r="I73" s="67" t="str">
        <f>IF(Master!$D364="Y",Master!I364,"")</f>
        <v/>
      </c>
      <c r="J73" s="67" t="str">
        <f>IF(Master!$D364="Y",Master!J364,"")</f>
        <v/>
      </c>
      <c r="K73" s="67" t="str">
        <f>IF(Master!$D364="Y",Master!K364,"")</f>
        <v/>
      </c>
      <c r="L73" s="67" t="str">
        <f>IF(Master!$D364="Y",Master!L364,"")</f>
        <v/>
      </c>
      <c r="M73" s="67" t="str">
        <f>IF(Master!$D364="Y",Master!M364,"")</f>
        <v/>
      </c>
      <c r="N73" s="67" t="str">
        <f>IF(Master!$D364="Y",Master!N364,"")</f>
        <v/>
      </c>
      <c r="O73" s="67" t="str">
        <f>IF(Master!$D364="Y",Master!O364,"")</f>
        <v/>
      </c>
      <c r="P73" s="67" t="str">
        <f>IF(Master!$D364="Y",Master!P364,"")</f>
        <v/>
      </c>
      <c r="Q73" s="67" t="str">
        <f>IF(Master!$D364="Y",Master!Q364,"")</f>
        <v/>
      </c>
      <c r="R73" s="67" t="str">
        <f>IF(Master!$D364="Y",Master!R364,"")</f>
        <v/>
      </c>
      <c r="S73" s="67" t="str">
        <f>IF(Master!$D364="Y",Master!S364,"")</f>
        <v/>
      </c>
      <c r="T73" s="67" t="str">
        <f>IF(Master!$D364="Y",Master!T364,"")</f>
        <v/>
      </c>
      <c r="U73" s="68" t="str">
        <f>IF(Master!$D364="Y",Master!U364,"")</f>
        <v/>
      </c>
      <c r="V73" s="66" t="str">
        <f>IF(Master!$D364="Y",Master!V364,"")</f>
        <v/>
      </c>
      <c r="W73" s="67" t="str">
        <f>IF(Master!$D364="Y",Master!W364,"")</f>
        <v/>
      </c>
      <c r="X73" s="67" t="str">
        <f>IF(Master!$D364="Y",Master!X364,"")</f>
        <v/>
      </c>
      <c r="Y73" s="67" t="str">
        <f>IF(Master!$D364="Y",Master!Y364,"")</f>
        <v/>
      </c>
      <c r="Z73" s="67" t="str">
        <f>IF(Master!$D364="Y",Master!Z364,"")</f>
        <v/>
      </c>
      <c r="AA73" s="67" t="str">
        <f>IF(Master!$D364="Y",Master!AA364,"")</f>
        <v/>
      </c>
      <c r="AB73" s="67" t="str">
        <f>IF(Master!$D364="Y",Master!AB364,"")</f>
        <v/>
      </c>
      <c r="AC73" s="67" t="str">
        <f>IF(Master!$D364="Y",Master!AC364,"")</f>
        <v/>
      </c>
      <c r="AD73" s="67" t="str">
        <f>IF(Master!$D364="Y",Master!AD364,"")</f>
        <v/>
      </c>
      <c r="AE73" s="67" t="str">
        <f>IF(Master!$D364="Y",Master!AE364,"")</f>
        <v/>
      </c>
      <c r="AF73" s="67" t="str">
        <f>IF(Master!$D364="Y",Master!AF364,"")</f>
        <v/>
      </c>
      <c r="AG73" s="67">
        <f>IF(AND($D73="y",Master!AG364&gt;=Master!AK364),Master!AG364,0)</f>
        <v>0</v>
      </c>
      <c r="AH73" s="67" t="str">
        <f>IF(Master!$D364="Y",Master!AH364,"")</f>
        <v/>
      </c>
      <c r="AI73" s="67">
        <f>IF(AND($D73="y",Master!AI364&gt;=Master!AM364),Master!AI364,0)</f>
        <v>0</v>
      </c>
      <c r="AJ73" s="67" t="str">
        <f>IF(Master!$D364="Y",Master!AJ364,"")</f>
        <v/>
      </c>
      <c r="AK73" s="67">
        <f>IF(AND($D73="y",Master!AK364&gt;Master!AG364),Master!AK364,0)</f>
        <v>0</v>
      </c>
      <c r="AL73" s="67" t="str">
        <f>IF(Master!$D364="Y",Master!AL364,"")</f>
        <v/>
      </c>
      <c r="AM73" s="68">
        <f>IF(AND($D73="y",Master!AM364&gt;Master!AI364),Master!AM364,0)</f>
        <v>0</v>
      </c>
      <c r="AN73" s="72" t="str">
        <f>IF(Master!$D364="Y",Master!AN364,"")</f>
        <v/>
      </c>
      <c r="AO73" s="67" t="str">
        <f>IF(Master!$D364="Y",Master!AO364,"")</f>
        <v/>
      </c>
      <c r="AP73" s="67" t="str">
        <f>IF(Master!$D364="Y",Master!AP364,"")</f>
        <v/>
      </c>
      <c r="AQ73" s="67" t="str">
        <f>IF(Master!$D364="Y",Master!AQ364,"")</f>
        <v/>
      </c>
      <c r="AR73" s="67" t="str">
        <f>IF(Master!$D364="Y",Master!AR364,"")</f>
        <v/>
      </c>
      <c r="AS73" s="67" t="str">
        <f>IF(Master!$D364="Y",Master!AS364,"")</f>
        <v/>
      </c>
      <c r="AT73" s="67" t="str">
        <f>IF(Master!$D364="Y",Master!AT364,"")</f>
        <v/>
      </c>
      <c r="AU73" s="67" t="str">
        <f>IF(Master!$D364="Y",Master!AU364,"")</f>
        <v/>
      </c>
      <c r="AV73" s="67" t="str">
        <f>IF(Master!$D364="Y",Master!AV364,"")</f>
        <v/>
      </c>
      <c r="AW73" s="67" t="str">
        <f>IF(Master!$D364="Y",Master!AW364,"")</f>
        <v/>
      </c>
      <c r="AX73" s="67" t="str">
        <f>IF(Master!$D364="Y",Master!AX364,"")</f>
        <v/>
      </c>
      <c r="AY73" s="67" t="str">
        <f>IF(Master!$D364="Y",Master!AY364,"")</f>
        <v/>
      </c>
      <c r="AZ73" s="67" t="str">
        <f>IF(Master!$D364="Y",Master!AZ364,"")</f>
        <v/>
      </c>
      <c r="BA73" s="67" t="str">
        <f>IF(Master!$D364="Y",Master!BA364,"")</f>
        <v/>
      </c>
      <c r="BB73" s="67" t="str">
        <f>IF(Master!$D364="Y",Master!BB364,"")</f>
        <v/>
      </c>
      <c r="BC73" s="67" t="str">
        <f>IF(Master!$D364="Y",Master!BC364,"")</f>
        <v/>
      </c>
      <c r="BD73" s="67" t="str">
        <f>IF(Master!$D364="Y",Master!BD364,"")</f>
        <v/>
      </c>
      <c r="BE73" s="67" t="str">
        <f>IF(Master!$D364="Y",Master!BE364,"")</f>
        <v/>
      </c>
      <c r="BF73" s="67" t="str">
        <f>IF(Master!$D364="Y",Master!BF364,"")</f>
        <v/>
      </c>
      <c r="BG73" s="67" t="str">
        <f>IF(Master!$D364="Y",Master!BG364,"")</f>
        <v/>
      </c>
      <c r="BH73" s="67" t="str">
        <f>IF(Master!$D364="Y",Master!BH364,"")</f>
        <v/>
      </c>
      <c r="BI73" s="67" t="str">
        <f>IF(Master!$D364="Y",Master!BI364,"")</f>
        <v/>
      </c>
      <c r="BJ73" s="67" t="str">
        <f>IF(Master!$D364="Y",Master!BJ364,"")</f>
        <v/>
      </c>
      <c r="BK73" s="67" t="str">
        <f>IF(Master!$D364="Y",Master!BK364,"")</f>
        <v/>
      </c>
      <c r="BL73" s="67" t="str">
        <f>IF(Master!$D364="Y",Master!BL364,"")</f>
        <v/>
      </c>
      <c r="BM73" s="67" t="str">
        <f>IF(Master!$D364="Y",Master!BM364,"")</f>
        <v/>
      </c>
      <c r="BN73" s="67" t="str">
        <f>IF(Master!$D364="Y",Master!BN364,"")</f>
        <v/>
      </c>
      <c r="BO73" s="67" t="str">
        <f>IF(Master!$D364="Y",Master!BO364,"")</f>
        <v/>
      </c>
      <c r="BP73" s="67" t="str">
        <f>IF(Master!$D364="Y",Master!BP364,"")</f>
        <v/>
      </c>
      <c r="BQ73" s="67" t="str">
        <f>IF(Master!$D364="Y",Master!BQ364,"")</f>
        <v/>
      </c>
    </row>
    <row r="74" spans="1:69" x14ac:dyDescent="0.25">
      <c r="A74" s="115" t="str">
        <f>+Master!A365</f>
        <v>Temple</v>
      </c>
      <c r="B74" s="3" t="str">
        <f>+Master!B365</f>
        <v>1A DI</v>
      </c>
      <c r="C74" s="3">
        <f>+Master!C365</f>
        <v>6</v>
      </c>
      <c r="D74" s="142">
        <f>+Master!D365</f>
        <v>0</v>
      </c>
      <c r="E74" s="158">
        <f>IFERROR(LARGE((I74,K74,O74,S74,U74,W74,AA74,AC74,AG74,AK74,AQ74,AU74,AW74,BA74,BC74,BG74,BK74,BO74,BQ74),1)+LARGE((I74,K74,O74,S74,U74,W74,AA74,AC74,AG74,AK74,AQ74,AU74,AW74,BA74,BC74,BG74,BK74,BO74,BQ74),2)+LARGE((I74,K74,O74,S74,U74,W74,AA74,AC74,AG74,AK74,AQ74,AU74,AW74,BA74,BC74,BG74,BK74,BO74,BQ74),3)+LARGE((I74,K74,O74,S74,U74,W74,AA74,AC74,AG74,AK74,AQ74,AU74,AW74,BA74,BC74,BG74,BK74,BO74,BQ74),4)+LARGE((I74,K74,O74,S74,U74,W74,AA74,AC74,AG74,AK74,AQ74,AU74,AW74,BA74,BC74,BG74,BK74,BO74,BQ74),5)+LARGE((I74,K74,O74,S74,U74,W74,AA74,AC74,AG74,AK74,AQ74,AU74,AW74,BA74,BC74,BG74,BK74,BO74,BQ74),6)+LARGE((I74,K74,O74,S74,U74,W74,AA74,AC74,AG74,AK74,AQ74,AU74,AW74,BA74,BC74,BG74,BK74,BO74,BQ74),7)+LARGE((I74,K74,O74,S74,U74,W74,AA74,AC74,AG74,AK74,AQ74,AU74,AW74,BA74,BC74,BG74,BK74,BO74,BQ74),8),0)</f>
        <v>0</v>
      </c>
      <c r="F74" s="156">
        <f>IFERROR(LARGE((M74,Q74,Y74,AE74,AI74,AM74,AO74,AS74,AY74,BE74,BI74,BM74),1)+LARGE((M74,Q74,Y74,AE74,AI74,AM74,AO74,AS74,AY74,BE74,BI74,BM74),2)+LARGE((M74,Q74,Y74,AE74,AI74,AM74,AO74,AS74,AY74,BE74,BI74,BM74),3)+LARGE((M74,Q74,Y74,AE74,AI74,AM74,AO74,AS74,AY74,BE74,BI74,BM74),4)+LARGE((M74,Q74,Y74,AE74,AI74,AM74,AO74,AS74,AY74,BE74,BI74,BM74),5)+LARGE((M74,Q74,Y74,AE74,AI74,AM74,AO74,AS74,AY74,BE74,BI74,BM74),6)+LARGE((M74,Q74,Y74,AE74,AI74,AM74,AO74,AS74,AY74,BE74,BI74,BM74),7)+LARGE((M74,Q74,Y74,AE74,AI74,AM74,AO74,AS74,AY74,BE74,BI74,BM74),8),0)</f>
        <v>0</v>
      </c>
      <c r="G74" s="159">
        <f>+E74+F74</f>
        <v>0</v>
      </c>
      <c r="H74" s="72" t="str">
        <f>IF(Master!$D365="Y",Master!H365,"")</f>
        <v/>
      </c>
      <c r="I74" s="67" t="str">
        <f>IF(Master!$D365="Y",Master!I365,"")</f>
        <v/>
      </c>
      <c r="J74" s="67" t="str">
        <f>IF(Master!$D365="Y",Master!J365,"")</f>
        <v/>
      </c>
      <c r="K74" s="67" t="str">
        <f>IF(Master!$D365="Y",Master!K365,"")</f>
        <v/>
      </c>
      <c r="L74" s="67" t="str">
        <f>IF(Master!$D365="Y",Master!L365,"")</f>
        <v/>
      </c>
      <c r="M74" s="67" t="str">
        <f>IF(Master!$D365="Y",Master!M365,"")</f>
        <v/>
      </c>
      <c r="N74" s="67" t="str">
        <f>IF(Master!$D365="Y",Master!N365,"")</f>
        <v/>
      </c>
      <c r="O74" s="67" t="str">
        <f>IF(Master!$D365="Y",Master!O365,"")</f>
        <v/>
      </c>
      <c r="P74" s="67" t="str">
        <f>IF(Master!$D365="Y",Master!P365,"")</f>
        <v/>
      </c>
      <c r="Q74" s="67" t="str">
        <f>IF(Master!$D365="Y",Master!Q365,"")</f>
        <v/>
      </c>
      <c r="R74" s="67" t="str">
        <f>IF(Master!$D365="Y",Master!R365,"")</f>
        <v/>
      </c>
      <c r="S74" s="67" t="str">
        <f>IF(Master!$D365="Y",Master!S365,"")</f>
        <v/>
      </c>
      <c r="T74" s="67" t="str">
        <f>IF(Master!$D365="Y",Master!T365,"")</f>
        <v/>
      </c>
      <c r="U74" s="68" t="str">
        <f>IF(Master!$D365="Y",Master!U365,"")</f>
        <v/>
      </c>
      <c r="V74" s="66" t="str">
        <f>IF(Master!$D365="Y",Master!V365,"")</f>
        <v/>
      </c>
      <c r="W74" s="67" t="str">
        <f>IF(Master!$D365="Y",Master!W365,"")</f>
        <v/>
      </c>
      <c r="X74" s="67" t="str">
        <f>IF(Master!$D365="Y",Master!X365,"")</f>
        <v/>
      </c>
      <c r="Y74" s="67" t="str">
        <f>IF(Master!$D365="Y",Master!Y365,"")</f>
        <v/>
      </c>
      <c r="Z74" s="67" t="str">
        <f>IF(Master!$D365="Y",Master!Z365,"")</f>
        <v/>
      </c>
      <c r="AA74" s="67" t="str">
        <f>IF(Master!$D365="Y",Master!AA365,"")</f>
        <v/>
      </c>
      <c r="AB74" s="67" t="str">
        <f>IF(Master!$D365="Y",Master!AB365,"")</f>
        <v/>
      </c>
      <c r="AC74" s="67" t="str">
        <f>IF(Master!$D365="Y",Master!AC365,"")</f>
        <v/>
      </c>
      <c r="AD74" s="67" t="str">
        <f>IF(Master!$D365="Y",Master!AD365,"")</f>
        <v/>
      </c>
      <c r="AE74" s="67" t="str">
        <f>IF(Master!$D365="Y",Master!AE365,"")</f>
        <v/>
      </c>
      <c r="AF74" s="67" t="str">
        <f>IF(Master!$D365="Y",Master!AF365,"")</f>
        <v/>
      </c>
      <c r="AG74" s="67">
        <f>IF(AND($D74="y",Master!AG365&gt;=Master!AK365),Master!AG365,0)</f>
        <v>0</v>
      </c>
      <c r="AH74" s="67" t="str">
        <f>IF(Master!$D365="Y",Master!AH365,"")</f>
        <v/>
      </c>
      <c r="AI74" s="67">
        <f>IF(AND($D74="y",Master!AI365&gt;=Master!AM365),Master!AI365,0)</f>
        <v>0</v>
      </c>
      <c r="AJ74" s="67" t="str">
        <f>IF(Master!$D365="Y",Master!AJ365,"")</f>
        <v/>
      </c>
      <c r="AK74" s="67">
        <f>IF(AND($D74="y",Master!AK365&gt;Master!AG365),Master!AK365,0)</f>
        <v>0</v>
      </c>
      <c r="AL74" s="67" t="str">
        <f>IF(Master!$D365="Y",Master!AL365,"")</f>
        <v/>
      </c>
      <c r="AM74" s="68">
        <f>IF(AND($D74="y",Master!AM365&gt;Master!AI365),Master!AM365,0)</f>
        <v>0</v>
      </c>
      <c r="AN74" s="72" t="str">
        <f>IF(Master!$D365="Y",Master!AN365,"")</f>
        <v/>
      </c>
      <c r="AO74" s="67" t="str">
        <f>IF(Master!$D365="Y",Master!AO365,"")</f>
        <v/>
      </c>
      <c r="AP74" s="67" t="str">
        <f>IF(Master!$D365="Y",Master!AP365,"")</f>
        <v/>
      </c>
      <c r="AQ74" s="67" t="str">
        <f>IF(Master!$D365="Y",Master!AQ365,"")</f>
        <v/>
      </c>
      <c r="AR74" s="67" t="str">
        <f>IF(Master!$D365="Y",Master!AR365,"")</f>
        <v/>
      </c>
      <c r="AS74" s="67" t="str">
        <f>IF(Master!$D365="Y",Master!AS365,"")</f>
        <v/>
      </c>
      <c r="AT74" s="67" t="str">
        <f>IF(Master!$D365="Y",Master!AT365,"")</f>
        <v/>
      </c>
      <c r="AU74" s="67" t="str">
        <f>IF(Master!$D365="Y",Master!AU365,"")</f>
        <v/>
      </c>
      <c r="AV74" s="67" t="str">
        <f>IF(Master!$D365="Y",Master!AV365,"")</f>
        <v/>
      </c>
      <c r="AW74" s="67" t="str">
        <f>IF(Master!$D365="Y",Master!AW365,"")</f>
        <v/>
      </c>
      <c r="AX74" s="67" t="str">
        <f>IF(Master!$D365="Y",Master!AX365,"")</f>
        <v/>
      </c>
      <c r="AY74" s="67" t="str">
        <f>IF(Master!$D365="Y",Master!AY365,"")</f>
        <v/>
      </c>
      <c r="AZ74" s="67" t="str">
        <f>IF(Master!$D365="Y",Master!AZ365,"")</f>
        <v/>
      </c>
      <c r="BA74" s="67" t="str">
        <f>IF(Master!$D365="Y",Master!BA365,"")</f>
        <v/>
      </c>
      <c r="BB74" s="67" t="str">
        <f>IF(Master!$D365="Y",Master!BB365,"")</f>
        <v/>
      </c>
      <c r="BC74" s="67" t="str">
        <f>IF(Master!$D365="Y",Master!BC365,"")</f>
        <v/>
      </c>
      <c r="BD74" s="67" t="str">
        <f>IF(Master!$D365="Y",Master!BD365,"")</f>
        <v/>
      </c>
      <c r="BE74" s="67" t="str">
        <f>IF(Master!$D365="Y",Master!BE365,"")</f>
        <v/>
      </c>
      <c r="BF74" s="67" t="str">
        <f>IF(Master!$D365="Y",Master!BF365,"")</f>
        <v/>
      </c>
      <c r="BG74" s="67" t="str">
        <f>IF(Master!$D365="Y",Master!BG365,"")</f>
        <v/>
      </c>
      <c r="BH74" s="67" t="str">
        <f>IF(Master!$D365="Y",Master!BH365,"")</f>
        <v/>
      </c>
      <c r="BI74" s="67" t="str">
        <f>IF(Master!$D365="Y",Master!BI365,"")</f>
        <v/>
      </c>
      <c r="BJ74" s="67" t="str">
        <f>IF(Master!$D365="Y",Master!BJ365,"")</f>
        <v/>
      </c>
      <c r="BK74" s="67" t="str">
        <f>IF(Master!$D365="Y",Master!BK365,"")</f>
        <v/>
      </c>
      <c r="BL74" s="67" t="str">
        <f>IF(Master!$D365="Y",Master!BL365,"")</f>
        <v/>
      </c>
      <c r="BM74" s="67" t="str">
        <f>IF(Master!$D365="Y",Master!BM365,"")</f>
        <v/>
      </c>
      <c r="BN74" s="67" t="str">
        <f>IF(Master!$D365="Y",Master!BN365,"")</f>
        <v/>
      </c>
      <c r="BO74" s="67" t="str">
        <f>IF(Master!$D365="Y",Master!BO365,"")</f>
        <v/>
      </c>
      <c r="BP74" s="67" t="str">
        <f>IF(Master!$D365="Y",Master!BP365,"")</f>
        <v/>
      </c>
      <c r="BQ74" s="67" t="str">
        <f>IF(Master!$D365="Y",Master!BQ365,"")</f>
        <v/>
      </c>
    </row>
    <row r="75" spans="1:69" x14ac:dyDescent="0.25">
      <c r="A75" s="115" t="str">
        <f>+Master!A369</f>
        <v>Utopian Academy</v>
      </c>
      <c r="B75" s="3" t="str">
        <f>+Master!B369</f>
        <v>1A DI</v>
      </c>
      <c r="C75" s="3">
        <f>+Master!C369</f>
        <v>4</v>
      </c>
      <c r="D75" s="142" t="str">
        <f>+Master!D369</f>
        <v>y</v>
      </c>
      <c r="E75" s="158">
        <f>IFERROR(LARGE((I75,K75,O75,S75,U75,W75,AA75,AC75,AG75,AK75,AQ75,AU75,AW75,BA75,BC75,BG75,BK75,BO75,BQ75),1)+LARGE((I75,K75,O75,S75,U75,W75,AA75,AC75,AG75,AK75,AQ75,AU75,AW75,BA75,BC75,BG75,BK75,BO75,BQ75),2)+LARGE((I75,K75,O75,S75,U75,W75,AA75,AC75,AG75,AK75,AQ75,AU75,AW75,BA75,BC75,BG75,BK75,BO75,BQ75),3)+LARGE((I75,K75,O75,S75,U75,W75,AA75,AC75,AG75,AK75,AQ75,AU75,AW75,BA75,BC75,BG75,BK75,BO75,BQ75),4)+LARGE((I75,K75,O75,S75,U75,W75,AA75,AC75,AG75,AK75,AQ75,AU75,AW75,BA75,BC75,BG75,BK75,BO75,BQ75),5)+LARGE((I75,K75,O75,S75,U75,W75,AA75,AC75,AG75,AK75,AQ75,AU75,AW75,BA75,BC75,BG75,BK75,BO75,BQ75),6)+LARGE((I75,K75,O75,S75,U75,W75,AA75,AC75,AG75,AK75,AQ75,AU75,AW75,BA75,BC75,BG75,BK75,BO75,BQ75),7)+LARGE((I75,K75,O75,S75,U75,W75,AA75,AC75,AG75,AK75,AQ75,AU75,AW75,BA75,BC75,BG75,BK75,BO75,BQ75),8),0)</f>
        <v>0</v>
      </c>
      <c r="F75" s="156">
        <f>IFERROR(LARGE((M75,Q75,Y75,AE75,AI75,AM75,AO75,AS75,AY75,BE75,BI75,BM75),1)+LARGE((M75,Q75,Y75,AE75,AI75,AM75,AO75,AS75,AY75,BE75,BI75,BM75),2)+LARGE((M75,Q75,Y75,AE75,AI75,AM75,AO75,AS75,AY75,BE75,BI75,BM75),3)+LARGE((M75,Q75,Y75,AE75,AI75,AM75,AO75,AS75,AY75,BE75,BI75,BM75),4)+LARGE((M75,Q75,Y75,AE75,AI75,AM75,AO75,AS75,AY75,BE75,BI75,BM75),5)+LARGE((M75,Q75,Y75,AE75,AI75,AM75,AO75,AS75,AY75,BE75,BI75,BM75),6)+LARGE((M75,Q75,Y75,AE75,AI75,AM75,AO75,AS75,AY75,BE75,BI75,BM75),7)+LARGE((M75,Q75,Y75,AE75,AI75,AM75,AO75,AS75,AY75,BE75,BI75,BM75),8),0)</f>
        <v>0</v>
      </c>
      <c r="G75" s="159">
        <f>+E75+F75</f>
        <v>0</v>
      </c>
      <c r="H75" s="72">
        <f>IF(Master!$D369="Y",Master!H369,"")</f>
        <v>0</v>
      </c>
      <c r="I75" s="67">
        <f>IF(Master!$D369="Y",Master!I369,"")</f>
        <v>0</v>
      </c>
      <c r="J75" s="67">
        <f>IF(Master!$D369="Y",Master!J369,"")</f>
        <v>0</v>
      </c>
      <c r="K75" s="67">
        <f>IF(Master!$D369="Y",Master!K369,"")</f>
        <v>0</v>
      </c>
      <c r="L75" s="67">
        <f>IF(Master!$D369="Y",Master!L369,"")</f>
        <v>0</v>
      </c>
      <c r="M75" s="67">
        <f>IF(Master!$D369="Y",Master!M369,"")</f>
        <v>0</v>
      </c>
      <c r="N75" s="67">
        <f>IF(Master!$D369="Y",Master!N369,"")</f>
        <v>0</v>
      </c>
      <c r="O75" s="67">
        <f>IF(Master!$D369="Y",Master!O369,"")</f>
        <v>0</v>
      </c>
      <c r="P75" s="67">
        <f>IF(Master!$D369="Y",Master!P369,"")</f>
        <v>0</v>
      </c>
      <c r="Q75" s="67">
        <f>IF(Master!$D369="Y",Master!Q369,"")</f>
        <v>0</v>
      </c>
      <c r="R75" s="67">
        <f>IF(Master!$D369="Y",Master!R369,"")</f>
        <v>0</v>
      </c>
      <c r="S75" s="67">
        <f>IF(Master!$D369="Y",Master!S369,"")</f>
        <v>0</v>
      </c>
      <c r="T75" s="67">
        <f>IF(Master!$D369="Y",Master!T369,"")</f>
        <v>0</v>
      </c>
      <c r="U75" s="68">
        <f>IF(Master!$D369="Y",Master!U369,"")</f>
        <v>0</v>
      </c>
      <c r="V75" s="66">
        <f>IF(Master!$D369="Y",Master!V369,"")</f>
        <v>0</v>
      </c>
      <c r="W75" s="67">
        <f>IF(Master!$D369="Y",Master!W369,"")</f>
        <v>0</v>
      </c>
      <c r="X75" s="67">
        <f>IF(Master!$D369="Y",Master!X369,"")</f>
        <v>0</v>
      </c>
      <c r="Y75" s="67">
        <f>IF(Master!$D369="Y",Master!Y369,"")</f>
        <v>0</v>
      </c>
      <c r="Z75" s="67">
        <f>IF(Master!$D369="Y",Master!Z369,"")</f>
        <v>0</v>
      </c>
      <c r="AA75" s="67">
        <f>IF(Master!$D369="Y",Master!AA369,"")</f>
        <v>0</v>
      </c>
      <c r="AB75" s="67">
        <f>IF(Master!$D369="Y",Master!AB369,"")</f>
        <v>0</v>
      </c>
      <c r="AC75" s="67">
        <f>IF(Master!$D369="Y",Master!AC369,"")</f>
        <v>0</v>
      </c>
      <c r="AD75" s="67">
        <f>IF(Master!$D369="Y",Master!AD369,"")</f>
        <v>0</v>
      </c>
      <c r="AE75" s="67">
        <f>IF(Master!$D369="Y",Master!AE369,"")</f>
        <v>0</v>
      </c>
      <c r="AF75" s="67">
        <f>IF(Master!$D369="Y",Master!AF369,"")</f>
        <v>0</v>
      </c>
      <c r="AG75" s="67">
        <f>IF(AND($D75="y",Master!AG369&gt;=Master!AK369),Master!AG369,0)</f>
        <v>0</v>
      </c>
      <c r="AH75" s="67">
        <f>IF(Master!$D369="Y",Master!AH369,"")</f>
        <v>0</v>
      </c>
      <c r="AI75" s="67">
        <f>IF(AND($D75="y",Master!AI369&gt;=Master!AM369),Master!AI369,0)</f>
        <v>0</v>
      </c>
      <c r="AJ75" s="67">
        <f>IF(Master!$D369="Y",Master!AJ369,"")</f>
        <v>0</v>
      </c>
      <c r="AK75" s="67">
        <f>IF(AND($D75="y",Master!AK369&gt;Master!AG369),Master!AK369,0)</f>
        <v>0</v>
      </c>
      <c r="AL75" s="67">
        <f>IF(Master!$D369="Y",Master!AL369,"")</f>
        <v>0</v>
      </c>
      <c r="AM75" s="68">
        <f>IF(AND($D75="y",Master!AM369&gt;Master!AI369),Master!AM369,0)</f>
        <v>0</v>
      </c>
      <c r="AN75" s="72">
        <f>IF(Master!$D369="Y",Master!AN369,"")</f>
        <v>0</v>
      </c>
      <c r="AO75" s="67">
        <f>IF(Master!$D369="Y",Master!AO369,"")</f>
        <v>0</v>
      </c>
      <c r="AP75" s="67">
        <f>IF(Master!$D369="Y",Master!AP369,"")</f>
        <v>0</v>
      </c>
      <c r="AQ75" s="67">
        <f>IF(Master!$D369="Y",Master!AQ369,"")</f>
        <v>0</v>
      </c>
      <c r="AR75" s="67">
        <f>IF(Master!$D369="Y",Master!AR369,"")</f>
        <v>0</v>
      </c>
      <c r="AS75" s="67">
        <f>IF(Master!$D369="Y",Master!AS369,"")</f>
        <v>0</v>
      </c>
      <c r="AT75" s="67">
        <f>IF(Master!$D369="Y",Master!AT369,"")</f>
        <v>0</v>
      </c>
      <c r="AU75" s="67">
        <f>IF(Master!$D369="Y",Master!AU369,"")</f>
        <v>0</v>
      </c>
      <c r="AV75" s="67">
        <f>IF(Master!$D369="Y",Master!AV369,"")</f>
        <v>0</v>
      </c>
      <c r="AW75" s="67">
        <f>IF(Master!$D369="Y",Master!AW369,"")</f>
        <v>0</v>
      </c>
      <c r="AX75" s="67">
        <f>IF(Master!$D369="Y",Master!AX369,"")</f>
        <v>0</v>
      </c>
      <c r="AY75" s="67">
        <f>IF(Master!$D369="Y",Master!AY369,"")</f>
        <v>0</v>
      </c>
      <c r="AZ75" s="67">
        <f>IF(Master!$D369="Y",Master!AZ369,"")</f>
        <v>0</v>
      </c>
      <c r="BA75" s="67">
        <f>IF(Master!$D369="Y",Master!BA369,"")</f>
        <v>0</v>
      </c>
      <c r="BB75" s="67">
        <f>IF(Master!$D369="Y",Master!BB369,"")</f>
        <v>0</v>
      </c>
      <c r="BC75" s="67">
        <f>IF(Master!$D369="Y",Master!BC369,"")</f>
        <v>0</v>
      </c>
      <c r="BD75" s="67">
        <f>IF(Master!$D369="Y",Master!BD369,"")</f>
        <v>0</v>
      </c>
      <c r="BE75" s="67">
        <f>IF(Master!$D369="Y",Master!BE369,"")</f>
        <v>0</v>
      </c>
      <c r="BF75" s="67">
        <f>IF(Master!$D369="Y",Master!BF369,"")</f>
        <v>0</v>
      </c>
      <c r="BG75" s="67">
        <f>IF(Master!$D369="Y",Master!BG369,"")</f>
        <v>0</v>
      </c>
      <c r="BH75" s="67">
        <f>IF(Master!$D369="Y",Master!BH369,"")</f>
        <v>0</v>
      </c>
      <c r="BI75" s="67">
        <f>IF(Master!$D369="Y",Master!BI369,"")</f>
        <v>0</v>
      </c>
      <c r="BJ75" s="67">
        <f>IF(Master!$D369="Y",Master!BJ369,"")</f>
        <v>0</v>
      </c>
      <c r="BK75" s="67">
        <f>IF(Master!$D369="Y",Master!BK369,"")</f>
        <v>0</v>
      </c>
      <c r="BL75" s="67">
        <f>IF(Master!$D369="Y",Master!BL369,"")</f>
        <v>0</v>
      </c>
      <c r="BM75" s="67">
        <f>IF(Master!$D369="Y",Master!BM369,"")</f>
        <v>0</v>
      </c>
      <c r="BN75" s="67">
        <f>IF(Master!$D369="Y",Master!BN369,"")</f>
        <v>0</v>
      </c>
      <c r="BO75" s="67">
        <f>IF(Master!$D369="Y",Master!BO369,"")</f>
        <v>0</v>
      </c>
      <c r="BP75" s="67">
        <f>IF(Master!$D369="Y",Master!BP369,"")</f>
        <v>0</v>
      </c>
      <c r="BQ75" s="67">
        <f>IF(Master!$D369="Y",Master!BQ369,"")</f>
        <v>0</v>
      </c>
    </row>
    <row r="76" spans="1:69" x14ac:dyDescent="0.25">
      <c r="A76" s="115" t="str">
        <f>+Master!A371</f>
        <v>W. D. Mohammed</v>
      </c>
      <c r="B76" s="3" t="str">
        <f>+Master!B371</f>
        <v>1A DI</v>
      </c>
      <c r="C76" s="3">
        <f>+Master!C371</f>
        <v>4</v>
      </c>
      <c r="D76" s="142">
        <f>+Master!D371</f>
        <v>0</v>
      </c>
      <c r="E76" s="158">
        <f>IFERROR(LARGE((I76,K76,O76,S76,U76,W76,AA76,AC76,AG76,AK76,AQ76,AU76,AW76,BA76,BC76,BG76,BK76,BO76,BQ76),1)+LARGE((I76,K76,O76,S76,U76,W76,AA76,AC76,AG76,AK76,AQ76,AU76,AW76,BA76,BC76,BG76,BK76,BO76,BQ76),2)+LARGE((I76,K76,O76,S76,U76,W76,AA76,AC76,AG76,AK76,AQ76,AU76,AW76,BA76,BC76,BG76,BK76,BO76,BQ76),3)+LARGE((I76,K76,O76,S76,U76,W76,AA76,AC76,AG76,AK76,AQ76,AU76,AW76,BA76,BC76,BG76,BK76,BO76,BQ76),4)+LARGE((I76,K76,O76,S76,U76,W76,AA76,AC76,AG76,AK76,AQ76,AU76,AW76,BA76,BC76,BG76,BK76,BO76,BQ76),5)+LARGE((I76,K76,O76,S76,U76,W76,AA76,AC76,AG76,AK76,AQ76,AU76,AW76,BA76,BC76,BG76,BK76,BO76,BQ76),6)+LARGE((I76,K76,O76,S76,U76,W76,AA76,AC76,AG76,AK76,AQ76,AU76,AW76,BA76,BC76,BG76,BK76,BO76,BQ76),7)+LARGE((I76,K76,O76,S76,U76,W76,AA76,AC76,AG76,AK76,AQ76,AU76,AW76,BA76,BC76,BG76,BK76,BO76,BQ76),8),0)</f>
        <v>0</v>
      </c>
      <c r="F76" s="156">
        <f>IFERROR(LARGE((M76,Q76,Y76,AE76,AI76,AM76,AO76,AS76,AY76,BE76,BI76,BM76),1)+LARGE((M76,Q76,Y76,AE76,AI76,AM76,AO76,AS76,AY76,BE76,BI76,BM76),2)+LARGE((M76,Q76,Y76,AE76,AI76,AM76,AO76,AS76,AY76,BE76,BI76,BM76),3)+LARGE((M76,Q76,Y76,AE76,AI76,AM76,AO76,AS76,AY76,BE76,BI76,BM76),4)+LARGE((M76,Q76,Y76,AE76,AI76,AM76,AO76,AS76,AY76,BE76,BI76,BM76),5)+LARGE((M76,Q76,Y76,AE76,AI76,AM76,AO76,AS76,AY76,BE76,BI76,BM76),6)+LARGE((M76,Q76,Y76,AE76,AI76,AM76,AO76,AS76,AY76,BE76,BI76,BM76),7)+LARGE((M76,Q76,Y76,AE76,AI76,AM76,AO76,AS76,AY76,BE76,BI76,BM76),8),0)</f>
        <v>0</v>
      </c>
      <c r="G76" s="159">
        <f>+E76+F76</f>
        <v>0</v>
      </c>
      <c r="H76" s="72" t="str">
        <f>IF(Master!$D371="Y",Master!H371,"")</f>
        <v/>
      </c>
      <c r="I76" s="67" t="str">
        <f>IF(Master!$D371="Y",Master!I371,"")</f>
        <v/>
      </c>
      <c r="J76" s="67" t="str">
        <f>IF(Master!$D371="Y",Master!J371,"")</f>
        <v/>
      </c>
      <c r="K76" s="67" t="str">
        <f>IF(Master!$D371="Y",Master!K371,"")</f>
        <v/>
      </c>
      <c r="L76" s="67" t="str">
        <f>IF(Master!$D371="Y",Master!L371,"")</f>
        <v/>
      </c>
      <c r="M76" s="67" t="str">
        <f>IF(Master!$D371="Y",Master!M371,"")</f>
        <v/>
      </c>
      <c r="N76" s="67" t="str">
        <f>IF(Master!$D371="Y",Master!N371,"")</f>
        <v/>
      </c>
      <c r="O76" s="67" t="str">
        <f>IF(Master!$D371="Y",Master!O371,"")</f>
        <v/>
      </c>
      <c r="P76" s="67" t="str">
        <f>IF(Master!$D371="Y",Master!P371,"")</f>
        <v/>
      </c>
      <c r="Q76" s="67" t="str">
        <f>IF(Master!$D371="Y",Master!Q371,"")</f>
        <v/>
      </c>
      <c r="R76" s="67" t="str">
        <f>IF(Master!$D371="Y",Master!R371,"")</f>
        <v/>
      </c>
      <c r="S76" s="67" t="str">
        <f>IF(Master!$D371="Y",Master!S371,"")</f>
        <v/>
      </c>
      <c r="T76" s="67" t="str">
        <f>IF(Master!$D371="Y",Master!T371,"")</f>
        <v/>
      </c>
      <c r="U76" s="68" t="str">
        <f>IF(Master!$D371="Y",Master!U371,"")</f>
        <v/>
      </c>
      <c r="V76" s="66" t="str">
        <f>IF(Master!$D371="Y",Master!V371,"")</f>
        <v/>
      </c>
      <c r="W76" s="67" t="str">
        <f>IF(Master!$D371="Y",Master!W371,"")</f>
        <v/>
      </c>
      <c r="X76" s="67" t="str">
        <f>IF(Master!$D371="Y",Master!X371,"")</f>
        <v/>
      </c>
      <c r="Y76" s="67" t="str">
        <f>IF(Master!$D371="Y",Master!Y371,"")</f>
        <v/>
      </c>
      <c r="Z76" s="67" t="str">
        <f>IF(Master!$D371="Y",Master!Z371,"")</f>
        <v/>
      </c>
      <c r="AA76" s="67" t="str">
        <f>IF(Master!$D371="Y",Master!AA371,"")</f>
        <v/>
      </c>
      <c r="AB76" s="67" t="str">
        <f>IF(Master!$D371="Y",Master!AB371,"")</f>
        <v/>
      </c>
      <c r="AC76" s="67" t="str">
        <f>IF(Master!$D371="Y",Master!AC371,"")</f>
        <v/>
      </c>
      <c r="AD76" s="67" t="str">
        <f>IF(Master!$D371="Y",Master!AD371,"")</f>
        <v/>
      </c>
      <c r="AE76" s="67" t="str">
        <f>IF(Master!$D371="Y",Master!AE371,"")</f>
        <v/>
      </c>
      <c r="AF76" s="67" t="str">
        <f>IF(Master!$D371="Y",Master!AF371,"")</f>
        <v/>
      </c>
      <c r="AG76" s="67">
        <f>IF(AND($D76="y",Master!AG371&gt;=Master!AK371),Master!AG371,0)</f>
        <v>0</v>
      </c>
      <c r="AH76" s="67" t="str">
        <f>IF(Master!$D371="Y",Master!AH371,"")</f>
        <v/>
      </c>
      <c r="AI76" s="67">
        <f>IF(AND($D76="y",Master!AI371&gt;=Master!AM371),Master!AI371,0)</f>
        <v>0</v>
      </c>
      <c r="AJ76" s="67" t="str">
        <f>IF(Master!$D371="Y",Master!AJ371,"")</f>
        <v/>
      </c>
      <c r="AK76" s="67">
        <f>IF(AND($D76="y",Master!AK371&gt;Master!AG371),Master!AK371,0)</f>
        <v>0</v>
      </c>
      <c r="AL76" s="67" t="str">
        <f>IF(Master!$D371="Y",Master!AL371,"")</f>
        <v/>
      </c>
      <c r="AM76" s="68">
        <f>IF(AND($D76="y",Master!AM371&gt;Master!AI371),Master!AM371,0)</f>
        <v>0</v>
      </c>
      <c r="AN76" s="72" t="str">
        <f>IF(Master!$D371="Y",Master!AN371,"")</f>
        <v/>
      </c>
      <c r="AO76" s="67" t="str">
        <f>IF(Master!$D371="Y",Master!AO371,"")</f>
        <v/>
      </c>
      <c r="AP76" s="67" t="str">
        <f>IF(Master!$D371="Y",Master!AP371,"")</f>
        <v/>
      </c>
      <c r="AQ76" s="67" t="str">
        <f>IF(Master!$D371="Y",Master!AQ371,"")</f>
        <v/>
      </c>
      <c r="AR76" s="67" t="str">
        <f>IF(Master!$D371="Y",Master!AR371,"")</f>
        <v/>
      </c>
      <c r="AS76" s="67" t="str">
        <f>IF(Master!$D371="Y",Master!AS371,"")</f>
        <v/>
      </c>
      <c r="AT76" s="67" t="str">
        <f>IF(Master!$D371="Y",Master!AT371,"")</f>
        <v/>
      </c>
      <c r="AU76" s="67" t="str">
        <f>IF(Master!$D371="Y",Master!AU371,"")</f>
        <v/>
      </c>
      <c r="AV76" s="67" t="str">
        <f>IF(Master!$D371="Y",Master!AV371,"")</f>
        <v/>
      </c>
      <c r="AW76" s="67" t="str">
        <f>IF(Master!$D371="Y",Master!AW371,"")</f>
        <v/>
      </c>
      <c r="AX76" s="67" t="str">
        <f>IF(Master!$D371="Y",Master!AX371,"")</f>
        <v/>
      </c>
      <c r="AY76" s="67" t="str">
        <f>IF(Master!$D371="Y",Master!AY371,"")</f>
        <v/>
      </c>
      <c r="AZ76" s="67" t="str">
        <f>IF(Master!$D371="Y",Master!AZ371,"")</f>
        <v/>
      </c>
      <c r="BA76" s="67" t="str">
        <f>IF(Master!$D371="Y",Master!BA371,"")</f>
        <v/>
      </c>
      <c r="BB76" s="67" t="str">
        <f>IF(Master!$D371="Y",Master!BB371,"")</f>
        <v/>
      </c>
      <c r="BC76" s="67" t="str">
        <f>IF(Master!$D371="Y",Master!BC371,"")</f>
        <v/>
      </c>
      <c r="BD76" s="67" t="str">
        <f>IF(Master!$D371="Y",Master!BD371,"")</f>
        <v/>
      </c>
      <c r="BE76" s="67" t="str">
        <f>IF(Master!$D371="Y",Master!BE371,"")</f>
        <v/>
      </c>
      <c r="BF76" s="67" t="str">
        <f>IF(Master!$D371="Y",Master!BF371,"")</f>
        <v/>
      </c>
      <c r="BG76" s="67" t="str">
        <f>IF(Master!$D371="Y",Master!BG371,"")</f>
        <v/>
      </c>
      <c r="BH76" s="67" t="str">
        <f>IF(Master!$D371="Y",Master!BH371,"")</f>
        <v/>
      </c>
      <c r="BI76" s="67" t="str">
        <f>IF(Master!$D371="Y",Master!BI371,"")</f>
        <v/>
      </c>
      <c r="BJ76" s="67" t="str">
        <f>IF(Master!$D371="Y",Master!BJ371,"")</f>
        <v/>
      </c>
      <c r="BK76" s="67" t="str">
        <f>IF(Master!$D371="Y",Master!BK371,"")</f>
        <v/>
      </c>
      <c r="BL76" s="67" t="str">
        <f>IF(Master!$D371="Y",Master!BL371,"")</f>
        <v/>
      </c>
      <c r="BM76" s="67" t="str">
        <f>IF(Master!$D371="Y",Master!BM371,"")</f>
        <v/>
      </c>
      <c r="BN76" s="67" t="str">
        <f>IF(Master!$D371="Y",Master!BN371,"")</f>
        <v/>
      </c>
      <c r="BO76" s="67" t="str">
        <f>IF(Master!$D371="Y",Master!BO371,"")</f>
        <v/>
      </c>
      <c r="BP76" s="67" t="str">
        <f>IF(Master!$D371="Y",Master!BP371,"")</f>
        <v/>
      </c>
      <c r="BQ76" s="67" t="str">
        <f>IF(Master!$D371="Y",Master!BQ371,"")</f>
        <v/>
      </c>
    </row>
    <row r="77" spans="1:69" x14ac:dyDescent="0.25">
      <c r="A77" s="115" t="str">
        <f>+Master!A373</f>
        <v>Washington County</v>
      </c>
      <c r="B77" s="3" t="str">
        <f>+Master!B373</f>
        <v>1A DI</v>
      </c>
      <c r="C77" s="3">
        <f>+Master!C373</f>
        <v>2</v>
      </c>
      <c r="D77" s="142">
        <f>+Master!D373</f>
        <v>0</v>
      </c>
      <c r="E77" s="158">
        <f>IFERROR(LARGE((I77,K77,O77,S77,U77,W77,AA77,AC77,AG77,AK77,AQ77,AU77,AW77,BA77,BC77,BG77,BK77,BO77,BQ77),1)+LARGE((I77,K77,O77,S77,U77,W77,AA77,AC77,AG77,AK77,AQ77,AU77,AW77,BA77,BC77,BG77,BK77,BO77,BQ77),2)+LARGE((I77,K77,O77,S77,U77,W77,AA77,AC77,AG77,AK77,AQ77,AU77,AW77,BA77,BC77,BG77,BK77,BO77,BQ77),3)+LARGE((I77,K77,O77,S77,U77,W77,AA77,AC77,AG77,AK77,AQ77,AU77,AW77,BA77,BC77,BG77,BK77,BO77,BQ77),4)+LARGE((I77,K77,O77,S77,U77,W77,AA77,AC77,AG77,AK77,AQ77,AU77,AW77,BA77,BC77,BG77,BK77,BO77,BQ77),5)+LARGE((I77,K77,O77,S77,U77,W77,AA77,AC77,AG77,AK77,AQ77,AU77,AW77,BA77,BC77,BG77,BK77,BO77,BQ77),6)+LARGE((I77,K77,O77,S77,U77,W77,AA77,AC77,AG77,AK77,AQ77,AU77,AW77,BA77,BC77,BG77,BK77,BO77,BQ77),7)+LARGE((I77,K77,O77,S77,U77,W77,AA77,AC77,AG77,AK77,AQ77,AU77,AW77,BA77,BC77,BG77,BK77,BO77,BQ77),8),0)</f>
        <v>0</v>
      </c>
      <c r="F77" s="156">
        <f>IFERROR(LARGE((M77,Q77,Y77,AE77,AI77,AM77,AO77,AS77,AY77,BE77,BI77,BM77),1)+LARGE((M77,Q77,Y77,AE77,AI77,AM77,AO77,AS77,AY77,BE77,BI77,BM77),2)+LARGE((M77,Q77,Y77,AE77,AI77,AM77,AO77,AS77,AY77,BE77,BI77,BM77),3)+LARGE((M77,Q77,Y77,AE77,AI77,AM77,AO77,AS77,AY77,BE77,BI77,BM77),4)+LARGE((M77,Q77,Y77,AE77,AI77,AM77,AO77,AS77,AY77,BE77,BI77,BM77),5)+LARGE((M77,Q77,Y77,AE77,AI77,AM77,AO77,AS77,AY77,BE77,BI77,BM77),6)+LARGE((M77,Q77,Y77,AE77,AI77,AM77,AO77,AS77,AY77,BE77,BI77,BM77),7)+LARGE((M77,Q77,Y77,AE77,AI77,AM77,AO77,AS77,AY77,BE77,BI77,BM77),8),0)</f>
        <v>0</v>
      </c>
      <c r="G77" s="159">
        <f>+E77+F77</f>
        <v>0</v>
      </c>
      <c r="H77" s="72" t="str">
        <f>IF(Master!$D373="Y",Master!H373,"")</f>
        <v/>
      </c>
      <c r="I77" s="67" t="str">
        <f>IF(Master!$D373="Y",Master!I373,"")</f>
        <v/>
      </c>
      <c r="J77" s="67" t="str">
        <f>IF(Master!$D373="Y",Master!J373,"")</f>
        <v/>
      </c>
      <c r="K77" s="67" t="str">
        <f>IF(Master!$D373="Y",Master!K373,"")</f>
        <v/>
      </c>
      <c r="L77" s="67" t="str">
        <f>IF(Master!$D373="Y",Master!L373,"")</f>
        <v/>
      </c>
      <c r="M77" s="67" t="str">
        <f>IF(Master!$D373="Y",Master!M373,"")</f>
        <v/>
      </c>
      <c r="N77" s="67" t="str">
        <f>IF(Master!$D373="Y",Master!N373,"")</f>
        <v/>
      </c>
      <c r="O77" s="67" t="str">
        <f>IF(Master!$D373="Y",Master!O373,"")</f>
        <v/>
      </c>
      <c r="P77" s="67" t="str">
        <f>IF(Master!$D373="Y",Master!P373,"")</f>
        <v/>
      </c>
      <c r="Q77" s="67" t="str">
        <f>IF(Master!$D373="Y",Master!Q373,"")</f>
        <v/>
      </c>
      <c r="R77" s="67" t="str">
        <f>IF(Master!$D373="Y",Master!R373,"")</f>
        <v/>
      </c>
      <c r="S77" s="67" t="str">
        <f>IF(Master!$D373="Y",Master!S373,"")</f>
        <v/>
      </c>
      <c r="T77" s="67" t="str">
        <f>IF(Master!$D373="Y",Master!T373,"")</f>
        <v/>
      </c>
      <c r="U77" s="68" t="str">
        <f>IF(Master!$D373="Y",Master!U373,"")</f>
        <v/>
      </c>
      <c r="V77" s="66" t="str">
        <f>IF(Master!$D373="Y",Master!V373,"")</f>
        <v/>
      </c>
      <c r="W77" s="67" t="str">
        <f>IF(Master!$D373="Y",Master!W373,"")</f>
        <v/>
      </c>
      <c r="X77" s="67" t="str">
        <f>IF(Master!$D373="Y",Master!X373,"")</f>
        <v/>
      </c>
      <c r="Y77" s="67" t="str">
        <f>IF(Master!$D373="Y",Master!Y373,"")</f>
        <v/>
      </c>
      <c r="Z77" s="67" t="str">
        <f>IF(Master!$D373="Y",Master!Z373,"")</f>
        <v/>
      </c>
      <c r="AA77" s="67" t="str">
        <f>IF(Master!$D373="Y",Master!AA373,"")</f>
        <v/>
      </c>
      <c r="AB77" s="67" t="str">
        <f>IF(Master!$D373="Y",Master!AB373,"")</f>
        <v/>
      </c>
      <c r="AC77" s="67" t="str">
        <f>IF(Master!$D373="Y",Master!AC373,"")</f>
        <v/>
      </c>
      <c r="AD77" s="67" t="str">
        <f>IF(Master!$D373="Y",Master!AD373,"")</f>
        <v/>
      </c>
      <c r="AE77" s="67" t="str">
        <f>IF(Master!$D373="Y",Master!AE373,"")</f>
        <v/>
      </c>
      <c r="AF77" s="67" t="str">
        <f>IF(Master!$D373="Y",Master!AF373,"")</f>
        <v/>
      </c>
      <c r="AG77" s="67">
        <f>IF(AND($D77="y",Master!AG373&gt;=Master!AK373),Master!AG373,0)</f>
        <v>0</v>
      </c>
      <c r="AH77" s="67" t="str">
        <f>IF(Master!$D373="Y",Master!AH373,"")</f>
        <v/>
      </c>
      <c r="AI77" s="67">
        <f>IF(AND($D77="y",Master!AI373&gt;=Master!AM373),Master!AI373,0)</f>
        <v>0</v>
      </c>
      <c r="AJ77" s="67" t="str">
        <f>IF(Master!$D373="Y",Master!AJ373,"")</f>
        <v/>
      </c>
      <c r="AK77" s="67">
        <f>IF(AND($D77="y",Master!AK373&gt;Master!AG373),Master!AK373,0)</f>
        <v>0</v>
      </c>
      <c r="AL77" s="67" t="str">
        <f>IF(Master!$D373="Y",Master!AL373,"")</f>
        <v/>
      </c>
      <c r="AM77" s="68">
        <f>IF(AND($D77="y",Master!AM373&gt;Master!AI373),Master!AM373,0)</f>
        <v>0</v>
      </c>
      <c r="AN77" s="72" t="str">
        <f>IF(Master!$D373="Y",Master!AN373,"")</f>
        <v/>
      </c>
      <c r="AO77" s="67" t="str">
        <f>IF(Master!$D373="Y",Master!AO373,"")</f>
        <v/>
      </c>
      <c r="AP77" s="67" t="str">
        <f>IF(Master!$D373="Y",Master!AP373,"")</f>
        <v/>
      </c>
      <c r="AQ77" s="67" t="str">
        <f>IF(Master!$D373="Y",Master!AQ373,"")</f>
        <v/>
      </c>
      <c r="AR77" s="67" t="str">
        <f>IF(Master!$D373="Y",Master!AR373,"")</f>
        <v/>
      </c>
      <c r="AS77" s="67" t="str">
        <f>IF(Master!$D373="Y",Master!AS373,"")</f>
        <v/>
      </c>
      <c r="AT77" s="67" t="str">
        <f>IF(Master!$D373="Y",Master!AT373,"")</f>
        <v/>
      </c>
      <c r="AU77" s="67" t="str">
        <f>IF(Master!$D373="Y",Master!AU373,"")</f>
        <v/>
      </c>
      <c r="AV77" s="67" t="str">
        <f>IF(Master!$D373="Y",Master!AV373,"")</f>
        <v/>
      </c>
      <c r="AW77" s="67" t="str">
        <f>IF(Master!$D373="Y",Master!AW373,"")</f>
        <v/>
      </c>
      <c r="AX77" s="67" t="str">
        <f>IF(Master!$D373="Y",Master!AX373,"")</f>
        <v/>
      </c>
      <c r="AY77" s="67" t="str">
        <f>IF(Master!$D373="Y",Master!AY373,"")</f>
        <v/>
      </c>
      <c r="AZ77" s="67" t="str">
        <f>IF(Master!$D373="Y",Master!AZ373,"")</f>
        <v/>
      </c>
      <c r="BA77" s="67" t="str">
        <f>IF(Master!$D373="Y",Master!BA373,"")</f>
        <v/>
      </c>
      <c r="BB77" s="67" t="str">
        <f>IF(Master!$D373="Y",Master!BB373,"")</f>
        <v/>
      </c>
      <c r="BC77" s="67" t="str">
        <f>IF(Master!$D373="Y",Master!BC373,"")</f>
        <v/>
      </c>
      <c r="BD77" s="67" t="str">
        <f>IF(Master!$D373="Y",Master!BD373,"")</f>
        <v/>
      </c>
      <c r="BE77" s="67" t="str">
        <f>IF(Master!$D373="Y",Master!BE373,"")</f>
        <v/>
      </c>
      <c r="BF77" s="67" t="str">
        <f>IF(Master!$D373="Y",Master!BF373,"")</f>
        <v/>
      </c>
      <c r="BG77" s="67" t="str">
        <f>IF(Master!$D373="Y",Master!BG373,"")</f>
        <v/>
      </c>
      <c r="BH77" s="67" t="str">
        <f>IF(Master!$D373="Y",Master!BH373,"")</f>
        <v/>
      </c>
      <c r="BI77" s="67" t="str">
        <f>IF(Master!$D373="Y",Master!BI373,"")</f>
        <v/>
      </c>
      <c r="BJ77" s="67" t="str">
        <f>IF(Master!$D373="Y",Master!BJ373,"")</f>
        <v/>
      </c>
      <c r="BK77" s="67" t="str">
        <f>IF(Master!$D373="Y",Master!BK373,"")</f>
        <v/>
      </c>
      <c r="BL77" s="67" t="str">
        <f>IF(Master!$D373="Y",Master!BL373,"")</f>
        <v/>
      </c>
      <c r="BM77" s="67" t="str">
        <f>IF(Master!$D373="Y",Master!BM373,"")</f>
        <v/>
      </c>
      <c r="BN77" s="67" t="str">
        <f>IF(Master!$D373="Y",Master!BN373,"")</f>
        <v/>
      </c>
      <c r="BO77" s="67" t="str">
        <f>IF(Master!$D373="Y",Master!BO373,"")</f>
        <v/>
      </c>
      <c r="BP77" s="67" t="str">
        <f>IF(Master!$D373="Y",Master!BP373,"")</f>
        <v/>
      </c>
      <c r="BQ77" s="67" t="str">
        <f>IF(Master!$D373="Y",Master!BQ373,"")</f>
        <v/>
      </c>
    </row>
    <row r="78" spans="1:69" x14ac:dyDescent="0.25">
      <c r="A78" s="115" t="str">
        <f>+Master!A378</f>
        <v>Worth County</v>
      </c>
      <c r="B78" s="3" t="str">
        <f>+Master!B378</f>
        <v>1A DI</v>
      </c>
      <c r="C78" s="3">
        <f>+Master!C378</f>
        <v>1</v>
      </c>
      <c r="D78" s="142">
        <f>+Master!D378</f>
        <v>0</v>
      </c>
      <c r="E78" s="158">
        <f>IFERROR(LARGE((I78,K78,O78,S78,U78,W78,AA78,AC78,AG78,AK78,AQ78,AU78,AW78,BA78,BC78,BG78,BK78,BO78,BQ78),1)+LARGE((I78,K78,O78,S78,U78,W78,AA78,AC78,AG78,AK78,AQ78,AU78,AW78,BA78,BC78,BG78,BK78,BO78,BQ78),2)+LARGE((I78,K78,O78,S78,U78,W78,AA78,AC78,AG78,AK78,AQ78,AU78,AW78,BA78,BC78,BG78,BK78,BO78,BQ78),3)+LARGE((I78,K78,O78,S78,U78,W78,AA78,AC78,AG78,AK78,AQ78,AU78,AW78,BA78,BC78,BG78,BK78,BO78,BQ78),4)+LARGE((I78,K78,O78,S78,U78,W78,AA78,AC78,AG78,AK78,AQ78,AU78,AW78,BA78,BC78,BG78,BK78,BO78,BQ78),5)+LARGE((I78,K78,O78,S78,U78,W78,AA78,AC78,AG78,AK78,AQ78,AU78,AW78,BA78,BC78,BG78,BK78,BO78,BQ78),6)+LARGE((I78,K78,O78,S78,U78,W78,AA78,AC78,AG78,AK78,AQ78,AU78,AW78,BA78,BC78,BG78,BK78,BO78,BQ78),7)+LARGE((I78,K78,O78,S78,U78,W78,AA78,AC78,AG78,AK78,AQ78,AU78,AW78,BA78,BC78,BG78,BK78,BO78,BQ78),8),0)</f>
        <v>0</v>
      </c>
      <c r="F78" s="156">
        <f>IFERROR(LARGE((M78,Q78,Y78,AE78,AI78,AM78,AO78,AS78,AY78,BE78,BI78,BM78),1)+LARGE((M78,Q78,Y78,AE78,AI78,AM78,AO78,AS78,AY78,BE78,BI78,BM78),2)+LARGE((M78,Q78,Y78,AE78,AI78,AM78,AO78,AS78,AY78,BE78,BI78,BM78),3)+LARGE((M78,Q78,Y78,AE78,AI78,AM78,AO78,AS78,AY78,BE78,BI78,BM78),4)+LARGE((M78,Q78,Y78,AE78,AI78,AM78,AO78,AS78,AY78,BE78,BI78,BM78),5)+LARGE((M78,Q78,Y78,AE78,AI78,AM78,AO78,AS78,AY78,BE78,BI78,BM78),6)+LARGE((M78,Q78,Y78,AE78,AI78,AM78,AO78,AS78,AY78,BE78,BI78,BM78),7)+LARGE((M78,Q78,Y78,AE78,AI78,AM78,AO78,AS78,AY78,BE78,BI78,BM78),8),0)</f>
        <v>0</v>
      </c>
      <c r="G78" s="159">
        <f>+E78+F78</f>
        <v>0</v>
      </c>
      <c r="H78" s="72" t="str">
        <f>IF(Master!$D378="Y",Master!H378,"")</f>
        <v/>
      </c>
      <c r="I78" s="67" t="str">
        <f>IF(Master!$D378="Y",Master!I378,"")</f>
        <v/>
      </c>
      <c r="J78" s="67" t="str">
        <f>IF(Master!$D378="Y",Master!J378,"")</f>
        <v/>
      </c>
      <c r="K78" s="67" t="str">
        <f>IF(Master!$D378="Y",Master!K378,"")</f>
        <v/>
      </c>
      <c r="L78" s="67" t="str">
        <f>IF(Master!$D378="Y",Master!L378,"")</f>
        <v/>
      </c>
      <c r="M78" s="67" t="str">
        <f>IF(Master!$D378="Y",Master!M378,"")</f>
        <v/>
      </c>
      <c r="N78" s="67" t="str">
        <f>IF(Master!$D378="Y",Master!N378,"")</f>
        <v/>
      </c>
      <c r="O78" s="67" t="str">
        <f>IF(Master!$D378="Y",Master!O378,"")</f>
        <v/>
      </c>
      <c r="P78" s="67" t="str">
        <f>IF(Master!$D378="Y",Master!P378,"")</f>
        <v/>
      </c>
      <c r="Q78" s="67" t="str">
        <f>IF(Master!$D378="Y",Master!Q378,"")</f>
        <v/>
      </c>
      <c r="R78" s="67" t="str">
        <f>IF(Master!$D378="Y",Master!R378,"")</f>
        <v/>
      </c>
      <c r="S78" s="67" t="str">
        <f>IF(Master!$D378="Y",Master!S378,"")</f>
        <v/>
      </c>
      <c r="T78" s="67" t="str">
        <f>IF(Master!$D378="Y",Master!T378,"")</f>
        <v/>
      </c>
      <c r="U78" s="68" t="str">
        <f>IF(Master!$D378="Y",Master!U378,"")</f>
        <v/>
      </c>
      <c r="V78" s="66" t="str">
        <f>IF(Master!$D378="Y",Master!V378,"")</f>
        <v/>
      </c>
      <c r="W78" s="67" t="str">
        <f>IF(Master!$D378="Y",Master!W378,"")</f>
        <v/>
      </c>
      <c r="X78" s="67" t="str">
        <f>IF(Master!$D378="Y",Master!X378,"")</f>
        <v/>
      </c>
      <c r="Y78" s="67" t="str">
        <f>IF(Master!$D378="Y",Master!Y378,"")</f>
        <v/>
      </c>
      <c r="Z78" s="67" t="str">
        <f>IF(Master!$D378="Y",Master!Z378,"")</f>
        <v/>
      </c>
      <c r="AA78" s="67" t="str">
        <f>IF(Master!$D378="Y",Master!AA378,"")</f>
        <v/>
      </c>
      <c r="AB78" s="67" t="str">
        <f>IF(Master!$D378="Y",Master!AB378,"")</f>
        <v/>
      </c>
      <c r="AC78" s="67" t="str">
        <f>IF(Master!$D378="Y",Master!AC378,"")</f>
        <v/>
      </c>
      <c r="AD78" s="67" t="str">
        <f>IF(Master!$D378="Y",Master!AD378,"")</f>
        <v/>
      </c>
      <c r="AE78" s="67" t="str">
        <f>IF(Master!$D378="Y",Master!AE378,"")</f>
        <v/>
      </c>
      <c r="AF78" s="67" t="str">
        <f>IF(Master!$D378="Y",Master!AF378,"")</f>
        <v/>
      </c>
      <c r="AG78" s="67">
        <f>IF(AND($D78="y",Master!AG378&gt;=Master!AK378),Master!AG378,0)</f>
        <v>0</v>
      </c>
      <c r="AH78" s="67" t="str">
        <f>IF(Master!$D378="Y",Master!AH378,"")</f>
        <v/>
      </c>
      <c r="AI78" s="67">
        <f>IF(AND($D78="y",Master!AI378&gt;=Master!AM378),Master!AI378,0)</f>
        <v>0</v>
      </c>
      <c r="AJ78" s="67" t="str">
        <f>IF(Master!$D378="Y",Master!AJ378,"")</f>
        <v/>
      </c>
      <c r="AK78" s="67">
        <f>IF(AND($D78="y",Master!AK378&gt;Master!AG378),Master!AK378,0)</f>
        <v>0</v>
      </c>
      <c r="AL78" s="67" t="str">
        <f>IF(Master!$D378="Y",Master!AL378,"")</f>
        <v/>
      </c>
      <c r="AM78" s="68">
        <f>IF(AND($D78="y",Master!AM378&gt;Master!AI378),Master!AM378,0)</f>
        <v>0</v>
      </c>
      <c r="AN78" s="72" t="str">
        <f>IF(Master!$D378="Y",Master!AN378,"")</f>
        <v/>
      </c>
      <c r="AO78" s="67" t="str">
        <f>IF(Master!$D378="Y",Master!AO378,"")</f>
        <v/>
      </c>
      <c r="AP78" s="67" t="str">
        <f>IF(Master!$D378="Y",Master!AP378,"")</f>
        <v/>
      </c>
      <c r="AQ78" s="67" t="str">
        <f>IF(Master!$D378="Y",Master!AQ378,"")</f>
        <v/>
      </c>
      <c r="AR78" s="67" t="str">
        <f>IF(Master!$D378="Y",Master!AR378,"")</f>
        <v/>
      </c>
      <c r="AS78" s="67" t="str">
        <f>IF(Master!$D378="Y",Master!AS378,"")</f>
        <v/>
      </c>
      <c r="AT78" s="67" t="str">
        <f>IF(Master!$D378="Y",Master!AT378,"")</f>
        <v/>
      </c>
      <c r="AU78" s="67" t="str">
        <f>IF(Master!$D378="Y",Master!AU378,"")</f>
        <v/>
      </c>
      <c r="AV78" s="67" t="str">
        <f>IF(Master!$D378="Y",Master!AV378,"")</f>
        <v/>
      </c>
      <c r="AW78" s="67" t="str">
        <f>IF(Master!$D378="Y",Master!AW378,"")</f>
        <v/>
      </c>
      <c r="AX78" s="67" t="str">
        <f>IF(Master!$D378="Y",Master!AX378,"")</f>
        <v/>
      </c>
      <c r="AY78" s="67" t="str">
        <f>IF(Master!$D378="Y",Master!AY378,"")</f>
        <v/>
      </c>
      <c r="AZ78" s="67" t="str">
        <f>IF(Master!$D378="Y",Master!AZ378,"")</f>
        <v/>
      </c>
      <c r="BA78" s="67" t="str">
        <f>IF(Master!$D378="Y",Master!BA378,"")</f>
        <v/>
      </c>
      <c r="BB78" s="67" t="str">
        <f>IF(Master!$D378="Y",Master!BB378,"")</f>
        <v/>
      </c>
      <c r="BC78" s="67" t="str">
        <f>IF(Master!$D378="Y",Master!BC378,"")</f>
        <v/>
      </c>
      <c r="BD78" s="67" t="str">
        <f>IF(Master!$D378="Y",Master!BD378,"")</f>
        <v/>
      </c>
      <c r="BE78" s="67" t="str">
        <f>IF(Master!$D378="Y",Master!BE378,"")</f>
        <v/>
      </c>
      <c r="BF78" s="67" t="str">
        <f>IF(Master!$D378="Y",Master!BF378,"")</f>
        <v/>
      </c>
      <c r="BG78" s="67" t="str">
        <f>IF(Master!$D378="Y",Master!BG378,"")</f>
        <v/>
      </c>
      <c r="BH78" s="67" t="str">
        <f>IF(Master!$D378="Y",Master!BH378,"")</f>
        <v/>
      </c>
      <c r="BI78" s="67" t="str">
        <f>IF(Master!$D378="Y",Master!BI378,"")</f>
        <v/>
      </c>
      <c r="BJ78" s="67" t="str">
        <f>IF(Master!$D378="Y",Master!BJ378,"")</f>
        <v/>
      </c>
      <c r="BK78" s="67" t="str">
        <f>IF(Master!$D378="Y",Master!BK378,"")</f>
        <v/>
      </c>
      <c r="BL78" s="67" t="str">
        <f>IF(Master!$D378="Y",Master!BL378,"")</f>
        <v/>
      </c>
      <c r="BM78" s="67" t="str">
        <f>IF(Master!$D378="Y",Master!BM378,"")</f>
        <v/>
      </c>
      <c r="BN78" s="67" t="str">
        <f>IF(Master!$D378="Y",Master!BN378,"")</f>
        <v/>
      </c>
      <c r="BO78" s="67" t="str">
        <f>IF(Master!$D378="Y",Master!BO378,"")</f>
        <v/>
      </c>
      <c r="BP78" s="67" t="str">
        <f>IF(Master!$D378="Y",Master!BP378,"")</f>
        <v/>
      </c>
      <c r="BQ78" s="67" t="str">
        <f>IF(Master!$D378="Y",Master!BQ378,"")</f>
        <v/>
      </c>
    </row>
  </sheetData>
  <sheetProtection algorithmName="SHA-512" hashValue="KW67uwohPNDjdZT0shtt01+UQmz9hdsd7NUJxFevLGLOrPf9bZfs9Oqi9wPBke7sjtHv0atd8NTw2qs5duGiZA==" saltValue="DR6QW4EBL167xw++kwjKPA==" spinCount="100000" sheet="1" selectLockedCells="1" sort="0" autoFilter="0"/>
  <protectedRanges>
    <protectedRange sqref="A2:G2 A3:D78" name="Allow Filter"/>
    <protectedRange sqref="A3:D78 H3:BQ78" name="ALLOWSORTFILTER"/>
    <protectedRange sqref="E3:G78" name="Allow Filter_2"/>
    <protectedRange sqref="E3:G78" name="Allowsortfilter_2"/>
  </protectedRanges>
  <autoFilter ref="A2:BQ50" xr:uid="{35C93F31-F5A7-4E3B-8784-B9C3D7DB0EE5}">
    <sortState xmlns:xlrd2="http://schemas.microsoft.com/office/spreadsheetml/2017/richdata2" ref="A3:BQ78">
      <sortCondition descending="1" ref="G2:G50"/>
    </sortState>
  </autoFilter>
  <mergeCells count="32">
    <mergeCell ref="AB1:AC1"/>
    <mergeCell ref="R1:S1"/>
    <mergeCell ref="T1:U1"/>
    <mergeCell ref="V1:W1"/>
    <mergeCell ref="X1:Y1"/>
    <mergeCell ref="Z1:AA1"/>
    <mergeCell ref="H1:I1"/>
    <mergeCell ref="J1:K1"/>
    <mergeCell ref="L1:M1"/>
    <mergeCell ref="N1:O1"/>
    <mergeCell ref="P1:Q1"/>
    <mergeCell ref="AT1:AU1"/>
    <mergeCell ref="AV1:AW1"/>
    <mergeCell ref="AX1:AY1"/>
    <mergeCell ref="AZ1:BA1"/>
    <mergeCell ref="AD1:AE1"/>
    <mergeCell ref="E1:G1"/>
    <mergeCell ref="BP1:BQ1"/>
    <mergeCell ref="BD1:BE1"/>
    <mergeCell ref="BF1:BG1"/>
    <mergeCell ref="BH1:BI1"/>
    <mergeCell ref="BJ1:BK1"/>
    <mergeCell ref="BL1:BM1"/>
    <mergeCell ref="BN1:BO1"/>
    <mergeCell ref="BB1:BC1"/>
    <mergeCell ref="AF1:AG1"/>
    <mergeCell ref="AH1:AI1"/>
    <mergeCell ref="AJ1:AK1"/>
    <mergeCell ref="AL1:AM1"/>
    <mergeCell ref="AN1:AO1"/>
    <mergeCell ref="AP1:AQ1"/>
    <mergeCell ref="AR1:AS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FF9A3-7499-4AB3-A230-63DF66C92AA8}">
  <sheetPr codeName="Sheet8"/>
  <dimension ref="A1:BQ82"/>
  <sheetViews>
    <sheetView zoomScaleNormal="100" workbookViewId="0">
      <pane xSplit="7" ySplit="2" topLeftCell="H3" activePane="bottomRight" state="frozen"/>
      <selection pane="topRight" activeCell="BA43" sqref="BA43"/>
      <selection pane="bottomLeft" activeCell="BA43" sqref="BA43"/>
      <selection pane="bottomRight" activeCell="BR73" sqref="BR73"/>
    </sheetView>
  </sheetViews>
  <sheetFormatPr defaultColWidth="9.140625" defaultRowHeight="15" x14ac:dyDescent="0.25"/>
  <cols>
    <col min="1" max="1" width="30.140625" style="46" customWidth="1"/>
    <col min="2" max="2" width="6.5703125" style="6" customWidth="1"/>
    <col min="3" max="3" width="7.140625" style="6" bestFit="1" customWidth="1"/>
    <col min="4" max="7" width="7.140625" style="6" customWidth="1"/>
    <col min="8" max="8" width="10.28515625" style="6" bestFit="1" customWidth="1"/>
    <col min="9" max="9" width="11.140625" style="6" bestFit="1" customWidth="1"/>
    <col min="10" max="10" width="10.28515625" style="15" bestFit="1" customWidth="1"/>
    <col min="11" max="11" width="11.140625" style="15" bestFit="1" customWidth="1"/>
    <col min="12" max="12" width="10.28515625" style="15" bestFit="1" customWidth="1"/>
    <col min="13" max="13" width="11.140625" style="15" bestFit="1" customWidth="1"/>
    <col min="14" max="14" width="10.28515625" style="15" bestFit="1" customWidth="1"/>
    <col min="15" max="15" width="11.140625" style="15" bestFit="1" customWidth="1"/>
    <col min="16" max="16" width="10.28515625" style="15" bestFit="1" customWidth="1"/>
    <col min="17" max="17" width="11.140625" style="15" bestFit="1" customWidth="1"/>
    <col min="18" max="18" width="10.28515625" style="15" bestFit="1" customWidth="1"/>
    <col min="19" max="19" width="11.140625" style="15" bestFit="1" customWidth="1"/>
    <col min="20" max="20" width="10.28515625" style="15" bestFit="1" customWidth="1"/>
    <col min="21" max="21" width="11.140625" style="15" bestFit="1" customWidth="1"/>
    <col min="22" max="22" width="10.28515625" style="15" bestFit="1" customWidth="1"/>
    <col min="23" max="23" width="11.140625" style="15" bestFit="1" customWidth="1"/>
    <col min="24" max="24" width="10.28515625" style="15" bestFit="1" customWidth="1"/>
    <col min="25" max="25" width="11.140625" style="15" bestFit="1" customWidth="1"/>
    <col min="26" max="26" width="10.28515625" style="15" bestFit="1" customWidth="1"/>
    <col min="27" max="27" width="11.140625" style="15" bestFit="1" customWidth="1"/>
    <col min="28" max="28" width="10.28515625" style="15" bestFit="1" customWidth="1"/>
    <col min="29" max="29" width="11.140625" style="15" bestFit="1" customWidth="1"/>
    <col min="30" max="30" width="10.28515625" style="15" bestFit="1" customWidth="1"/>
    <col min="31" max="31" width="11.140625" style="15" bestFit="1" customWidth="1"/>
    <col min="32" max="32" width="10.28515625" style="15" bestFit="1" customWidth="1"/>
    <col min="33" max="33" width="11.140625" style="15" bestFit="1" customWidth="1"/>
    <col min="34" max="34" width="10.28515625" style="15" bestFit="1" customWidth="1"/>
    <col min="35" max="35" width="11.140625" style="15" bestFit="1" customWidth="1"/>
    <col min="36" max="36" width="10.28515625" style="15" hidden="1" customWidth="1"/>
    <col min="37" max="37" width="11.140625" style="15" hidden="1" customWidth="1"/>
    <col min="38" max="38" width="10.28515625" style="15" bestFit="1" customWidth="1"/>
    <col min="39" max="39" width="11.140625" style="15" bestFit="1" customWidth="1"/>
    <col min="40" max="40" width="10.28515625" style="15" bestFit="1" customWidth="1"/>
    <col min="41" max="41" width="11.140625" style="15" bestFit="1" customWidth="1"/>
    <col min="42" max="42" width="10.28515625" style="15" bestFit="1" customWidth="1"/>
    <col min="43" max="43" width="11.140625" style="15" bestFit="1" customWidth="1"/>
    <col min="44" max="44" width="10.28515625" style="15" bestFit="1" customWidth="1"/>
    <col min="45" max="45" width="11.140625" style="15" bestFit="1" customWidth="1"/>
    <col min="46" max="46" width="10.28515625" style="15" bestFit="1" customWidth="1"/>
    <col min="47" max="47" width="11.140625" style="15" bestFit="1" customWidth="1"/>
    <col min="48" max="48" width="10.28515625" style="15" bestFit="1" customWidth="1"/>
    <col min="49" max="49" width="11.140625" style="15" bestFit="1" customWidth="1"/>
    <col min="50" max="50" width="10.28515625" style="15" bestFit="1" customWidth="1"/>
    <col min="51" max="51" width="11.140625" style="15" bestFit="1" customWidth="1"/>
    <col min="52" max="52" width="10.28515625" style="15" bestFit="1" customWidth="1"/>
    <col min="53" max="53" width="11.140625" style="15" bestFit="1" customWidth="1"/>
    <col min="54" max="54" width="10.28515625" style="15" bestFit="1" customWidth="1"/>
    <col min="55" max="55" width="11.140625" style="15" bestFit="1" customWidth="1"/>
    <col min="56" max="56" width="10.28515625" style="15" bestFit="1" customWidth="1"/>
    <col min="57" max="57" width="11.140625" style="15" bestFit="1" customWidth="1"/>
    <col min="58" max="58" width="10.28515625" style="15" bestFit="1" customWidth="1"/>
    <col min="59" max="59" width="11.140625" style="15" bestFit="1" customWidth="1"/>
    <col min="60" max="60" width="10.28515625" style="15" bestFit="1" customWidth="1"/>
    <col min="61" max="61" width="11.140625" style="15" bestFit="1" customWidth="1"/>
    <col min="62" max="62" width="10.28515625" style="15" bestFit="1" customWidth="1"/>
    <col min="63" max="63" width="11.140625" style="15" bestFit="1" customWidth="1"/>
    <col min="64" max="64" width="10.28515625" style="15" bestFit="1" customWidth="1"/>
    <col min="65" max="65" width="11.140625" style="15" bestFit="1" customWidth="1"/>
    <col min="66" max="66" width="10.28515625" style="15" bestFit="1" customWidth="1"/>
    <col min="67" max="67" width="9.140625" style="15" customWidth="1"/>
    <col min="68" max="68" width="10.28515625" style="15" hidden="1" customWidth="1"/>
    <col min="69" max="69" width="11.140625" style="15" hidden="1" customWidth="1"/>
    <col min="70" max="70" width="9.140625" style="15" customWidth="1"/>
    <col min="71" max="16384" width="9.140625" style="15"/>
  </cols>
  <sheetData>
    <row r="1" spans="1:69" ht="36.75" customHeight="1" thickBot="1" x14ac:dyDescent="0.3">
      <c r="A1" s="97" t="s">
        <v>0</v>
      </c>
      <c r="B1" s="98" t="s">
        <v>1</v>
      </c>
      <c r="C1" s="99" t="s">
        <v>2</v>
      </c>
      <c r="D1" s="100" t="s">
        <v>3</v>
      </c>
      <c r="E1" s="310" t="s">
        <v>4</v>
      </c>
      <c r="F1" s="311"/>
      <c r="G1" s="312"/>
      <c r="H1" s="307" t="s">
        <v>5</v>
      </c>
      <c r="I1" s="305"/>
      <c r="J1" s="289" t="s">
        <v>6</v>
      </c>
      <c r="K1" s="305"/>
      <c r="L1" s="303" t="s">
        <v>7</v>
      </c>
      <c r="M1" s="304"/>
      <c r="N1" s="289" t="s">
        <v>8</v>
      </c>
      <c r="O1" s="305"/>
      <c r="P1" s="303" t="s">
        <v>9</v>
      </c>
      <c r="Q1" s="304"/>
      <c r="R1" s="289" t="s">
        <v>10</v>
      </c>
      <c r="S1" s="305"/>
      <c r="T1" s="289" t="s">
        <v>11</v>
      </c>
      <c r="U1" s="290"/>
      <c r="V1" s="307" t="s">
        <v>12</v>
      </c>
      <c r="W1" s="305"/>
      <c r="X1" s="303" t="s">
        <v>13</v>
      </c>
      <c r="Y1" s="304"/>
      <c r="Z1" s="289" t="s">
        <v>14</v>
      </c>
      <c r="AA1" s="305"/>
      <c r="AB1" s="289" t="s">
        <v>15</v>
      </c>
      <c r="AC1" s="305"/>
      <c r="AD1" s="303" t="s">
        <v>16</v>
      </c>
      <c r="AE1" s="304"/>
      <c r="AF1" s="289" t="s">
        <v>17</v>
      </c>
      <c r="AG1" s="305"/>
      <c r="AH1" s="303" t="s">
        <v>18</v>
      </c>
      <c r="AI1" s="306"/>
      <c r="AJ1" s="307" t="s">
        <v>19</v>
      </c>
      <c r="AK1" s="305"/>
      <c r="AL1" s="303" t="s">
        <v>20</v>
      </c>
      <c r="AM1" s="304"/>
      <c r="AN1" s="308" t="s">
        <v>21</v>
      </c>
      <c r="AO1" s="309"/>
      <c r="AP1" s="289" t="s">
        <v>22</v>
      </c>
      <c r="AQ1" s="305"/>
      <c r="AR1" s="303" t="s">
        <v>23</v>
      </c>
      <c r="AS1" s="304"/>
      <c r="AT1" s="289" t="s">
        <v>24</v>
      </c>
      <c r="AU1" s="305"/>
      <c r="AV1" s="289" t="s">
        <v>25</v>
      </c>
      <c r="AW1" s="305"/>
      <c r="AX1" s="303" t="s">
        <v>26</v>
      </c>
      <c r="AY1" s="304"/>
      <c r="AZ1" s="289" t="s">
        <v>27</v>
      </c>
      <c r="BA1" s="305"/>
      <c r="BB1" s="289" t="s">
        <v>28</v>
      </c>
      <c r="BC1" s="305"/>
      <c r="BD1" s="303" t="s">
        <v>29</v>
      </c>
      <c r="BE1" s="304"/>
      <c r="BF1" s="289" t="s">
        <v>30</v>
      </c>
      <c r="BG1" s="305"/>
      <c r="BH1" s="303" t="s">
        <v>31</v>
      </c>
      <c r="BI1" s="304"/>
      <c r="BJ1" s="289" t="s">
        <v>32</v>
      </c>
      <c r="BK1" s="305"/>
      <c r="BL1" s="303" t="s">
        <v>33</v>
      </c>
      <c r="BM1" s="304"/>
      <c r="BN1" s="289" t="s">
        <v>34</v>
      </c>
      <c r="BO1" s="305"/>
      <c r="BP1" s="289" t="s">
        <v>35</v>
      </c>
      <c r="BQ1" s="290"/>
    </row>
    <row r="2" spans="1:69" s="20" customFormat="1" ht="30" x14ac:dyDescent="0.25">
      <c r="A2" s="112"/>
      <c r="B2" s="102"/>
      <c r="C2" s="103"/>
      <c r="D2" s="104" t="s">
        <v>36</v>
      </c>
      <c r="E2" s="18" t="s">
        <v>37</v>
      </c>
      <c r="F2" s="19" t="s">
        <v>38</v>
      </c>
      <c r="G2" s="106" t="s">
        <v>39</v>
      </c>
      <c r="H2" s="9" t="s">
        <v>40</v>
      </c>
      <c r="I2" s="16" t="s">
        <v>41</v>
      </c>
      <c r="J2" s="9" t="s">
        <v>40</v>
      </c>
      <c r="K2" s="16" t="s">
        <v>41</v>
      </c>
      <c r="L2" s="9" t="s">
        <v>40</v>
      </c>
      <c r="M2" s="16" t="s">
        <v>41</v>
      </c>
      <c r="N2" s="9" t="s">
        <v>40</v>
      </c>
      <c r="O2" s="16" t="s">
        <v>41</v>
      </c>
      <c r="P2" s="9" t="s">
        <v>40</v>
      </c>
      <c r="Q2" s="16" t="s">
        <v>41</v>
      </c>
      <c r="R2" s="9" t="s">
        <v>40</v>
      </c>
      <c r="S2" s="16" t="s">
        <v>41</v>
      </c>
      <c r="T2" s="9" t="s">
        <v>40</v>
      </c>
      <c r="U2" s="105" t="s">
        <v>41</v>
      </c>
      <c r="V2" s="9" t="s">
        <v>40</v>
      </c>
      <c r="W2" s="16" t="s">
        <v>41</v>
      </c>
      <c r="X2" s="9" t="s">
        <v>40</v>
      </c>
      <c r="Y2" s="16" t="s">
        <v>41</v>
      </c>
      <c r="Z2" s="9" t="s">
        <v>40</v>
      </c>
      <c r="AA2" s="16" t="s">
        <v>41</v>
      </c>
      <c r="AB2" s="9" t="s">
        <v>40</v>
      </c>
      <c r="AC2" s="16" t="s">
        <v>41</v>
      </c>
      <c r="AD2" s="9" t="s">
        <v>40</v>
      </c>
      <c r="AE2" s="16" t="s">
        <v>41</v>
      </c>
      <c r="AF2" s="9" t="s">
        <v>40</v>
      </c>
      <c r="AG2" s="16" t="s">
        <v>41</v>
      </c>
      <c r="AH2" s="9" t="s">
        <v>40</v>
      </c>
      <c r="AI2" s="17" t="s">
        <v>41</v>
      </c>
      <c r="AJ2" s="9" t="s">
        <v>40</v>
      </c>
      <c r="AK2" s="16" t="s">
        <v>41</v>
      </c>
      <c r="AL2" s="9" t="s">
        <v>40</v>
      </c>
      <c r="AM2" s="17" t="s">
        <v>41</v>
      </c>
      <c r="AN2" s="9" t="s">
        <v>40</v>
      </c>
      <c r="AO2" s="16" t="s">
        <v>41</v>
      </c>
      <c r="AP2" s="9" t="s">
        <v>40</v>
      </c>
      <c r="AQ2" s="16" t="s">
        <v>41</v>
      </c>
      <c r="AR2" s="9" t="s">
        <v>40</v>
      </c>
      <c r="AS2" s="16" t="s">
        <v>41</v>
      </c>
      <c r="AT2" s="9" t="s">
        <v>40</v>
      </c>
      <c r="AU2" s="16" t="s">
        <v>41</v>
      </c>
      <c r="AV2" s="9" t="s">
        <v>40</v>
      </c>
      <c r="AW2" s="16" t="s">
        <v>41</v>
      </c>
      <c r="AX2" s="9" t="s">
        <v>40</v>
      </c>
      <c r="AY2" s="16" t="s">
        <v>41</v>
      </c>
      <c r="AZ2" s="9" t="s">
        <v>40</v>
      </c>
      <c r="BA2" s="16" t="s">
        <v>41</v>
      </c>
      <c r="BB2" s="9" t="s">
        <v>40</v>
      </c>
      <c r="BC2" s="16" t="s">
        <v>41</v>
      </c>
      <c r="BD2" s="9" t="s">
        <v>40</v>
      </c>
      <c r="BE2" s="16" t="s">
        <v>41</v>
      </c>
      <c r="BF2" s="9" t="s">
        <v>40</v>
      </c>
      <c r="BG2" s="16" t="s">
        <v>41</v>
      </c>
      <c r="BH2" s="9" t="s">
        <v>40</v>
      </c>
      <c r="BI2" s="16" t="s">
        <v>41</v>
      </c>
      <c r="BJ2" s="9" t="s">
        <v>40</v>
      </c>
      <c r="BK2" s="16" t="s">
        <v>41</v>
      </c>
      <c r="BL2" s="9" t="s">
        <v>40</v>
      </c>
      <c r="BM2" s="16" t="s">
        <v>41</v>
      </c>
      <c r="BN2" s="9" t="s">
        <v>40</v>
      </c>
      <c r="BO2" s="16" t="s">
        <v>41</v>
      </c>
      <c r="BP2" s="9" t="s">
        <v>40</v>
      </c>
      <c r="BQ2" s="17" t="s">
        <v>41</v>
      </c>
    </row>
    <row r="3" spans="1:69" x14ac:dyDescent="0.25">
      <c r="A3" s="113" t="str">
        <f>+Master!A413</f>
        <v>Lake Oconee Academy</v>
      </c>
      <c r="B3" s="114" t="str">
        <f>+Master!B413</f>
        <v>1A DII</v>
      </c>
      <c r="C3" s="114">
        <f>+Master!C413</f>
        <v>8</v>
      </c>
      <c r="D3" s="141" t="str">
        <f>+Master!D413</f>
        <v>y</v>
      </c>
      <c r="E3" s="158">
        <f>IFERROR(LARGE((I3,K3,O3,S3,U3,W3,AA3,AC3,AG3,AK3,AQ3,AU3,AW3,BA3,BC3,BG3,BK3,BO3,BQ3),1)+LARGE((I3,K3,O3,S3,U3,W3,AA3,AC3,AG3,AK3,AQ3,AU3,AW3,BA3,BC3,BG3,BK3,BO3,BQ3),2)+LARGE((I3,K3,O3,S3,U3,W3,AA3,AC3,AG3,AK3,AQ3,AU3,AW3,BA3,BC3,BG3,BK3,BO3,BQ3),3)+LARGE((I3,K3,O3,S3,U3,W3,AA3,AC3,AG3,AK3,AQ3,AU3,AW3,BA3,BC3,BG3,BK3,BO3,BQ3),4)+LARGE((I3,K3,O3,S3,U3,W3,AA3,AC3,AG3,AK3,AQ3,AU3,AW3,BA3,BC3,BG3,BK3,BO3,BQ3),5)+LARGE((I3,K3,O3,S3,U3,W3,AA3,AC3,AG3,AK3,AQ3,AU3,AW3,BA3,BC3,BG3,BK3,BO3,BQ3),6)+LARGE((I3,K3,O3,S3,U3,W3,AA3,AC3,AG3,AK3,AQ3,AU3,AW3,BA3,BC3,BG3,BK3,BO3,BQ3),7)+LARGE((I3,K3,O3,S3,U3,W3,AA3,AC3,AG3,AK3,AQ3,AU3,AW3,BA3,BC3,BG3,BK3,BO3,BQ3),8),0)</f>
        <v>623</v>
      </c>
      <c r="F3" s="156">
        <f>IFERROR(LARGE((M3,Q3,Y3,AE3,AI3,AM3,AO3,AS3,AY3,BE3,BI3,BM3),1)+LARGE((M3,Q3,Y3,AE3,AI3,AM3,AO3,AS3,AY3,BE3,BI3,BM3),2)+LARGE((M3,Q3,Y3,AE3,AI3,AM3,AO3,AS3,AY3,BE3,BI3,BM3),3)+LARGE((M3,Q3,Y3,AE3,AI3,AM3,AO3,AS3,AY3,BE3,BI3,BM3),4)+LARGE((M3,Q3,Y3,AE3,AI3,AM3,AO3,AS3,AY3,BE3,BI3,BM3),5)+LARGE((M3,Q3,Y3,AE3,AI3,AM3,AO3,AS3,AY3,BE3,BI3,BM3),6)+LARGE((M3,Q3,Y3,AE3,AI3,AM3,AO3,AS3,AY3,BE3,BI3,BM3),7)+LARGE((M3,Q3,Y3,AE3,AI3,AM3,AO3,AS3,AY3,BE3,BI3,BM3),8),0)</f>
        <v>390</v>
      </c>
      <c r="G3" s="159">
        <f>+E3+F3</f>
        <v>1013</v>
      </c>
      <c r="H3" s="71">
        <f>IF(Master!$D413="Y",Master!H413,"")</f>
        <v>1</v>
      </c>
      <c r="I3" s="7">
        <f>IF(Master!$D413="Y",Master!I413,"")</f>
        <v>100</v>
      </c>
      <c r="J3" s="7">
        <f>IF(Master!$D413="Y",Master!J413,"")</f>
        <v>4</v>
      </c>
      <c r="K3" s="7">
        <f>IF(Master!$D413="Y",Master!K413,"")</f>
        <v>80</v>
      </c>
      <c r="L3" s="7">
        <f>IF(Master!$D413="Y",Master!L413,"")</f>
        <v>8</v>
      </c>
      <c r="M3" s="7">
        <f>IF(Master!$D413="Y",Master!M413,"")</f>
        <v>66</v>
      </c>
      <c r="N3" s="7">
        <f>IF(Master!$D413="Y",Master!N413,"")</f>
        <v>0</v>
      </c>
      <c r="O3" s="7">
        <f>IF(Master!$D413="Y",Master!O413,"")</f>
        <v>0</v>
      </c>
      <c r="P3" s="7">
        <f>IF(Master!$D413="Y",Master!P413,"")</f>
        <v>0</v>
      </c>
      <c r="Q3" s="7">
        <f>IF(Master!$D413="Y",Master!Q413,"")</f>
        <v>0</v>
      </c>
      <c r="R3" s="7">
        <f>IF(Master!$D413="Y",Master!R413,"")</f>
        <v>9</v>
      </c>
      <c r="S3" s="7">
        <f>IF(Master!$D413="Y",Master!S413,"")</f>
        <v>53</v>
      </c>
      <c r="T3" s="7">
        <f>IF(Master!$D413="Y",Master!T413,"")</f>
        <v>5</v>
      </c>
      <c r="U3" s="70">
        <f>IF(Master!$D413="Y",Master!U413,"")</f>
        <v>70</v>
      </c>
      <c r="V3" s="65">
        <f>IF(Master!$D413="Y",Master!V413,"")</f>
        <v>0</v>
      </c>
      <c r="W3" s="7">
        <f>IF(Master!$D413="Y",Master!W413,"")</f>
        <v>0</v>
      </c>
      <c r="X3" s="7">
        <f>IF(Master!$D413="Y",Master!X413,"")</f>
        <v>0</v>
      </c>
      <c r="Y3" s="7">
        <f>IF(Master!$D413="Y",Master!Y413,"")</f>
        <v>0</v>
      </c>
      <c r="Z3" s="7">
        <f>IF(Master!$D413="Y",Master!Z413,"")</f>
        <v>0</v>
      </c>
      <c r="AA3" s="7">
        <f>IF(Master!$D413="Y",Master!AA413,"")</f>
        <v>0</v>
      </c>
      <c r="AB3" s="7">
        <f>IF(Master!$D413="Y",Master!AB413,"")</f>
        <v>0</v>
      </c>
      <c r="AC3" s="7">
        <f>IF(Master!$D413="Y",Master!AC413,"")</f>
        <v>0</v>
      </c>
      <c r="AD3" s="7">
        <f>IF(Master!$D413="Y",Master!AD413,"")</f>
        <v>30</v>
      </c>
      <c r="AE3" s="7">
        <f>IF(Master!$D413="Y",Master!AE413,"")</f>
        <v>14</v>
      </c>
      <c r="AF3" s="7">
        <f>IF(Master!$D413="Y",Master!AF413,"")</f>
        <v>0</v>
      </c>
      <c r="AG3" s="7">
        <f>IF(AND($D3="y",Master!AG413&gt;=Master!AK413),Master!AG413,0)</f>
        <v>0</v>
      </c>
      <c r="AH3" s="7">
        <f>IF(Master!$D413="Y",Master!AH413,"")</f>
        <v>0</v>
      </c>
      <c r="AI3" s="7">
        <f>IF(AND($D3="y",Master!AI413&gt;=Master!AM413),Master!AI413,0)</f>
        <v>0</v>
      </c>
      <c r="AJ3" s="7">
        <f>IF(Master!$D413="Y",Master!AJ413,"")</f>
        <v>0</v>
      </c>
      <c r="AK3" s="7">
        <f>IF(AND($D3="y",Master!AK413&gt;Master!AG413),Master!AK413,0)</f>
        <v>0</v>
      </c>
      <c r="AL3" s="7">
        <f>IF(Master!$D413="Y",Master!AL413,"")</f>
        <v>0</v>
      </c>
      <c r="AM3" s="70">
        <f>IF(AND($D3="y",Master!AM413&gt;Master!AI413),Master!AM413,0)</f>
        <v>0</v>
      </c>
      <c r="AN3" s="65">
        <f>IF(Master!$D413="Y",Master!AN413,"")</f>
        <v>5</v>
      </c>
      <c r="AO3" s="7">
        <f>IF(Master!$D413="Y",Master!AO413,"")</f>
        <v>70</v>
      </c>
      <c r="AP3" s="7">
        <f>IF(Master!$D413="Y",Master!AP413,"")</f>
        <v>1</v>
      </c>
      <c r="AQ3" s="7">
        <f>IF(Master!$D413="Y",Master!AQ413,"")</f>
        <v>100</v>
      </c>
      <c r="AR3" s="7">
        <f>IF(Master!$D413="Y",Master!AR413,"")</f>
        <v>1</v>
      </c>
      <c r="AS3" s="7">
        <f>IF(Master!$D413="Y",Master!AS413,"")</f>
        <v>100</v>
      </c>
      <c r="AT3" s="7">
        <f>IF(Master!$D413="Y",Master!AT413,"")</f>
        <v>0</v>
      </c>
      <c r="AU3" s="7">
        <f>IF(Master!$D413="Y",Master!AU413,"")</f>
        <v>0</v>
      </c>
      <c r="AV3" s="7">
        <f>IF(Master!$D413="Y",Master!AV413,"")</f>
        <v>0</v>
      </c>
      <c r="AW3" s="7">
        <f>IF(Master!$D413="Y",Master!AW413,"")</f>
        <v>0</v>
      </c>
      <c r="AX3" s="7">
        <f>IF(Master!$D413="Y",Master!AX413,"")</f>
        <v>0</v>
      </c>
      <c r="AY3" s="7">
        <f>IF(Master!$D413="Y",Master!AY413,"")</f>
        <v>0</v>
      </c>
      <c r="AZ3" s="7">
        <f>IF(Master!$D413="Y",Master!AZ413,"")</f>
        <v>0</v>
      </c>
      <c r="BA3" s="7">
        <f>IF(Master!$D413="Y",Master!BA413,"")</f>
        <v>0</v>
      </c>
      <c r="BB3" s="7">
        <f>IF(Master!$D413="Y",Master!BB413,"")</f>
        <v>5</v>
      </c>
      <c r="BC3" s="7">
        <f>IF(Master!$D413="Y",Master!BC413,"")</f>
        <v>70</v>
      </c>
      <c r="BD3" s="7">
        <f>IF(Master!$D413="Y",Master!BD413,"")</f>
        <v>5</v>
      </c>
      <c r="BE3" s="7">
        <f>IF(Master!$D413="Y",Master!BE413,"")</f>
        <v>70</v>
      </c>
      <c r="BF3" s="7">
        <f>IF(Master!$D413="Y",Master!BF413,"")</f>
        <v>2</v>
      </c>
      <c r="BG3" s="7">
        <f>IF(Master!$D413="Y",Master!BG413,"")</f>
        <v>90</v>
      </c>
      <c r="BH3" s="7">
        <f>IF(Master!$D413="Y",Master!BH413,"")</f>
        <v>5</v>
      </c>
      <c r="BI3" s="7">
        <f>IF(Master!$D413="Y",Master!BI413,"")</f>
        <v>70</v>
      </c>
      <c r="BJ3" s="7">
        <f>IF(Master!$D413="Y",Master!BJ413,"")</f>
        <v>0</v>
      </c>
      <c r="BK3" s="7">
        <f>IF(Master!$D413="Y",Master!BK413,"")</f>
        <v>0</v>
      </c>
      <c r="BL3" s="7">
        <f>IF(Master!$D413="Y",Master!BL413,"")</f>
        <v>0</v>
      </c>
      <c r="BM3" s="7">
        <f>IF(Master!$D413="Y",Master!BM413,"")</f>
        <v>0</v>
      </c>
      <c r="BN3" s="7">
        <f>IF(Master!$D413="Y",Master!BN413,"")</f>
        <v>10</v>
      </c>
      <c r="BO3" s="7">
        <f>IF(Master!$D413="Y",Master!BO413,"")</f>
        <v>60</v>
      </c>
      <c r="BP3" s="7">
        <f>IF(Master!$D413="Y",Master!BP413,"")</f>
        <v>0</v>
      </c>
      <c r="BQ3" s="64">
        <f>IF(Master!$D413="Y",Master!BQ413,"")</f>
        <v>0</v>
      </c>
    </row>
    <row r="4" spans="1:69" x14ac:dyDescent="0.25">
      <c r="A4" s="115" t="str">
        <f>+Master!A449</f>
        <v>Trion</v>
      </c>
      <c r="B4" s="3" t="str">
        <f>+Master!B449</f>
        <v>1A DII</v>
      </c>
      <c r="C4" s="3">
        <f>+Master!C449</f>
        <v>7</v>
      </c>
      <c r="D4" s="142" t="str">
        <f>+Master!D449</f>
        <v>y</v>
      </c>
      <c r="E4" s="158">
        <f>IFERROR(LARGE((I4,K4,O4,S4,U4,W4,AA4,AC4,AG4,AK4,AQ4,AU4,AW4,BA4,BC4,BG4,BK4,BO4,BQ4),1)+LARGE((I4,K4,O4,S4,U4,W4,AA4,AC4,AG4,AK4,AQ4,AU4,AW4,BA4,BC4,BG4,BK4,BO4,BQ4),2)+LARGE((I4,K4,O4,S4,U4,W4,AA4,AC4,AG4,AK4,AQ4,AU4,AW4,BA4,BC4,BG4,BK4,BO4,BQ4),3)+LARGE((I4,K4,O4,S4,U4,W4,AA4,AC4,AG4,AK4,AQ4,AU4,AW4,BA4,BC4,BG4,BK4,BO4,BQ4),4)+LARGE((I4,K4,O4,S4,U4,W4,AA4,AC4,AG4,AK4,AQ4,AU4,AW4,BA4,BC4,BG4,BK4,BO4,BQ4),5)+LARGE((I4,K4,O4,S4,U4,W4,AA4,AC4,AG4,AK4,AQ4,AU4,AW4,BA4,BC4,BG4,BK4,BO4,BQ4),6)+LARGE((I4,K4,O4,S4,U4,W4,AA4,AC4,AG4,AK4,AQ4,AU4,AW4,BA4,BC4,BG4,BK4,BO4,BQ4),7)+LARGE((I4,K4,O4,S4,U4,W4,AA4,AC4,AG4,AK4,AQ4,AU4,AW4,BA4,BC4,BG4,BK4,BO4,BQ4),8),0)</f>
        <v>476</v>
      </c>
      <c r="F4" s="156">
        <f>IFERROR(LARGE((M4,Q4,Y4,AE4,AI4,AM4,AO4,AS4,AY4,BE4,BI4,BM4),1)+LARGE((M4,Q4,Y4,AE4,AI4,AM4,AO4,AS4,AY4,BE4,BI4,BM4),2)+LARGE((M4,Q4,Y4,AE4,AI4,AM4,AO4,AS4,AY4,BE4,BI4,BM4),3)+LARGE((M4,Q4,Y4,AE4,AI4,AM4,AO4,AS4,AY4,BE4,BI4,BM4),4)+LARGE((M4,Q4,Y4,AE4,AI4,AM4,AO4,AS4,AY4,BE4,BI4,BM4),5)+LARGE((M4,Q4,Y4,AE4,AI4,AM4,AO4,AS4,AY4,BE4,BI4,BM4),6)+LARGE((M4,Q4,Y4,AE4,AI4,AM4,AO4,AS4,AY4,BE4,BI4,BM4),7)+LARGE((M4,Q4,Y4,AE4,AI4,AM4,AO4,AS4,AY4,BE4,BI4,BM4),8),0)</f>
        <v>450</v>
      </c>
      <c r="G4" s="159">
        <f>+E4+F4</f>
        <v>926</v>
      </c>
      <c r="H4" s="72">
        <f>IF(Master!$D449="Y",Master!H449,"")</f>
        <v>5</v>
      </c>
      <c r="I4" s="67">
        <f>IF(Master!$D449="Y",Master!I449,"")</f>
        <v>75</v>
      </c>
      <c r="J4" s="67">
        <f>IF(Master!$D449="Y",Master!J449,"")</f>
        <v>15</v>
      </c>
      <c r="K4" s="67">
        <f>IF(Master!$D449="Y",Master!K449,"")</f>
        <v>45</v>
      </c>
      <c r="L4" s="67">
        <f>IF(Master!$D449="Y",Master!L449,"")</f>
        <v>9</v>
      </c>
      <c r="M4" s="67">
        <f>IF(Master!$D449="Y",Master!M449,"")</f>
        <v>63</v>
      </c>
      <c r="N4" s="67">
        <f>IF(Master!$D449="Y",Master!N449,"")</f>
        <v>0</v>
      </c>
      <c r="O4" s="67">
        <f>IF(Master!$D449="Y",Master!O449,"")</f>
        <v>0</v>
      </c>
      <c r="P4" s="67">
        <f>IF(Master!$D449="Y",Master!P449,"")</f>
        <v>17</v>
      </c>
      <c r="Q4" s="67">
        <f>IF(Master!$D449="Y",Master!Q449,"")</f>
        <v>25</v>
      </c>
      <c r="R4" s="67">
        <f>IF(Master!$D449="Y",Master!R449,"")</f>
        <v>5</v>
      </c>
      <c r="S4" s="67">
        <f>IF(Master!$D449="Y",Master!S449,"")</f>
        <v>75</v>
      </c>
      <c r="T4" s="67">
        <f>IF(Master!$D449="Y",Master!T449,"")</f>
        <v>0</v>
      </c>
      <c r="U4" s="69">
        <f>IF(Master!$D449="Y",Master!U449,"")</f>
        <v>0</v>
      </c>
      <c r="V4" s="66">
        <f>IF(Master!$D449="Y",Master!V449,"")</f>
        <v>17</v>
      </c>
      <c r="W4" s="67">
        <f>IF(Master!$D449="Y",Master!W449,"")</f>
        <v>25</v>
      </c>
      <c r="X4" s="67">
        <f>IF(Master!$D449="Y",Master!X449,"")</f>
        <v>17</v>
      </c>
      <c r="Y4" s="67">
        <f>IF(Master!$D449="Y",Master!Y449,"")</f>
        <v>25</v>
      </c>
      <c r="Z4" s="67">
        <f>IF(Master!$D449="Y",Master!Z449,"")</f>
        <v>0</v>
      </c>
      <c r="AA4" s="67">
        <f>IF(Master!$D449="Y",Master!AA449,"")</f>
        <v>0</v>
      </c>
      <c r="AB4" s="67">
        <f>IF(Master!$D449="Y",Master!AB449,"")</f>
        <v>0</v>
      </c>
      <c r="AC4" s="67">
        <f>IF(Master!$D449="Y",Master!AC449,"")</f>
        <v>0</v>
      </c>
      <c r="AD4" s="67">
        <f>IF(Master!$D449="Y",Master!AD449,"")</f>
        <v>0</v>
      </c>
      <c r="AE4" s="67">
        <f>IF(Master!$D449="Y",Master!AE449,"")</f>
        <v>0</v>
      </c>
      <c r="AF4" s="67">
        <f>IF(Master!$D449="Y",Master!AF449,"")</f>
        <v>0</v>
      </c>
      <c r="AG4" s="67">
        <f>IF(AND($D4="y",Master!AG449&gt;=Master!AK449),Master!AG449,0)</f>
        <v>0</v>
      </c>
      <c r="AH4" s="67">
        <f>IF(Master!$D449="Y",Master!AH449,"")</f>
        <v>6</v>
      </c>
      <c r="AI4" s="67">
        <f>IF(AND($D4="y",Master!AI449&gt;=Master!AM449),Master!AI449,0)</f>
        <v>0</v>
      </c>
      <c r="AJ4" s="67">
        <f>IF(Master!$D449="Y",Master!AJ449,"")</f>
        <v>0</v>
      </c>
      <c r="AK4" s="67">
        <f>IF(AND($D4="y",Master!AK449&gt;Master!AG449),Master!AK449,0)</f>
        <v>0</v>
      </c>
      <c r="AL4" s="67">
        <f>IF(Master!$D449="Y",Master!AL449,"")</f>
        <v>5</v>
      </c>
      <c r="AM4" s="69">
        <f>IF(AND($D4="y",Master!AM449&gt;Master!AI449),Master!AM449,0)</f>
        <v>75</v>
      </c>
      <c r="AN4" s="66">
        <f>IF(Master!$D449="Y",Master!AN449,"")</f>
        <v>5</v>
      </c>
      <c r="AO4" s="67">
        <f>IF(Master!$D449="Y",Master!AO449,"")</f>
        <v>70</v>
      </c>
      <c r="AP4" s="67">
        <f>IF(Master!$D449="Y",Master!AP449,"")</f>
        <v>6</v>
      </c>
      <c r="AQ4" s="67">
        <f>IF(Master!$D449="Y",Master!AQ449,"")</f>
        <v>72</v>
      </c>
      <c r="AR4" s="67">
        <f>IF(Master!$D449="Y",Master!AR449,"")</f>
        <v>7</v>
      </c>
      <c r="AS4" s="67">
        <f>IF(Master!$D449="Y",Master!AS449,"")</f>
        <v>69</v>
      </c>
      <c r="AT4" s="67">
        <f>IF(Master!$D449="Y",Master!AT449,"")</f>
        <v>0</v>
      </c>
      <c r="AU4" s="67">
        <f>IF(Master!$D449="Y",Master!AU449,"")</f>
        <v>0</v>
      </c>
      <c r="AV4" s="67">
        <f>IF(Master!$D449="Y",Master!AV449,"")</f>
        <v>0</v>
      </c>
      <c r="AW4" s="67">
        <f>IF(Master!$D449="Y",Master!AW449,"")</f>
        <v>0</v>
      </c>
      <c r="AX4" s="67">
        <f>IF(Master!$D449="Y",Master!AX449,"")</f>
        <v>0</v>
      </c>
      <c r="AY4" s="67">
        <f>IF(Master!$D449="Y",Master!AY449,"")</f>
        <v>0</v>
      </c>
      <c r="AZ4" s="67">
        <f>IF(Master!$D449="Y",Master!AZ449,"")</f>
        <v>0</v>
      </c>
      <c r="BA4" s="67">
        <f>IF(Master!$D449="Y",Master!BA449,"")</f>
        <v>0</v>
      </c>
      <c r="BB4" s="67">
        <f>IF(Master!$D449="Y",Master!BB449,"")</f>
        <v>1</v>
      </c>
      <c r="BC4" s="67">
        <f>IF(Master!$D449="Y",Master!BC449,"")</f>
        <v>100</v>
      </c>
      <c r="BD4" s="67">
        <f>IF(Master!$D449="Y",Master!BD449,"")</f>
        <v>5</v>
      </c>
      <c r="BE4" s="67">
        <f>IF(Master!$D449="Y",Master!BE449,"")</f>
        <v>70</v>
      </c>
      <c r="BF4" s="67">
        <f>IF(Master!$D449="Y",Master!BF449,"")</f>
        <v>3</v>
      </c>
      <c r="BG4" s="67">
        <f>IF(Master!$D449="Y",Master!BG449,"")</f>
        <v>84</v>
      </c>
      <c r="BH4" s="67">
        <f>IF(Master!$D449="Y",Master!BH449,"")</f>
        <v>9</v>
      </c>
      <c r="BI4" s="67">
        <f>IF(Master!$D449="Y",Master!BI449,"")</f>
        <v>53</v>
      </c>
      <c r="BJ4" s="67">
        <f>IF(Master!$D449="Y",Master!BJ449,"")</f>
        <v>0</v>
      </c>
      <c r="BK4" s="67">
        <f>IF(Master!$D449="Y",Master!BK449,"")</f>
        <v>0</v>
      </c>
      <c r="BL4" s="67">
        <f>IF(Master!$D449="Y",Master!BL449,"")</f>
        <v>0</v>
      </c>
      <c r="BM4" s="67">
        <f>IF(Master!$D449="Y",Master!BM449,"")</f>
        <v>0</v>
      </c>
      <c r="BN4" s="67">
        <f>IF(Master!$D449="Y",Master!BN449,"")</f>
        <v>0</v>
      </c>
      <c r="BO4" s="67">
        <f>IF(Master!$D449="Y",Master!BO449,"")</f>
        <v>0</v>
      </c>
      <c r="BP4" s="67">
        <f>IF(Master!$D449="Y",Master!BP449,"")</f>
        <v>0</v>
      </c>
      <c r="BQ4" s="68">
        <f>IF(Master!$D449="Y",Master!BQ449,"")</f>
        <v>0</v>
      </c>
    </row>
    <row r="5" spans="1:69" x14ac:dyDescent="0.25">
      <c r="A5" s="115" t="str">
        <f>+Master!A420</f>
        <v>Metter</v>
      </c>
      <c r="B5" s="3" t="str">
        <f>+Master!B420</f>
        <v>1A DII</v>
      </c>
      <c r="C5" s="3">
        <f>+Master!C420</f>
        <v>3</v>
      </c>
      <c r="D5" s="142" t="str">
        <f>+Master!D420</f>
        <v>y</v>
      </c>
      <c r="E5" s="158">
        <f>IFERROR(LARGE((I5,K5,O5,S5,U5,W5,AA5,AC5,AG5,AK5,AQ5,AU5,AW5,BA5,BC5,BG5,BK5,BO5,BQ5),1)+LARGE((I5,K5,O5,S5,U5,W5,AA5,AC5,AG5,AK5,AQ5,AU5,AW5,BA5,BC5,BG5,BK5,BO5,BQ5),2)+LARGE((I5,K5,O5,S5,U5,W5,AA5,AC5,AG5,AK5,AQ5,AU5,AW5,BA5,BC5,BG5,BK5,BO5,BQ5),3)+LARGE((I5,K5,O5,S5,U5,W5,AA5,AC5,AG5,AK5,AQ5,AU5,AW5,BA5,BC5,BG5,BK5,BO5,BQ5),4)+LARGE((I5,K5,O5,S5,U5,W5,AA5,AC5,AG5,AK5,AQ5,AU5,AW5,BA5,BC5,BG5,BK5,BO5,BQ5),5)+LARGE((I5,K5,O5,S5,U5,W5,AA5,AC5,AG5,AK5,AQ5,AU5,AW5,BA5,BC5,BG5,BK5,BO5,BQ5),6)+LARGE((I5,K5,O5,S5,U5,W5,AA5,AC5,AG5,AK5,AQ5,AU5,AW5,BA5,BC5,BG5,BK5,BO5,BQ5),7)+LARGE((I5,K5,O5,S5,U5,W5,AA5,AC5,AG5,AK5,AQ5,AU5,AW5,BA5,BC5,BG5,BK5,BO5,BQ5),8),0)</f>
        <v>568</v>
      </c>
      <c r="F5" s="156">
        <f>IFERROR(LARGE((M5,Q5,Y5,AE5,AI5,AM5,AO5,AS5,AY5,BE5,BI5,BM5),1)+LARGE((M5,Q5,Y5,AE5,AI5,AM5,AO5,AS5,AY5,BE5,BI5,BM5),2)+LARGE((M5,Q5,Y5,AE5,AI5,AM5,AO5,AS5,AY5,BE5,BI5,BM5),3)+LARGE((M5,Q5,Y5,AE5,AI5,AM5,AO5,AS5,AY5,BE5,BI5,BM5),4)+LARGE((M5,Q5,Y5,AE5,AI5,AM5,AO5,AS5,AY5,BE5,BI5,BM5),5)+LARGE((M5,Q5,Y5,AE5,AI5,AM5,AO5,AS5,AY5,BE5,BI5,BM5),6)+LARGE((M5,Q5,Y5,AE5,AI5,AM5,AO5,AS5,AY5,BE5,BI5,BM5),7)+LARGE((M5,Q5,Y5,AE5,AI5,AM5,AO5,AS5,AY5,BE5,BI5,BM5),8),0)</f>
        <v>356</v>
      </c>
      <c r="G5" s="159">
        <f>+E5+F5</f>
        <v>924</v>
      </c>
      <c r="H5" s="72">
        <f>IF(Master!$D420="Y",Master!H420,"")</f>
        <v>2</v>
      </c>
      <c r="I5" s="67">
        <f>IF(Master!$D420="Y",Master!I420,"")</f>
        <v>90</v>
      </c>
      <c r="J5" s="67">
        <f>IF(Master!$D420="Y",Master!J420,"")</f>
        <v>10</v>
      </c>
      <c r="K5" s="67">
        <f>IF(Master!$D420="Y",Master!K420,"")</f>
        <v>60</v>
      </c>
      <c r="L5" s="67">
        <f>IF(Master!$D420="Y",Master!L420,"")</f>
        <v>20</v>
      </c>
      <c r="M5" s="67">
        <f>IF(Master!$D420="Y",Master!M420,"")</f>
        <v>34</v>
      </c>
      <c r="N5" s="67">
        <f>IF(Master!$D420="Y",Master!N420,"")</f>
        <v>17</v>
      </c>
      <c r="O5" s="67">
        <f>IF(Master!$D420="Y",Master!O420,"")</f>
        <v>25</v>
      </c>
      <c r="P5" s="67">
        <f>IF(Master!$D420="Y",Master!P420,"")</f>
        <v>0</v>
      </c>
      <c r="Q5" s="67">
        <f>IF(Master!$D420="Y",Master!Q420,"")</f>
        <v>0</v>
      </c>
      <c r="R5" s="67">
        <f>IF(Master!$D420="Y",Master!R420,"")</f>
        <v>9</v>
      </c>
      <c r="S5" s="67">
        <f>IF(Master!$D420="Y",Master!S420,"")</f>
        <v>53</v>
      </c>
      <c r="T5" s="67">
        <f>IF(Master!$D420="Y",Master!T420,"")</f>
        <v>0</v>
      </c>
      <c r="U5" s="69">
        <f>IF(Master!$D420="Y",Master!U420,"")</f>
        <v>0</v>
      </c>
      <c r="V5" s="66">
        <f>IF(Master!$D420="Y",Master!V420,"")</f>
        <v>3</v>
      </c>
      <c r="W5" s="67">
        <f>IF(Master!$D420="Y",Master!W420,"")</f>
        <v>84</v>
      </c>
      <c r="X5" s="67">
        <f>IF(Master!$D420="Y",Master!X420,"")</f>
        <v>9</v>
      </c>
      <c r="Y5" s="67">
        <f>IF(Master!$D420="Y",Master!Y420,"")</f>
        <v>53</v>
      </c>
      <c r="Z5" s="67">
        <f>IF(Master!$D420="Y",Master!Z420,"")</f>
        <v>0</v>
      </c>
      <c r="AA5" s="67">
        <f>IF(Master!$D420="Y",Master!AA420,"")</f>
        <v>0</v>
      </c>
      <c r="AB5" s="67">
        <f>IF(Master!$D420="Y",Master!AB420,"")</f>
        <v>0</v>
      </c>
      <c r="AC5" s="67">
        <f>IF(Master!$D420="Y",Master!AC420,"")</f>
        <v>0</v>
      </c>
      <c r="AD5" s="67">
        <f>IF(Master!$D420="Y",Master!AD420,"")</f>
        <v>0</v>
      </c>
      <c r="AE5" s="67">
        <f>IF(Master!$D420="Y",Master!AE420,"")</f>
        <v>0</v>
      </c>
      <c r="AF5" s="67">
        <f>IF(Master!$D420="Y",Master!AF420,"")</f>
        <v>0</v>
      </c>
      <c r="AG5" s="67">
        <f>IF(AND($D5="y",Master!AG420&gt;=Master!AK420),Master!AG420,0)</f>
        <v>0</v>
      </c>
      <c r="AH5" s="67">
        <f>IF(Master!$D420="Y",Master!AH420,"")</f>
        <v>0</v>
      </c>
      <c r="AI5" s="67">
        <f>IF(AND($D5="y",Master!AI420&gt;=Master!AM420),Master!AI420,0)</f>
        <v>0</v>
      </c>
      <c r="AJ5" s="67">
        <f>IF(Master!$D420="Y",Master!AJ420,"")</f>
        <v>0</v>
      </c>
      <c r="AK5" s="67">
        <f>IF(AND($D5="y",Master!AK420&gt;Master!AG420),Master!AK420,0)</f>
        <v>0</v>
      </c>
      <c r="AL5" s="67">
        <f>IF(Master!$D420="Y",Master!AL420,"")</f>
        <v>0</v>
      </c>
      <c r="AM5" s="69">
        <f>IF(AND($D5="y",Master!AM420&gt;Master!AI420),Master!AM420,0)</f>
        <v>0</v>
      </c>
      <c r="AN5" s="66">
        <f>IF(Master!$D420="Y",Master!AN420,"")</f>
        <v>9</v>
      </c>
      <c r="AO5" s="67">
        <f>IF(Master!$D420="Y",Master!AO420,"")</f>
        <v>53</v>
      </c>
      <c r="AP5" s="67">
        <f>IF(Master!$D420="Y",Master!AP420,"")</f>
        <v>2</v>
      </c>
      <c r="AQ5" s="67">
        <f>IF(Master!$D420="Y",Master!AQ420,"")</f>
        <v>90</v>
      </c>
      <c r="AR5" s="67">
        <f>IF(Master!$D420="Y",Master!AR420,"")</f>
        <v>2</v>
      </c>
      <c r="AS5" s="67">
        <f>IF(Master!$D420="Y",Master!AS420,"")</f>
        <v>90</v>
      </c>
      <c r="AT5" s="67">
        <f>IF(Master!$D420="Y",Master!AT420,"")</f>
        <v>0</v>
      </c>
      <c r="AU5" s="67">
        <f>IF(Master!$D420="Y",Master!AU420,"")</f>
        <v>0</v>
      </c>
      <c r="AV5" s="67">
        <f>IF(Master!$D420="Y",Master!AV420,"")</f>
        <v>0</v>
      </c>
      <c r="AW5" s="67">
        <f>IF(Master!$D420="Y",Master!AW420,"")</f>
        <v>0</v>
      </c>
      <c r="AX5" s="67">
        <f>IF(Master!$D420="Y",Master!AX420,"")</f>
        <v>0</v>
      </c>
      <c r="AY5" s="67">
        <f>IF(Master!$D420="Y",Master!AY420,"")</f>
        <v>0</v>
      </c>
      <c r="AZ5" s="67">
        <f>IF(Master!$D420="Y",Master!AZ420,"")</f>
        <v>0</v>
      </c>
      <c r="BA5" s="67">
        <f>IF(Master!$D420="Y",Master!BA420,"")</f>
        <v>0</v>
      </c>
      <c r="BB5" s="67">
        <f>IF(Master!$D420="Y",Master!BB420,"")</f>
        <v>17</v>
      </c>
      <c r="BC5" s="67">
        <f>IF(Master!$D420="Y",Master!BC420,"")</f>
        <v>25</v>
      </c>
      <c r="BD5" s="67">
        <f>IF(Master!$D420="Y",Master!BD420,"")</f>
        <v>3</v>
      </c>
      <c r="BE5" s="67">
        <f>IF(Master!$D420="Y",Master!BE420,"")</f>
        <v>84</v>
      </c>
      <c r="BF5" s="67">
        <f>IF(Master!$D420="Y",Master!BF420,"")</f>
        <v>17</v>
      </c>
      <c r="BG5" s="67">
        <f>IF(Master!$D420="Y",Master!BG420,"")</f>
        <v>25</v>
      </c>
      <c r="BH5" s="67">
        <f>IF(Master!$D420="Y",Master!BH420,"")</f>
        <v>0</v>
      </c>
      <c r="BI5" s="67">
        <f>IF(Master!$D420="Y",Master!BI420,"")</f>
        <v>0</v>
      </c>
      <c r="BJ5" s="67">
        <f>IF(Master!$D420="Y",Master!BJ420,"")</f>
        <v>1</v>
      </c>
      <c r="BK5" s="67">
        <f>IF(Master!$D420="Y",Master!BK420,"")</f>
        <v>100</v>
      </c>
      <c r="BL5" s="67">
        <f>IF(Master!$D420="Y",Master!BL420,"")</f>
        <v>16</v>
      </c>
      <c r="BM5" s="67">
        <f>IF(Master!$D420="Y",Master!BM420,"")</f>
        <v>42</v>
      </c>
      <c r="BN5" s="67">
        <f>IF(Master!$D420="Y",Master!BN420,"")</f>
        <v>8</v>
      </c>
      <c r="BO5" s="67">
        <f>IF(Master!$D420="Y",Master!BO420,"")</f>
        <v>66</v>
      </c>
      <c r="BP5" s="67">
        <f>IF(Master!$D420="Y",Master!BP420,"")</f>
        <v>0</v>
      </c>
      <c r="BQ5" s="68">
        <f>IF(Master!$D420="Y",Master!BQ420,"")</f>
        <v>0</v>
      </c>
    </row>
    <row r="6" spans="1:69" x14ac:dyDescent="0.25">
      <c r="A6" s="115" t="str">
        <f>+Master!A436</f>
        <v>Screven County</v>
      </c>
      <c r="B6" s="3" t="str">
        <f>+Master!B436</f>
        <v>1A DII</v>
      </c>
      <c r="C6" s="3">
        <f>+Master!C436</f>
        <v>3</v>
      </c>
      <c r="D6" s="142" t="str">
        <f>+Master!D436</f>
        <v>y</v>
      </c>
      <c r="E6" s="158">
        <f>IFERROR(LARGE((I6,K6,O6,S6,U6,W6,AA6,AC6,AG6,AK6,AQ6,AU6,AW6,BA6,BC6,BG6,BK6,BO6,BQ6),1)+LARGE((I6,K6,O6,S6,U6,W6,AA6,AC6,AG6,AK6,AQ6,AU6,AW6,BA6,BC6,BG6,BK6,BO6,BQ6),2)+LARGE((I6,K6,O6,S6,U6,W6,AA6,AC6,AG6,AK6,AQ6,AU6,AW6,BA6,BC6,BG6,BK6,BO6,BQ6),3)+LARGE((I6,K6,O6,S6,U6,W6,AA6,AC6,AG6,AK6,AQ6,AU6,AW6,BA6,BC6,BG6,BK6,BO6,BQ6),4)+LARGE((I6,K6,O6,S6,U6,W6,AA6,AC6,AG6,AK6,AQ6,AU6,AW6,BA6,BC6,BG6,BK6,BO6,BQ6),5)+LARGE((I6,K6,O6,S6,U6,W6,AA6,AC6,AG6,AK6,AQ6,AU6,AW6,BA6,BC6,BG6,BK6,BO6,BQ6),6)+LARGE((I6,K6,O6,S6,U6,W6,AA6,AC6,AG6,AK6,AQ6,AU6,AW6,BA6,BC6,BG6,BK6,BO6,BQ6),7)+LARGE((I6,K6,O6,S6,U6,W6,AA6,AC6,AG6,AK6,AQ6,AU6,AW6,BA6,BC6,BG6,BK6,BO6,BQ6),8),0)</f>
        <v>423</v>
      </c>
      <c r="F6" s="156">
        <f>IFERROR(LARGE((M6,Q6,Y6,AE6,AI6,AM6,AO6,AS6,AY6,BE6,BI6,BM6),1)+LARGE((M6,Q6,Y6,AE6,AI6,AM6,AO6,AS6,AY6,BE6,BI6,BM6),2)+LARGE((M6,Q6,Y6,AE6,AI6,AM6,AO6,AS6,AY6,BE6,BI6,BM6),3)+LARGE((M6,Q6,Y6,AE6,AI6,AM6,AO6,AS6,AY6,BE6,BI6,BM6),4)+LARGE((M6,Q6,Y6,AE6,AI6,AM6,AO6,AS6,AY6,BE6,BI6,BM6),5)+LARGE((M6,Q6,Y6,AE6,AI6,AM6,AO6,AS6,AY6,BE6,BI6,BM6),6)+LARGE((M6,Q6,Y6,AE6,AI6,AM6,AO6,AS6,AY6,BE6,BI6,BM6),7)+LARGE((M6,Q6,Y6,AE6,AI6,AM6,AO6,AS6,AY6,BE6,BI6,BM6),8),0)</f>
        <v>361</v>
      </c>
      <c r="G6" s="159">
        <f>+E6+F6</f>
        <v>784</v>
      </c>
      <c r="H6" s="72">
        <f>IF(Master!$D436="Y",Master!H436,"")</f>
        <v>4</v>
      </c>
      <c r="I6" s="67">
        <f>IF(Master!$D436="Y",Master!I436,"")</f>
        <v>80</v>
      </c>
      <c r="J6" s="67">
        <f>IF(Master!$D436="Y",Master!J436,"")</f>
        <v>9</v>
      </c>
      <c r="K6" s="67">
        <f>IF(Master!$D436="Y",Master!K436,"")</f>
        <v>63</v>
      </c>
      <c r="L6" s="67">
        <f>IF(Master!$D436="Y",Master!L436,"")</f>
        <v>0</v>
      </c>
      <c r="M6" s="67">
        <f>IF(Master!$D436="Y",Master!M436,"")</f>
        <v>0</v>
      </c>
      <c r="N6" s="67">
        <f>IF(Master!$D436="Y",Master!N436,"")</f>
        <v>0</v>
      </c>
      <c r="O6" s="67">
        <f>IF(Master!$D436="Y",Master!O436,"")</f>
        <v>0</v>
      </c>
      <c r="P6" s="67">
        <f>IF(Master!$D436="Y",Master!P436,"")</f>
        <v>5</v>
      </c>
      <c r="Q6" s="67">
        <f>IF(Master!$D436="Y",Master!Q436,"")</f>
        <v>70</v>
      </c>
      <c r="R6" s="67">
        <f>IF(Master!$D436="Y",Master!R436,"")</f>
        <v>9</v>
      </c>
      <c r="S6" s="67">
        <f>IF(Master!$D436="Y",Master!S436,"")</f>
        <v>53</v>
      </c>
      <c r="T6" s="67">
        <f>IF(Master!$D436="Y",Master!T436,"")</f>
        <v>0</v>
      </c>
      <c r="U6" s="69">
        <f>IF(Master!$D436="Y",Master!U436,"")</f>
        <v>0</v>
      </c>
      <c r="V6" s="66">
        <f>IF(Master!$D436="Y",Master!V436,"")</f>
        <v>9</v>
      </c>
      <c r="W6" s="67">
        <f>IF(Master!$D436="Y",Master!W436,"")</f>
        <v>53</v>
      </c>
      <c r="X6" s="67">
        <f>IF(Master!$D436="Y",Master!X436,"")</f>
        <v>9</v>
      </c>
      <c r="Y6" s="67">
        <f>IF(Master!$D436="Y",Master!Y436,"")</f>
        <v>53</v>
      </c>
      <c r="Z6" s="67">
        <f>IF(Master!$D436="Y",Master!Z436,"")</f>
        <v>0</v>
      </c>
      <c r="AA6" s="67">
        <f>IF(Master!$D436="Y",Master!AA436,"")</f>
        <v>0</v>
      </c>
      <c r="AB6" s="67">
        <f>IF(Master!$D436="Y",Master!AB436,"")</f>
        <v>0</v>
      </c>
      <c r="AC6" s="67">
        <f>IF(Master!$D436="Y",Master!AC436,"")</f>
        <v>0</v>
      </c>
      <c r="AD6" s="67">
        <f>IF(Master!$D436="Y",Master!AD436,"")</f>
        <v>0</v>
      </c>
      <c r="AE6" s="67">
        <f>IF(Master!$D436="Y",Master!AE436,"")</f>
        <v>0</v>
      </c>
      <c r="AF6" s="67">
        <f>IF(Master!$D436="Y",Master!AF436,"")</f>
        <v>0</v>
      </c>
      <c r="AG6" s="67">
        <f>IF(AND($D6="y",Master!AG436&gt;=Master!AK436),Master!AG436,0)</f>
        <v>0</v>
      </c>
      <c r="AH6" s="67">
        <f>IF(Master!$D436="Y",Master!AH436,"")</f>
        <v>0</v>
      </c>
      <c r="AI6" s="67">
        <f>IF(AND($D6="y",Master!AI436&gt;=Master!AM436),Master!AI436,0)</f>
        <v>0</v>
      </c>
      <c r="AJ6" s="67">
        <f>IF(Master!$D436="Y",Master!AJ436,"")</f>
        <v>0</v>
      </c>
      <c r="AK6" s="67">
        <f>IF(AND($D6="y",Master!AK436&gt;Master!AG436),Master!AK436,0)</f>
        <v>0</v>
      </c>
      <c r="AL6" s="67">
        <f>IF(Master!$D436="Y",Master!AL436,"")</f>
        <v>24</v>
      </c>
      <c r="AM6" s="69">
        <f>IF(AND($D6="y",Master!AM436&gt;Master!AI436),Master!AM436,0)</f>
        <v>26</v>
      </c>
      <c r="AN6" s="66">
        <f>IF(Master!$D436="Y",Master!AN436,"")</f>
        <v>9</v>
      </c>
      <c r="AO6" s="67">
        <f>IF(Master!$D436="Y",Master!AO436,"")</f>
        <v>53</v>
      </c>
      <c r="AP6" s="67">
        <f>IF(Master!$D436="Y",Master!AP436,"")</f>
        <v>0</v>
      </c>
      <c r="AQ6" s="67">
        <f>IF(Master!$D436="Y",Master!AQ436,"")</f>
        <v>0</v>
      </c>
      <c r="AR6" s="67">
        <f>IF(Master!$D436="Y",Master!AR436,"")</f>
        <v>0</v>
      </c>
      <c r="AS6" s="67">
        <f>IF(Master!$D436="Y",Master!AS436,"")</f>
        <v>0</v>
      </c>
      <c r="AT6" s="67">
        <f>IF(Master!$D436="Y",Master!AT436,"")</f>
        <v>0</v>
      </c>
      <c r="AU6" s="67">
        <f>IF(Master!$D436="Y",Master!AU436,"")</f>
        <v>0</v>
      </c>
      <c r="AV6" s="67">
        <f>IF(Master!$D436="Y",Master!AV436,"")</f>
        <v>0</v>
      </c>
      <c r="AW6" s="67">
        <f>IF(Master!$D436="Y",Master!AW436,"")</f>
        <v>0</v>
      </c>
      <c r="AX6" s="67">
        <f>IF(Master!$D436="Y",Master!AX436,"")</f>
        <v>0</v>
      </c>
      <c r="AY6" s="67">
        <f>IF(Master!$D436="Y",Master!AY436,"")</f>
        <v>0</v>
      </c>
      <c r="AZ6" s="67">
        <f>IF(Master!$D436="Y",Master!AZ436,"")</f>
        <v>0</v>
      </c>
      <c r="BA6" s="67">
        <f>IF(Master!$D436="Y",Master!BA436,"")</f>
        <v>0</v>
      </c>
      <c r="BB6" s="67">
        <f>IF(Master!$D436="Y",Master!BB436,"")</f>
        <v>3</v>
      </c>
      <c r="BC6" s="67">
        <f>IF(Master!$D436="Y",Master!BC436,"")</f>
        <v>84</v>
      </c>
      <c r="BD6" s="67">
        <f>IF(Master!$D436="Y",Master!BD436,"")</f>
        <v>0</v>
      </c>
      <c r="BE6" s="67">
        <f>IF(Master!$D436="Y",Master!BE436,"")</f>
        <v>0</v>
      </c>
      <c r="BF6" s="67">
        <f>IF(Master!$D436="Y",Master!BF436,"")</f>
        <v>5</v>
      </c>
      <c r="BG6" s="67">
        <f>IF(Master!$D436="Y",Master!BG436,"")</f>
        <v>70</v>
      </c>
      <c r="BH6" s="67">
        <f>IF(Master!$D436="Y",Master!BH436,"")</f>
        <v>3</v>
      </c>
      <c r="BI6" s="67">
        <f>IF(Master!$D436="Y",Master!BI436,"")</f>
        <v>84</v>
      </c>
      <c r="BJ6" s="67">
        <f>IF(Master!$D436="Y",Master!BJ436,"")</f>
        <v>27</v>
      </c>
      <c r="BK6" s="67">
        <f>IF(Master!$D436="Y",Master!BK436,"")</f>
        <v>20</v>
      </c>
      <c r="BL6" s="67">
        <f>IF(Master!$D436="Y",Master!BL436,"")</f>
        <v>5</v>
      </c>
      <c r="BM6" s="67">
        <f>IF(Master!$D436="Y",Master!BM436,"")</f>
        <v>75</v>
      </c>
      <c r="BN6" s="67">
        <f>IF(Master!$D436="Y",Master!BN436,"")</f>
        <v>0</v>
      </c>
      <c r="BO6" s="67">
        <f>IF(Master!$D436="Y",Master!BO436,"")</f>
        <v>0</v>
      </c>
      <c r="BP6" s="67">
        <f>IF(Master!$D436="Y",Master!BP436,"")</f>
        <v>0</v>
      </c>
      <c r="BQ6" s="68">
        <f>IF(Master!$D436="Y",Master!BQ436,"")</f>
        <v>0</v>
      </c>
    </row>
    <row r="7" spans="1:69" x14ac:dyDescent="0.25">
      <c r="A7" s="115" t="str">
        <f>+Master!A402</f>
        <v>Georgia Military College</v>
      </c>
      <c r="B7" s="3" t="str">
        <f>+Master!B402</f>
        <v>1A DII</v>
      </c>
      <c r="C7" s="3">
        <f>+Master!C402</f>
        <v>5</v>
      </c>
      <c r="D7" s="142" t="str">
        <f>+Master!D402</f>
        <v>y</v>
      </c>
      <c r="E7" s="158">
        <f>IFERROR(LARGE((I7,K7,O7,S7,U7,W7,AA7,AC7,AG7,AK7,AQ7,AU7,AW7,BA7,BC7,BG7,BK7,BO7,BQ7),1)+LARGE((I7,K7,O7,S7,U7,W7,AA7,AC7,AG7,AK7,AQ7,AU7,AW7,BA7,BC7,BG7,BK7,BO7,BQ7),2)+LARGE((I7,K7,O7,S7,U7,W7,AA7,AC7,AG7,AK7,AQ7,AU7,AW7,BA7,BC7,BG7,BK7,BO7,BQ7),3)+LARGE((I7,K7,O7,S7,U7,W7,AA7,AC7,AG7,AK7,AQ7,AU7,AW7,BA7,BC7,BG7,BK7,BO7,BQ7),4)+LARGE((I7,K7,O7,S7,U7,W7,AA7,AC7,AG7,AK7,AQ7,AU7,AW7,BA7,BC7,BG7,BK7,BO7,BQ7),5)+LARGE((I7,K7,O7,S7,U7,W7,AA7,AC7,AG7,AK7,AQ7,AU7,AW7,BA7,BC7,BG7,BK7,BO7,BQ7),6)+LARGE((I7,K7,O7,S7,U7,W7,AA7,AC7,AG7,AK7,AQ7,AU7,AW7,BA7,BC7,BG7,BK7,BO7,BQ7),7)+LARGE((I7,K7,O7,S7,U7,W7,AA7,AC7,AG7,AK7,AQ7,AU7,AW7,BA7,BC7,BG7,BK7,BO7,BQ7),8),0)</f>
        <v>322</v>
      </c>
      <c r="F7" s="156">
        <f>IFERROR(LARGE((M7,Q7,Y7,AE7,AI7,AM7,AO7,AS7,AY7,BE7,BI7,BM7),1)+LARGE((M7,Q7,Y7,AE7,AI7,AM7,AO7,AS7,AY7,BE7,BI7,BM7),2)+LARGE((M7,Q7,Y7,AE7,AI7,AM7,AO7,AS7,AY7,BE7,BI7,BM7),3)+LARGE((M7,Q7,Y7,AE7,AI7,AM7,AO7,AS7,AY7,BE7,BI7,BM7),4)+LARGE((M7,Q7,Y7,AE7,AI7,AM7,AO7,AS7,AY7,BE7,BI7,BM7),5)+LARGE((M7,Q7,Y7,AE7,AI7,AM7,AO7,AS7,AY7,BE7,BI7,BM7),6)+LARGE((M7,Q7,Y7,AE7,AI7,AM7,AO7,AS7,AY7,BE7,BI7,BM7),7)+LARGE((M7,Q7,Y7,AE7,AI7,AM7,AO7,AS7,AY7,BE7,BI7,BM7),8),0)</f>
        <v>325</v>
      </c>
      <c r="G7" s="159">
        <f>+E7+F7</f>
        <v>647</v>
      </c>
      <c r="H7" s="72">
        <f>IF(Master!$D402="Y",Master!H402,"")</f>
        <v>0</v>
      </c>
      <c r="I7" s="67">
        <f>IF(Master!$D402="Y",Master!I402,"")</f>
        <v>0</v>
      </c>
      <c r="J7" s="67">
        <f>IF(Master!$D402="Y",Master!J402,"")</f>
        <v>5</v>
      </c>
      <c r="K7" s="67">
        <f>IF(Master!$D402="Y",Master!K402,"")</f>
        <v>75</v>
      </c>
      <c r="L7" s="67">
        <f>IF(Master!$D402="Y",Master!L402,"")</f>
        <v>4</v>
      </c>
      <c r="M7" s="67">
        <f>IF(Master!$D402="Y",Master!M402,"")</f>
        <v>80</v>
      </c>
      <c r="N7" s="67">
        <f>IF(Master!$D402="Y",Master!N402,"")</f>
        <v>0</v>
      </c>
      <c r="O7" s="67">
        <f>IF(Master!$D402="Y",Master!O402,"")</f>
        <v>0</v>
      </c>
      <c r="P7" s="67">
        <f>IF(Master!$D402="Y",Master!P402,"")</f>
        <v>17</v>
      </c>
      <c r="Q7" s="67">
        <f>IF(Master!$D402="Y",Master!Q402,"")</f>
        <v>25</v>
      </c>
      <c r="R7" s="67">
        <f>IF(Master!$D402="Y",Master!R402,"")</f>
        <v>17</v>
      </c>
      <c r="S7" s="67">
        <f>IF(Master!$D402="Y",Master!S402,"")</f>
        <v>25</v>
      </c>
      <c r="T7" s="67">
        <f>IF(Master!$D402="Y",Master!T402,"")</f>
        <v>0</v>
      </c>
      <c r="U7" s="69">
        <f>IF(Master!$D402="Y",Master!U402,"")</f>
        <v>0</v>
      </c>
      <c r="V7" s="66">
        <f>IF(Master!$D402="Y",Master!V402,"")</f>
        <v>17</v>
      </c>
      <c r="W7" s="67">
        <f>IF(Master!$D402="Y",Master!W402,"")</f>
        <v>25</v>
      </c>
      <c r="X7" s="67">
        <f>IF(Master!$D402="Y",Master!X402,"")</f>
        <v>0</v>
      </c>
      <c r="Y7" s="67">
        <f>IF(Master!$D402="Y",Master!Y402,"")</f>
        <v>0</v>
      </c>
      <c r="Z7" s="67">
        <f>IF(Master!$D402="Y",Master!Z402,"")</f>
        <v>0</v>
      </c>
      <c r="AA7" s="67">
        <f>IF(Master!$D402="Y",Master!AA402,"")</f>
        <v>0</v>
      </c>
      <c r="AB7" s="67">
        <f>IF(Master!$D402="Y",Master!AB402,"")</f>
        <v>0</v>
      </c>
      <c r="AC7" s="67">
        <f>IF(Master!$D402="Y",Master!AC402,"")</f>
        <v>0</v>
      </c>
      <c r="AD7" s="67">
        <f>IF(Master!$D402="Y",Master!AD402,"")</f>
        <v>0</v>
      </c>
      <c r="AE7" s="67">
        <f>IF(Master!$D402="Y",Master!AE402,"")</f>
        <v>0</v>
      </c>
      <c r="AF7" s="67">
        <f>IF(Master!$D402="Y",Master!AF402,"")</f>
        <v>0</v>
      </c>
      <c r="AG7" s="67">
        <f>IF(AND($D7="y",Master!AG402&gt;=Master!AK402),Master!AG402,0)</f>
        <v>0</v>
      </c>
      <c r="AH7" s="67">
        <f>IF(Master!$D402="Y",Master!AH402,"")</f>
        <v>0</v>
      </c>
      <c r="AI7" s="67">
        <f>IF(AND($D7="y",Master!AI402&gt;=Master!AM402),Master!AI402,0)</f>
        <v>0</v>
      </c>
      <c r="AJ7" s="67">
        <f>IF(Master!$D402="Y",Master!AJ402,"")</f>
        <v>0</v>
      </c>
      <c r="AK7" s="67">
        <f>IF(AND($D7="y",Master!AK402&gt;Master!AG402),Master!AK402,0)</f>
        <v>0</v>
      </c>
      <c r="AL7" s="67">
        <f>IF(Master!$D402="Y",Master!AL402,"")</f>
        <v>29</v>
      </c>
      <c r="AM7" s="69">
        <f>IF(AND($D7="y",Master!AM402&gt;Master!AI402),Master!AM402,0)</f>
        <v>16</v>
      </c>
      <c r="AN7" s="66">
        <f>IF(Master!$D402="Y",Master!AN402,"")</f>
        <v>17</v>
      </c>
      <c r="AO7" s="67">
        <f>IF(Master!$D402="Y",Master!AO402,"")</f>
        <v>25</v>
      </c>
      <c r="AP7" s="67">
        <f>IF(Master!$D402="Y",Master!AP402,"")</f>
        <v>0</v>
      </c>
      <c r="AQ7" s="67">
        <f>IF(Master!$D402="Y",Master!AQ402,"")</f>
        <v>0</v>
      </c>
      <c r="AR7" s="67">
        <f>IF(Master!$D402="Y",Master!AR402,"")</f>
        <v>12</v>
      </c>
      <c r="AS7" s="67">
        <f>IF(Master!$D402="Y",Master!AS402,"")</f>
        <v>54</v>
      </c>
      <c r="AT7" s="67">
        <f>IF(Master!$D402="Y",Master!AT402,"")</f>
        <v>0</v>
      </c>
      <c r="AU7" s="67">
        <f>IF(Master!$D402="Y",Master!AU402,"")</f>
        <v>0</v>
      </c>
      <c r="AV7" s="67">
        <f>IF(Master!$D402="Y",Master!AV402,"")</f>
        <v>0</v>
      </c>
      <c r="AW7" s="67">
        <f>IF(Master!$D402="Y",Master!AW402,"")</f>
        <v>0</v>
      </c>
      <c r="AX7" s="67">
        <f>IF(Master!$D402="Y",Master!AX402,"")</f>
        <v>0</v>
      </c>
      <c r="AY7" s="67">
        <f>IF(Master!$D402="Y",Master!AY402,"")</f>
        <v>0</v>
      </c>
      <c r="AZ7" s="67">
        <f>IF(Master!$D402="Y",Master!AZ402,"")</f>
        <v>0</v>
      </c>
      <c r="BA7" s="67">
        <f>IF(Master!$D402="Y",Master!BA402,"")</f>
        <v>0</v>
      </c>
      <c r="BB7" s="67">
        <f>IF(Master!$D402="Y",Master!BB402,"")</f>
        <v>5</v>
      </c>
      <c r="BC7" s="67">
        <f>IF(Master!$D402="Y",Master!BC402,"")</f>
        <v>70</v>
      </c>
      <c r="BD7" s="67">
        <f>IF(Master!$D402="Y",Master!BD402,"")</f>
        <v>1</v>
      </c>
      <c r="BE7" s="67">
        <f>IF(Master!$D402="Y",Master!BE402,"")</f>
        <v>100</v>
      </c>
      <c r="BF7" s="67">
        <f>IF(Master!$D402="Y",Master!BF402,"")</f>
        <v>5</v>
      </c>
      <c r="BG7" s="67">
        <f>IF(Master!$D402="Y",Master!BG402,"")</f>
        <v>70</v>
      </c>
      <c r="BH7" s="67">
        <f>IF(Master!$D402="Y",Master!BH402,"")</f>
        <v>17</v>
      </c>
      <c r="BI7" s="67">
        <f>IF(Master!$D402="Y",Master!BI402,"")</f>
        <v>25</v>
      </c>
      <c r="BJ7" s="67">
        <f>IF(Master!$D402="Y",Master!BJ402,"")</f>
        <v>11</v>
      </c>
      <c r="BK7" s="67">
        <f>IF(Master!$D402="Y",Master!BK402,"")</f>
        <v>57</v>
      </c>
      <c r="BL7" s="67">
        <f>IF(Master!$D402="Y",Master!BL402,"")</f>
        <v>0</v>
      </c>
      <c r="BM7" s="67">
        <f>IF(Master!$D402="Y",Master!BM402,"")</f>
        <v>0</v>
      </c>
      <c r="BN7" s="67">
        <f>IF(Master!$D402="Y",Master!BN402,"")</f>
        <v>0</v>
      </c>
      <c r="BO7" s="67">
        <f>IF(Master!$D402="Y",Master!BO402,"")</f>
        <v>0</v>
      </c>
      <c r="BP7" s="67">
        <f>IF(Master!$D402="Y",Master!BP402,"")</f>
        <v>0</v>
      </c>
      <c r="BQ7" s="68">
        <f>IF(Master!$D402="Y",Master!BQ402,"")</f>
        <v>0</v>
      </c>
    </row>
    <row r="8" spans="1:69" x14ac:dyDescent="0.25">
      <c r="A8" s="115" t="str">
        <f>+Master!A435</f>
        <v>Schley County</v>
      </c>
      <c r="B8" s="3" t="str">
        <f>+Master!B435</f>
        <v>1A DII</v>
      </c>
      <c r="C8" s="3">
        <f>+Master!C435</f>
        <v>6</v>
      </c>
      <c r="D8" s="142" t="str">
        <f>+Master!D435</f>
        <v>y</v>
      </c>
      <c r="E8" s="158">
        <f>IFERROR(LARGE((I8,K8,O8,S8,U8,W8,AA8,AC8,AG8,AK8,AQ8,AU8,AW8,BA8,BC8,BG8,BK8,BO8,BQ8),1)+LARGE((I8,K8,O8,S8,U8,W8,AA8,AC8,AG8,AK8,AQ8,AU8,AW8,BA8,BC8,BG8,BK8,BO8,BQ8),2)+LARGE((I8,K8,O8,S8,U8,W8,AA8,AC8,AG8,AK8,AQ8,AU8,AW8,BA8,BC8,BG8,BK8,BO8,BQ8),3)+LARGE((I8,K8,O8,S8,U8,W8,AA8,AC8,AG8,AK8,AQ8,AU8,AW8,BA8,BC8,BG8,BK8,BO8,BQ8),4)+LARGE((I8,K8,O8,S8,U8,W8,AA8,AC8,AG8,AK8,AQ8,AU8,AW8,BA8,BC8,BG8,BK8,BO8,BQ8),5)+LARGE((I8,K8,O8,S8,U8,W8,AA8,AC8,AG8,AK8,AQ8,AU8,AW8,BA8,BC8,BG8,BK8,BO8,BQ8),6)+LARGE((I8,K8,O8,S8,U8,W8,AA8,AC8,AG8,AK8,AQ8,AU8,AW8,BA8,BC8,BG8,BK8,BO8,BQ8),7)+LARGE((I8,K8,O8,S8,U8,W8,AA8,AC8,AG8,AK8,AQ8,AU8,AW8,BA8,BC8,BG8,BK8,BO8,BQ8),8),0)</f>
        <v>378</v>
      </c>
      <c r="F8" s="156">
        <f>IFERROR(LARGE((M8,Q8,Y8,AE8,AI8,AM8,AO8,AS8,AY8,BE8,BI8,BM8),1)+LARGE((M8,Q8,Y8,AE8,AI8,AM8,AO8,AS8,AY8,BE8,BI8,BM8),2)+LARGE((M8,Q8,Y8,AE8,AI8,AM8,AO8,AS8,AY8,BE8,BI8,BM8),3)+LARGE((M8,Q8,Y8,AE8,AI8,AM8,AO8,AS8,AY8,BE8,BI8,BM8),4)+LARGE((M8,Q8,Y8,AE8,AI8,AM8,AO8,AS8,AY8,BE8,BI8,BM8),5)+LARGE((M8,Q8,Y8,AE8,AI8,AM8,AO8,AS8,AY8,BE8,BI8,BM8),6)+LARGE((M8,Q8,Y8,AE8,AI8,AM8,AO8,AS8,AY8,BE8,BI8,BM8),7)+LARGE((M8,Q8,Y8,AE8,AI8,AM8,AO8,AS8,AY8,BE8,BI8,BM8),8),0)</f>
        <v>209</v>
      </c>
      <c r="G8" s="159">
        <f>+E8+F8</f>
        <v>587</v>
      </c>
      <c r="H8" s="72">
        <f>IF(Master!$D435="Y",Master!H435,"")</f>
        <v>3</v>
      </c>
      <c r="I8" s="67">
        <f>IF(Master!$D435="Y",Master!I435,"")</f>
        <v>85</v>
      </c>
      <c r="J8" s="67">
        <f>IF(Master!$D435="Y",Master!J435,"")</f>
        <v>7</v>
      </c>
      <c r="K8" s="67">
        <f>IF(Master!$D435="Y",Master!K435,"")</f>
        <v>69</v>
      </c>
      <c r="L8" s="67">
        <f>IF(Master!$D435="Y",Master!L435,"")</f>
        <v>13</v>
      </c>
      <c r="M8" s="67">
        <f>IF(Master!$D435="Y",Master!M435,"")</f>
        <v>51</v>
      </c>
      <c r="N8" s="67">
        <f>IF(Master!$D435="Y",Master!N435,"")</f>
        <v>0</v>
      </c>
      <c r="O8" s="67">
        <f>IF(Master!$D435="Y",Master!O435,"")</f>
        <v>0</v>
      </c>
      <c r="P8" s="67">
        <f>IF(Master!$D435="Y",Master!P435,"")</f>
        <v>9</v>
      </c>
      <c r="Q8" s="67">
        <f>IF(Master!$D435="Y",Master!Q435,"")</f>
        <v>53</v>
      </c>
      <c r="R8" s="67">
        <f>IF(Master!$D435="Y",Master!R435,"")</f>
        <v>17</v>
      </c>
      <c r="S8" s="67">
        <f>IF(Master!$D435="Y",Master!S435,"")</f>
        <v>25</v>
      </c>
      <c r="T8" s="67">
        <f>IF(Master!$D435="Y",Master!T435,"")</f>
        <v>0</v>
      </c>
      <c r="U8" s="69">
        <f>IF(Master!$D435="Y",Master!U435,"")</f>
        <v>0</v>
      </c>
      <c r="V8" s="66">
        <f>IF(Master!$D435="Y",Master!V435,"")</f>
        <v>17</v>
      </c>
      <c r="W8" s="67">
        <f>IF(Master!$D435="Y",Master!W435,"")</f>
        <v>25</v>
      </c>
      <c r="X8" s="67">
        <f>IF(Master!$D435="Y",Master!X435,"")</f>
        <v>0</v>
      </c>
      <c r="Y8" s="67">
        <f>IF(Master!$D435="Y",Master!Y435,"")</f>
        <v>0</v>
      </c>
      <c r="Z8" s="67">
        <f>IF(Master!$D435="Y",Master!Z435,"")</f>
        <v>0</v>
      </c>
      <c r="AA8" s="67">
        <f>IF(Master!$D435="Y",Master!AA435,"")</f>
        <v>0</v>
      </c>
      <c r="AB8" s="67">
        <f>IF(Master!$D435="Y",Master!AB435,"")</f>
        <v>0</v>
      </c>
      <c r="AC8" s="67">
        <f>IF(Master!$D435="Y",Master!AC435,"")</f>
        <v>0</v>
      </c>
      <c r="AD8" s="67">
        <f>IF(Master!$D435="Y",Master!AD435,"")</f>
        <v>0</v>
      </c>
      <c r="AE8" s="67">
        <f>IF(Master!$D435="Y",Master!AE435,"")</f>
        <v>0</v>
      </c>
      <c r="AF8" s="67">
        <f>IF(Master!$D435="Y",Master!AF435,"")</f>
        <v>0</v>
      </c>
      <c r="AG8" s="67">
        <f>IF(AND($D8="y",Master!AG435&gt;=Master!AK435),Master!AG435,0)</f>
        <v>0</v>
      </c>
      <c r="AH8" s="67">
        <f>IF(Master!$D435="Y",Master!AH435,"")</f>
        <v>0</v>
      </c>
      <c r="AI8" s="67">
        <f>IF(AND($D8="y",Master!AI435&gt;=Master!AM435),Master!AI435,0)</f>
        <v>0</v>
      </c>
      <c r="AJ8" s="67">
        <f>IF(Master!$D435="Y",Master!AJ435,"")</f>
        <v>0</v>
      </c>
      <c r="AK8" s="67">
        <f>IF(AND($D8="y",Master!AK435&gt;Master!AG435),Master!AK435,0)</f>
        <v>0</v>
      </c>
      <c r="AL8" s="67">
        <f>IF(Master!$D435="Y",Master!AL435,"")</f>
        <v>0</v>
      </c>
      <c r="AM8" s="69">
        <f>IF(AND($D8="y",Master!AM435&gt;Master!AI435),Master!AM435,0)</f>
        <v>0</v>
      </c>
      <c r="AN8" s="66">
        <f>IF(Master!$D435="Y",Master!AN435,"")</f>
        <v>17</v>
      </c>
      <c r="AO8" s="67">
        <f>IF(Master!$D435="Y",Master!AO435,"")</f>
        <v>25</v>
      </c>
      <c r="AP8" s="67">
        <f>IF(Master!$D435="Y",Master!AP435,"")</f>
        <v>9</v>
      </c>
      <c r="AQ8" s="67">
        <f>IF(Master!$D435="Y",Master!AQ435,"")</f>
        <v>63</v>
      </c>
      <c r="AR8" s="67">
        <f>IF(Master!$D435="Y",Master!AR435,"")</f>
        <v>4</v>
      </c>
      <c r="AS8" s="67">
        <f>IF(Master!$D435="Y",Master!AS435,"")</f>
        <v>80</v>
      </c>
      <c r="AT8" s="67">
        <f>IF(Master!$D435="Y",Master!AT435,"")</f>
        <v>0</v>
      </c>
      <c r="AU8" s="67">
        <f>IF(Master!$D435="Y",Master!AU435,"")</f>
        <v>0</v>
      </c>
      <c r="AV8" s="67">
        <f>IF(Master!$D435="Y",Master!AV435,"")</f>
        <v>0</v>
      </c>
      <c r="AW8" s="67">
        <f>IF(Master!$D435="Y",Master!AW435,"")</f>
        <v>0</v>
      </c>
      <c r="AX8" s="67">
        <f>IF(Master!$D435="Y",Master!AX435,"")</f>
        <v>0</v>
      </c>
      <c r="AY8" s="67">
        <f>IF(Master!$D435="Y",Master!AY435,"")</f>
        <v>0</v>
      </c>
      <c r="AZ8" s="67">
        <f>IF(Master!$D435="Y",Master!AZ435,"")</f>
        <v>0</v>
      </c>
      <c r="BA8" s="67">
        <f>IF(Master!$D435="Y",Master!BA435,"")</f>
        <v>0</v>
      </c>
      <c r="BB8" s="67">
        <f>IF(Master!$D435="Y",Master!BB435,"")</f>
        <v>0</v>
      </c>
      <c r="BC8" s="67">
        <f>IF(Master!$D435="Y",Master!BC435,"")</f>
        <v>0</v>
      </c>
      <c r="BD8" s="67">
        <f>IF(Master!$D435="Y",Master!BD435,"")</f>
        <v>0</v>
      </c>
      <c r="BE8" s="67">
        <f>IF(Master!$D435="Y",Master!BE435,"")</f>
        <v>0</v>
      </c>
      <c r="BF8" s="67">
        <f>IF(Master!$D435="Y",Master!BF435,"")</f>
        <v>0</v>
      </c>
      <c r="BG8" s="67">
        <f>IF(Master!$D435="Y",Master!BG435,"")</f>
        <v>0</v>
      </c>
      <c r="BH8" s="67">
        <f>IF(Master!$D435="Y",Master!BH435,"")</f>
        <v>0</v>
      </c>
      <c r="BI8" s="67">
        <f>IF(Master!$D435="Y",Master!BI435,"")</f>
        <v>0</v>
      </c>
      <c r="BJ8" s="67">
        <f>IF(Master!$D435="Y",Master!BJ435,"")</f>
        <v>14</v>
      </c>
      <c r="BK8" s="67">
        <f>IF(Master!$D435="Y",Master!BK435,"")</f>
        <v>48</v>
      </c>
      <c r="BL8" s="67">
        <f>IF(Master!$D435="Y",Master!BL435,"")</f>
        <v>0</v>
      </c>
      <c r="BM8" s="67">
        <f>IF(Master!$D435="Y",Master!BM435,"")</f>
        <v>0</v>
      </c>
      <c r="BN8" s="67">
        <f>IF(Master!$D435="Y",Master!BN435,"")</f>
        <v>9</v>
      </c>
      <c r="BO8" s="67">
        <f>IF(Master!$D435="Y",Master!BO435,"")</f>
        <v>63</v>
      </c>
      <c r="BP8" s="67">
        <f>IF(Master!$D435="Y",Master!BP435,"")</f>
        <v>0</v>
      </c>
      <c r="BQ8" s="68">
        <f>IF(Master!$D435="Y",Master!BQ435,"")</f>
        <v>0</v>
      </c>
    </row>
    <row r="9" spans="1:69" x14ac:dyDescent="0.25">
      <c r="A9" s="115" t="str">
        <f>+Master!A414</f>
        <v>Lanier County</v>
      </c>
      <c r="B9" s="3" t="str">
        <f>+Master!B414</f>
        <v>1A DII</v>
      </c>
      <c r="C9" s="3">
        <f>+Master!C414</f>
        <v>2</v>
      </c>
      <c r="D9" s="142" t="str">
        <f>+Master!D414</f>
        <v>y</v>
      </c>
      <c r="E9" s="158">
        <f>IFERROR(LARGE((I9,K9,O9,S9,U9,W9,AA9,AC9,AG9,AK9,AQ9,AU9,AW9,BA9,BC9,BG9,BK9,BO9,BQ9),1)+LARGE((I9,K9,O9,S9,U9,W9,AA9,AC9,AG9,AK9,AQ9,AU9,AW9,BA9,BC9,BG9,BK9,BO9,BQ9),2)+LARGE((I9,K9,O9,S9,U9,W9,AA9,AC9,AG9,AK9,AQ9,AU9,AW9,BA9,BC9,BG9,BK9,BO9,BQ9),3)+LARGE((I9,K9,O9,S9,U9,W9,AA9,AC9,AG9,AK9,AQ9,AU9,AW9,BA9,BC9,BG9,BK9,BO9,BQ9),4)+LARGE((I9,K9,O9,S9,U9,W9,AA9,AC9,AG9,AK9,AQ9,AU9,AW9,BA9,BC9,BG9,BK9,BO9,BQ9),5)+LARGE((I9,K9,O9,S9,U9,W9,AA9,AC9,AG9,AK9,AQ9,AU9,AW9,BA9,BC9,BG9,BK9,BO9,BQ9),6)+LARGE((I9,K9,O9,S9,U9,W9,AA9,AC9,AG9,AK9,AQ9,AU9,AW9,BA9,BC9,BG9,BK9,BO9,BQ9),7)+LARGE((I9,K9,O9,S9,U9,W9,AA9,AC9,AG9,AK9,AQ9,AU9,AW9,BA9,BC9,BG9,BK9,BO9,BQ9),8),0)</f>
        <v>323</v>
      </c>
      <c r="F9" s="156">
        <f>IFERROR(LARGE((M9,Q9,Y9,AE9,AI9,AM9,AO9,AS9,AY9,BE9,BI9,BM9),1)+LARGE((M9,Q9,Y9,AE9,AI9,AM9,AO9,AS9,AY9,BE9,BI9,BM9),2)+LARGE((M9,Q9,Y9,AE9,AI9,AM9,AO9,AS9,AY9,BE9,BI9,BM9),3)+LARGE((M9,Q9,Y9,AE9,AI9,AM9,AO9,AS9,AY9,BE9,BI9,BM9),4)+LARGE((M9,Q9,Y9,AE9,AI9,AM9,AO9,AS9,AY9,BE9,BI9,BM9),5)+LARGE((M9,Q9,Y9,AE9,AI9,AM9,AO9,AS9,AY9,BE9,BI9,BM9),6)+LARGE((M9,Q9,Y9,AE9,AI9,AM9,AO9,AS9,AY9,BE9,BI9,BM9),7)+LARGE((M9,Q9,Y9,AE9,AI9,AM9,AO9,AS9,AY9,BE9,BI9,BM9),8),0)</f>
        <v>252</v>
      </c>
      <c r="G9" s="159">
        <f>+E9+F9</f>
        <v>575</v>
      </c>
      <c r="H9" s="72">
        <f>IF(Master!$D414="Y",Master!H414,"")</f>
        <v>0</v>
      </c>
      <c r="I9" s="67">
        <f>IF(Master!$D414="Y",Master!I414,"")</f>
        <v>0</v>
      </c>
      <c r="J9" s="67">
        <f>IF(Master!$D414="Y",Master!J414,"")</f>
        <v>12</v>
      </c>
      <c r="K9" s="67">
        <f>IF(Master!$D414="Y",Master!K414,"")</f>
        <v>54</v>
      </c>
      <c r="L9" s="67">
        <f>IF(Master!$D414="Y",Master!L414,"")</f>
        <v>10</v>
      </c>
      <c r="M9" s="67">
        <f>IF(Master!$D414="Y",Master!M414,"")</f>
        <v>60</v>
      </c>
      <c r="N9" s="67">
        <f>IF(Master!$D414="Y",Master!N414,"")</f>
        <v>0</v>
      </c>
      <c r="O9" s="67">
        <f>IF(Master!$D414="Y",Master!O414,"")</f>
        <v>0</v>
      </c>
      <c r="P9" s="67">
        <f>IF(Master!$D414="Y",Master!P414,"")</f>
        <v>17</v>
      </c>
      <c r="Q9" s="67">
        <f>IF(Master!$D414="Y",Master!Q414,"")</f>
        <v>25</v>
      </c>
      <c r="R9" s="67">
        <f>IF(Master!$D414="Y",Master!R414,"")</f>
        <v>1</v>
      </c>
      <c r="S9" s="67">
        <f>IF(Master!$D414="Y",Master!S414,"")</f>
        <v>100</v>
      </c>
      <c r="T9" s="67">
        <f>IF(Master!$D414="Y",Master!T414,"")</f>
        <v>0</v>
      </c>
      <c r="U9" s="69">
        <f>IF(Master!$D414="Y",Master!U414,"")</f>
        <v>0</v>
      </c>
      <c r="V9" s="66">
        <f>IF(Master!$D414="Y",Master!V414,"")</f>
        <v>0</v>
      </c>
      <c r="W9" s="67">
        <f>IF(Master!$D414="Y",Master!W414,"")</f>
        <v>0</v>
      </c>
      <c r="X9" s="67">
        <f>IF(Master!$D414="Y",Master!X414,"")</f>
        <v>0</v>
      </c>
      <c r="Y9" s="67">
        <f>IF(Master!$D414="Y",Master!Y414,"")</f>
        <v>0</v>
      </c>
      <c r="Z9" s="67">
        <f>IF(Master!$D414="Y",Master!Z414,"")</f>
        <v>0</v>
      </c>
      <c r="AA9" s="67">
        <f>IF(Master!$D414="Y",Master!AA414,"")</f>
        <v>0</v>
      </c>
      <c r="AB9" s="67">
        <f>IF(Master!$D414="Y",Master!AB414,"")</f>
        <v>0</v>
      </c>
      <c r="AC9" s="67">
        <f>IF(Master!$D414="Y",Master!AC414,"")</f>
        <v>0</v>
      </c>
      <c r="AD9" s="67">
        <f>IF(Master!$D414="Y",Master!AD414,"")</f>
        <v>0</v>
      </c>
      <c r="AE9" s="67">
        <f>IF(Master!$D414="Y",Master!AE414,"")</f>
        <v>0</v>
      </c>
      <c r="AF9" s="67">
        <f>IF(Master!$D414="Y",Master!AF414,"")</f>
        <v>0</v>
      </c>
      <c r="AG9" s="67">
        <f>IF(AND($D9="y",Master!AG414&gt;=Master!AK414),Master!AG414,0)</f>
        <v>0</v>
      </c>
      <c r="AH9" s="67">
        <f>IF(Master!$D414="Y",Master!AH414,"")</f>
        <v>0</v>
      </c>
      <c r="AI9" s="67">
        <f>IF(AND($D9="y",Master!AI414&gt;=Master!AM414),Master!AI414,0)</f>
        <v>0</v>
      </c>
      <c r="AJ9" s="67">
        <f>IF(Master!$D414="Y",Master!AJ414,"")</f>
        <v>0</v>
      </c>
      <c r="AK9" s="67">
        <f>IF(AND($D9="y",Master!AK414&gt;Master!AG414),Master!AK414,0)</f>
        <v>0</v>
      </c>
      <c r="AL9" s="67">
        <f>IF(Master!$D414="Y",Master!AL414,"")</f>
        <v>0</v>
      </c>
      <c r="AM9" s="69">
        <f>IF(AND($D9="y",Master!AM414&gt;Master!AI414),Master!AM414,0)</f>
        <v>0</v>
      </c>
      <c r="AN9" s="66">
        <f>IF(Master!$D414="Y",Master!AN414,"")</f>
        <v>1</v>
      </c>
      <c r="AO9" s="67">
        <f>IF(Master!$D414="Y",Master!AO414,"")</f>
        <v>100</v>
      </c>
      <c r="AP9" s="67">
        <f>IF(Master!$D414="Y",Master!AP414,"")</f>
        <v>0</v>
      </c>
      <c r="AQ9" s="67">
        <f>IF(Master!$D414="Y",Master!AQ414,"")</f>
        <v>0</v>
      </c>
      <c r="AR9" s="67">
        <f>IF(Master!$D414="Y",Master!AR414,"")</f>
        <v>0</v>
      </c>
      <c r="AS9" s="67">
        <f>IF(Master!$D414="Y",Master!AS414,"")</f>
        <v>0</v>
      </c>
      <c r="AT9" s="67">
        <f>IF(Master!$D414="Y",Master!AT414,"")</f>
        <v>0</v>
      </c>
      <c r="AU9" s="67">
        <f>IF(Master!$D414="Y",Master!AU414,"")</f>
        <v>0</v>
      </c>
      <c r="AV9" s="67">
        <f>IF(Master!$D414="Y",Master!AV414,"")</f>
        <v>0</v>
      </c>
      <c r="AW9" s="67">
        <f>IF(Master!$D414="Y",Master!AW414,"")</f>
        <v>0</v>
      </c>
      <c r="AX9" s="67">
        <f>IF(Master!$D414="Y",Master!AX414,"")</f>
        <v>0</v>
      </c>
      <c r="AY9" s="67">
        <f>IF(Master!$D414="Y",Master!AY414,"")</f>
        <v>0</v>
      </c>
      <c r="AZ9" s="67">
        <f>IF(Master!$D414="Y",Master!AZ414,"")</f>
        <v>0</v>
      </c>
      <c r="BA9" s="67">
        <f>IF(Master!$D414="Y",Master!BA414,"")</f>
        <v>0</v>
      </c>
      <c r="BB9" s="67">
        <f>IF(Master!$D414="Y",Master!BB414,"")</f>
        <v>9</v>
      </c>
      <c r="BC9" s="67">
        <f>IF(Master!$D414="Y",Master!BC414,"")</f>
        <v>53</v>
      </c>
      <c r="BD9" s="67">
        <f>IF(Master!$D414="Y",Master!BD414,"")</f>
        <v>0</v>
      </c>
      <c r="BE9" s="67">
        <f>IF(Master!$D414="Y",Master!BE414,"")</f>
        <v>0</v>
      </c>
      <c r="BF9" s="67">
        <f>IF(Master!$D414="Y",Master!BF414,"")</f>
        <v>9</v>
      </c>
      <c r="BG9" s="67">
        <f>IF(Master!$D414="Y",Master!BG414,"")</f>
        <v>53</v>
      </c>
      <c r="BH9" s="67">
        <f>IF(Master!$D414="Y",Master!BH414,"")</f>
        <v>9</v>
      </c>
      <c r="BI9" s="67">
        <f>IF(Master!$D414="Y",Master!BI414,"")</f>
        <v>53</v>
      </c>
      <c r="BJ9" s="67">
        <f>IF(Master!$D414="Y",Master!BJ414,"")</f>
        <v>9</v>
      </c>
      <c r="BK9" s="67">
        <f>IF(Master!$D414="Y",Master!BK414,"")</f>
        <v>63</v>
      </c>
      <c r="BL9" s="67">
        <f>IF(Master!$D414="Y",Master!BL414,"")</f>
        <v>30</v>
      </c>
      <c r="BM9" s="67">
        <f>IF(Master!$D414="Y",Master!BM414,"")</f>
        <v>14</v>
      </c>
      <c r="BN9" s="67">
        <f>IF(Master!$D414="Y",Master!BN414,"")</f>
        <v>0</v>
      </c>
      <c r="BO9" s="67">
        <f>IF(Master!$D414="Y",Master!BO414,"")</f>
        <v>0</v>
      </c>
      <c r="BP9" s="67">
        <f>IF(Master!$D414="Y",Master!BP414,"")</f>
        <v>0</v>
      </c>
      <c r="BQ9" s="68">
        <f>IF(Master!$D414="Y",Master!BQ414,"")</f>
        <v>0</v>
      </c>
    </row>
    <row r="10" spans="1:69" x14ac:dyDescent="0.25">
      <c r="A10" s="115" t="str">
        <f>+Master!A453</f>
        <v>Washington-Wilkes</v>
      </c>
      <c r="B10" s="3" t="str">
        <f>+Master!B453</f>
        <v>1A DII</v>
      </c>
      <c r="C10" s="3">
        <f>+Master!C453</f>
        <v>8</v>
      </c>
      <c r="D10" s="142" t="str">
        <f>+Master!D453</f>
        <v>y</v>
      </c>
      <c r="E10" s="158">
        <f>IFERROR(LARGE((I10,K10,O10,S10,U10,W10,AA10,AC10,AG10,AK10,AQ10,AU10,AW10,BA10,BC10,BG10,BK10,BO10,BQ10),1)+LARGE((I10,K10,O10,S10,U10,W10,AA10,AC10,AG10,AK10,AQ10,AU10,AW10,BA10,BC10,BG10,BK10,BO10,BQ10),2)+LARGE((I10,K10,O10,S10,U10,W10,AA10,AC10,AG10,AK10,AQ10,AU10,AW10,BA10,BC10,BG10,BK10,BO10,BQ10),3)+LARGE((I10,K10,O10,S10,U10,W10,AA10,AC10,AG10,AK10,AQ10,AU10,AW10,BA10,BC10,BG10,BK10,BO10,BQ10),4)+LARGE((I10,K10,O10,S10,U10,W10,AA10,AC10,AG10,AK10,AQ10,AU10,AW10,BA10,BC10,BG10,BK10,BO10,BQ10),5)+LARGE((I10,K10,O10,S10,U10,W10,AA10,AC10,AG10,AK10,AQ10,AU10,AW10,BA10,BC10,BG10,BK10,BO10,BQ10),6)+LARGE((I10,K10,O10,S10,U10,W10,AA10,AC10,AG10,AK10,AQ10,AU10,AW10,BA10,BC10,BG10,BK10,BO10,BQ10),7)+LARGE((I10,K10,O10,S10,U10,W10,AA10,AC10,AG10,AK10,AQ10,AU10,AW10,BA10,BC10,BG10,BK10,BO10,BQ10),8),0)</f>
        <v>321</v>
      </c>
      <c r="F10" s="156">
        <f>IFERROR(LARGE((M10,Q10,Y10,AE10,AI10,AM10,AO10,AS10,AY10,BE10,BI10,BM10),1)+LARGE((M10,Q10,Y10,AE10,AI10,AM10,AO10,AS10,AY10,BE10,BI10,BM10),2)+LARGE((M10,Q10,Y10,AE10,AI10,AM10,AO10,AS10,AY10,BE10,BI10,BM10),3)+LARGE((M10,Q10,Y10,AE10,AI10,AM10,AO10,AS10,AY10,BE10,BI10,BM10),4)+LARGE((M10,Q10,Y10,AE10,AI10,AM10,AO10,AS10,AY10,BE10,BI10,BM10),5)+LARGE((M10,Q10,Y10,AE10,AI10,AM10,AO10,AS10,AY10,BE10,BI10,BM10),6)+LARGE((M10,Q10,Y10,AE10,AI10,AM10,AO10,AS10,AY10,BE10,BI10,BM10),7)+LARGE((M10,Q10,Y10,AE10,AI10,AM10,AO10,AS10,AY10,BE10,BI10,BM10),8),0)</f>
        <v>232</v>
      </c>
      <c r="G10" s="159">
        <f>+E10+F10</f>
        <v>553</v>
      </c>
      <c r="H10" s="72">
        <f>IF(Master!$D453="Y",Master!H453,"")</f>
        <v>0</v>
      </c>
      <c r="I10" s="67">
        <f>IF(Master!$D453="Y",Master!I453,"")</f>
        <v>0</v>
      </c>
      <c r="J10" s="67">
        <f>IF(Master!$D453="Y",Master!J453,"")</f>
        <v>0</v>
      </c>
      <c r="K10" s="67">
        <f>IF(Master!$D453="Y",Master!K453,"")</f>
        <v>0</v>
      </c>
      <c r="L10" s="67">
        <f>IF(Master!$D453="Y",Master!L453,"")</f>
        <v>0</v>
      </c>
      <c r="M10" s="67">
        <f>IF(Master!$D453="Y",Master!M453,"")</f>
        <v>0</v>
      </c>
      <c r="N10" s="67">
        <f>IF(Master!$D453="Y",Master!N453,"")</f>
        <v>17</v>
      </c>
      <c r="O10" s="67">
        <f>IF(Master!$D453="Y",Master!O453,"")</f>
        <v>25</v>
      </c>
      <c r="P10" s="67">
        <f>IF(Master!$D453="Y",Master!P453,"")</f>
        <v>9</v>
      </c>
      <c r="Q10" s="67">
        <f>IF(Master!$D453="Y",Master!Q453,"")</f>
        <v>53</v>
      </c>
      <c r="R10" s="67">
        <f>IF(Master!$D453="Y",Master!R453,"")</f>
        <v>9</v>
      </c>
      <c r="S10" s="67">
        <f>IF(Master!$D453="Y",Master!S453,"")</f>
        <v>53</v>
      </c>
      <c r="T10" s="67">
        <f>IF(Master!$D453="Y",Master!T453,"")</f>
        <v>0</v>
      </c>
      <c r="U10" s="69">
        <f>IF(Master!$D453="Y",Master!U453,"")</f>
        <v>0</v>
      </c>
      <c r="V10" s="66">
        <f>IF(Master!$D453="Y",Master!V453,"")</f>
        <v>2</v>
      </c>
      <c r="W10" s="67">
        <f>IF(Master!$D453="Y",Master!W453,"")</f>
        <v>90</v>
      </c>
      <c r="X10" s="67">
        <f>IF(Master!$D453="Y",Master!X453,"")</f>
        <v>3</v>
      </c>
      <c r="Y10" s="67">
        <f>IF(Master!$D453="Y",Master!Y453,"")</f>
        <v>84</v>
      </c>
      <c r="Z10" s="67">
        <f>IF(Master!$D453="Y",Master!Z453,"")</f>
        <v>0</v>
      </c>
      <c r="AA10" s="67">
        <f>IF(Master!$D453="Y",Master!AA453,"")</f>
        <v>0</v>
      </c>
      <c r="AB10" s="67">
        <f>IF(Master!$D453="Y",Master!AB453,"")</f>
        <v>0</v>
      </c>
      <c r="AC10" s="67">
        <f>IF(Master!$D453="Y",Master!AC453,"")</f>
        <v>0</v>
      </c>
      <c r="AD10" s="67">
        <f>IF(Master!$D453="Y",Master!AD453,"")</f>
        <v>0</v>
      </c>
      <c r="AE10" s="67">
        <f>IF(Master!$D453="Y",Master!AE453,"")</f>
        <v>0</v>
      </c>
      <c r="AF10" s="67">
        <f>IF(Master!$D453="Y",Master!AF453,"")</f>
        <v>0</v>
      </c>
      <c r="AG10" s="67">
        <f>IF(AND($D10="y",Master!AG453&gt;=Master!AK453),Master!AG453,0)</f>
        <v>0</v>
      </c>
      <c r="AH10" s="67">
        <f>IF(Master!$D453="Y",Master!AH453,"")</f>
        <v>0</v>
      </c>
      <c r="AI10" s="67">
        <f>IF(AND($D10="y",Master!AI453&gt;=Master!AM453),Master!AI453,0)</f>
        <v>0</v>
      </c>
      <c r="AJ10" s="67">
        <f>IF(Master!$D453="Y",Master!AJ453,"")</f>
        <v>0</v>
      </c>
      <c r="AK10" s="67">
        <f>IF(AND($D10="y",Master!AK453&gt;Master!AG453),Master!AK453,0)</f>
        <v>0</v>
      </c>
      <c r="AL10" s="67">
        <f>IF(Master!$D453="Y",Master!AL453,"")</f>
        <v>0</v>
      </c>
      <c r="AM10" s="69">
        <f>IF(AND($D10="y",Master!AM453&gt;Master!AI453),Master!AM453,0)</f>
        <v>0</v>
      </c>
      <c r="AN10" s="66">
        <f>IF(Master!$D453="Y",Master!AN453,"")</f>
        <v>17</v>
      </c>
      <c r="AO10" s="67">
        <f>IF(Master!$D453="Y",Master!AO453,"")</f>
        <v>25</v>
      </c>
      <c r="AP10" s="67">
        <f>IF(Master!$D453="Y",Master!AP453,"")</f>
        <v>0</v>
      </c>
      <c r="AQ10" s="67">
        <f>IF(Master!$D453="Y",Master!AQ453,"")</f>
        <v>0</v>
      </c>
      <c r="AR10" s="67">
        <f>IF(Master!$D453="Y",Master!AR453,"")</f>
        <v>0</v>
      </c>
      <c r="AS10" s="67">
        <f>IF(Master!$D453="Y",Master!AS453,"")</f>
        <v>0</v>
      </c>
      <c r="AT10" s="67">
        <f>IF(Master!$D453="Y",Master!AT453,"")</f>
        <v>0</v>
      </c>
      <c r="AU10" s="67">
        <f>IF(Master!$D453="Y",Master!AU453,"")</f>
        <v>0</v>
      </c>
      <c r="AV10" s="67">
        <f>IF(Master!$D453="Y",Master!AV453,"")</f>
        <v>0</v>
      </c>
      <c r="AW10" s="67">
        <f>IF(Master!$D453="Y",Master!AW453,"")</f>
        <v>0</v>
      </c>
      <c r="AX10" s="67">
        <f>IF(Master!$D453="Y",Master!AX453,"")</f>
        <v>0</v>
      </c>
      <c r="AY10" s="67">
        <f>IF(Master!$D453="Y",Master!AY453,"")</f>
        <v>0</v>
      </c>
      <c r="AZ10" s="67">
        <f>IF(Master!$D453="Y",Master!AZ453,"")</f>
        <v>0</v>
      </c>
      <c r="BA10" s="67">
        <f>IF(Master!$D453="Y",Master!BA453,"")</f>
        <v>0</v>
      </c>
      <c r="BB10" s="67">
        <f>IF(Master!$D453="Y",Master!BB453,"")</f>
        <v>9</v>
      </c>
      <c r="BC10" s="67">
        <f>IF(Master!$D453="Y",Master!BC453,"")</f>
        <v>53</v>
      </c>
      <c r="BD10" s="67">
        <f>IF(Master!$D453="Y",Master!BD453,"")</f>
        <v>17</v>
      </c>
      <c r="BE10" s="67">
        <f>IF(Master!$D453="Y",Master!BE453,"")</f>
        <v>25</v>
      </c>
      <c r="BF10" s="67">
        <f>IF(Master!$D453="Y",Master!BF453,"")</f>
        <v>17</v>
      </c>
      <c r="BG10" s="67">
        <f>IF(Master!$D453="Y",Master!BG453,"")</f>
        <v>25</v>
      </c>
      <c r="BH10" s="67">
        <f>IF(Master!$D453="Y",Master!BH453,"")</f>
        <v>17</v>
      </c>
      <c r="BI10" s="67">
        <f>IF(Master!$D453="Y",Master!BI453,"")</f>
        <v>25</v>
      </c>
      <c r="BJ10" s="67">
        <f>IF(Master!$D453="Y",Master!BJ453,"")</f>
        <v>5</v>
      </c>
      <c r="BK10" s="67">
        <f>IF(Master!$D453="Y",Master!BK453,"")</f>
        <v>75</v>
      </c>
      <c r="BL10" s="67">
        <f>IF(Master!$D453="Y",Master!BL453,"")</f>
        <v>27</v>
      </c>
      <c r="BM10" s="67">
        <f>IF(Master!$D453="Y",Master!BM453,"")</f>
        <v>20</v>
      </c>
      <c r="BN10" s="67">
        <f>IF(Master!$D453="Y",Master!BN453,"")</f>
        <v>0</v>
      </c>
      <c r="BO10" s="67">
        <f>IF(Master!$D453="Y",Master!BO453,"")</f>
        <v>0</v>
      </c>
      <c r="BP10" s="67">
        <f>IF(Master!$D453="Y",Master!BP453,"")</f>
        <v>0</v>
      </c>
      <c r="BQ10" s="68">
        <f>IF(Master!$D453="Y",Master!BQ453,"")</f>
        <v>0</v>
      </c>
    </row>
    <row r="11" spans="1:69" x14ac:dyDescent="0.25">
      <c r="A11" s="115" t="str">
        <f>+Master!A385</f>
        <v>Bryan County</v>
      </c>
      <c r="B11" s="3" t="str">
        <f>+Master!B385</f>
        <v>1A DII</v>
      </c>
      <c r="C11" s="3">
        <f>+Master!C385</f>
        <v>3</v>
      </c>
      <c r="D11" s="142" t="str">
        <f>+Master!D385</f>
        <v>y</v>
      </c>
      <c r="E11" s="158">
        <f>IFERROR(LARGE((I11,K11,O11,S11,U11,W11,AA11,AC11,AG11,AK11,AQ11,AU11,AW11,BA11,BC11,BG11,BK11,BO11,BQ11),1)+LARGE((I11,K11,O11,S11,U11,W11,AA11,AC11,AG11,AK11,AQ11,AU11,AW11,BA11,BC11,BG11,BK11,BO11,BQ11),2)+LARGE((I11,K11,O11,S11,U11,W11,AA11,AC11,AG11,AK11,AQ11,AU11,AW11,BA11,BC11,BG11,BK11,BO11,BQ11),3)+LARGE((I11,K11,O11,S11,U11,W11,AA11,AC11,AG11,AK11,AQ11,AU11,AW11,BA11,BC11,BG11,BK11,BO11,BQ11),4)+LARGE((I11,K11,O11,S11,U11,W11,AA11,AC11,AG11,AK11,AQ11,AU11,AW11,BA11,BC11,BG11,BK11,BO11,BQ11),5)+LARGE((I11,K11,O11,S11,U11,W11,AA11,AC11,AG11,AK11,AQ11,AU11,AW11,BA11,BC11,BG11,BK11,BO11,BQ11),6)+LARGE((I11,K11,O11,S11,U11,W11,AA11,AC11,AG11,AK11,AQ11,AU11,AW11,BA11,BC11,BG11,BK11,BO11,BQ11),7)+LARGE((I11,K11,O11,S11,U11,W11,AA11,AC11,AG11,AK11,AQ11,AU11,AW11,BA11,BC11,BG11,BK11,BO11,BQ11),8),0)</f>
        <v>290</v>
      </c>
      <c r="F11" s="156">
        <f>IFERROR(LARGE((M11,Q11,Y11,AE11,AI11,AM11,AO11,AS11,AY11,BE11,BI11,BM11),1)+LARGE((M11,Q11,Y11,AE11,AI11,AM11,AO11,AS11,AY11,BE11,BI11,BM11),2)+LARGE((M11,Q11,Y11,AE11,AI11,AM11,AO11,AS11,AY11,BE11,BI11,BM11),3)+LARGE((M11,Q11,Y11,AE11,AI11,AM11,AO11,AS11,AY11,BE11,BI11,BM11),4)+LARGE((M11,Q11,Y11,AE11,AI11,AM11,AO11,AS11,AY11,BE11,BI11,BM11),5)+LARGE((M11,Q11,Y11,AE11,AI11,AM11,AO11,AS11,AY11,BE11,BI11,BM11),6)+LARGE((M11,Q11,Y11,AE11,AI11,AM11,AO11,AS11,AY11,BE11,BI11,BM11),7)+LARGE((M11,Q11,Y11,AE11,AI11,AM11,AO11,AS11,AY11,BE11,BI11,BM11),8),0)</f>
        <v>238</v>
      </c>
      <c r="G11" s="159">
        <f>+E11+F11</f>
        <v>528</v>
      </c>
      <c r="H11" s="72">
        <f>IF(Master!$D385="Y",Master!H385,"")</f>
        <v>0</v>
      </c>
      <c r="I11" s="67">
        <f>IF(Master!$D385="Y",Master!I385,"")</f>
        <v>0</v>
      </c>
      <c r="J11" s="67">
        <f>IF(Master!$D385="Y",Master!J385,"")</f>
        <v>0</v>
      </c>
      <c r="K11" s="67">
        <f>IF(Master!$D385="Y",Master!K385,"")</f>
        <v>0</v>
      </c>
      <c r="L11" s="67">
        <f>IF(Master!$D385="Y",Master!L385,"")</f>
        <v>6</v>
      </c>
      <c r="M11" s="67">
        <f>IF(Master!$D385="Y",Master!M385,"")</f>
        <v>72</v>
      </c>
      <c r="N11" s="67">
        <f>IF(Master!$D385="Y",Master!N385,"")</f>
        <v>0</v>
      </c>
      <c r="O11" s="67">
        <f>IF(Master!$D385="Y",Master!O385,"")</f>
        <v>0</v>
      </c>
      <c r="P11" s="67">
        <f>IF(Master!$D385="Y",Master!P385,"")</f>
        <v>0</v>
      </c>
      <c r="Q11" s="67">
        <f>IF(Master!$D385="Y",Master!Q385,"")</f>
        <v>0</v>
      </c>
      <c r="R11" s="67">
        <f>IF(Master!$D385="Y",Master!R385,"")</f>
        <v>9</v>
      </c>
      <c r="S11" s="67">
        <f>IF(Master!$D385="Y",Master!S385,"")</f>
        <v>53</v>
      </c>
      <c r="T11" s="67">
        <f>IF(Master!$D385="Y",Master!T385,"")</f>
        <v>17</v>
      </c>
      <c r="U11" s="69">
        <f>IF(Master!$D385="Y",Master!U385,"")</f>
        <v>25</v>
      </c>
      <c r="V11" s="66">
        <f>IF(Master!$D385="Y",Master!V385,"")</f>
        <v>9</v>
      </c>
      <c r="W11" s="67">
        <f>IF(Master!$D385="Y",Master!W385,"")</f>
        <v>53</v>
      </c>
      <c r="X11" s="67">
        <f>IF(Master!$D385="Y",Master!X385,"")</f>
        <v>0</v>
      </c>
      <c r="Y11" s="67">
        <f>IF(Master!$D385="Y",Master!Y385,"")</f>
        <v>0</v>
      </c>
      <c r="Z11" s="67">
        <f>IF(Master!$D385="Y",Master!Z385,"")</f>
        <v>0</v>
      </c>
      <c r="AA11" s="67">
        <f>IF(Master!$D385="Y",Master!AA385,"")</f>
        <v>0</v>
      </c>
      <c r="AB11" s="67">
        <f>IF(Master!$D385="Y",Master!AB385,"")</f>
        <v>0</v>
      </c>
      <c r="AC11" s="67">
        <f>IF(Master!$D385="Y",Master!AC385,"")</f>
        <v>0</v>
      </c>
      <c r="AD11" s="67">
        <f>IF(Master!$D385="Y",Master!AD385,"")</f>
        <v>0</v>
      </c>
      <c r="AE11" s="67">
        <f>IF(Master!$D385="Y",Master!AE385,"")</f>
        <v>0</v>
      </c>
      <c r="AF11" s="67">
        <f>IF(Master!$D385="Y",Master!AF385,"")</f>
        <v>0</v>
      </c>
      <c r="AG11" s="67">
        <f>IF(AND($D11="y",Master!AG385&gt;=Master!AK385),Master!AG385,0)</f>
        <v>0</v>
      </c>
      <c r="AH11" s="67">
        <f>IF(Master!$D385="Y",Master!AH385,"")</f>
        <v>0</v>
      </c>
      <c r="AI11" s="67">
        <f>IF(AND($D11="y",Master!AI385&gt;=Master!AM385),Master!AI385,0)</f>
        <v>0</v>
      </c>
      <c r="AJ11" s="67">
        <f>IF(Master!$D385="Y",Master!AJ385,"")</f>
        <v>0</v>
      </c>
      <c r="AK11" s="67">
        <f>IF(AND($D11="y",Master!AK385&gt;Master!AG385),Master!AK385,0)</f>
        <v>0</v>
      </c>
      <c r="AL11" s="67">
        <f>IF(Master!$D385="Y",Master!AL385,"")</f>
        <v>0</v>
      </c>
      <c r="AM11" s="69">
        <f>IF(AND($D11="y",Master!AM385&gt;Master!AI385),Master!AM385,0)</f>
        <v>0</v>
      </c>
      <c r="AN11" s="66">
        <f>IF(Master!$D385="Y",Master!AN385,"")</f>
        <v>9</v>
      </c>
      <c r="AO11" s="67">
        <f>IF(Master!$D385="Y",Master!AO385,"")</f>
        <v>53</v>
      </c>
      <c r="AP11" s="67">
        <f>IF(Master!$D385="Y",Master!AP385,"")</f>
        <v>7</v>
      </c>
      <c r="AQ11" s="67">
        <f>IF(Master!$D385="Y",Master!AQ385,"")</f>
        <v>69</v>
      </c>
      <c r="AR11" s="67">
        <f>IF(Master!$D385="Y",Master!AR385,"")</f>
        <v>0</v>
      </c>
      <c r="AS11" s="67">
        <f>IF(Master!$D385="Y",Master!AS385,"")</f>
        <v>0</v>
      </c>
      <c r="AT11" s="67">
        <f>IF(Master!$D385="Y",Master!AT385,"")</f>
        <v>0</v>
      </c>
      <c r="AU11" s="67">
        <f>IF(Master!$D385="Y",Master!AU385,"")</f>
        <v>0</v>
      </c>
      <c r="AV11" s="67">
        <f>IF(Master!$D385="Y",Master!AV385,"")</f>
        <v>0</v>
      </c>
      <c r="AW11" s="67">
        <f>IF(Master!$D385="Y",Master!AW385,"")</f>
        <v>0</v>
      </c>
      <c r="AX11" s="67">
        <f>IF(Master!$D385="Y",Master!AX385,"")</f>
        <v>0</v>
      </c>
      <c r="AY11" s="67">
        <f>IF(Master!$D385="Y",Master!AY385,"")</f>
        <v>0</v>
      </c>
      <c r="AZ11" s="67">
        <f>IF(Master!$D385="Y",Master!AZ385,"")</f>
        <v>0</v>
      </c>
      <c r="BA11" s="67">
        <f>IF(Master!$D385="Y",Master!BA385,"")</f>
        <v>0</v>
      </c>
      <c r="BB11" s="67">
        <f>IF(Master!$D385="Y",Master!BB385,"")</f>
        <v>0</v>
      </c>
      <c r="BC11" s="67">
        <f>IF(Master!$D385="Y",Master!BC385,"")</f>
        <v>0</v>
      </c>
      <c r="BD11" s="67">
        <f>IF(Master!$D385="Y",Master!BD385,"")</f>
        <v>0</v>
      </c>
      <c r="BE11" s="67">
        <f>IF(Master!$D385="Y",Master!BE385,"")</f>
        <v>0</v>
      </c>
      <c r="BF11" s="67">
        <f>IF(Master!$D385="Y",Master!BF385,"")</f>
        <v>0</v>
      </c>
      <c r="BG11" s="67">
        <f>IF(Master!$D385="Y",Master!BG385,"")</f>
        <v>0</v>
      </c>
      <c r="BH11" s="67">
        <f>IF(Master!$D385="Y",Master!BH385,"")</f>
        <v>9</v>
      </c>
      <c r="BI11" s="67">
        <f>IF(Master!$D385="Y",Master!BI385,"")</f>
        <v>53</v>
      </c>
      <c r="BJ11" s="67">
        <f>IF(Master!$D385="Y",Master!BJ385,"")</f>
        <v>2</v>
      </c>
      <c r="BK11" s="67">
        <f>IF(Master!$D385="Y",Master!BK385,"")</f>
        <v>90</v>
      </c>
      <c r="BL11" s="67">
        <f>IF(Master!$D385="Y",Master!BL385,"")</f>
        <v>10</v>
      </c>
      <c r="BM11" s="67">
        <f>IF(Master!$D385="Y",Master!BM385,"")</f>
        <v>60</v>
      </c>
      <c r="BN11" s="67">
        <f>IF(Master!$D385="Y",Master!BN385,"")</f>
        <v>0</v>
      </c>
      <c r="BO11" s="67">
        <f>IF(Master!$D385="Y",Master!BO385,"")</f>
        <v>0</v>
      </c>
      <c r="BP11" s="67">
        <f>IF(Master!$D385="Y",Master!BP385,"")</f>
        <v>0</v>
      </c>
      <c r="BQ11" s="68">
        <f>IF(Master!$D385="Y",Master!BQ385,"")</f>
        <v>0</v>
      </c>
    </row>
    <row r="12" spans="1:69" x14ac:dyDescent="0.25">
      <c r="A12" s="115" t="str">
        <f>+Master!A396</f>
        <v>Elite Scholars Academy</v>
      </c>
      <c r="B12" s="3" t="str">
        <f>+Master!B396</f>
        <v>1A DII</v>
      </c>
      <c r="C12" s="3">
        <f>+Master!C396</f>
        <v>7</v>
      </c>
      <c r="D12" s="142" t="str">
        <f>+Master!D396</f>
        <v>y</v>
      </c>
      <c r="E12" s="158">
        <f>IFERROR(LARGE((I12,K12,O12,S12,U12,W12,AA12,AC12,AG12,AK12,AQ12,AU12,AW12,BA12,BC12,BG12,BK12,BO12,BQ12),1)+LARGE((I12,K12,O12,S12,U12,W12,AA12,AC12,AG12,AK12,AQ12,AU12,AW12,BA12,BC12,BG12,BK12,BO12,BQ12),2)+LARGE((I12,K12,O12,S12,U12,W12,AA12,AC12,AG12,AK12,AQ12,AU12,AW12,BA12,BC12,BG12,BK12,BO12,BQ12),3)+LARGE((I12,K12,O12,S12,U12,W12,AA12,AC12,AG12,AK12,AQ12,AU12,AW12,BA12,BC12,BG12,BK12,BO12,BQ12),4)+LARGE((I12,K12,O12,S12,U12,W12,AA12,AC12,AG12,AK12,AQ12,AU12,AW12,BA12,BC12,BG12,BK12,BO12,BQ12),5)+LARGE((I12,K12,O12,S12,U12,W12,AA12,AC12,AG12,AK12,AQ12,AU12,AW12,BA12,BC12,BG12,BK12,BO12,BQ12),6)+LARGE((I12,K12,O12,S12,U12,W12,AA12,AC12,AG12,AK12,AQ12,AU12,AW12,BA12,BC12,BG12,BK12,BO12,BQ12),7)+LARGE((I12,K12,O12,S12,U12,W12,AA12,AC12,AG12,AK12,AQ12,AU12,AW12,BA12,BC12,BG12,BK12,BO12,BQ12),8),0)</f>
        <v>213</v>
      </c>
      <c r="F12" s="156">
        <f>IFERROR(LARGE((M12,Q12,Y12,AE12,AI12,AM12,AO12,AS12,AY12,BE12,BI12,BM12),1)+LARGE((M12,Q12,Y12,AE12,AI12,AM12,AO12,AS12,AY12,BE12,BI12,BM12),2)+LARGE((M12,Q12,Y12,AE12,AI12,AM12,AO12,AS12,AY12,BE12,BI12,BM12),3)+LARGE((M12,Q12,Y12,AE12,AI12,AM12,AO12,AS12,AY12,BE12,BI12,BM12),4)+LARGE((M12,Q12,Y12,AE12,AI12,AM12,AO12,AS12,AY12,BE12,BI12,BM12),5)+LARGE((M12,Q12,Y12,AE12,AI12,AM12,AO12,AS12,AY12,BE12,BI12,BM12),6)+LARGE((M12,Q12,Y12,AE12,AI12,AM12,AO12,AS12,AY12,BE12,BI12,BM12),7)+LARGE((M12,Q12,Y12,AE12,AI12,AM12,AO12,AS12,AY12,BE12,BI12,BM12),8),0)</f>
        <v>290</v>
      </c>
      <c r="G12" s="159">
        <f>+E12+F12</f>
        <v>503</v>
      </c>
      <c r="H12" s="72">
        <f>IF(Master!$D396="Y",Master!H396,"")</f>
        <v>0</v>
      </c>
      <c r="I12" s="67">
        <f>IF(Master!$D396="Y",Master!I396,"")</f>
        <v>0</v>
      </c>
      <c r="J12" s="67">
        <f>IF(Master!$D396="Y",Master!J396,"")</f>
        <v>6</v>
      </c>
      <c r="K12" s="67">
        <f>IF(Master!$D396="Y",Master!K396,"")</f>
        <v>72</v>
      </c>
      <c r="L12" s="67">
        <f>IF(Master!$D396="Y",Master!L396,"")</f>
        <v>14</v>
      </c>
      <c r="M12" s="67">
        <f>IF(Master!$D396="Y",Master!M396,"")</f>
        <v>48</v>
      </c>
      <c r="N12" s="67">
        <f>IF(Master!$D396="Y",Master!N396,"")</f>
        <v>0</v>
      </c>
      <c r="O12" s="67">
        <f>IF(Master!$D396="Y",Master!O396,"")</f>
        <v>0</v>
      </c>
      <c r="P12" s="67">
        <f>IF(Master!$D396="Y",Master!P396,"")</f>
        <v>0</v>
      </c>
      <c r="Q12" s="67">
        <f>IF(Master!$D396="Y",Master!Q396,"")</f>
        <v>0</v>
      </c>
      <c r="R12" s="67">
        <f>IF(Master!$D396="Y",Master!R396,"")</f>
        <v>0</v>
      </c>
      <c r="S12" s="67">
        <f>IF(Master!$D396="Y",Master!S396,"")</f>
        <v>0</v>
      </c>
      <c r="T12" s="67">
        <f>IF(Master!$D396="Y",Master!T396,"")</f>
        <v>17</v>
      </c>
      <c r="U12" s="69">
        <f>IF(Master!$D396="Y",Master!U396,"")</f>
        <v>25</v>
      </c>
      <c r="V12" s="66">
        <f>IF(Master!$D396="Y",Master!V396,"")</f>
        <v>0</v>
      </c>
      <c r="W12" s="67">
        <f>IF(Master!$D396="Y",Master!W396,"")</f>
        <v>0</v>
      </c>
      <c r="X12" s="67">
        <f>IF(Master!$D396="Y",Master!X396,"")</f>
        <v>9</v>
      </c>
      <c r="Y12" s="67">
        <f>IF(Master!$D396="Y",Master!Y396,"")</f>
        <v>53</v>
      </c>
      <c r="Z12" s="67">
        <f>IF(Master!$D396="Y",Master!Z396,"")</f>
        <v>0</v>
      </c>
      <c r="AA12" s="67">
        <f>IF(Master!$D396="Y",Master!AA396,"")</f>
        <v>0</v>
      </c>
      <c r="AB12" s="67">
        <f>IF(Master!$D396="Y",Master!AB396,"")</f>
        <v>0</v>
      </c>
      <c r="AC12" s="67">
        <f>IF(Master!$D396="Y",Master!AC396,"")</f>
        <v>0</v>
      </c>
      <c r="AD12" s="67">
        <f>IF(Master!$D396="Y",Master!AD396,"")</f>
        <v>23</v>
      </c>
      <c r="AE12" s="67">
        <f>IF(Master!$D396="Y",Master!AE396,"")</f>
        <v>28</v>
      </c>
      <c r="AF12" s="67">
        <f>IF(Master!$D396="Y",Master!AF396,"")</f>
        <v>0</v>
      </c>
      <c r="AG12" s="67">
        <f>IF(AND($D12="y",Master!AG396&gt;=Master!AK396),Master!AG396,0)</f>
        <v>0</v>
      </c>
      <c r="AH12" s="67">
        <f>IF(Master!$D396="Y",Master!AH396,"")</f>
        <v>0</v>
      </c>
      <c r="AI12" s="67">
        <f>IF(AND($D12="y",Master!AI396&gt;=Master!AM396),Master!AI396,0)</f>
        <v>0</v>
      </c>
      <c r="AJ12" s="67">
        <f>IF(Master!$D396="Y",Master!AJ396,"")</f>
        <v>0</v>
      </c>
      <c r="AK12" s="67">
        <f>IF(AND($D12="y",Master!AK396&gt;Master!AG396),Master!AK396,0)</f>
        <v>0</v>
      </c>
      <c r="AL12" s="67">
        <f>IF(Master!$D396="Y",Master!AL396,"")</f>
        <v>0</v>
      </c>
      <c r="AM12" s="69">
        <f>IF(AND($D12="y",Master!AM396&gt;Master!AI396),Master!AM396,0)</f>
        <v>0</v>
      </c>
      <c r="AN12" s="66">
        <f>IF(Master!$D396="Y",Master!AN396,"")</f>
        <v>0</v>
      </c>
      <c r="AO12" s="67">
        <f>IF(Master!$D396="Y",Master!AO396,"")</f>
        <v>0</v>
      </c>
      <c r="AP12" s="67">
        <f>IF(Master!$D396="Y",Master!AP396,"")</f>
        <v>0</v>
      </c>
      <c r="AQ12" s="67">
        <f>IF(Master!$D396="Y",Master!AQ396,"")</f>
        <v>0</v>
      </c>
      <c r="AR12" s="67">
        <f>IF(Master!$D396="Y",Master!AR396,"")</f>
        <v>0</v>
      </c>
      <c r="AS12" s="67">
        <f>IF(Master!$D396="Y",Master!AS396,"")</f>
        <v>0</v>
      </c>
      <c r="AT12" s="67">
        <f>IF(Master!$D396="Y",Master!AT396,"")</f>
        <v>0</v>
      </c>
      <c r="AU12" s="67">
        <f>IF(Master!$D396="Y",Master!AU396,"")</f>
        <v>0</v>
      </c>
      <c r="AV12" s="67">
        <f>IF(Master!$D396="Y",Master!AV396,"")</f>
        <v>0</v>
      </c>
      <c r="AW12" s="67">
        <f>IF(Master!$D396="Y",Master!AW396,"")</f>
        <v>0</v>
      </c>
      <c r="AX12" s="67">
        <f>IF(Master!$D396="Y",Master!AX396,"")</f>
        <v>0</v>
      </c>
      <c r="AY12" s="67">
        <f>IF(Master!$D396="Y",Master!AY396,"")</f>
        <v>0</v>
      </c>
      <c r="AZ12" s="67">
        <f>IF(Master!$D396="Y",Master!AZ396,"")</f>
        <v>0</v>
      </c>
      <c r="BA12" s="67">
        <f>IF(Master!$D396="Y",Master!BA396,"")</f>
        <v>0</v>
      </c>
      <c r="BB12" s="67">
        <f>IF(Master!$D396="Y",Master!BB396,"")</f>
        <v>17</v>
      </c>
      <c r="BC12" s="67">
        <f>IF(Master!$D396="Y",Master!BC396,"")</f>
        <v>25</v>
      </c>
      <c r="BD12" s="67">
        <f>IF(Master!$D396="Y",Master!BD396,"")</f>
        <v>5</v>
      </c>
      <c r="BE12" s="67">
        <f>IF(Master!$D396="Y",Master!BE396,"")</f>
        <v>70</v>
      </c>
      <c r="BF12" s="67">
        <f>IF(Master!$D396="Y",Master!BF396,"")</f>
        <v>17</v>
      </c>
      <c r="BG12" s="67">
        <f>IF(Master!$D396="Y",Master!BG396,"")</f>
        <v>25</v>
      </c>
      <c r="BH12" s="67">
        <f>IF(Master!$D396="Y",Master!BH396,"")</f>
        <v>17</v>
      </c>
      <c r="BI12" s="67">
        <f>IF(Master!$D396="Y",Master!BI396,"")</f>
        <v>25</v>
      </c>
      <c r="BJ12" s="67">
        <f>IF(Master!$D396="Y",Master!BJ396,"")</f>
        <v>8</v>
      </c>
      <c r="BK12" s="67">
        <f>IF(Master!$D396="Y",Master!BK396,"")</f>
        <v>66</v>
      </c>
      <c r="BL12" s="67">
        <f>IF(Master!$D396="Y",Master!BL396,"")</f>
        <v>8</v>
      </c>
      <c r="BM12" s="67">
        <f>IF(Master!$D396="Y",Master!BM396,"")</f>
        <v>66</v>
      </c>
      <c r="BN12" s="67">
        <f>IF(Master!$D396="Y",Master!BN396,"")</f>
        <v>0</v>
      </c>
      <c r="BO12" s="67">
        <f>IF(Master!$D396="Y",Master!BO396,"")</f>
        <v>0</v>
      </c>
      <c r="BP12" s="67">
        <f>IF(Master!$D396="Y",Master!BP396,"")</f>
        <v>0</v>
      </c>
      <c r="BQ12" s="68">
        <f>IF(Master!$D396="Y",Master!BQ396,"")</f>
        <v>0</v>
      </c>
    </row>
    <row r="13" spans="1:69" x14ac:dyDescent="0.25">
      <c r="A13" s="115" t="str">
        <f>+Master!A388</f>
        <v>Charlton County</v>
      </c>
      <c r="B13" s="3" t="str">
        <f>+Master!B388</f>
        <v>1A DII</v>
      </c>
      <c r="C13" s="3">
        <f>+Master!C388</f>
        <v>2</v>
      </c>
      <c r="D13" s="142" t="str">
        <f>+Master!D388</f>
        <v>y</v>
      </c>
      <c r="E13" s="158">
        <f>IFERROR(LARGE((I13,K13,O13,S13,U13,W13,AA13,AC13,AG13,AK13,AQ13,AU13,AW13,BA13,BC13,BG13,BK13,BO13,BQ13),1)+LARGE((I13,K13,O13,S13,U13,W13,AA13,AC13,AG13,AK13,AQ13,AU13,AW13,BA13,BC13,BG13,BK13,BO13,BQ13),2)+LARGE((I13,K13,O13,S13,U13,W13,AA13,AC13,AG13,AK13,AQ13,AU13,AW13,BA13,BC13,BG13,BK13,BO13,BQ13),3)+LARGE((I13,K13,O13,S13,U13,W13,AA13,AC13,AG13,AK13,AQ13,AU13,AW13,BA13,BC13,BG13,BK13,BO13,BQ13),4)+LARGE((I13,K13,O13,S13,U13,W13,AA13,AC13,AG13,AK13,AQ13,AU13,AW13,BA13,BC13,BG13,BK13,BO13,BQ13),5)+LARGE((I13,K13,O13,S13,U13,W13,AA13,AC13,AG13,AK13,AQ13,AU13,AW13,BA13,BC13,BG13,BK13,BO13,BQ13),6)+LARGE((I13,K13,O13,S13,U13,W13,AA13,AC13,AG13,AK13,AQ13,AU13,AW13,BA13,BC13,BG13,BK13,BO13,BQ13),7)+LARGE((I13,K13,O13,S13,U13,W13,AA13,AC13,AG13,AK13,AQ13,AU13,AW13,BA13,BC13,BG13,BK13,BO13,BQ13),8),0)</f>
        <v>237</v>
      </c>
      <c r="F13" s="156">
        <f>IFERROR(LARGE((M13,Q13,Y13,AE13,AI13,AM13,AO13,AS13,AY13,BE13,BI13,BM13),1)+LARGE((M13,Q13,Y13,AE13,AI13,AM13,AO13,AS13,AY13,BE13,BI13,BM13),2)+LARGE((M13,Q13,Y13,AE13,AI13,AM13,AO13,AS13,AY13,BE13,BI13,BM13),3)+LARGE((M13,Q13,Y13,AE13,AI13,AM13,AO13,AS13,AY13,BE13,BI13,BM13),4)+LARGE((M13,Q13,Y13,AE13,AI13,AM13,AO13,AS13,AY13,BE13,BI13,BM13),5)+LARGE((M13,Q13,Y13,AE13,AI13,AM13,AO13,AS13,AY13,BE13,BI13,BM13),6)+LARGE((M13,Q13,Y13,AE13,AI13,AM13,AO13,AS13,AY13,BE13,BI13,BM13),7)+LARGE((M13,Q13,Y13,AE13,AI13,AM13,AO13,AS13,AY13,BE13,BI13,BM13),8),0)</f>
        <v>213</v>
      </c>
      <c r="G13" s="159">
        <f>+E13+F13</f>
        <v>450</v>
      </c>
      <c r="H13" s="72">
        <f>IF(Master!$D388="Y",Master!H388,"")</f>
        <v>0</v>
      </c>
      <c r="I13" s="67">
        <f>IF(Master!$D388="Y",Master!I388,"")</f>
        <v>0</v>
      </c>
      <c r="J13" s="67">
        <f>IF(Master!$D388="Y",Master!J388,"")</f>
        <v>0</v>
      </c>
      <c r="K13" s="67">
        <f>IF(Master!$D388="Y",Master!K388,"")</f>
        <v>0</v>
      </c>
      <c r="L13" s="67">
        <f>IF(Master!$D388="Y",Master!L388,"")</f>
        <v>0</v>
      </c>
      <c r="M13" s="67">
        <f>IF(Master!$D388="Y",Master!M388,"")</f>
        <v>0</v>
      </c>
      <c r="N13" s="67">
        <f>IF(Master!$D388="Y",Master!N388,"")</f>
        <v>0</v>
      </c>
      <c r="O13" s="67">
        <f>IF(Master!$D388="Y",Master!O388,"")</f>
        <v>0</v>
      </c>
      <c r="P13" s="67">
        <f>IF(Master!$D388="Y",Master!P388,"")</f>
        <v>9</v>
      </c>
      <c r="Q13" s="67">
        <f>IF(Master!$D388="Y",Master!Q388,"")</f>
        <v>53</v>
      </c>
      <c r="R13" s="67">
        <f>IF(Master!$D388="Y",Master!R388,"")</f>
        <v>17</v>
      </c>
      <c r="S13" s="67">
        <f>IF(Master!$D388="Y",Master!S388,"")</f>
        <v>25</v>
      </c>
      <c r="T13" s="67">
        <f>IF(Master!$D388="Y",Master!T388,"")</f>
        <v>0</v>
      </c>
      <c r="U13" s="69">
        <f>IF(Master!$D388="Y",Master!U388,"")</f>
        <v>0</v>
      </c>
      <c r="V13" s="66">
        <f>IF(Master!$D388="Y",Master!V388,"")</f>
        <v>9</v>
      </c>
      <c r="W13" s="67">
        <f>IF(Master!$D388="Y",Master!W388,"")</f>
        <v>53</v>
      </c>
      <c r="X13" s="67">
        <f>IF(Master!$D388="Y",Master!X388,"")</f>
        <v>0</v>
      </c>
      <c r="Y13" s="67">
        <f>IF(Master!$D388="Y",Master!Y388,"")</f>
        <v>0</v>
      </c>
      <c r="Z13" s="67">
        <f>IF(Master!$D388="Y",Master!Z388,"")</f>
        <v>0</v>
      </c>
      <c r="AA13" s="67">
        <f>IF(Master!$D388="Y",Master!AA388,"")</f>
        <v>0</v>
      </c>
      <c r="AB13" s="67">
        <f>IF(Master!$D388="Y",Master!AB388,"")</f>
        <v>0</v>
      </c>
      <c r="AC13" s="67">
        <f>IF(Master!$D388="Y",Master!AC388,"")</f>
        <v>0</v>
      </c>
      <c r="AD13" s="67">
        <f>IF(Master!$D388="Y",Master!AD388,"")</f>
        <v>0</v>
      </c>
      <c r="AE13" s="67">
        <f>IF(Master!$D388="Y",Master!AE388,"")</f>
        <v>0</v>
      </c>
      <c r="AF13" s="67">
        <f>IF(Master!$D388="Y",Master!AF388,"")</f>
        <v>0</v>
      </c>
      <c r="AG13" s="67">
        <f>IF(AND($D13="y",Master!AG388&gt;=Master!AK388),Master!AG388,0)</f>
        <v>0</v>
      </c>
      <c r="AH13" s="67">
        <f>IF(Master!$D388="Y",Master!AH388,"")</f>
        <v>0</v>
      </c>
      <c r="AI13" s="67">
        <f>IF(AND($D13="y",Master!AI388&gt;=Master!AM388),Master!AI388,0)</f>
        <v>0</v>
      </c>
      <c r="AJ13" s="67">
        <f>IF(Master!$D388="Y",Master!AJ388,"")</f>
        <v>0</v>
      </c>
      <c r="AK13" s="67">
        <f>IF(AND($D13="y",Master!AK388&gt;Master!AG388),Master!AK388,0)</f>
        <v>0</v>
      </c>
      <c r="AL13" s="67">
        <f>IF(Master!$D388="Y",Master!AL388,"")</f>
        <v>0</v>
      </c>
      <c r="AM13" s="69">
        <f>IF(AND($D13="y",Master!AM388&gt;Master!AI388),Master!AM388,0)</f>
        <v>0</v>
      </c>
      <c r="AN13" s="66">
        <f>IF(Master!$D388="Y",Master!AN388,"")</f>
        <v>3</v>
      </c>
      <c r="AO13" s="67">
        <f>IF(Master!$D388="Y",Master!AO388,"")</f>
        <v>84</v>
      </c>
      <c r="AP13" s="67">
        <f>IF(Master!$D388="Y",Master!AP388,"")</f>
        <v>4</v>
      </c>
      <c r="AQ13" s="67">
        <f>IF(Master!$D388="Y",Master!AQ388,"")</f>
        <v>80</v>
      </c>
      <c r="AR13" s="67">
        <f>IF(Master!$D388="Y",Master!AR388,"")</f>
        <v>0</v>
      </c>
      <c r="AS13" s="67">
        <f>IF(Master!$D388="Y",Master!AS388,"")</f>
        <v>0</v>
      </c>
      <c r="AT13" s="67">
        <f>IF(Master!$D388="Y",Master!AT388,"")</f>
        <v>0</v>
      </c>
      <c r="AU13" s="67">
        <f>IF(Master!$D388="Y",Master!AU388,"")</f>
        <v>0</v>
      </c>
      <c r="AV13" s="67">
        <f>IF(Master!$D388="Y",Master!AV388,"")</f>
        <v>0</v>
      </c>
      <c r="AW13" s="67">
        <f>IF(Master!$D388="Y",Master!AW388,"")</f>
        <v>0</v>
      </c>
      <c r="AX13" s="67">
        <f>IF(Master!$D388="Y",Master!AX388,"")</f>
        <v>0</v>
      </c>
      <c r="AY13" s="67">
        <f>IF(Master!$D388="Y",Master!AY388,"")</f>
        <v>0</v>
      </c>
      <c r="AZ13" s="67">
        <f>IF(Master!$D388="Y",Master!AZ388,"")</f>
        <v>0</v>
      </c>
      <c r="BA13" s="67">
        <f>IF(Master!$D388="Y",Master!BA388,"")</f>
        <v>0</v>
      </c>
      <c r="BB13" s="67">
        <f>IF(Master!$D388="Y",Master!BB388,"")</f>
        <v>0</v>
      </c>
      <c r="BC13" s="67">
        <f>IF(Master!$D388="Y",Master!BC388,"")</f>
        <v>0</v>
      </c>
      <c r="BD13" s="67">
        <f>IF(Master!$D388="Y",Master!BD388,"")</f>
        <v>0</v>
      </c>
      <c r="BE13" s="67">
        <f>IF(Master!$D388="Y",Master!BE388,"")</f>
        <v>0</v>
      </c>
      <c r="BF13" s="67">
        <f>IF(Master!$D388="Y",Master!BF388,"")</f>
        <v>17</v>
      </c>
      <c r="BG13" s="67">
        <f>IF(Master!$D388="Y",Master!BG388,"")</f>
        <v>25</v>
      </c>
      <c r="BH13" s="67">
        <f>IF(Master!$D388="Y",Master!BH388,"")</f>
        <v>17</v>
      </c>
      <c r="BI13" s="67">
        <f>IF(Master!$D388="Y",Master!BI388,"")</f>
        <v>25</v>
      </c>
      <c r="BJ13" s="67">
        <f>IF(Master!$D388="Y",Master!BJ388,"")</f>
        <v>12</v>
      </c>
      <c r="BK13" s="67">
        <f>IF(Master!$D388="Y",Master!BK388,"")</f>
        <v>54</v>
      </c>
      <c r="BL13" s="67">
        <f>IF(Master!$D388="Y",Master!BL388,"")</f>
        <v>13</v>
      </c>
      <c r="BM13" s="67">
        <f>IF(Master!$D388="Y",Master!BM388,"")</f>
        <v>51</v>
      </c>
      <c r="BN13" s="67">
        <f>IF(Master!$D388="Y",Master!BN388,"")</f>
        <v>0</v>
      </c>
      <c r="BO13" s="67">
        <f>IF(Master!$D388="Y",Master!BO388,"")</f>
        <v>0</v>
      </c>
      <c r="BP13" s="67">
        <f>IF(Master!$D388="Y",Master!BP388,"")</f>
        <v>0</v>
      </c>
      <c r="BQ13" s="68">
        <f>IF(Master!$D388="Y",Master!BQ388,"")</f>
        <v>0</v>
      </c>
    </row>
    <row r="14" spans="1:69" x14ac:dyDescent="0.25">
      <c r="A14" s="115" t="str">
        <f>+Master!A394</f>
        <v>Early County</v>
      </c>
      <c r="B14" s="3" t="str">
        <f>+Master!B394</f>
        <v>1A DII</v>
      </c>
      <c r="C14" s="3">
        <f>+Master!C394</f>
        <v>1</v>
      </c>
      <c r="D14" s="142" t="str">
        <f>+Master!D394</f>
        <v>y</v>
      </c>
      <c r="E14" s="158">
        <f>IFERROR(LARGE((I14,K14,O14,S14,U14,W14,AA14,AC14,AG14,AK14,AQ14,AU14,AW14,BA14,BC14,BG14,BK14,BO14,BQ14),1)+LARGE((I14,K14,O14,S14,U14,W14,AA14,AC14,AG14,AK14,AQ14,AU14,AW14,BA14,BC14,BG14,BK14,BO14,BQ14),2)+LARGE((I14,K14,O14,S14,U14,W14,AA14,AC14,AG14,AK14,AQ14,AU14,AW14,BA14,BC14,BG14,BK14,BO14,BQ14),3)+LARGE((I14,K14,O14,S14,U14,W14,AA14,AC14,AG14,AK14,AQ14,AU14,AW14,BA14,BC14,BG14,BK14,BO14,BQ14),4)+LARGE((I14,K14,O14,S14,U14,W14,AA14,AC14,AG14,AK14,AQ14,AU14,AW14,BA14,BC14,BG14,BK14,BO14,BQ14),5)+LARGE((I14,K14,O14,S14,U14,W14,AA14,AC14,AG14,AK14,AQ14,AU14,AW14,BA14,BC14,BG14,BK14,BO14,BQ14),6)+LARGE((I14,K14,O14,S14,U14,W14,AA14,AC14,AG14,AK14,AQ14,AU14,AW14,BA14,BC14,BG14,BK14,BO14,BQ14),7)+LARGE((I14,K14,O14,S14,U14,W14,AA14,AC14,AG14,AK14,AQ14,AU14,AW14,BA14,BC14,BG14,BK14,BO14,BQ14),8),0)</f>
        <v>76</v>
      </c>
      <c r="F14" s="156">
        <f>IFERROR(LARGE((M14,Q14,Y14,AE14,AI14,AM14,AO14,AS14,AY14,BE14,BI14,BM14),1)+LARGE((M14,Q14,Y14,AE14,AI14,AM14,AO14,AS14,AY14,BE14,BI14,BM14),2)+LARGE((M14,Q14,Y14,AE14,AI14,AM14,AO14,AS14,AY14,BE14,BI14,BM14),3)+LARGE((M14,Q14,Y14,AE14,AI14,AM14,AO14,AS14,AY14,BE14,BI14,BM14),4)+LARGE((M14,Q14,Y14,AE14,AI14,AM14,AO14,AS14,AY14,BE14,BI14,BM14),5)+LARGE((M14,Q14,Y14,AE14,AI14,AM14,AO14,AS14,AY14,BE14,BI14,BM14),6)+LARGE((M14,Q14,Y14,AE14,AI14,AM14,AO14,AS14,AY14,BE14,BI14,BM14),7)+LARGE((M14,Q14,Y14,AE14,AI14,AM14,AO14,AS14,AY14,BE14,BI14,BM14),8),0)</f>
        <v>304</v>
      </c>
      <c r="G14" s="159">
        <f>+E14+F14</f>
        <v>380</v>
      </c>
      <c r="H14" s="72">
        <f>IF(Master!$D394="Y",Master!H394,"")</f>
        <v>0</v>
      </c>
      <c r="I14" s="67">
        <f>IF(Master!$D394="Y",Master!I394,"")</f>
        <v>0</v>
      </c>
      <c r="J14" s="67">
        <f>IF(Master!$D394="Y",Master!J394,"")</f>
        <v>0</v>
      </c>
      <c r="K14" s="67">
        <f>IF(Master!$D394="Y",Master!K394,"")</f>
        <v>0</v>
      </c>
      <c r="L14" s="67">
        <f>IF(Master!$D394="Y",Master!L394,"")</f>
        <v>0</v>
      </c>
      <c r="M14" s="67">
        <f>IF(Master!$D394="Y",Master!M394,"")</f>
        <v>0</v>
      </c>
      <c r="N14" s="67">
        <f>IF(Master!$D394="Y",Master!N394,"")</f>
        <v>0</v>
      </c>
      <c r="O14" s="67">
        <f>IF(Master!$D394="Y",Master!O394,"")</f>
        <v>0</v>
      </c>
      <c r="P14" s="67">
        <f>IF(Master!$D394="Y",Master!P394,"")</f>
        <v>3</v>
      </c>
      <c r="Q14" s="67">
        <f>IF(Master!$D394="Y",Master!Q394,"")</f>
        <v>84</v>
      </c>
      <c r="R14" s="67">
        <f>IF(Master!$D394="Y",Master!R394,"")</f>
        <v>0</v>
      </c>
      <c r="S14" s="67">
        <f>IF(Master!$D394="Y",Master!S394,"")</f>
        <v>0</v>
      </c>
      <c r="T14" s="67">
        <f>IF(Master!$D394="Y",Master!T394,"")</f>
        <v>0</v>
      </c>
      <c r="U14" s="69">
        <f>IF(Master!$D394="Y",Master!U394,"")</f>
        <v>0</v>
      </c>
      <c r="V14" s="66">
        <f>IF(Master!$D394="Y",Master!V394,"")</f>
        <v>0</v>
      </c>
      <c r="W14" s="67">
        <f>IF(Master!$D394="Y",Master!W394,"")</f>
        <v>0</v>
      </c>
      <c r="X14" s="67">
        <f>IF(Master!$D394="Y",Master!X394,"")</f>
        <v>9</v>
      </c>
      <c r="Y14" s="67">
        <f>IF(Master!$D394="Y",Master!Y394,"")</f>
        <v>53</v>
      </c>
      <c r="Z14" s="67">
        <f>IF(Master!$D394="Y",Master!Z394,"")</f>
        <v>0</v>
      </c>
      <c r="AA14" s="67">
        <f>IF(Master!$D394="Y",Master!AA394,"")</f>
        <v>0</v>
      </c>
      <c r="AB14" s="67">
        <f>IF(Master!$D394="Y",Master!AB394,"")</f>
        <v>0</v>
      </c>
      <c r="AC14" s="67">
        <f>IF(Master!$D394="Y",Master!AC394,"")</f>
        <v>0</v>
      </c>
      <c r="AD14" s="67">
        <f>IF(Master!$D394="Y",Master!AD394,"")</f>
        <v>0</v>
      </c>
      <c r="AE14" s="67">
        <f>IF(Master!$D394="Y",Master!AE394,"")</f>
        <v>0</v>
      </c>
      <c r="AF14" s="67">
        <f>IF(Master!$D394="Y",Master!AF394,"")</f>
        <v>0</v>
      </c>
      <c r="AG14" s="67">
        <f>IF(AND($D14="y",Master!AG394&gt;=Master!AK394),Master!AG394,0)</f>
        <v>0</v>
      </c>
      <c r="AH14" s="67">
        <f>IF(Master!$D394="Y",Master!AH394,"")</f>
        <v>0</v>
      </c>
      <c r="AI14" s="67">
        <f>IF(AND($D14="y",Master!AI394&gt;=Master!AM394),Master!AI394,0)</f>
        <v>0</v>
      </c>
      <c r="AJ14" s="67">
        <f>IF(Master!$D394="Y",Master!AJ394,"")</f>
        <v>0</v>
      </c>
      <c r="AK14" s="67">
        <f>IF(AND($D14="y",Master!AK394&gt;Master!AG394),Master!AK394,0)</f>
        <v>0</v>
      </c>
      <c r="AL14" s="67">
        <f>IF(Master!$D394="Y",Master!AL394,"")</f>
        <v>0</v>
      </c>
      <c r="AM14" s="69">
        <f>IF(AND($D14="y",Master!AM394&gt;Master!AI394),Master!AM394,0)</f>
        <v>0</v>
      </c>
      <c r="AN14" s="66">
        <f>IF(Master!$D394="Y",Master!AN394,"")</f>
        <v>17</v>
      </c>
      <c r="AO14" s="67">
        <f>IF(Master!$D394="Y",Master!AO394,"")</f>
        <v>25</v>
      </c>
      <c r="AP14" s="67">
        <f>IF(Master!$D394="Y",Master!AP394,"")</f>
        <v>0</v>
      </c>
      <c r="AQ14" s="67">
        <f>IF(Master!$D394="Y",Master!AQ394,"")</f>
        <v>0</v>
      </c>
      <c r="AR14" s="67">
        <f>IF(Master!$D394="Y",Master!AR394,"")</f>
        <v>0</v>
      </c>
      <c r="AS14" s="67">
        <f>IF(Master!$D394="Y",Master!AS394,"")</f>
        <v>0</v>
      </c>
      <c r="AT14" s="67">
        <f>IF(Master!$D394="Y",Master!AT394,"")</f>
        <v>0</v>
      </c>
      <c r="AU14" s="67">
        <f>IF(Master!$D394="Y",Master!AU394,"")</f>
        <v>0</v>
      </c>
      <c r="AV14" s="67">
        <f>IF(Master!$D394="Y",Master!AV394,"")</f>
        <v>0</v>
      </c>
      <c r="AW14" s="67">
        <f>IF(Master!$D394="Y",Master!AW394,"")</f>
        <v>0</v>
      </c>
      <c r="AX14" s="67">
        <f>IF(Master!$D394="Y",Master!AX394,"")</f>
        <v>0</v>
      </c>
      <c r="AY14" s="67">
        <f>IF(Master!$D394="Y",Master!AY394,"")</f>
        <v>0</v>
      </c>
      <c r="AZ14" s="67">
        <f>IF(Master!$D394="Y",Master!AZ394,"")</f>
        <v>0</v>
      </c>
      <c r="BA14" s="67">
        <f>IF(Master!$D394="Y",Master!BA394,"")</f>
        <v>0</v>
      </c>
      <c r="BB14" s="67">
        <f>IF(Master!$D394="Y",Master!BB394,"")</f>
        <v>0</v>
      </c>
      <c r="BC14" s="67">
        <f>IF(Master!$D394="Y",Master!BC394,"")</f>
        <v>0</v>
      </c>
      <c r="BD14" s="67">
        <f>IF(Master!$D394="Y",Master!BD394,"")</f>
        <v>0</v>
      </c>
      <c r="BE14" s="67">
        <f>IF(Master!$D394="Y",Master!BE394,"")</f>
        <v>0</v>
      </c>
      <c r="BF14" s="67">
        <f>IF(Master!$D394="Y",Master!BF394,"")</f>
        <v>17</v>
      </c>
      <c r="BG14" s="67">
        <f>IF(Master!$D394="Y",Master!BG394,"")</f>
        <v>25</v>
      </c>
      <c r="BH14" s="67">
        <f>IF(Master!$D394="Y",Master!BH394,"")</f>
        <v>5</v>
      </c>
      <c r="BI14" s="67">
        <f>IF(Master!$D394="Y",Master!BI394,"")</f>
        <v>70</v>
      </c>
      <c r="BJ14" s="67">
        <f>IF(Master!$D394="Y",Master!BJ394,"")</f>
        <v>13</v>
      </c>
      <c r="BK14" s="67">
        <f>IF(Master!$D394="Y",Master!BK394,"")</f>
        <v>51</v>
      </c>
      <c r="BL14" s="67">
        <f>IF(Master!$D394="Y",Master!BL394,"")</f>
        <v>6</v>
      </c>
      <c r="BM14" s="67">
        <f>IF(Master!$D394="Y",Master!BM394,"")</f>
        <v>72</v>
      </c>
      <c r="BN14" s="67">
        <f>IF(Master!$D394="Y",Master!BN394,"")</f>
        <v>0</v>
      </c>
      <c r="BO14" s="67">
        <f>IF(Master!$D394="Y",Master!BO394,"")</f>
        <v>0</v>
      </c>
      <c r="BP14" s="67">
        <f>IF(Master!$D394="Y",Master!BP394,"")</f>
        <v>0</v>
      </c>
      <c r="BQ14" s="68">
        <f>IF(Master!$D394="Y",Master!BQ394,"")</f>
        <v>0</v>
      </c>
    </row>
    <row r="15" spans="1:69" x14ac:dyDescent="0.25">
      <c r="A15" s="115" t="str">
        <f>+Master!A448</f>
        <v>Treutlen</v>
      </c>
      <c r="B15" s="3" t="str">
        <f>+Master!B448</f>
        <v>1A DII</v>
      </c>
      <c r="C15" s="3">
        <f>+Master!C448</f>
        <v>4</v>
      </c>
      <c r="D15" s="142" t="str">
        <f>+Master!D448</f>
        <v>y</v>
      </c>
      <c r="E15" s="158">
        <f>IFERROR(LARGE((I15,K15,O15,S15,U15,W15,AA15,AC15,AG15,AK15,AQ15,AU15,AW15,BA15,BC15,BG15,BK15,BO15,BQ15),1)+LARGE((I15,K15,O15,S15,U15,W15,AA15,AC15,AG15,AK15,AQ15,AU15,AW15,BA15,BC15,BG15,BK15,BO15,BQ15),2)+LARGE((I15,K15,O15,S15,U15,W15,AA15,AC15,AG15,AK15,AQ15,AU15,AW15,BA15,BC15,BG15,BK15,BO15,BQ15),3)+LARGE((I15,K15,O15,S15,U15,W15,AA15,AC15,AG15,AK15,AQ15,AU15,AW15,BA15,BC15,BG15,BK15,BO15,BQ15),4)+LARGE((I15,K15,O15,S15,U15,W15,AA15,AC15,AG15,AK15,AQ15,AU15,AW15,BA15,BC15,BG15,BK15,BO15,BQ15),5)+LARGE((I15,K15,O15,S15,U15,W15,AA15,AC15,AG15,AK15,AQ15,AU15,AW15,BA15,BC15,BG15,BK15,BO15,BQ15),6)+LARGE((I15,K15,O15,S15,U15,W15,AA15,AC15,AG15,AK15,AQ15,AU15,AW15,BA15,BC15,BG15,BK15,BO15,BQ15),7)+LARGE((I15,K15,O15,S15,U15,W15,AA15,AC15,AG15,AK15,AQ15,AU15,AW15,BA15,BC15,BG15,BK15,BO15,BQ15),8),0)</f>
        <v>120</v>
      </c>
      <c r="F15" s="156">
        <f>IFERROR(LARGE((M15,Q15,Y15,AE15,AI15,AM15,AO15,AS15,AY15,BE15,BI15,BM15),1)+LARGE((M15,Q15,Y15,AE15,AI15,AM15,AO15,AS15,AY15,BE15,BI15,BM15),2)+LARGE((M15,Q15,Y15,AE15,AI15,AM15,AO15,AS15,AY15,BE15,BI15,BM15),3)+LARGE((M15,Q15,Y15,AE15,AI15,AM15,AO15,AS15,AY15,BE15,BI15,BM15),4)+LARGE((M15,Q15,Y15,AE15,AI15,AM15,AO15,AS15,AY15,BE15,BI15,BM15),5)+LARGE((M15,Q15,Y15,AE15,AI15,AM15,AO15,AS15,AY15,BE15,BI15,BM15),6)+LARGE((M15,Q15,Y15,AE15,AI15,AM15,AO15,AS15,AY15,BE15,BI15,BM15),7)+LARGE((M15,Q15,Y15,AE15,AI15,AM15,AO15,AS15,AY15,BE15,BI15,BM15),8),0)</f>
        <v>160</v>
      </c>
      <c r="G15" s="159">
        <f>+E15+F15</f>
        <v>280</v>
      </c>
      <c r="H15" s="72">
        <f>IF(Master!$D448="Y",Master!H448,"")</f>
        <v>0</v>
      </c>
      <c r="I15" s="67">
        <f>IF(Master!$D448="Y",Master!I448,"")</f>
        <v>0</v>
      </c>
      <c r="J15" s="67">
        <f>IF(Master!$D448="Y",Master!J448,"")</f>
        <v>16</v>
      </c>
      <c r="K15" s="67">
        <f>IF(Master!$D448="Y",Master!K448,"")</f>
        <v>42</v>
      </c>
      <c r="L15" s="67">
        <f>IF(Master!$D448="Y",Master!L448,"")</f>
        <v>0</v>
      </c>
      <c r="M15" s="67">
        <f>IF(Master!$D448="Y",Master!M448,"")</f>
        <v>0</v>
      </c>
      <c r="N15" s="67">
        <f>IF(Master!$D448="Y",Master!N448,"")</f>
        <v>0</v>
      </c>
      <c r="O15" s="67">
        <f>IF(Master!$D448="Y",Master!O448,"")</f>
        <v>0</v>
      </c>
      <c r="P15" s="67">
        <f>IF(Master!$D448="Y",Master!P448,"")</f>
        <v>17</v>
      </c>
      <c r="Q15" s="67">
        <f>IF(Master!$D448="Y",Master!Q448,"")</f>
        <v>25</v>
      </c>
      <c r="R15" s="67">
        <f>IF(Master!$D448="Y",Master!R448,"")</f>
        <v>17</v>
      </c>
      <c r="S15" s="67">
        <f>IF(Master!$D448="Y",Master!S448,"")</f>
        <v>25</v>
      </c>
      <c r="T15" s="67">
        <f>IF(Master!$D448="Y",Master!T448,"")</f>
        <v>0</v>
      </c>
      <c r="U15" s="69">
        <f>IF(Master!$D448="Y",Master!U448,"")</f>
        <v>0</v>
      </c>
      <c r="V15" s="66">
        <f>IF(Master!$D448="Y",Master!V448,"")</f>
        <v>0</v>
      </c>
      <c r="W15" s="67">
        <f>IF(Master!$D448="Y",Master!W448,"")</f>
        <v>0</v>
      </c>
      <c r="X15" s="67">
        <f>IF(Master!$D448="Y",Master!X448,"")</f>
        <v>17</v>
      </c>
      <c r="Y15" s="67">
        <f>IF(Master!$D448="Y",Master!Y448,"")</f>
        <v>25</v>
      </c>
      <c r="Z15" s="67">
        <f>IF(Master!$D448="Y",Master!Z448,"")</f>
        <v>0</v>
      </c>
      <c r="AA15" s="67">
        <f>IF(Master!$D448="Y",Master!AA448,"")</f>
        <v>0</v>
      </c>
      <c r="AB15" s="67">
        <f>IF(Master!$D448="Y",Master!AB448,"")</f>
        <v>0</v>
      </c>
      <c r="AC15" s="67">
        <f>IF(Master!$D448="Y",Master!AC448,"")</f>
        <v>0</v>
      </c>
      <c r="AD15" s="67">
        <f>IF(Master!$D448="Y",Master!AD448,"")</f>
        <v>0</v>
      </c>
      <c r="AE15" s="67">
        <f>IF(Master!$D448="Y",Master!AE448,"")</f>
        <v>0</v>
      </c>
      <c r="AF15" s="67">
        <f>IF(Master!$D448="Y",Master!AF448,"")</f>
        <v>0</v>
      </c>
      <c r="AG15" s="67">
        <f>IF(AND($D15="y",Master!AG448&gt;=Master!AK448),Master!AG448,0)</f>
        <v>0</v>
      </c>
      <c r="AH15" s="67">
        <f>IF(Master!$D448="Y",Master!AH448,"")</f>
        <v>0</v>
      </c>
      <c r="AI15" s="67">
        <f>IF(AND($D15="y",Master!AI448&gt;=Master!AM448),Master!AI448,0)</f>
        <v>0</v>
      </c>
      <c r="AJ15" s="67">
        <f>IF(Master!$D448="Y",Master!AJ448,"")</f>
        <v>0</v>
      </c>
      <c r="AK15" s="67">
        <f>IF(AND($D15="y",Master!AK448&gt;Master!AG448),Master!AK448,0)</f>
        <v>0</v>
      </c>
      <c r="AL15" s="67">
        <f>IF(Master!$D448="Y",Master!AL448,"")</f>
        <v>0</v>
      </c>
      <c r="AM15" s="69">
        <f>IF(AND($D15="y",Master!AM448&gt;Master!AI448),Master!AM448,0)</f>
        <v>0</v>
      </c>
      <c r="AN15" s="66">
        <f>IF(Master!$D448="Y",Master!AN448,"")</f>
        <v>9</v>
      </c>
      <c r="AO15" s="67">
        <f>IF(Master!$D448="Y",Master!AO448,"")</f>
        <v>53</v>
      </c>
      <c r="AP15" s="67">
        <f>IF(Master!$D448="Y",Master!AP448,"")</f>
        <v>0</v>
      </c>
      <c r="AQ15" s="67">
        <f>IF(Master!$D448="Y",Master!AQ448,"")</f>
        <v>0</v>
      </c>
      <c r="AR15" s="67">
        <f>IF(Master!$D448="Y",Master!AR448,"")</f>
        <v>0</v>
      </c>
      <c r="AS15" s="67">
        <f>IF(Master!$D448="Y",Master!AS448,"")</f>
        <v>0</v>
      </c>
      <c r="AT15" s="67">
        <f>IF(Master!$D448="Y",Master!AT448,"")</f>
        <v>0</v>
      </c>
      <c r="AU15" s="67">
        <f>IF(Master!$D448="Y",Master!AU448,"")</f>
        <v>0</v>
      </c>
      <c r="AV15" s="67">
        <f>IF(Master!$D448="Y",Master!AV448,"")</f>
        <v>0</v>
      </c>
      <c r="AW15" s="67">
        <f>IF(Master!$D448="Y",Master!AW448,"")</f>
        <v>0</v>
      </c>
      <c r="AX15" s="67">
        <f>IF(Master!$D448="Y",Master!AX448,"")</f>
        <v>0</v>
      </c>
      <c r="AY15" s="67">
        <f>IF(Master!$D448="Y",Master!AY448,"")</f>
        <v>0</v>
      </c>
      <c r="AZ15" s="67">
        <f>IF(Master!$D448="Y",Master!AZ448,"")</f>
        <v>0</v>
      </c>
      <c r="BA15" s="67">
        <f>IF(Master!$D448="Y",Master!BA448,"")</f>
        <v>0</v>
      </c>
      <c r="BB15" s="67">
        <f>IF(Master!$D448="Y",Master!BB448,"")</f>
        <v>9</v>
      </c>
      <c r="BC15" s="67">
        <f>IF(Master!$D448="Y",Master!BC448,"")</f>
        <v>53</v>
      </c>
      <c r="BD15" s="67">
        <f>IF(Master!$D448="Y",Master!BD448,"")</f>
        <v>17</v>
      </c>
      <c r="BE15" s="67">
        <f>IF(Master!$D448="Y",Master!BE448,"")</f>
        <v>25</v>
      </c>
      <c r="BF15" s="67">
        <f>IF(Master!$D448="Y",Master!BF448,"")</f>
        <v>0</v>
      </c>
      <c r="BG15" s="67">
        <f>IF(Master!$D448="Y",Master!BG448,"")</f>
        <v>0</v>
      </c>
      <c r="BH15" s="67">
        <f>IF(Master!$D448="Y",Master!BH448,"")</f>
        <v>0</v>
      </c>
      <c r="BI15" s="67">
        <f>IF(Master!$D448="Y",Master!BI448,"")</f>
        <v>0</v>
      </c>
      <c r="BJ15" s="67">
        <f>IF(Master!$D448="Y",Master!BJ448,"")</f>
        <v>0</v>
      </c>
      <c r="BK15" s="67">
        <f>IF(Master!$D448="Y",Master!BK448,"")</f>
        <v>0</v>
      </c>
      <c r="BL15" s="67">
        <f>IF(Master!$D448="Y",Master!BL448,"")</f>
        <v>21</v>
      </c>
      <c r="BM15" s="67">
        <f>IF(Master!$D448="Y",Master!BM448,"")</f>
        <v>32</v>
      </c>
      <c r="BN15" s="67">
        <f>IF(Master!$D448="Y",Master!BN448,"")</f>
        <v>0</v>
      </c>
      <c r="BO15" s="67">
        <f>IF(Master!$D448="Y",Master!BO448,"")</f>
        <v>0</v>
      </c>
      <c r="BP15" s="67">
        <f>IF(Master!$D448="Y",Master!BP448,"")</f>
        <v>0</v>
      </c>
      <c r="BQ15" s="68">
        <f>IF(Master!$D448="Y",Master!BQ448,"")</f>
        <v>0</v>
      </c>
    </row>
    <row r="16" spans="1:69" x14ac:dyDescent="0.25">
      <c r="A16" s="115" t="str">
        <f>+Master!A418</f>
        <v>Marion County</v>
      </c>
      <c r="B16" s="3" t="str">
        <f>+Master!B418</f>
        <v>1A DII</v>
      </c>
      <c r="C16" s="3">
        <f>+Master!C418</f>
        <v>6</v>
      </c>
      <c r="D16" s="142" t="str">
        <f>+Master!D418</f>
        <v>y</v>
      </c>
      <c r="E16" s="158">
        <f>IFERROR(LARGE((I16,K16,O16,S16,U16,W16,AA16,AC16,AG16,AK16,AQ16,AU16,AW16,BA16,BC16,BG16,BK16,BO16,BQ16),1)+LARGE((I16,K16,O16,S16,U16,W16,AA16,AC16,AG16,AK16,AQ16,AU16,AW16,BA16,BC16,BG16,BK16,BO16,BQ16),2)+LARGE((I16,K16,O16,S16,U16,W16,AA16,AC16,AG16,AK16,AQ16,AU16,AW16,BA16,BC16,BG16,BK16,BO16,BQ16),3)+LARGE((I16,K16,O16,S16,U16,W16,AA16,AC16,AG16,AK16,AQ16,AU16,AW16,BA16,BC16,BG16,BK16,BO16,BQ16),4)+LARGE((I16,K16,O16,S16,U16,W16,AA16,AC16,AG16,AK16,AQ16,AU16,AW16,BA16,BC16,BG16,BK16,BO16,BQ16),5)+LARGE((I16,K16,O16,S16,U16,W16,AA16,AC16,AG16,AK16,AQ16,AU16,AW16,BA16,BC16,BG16,BK16,BO16,BQ16),6)+LARGE((I16,K16,O16,S16,U16,W16,AA16,AC16,AG16,AK16,AQ16,AU16,AW16,BA16,BC16,BG16,BK16,BO16,BQ16),7)+LARGE((I16,K16,O16,S16,U16,W16,AA16,AC16,AG16,AK16,AQ16,AU16,AW16,BA16,BC16,BG16,BK16,BO16,BQ16),8),0)</f>
        <v>103</v>
      </c>
      <c r="F16" s="156">
        <f>IFERROR(LARGE((M16,Q16,Y16,AE16,AI16,AM16,AO16,AS16,AY16,BE16,BI16,BM16),1)+LARGE((M16,Q16,Y16,AE16,AI16,AM16,AO16,AS16,AY16,BE16,BI16,BM16),2)+LARGE((M16,Q16,Y16,AE16,AI16,AM16,AO16,AS16,AY16,BE16,BI16,BM16),3)+LARGE((M16,Q16,Y16,AE16,AI16,AM16,AO16,AS16,AY16,BE16,BI16,BM16),4)+LARGE((M16,Q16,Y16,AE16,AI16,AM16,AO16,AS16,AY16,BE16,BI16,BM16),5)+LARGE((M16,Q16,Y16,AE16,AI16,AM16,AO16,AS16,AY16,BE16,BI16,BM16),6)+LARGE((M16,Q16,Y16,AE16,AI16,AM16,AO16,AS16,AY16,BE16,BI16,BM16),7)+LARGE((M16,Q16,Y16,AE16,AI16,AM16,AO16,AS16,AY16,BE16,BI16,BM16),8),0)</f>
        <v>117</v>
      </c>
      <c r="G16" s="159">
        <f>+E16+F16</f>
        <v>220</v>
      </c>
      <c r="H16" s="72">
        <f>IF(Master!$D418="Y",Master!H418,"")</f>
        <v>0</v>
      </c>
      <c r="I16" s="67">
        <f>IF(Master!$D418="Y",Master!I418,"")</f>
        <v>0</v>
      </c>
      <c r="J16" s="67">
        <f>IF(Master!$D418="Y",Master!J418,"")</f>
        <v>0</v>
      </c>
      <c r="K16" s="67">
        <f>IF(Master!$D418="Y",Master!K418,"")</f>
        <v>0</v>
      </c>
      <c r="L16" s="67">
        <f>IF(Master!$D418="Y",Master!L418,"")</f>
        <v>0</v>
      </c>
      <c r="M16" s="67">
        <f>IF(Master!$D418="Y",Master!M418,"")</f>
        <v>0</v>
      </c>
      <c r="N16" s="67">
        <f>IF(Master!$D418="Y",Master!N418,"")</f>
        <v>0</v>
      </c>
      <c r="O16" s="67">
        <f>IF(Master!$D418="Y",Master!O418,"")</f>
        <v>0</v>
      </c>
      <c r="P16" s="67">
        <f>IF(Master!$D418="Y",Master!P418,"")</f>
        <v>0</v>
      </c>
      <c r="Q16" s="67">
        <f>IF(Master!$D418="Y",Master!Q418,"")</f>
        <v>0</v>
      </c>
      <c r="R16" s="67">
        <f>IF(Master!$D418="Y",Master!R418,"")</f>
        <v>17</v>
      </c>
      <c r="S16" s="67">
        <f>IF(Master!$D418="Y",Master!S418,"")</f>
        <v>25</v>
      </c>
      <c r="T16" s="67">
        <f>IF(Master!$D418="Y",Master!T418,"")</f>
        <v>0</v>
      </c>
      <c r="U16" s="69">
        <f>IF(Master!$D418="Y",Master!U418,"")</f>
        <v>0</v>
      </c>
      <c r="V16" s="66">
        <f>IF(Master!$D418="Y",Master!V418,"")</f>
        <v>17</v>
      </c>
      <c r="W16" s="67">
        <f>IF(Master!$D418="Y",Master!W418,"")</f>
        <v>25</v>
      </c>
      <c r="X16" s="67">
        <f>IF(Master!$D418="Y",Master!X418,"")</f>
        <v>17</v>
      </c>
      <c r="Y16" s="67">
        <f>IF(Master!$D418="Y",Master!Y418,"")</f>
        <v>25</v>
      </c>
      <c r="Z16" s="67">
        <f>IF(Master!$D418="Y",Master!Z418,"")</f>
        <v>0</v>
      </c>
      <c r="AA16" s="67">
        <f>IF(Master!$D418="Y",Master!AA418,"")</f>
        <v>0</v>
      </c>
      <c r="AB16" s="67">
        <f>IF(Master!$D418="Y",Master!AB418,"")</f>
        <v>0</v>
      </c>
      <c r="AC16" s="67">
        <f>IF(Master!$D418="Y",Master!AC418,"")</f>
        <v>0</v>
      </c>
      <c r="AD16" s="67">
        <f>IF(Master!$D418="Y",Master!AD418,"")</f>
        <v>0</v>
      </c>
      <c r="AE16" s="67">
        <f>IF(Master!$D418="Y",Master!AE418,"")</f>
        <v>0</v>
      </c>
      <c r="AF16" s="67">
        <f>IF(Master!$D418="Y",Master!AF418,"")</f>
        <v>0</v>
      </c>
      <c r="AG16" s="67">
        <f>IF(AND($D16="y",Master!AG418&gt;=Master!AK418),Master!AG418,0)</f>
        <v>0</v>
      </c>
      <c r="AH16" s="67">
        <f>IF(Master!$D418="Y",Master!AH418,"")</f>
        <v>0</v>
      </c>
      <c r="AI16" s="67">
        <f>IF(AND($D16="y",Master!AI418&gt;=Master!AM418),Master!AI418,0)</f>
        <v>0</v>
      </c>
      <c r="AJ16" s="67">
        <f>IF(Master!$D418="Y",Master!AJ418,"")</f>
        <v>0</v>
      </c>
      <c r="AK16" s="67">
        <f>IF(AND($D16="y",Master!AK418&gt;Master!AG418),Master!AK418,0)</f>
        <v>0</v>
      </c>
      <c r="AL16" s="67">
        <f>IF(Master!$D418="Y",Master!AL418,"")</f>
        <v>0</v>
      </c>
      <c r="AM16" s="69">
        <f>IF(AND($D16="y",Master!AM418&gt;Master!AI418),Master!AM418,0)</f>
        <v>0</v>
      </c>
      <c r="AN16" s="66">
        <f>IF(Master!$D418="Y",Master!AN418,"")</f>
        <v>17</v>
      </c>
      <c r="AO16" s="67">
        <f>IF(Master!$D418="Y",Master!AO418,"")</f>
        <v>25</v>
      </c>
      <c r="AP16" s="67">
        <f>IF(Master!$D418="Y",Master!AP418,"")</f>
        <v>0</v>
      </c>
      <c r="AQ16" s="67">
        <f>IF(Master!$D418="Y",Master!AQ418,"")</f>
        <v>0</v>
      </c>
      <c r="AR16" s="67">
        <f>IF(Master!$D418="Y",Master!AR418,"")</f>
        <v>0</v>
      </c>
      <c r="AS16" s="67">
        <f>IF(Master!$D418="Y",Master!AS418,"")</f>
        <v>0</v>
      </c>
      <c r="AT16" s="67">
        <f>IF(Master!$D418="Y",Master!AT418,"")</f>
        <v>0</v>
      </c>
      <c r="AU16" s="67">
        <f>IF(Master!$D418="Y",Master!AU418,"")</f>
        <v>0</v>
      </c>
      <c r="AV16" s="67">
        <f>IF(Master!$D418="Y",Master!AV418,"")</f>
        <v>0</v>
      </c>
      <c r="AW16" s="67">
        <f>IF(Master!$D418="Y",Master!AW418,"")</f>
        <v>0</v>
      </c>
      <c r="AX16" s="67">
        <f>IF(Master!$D418="Y",Master!AX418,"")</f>
        <v>0</v>
      </c>
      <c r="AY16" s="67">
        <f>IF(Master!$D418="Y",Master!AY418,"")</f>
        <v>0</v>
      </c>
      <c r="AZ16" s="67">
        <f>IF(Master!$D418="Y",Master!AZ418,"")</f>
        <v>0</v>
      </c>
      <c r="BA16" s="67">
        <f>IF(Master!$D418="Y",Master!BA418,"")</f>
        <v>0</v>
      </c>
      <c r="BB16" s="67">
        <f>IF(Master!$D418="Y",Master!BB418,"")</f>
        <v>0</v>
      </c>
      <c r="BC16" s="67">
        <f>IF(Master!$D418="Y",Master!BC418,"")</f>
        <v>0</v>
      </c>
      <c r="BD16" s="67">
        <f>IF(Master!$D418="Y",Master!BD418,"")</f>
        <v>0</v>
      </c>
      <c r="BE16" s="67">
        <f>IF(Master!$D418="Y",Master!BE418,"")</f>
        <v>0</v>
      </c>
      <c r="BF16" s="67">
        <f>IF(Master!$D418="Y",Master!BF418,"")</f>
        <v>9</v>
      </c>
      <c r="BG16" s="67">
        <f>IF(Master!$D418="Y",Master!BG418,"")</f>
        <v>53</v>
      </c>
      <c r="BH16" s="67">
        <f>IF(Master!$D418="Y",Master!BH418,"")</f>
        <v>9</v>
      </c>
      <c r="BI16" s="67">
        <f>IF(Master!$D418="Y",Master!BI418,"")</f>
        <v>53</v>
      </c>
      <c r="BJ16" s="67">
        <f>IF(Master!$D418="Y",Master!BJ418,"")</f>
        <v>0</v>
      </c>
      <c r="BK16" s="67">
        <f>IF(Master!$D418="Y",Master!BK418,"")</f>
        <v>0</v>
      </c>
      <c r="BL16" s="67">
        <f>IF(Master!$D418="Y",Master!BL418,"")</f>
        <v>30</v>
      </c>
      <c r="BM16" s="67">
        <f>IF(Master!$D418="Y",Master!BM418,"")</f>
        <v>14</v>
      </c>
      <c r="BN16" s="67">
        <f>IF(Master!$D418="Y",Master!BN418,"")</f>
        <v>0</v>
      </c>
      <c r="BO16" s="67">
        <f>IF(Master!$D418="Y",Master!BO418,"")</f>
        <v>0</v>
      </c>
      <c r="BP16" s="67">
        <f>IF(Master!$D418="Y",Master!BP418,"")</f>
        <v>0</v>
      </c>
      <c r="BQ16" s="68">
        <f>IF(Master!$D418="Y",Master!BQ418,"")</f>
        <v>0</v>
      </c>
    </row>
    <row r="17" spans="1:69" x14ac:dyDescent="0.25">
      <c r="A17" s="115" t="str">
        <f>+Master!A427</f>
        <v>Pelham</v>
      </c>
      <c r="B17" s="3" t="str">
        <f>+Master!B427</f>
        <v>1A DII</v>
      </c>
      <c r="C17" s="3">
        <f>+Master!C427</f>
        <v>1</v>
      </c>
      <c r="D17" s="142" t="str">
        <f>+Master!D427</f>
        <v>y</v>
      </c>
      <c r="E17" s="158">
        <f>IFERROR(LARGE((I17,K17,O17,S17,U17,W17,AA17,AC17,AG17,AK17,AQ17,AU17,AW17,BA17,BC17,BG17,BK17,BO17,BQ17),1)+LARGE((I17,K17,O17,S17,U17,W17,AA17,AC17,AG17,AK17,AQ17,AU17,AW17,BA17,BC17,BG17,BK17,BO17,BQ17),2)+LARGE((I17,K17,O17,S17,U17,W17,AA17,AC17,AG17,AK17,AQ17,AU17,AW17,BA17,BC17,BG17,BK17,BO17,BQ17),3)+LARGE((I17,K17,O17,S17,U17,W17,AA17,AC17,AG17,AK17,AQ17,AU17,AW17,BA17,BC17,BG17,BK17,BO17,BQ17),4)+LARGE((I17,K17,O17,S17,U17,W17,AA17,AC17,AG17,AK17,AQ17,AU17,AW17,BA17,BC17,BG17,BK17,BO17,BQ17),5)+LARGE((I17,K17,O17,S17,U17,W17,AA17,AC17,AG17,AK17,AQ17,AU17,AW17,BA17,BC17,BG17,BK17,BO17,BQ17),6)+LARGE((I17,K17,O17,S17,U17,W17,AA17,AC17,AG17,AK17,AQ17,AU17,AW17,BA17,BC17,BG17,BK17,BO17,BQ17),7)+LARGE((I17,K17,O17,S17,U17,W17,AA17,AC17,AG17,AK17,AQ17,AU17,AW17,BA17,BC17,BG17,BK17,BO17,BQ17),8),0)</f>
        <v>120</v>
      </c>
      <c r="F17" s="156">
        <f>IFERROR(LARGE((M17,Q17,Y17,AE17,AI17,AM17,AO17,AS17,AY17,BE17,BI17,BM17),1)+LARGE((M17,Q17,Y17,AE17,AI17,AM17,AO17,AS17,AY17,BE17,BI17,BM17),2)+LARGE((M17,Q17,Y17,AE17,AI17,AM17,AO17,AS17,AY17,BE17,BI17,BM17),3)+LARGE((M17,Q17,Y17,AE17,AI17,AM17,AO17,AS17,AY17,BE17,BI17,BM17),4)+LARGE((M17,Q17,Y17,AE17,AI17,AM17,AO17,AS17,AY17,BE17,BI17,BM17),5)+LARGE((M17,Q17,Y17,AE17,AI17,AM17,AO17,AS17,AY17,BE17,BI17,BM17),6)+LARGE((M17,Q17,Y17,AE17,AI17,AM17,AO17,AS17,AY17,BE17,BI17,BM17),7)+LARGE((M17,Q17,Y17,AE17,AI17,AM17,AO17,AS17,AY17,BE17,BI17,BM17),8),0)</f>
        <v>25</v>
      </c>
      <c r="G17" s="159">
        <f>+E17+F17</f>
        <v>145</v>
      </c>
      <c r="H17" s="72">
        <f>IF(Master!$D427="Y",Master!H427,"")</f>
        <v>0</v>
      </c>
      <c r="I17" s="67">
        <f>IF(Master!$D427="Y",Master!I427,"")</f>
        <v>0</v>
      </c>
      <c r="J17" s="67">
        <f>IF(Master!$D427="Y",Master!J427,"")</f>
        <v>0</v>
      </c>
      <c r="K17" s="67">
        <f>IF(Master!$D427="Y",Master!K427,"")</f>
        <v>0</v>
      </c>
      <c r="L17" s="67">
        <f>IF(Master!$D427="Y",Master!L427,"")</f>
        <v>0</v>
      </c>
      <c r="M17" s="67">
        <f>IF(Master!$D427="Y",Master!M427,"")</f>
        <v>0</v>
      </c>
      <c r="N17" s="67">
        <f>IF(Master!$D427="Y",Master!N427,"")</f>
        <v>0</v>
      </c>
      <c r="O17" s="67">
        <f>IF(Master!$D427="Y",Master!O427,"")</f>
        <v>0</v>
      </c>
      <c r="P17" s="67">
        <f>IF(Master!$D427="Y",Master!P427,"")</f>
        <v>0</v>
      </c>
      <c r="Q17" s="67">
        <f>IF(Master!$D427="Y",Master!Q427,"")</f>
        <v>0</v>
      </c>
      <c r="R17" s="67">
        <f>IF(Master!$D427="Y",Master!R427,"")</f>
        <v>17</v>
      </c>
      <c r="S17" s="67">
        <f>IF(Master!$D427="Y",Master!S427,"")</f>
        <v>25</v>
      </c>
      <c r="T17" s="67">
        <f>IF(Master!$D427="Y",Master!T427,"")</f>
        <v>0</v>
      </c>
      <c r="U17" s="69">
        <f>IF(Master!$D427="Y",Master!U427,"")</f>
        <v>0</v>
      </c>
      <c r="V17" s="66">
        <f>IF(Master!$D427="Y",Master!V427,"")</f>
        <v>9</v>
      </c>
      <c r="W17" s="67">
        <f>IF(Master!$D427="Y",Master!W427,"")</f>
        <v>53</v>
      </c>
      <c r="X17" s="67">
        <f>IF(Master!$D427="Y",Master!X427,"")</f>
        <v>0</v>
      </c>
      <c r="Y17" s="67">
        <f>IF(Master!$D427="Y",Master!Y427,"")</f>
        <v>0</v>
      </c>
      <c r="Z17" s="67">
        <f>IF(Master!$D427="Y",Master!Z427,"")</f>
        <v>0</v>
      </c>
      <c r="AA17" s="67">
        <f>IF(Master!$D427="Y",Master!AA427,"")</f>
        <v>0</v>
      </c>
      <c r="AB17" s="67">
        <f>IF(Master!$D427="Y",Master!AB427,"")</f>
        <v>0</v>
      </c>
      <c r="AC17" s="67">
        <f>IF(Master!$D427="Y",Master!AC427,"")</f>
        <v>0</v>
      </c>
      <c r="AD17" s="67">
        <f>IF(Master!$D427="Y",Master!AD427,"")</f>
        <v>0</v>
      </c>
      <c r="AE17" s="67">
        <f>IF(Master!$D427="Y",Master!AE427,"")</f>
        <v>0</v>
      </c>
      <c r="AF17" s="67">
        <f>IF(Master!$D427="Y",Master!AF427,"")</f>
        <v>0</v>
      </c>
      <c r="AG17" s="67">
        <f>IF(AND($D17="y",Master!AG427&gt;=Master!AK427),Master!AG427,0)</f>
        <v>0</v>
      </c>
      <c r="AH17" s="67">
        <f>IF(Master!$D427="Y",Master!AH427,"")</f>
        <v>0</v>
      </c>
      <c r="AI17" s="67">
        <f>IF(AND($D17="y",Master!AI427&gt;=Master!AM427),Master!AI427,0)</f>
        <v>0</v>
      </c>
      <c r="AJ17" s="67">
        <f>IF(Master!$D427="Y",Master!AJ427,"")</f>
        <v>0</v>
      </c>
      <c r="AK17" s="67">
        <f>IF(AND($D17="y",Master!AK427&gt;Master!AG427),Master!AK427,0)</f>
        <v>0</v>
      </c>
      <c r="AL17" s="67">
        <f>IF(Master!$D427="Y",Master!AL427,"")</f>
        <v>0</v>
      </c>
      <c r="AM17" s="69">
        <f>IF(AND($D17="y",Master!AM427&gt;Master!AI427),Master!AM427,0)</f>
        <v>0</v>
      </c>
      <c r="AN17" s="66">
        <f>IF(Master!$D427="Y",Master!AN427,"")</f>
        <v>0</v>
      </c>
      <c r="AO17" s="67">
        <f>IF(Master!$D427="Y",Master!AO427,"")</f>
        <v>0</v>
      </c>
      <c r="AP17" s="67">
        <f>IF(Master!$D427="Y",Master!AP427,"")</f>
        <v>0</v>
      </c>
      <c r="AQ17" s="67">
        <f>IF(Master!$D427="Y",Master!AQ427,"")</f>
        <v>0</v>
      </c>
      <c r="AR17" s="67">
        <f>IF(Master!$D427="Y",Master!AR427,"")</f>
        <v>0</v>
      </c>
      <c r="AS17" s="67">
        <f>IF(Master!$D427="Y",Master!AS427,"")</f>
        <v>0</v>
      </c>
      <c r="AT17" s="67">
        <f>IF(Master!$D427="Y",Master!AT427,"")</f>
        <v>0</v>
      </c>
      <c r="AU17" s="67">
        <f>IF(Master!$D427="Y",Master!AU427,"")</f>
        <v>0</v>
      </c>
      <c r="AV17" s="67">
        <f>IF(Master!$D427="Y",Master!AV427,"")</f>
        <v>0</v>
      </c>
      <c r="AW17" s="67">
        <f>IF(Master!$D427="Y",Master!AW427,"")</f>
        <v>0</v>
      </c>
      <c r="AX17" s="67">
        <f>IF(Master!$D427="Y",Master!AX427,"")</f>
        <v>0</v>
      </c>
      <c r="AY17" s="67">
        <f>IF(Master!$D427="Y",Master!AY427,"")</f>
        <v>0</v>
      </c>
      <c r="AZ17" s="67">
        <f>IF(Master!$D427="Y",Master!AZ427,"")</f>
        <v>0</v>
      </c>
      <c r="BA17" s="67">
        <f>IF(Master!$D427="Y",Master!BA427,"")</f>
        <v>0</v>
      </c>
      <c r="BB17" s="67">
        <f>IF(Master!$D427="Y",Master!BB427,"")</f>
        <v>0</v>
      </c>
      <c r="BC17" s="67">
        <f>IF(Master!$D427="Y",Master!BC427,"")</f>
        <v>0</v>
      </c>
      <c r="BD17" s="67">
        <f>IF(Master!$D427="Y",Master!BD427,"")</f>
        <v>0</v>
      </c>
      <c r="BE17" s="67">
        <f>IF(Master!$D427="Y",Master!BE427,"")</f>
        <v>0</v>
      </c>
      <c r="BF17" s="67">
        <f>IF(Master!$D427="Y",Master!BF427,"")</f>
        <v>0</v>
      </c>
      <c r="BG17" s="67">
        <f>IF(Master!$D427="Y",Master!BG427,"")</f>
        <v>0</v>
      </c>
      <c r="BH17" s="67">
        <f>IF(Master!$D427="Y",Master!BH427,"")</f>
        <v>17</v>
      </c>
      <c r="BI17" s="67">
        <f>IF(Master!$D427="Y",Master!BI427,"")</f>
        <v>25</v>
      </c>
      <c r="BJ17" s="67">
        <f>IF(Master!$D427="Y",Master!BJ427,"")</f>
        <v>16</v>
      </c>
      <c r="BK17" s="67">
        <f>IF(Master!$D427="Y",Master!BK427,"")</f>
        <v>42</v>
      </c>
      <c r="BL17" s="67">
        <f>IF(Master!$D427="Y",Master!BL427,"")</f>
        <v>0</v>
      </c>
      <c r="BM17" s="67">
        <f>IF(Master!$D427="Y",Master!BM427,"")</f>
        <v>0</v>
      </c>
      <c r="BN17" s="67">
        <f>IF(Master!$D427="Y",Master!BN427,"")</f>
        <v>0</v>
      </c>
      <c r="BO17" s="67">
        <f>IF(Master!$D427="Y",Master!BO427,"")</f>
        <v>0</v>
      </c>
      <c r="BP17" s="67">
        <f>IF(Master!$D427="Y",Master!BP427,"")</f>
        <v>0</v>
      </c>
      <c r="BQ17" s="68">
        <f>IF(Master!$D427="Y",Master!BQ427,"")</f>
        <v>0</v>
      </c>
    </row>
    <row r="18" spans="1:69" x14ac:dyDescent="0.25">
      <c r="A18" s="115" t="str">
        <f>+Master!A406</f>
        <v>Greene County</v>
      </c>
      <c r="B18" s="3" t="str">
        <f>+Master!B406</f>
        <v>1A DII</v>
      </c>
      <c r="C18" s="3">
        <f>+Master!C406</f>
        <v>8</v>
      </c>
      <c r="D18" s="142" t="str">
        <f>+Master!D406</f>
        <v>y</v>
      </c>
      <c r="E18" s="158">
        <f>IFERROR(LARGE((I18,K18,O18,S18,U18,W18,AA18,AC18,AG18,AK18,AQ18,AU18,AW18,BA18,BC18,BG18,BK18,BO18,BQ18),1)+LARGE((I18,K18,O18,S18,U18,W18,AA18,AC18,AG18,AK18,AQ18,AU18,AW18,BA18,BC18,BG18,BK18,BO18,BQ18),2)+LARGE((I18,K18,O18,S18,U18,W18,AA18,AC18,AG18,AK18,AQ18,AU18,AW18,BA18,BC18,BG18,BK18,BO18,BQ18),3)+LARGE((I18,K18,O18,S18,U18,W18,AA18,AC18,AG18,AK18,AQ18,AU18,AW18,BA18,BC18,BG18,BK18,BO18,BQ18),4)+LARGE((I18,K18,O18,S18,U18,W18,AA18,AC18,AG18,AK18,AQ18,AU18,AW18,BA18,BC18,BG18,BK18,BO18,BQ18),5)+LARGE((I18,K18,O18,S18,U18,W18,AA18,AC18,AG18,AK18,AQ18,AU18,AW18,BA18,BC18,BG18,BK18,BO18,BQ18),6)+LARGE((I18,K18,O18,S18,U18,W18,AA18,AC18,AG18,AK18,AQ18,AU18,AW18,BA18,BC18,BG18,BK18,BO18,BQ18),7)+LARGE((I18,K18,O18,S18,U18,W18,AA18,AC18,AG18,AK18,AQ18,AU18,AW18,BA18,BC18,BG18,BK18,BO18,BQ18),8),0)</f>
        <v>26</v>
      </c>
      <c r="F18" s="156">
        <f>IFERROR(LARGE((M18,Q18,Y18,AE18,AI18,AM18,AO18,AS18,AY18,BE18,BI18,BM18),1)+LARGE((M18,Q18,Y18,AE18,AI18,AM18,AO18,AS18,AY18,BE18,BI18,BM18),2)+LARGE((M18,Q18,Y18,AE18,AI18,AM18,AO18,AS18,AY18,BE18,BI18,BM18),3)+LARGE((M18,Q18,Y18,AE18,AI18,AM18,AO18,AS18,AY18,BE18,BI18,BM18),4)+LARGE((M18,Q18,Y18,AE18,AI18,AM18,AO18,AS18,AY18,BE18,BI18,BM18),5)+LARGE((M18,Q18,Y18,AE18,AI18,AM18,AO18,AS18,AY18,BE18,BI18,BM18),6)+LARGE((M18,Q18,Y18,AE18,AI18,AM18,AO18,AS18,AY18,BE18,BI18,BM18),7)+LARGE((M18,Q18,Y18,AE18,AI18,AM18,AO18,AS18,AY18,BE18,BI18,BM18),8),0)</f>
        <v>84</v>
      </c>
      <c r="G18" s="159">
        <f>+E18+F18</f>
        <v>110</v>
      </c>
      <c r="H18" s="72">
        <f>IF(Master!$D406="Y",Master!H406,"")</f>
        <v>0</v>
      </c>
      <c r="I18" s="67">
        <f>IF(Master!$D406="Y",Master!I406,"")</f>
        <v>0</v>
      </c>
      <c r="J18" s="67">
        <f>IF(Master!$D406="Y",Master!J406,"")</f>
        <v>0</v>
      </c>
      <c r="K18" s="67">
        <f>IF(Master!$D406="Y",Master!K406,"")</f>
        <v>0</v>
      </c>
      <c r="L18" s="67">
        <f>IF(Master!$D406="Y",Master!L406,"")</f>
        <v>0</v>
      </c>
      <c r="M18" s="67">
        <f>IF(Master!$D406="Y",Master!M406,"")</f>
        <v>0</v>
      </c>
      <c r="N18" s="67">
        <f>IF(Master!$D406="Y",Master!N406,"")</f>
        <v>0</v>
      </c>
      <c r="O18" s="67">
        <f>IF(Master!$D406="Y",Master!O406,"")</f>
        <v>0</v>
      </c>
      <c r="P18" s="67">
        <f>IF(Master!$D406="Y",Master!P406,"")</f>
        <v>17</v>
      </c>
      <c r="Q18" s="67">
        <f>IF(Master!$D406="Y",Master!Q406,"")</f>
        <v>25</v>
      </c>
      <c r="R18" s="67">
        <f>IF(Master!$D406="Y",Master!R406,"")</f>
        <v>0</v>
      </c>
      <c r="S18" s="67">
        <f>IF(Master!$D406="Y",Master!S406,"")</f>
        <v>0</v>
      </c>
      <c r="T18" s="67">
        <f>IF(Master!$D406="Y",Master!T406,"")</f>
        <v>0</v>
      </c>
      <c r="U18" s="69">
        <f>IF(Master!$D406="Y",Master!U406,"")</f>
        <v>0</v>
      </c>
      <c r="V18" s="66">
        <f>IF(Master!$D406="Y",Master!V406,"")</f>
        <v>0</v>
      </c>
      <c r="W18" s="67">
        <f>IF(Master!$D406="Y",Master!W406,"")</f>
        <v>0</v>
      </c>
      <c r="X18" s="67">
        <f>IF(Master!$D406="Y",Master!X406,"")</f>
        <v>17</v>
      </c>
      <c r="Y18" s="67">
        <f>IF(Master!$D406="Y",Master!Y406,"")</f>
        <v>25</v>
      </c>
      <c r="Z18" s="67">
        <f>IF(Master!$D406="Y",Master!Z406,"")</f>
        <v>0</v>
      </c>
      <c r="AA18" s="67">
        <f>IF(Master!$D406="Y",Master!AA406,"")</f>
        <v>0</v>
      </c>
      <c r="AB18" s="67">
        <f>IF(Master!$D406="Y",Master!AB406,"")</f>
        <v>0</v>
      </c>
      <c r="AC18" s="67">
        <f>IF(Master!$D406="Y",Master!AC406,"")</f>
        <v>0</v>
      </c>
      <c r="AD18" s="67">
        <f>IF(Master!$D406="Y",Master!AD406,"")</f>
        <v>0</v>
      </c>
      <c r="AE18" s="67">
        <f>IF(Master!$D406="Y",Master!AE406,"")</f>
        <v>0</v>
      </c>
      <c r="AF18" s="67">
        <f>IF(Master!$D406="Y",Master!AF406,"")</f>
        <v>0</v>
      </c>
      <c r="AG18" s="67">
        <f>IF(AND($D18="y",Master!AG406&gt;=Master!AK406),Master!AG406,0)</f>
        <v>0</v>
      </c>
      <c r="AH18" s="67">
        <f>IF(Master!$D406="Y",Master!AH406,"")</f>
        <v>0</v>
      </c>
      <c r="AI18" s="67">
        <f>IF(AND($D18="y",Master!AI406&gt;=Master!AM406),Master!AI406,0)</f>
        <v>0</v>
      </c>
      <c r="AJ18" s="67">
        <f>IF(Master!$D406="Y",Master!AJ406,"")</f>
        <v>0</v>
      </c>
      <c r="AK18" s="67">
        <f>IF(AND($D18="y",Master!AK406&gt;Master!AG406),Master!AK406,0)</f>
        <v>0</v>
      </c>
      <c r="AL18" s="67">
        <f>IF(Master!$D406="Y",Master!AL406,"")</f>
        <v>0</v>
      </c>
      <c r="AM18" s="69">
        <f>IF(AND($D18="y",Master!AM406&gt;Master!AI406),Master!AM406,0)</f>
        <v>0</v>
      </c>
      <c r="AN18" s="66">
        <f>IF(Master!$D406="Y",Master!AN406,"")</f>
        <v>0</v>
      </c>
      <c r="AO18" s="67">
        <f>IF(Master!$D406="Y",Master!AO406,"")</f>
        <v>0</v>
      </c>
      <c r="AP18" s="67">
        <f>IF(Master!$D406="Y",Master!AP406,"")</f>
        <v>0</v>
      </c>
      <c r="AQ18" s="67">
        <f>IF(Master!$D406="Y",Master!AQ406,"")</f>
        <v>0</v>
      </c>
      <c r="AR18" s="67">
        <f>IF(Master!$D406="Y",Master!AR406,"")</f>
        <v>0</v>
      </c>
      <c r="AS18" s="67">
        <f>IF(Master!$D406="Y",Master!AS406,"")</f>
        <v>0</v>
      </c>
      <c r="AT18" s="67">
        <f>IF(Master!$D406="Y",Master!AT406,"")</f>
        <v>0</v>
      </c>
      <c r="AU18" s="67">
        <f>IF(Master!$D406="Y",Master!AU406,"")</f>
        <v>0</v>
      </c>
      <c r="AV18" s="67">
        <f>IF(Master!$D406="Y",Master!AV406,"")</f>
        <v>0</v>
      </c>
      <c r="AW18" s="67">
        <f>IF(Master!$D406="Y",Master!AW406,"")</f>
        <v>0</v>
      </c>
      <c r="AX18" s="67">
        <f>IF(Master!$D406="Y",Master!AX406,"")</f>
        <v>0</v>
      </c>
      <c r="AY18" s="67">
        <f>IF(Master!$D406="Y",Master!AY406,"")</f>
        <v>0</v>
      </c>
      <c r="AZ18" s="67">
        <f>IF(Master!$D406="Y",Master!AZ406,"")</f>
        <v>0</v>
      </c>
      <c r="BA18" s="67">
        <f>IF(Master!$D406="Y",Master!BA406,"")</f>
        <v>0</v>
      </c>
      <c r="BB18" s="67">
        <f>IF(Master!$D406="Y",Master!BB406,"")</f>
        <v>0</v>
      </c>
      <c r="BC18" s="67">
        <f>IF(Master!$D406="Y",Master!BC406,"")</f>
        <v>0</v>
      </c>
      <c r="BD18" s="67">
        <f>IF(Master!$D406="Y",Master!BD406,"")</f>
        <v>0</v>
      </c>
      <c r="BE18" s="67">
        <f>IF(Master!$D406="Y",Master!BE406,"")</f>
        <v>0</v>
      </c>
      <c r="BF18" s="67">
        <f>IF(Master!$D406="Y",Master!BF406,"")</f>
        <v>0</v>
      </c>
      <c r="BG18" s="67">
        <f>IF(Master!$D406="Y",Master!BG406,"")</f>
        <v>0</v>
      </c>
      <c r="BH18" s="67">
        <f>IF(Master!$D406="Y",Master!BH406,"")</f>
        <v>0</v>
      </c>
      <c r="BI18" s="67">
        <f>IF(Master!$D406="Y",Master!BI406,"")</f>
        <v>0</v>
      </c>
      <c r="BJ18" s="67">
        <f>IF(Master!$D406="Y",Master!BJ406,"")</f>
        <v>24</v>
      </c>
      <c r="BK18" s="67">
        <f>IF(Master!$D406="Y",Master!BK406,"")</f>
        <v>26</v>
      </c>
      <c r="BL18" s="67">
        <f>IF(Master!$D406="Y",Master!BL406,"")</f>
        <v>20</v>
      </c>
      <c r="BM18" s="67">
        <f>IF(Master!$D406="Y",Master!BM406,"")</f>
        <v>34</v>
      </c>
      <c r="BN18" s="67">
        <f>IF(Master!$D406="Y",Master!BN406,"")</f>
        <v>0</v>
      </c>
      <c r="BO18" s="67">
        <f>IF(Master!$D406="Y",Master!BO406,"")</f>
        <v>0</v>
      </c>
      <c r="BP18" s="67">
        <f>IF(Master!$D406="Y",Master!BP406,"")</f>
        <v>0</v>
      </c>
      <c r="BQ18" s="68">
        <f>IF(Master!$D406="Y",Master!BQ406,"")</f>
        <v>0</v>
      </c>
    </row>
    <row r="19" spans="1:69" x14ac:dyDescent="0.25">
      <c r="A19" s="115" t="str">
        <f>+Master!A450</f>
        <v>Turner County</v>
      </c>
      <c r="B19" s="3" t="str">
        <f>+Master!B450</f>
        <v>1A DII</v>
      </c>
      <c r="C19" s="3">
        <f>+Master!C450</f>
        <v>2</v>
      </c>
      <c r="D19" s="142" t="str">
        <f>+Master!D450</f>
        <v>y</v>
      </c>
      <c r="E19" s="158">
        <f>IFERROR(LARGE((I19,K19,O19,S19,U19,W19,AA19,AC19,AG19,AK19,AQ19,AU19,AW19,BA19,BC19,BG19,BK19,BO19,BQ19),1)+LARGE((I19,K19,O19,S19,U19,W19,AA19,AC19,AG19,AK19,AQ19,AU19,AW19,BA19,BC19,BG19,BK19,BO19,BQ19),2)+LARGE((I19,K19,O19,S19,U19,W19,AA19,AC19,AG19,AK19,AQ19,AU19,AW19,BA19,BC19,BG19,BK19,BO19,BQ19),3)+LARGE((I19,K19,O19,S19,U19,W19,AA19,AC19,AG19,AK19,AQ19,AU19,AW19,BA19,BC19,BG19,BK19,BO19,BQ19),4)+LARGE((I19,K19,O19,S19,U19,W19,AA19,AC19,AG19,AK19,AQ19,AU19,AW19,BA19,BC19,BG19,BK19,BO19,BQ19),5)+LARGE((I19,K19,O19,S19,U19,W19,AA19,AC19,AG19,AK19,AQ19,AU19,AW19,BA19,BC19,BG19,BK19,BO19,BQ19),6)+LARGE((I19,K19,O19,S19,U19,W19,AA19,AC19,AG19,AK19,AQ19,AU19,AW19,BA19,BC19,BG19,BK19,BO19,BQ19),7)+LARGE((I19,K19,O19,S19,U19,W19,AA19,AC19,AG19,AK19,AQ19,AU19,AW19,BA19,BC19,BG19,BK19,BO19,BQ19),8),0)</f>
        <v>25</v>
      </c>
      <c r="F19" s="156">
        <f>IFERROR(LARGE((M19,Q19,Y19,AE19,AI19,AM19,AO19,AS19,AY19,BE19,BI19,BM19),1)+LARGE((M19,Q19,Y19,AE19,AI19,AM19,AO19,AS19,AY19,BE19,BI19,BM19),2)+LARGE((M19,Q19,Y19,AE19,AI19,AM19,AO19,AS19,AY19,BE19,BI19,BM19),3)+LARGE((M19,Q19,Y19,AE19,AI19,AM19,AO19,AS19,AY19,BE19,BI19,BM19),4)+LARGE((M19,Q19,Y19,AE19,AI19,AM19,AO19,AS19,AY19,BE19,BI19,BM19),5)+LARGE((M19,Q19,Y19,AE19,AI19,AM19,AO19,AS19,AY19,BE19,BI19,BM19),6)+LARGE((M19,Q19,Y19,AE19,AI19,AM19,AO19,AS19,AY19,BE19,BI19,BM19),7)+LARGE((M19,Q19,Y19,AE19,AI19,AM19,AO19,AS19,AY19,BE19,BI19,BM19),8),0)</f>
        <v>70</v>
      </c>
      <c r="G19" s="159">
        <f>+E19+F19</f>
        <v>95</v>
      </c>
      <c r="H19" s="72">
        <f>IF(Master!$D450="Y",Master!H450,"")</f>
        <v>0</v>
      </c>
      <c r="I19" s="67">
        <f>IF(Master!$D450="Y",Master!I450,"")</f>
        <v>0</v>
      </c>
      <c r="J19" s="67">
        <f>IF(Master!$D450="Y",Master!J450,"")</f>
        <v>0</v>
      </c>
      <c r="K19" s="67">
        <f>IF(Master!$D450="Y",Master!K450,"")</f>
        <v>0</v>
      </c>
      <c r="L19" s="67">
        <f>IF(Master!$D450="Y",Master!L450,"")</f>
        <v>0</v>
      </c>
      <c r="M19" s="67">
        <f>IF(Master!$D450="Y",Master!M450,"")</f>
        <v>0</v>
      </c>
      <c r="N19" s="67">
        <f>IF(Master!$D450="Y",Master!N450,"")</f>
        <v>0</v>
      </c>
      <c r="O19" s="67">
        <f>IF(Master!$D450="Y",Master!O450,"")</f>
        <v>0</v>
      </c>
      <c r="P19" s="67">
        <f>IF(Master!$D450="Y",Master!P450,"")</f>
        <v>0</v>
      </c>
      <c r="Q19" s="67">
        <f>IF(Master!$D450="Y",Master!Q450,"")</f>
        <v>0</v>
      </c>
      <c r="R19" s="67">
        <f>IF(Master!$D450="Y",Master!R450,"")</f>
        <v>0</v>
      </c>
      <c r="S19" s="67">
        <f>IF(Master!$D450="Y",Master!S450,"")</f>
        <v>0</v>
      </c>
      <c r="T19" s="67">
        <f>IF(Master!$D450="Y",Master!T450,"")</f>
        <v>0</v>
      </c>
      <c r="U19" s="69">
        <f>IF(Master!$D450="Y",Master!U450,"")</f>
        <v>0</v>
      </c>
      <c r="V19" s="66">
        <f>IF(Master!$D450="Y",Master!V450,"")</f>
        <v>17</v>
      </c>
      <c r="W19" s="67">
        <f>IF(Master!$D450="Y",Master!W450,"")</f>
        <v>25</v>
      </c>
      <c r="X19" s="67">
        <f>IF(Master!$D450="Y",Master!X450,"")</f>
        <v>5</v>
      </c>
      <c r="Y19" s="67">
        <f>IF(Master!$D450="Y",Master!Y450,"")</f>
        <v>70</v>
      </c>
      <c r="Z19" s="67">
        <f>IF(Master!$D450="Y",Master!Z450,"")</f>
        <v>0</v>
      </c>
      <c r="AA19" s="67">
        <f>IF(Master!$D450="Y",Master!AA450,"")</f>
        <v>0</v>
      </c>
      <c r="AB19" s="67">
        <f>IF(Master!$D450="Y",Master!AB450,"")</f>
        <v>0</v>
      </c>
      <c r="AC19" s="67">
        <f>IF(Master!$D450="Y",Master!AC450,"")</f>
        <v>0</v>
      </c>
      <c r="AD19" s="67">
        <f>IF(Master!$D450="Y",Master!AD450,"")</f>
        <v>0</v>
      </c>
      <c r="AE19" s="67">
        <f>IF(Master!$D450="Y",Master!AE450,"")</f>
        <v>0</v>
      </c>
      <c r="AF19" s="67">
        <f>IF(Master!$D450="Y",Master!AF450,"")</f>
        <v>0</v>
      </c>
      <c r="AG19" s="67">
        <f>IF(AND($D19="y",Master!AG450&gt;=Master!AK450),Master!AG450,0)</f>
        <v>0</v>
      </c>
      <c r="AH19" s="67">
        <f>IF(Master!$D450="Y",Master!AH450,"")</f>
        <v>0</v>
      </c>
      <c r="AI19" s="67">
        <f>IF(AND($D19="y",Master!AI450&gt;=Master!AM450),Master!AI450,0)</f>
        <v>0</v>
      </c>
      <c r="AJ19" s="67">
        <f>IF(Master!$D450="Y",Master!AJ450,"")</f>
        <v>0</v>
      </c>
      <c r="AK19" s="67">
        <f>IF(AND($D19="y",Master!AK450&gt;Master!AG450),Master!AK450,0)</f>
        <v>0</v>
      </c>
      <c r="AL19" s="67">
        <f>IF(Master!$D450="Y",Master!AL450,"")</f>
        <v>0</v>
      </c>
      <c r="AM19" s="69">
        <f>IF(AND($D19="y",Master!AM450&gt;Master!AI450),Master!AM450,0)</f>
        <v>0</v>
      </c>
      <c r="AN19" s="66">
        <f>IF(Master!$D450="Y",Master!AN450,"")</f>
        <v>0</v>
      </c>
      <c r="AO19" s="67">
        <f>IF(Master!$D450="Y",Master!AO450,"")</f>
        <v>0</v>
      </c>
      <c r="AP19" s="67">
        <f>IF(Master!$D450="Y",Master!AP450,"")</f>
        <v>0</v>
      </c>
      <c r="AQ19" s="67">
        <f>IF(Master!$D450="Y",Master!AQ450,"")</f>
        <v>0</v>
      </c>
      <c r="AR19" s="67">
        <f>IF(Master!$D450="Y",Master!AR450,"")</f>
        <v>0</v>
      </c>
      <c r="AS19" s="67">
        <f>IF(Master!$D450="Y",Master!AS450,"")</f>
        <v>0</v>
      </c>
      <c r="AT19" s="67">
        <f>IF(Master!$D450="Y",Master!AT450,"")</f>
        <v>0</v>
      </c>
      <c r="AU19" s="67">
        <f>IF(Master!$D450="Y",Master!AU450,"")</f>
        <v>0</v>
      </c>
      <c r="AV19" s="67">
        <f>IF(Master!$D450="Y",Master!AV450,"")</f>
        <v>0</v>
      </c>
      <c r="AW19" s="67">
        <f>IF(Master!$D450="Y",Master!AW450,"")</f>
        <v>0</v>
      </c>
      <c r="AX19" s="67">
        <f>IF(Master!$D450="Y",Master!AX450,"")</f>
        <v>0</v>
      </c>
      <c r="AY19" s="67">
        <f>IF(Master!$D450="Y",Master!AY450,"")</f>
        <v>0</v>
      </c>
      <c r="AZ19" s="67">
        <f>IF(Master!$D450="Y",Master!AZ450,"")</f>
        <v>0</v>
      </c>
      <c r="BA19" s="67">
        <f>IF(Master!$D450="Y",Master!BA450,"")</f>
        <v>0</v>
      </c>
      <c r="BB19" s="67">
        <f>IF(Master!$D450="Y",Master!BB450,"")</f>
        <v>0</v>
      </c>
      <c r="BC19" s="67">
        <f>IF(Master!$D450="Y",Master!BC450,"")</f>
        <v>0</v>
      </c>
      <c r="BD19" s="67">
        <f>IF(Master!$D450="Y",Master!BD450,"")</f>
        <v>0</v>
      </c>
      <c r="BE19" s="67">
        <f>IF(Master!$D450="Y",Master!BE450,"")</f>
        <v>0</v>
      </c>
      <c r="BF19" s="67">
        <f>IF(Master!$D450="Y",Master!BF450,"")</f>
        <v>0</v>
      </c>
      <c r="BG19" s="67">
        <f>IF(Master!$D450="Y",Master!BG450,"")</f>
        <v>0</v>
      </c>
      <c r="BH19" s="67">
        <f>IF(Master!$D450="Y",Master!BH450,"")</f>
        <v>0</v>
      </c>
      <c r="BI19" s="67">
        <f>IF(Master!$D450="Y",Master!BI450,"")</f>
        <v>0</v>
      </c>
      <c r="BJ19" s="67">
        <f>IF(Master!$D450="Y",Master!BJ450,"")</f>
        <v>0</v>
      </c>
      <c r="BK19" s="67">
        <f>IF(Master!$D450="Y",Master!BK450,"")</f>
        <v>0</v>
      </c>
      <c r="BL19" s="67">
        <f>IF(Master!$D450="Y",Master!BL450,"")</f>
        <v>0</v>
      </c>
      <c r="BM19" s="67">
        <f>IF(Master!$D450="Y",Master!BM450,"")</f>
        <v>0</v>
      </c>
      <c r="BN19" s="67">
        <f>IF(Master!$D450="Y",Master!BN450,"")</f>
        <v>0</v>
      </c>
      <c r="BO19" s="67">
        <f>IF(Master!$D450="Y",Master!BO450,"")</f>
        <v>0</v>
      </c>
      <c r="BP19" s="67">
        <f>IF(Master!$D450="Y",Master!BP450,"")</f>
        <v>0</v>
      </c>
      <c r="BQ19" s="68">
        <f>IF(Master!$D450="Y",Master!BQ450,"")</f>
        <v>0</v>
      </c>
    </row>
    <row r="20" spans="1:69" x14ac:dyDescent="0.25">
      <c r="A20" s="115" t="str">
        <f>+Master!A408</f>
        <v>Hancock Central</v>
      </c>
      <c r="B20" s="3" t="str">
        <f>+Master!B408</f>
        <v>1A DII</v>
      </c>
      <c r="C20" s="3">
        <f>+Master!C408</f>
        <v>5</v>
      </c>
      <c r="D20" s="142" t="str">
        <f>+Master!D408</f>
        <v>y</v>
      </c>
      <c r="E20" s="158">
        <f>IFERROR(LARGE((I20,K20,O20,S20,U20,W20,AA20,AC20,AG20,AK20,AQ20,AU20,AW20,BA20,BC20,BG20,BK20,BO20,BQ20),1)+LARGE((I20,K20,O20,S20,U20,W20,AA20,AC20,AG20,AK20,AQ20,AU20,AW20,BA20,BC20,BG20,BK20,BO20,BQ20),2)+LARGE((I20,K20,O20,S20,U20,W20,AA20,AC20,AG20,AK20,AQ20,AU20,AW20,BA20,BC20,BG20,BK20,BO20,BQ20),3)+LARGE((I20,K20,O20,S20,U20,W20,AA20,AC20,AG20,AK20,AQ20,AU20,AW20,BA20,BC20,BG20,BK20,BO20,BQ20),4)+LARGE((I20,K20,O20,S20,U20,W20,AA20,AC20,AG20,AK20,AQ20,AU20,AW20,BA20,BC20,BG20,BK20,BO20,BQ20),5)+LARGE((I20,K20,O20,S20,U20,W20,AA20,AC20,AG20,AK20,AQ20,AU20,AW20,BA20,BC20,BG20,BK20,BO20,BQ20),6)+LARGE((I20,K20,O20,S20,U20,W20,AA20,AC20,AG20,AK20,AQ20,AU20,AW20,BA20,BC20,BG20,BK20,BO20,BQ20),7)+LARGE((I20,K20,O20,S20,U20,W20,AA20,AC20,AG20,AK20,AQ20,AU20,AW20,BA20,BC20,BG20,BK20,BO20,BQ20),8),0)</f>
        <v>25</v>
      </c>
      <c r="F20" s="156">
        <f>IFERROR(LARGE((M20,Q20,Y20,AE20,AI20,AM20,AO20,AS20,AY20,BE20,BI20,BM20),1)+LARGE((M20,Q20,Y20,AE20,AI20,AM20,AO20,AS20,AY20,BE20,BI20,BM20),2)+LARGE((M20,Q20,Y20,AE20,AI20,AM20,AO20,AS20,AY20,BE20,BI20,BM20),3)+LARGE((M20,Q20,Y20,AE20,AI20,AM20,AO20,AS20,AY20,BE20,BI20,BM20),4)+LARGE((M20,Q20,Y20,AE20,AI20,AM20,AO20,AS20,AY20,BE20,BI20,BM20),5)+LARGE((M20,Q20,Y20,AE20,AI20,AM20,AO20,AS20,AY20,BE20,BI20,BM20),6)+LARGE((M20,Q20,Y20,AE20,AI20,AM20,AO20,AS20,AY20,BE20,BI20,BM20),7)+LARGE((M20,Q20,Y20,AE20,AI20,AM20,AO20,AS20,AY20,BE20,BI20,BM20),8),0)</f>
        <v>67</v>
      </c>
      <c r="G20" s="159">
        <f>+E20+F20</f>
        <v>92</v>
      </c>
      <c r="H20" s="72">
        <f>IF(Master!$D408="Y",Master!H408,"")</f>
        <v>0</v>
      </c>
      <c r="I20" s="67">
        <f>IF(Master!$D408="Y",Master!I408,"")</f>
        <v>0</v>
      </c>
      <c r="J20" s="67">
        <f>IF(Master!$D408="Y",Master!J408,"")</f>
        <v>0</v>
      </c>
      <c r="K20" s="67">
        <f>IF(Master!$D408="Y",Master!K408,"")</f>
        <v>0</v>
      </c>
      <c r="L20" s="67">
        <f>IF(Master!$D408="Y",Master!L408,"")</f>
        <v>0</v>
      </c>
      <c r="M20" s="67">
        <f>IF(Master!$D408="Y",Master!M408,"")</f>
        <v>0</v>
      </c>
      <c r="N20" s="67">
        <f>IF(Master!$D408="Y",Master!N408,"")</f>
        <v>0</v>
      </c>
      <c r="O20" s="67">
        <f>IF(Master!$D408="Y",Master!O408,"")</f>
        <v>0</v>
      </c>
      <c r="P20" s="67">
        <f>IF(Master!$D408="Y",Master!P408,"")</f>
        <v>0</v>
      </c>
      <c r="Q20" s="67">
        <f>IF(Master!$D408="Y",Master!Q408,"")</f>
        <v>0</v>
      </c>
      <c r="R20" s="67">
        <f>IF(Master!$D408="Y",Master!R408,"")</f>
        <v>0</v>
      </c>
      <c r="S20" s="67">
        <f>IF(Master!$D408="Y",Master!S408,"")</f>
        <v>0</v>
      </c>
      <c r="T20" s="67">
        <f>IF(Master!$D408="Y",Master!T408,"")</f>
        <v>0</v>
      </c>
      <c r="U20" s="69">
        <f>IF(Master!$D408="Y",Master!U408,"")</f>
        <v>0</v>
      </c>
      <c r="V20" s="66">
        <f>IF(Master!$D408="Y",Master!V408,"")</f>
        <v>17</v>
      </c>
      <c r="W20" s="67">
        <f>IF(Master!$D408="Y",Master!W408,"")</f>
        <v>25</v>
      </c>
      <c r="X20" s="67">
        <f>IF(Master!$D408="Y",Master!X408,"")</f>
        <v>17</v>
      </c>
      <c r="Y20" s="67">
        <f>IF(Master!$D408="Y",Master!Y408,"")</f>
        <v>25</v>
      </c>
      <c r="Z20" s="67">
        <f>IF(Master!$D408="Y",Master!Z408,"")</f>
        <v>0</v>
      </c>
      <c r="AA20" s="67">
        <f>IF(Master!$D408="Y",Master!AA408,"")</f>
        <v>0</v>
      </c>
      <c r="AB20" s="67">
        <f>IF(Master!$D408="Y",Master!AB408,"")</f>
        <v>0</v>
      </c>
      <c r="AC20" s="67">
        <f>IF(Master!$D408="Y",Master!AC408,"")</f>
        <v>0</v>
      </c>
      <c r="AD20" s="67">
        <f>IF(Master!$D408="Y",Master!AD408,"")</f>
        <v>0</v>
      </c>
      <c r="AE20" s="67">
        <f>IF(Master!$D408="Y",Master!AE408,"")</f>
        <v>0</v>
      </c>
      <c r="AF20" s="67">
        <f>IF(Master!$D408="Y",Master!AF408,"")</f>
        <v>0</v>
      </c>
      <c r="AG20" s="67">
        <f>IF(AND($D20="y",Master!AG408&gt;=Master!AK408),Master!AG408,0)</f>
        <v>0</v>
      </c>
      <c r="AH20" s="67">
        <f>IF(Master!$D408="Y",Master!AH408,"")</f>
        <v>0</v>
      </c>
      <c r="AI20" s="67">
        <f>IF(AND($D20="y",Master!AI408&gt;=Master!AM408),Master!AI408,0)</f>
        <v>0</v>
      </c>
      <c r="AJ20" s="67">
        <f>IF(Master!$D408="Y",Master!AJ408,"")</f>
        <v>0</v>
      </c>
      <c r="AK20" s="67">
        <f>IF(AND($D20="y",Master!AK408&gt;Master!AG408),Master!AK408,0)</f>
        <v>0</v>
      </c>
      <c r="AL20" s="67">
        <f>IF(Master!$D408="Y",Master!AL408,"")</f>
        <v>0</v>
      </c>
      <c r="AM20" s="69">
        <f>IF(AND($D20="y",Master!AM408&gt;Master!AI408),Master!AM408,0)</f>
        <v>0</v>
      </c>
      <c r="AN20" s="66">
        <f>IF(Master!$D408="Y",Master!AN408,"")</f>
        <v>0</v>
      </c>
      <c r="AO20" s="67">
        <f>IF(Master!$D408="Y",Master!AO408,"")</f>
        <v>0</v>
      </c>
      <c r="AP20" s="67">
        <f>IF(Master!$D408="Y",Master!AP408,"")</f>
        <v>0</v>
      </c>
      <c r="AQ20" s="67">
        <f>IF(Master!$D408="Y",Master!AQ408,"")</f>
        <v>0</v>
      </c>
      <c r="AR20" s="67">
        <f>IF(Master!$D408="Y",Master!AR408,"")</f>
        <v>0</v>
      </c>
      <c r="AS20" s="67">
        <f>IF(Master!$D408="Y",Master!AS408,"")</f>
        <v>0</v>
      </c>
      <c r="AT20" s="67">
        <f>IF(Master!$D408="Y",Master!AT408,"")</f>
        <v>0</v>
      </c>
      <c r="AU20" s="67">
        <f>IF(Master!$D408="Y",Master!AU408,"")</f>
        <v>0</v>
      </c>
      <c r="AV20" s="67">
        <f>IF(Master!$D408="Y",Master!AV408,"")</f>
        <v>0</v>
      </c>
      <c r="AW20" s="67">
        <f>IF(Master!$D408="Y",Master!AW408,"")</f>
        <v>0</v>
      </c>
      <c r="AX20" s="67">
        <f>IF(Master!$D408="Y",Master!AX408,"")</f>
        <v>0</v>
      </c>
      <c r="AY20" s="67">
        <f>IF(Master!$D408="Y",Master!AY408,"")</f>
        <v>0</v>
      </c>
      <c r="AZ20" s="67">
        <f>IF(Master!$D408="Y",Master!AZ408,"")</f>
        <v>0</v>
      </c>
      <c r="BA20" s="67">
        <f>IF(Master!$D408="Y",Master!BA408,"")</f>
        <v>0</v>
      </c>
      <c r="BB20" s="67">
        <f>IF(Master!$D408="Y",Master!BB408,"")</f>
        <v>0</v>
      </c>
      <c r="BC20" s="67">
        <f>IF(Master!$D408="Y",Master!BC408,"")</f>
        <v>0</v>
      </c>
      <c r="BD20" s="67">
        <f>IF(Master!$D408="Y",Master!BD408,"")</f>
        <v>0</v>
      </c>
      <c r="BE20" s="67">
        <f>IF(Master!$D408="Y",Master!BE408,"")</f>
        <v>0</v>
      </c>
      <c r="BF20" s="67">
        <f>IF(Master!$D408="Y",Master!BF408,"")</f>
        <v>0</v>
      </c>
      <c r="BG20" s="67">
        <f>IF(Master!$D408="Y",Master!BG408,"")</f>
        <v>0</v>
      </c>
      <c r="BH20" s="67">
        <f>IF(Master!$D408="Y",Master!BH408,"")</f>
        <v>0</v>
      </c>
      <c r="BI20" s="67">
        <f>IF(Master!$D408="Y",Master!BI408,"")</f>
        <v>0</v>
      </c>
      <c r="BJ20" s="67">
        <f>IF(Master!$D408="Y",Master!BJ408,"")</f>
        <v>0</v>
      </c>
      <c r="BK20" s="67">
        <f>IF(Master!$D408="Y",Master!BK408,"")</f>
        <v>0</v>
      </c>
      <c r="BL20" s="67">
        <f>IF(Master!$D408="Y",Master!BL408,"")</f>
        <v>16</v>
      </c>
      <c r="BM20" s="67">
        <f>IF(Master!$D408="Y",Master!BM408,"")</f>
        <v>42</v>
      </c>
      <c r="BN20" s="67">
        <f>IF(Master!$D408="Y",Master!BN408,"")</f>
        <v>0</v>
      </c>
      <c r="BO20" s="67">
        <f>IF(Master!$D408="Y",Master!BO408,"")</f>
        <v>0</v>
      </c>
      <c r="BP20" s="67">
        <f>IF(Master!$D408="Y",Master!BP408,"")</f>
        <v>0</v>
      </c>
      <c r="BQ20" s="68">
        <f>IF(Master!$D408="Y",Master!BQ408,"")</f>
        <v>0</v>
      </c>
    </row>
    <row r="21" spans="1:69" x14ac:dyDescent="0.25">
      <c r="A21" s="115" t="str">
        <f>+Master!A430</f>
        <v>Rainey-McCullers</v>
      </c>
      <c r="B21" s="3" t="str">
        <f>+Master!B430</f>
        <v>1A DII</v>
      </c>
      <c r="C21" s="3">
        <f>+Master!C430</f>
        <v>6</v>
      </c>
      <c r="D21" s="142" t="str">
        <f>+Master!D430</f>
        <v>y</v>
      </c>
      <c r="E21" s="158">
        <f>IFERROR(LARGE((I21,K21,O21,S21,U21,W21,AA21,AC21,AG21,AK21,AQ21,AU21,AW21,BA21,BC21,BG21,BK21,BO21,BQ21),1)+LARGE((I21,K21,O21,S21,U21,W21,AA21,AC21,AG21,AK21,AQ21,AU21,AW21,BA21,BC21,BG21,BK21,BO21,BQ21),2)+LARGE((I21,K21,O21,S21,U21,W21,AA21,AC21,AG21,AK21,AQ21,AU21,AW21,BA21,BC21,BG21,BK21,BO21,BQ21),3)+LARGE((I21,K21,O21,S21,U21,W21,AA21,AC21,AG21,AK21,AQ21,AU21,AW21,BA21,BC21,BG21,BK21,BO21,BQ21),4)+LARGE((I21,K21,O21,S21,U21,W21,AA21,AC21,AG21,AK21,AQ21,AU21,AW21,BA21,BC21,BG21,BK21,BO21,BQ21),5)+LARGE((I21,K21,O21,S21,U21,W21,AA21,AC21,AG21,AK21,AQ21,AU21,AW21,BA21,BC21,BG21,BK21,BO21,BQ21),6)+LARGE((I21,K21,O21,S21,U21,W21,AA21,AC21,AG21,AK21,AQ21,AU21,AW21,BA21,BC21,BG21,BK21,BO21,BQ21),7)+LARGE((I21,K21,O21,S21,U21,W21,AA21,AC21,AG21,AK21,AQ21,AU21,AW21,BA21,BC21,BG21,BK21,BO21,BQ21),8),0)</f>
        <v>0</v>
      </c>
      <c r="F21" s="156">
        <f>IFERROR(LARGE((M21,Q21,Y21,AE21,AI21,AM21,AO21,AS21,AY21,BE21,BI21,BM21),1)+LARGE((M21,Q21,Y21,AE21,AI21,AM21,AO21,AS21,AY21,BE21,BI21,BM21),2)+LARGE((M21,Q21,Y21,AE21,AI21,AM21,AO21,AS21,AY21,BE21,BI21,BM21),3)+LARGE((M21,Q21,Y21,AE21,AI21,AM21,AO21,AS21,AY21,BE21,BI21,BM21),4)+LARGE((M21,Q21,Y21,AE21,AI21,AM21,AO21,AS21,AY21,BE21,BI21,BM21),5)+LARGE((M21,Q21,Y21,AE21,AI21,AM21,AO21,AS21,AY21,BE21,BI21,BM21),6)+LARGE((M21,Q21,Y21,AE21,AI21,AM21,AO21,AS21,AY21,BE21,BI21,BM21),7)+LARGE((M21,Q21,Y21,AE21,AI21,AM21,AO21,AS21,AY21,BE21,BI21,BM21),8),0)</f>
        <v>38</v>
      </c>
      <c r="G21" s="159">
        <f>+E21+F21</f>
        <v>38</v>
      </c>
      <c r="H21" s="72">
        <f>IF(Master!$D430="Y",Master!H430,"")</f>
        <v>0</v>
      </c>
      <c r="I21" s="67">
        <f>IF(Master!$D430="Y",Master!I430,"")</f>
        <v>0</v>
      </c>
      <c r="J21" s="67">
        <f>IF(Master!$D430="Y",Master!J430,"")</f>
        <v>0</v>
      </c>
      <c r="K21" s="67">
        <f>IF(Master!$D430="Y",Master!K430,"")</f>
        <v>0</v>
      </c>
      <c r="L21" s="67">
        <f>IF(Master!$D430="Y",Master!L430,"")</f>
        <v>18</v>
      </c>
      <c r="M21" s="67">
        <f>IF(Master!$D430="Y",Master!M430,"")</f>
        <v>38</v>
      </c>
      <c r="N21" s="67">
        <f>IF(Master!$D430="Y",Master!N430,"")</f>
        <v>0</v>
      </c>
      <c r="O21" s="67">
        <f>IF(Master!$D430="Y",Master!O430,"")</f>
        <v>0</v>
      </c>
      <c r="P21" s="67">
        <f>IF(Master!$D430="Y",Master!P430,"")</f>
        <v>0</v>
      </c>
      <c r="Q21" s="67">
        <f>IF(Master!$D430="Y",Master!Q430,"")</f>
        <v>0</v>
      </c>
      <c r="R21" s="67">
        <f>IF(Master!$D430="Y",Master!R430,"")</f>
        <v>0</v>
      </c>
      <c r="S21" s="67">
        <f>IF(Master!$D430="Y",Master!S430,"")</f>
        <v>0</v>
      </c>
      <c r="T21" s="67">
        <f>IF(Master!$D430="Y",Master!T430,"")</f>
        <v>0</v>
      </c>
      <c r="U21" s="69">
        <f>IF(Master!$D430="Y",Master!U430,"")</f>
        <v>0</v>
      </c>
      <c r="V21" s="66">
        <f>IF(Master!$D430="Y",Master!V430,"")</f>
        <v>0</v>
      </c>
      <c r="W21" s="67">
        <f>IF(Master!$D430="Y",Master!W430,"")</f>
        <v>0</v>
      </c>
      <c r="X21" s="67">
        <f>IF(Master!$D430="Y",Master!X430,"")</f>
        <v>0</v>
      </c>
      <c r="Y21" s="67">
        <f>IF(Master!$D430="Y",Master!Y430,"")</f>
        <v>0</v>
      </c>
      <c r="Z21" s="67">
        <f>IF(Master!$D430="Y",Master!Z430,"")</f>
        <v>0</v>
      </c>
      <c r="AA21" s="67">
        <f>IF(Master!$D430="Y",Master!AA430,"")</f>
        <v>0</v>
      </c>
      <c r="AB21" s="67">
        <f>IF(Master!$D430="Y",Master!AB430,"")</f>
        <v>0</v>
      </c>
      <c r="AC21" s="67">
        <f>IF(Master!$D430="Y",Master!AC430,"")</f>
        <v>0</v>
      </c>
      <c r="AD21" s="67">
        <f>IF(Master!$D430="Y",Master!AD430,"")</f>
        <v>0</v>
      </c>
      <c r="AE21" s="67">
        <f>IF(Master!$D430="Y",Master!AE430,"")</f>
        <v>0</v>
      </c>
      <c r="AF21" s="67">
        <f>IF(Master!$D430="Y",Master!AF430,"")</f>
        <v>0</v>
      </c>
      <c r="AG21" s="67">
        <f>IF(AND($D21="y",Master!AG430&gt;=Master!AK430),Master!AG430,0)</f>
        <v>0</v>
      </c>
      <c r="AH21" s="67">
        <f>IF(Master!$D430="Y",Master!AH430,"")</f>
        <v>0</v>
      </c>
      <c r="AI21" s="67">
        <f>IF(AND($D21="y",Master!AI430&gt;=Master!AM430),Master!AI430,0)</f>
        <v>0</v>
      </c>
      <c r="AJ21" s="67">
        <f>IF(Master!$D430="Y",Master!AJ430,"")</f>
        <v>0</v>
      </c>
      <c r="AK21" s="67">
        <f>IF(AND($D21="y",Master!AK430&gt;Master!AG430),Master!AK430,0)</f>
        <v>0</v>
      </c>
      <c r="AL21" s="67">
        <f>IF(Master!$D430="Y",Master!AL430,"")</f>
        <v>0</v>
      </c>
      <c r="AM21" s="69">
        <f>IF(AND($D21="y",Master!AM430&gt;Master!AI430),Master!AM430,0)</f>
        <v>0</v>
      </c>
      <c r="AN21" s="66">
        <f>IF(Master!$D430="Y",Master!AN430,"")</f>
        <v>0</v>
      </c>
      <c r="AO21" s="67">
        <f>IF(Master!$D430="Y",Master!AO430,"")</f>
        <v>0</v>
      </c>
      <c r="AP21" s="67">
        <f>IF(Master!$D430="Y",Master!AP430,"")</f>
        <v>0</v>
      </c>
      <c r="AQ21" s="67">
        <f>IF(Master!$D430="Y",Master!AQ430,"")</f>
        <v>0</v>
      </c>
      <c r="AR21" s="67">
        <f>IF(Master!$D430="Y",Master!AR430,"")</f>
        <v>0</v>
      </c>
      <c r="AS21" s="67">
        <f>IF(Master!$D430="Y",Master!AS430,"")</f>
        <v>0</v>
      </c>
      <c r="AT21" s="67">
        <f>IF(Master!$D430="Y",Master!AT430,"")</f>
        <v>0</v>
      </c>
      <c r="AU21" s="67">
        <f>IF(Master!$D430="Y",Master!AU430,"")</f>
        <v>0</v>
      </c>
      <c r="AV21" s="67">
        <f>IF(Master!$D430="Y",Master!AV430,"")</f>
        <v>0</v>
      </c>
      <c r="AW21" s="67">
        <f>IF(Master!$D430="Y",Master!AW430,"")</f>
        <v>0</v>
      </c>
      <c r="AX21" s="67">
        <f>IF(Master!$D430="Y",Master!AX430,"")</f>
        <v>0</v>
      </c>
      <c r="AY21" s="67">
        <f>IF(Master!$D430="Y",Master!AY430,"")</f>
        <v>0</v>
      </c>
      <c r="AZ21" s="67">
        <f>IF(Master!$D430="Y",Master!AZ430,"")</f>
        <v>0</v>
      </c>
      <c r="BA21" s="67">
        <f>IF(Master!$D430="Y",Master!BA430,"")</f>
        <v>0</v>
      </c>
      <c r="BB21" s="67">
        <f>IF(Master!$D430="Y",Master!BB430,"")</f>
        <v>0</v>
      </c>
      <c r="BC21" s="67">
        <f>IF(Master!$D430="Y",Master!BC430,"")</f>
        <v>0</v>
      </c>
      <c r="BD21" s="67">
        <f>IF(Master!$D430="Y",Master!BD430,"")</f>
        <v>0</v>
      </c>
      <c r="BE21" s="67">
        <f>IF(Master!$D430="Y",Master!BE430,"")</f>
        <v>0</v>
      </c>
      <c r="BF21" s="67">
        <f>IF(Master!$D430="Y",Master!BF430,"")</f>
        <v>0</v>
      </c>
      <c r="BG21" s="67">
        <f>IF(Master!$D430="Y",Master!BG430,"")</f>
        <v>0</v>
      </c>
      <c r="BH21" s="67">
        <f>IF(Master!$D430="Y",Master!BH430,"")</f>
        <v>0</v>
      </c>
      <c r="BI21" s="67">
        <f>IF(Master!$D430="Y",Master!BI430,"")</f>
        <v>0</v>
      </c>
      <c r="BJ21" s="67">
        <f>IF(Master!$D430="Y",Master!BJ430,"")</f>
        <v>0</v>
      </c>
      <c r="BK21" s="67">
        <f>IF(Master!$D430="Y",Master!BK430,"")</f>
        <v>0</v>
      </c>
      <c r="BL21" s="67">
        <f>IF(Master!$D430="Y",Master!BL430,"")</f>
        <v>0</v>
      </c>
      <c r="BM21" s="67">
        <f>IF(Master!$D430="Y",Master!BM430,"")</f>
        <v>0</v>
      </c>
      <c r="BN21" s="67">
        <f>IF(Master!$D430="Y",Master!BN430,"")</f>
        <v>0</v>
      </c>
      <c r="BO21" s="67">
        <f>IF(Master!$D430="Y",Master!BO430,"")</f>
        <v>0</v>
      </c>
      <c r="BP21" s="67">
        <f>IF(Master!$D430="Y",Master!BP430,"")</f>
        <v>0</v>
      </c>
      <c r="BQ21" s="68">
        <f>IF(Master!$D430="Y",Master!BQ430,"")</f>
        <v>0</v>
      </c>
    </row>
    <row r="22" spans="1:69" x14ac:dyDescent="0.25">
      <c r="A22" s="115" t="str">
        <f>+Master!A379</f>
        <v>Atkinson County</v>
      </c>
      <c r="B22" s="3" t="str">
        <f>+Master!B379</f>
        <v>1A DII</v>
      </c>
      <c r="C22" s="3">
        <f>+Master!C379</f>
        <v>2</v>
      </c>
      <c r="D22" s="142">
        <f>+Master!D379</f>
        <v>0</v>
      </c>
      <c r="E22" s="158">
        <f>IFERROR(LARGE((I22,K22,O22,S22,U22,W22,AA22,AC22,AG22,AK22,AQ22,AU22,AW22,BA22,BC22,BG22,BK22,BO22,BQ22),1)+LARGE((I22,K22,O22,S22,U22,W22,AA22,AC22,AG22,AK22,AQ22,AU22,AW22,BA22,BC22,BG22,BK22,BO22,BQ22),2)+LARGE((I22,K22,O22,S22,U22,W22,AA22,AC22,AG22,AK22,AQ22,AU22,AW22,BA22,BC22,BG22,BK22,BO22,BQ22),3)+LARGE((I22,K22,O22,S22,U22,W22,AA22,AC22,AG22,AK22,AQ22,AU22,AW22,BA22,BC22,BG22,BK22,BO22,BQ22),4)+LARGE((I22,K22,O22,S22,U22,W22,AA22,AC22,AG22,AK22,AQ22,AU22,AW22,BA22,BC22,BG22,BK22,BO22,BQ22),5)+LARGE((I22,K22,O22,S22,U22,W22,AA22,AC22,AG22,AK22,AQ22,AU22,AW22,BA22,BC22,BG22,BK22,BO22,BQ22),6)+LARGE((I22,K22,O22,S22,U22,W22,AA22,AC22,AG22,AK22,AQ22,AU22,AW22,BA22,BC22,BG22,BK22,BO22,BQ22),7)+LARGE((I22,K22,O22,S22,U22,W22,AA22,AC22,AG22,AK22,AQ22,AU22,AW22,BA22,BC22,BG22,BK22,BO22,BQ22),8),0)</f>
        <v>0</v>
      </c>
      <c r="F22" s="156">
        <f>IFERROR(LARGE((M22,Q22,Y22,AE22,AI22,AM22,AO22,AS22,AY22,BE22,BI22,BM22),1)+LARGE((M22,Q22,Y22,AE22,AI22,AM22,AO22,AS22,AY22,BE22,BI22,BM22),2)+LARGE((M22,Q22,Y22,AE22,AI22,AM22,AO22,AS22,AY22,BE22,BI22,BM22),3)+LARGE((M22,Q22,Y22,AE22,AI22,AM22,AO22,AS22,AY22,BE22,BI22,BM22),4)+LARGE((M22,Q22,Y22,AE22,AI22,AM22,AO22,AS22,AY22,BE22,BI22,BM22),5)+LARGE((M22,Q22,Y22,AE22,AI22,AM22,AO22,AS22,AY22,BE22,BI22,BM22),6)+LARGE((M22,Q22,Y22,AE22,AI22,AM22,AO22,AS22,AY22,BE22,BI22,BM22),7)+LARGE((M22,Q22,Y22,AE22,AI22,AM22,AO22,AS22,AY22,BE22,BI22,BM22),8),0)</f>
        <v>0</v>
      </c>
      <c r="G22" s="159">
        <f>+E22+F22</f>
        <v>0</v>
      </c>
      <c r="H22" s="72" t="str">
        <f>IF(Master!$D379="Y",Master!H379,"")</f>
        <v/>
      </c>
      <c r="I22" s="67" t="str">
        <f>IF(Master!$D379="Y",Master!I379,"")</f>
        <v/>
      </c>
      <c r="J22" s="67" t="str">
        <f>IF(Master!$D379="Y",Master!J379,"")</f>
        <v/>
      </c>
      <c r="K22" s="67" t="str">
        <f>IF(Master!$D379="Y",Master!K379,"")</f>
        <v/>
      </c>
      <c r="L22" s="67" t="str">
        <f>IF(Master!$D379="Y",Master!L379,"")</f>
        <v/>
      </c>
      <c r="M22" s="67" t="str">
        <f>IF(Master!$D379="Y",Master!M379,"")</f>
        <v/>
      </c>
      <c r="N22" s="67" t="str">
        <f>IF(Master!$D379="Y",Master!N379,"")</f>
        <v/>
      </c>
      <c r="O22" s="67" t="str">
        <f>IF(Master!$D379="Y",Master!O379,"")</f>
        <v/>
      </c>
      <c r="P22" s="67" t="str">
        <f>IF(Master!$D379="Y",Master!P379,"")</f>
        <v/>
      </c>
      <c r="Q22" s="67" t="str">
        <f>IF(Master!$D379="Y",Master!Q379,"")</f>
        <v/>
      </c>
      <c r="R22" s="67" t="str">
        <f>IF(Master!$D379="Y",Master!R379,"")</f>
        <v/>
      </c>
      <c r="S22" s="67" t="str">
        <f>IF(Master!$D379="Y",Master!S379,"")</f>
        <v/>
      </c>
      <c r="T22" s="67" t="str">
        <f>IF(Master!$D379="Y",Master!T379,"")</f>
        <v/>
      </c>
      <c r="U22" s="69" t="str">
        <f>IF(Master!$D379="Y",Master!U379,"")</f>
        <v/>
      </c>
      <c r="V22" s="66" t="str">
        <f>IF(Master!$D379="Y",Master!V379,"")</f>
        <v/>
      </c>
      <c r="W22" s="67" t="str">
        <f>IF(Master!$D379="Y",Master!W379,"")</f>
        <v/>
      </c>
      <c r="X22" s="67" t="str">
        <f>IF(Master!$D379="Y",Master!X379,"")</f>
        <v/>
      </c>
      <c r="Y22" s="67" t="str">
        <f>IF(Master!$D379="Y",Master!Y379,"")</f>
        <v/>
      </c>
      <c r="Z22" s="67" t="str">
        <f>IF(Master!$D379="Y",Master!Z379,"")</f>
        <v/>
      </c>
      <c r="AA22" s="67" t="str">
        <f>IF(Master!$D379="Y",Master!AA379,"")</f>
        <v/>
      </c>
      <c r="AB22" s="67" t="str">
        <f>IF(Master!$D379="Y",Master!AB379,"")</f>
        <v/>
      </c>
      <c r="AC22" s="67" t="str">
        <f>IF(Master!$D379="Y",Master!AC379,"")</f>
        <v/>
      </c>
      <c r="AD22" s="67" t="str">
        <f>IF(Master!$D379="Y",Master!AD379,"")</f>
        <v/>
      </c>
      <c r="AE22" s="67" t="str">
        <f>IF(Master!$D379="Y",Master!AE379,"")</f>
        <v/>
      </c>
      <c r="AF22" s="67" t="str">
        <f>IF(Master!$D379="Y",Master!AF379,"")</f>
        <v/>
      </c>
      <c r="AG22" s="67">
        <f>IF(AND($D22="y",Master!AG379&gt;=Master!AK379),Master!AG379,0)</f>
        <v>0</v>
      </c>
      <c r="AH22" s="67" t="str">
        <f>IF(Master!$D379="Y",Master!AH379,"")</f>
        <v/>
      </c>
      <c r="AI22" s="67">
        <f>IF(AND($D22="y",Master!AI379&gt;=Master!AM379),Master!AI379,0)</f>
        <v>0</v>
      </c>
      <c r="AJ22" s="67" t="str">
        <f>IF(Master!$D379="Y",Master!AJ379,"")</f>
        <v/>
      </c>
      <c r="AK22" s="67">
        <f>IF(AND($D22="y",Master!AK379&gt;Master!AG379),Master!AK379,0)</f>
        <v>0</v>
      </c>
      <c r="AL22" s="67" t="str">
        <f>IF(Master!$D379="Y",Master!AL379,"")</f>
        <v/>
      </c>
      <c r="AM22" s="69">
        <f>IF(AND($D22="y",Master!AM379&gt;Master!AI379),Master!AM379,0)</f>
        <v>0</v>
      </c>
      <c r="AN22" s="66" t="str">
        <f>IF(Master!$D379="Y",Master!AN379,"")</f>
        <v/>
      </c>
      <c r="AO22" s="67" t="str">
        <f>IF(Master!$D379="Y",Master!AO379,"")</f>
        <v/>
      </c>
      <c r="AP22" s="67" t="str">
        <f>IF(Master!$D379="Y",Master!AP379,"")</f>
        <v/>
      </c>
      <c r="AQ22" s="67" t="str">
        <f>IF(Master!$D379="Y",Master!AQ379,"")</f>
        <v/>
      </c>
      <c r="AR22" s="67" t="str">
        <f>IF(Master!$D379="Y",Master!AR379,"")</f>
        <v/>
      </c>
      <c r="AS22" s="67" t="str">
        <f>IF(Master!$D379="Y",Master!AS379,"")</f>
        <v/>
      </c>
      <c r="AT22" s="67" t="str">
        <f>IF(Master!$D379="Y",Master!AT379,"")</f>
        <v/>
      </c>
      <c r="AU22" s="67" t="str">
        <f>IF(Master!$D379="Y",Master!AU379,"")</f>
        <v/>
      </c>
      <c r="AV22" s="67" t="str">
        <f>IF(Master!$D379="Y",Master!AV379,"")</f>
        <v/>
      </c>
      <c r="AW22" s="67" t="str">
        <f>IF(Master!$D379="Y",Master!AW379,"")</f>
        <v/>
      </c>
      <c r="AX22" s="67" t="str">
        <f>IF(Master!$D379="Y",Master!AX379,"")</f>
        <v/>
      </c>
      <c r="AY22" s="67" t="str">
        <f>IF(Master!$D379="Y",Master!AY379,"")</f>
        <v/>
      </c>
      <c r="AZ22" s="67" t="str">
        <f>IF(Master!$D379="Y",Master!AZ379,"")</f>
        <v/>
      </c>
      <c r="BA22" s="67" t="str">
        <f>IF(Master!$D379="Y",Master!BA379,"")</f>
        <v/>
      </c>
      <c r="BB22" s="67" t="str">
        <f>IF(Master!$D379="Y",Master!BB379,"")</f>
        <v/>
      </c>
      <c r="BC22" s="67" t="str">
        <f>IF(Master!$D379="Y",Master!BC379,"")</f>
        <v/>
      </c>
      <c r="BD22" s="67" t="str">
        <f>IF(Master!$D379="Y",Master!BD379,"")</f>
        <v/>
      </c>
      <c r="BE22" s="67" t="str">
        <f>IF(Master!$D379="Y",Master!BE379,"")</f>
        <v/>
      </c>
      <c r="BF22" s="67" t="str">
        <f>IF(Master!$D379="Y",Master!BF379,"")</f>
        <v/>
      </c>
      <c r="BG22" s="67" t="str">
        <f>IF(Master!$D379="Y",Master!BG379,"")</f>
        <v/>
      </c>
      <c r="BH22" s="67" t="str">
        <f>IF(Master!$D379="Y",Master!BH379,"")</f>
        <v/>
      </c>
      <c r="BI22" s="67" t="str">
        <f>IF(Master!$D379="Y",Master!BI379,"")</f>
        <v/>
      </c>
      <c r="BJ22" s="67" t="str">
        <f>IF(Master!$D379="Y",Master!BJ379,"")</f>
        <v/>
      </c>
      <c r="BK22" s="67" t="str">
        <f>IF(Master!$D379="Y",Master!BK379,"")</f>
        <v/>
      </c>
      <c r="BL22" s="67" t="str">
        <f>IF(Master!$D379="Y",Master!BL379,"")</f>
        <v/>
      </c>
      <c r="BM22" s="67" t="str">
        <f>IF(Master!$D379="Y",Master!BM379,"")</f>
        <v/>
      </c>
      <c r="BN22" s="67" t="str">
        <f>IF(Master!$D379="Y",Master!BN379,"")</f>
        <v/>
      </c>
      <c r="BO22" s="67" t="str">
        <f>IF(Master!$D379="Y",Master!BO379,"")</f>
        <v/>
      </c>
      <c r="BP22" s="67" t="str">
        <f>IF(Master!$D379="Y",Master!BP379,"")</f>
        <v/>
      </c>
      <c r="BQ22" s="68" t="str">
        <f>IF(Master!$D379="Y",Master!BQ379,"")</f>
        <v/>
      </c>
    </row>
    <row r="23" spans="1:69" x14ac:dyDescent="0.25">
      <c r="A23" s="115" t="str">
        <f>+Master!A380</f>
        <v>Atlanta Classical</v>
      </c>
      <c r="B23" s="3" t="str">
        <f>+Master!B380</f>
        <v>1A DII</v>
      </c>
      <c r="C23" s="3">
        <f>+Master!C380</f>
        <v>7</v>
      </c>
      <c r="D23" s="142">
        <f>+Master!D380</f>
        <v>0</v>
      </c>
      <c r="E23" s="158">
        <f>IFERROR(LARGE((I23,K23,O23,S23,U23,W23,AA23,AC23,AG23,AK23,AQ23,AU23,AW23,BA23,BC23,BG23,BK23,BO23,BQ23),1)+LARGE((I23,K23,O23,S23,U23,W23,AA23,AC23,AG23,AK23,AQ23,AU23,AW23,BA23,BC23,BG23,BK23,BO23,BQ23),2)+LARGE((I23,K23,O23,S23,U23,W23,AA23,AC23,AG23,AK23,AQ23,AU23,AW23,BA23,BC23,BG23,BK23,BO23,BQ23),3)+LARGE((I23,K23,O23,S23,U23,W23,AA23,AC23,AG23,AK23,AQ23,AU23,AW23,BA23,BC23,BG23,BK23,BO23,BQ23),4)+LARGE((I23,K23,O23,S23,U23,W23,AA23,AC23,AG23,AK23,AQ23,AU23,AW23,BA23,BC23,BG23,BK23,BO23,BQ23),5)+LARGE((I23,K23,O23,S23,U23,W23,AA23,AC23,AG23,AK23,AQ23,AU23,AW23,BA23,BC23,BG23,BK23,BO23,BQ23),6)+LARGE((I23,K23,O23,S23,U23,W23,AA23,AC23,AG23,AK23,AQ23,AU23,AW23,BA23,BC23,BG23,BK23,BO23,BQ23),7)+LARGE((I23,K23,O23,S23,U23,W23,AA23,AC23,AG23,AK23,AQ23,AU23,AW23,BA23,BC23,BG23,BK23,BO23,BQ23),8),0)</f>
        <v>0</v>
      </c>
      <c r="F23" s="156">
        <f>IFERROR(LARGE((M23,Q23,Y23,AE23,AI23,AM23,AO23,AS23,AY23,BE23,BI23,BM23),1)+LARGE((M23,Q23,Y23,AE23,AI23,AM23,AO23,AS23,AY23,BE23,BI23,BM23),2)+LARGE((M23,Q23,Y23,AE23,AI23,AM23,AO23,AS23,AY23,BE23,BI23,BM23),3)+LARGE((M23,Q23,Y23,AE23,AI23,AM23,AO23,AS23,AY23,BE23,BI23,BM23),4)+LARGE((M23,Q23,Y23,AE23,AI23,AM23,AO23,AS23,AY23,BE23,BI23,BM23),5)+LARGE((M23,Q23,Y23,AE23,AI23,AM23,AO23,AS23,AY23,BE23,BI23,BM23),6)+LARGE((M23,Q23,Y23,AE23,AI23,AM23,AO23,AS23,AY23,BE23,BI23,BM23),7)+LARGE((M23,Q23,Y23,AE23,AI23,AM23,AO23,AS23,AY23,BE23,BI23,BM23),8),0)</f>
        <v>0</v>
      </c>
      <c r="G23" s="159">
        <f>+E23+F23</f>
        <v>0</v>
      </c>
      <c r="H23" s="72" t="str">
        <f>IF(Master!$D380="Y",Master!H380,"")</f>
        <v/>
      </c>
      <c r="I23" s="67" t="str">
        <f>IF(Master!$D380="Y",Master!I380,"")</f>
        <v/>
      </c>
      <c r="J23" s="67" t="str">
        <f>IF(Master!$D380="Y",Master!J380,"")</f>
        <v/>
      </c>
      <c r="K23" s="67" t="str">
        <f>IF(Master!$D380="Y",Master!K380,"")</f>
        <v/>
      </c>
      <c r="L23" s="67" t="str">
        <f>IF(Master!$D380="Y",Master!L380,"")</f>
        <v/>
      </c>
      <c r="M23" s="67" t="str">
        <f>IF(Master!$D380="Y",Master!M380,"")</f>
        <v/>
      </c>
      <c r="N23" s="67" t="str">
        <f>IF(Master!$D380="Y",Master!N380,"")</f>
        <v/>
      </c>
      <c r="O23" s="67" t="str">
        <f>IF(Master!$D380="Y",Master!O380,"")</f>
        <v/>
      </c>
      <c r="P23" s="67" t="str">
        <f>IF(Master!$D380="Y",Master!P380,"")</f>
        <v/>
      </c>
      <c r="Q23" s="67" t="str">
        <f>IF(Master!$D380="Y",Master!Q380,"")</f>
        <v/>
      </c>
      <c r="R23" s="67" t="str">
        <f>IF(Master!$D380="Y",Master!R380,"")</f>
        <v/>
      </c>
      <c r="S23" s="67" t="str">
        <f>IF(Master!$D380="Y",Master!S380,"")</f>
        <v/>
      </c>
      <c r="T23" s="67" t="str">
        <f>IF(Master!$D380="Y",Master!T380,"")</f>
        <v/>
      </c>
      <c r="U23" s="69" t="str">
        <f>IF(Master!$D380="Y",Master!U380,"")</f>
        <v/>
      </c>
      <c r="V23" s="66" t="str">
        <f>IF(Master!$D380="Y",Master!V380,"")</f>
        <v/>
      </c>
      <c r="W23" s="67" t="str">
        <f>IF(Master!$D380="Y",Master!W380,"")</f>
        <v/>
      </c>
      <c r="X23" s="67" t="str">
        <f>IF(Master!$D380="Y",Master!X380,"")</f>
        <v/>
      </c>
      <c r="Y23" s="67" t="str">
        <f>IF(Master!$D380="Y",Master!Y380,"")</f>
        <v/>
      </c>
      <c r="Z23" s="67" t="str">
        <f>IF(Master!$D380="Y",Master!Z380,"")</f>
        <v/>
      </c>
      <c r="AA23" s="67" t="str">
        <f>IF(Master!$D380="Y",Master!AA380,"")</f>
        <v/>
      </c>
      <c r="AB23" s="67" t="str">
        <f>IF(Master!$D380="Y",Master!AB380,"")</f>
        <v/>
      </c>
      <c r="AC23" s="67" t="str">
        <f>IF(Master!$D380="Y",Master!AC380,"")</f>
        <v/>
      </c>
      <c r="AD23" s="67" t="str">
        <f>IF(Master!$D380="Y",Master!AD380,"")</f>
        <v/>
      </c>
      <c r="AE23" s="67" t="str">
        <f>IF(Master!$D380="Y",Master!AE380,"")</f>
        <v/>
      </c>
      <c r="AF23" s="67" t="str">
        <f>IF(Master!$D380="Y",Master!AF380,"")</f>
        <v/>
      </c>
      <c r="AG23" s="67">
        <f>IF(AND($D23="y",Master!AG380&gt;=Master!AK380),Master!AG380,0)</f>
        <v>0</v>
      </c>
      <c r="AH23" s="67" t="str">
        <f>IF(Master!$D380="Y",Master!AH380,"")</f>
        <v/>
      </c>
      <c r="AI23" s="67">
        <f>IF(AND($D23="y",Master!AI380&gt;=Master!AM380),Master!AI380,0)</f>
        <v>0</v>
      </c>
      <c r="AJ23" s="67" t="str">
        <f>IF(Master!$D380="Y",Master!AJ380,"")</f>
        <v/>
      </c>
      <c r="AK23" s="67">
        <f>IF(AND($D23="y",Master!AK380&gt;Master!AG380),Master!AK380,0)</f>
        <v>0</v>
      </c>
      <c r="AL23" s="67" t="str">
        <f>IF(Master!$D380="Y",Master!AL380,"")</f>
        <v/>
      </c>
      <c r="AM23" s="69">
        <f>IF(AND($D23="y",Master!AM380&gt;Master!AI380),Master!AM380,0)</f>
        <v>0</v>
      </c>
      <c r="AN23" s="66" t="str">
        <f>IF(Master!$D380="Y",Master!AN380,"")</f>
        <v/>
      </c>
      <c r="AO23" s="67" t="str">
        <f>IF(Master!$D380="Y",Master!AO380,"")</f>
        <v/>
      </c>
      <c r="AP23" s="67" t="str">
        <f>IF(Master!$D380="Y",Master!AP380,"")</f>
        <v/>
      </c>
      <c r="AQ23" s="67" t="str">
        <f>IF(Master!$D380="Y",Master!AQ380,"")</f>
        <v/>
      </c>
      <c r="AR23" s="67" t="str">
        <f>IF(Master!$D380="Y",Master!AR380,"")</f>
        <v/>
      </c>
      <c r="AS23" s="67" t="str">
        <f>IF(Master!$D380="Y",Master!AS380,"")</f>
        <v/>
      </c>
      <c r="AT23" s="67" t="str">
        <f>IF(Master!$D380="Y",Master!AT380,"")</f>
        <v/>
      </c>
      <c r="AU23" s="67" t="str">
        <f>IF(Master!$D380="Y",Master!AU380,"")</f>
        <v/>
      </c>
      <c r="AV23" s="67" t="str">
        <f>IF(Master!$D380="Y",Master!AV380,"")</f>
        <v/>
      </c>
      <c r="AW23" s="67" t="str">
        <f>IF(Master!$D380="Y",Master!AW380,"")</f>
        <v/>
      </c>
      <c r="AX23" s="67" t="str">
        <f>IF(Master!$D380="Y",Master!AX380,"")</f>
        <v/>
      </c>
      <c r="AY23" s="67" t="str">
        <f>IF(Master!$D380="Y",Master!AY380,"")</f>
        <v/>
      </c>
      <c r="AZ23" s="67" t="str">
        <f>IF(Master!$D380="Y",Master!AZ380,"")</f>
        <v/>
      </c>
      <c r="BA23" s="67" t="str">
        <f>IF(Master!$D380="Y",Master!BA380,"")</f>
        <v/>
      </c>
      <c r="BB23" s="67" t="str">
        <f>IF(Master!$D380="Y",Master!BB380,"")</f>
        <v/>
      </c>
      <c r="BC23" s="67" t="str">
        <f>IF(Master!$D380="Y",Master!BC380,"")</f>
        <v/>
      </c>
      <c r="BD23" s="67" t="str">
        <f>IF(Master!$D380="Y",Master!BD380,"")</f>
        <v/>
      </c>
      <c r="BE23" s="67" t="str">
        <f>IF(Master!$D380="Y",Master!BE380,"")</f>
        <v/>
      </c>
      <c r="BF23" s="67" t="str">
        <f>IF(Master!$D380="Y",Master!BF380,"")</f>
        <v/>
      </c>
      <c r="BG23" s="67" t="str">
        <f>IF(Master!$D380="Y",Master!BG380,"")</f>
        <v/>
      </c>
      <c r="BH23" s="67" t="str">
        <f>IF(Master!$D380="Y",Master!BH380,"")</f>
        <v/>
      </c>
      <c r="BI23" s="67" t="str">
        <f>IF(Master!$D380="Y",Master!BI380,"")</f>
        <v/>
      </c>
      <c r="BJ23" s="67" t="str">
        <f>IF(Master!$D380="Y",Master!BJ380,"")</f>
        <v/>
      </c>
      <c r="BK23" s="67" t="str">
        <f>IF(Master!$D380="Y",Master!BK380,"")</f>
        <v/>
      </c>
      <c r="BL23" s="67" t="str">
        <f>IF(Master!$D380="Y",Master!BL380,"")</f>
        <v/>
      </c>
      <c r="BM23" s="67" t="str">
        <f>IF(Master!$D380="Y",Master!BM380,"")</f>
        <v/>
      </c>
      <c r="BN23" s="67" t="str">
        <f>IF(Master!$D380="Y",Master!BN380,"")</f>
        <v/>
      </c>
      <c r="BO23" s="67" t="str">
        <f>IF(Master!$D380="Y",Master!BO380,"")</f>
        <v/>
      </c>
      <c r="BP23" s="67" t="str">
        <f>IF(Master!$D380="Y",Master!BP380,"")</f>
        <v/>
      </c>
      <c r="BQ23" s="68" t="str">
        <f>IF(Master!$D380="Y",Master!BQ380,"")</f>
        <v/>
      </c>
    </row>
    <row r="24" spans="1:69" x14ac:dyDescent="0.25">
      <c r="A24" s="115" t="str">
        <f>+Master!A381</f>
        <v>Baconton</v>
      </c>
      <c r="B24" s="3" t="str">
        <f>+Master!B381</f>
        <v>1A DII</v>
      </c>
      <c r="C24" s="3">
        <f>+Master!C381</f>
        <v>1</v>
      </c>
      <c r="D24" s="142">
        <f>+Master!D381</f>
        <v>0</v>
      </c>
      <c r="E24" s="158">
        <f>IFERROR(LARGE((I24,K24,O24,S24,U24,W24,AA24,AC24,AG24,AK24,AQ24,AU24,AW24,BA24,BC24,BG24,BK24,BO24,BQ24),1)+LARGE((I24,K24,O24,S24,U24,W24,AA24,AC24,AG24,AK24,AQ24,AU24,AW24,BA24,BC24,BG24,BK24,BO24,BQ24),2)+LARGE((I24,K24,O24,S24,U24,W24,AA24,AC24,AG24,AK24,AQ24,AU24,AW24,BA24,BC24,BG24,BK24,BO24,BQ24),3)+LARGE((I24,K24,O24,S24,U24,W24,AA24,AC24,AG24,AK24,AQ24,AU24,AW24,BA24,BC24,BG24,BK24,BO24,BQ24),4)+LARGE((I24,K24,O24,S24,U24,W24,AA24,AC24,AG24,AK24,AQ24,AU24,AW24,BA24,BC24,BG24,BK24,BO24,BQ24),5)+LARGE((I24,K24,O24,S24,U24,W24,AA24,AC24,AG24,AK24,AQ24,AU24,AW24,BA24,BC24,BG24,BK24,BO24,BQ24),6)+LARGE((I24,K24,O24,S24,U24,W24,AA24,AC24,AG24,AK24,AQ24,AU24,AW24,BA24,BC24,BG24,BK24,BO24,BQ24),7)+LARGE((I24,K24,O24,S24,U24,W24,AA24,AC24,AG24,AK24,AQ24,AU24,AW24,BA24,BC24,BG24,BK24,BO24,BQ24),8),0)</f>
        <v>0</v>
      </c>
      <c r="F24" s="156">
        <f>IFERROR(LARGE((M24,Q24,Y24,AE24,AI24,AM24,AO24,AS24,AY24,BE24,BI24,BM24),1)+LARGE((M24,Q24,Y24,AE24,AI24,AM24,AO24,AS24,AY24,BE24,BI24,BM24),2)+LARGE((M24,Q24,Y24,AE24,AI24,AM24,AO24,AS24,AY24,BE24,BI24,BM24),3)+LARGE((M24,Q24,Y24,AE24,AI24,AM24,AO24,AS24,AY24,BE24,BI24,BM24),4)+LARGE((M24,Q24,Y24,AE24,AI24,AM24,AO24,AS24,AY24,BE24,BI24,BM24),5)+LARGE((M24,Q24,Y24,AE24,AI24,AM24,AO24,AS24,AY24,BE24,BI24,BM24),6)+LARGE((M24,Q24,Y24,AE24,AI24,AM24,AO24,AS24,AY24,BE24,BI24,BM24),7)+LARGE((M24,Q24,Y24,AE24,AI24,AM24,AO24,AS24,AY24,BE24,BI24,BM24),8),0)</f>
        <v>0</v>
      </c>
      <c r="G24" s="159">
        <f>+E24+F24</f>
        <v>0</v>
      </c>
      <c r="H24" s="72" t="str">
        <f>IF(Master!$D381="Y",Master!H381,"")</f>
        <v/>
      </c>
      <c r="I24" s="67" t="str">
        <f>IF(Master!$D381="Y",Master!I381,"")</f>
        <v/>
      </c>
      <c r="J24" s="67" t="str">
        <f>IF(Master!$D381="Y",Master!J381,"")</f>
        <v/>
      </c>
      <c r="K24" s="67" t="str">
        <f>IF(Master!$D381="Y",Master!K381,"")</f>
        <v/>
      </c>
      <c r="L24" s="67" t="str">
        <f>IF(Master!$D381="Y",Master!L381,"")</f>
        <v/>
      </c>
      <c r="M24" s="67" t="str">
        <f>IF(Master!$D381="Y",Master!M381,"")</f>
        <v/>
      </c>
      <c r="N24" s="67" t="str">
        <f>IF(Master!$D381="Y",Master!N381,"")</f>
        <v/>
      </c>
      <c r="O24" s="67" t="str">
        <f>IF(Master!$D381="Y",Master!O381,"")</f>
        <v/>
      </c>
      <c r="P24" s="67" t="str">
        <f>IF(Master!$D381="Y",Master!P381,"")</f>
        <v/>
      </c>
      <c r="Q24" s="67" t="str">
        <f>IF(Master!$D381="Y",Master!Q381,"")</f>
        <v/>
      </c>
      <c r="R24" s="67" t="str">
        <f>IF(Master!$D381="Y",Master!R381,"")</f>
        <v/>
      </c>
      <c r="S24" s="67" t="str">
        <f>IF(Master!$D381="Y",Master!S381,"")</f>
        <v/>
      </c>
      <c r="T24" s="67" t="str">
        <f>IF(Master!$D381="Y",Master!T381,"")</f>
        <v/>
      </c>
      <c r="U24" s="69" t="str">
        <f>IF(Master!$D381="Y",Master!U381,"")</f>
        <v/>
      </c>
      <c r="V24" s="66" t="str">
        <f>IF(Master!$D381="Y",Master!V381,"")</f>
        <v/>
      </c>
      <c r="W24" s="67" t="str">
        <f>IF(Master!$D381="Y",Master!W381,"")</f>
        <v/>
      </c>
      <c r="X24" s="67" t="str">
        <f>IF(Master!$D381="Y",Master!X381,"")</f>
        <v/>
      </c>
      <c r="Y24" s="67" t="str">
        <f>IF(Master!$D381="Y",Master!Y381,"")</f>
        <v/>
      </c>
      <c r="Z24" s="67" t="str">
        <f>IF(Master!$D381="Y",Master!Z381,"")</f>
        <v/>
      </c>
      <c r="AA24" s="67" t="str">
        <f>IF(Master!$D381="Y",Master!AA381,"")</f>
        <v/>
      </c>
      <c r="AB24" s="67" t="str">
        <f>IF(Master!$D381="Y",Master!AB381,"")</f>
        <v/>
      </c>
      <c r="AC24" s="67" t="str">
        <f>IF(Master!$D381="Y",Master!AC381,"")</f>
        <v/>
      </c>
      <c r="AD24" s="67" t="str">
        <f>IF(Master!$D381="Y",Master!AD381,"")</f>
        <v/>
      </c>
      <c r="AE24" s="67" t="str">
        <f>IF(Master!$D381="Y",Master!AE381,"")</f>
        <v/>
      </c>
      <c r="AF24" s="67" t="str">
        <f>IF(Master!$D381="Y",Master!AF381,"")</f>
        <v/>
      </c>
      <c r="AG24" s="67">
        <f>IF(AND($D24="y",Master!AG381&gt;=Master!AK381),Master!AG381,0)</f>
        <v>0</v>
      </c>
      <c r="AH24" s="67" t="str">
        <f>IF(Master!$D381="Y",Master!AH381,"")</f>
        <v/>
      </c>
      <c r="AI24" s="67">
        <f>IF(AND($D24="y",Master!AI381&gt;=Master!AM381),Master!AI381,0)</f>
        <v>0</v>
      </c>
      <c r="AJ24" s="67" t="str">
        <f>IF(Master!$D381="Y",Master!AJ381,"")</f>
        <v/>
      </c>
      <c r="AK24" s="67">
        <f>IF(AND($D24="y",Master!AK381&gt;Master!AG381),Master!AK381,0)</f>
        <v>0</v>
      </c>
      <c r="AL24" s="67" t="str">
        <f>IF(Master!$D381="Y",Master!AL381,"")</f>
        <v/>
      </c>
      <c r="AM24" s="69">
        <f>IF(AND($D24="y",Master!AM381&gt;Master!AI381),Master!AM381,0)</f>
        <v>0</v>
      </c>
      <c r="AN24" s="66" t="str">
        <f>IF(Master!$D381="Y",Master!AN381,"")</f>
        <v/>
      </c>
      <c r="AO24" s="67" t="str">
        <f>IF(Master!$D381="Y",Master!AO381,"")</f>
        <v/>
      </c>
      <c r="AP24" s="67" t="str">
        <f>IF(Master!$D381="Y",Master!AP381,"")</f>
        <v/>
      </c>
      <c r="AQ24" s="67" t="str">
        <f>IF(Master!$D381="Y",Master!AQ381,"")</f>
        <v/>
      </c>
      <c r="AR24" s="67" t="str">
        <f>IF(Master!$D381="Y",Master!AR381,"")</f>
        <v/>
      </c>
      <c r="AS24" s="67" t="str">
        <f>IF(Master!$D381="Y",Master!AS381,"")</f>
        <v/>
      </c>
      <c r="AT24" s="67" t="str">
        <f>IF(Master!$D381="Y",Master!AT381,"")</f>
        <v/>
      </c>
      <c r="AU24" s="67" t="str">
        <f>IF(Master!$D381="Y",Master!AU381,"")</f>
        <v/>
      </c>
      <c r="AV24" s="67" t="str">
        <f>IF(Master!$D381="Y",Master!AV381,"")</f>
        <v/>
      </c>
      <c r="AW24" s="67" t="str">
        <f>IF(Master!$D381="Y",Master!AW381,"")</f>
        <v/>
      </c>
      <c r="AX24" s="67" t="str">
        <f>IF(Master!$D381="Y",Master!AX381,"")</f>
        <v/>
      </c>
      <c r="AY24" s="67" t="str">
        <f>IF(Master!$D381="Y",Master!AY381,"")</f>
        <v/>
      </c>
      <c r="AZ24" s="67" t="str">
        <f>IF(Master!$D381="Y",Master!AZ381,"")</f>
        <v/>
      </c>
      <c r="BA24" s="67" t="str">
        <f>IF(Master!$D381="Y",Master!BA381,"")</f>
        <v/>
      </c>
      <c r="BB24" s="67" t="str">
        <f>IF(Master!$D381="Y",Master!BB381,"")</f>
        <v/>
      </c>
      <c r="BC24" s="67" t="str">
        <f>IF(Master!$D381="Y",Master!BC381,"")</f>
        <v/>
      </c>
      <c r="BD24" s="67" t="str">
        <f>IF(Master!$D381="Y",Master!BD381,"")</f>
        <v/>
      </c>
      <c r="BE24" s="67" t="str">
        <f>IF(Master!$D381="Y",Master!BE381,"")</f>
        <v/>
      </c>
      <c r="BF24" s="67" t="str">
        <f>IF(Master!$D381="Y",Master!BF381,"")</f>
        <v/>
      </c>
      <c r="BG24" s="67" t="str">
        <f>IF(Master!$D381="Y",Master!BG381,"")</f>
        <v/>
      </c>
      <c r="BH24" s="67" t="str">
        <f>IF(Master!$D381="Y",Master!BH381,"")</f>
        <v/>
      </c>
      <c r="BI24" s="67" t="str">
        <f>IF(Master!$D381="Y",Master!BI381,"")</f>
        <v/>
      </c>
      <c r="BJ24" s="67" t="str">
        <f>IF(Master!$D381="Y",Master!BJ381,"")</f>
        <v/>
      </c>
      <c r="BK24" s="67" t="str">
        <f>IF(Master!$D381="Y",Master!BK381,"")</f>
        <v/>
      </c>
      <c r="BL24" s="67" t="str">
        <f>IF(Master!$D381="Y",Master!BL381,"")</f>
        <v/>
      </c>
      <c r="BM24" s="67" t="str">
        <f>IF(Master!$D381="Y",Master!BM381,"")</f>
        <v/>
      </c>
      <c r="BN24" s="67" t="str">
        <f>IF(Master!$D381="Y",Master!BN381,"")</f>
        <v/>
      </c>
      <c r="BO24" s="67" t="str">
        <f>IF(Master!$D381="Y",Master!BO381,"")</f>
        <v/>
      </c>
      <c r="BP24" s="67" t="str">
        <f>IF(Master!$D381="Y",Master!BP381,"")</f>
        <v/>
      </c>
      <c r="BQ24" s="68" t="str">
        <f>IF(Master!$D381="Y",Master!BQ381,"")</f>
        <v/>
      </c>
    </row>
    <row r="25" spans="1:69" x14ac:dyDescent="0.25">
      <c r="A25" s="115" t="str">
        <f>+Master!A382</f>
        <v>Baker County</v>
      </c>
      <c r="B25" s="3" t="str">
        <f>+Master!B382</f>
        <v>1A DII</v>
      </c>
      <c r="C25" s="3">
        <f>+Master!C382</f>
        <v>1</v>
      </c>
      <c r="D25" s="142">
        <f>+Master!D382</f>
        <v>0</v>
      </c>
      <c r="E25" s="158">
        <f>IFERROR(LARGE((I25,K25,O25,S25,U25,W25,AA25,AC25,AG25,AK25,AQ25,AU25,AW25,BA25,BC25,BG25,BK25,BO25,BQ25),1)+LARGE((I25,K25,O25,S25,U25,W25,AA25,AC25,AG25,AK25,AQ25,AU25,AW25,BA25,BC25,BG25,BK25,BO25,BQ25),2)+LARGE((I25,K25,O25,S25,U25,W25,AA25,AC25,AG25,AK25,AQ25,AU25,AW25,BA25,BC25,BG25,BK25,BO25,BQ25),3)+LARGE((I25,K25,O25,S25,U25,W25,AA25,AC25,AG25,AK25,AQ25,AU25,AW25,BA25,BC25,BG25,BK25,BO25,BQ25),4)+LARGE((I25,K25,O25,S25,U25,W25,AA25,AC25,AG25,AK25,AQ25,AU25,AW25,BA25,BC25,BG25,BK25,BO25,BQ25),5)+LARGE((I25,K25,O25,S25,U25,W25,AA25,AC25,AG25,AK25,AQ25,AU25,AW25,BA25,BC25,BG25,BK25,BO25,BQ25),6)+LARGE((I25,K25,O25,S25,U25,W25,AA25,AC25,AG25,AK25,AQ25,AU25,AW25,BA25,BC25,BG25,BK25,BO25,BQ25),7)+LARGE((I25,K25,O25,S25,U25,W25,AA25,AC25,AG25,AK25,AQ25,AU25,AW25,BA25,BC25,BG25,BK25,BO25,BQ25),8),0)</f>
        <v>0</v>
      </c>
      <c r="F25" s="156">
        <f>IFERROR(LARGE((M25,Q25,Y25,AE25,AI25,AM25,AO25,AS25,AY25,BE25,BI25,BM25),1)+LARGE((M25,Q25,Y25,AE25,AI25,AM25,AO25,AS25,AY25,BE25,BI25,BM25),2)+LARGE((M25,Q25,Y25,AE25,AI25,AM25,AO25,AS25,AY25,BE25,BI25,BM25),3)+LARGE((M25,Q25,Y25,AE25,AI25,AM25,AO25,AS25,AY25,BE25,BI25,BM25),4)+LARGE((M25,Q25,Y25,AE25,AI25,AM25,AO25,AS25,AY25,BE25,BI25,BM25),5)+LARGE((M25,Q25,Y25,AE25,AI25,AM25,AO25,AS25,AY25,BE25,BI25,BM25),6)+LARGE((M25,Q25,Y25,AE25,AI25,AM25,AO25,AS25,AY25,BE25,BI25,BM25),7)+LARGE((M25,Q25,Y25,AE25,AI25,AM25,AO25,AS25,AY25,BE25,BI25,BM25),8),0)</f>
        <v>0</v>
      </c>
      <c r="G25" s="159">
        <f>+E25+F25</f>
        <v>0</v>
      </c>
      <c r="H25" s="72" t="str">
        <f>IF(Master!$D382="Y",Master!H382,"")</f>
        <v/>
      </c>
      <c r="I25" s="67" t="str">
        <f>IF(Master!$D382="Y",Master!I382,"")</f>
        <v/>
      </c>
      <c r="J25" s="67" t="str">
        <f>IF(Master!$D382="Y",Master!J382,"")</f>
        <v/>
      </c>
      <c r="K25" s="67" t="str">
        <f>IF(Master!$D382="Y",Master!K382,"")</f>
        <v/>
      </c>
      <c r="L25" s="67" t="str">
        <f>IF(Master!$D382="Y",Master!L382,"")</f>
        <v/>
      </c>
      <c r="M25" s="67" t="str">
        <f>IF(Master!$D382="Y",Master!M382,"")</f>
        <v/>
      </c>
      <c r="N25" s="67" t="str">
        <f>IF(Master!$D382="Y",Master!N382,"")</f>
        <v/>
      </c>
      <c r="O25" s="67" t="str">
        <f>IF(Master!$D382="Y",Master!O382,"")</f>
        <v/>
      </c>
      <c r="P25" s="67" t="str">
        <f>IF(Master!$D382="Y",Master!P382,"")</f>
        <v/>
      </c>
      <c r="Q25" s="67" t="str">
        <f>IF(Master!$D382="Y",Master!Q382,"")</f>
        <v/>
      </c>
      <c r="R25" s="67" t="str">
        <f>IF(Master!$D382="Y",Master!R382,"")</f>
        <v/>
      </c>
      <c r="S25" s="67" t="str">
        <f>IF(Master!$D382="Y",Master!S382,"")</f>
        <v/>
      </c>
      <c r="T25" s="67" t="str">
        <f>IF(Master!$D382="Y",Master!T382,"")</f>
        <v/>
      </c>
      <c r="U25" s="69" t="str">
        <f>IF(Master!$D382="Y",Master!U382,"")</f>
        <v/>
      </c>
      <c r="V25" s="66" t="str">
        <f>IF(Master!$D382="Y",Master!V382,"")</f>
        <v/>
      </c>
      <c r="W25" s="67" t="str">
        <f>IF(Master!$D382="Y",Master!W382,"")</f>
        <v/>
      </c>
      <c r="X25" s="67" t="str">
        <f>IF(Master!$D382="Y",Master!X382,"")</f>
        <v/>
      </c>
      <c r="Y25" s="67" t="str">
        <f>IF(Master!$D382="Y",Master!Y382,"")</f>
        <v/>
      </c>
      <c r="Z25" s="67" t="str">
        <f>IF(Master!$D382="Y",Master!Z382,"")</f>
        <v/>
      </c>
      <c r="AA25" s="67" t="str">
        <f>IF(Master!$D382="Y",Master!AA382,"")</f>
        <v/>
      </c>
      <c r="AB25" s="67" t="str">
        <f>IF(Master!$D382="Y",Master!AB382,"")</f>
        <v/>
      </c>
      <c r="AC25" s="67" t="str">
        <f>IF(Master!$D382="Y",Master!AC382,"")</f>
        <v/>
      </c>
      <c r="AD25" s="67" t="str">
        <f>IF(Master!$D382="Y",Master!AD382,"")</f>
        <v/>
      </c>
      <c r="AE25" s="67" t="str">
        <f>IF(Master!$D382="Y",Master!AE382,"")</f>
        <v/>
      </c>
      <c r="AF25" s="67" t="str">
        <f>IF(Master!$D382="Y",Master!AF382,"")</f>
        <v/>
      </c>
      <c r="AG25" s="67">
        <f>IF(AND($D25="y",Master!AG382&gt;=Master!AK382),Master!AG382,0)</f>
        <v>0</v>
      </c>
      <c r="AH25" s="67" t="str">
        <f>IF(Master!$D382="Y",Master!AH382,"")</f>
        <v/>
      </c>
      <c r="AI25" s="67">
        <f>IF(AND($D25="y",Master!AI382&gt;=Master!AM382),Master!AI382,0)</f>
        <v>0</v>
      </c>
      <c r="AJ25" s="67" t="str">
        <f>IF(Master!$D382="Y",Master!AJ382,"")</f>
        <v/>
      </c>
      <c r="AK25" s="67">
        <f>IF(AND($D25="y",Master!AK382&gt;Master!AG382),Master!AK382,0)</f>
        <v>0</v>
      </c>
      <c r="AL25" s="67" t="str">
        <f>IF(Master!$D382="Y",Master!AL382,"")</f>
        <v/>
      </c>
      <c r="AM25" s="69">
        <f>IF(AND($D25="y",Master!AM382&gt;Master!AI382),Master!AM382,0)</f>
        <v>0</v>
      </c>
      <c r="AN25" s="66" t="str">
        <f>IF(Master!$D382="Y",Master!AN382,"")</f>
        <v/>
      </c>
      <c r="AO25" s="67" t="str">
        <f>IF(Master!$D382="Y",Master!AO382,"")</f>
        <v/>
      </c>
      <c r="AP25" s="67" t="str">
        <f>IF(Master!$D382="Y",Master!AP382,"")</f>
        <v/>
      </c>
      <c r="AQ25" s="67" t="str">
        <f>IF(Master!$D382="Y",Master!AQ382,"")</f>
        <v/>
      </c>
      <c r="AR25" s="67" t="str">
        <f>IF(Master!$D382="Y",Master!AR382,"")</f>
        <v/>
      </c>
      <c r="AS25" s="67" t="str">
        <f>IF(Master!$D382="Y",Master!AS382,"")</f>
        <v/>
      </c>
      <c r="AT25" s="67" t="str">
        <f>IF(Master!$D382="Y",Master!AT382,"")</f>
        <v/>
      </c>
      <c r="AU25" s="67" t="str">
        <f>IF(Master!$D382="Y",Master!AU382,"")</f>
        <v/>
      </c>
      <c r="AV25" s="67" t="str">
        <f>IF(Master!$D382="Y",Master!AV382,"")</f>
        <v/>
      </c>
      <c r="AW25" s="67" t="str">
        <f>IF(Master!$D382="Y",Master!AW382,"")</f>
        <v/>
      </c>
      <c r="AX25" s="67" t="str">
        <f>IF(Master!$D382="Y",Master!AX382,"")</f>
        <v/>
      </c>
      <c r="AY25" s="67" t="str">
        <f>IF(Master!$D382="Y",Master!AY382,"")</f>
        <v/>
      </c>
      <c r="AZ25" s="67" t="str">
        <f>IF(Master!$D382="Y",Master!AZ382,"")</f>
        <v/>
      </c>
      <c r="BA25" s="67" t="str">
        <f>IF(Master!$D382="Y",Master!BA382,"")</f>
        <v/>
      </c>
      <c r="BB25" s="67" t="str">
        <f>IF(Master!$D382="Y",Master!BB382,"")</f>
        <v/>
      </c>
      <c r="BC25" s="67" t="str">
        <f>IF(Master!$D382="Y",Master!BC382,"")</f>
        <v/>
      </c>
      <c r="BD25" s="67" t="str">
        <f>IF(Master!$D382="Y",Master!BD382,"")</f>
        <v/>
      </c>
      <c r="BE25" s="67" t="str">
        <f>IF(Master!$D382="Y",Master!BE382,"")</f>
        <v/>
      </c>
      <c r="BF25" s="67" t="str">
        <f>IF(Master!$D382="Y",Master!BF382,"")</f>
        <v/>
      </c>
      <c r="BG25" s="67" t="str">
        <f>IF(Master!$D382="Y",Master!BG382,"")</f>
        <v/>
      </c>
      <c r="BH25" s="67" t="str">
        <f>IF(Master!$D382="Y",Master!BH382,"")</f>
        <v/>
      </c>
      <c r="BI25" s="67" t="str">
        <f>IF(Master!$D382="Y",Master!BI382,"")</f>
        <v/>
      </c>
      <c r="BJ25" s="67" t="str">
        <f>IF(Master!$D382="Y",Master!BJ382,"")</f>
        <v/>
      </c>
      <c r="BK25" s="67" t="str">
        <f>IF(Master!$D382="Y",Master!BK382,"")</f>
        <v/>
      </c>
      <c r="BL25" s="67" t="str">
        <f>IF(Master!$D382="Y",Master!BL382,"")</f>
        <v/>
      </c>
      <c r="BM25" s="67" t="str">
        <f>IF(Master!$D382="Y",Master!BM382,"")</f>
        <v/>
      </c>
      <c r="BN25" s="67" t="str">
        <f>IF(Master!$D382="Y",Master!BN382,"")</f>
        <v/>
      </c>
      <c r="BO25" s="67" t="str">
        <f>IF(Master!$D382="Y",Master!BO382,"")</f>
        <v/>
      </c>
      <c r="BP25" s="67" t="str">
        <f>IF(Master!$D382="Y",Master!BP382,"")</f>
        <v/>
      </c>
      <c r="BQ25" s="68" t="str">
        <f>IF(Master!$D382="Y",Master!BQ382,"")</f>
        <v/>
      </c>
    </row>
    <row r="26" spans="1:69" x14ac:dyDescent="0.25">
      <c r="A26" s="115" t="str">
        <f>+Master!A383</f>
        <v>Bowdon</v>
      </c>
      <c r="B26" s="3" t="str">
        <f>+Master!B383</f>
        <v>1A DII</v>
      </c>
      <c r="C26" s="3">
        <f>+Master!C383</f>
        <v>7</v>
      </c>
      <c r="D26" s="142">
        <f>+Master!D383</f>
        <v>0</v>
      </c>
      <c r="E26" s="158">
        <f>IFERROR(LARGE((I26,K26,O26,S26,U26,W26,AA26,AC26,AG26,AK26,AQ26,AU26,AW26,BA26,BC26,BG26,BK26,BO26,BQ26),1)+LARGE((I26,K26,O26,S26,U26,W26,AA26,AC26,AG26,AK26,AQ26,AU26,AW26,BA26,BC26,BG26,BK26,BO26,BQ26),2)+LARGE((I26,K26,O26,S26,U26,W26,AA26,AC26,AG26,AK26,AQ26,AU26,AW26,BA26,BC26,BG26,BK26,BO26,BQ26),3)+LARGE((I26,K26,O26,S26,U26,W26,AA26,AC26,AG26,AK26,AQ26,AU26,AW26,BA26,BC26,BG26,BK26,BO26,BQ26),4)+LARGE((I26,K26,O26,S26,U26,W26,AA26,AC26,AG26,AK26,AQ26,AU26,AW26,BA26,BC26,BG26,BK26,BO26,BQ26),5)+LARGE((I26,K26,O26,S26,U26,W26,AA26,AC26,AG26,AK26,AQ26,AU26,AW26,BA26,BC26,BG26,BK26,BO26,BQ26),6)+LARGE((I26,K26,O26,S26,U26,W26,AA26,AC26,AG26,AK26,AQ26,AU26,AW26,BA26,BC26,BG26,BK26,BO26,BQ26),7)+LARGE((I26,K26,O26,S26,U26,W26,AA26,AC26,AG26,AK26,AQ26,AU26,AW26,BA26,BC26,BG26,BK26,BO26,BQ26),8),0)</f>
        <v>0</v>
      </c>
      <c r="F26" s="156">
        <f>IFERROR(LARGE((M26,Q26,Y26,AE26,AI26,AM26,AO26,AS26,AY26,BE26,BI26,BM26),1)+LARGE((M26,Q26,Y26,AE26,AI26,AM26,AO26,AS26,AY26,BE26,BI26,BM26),2)+LARGE((M26,Q26,Y26,AE26,AI26,AM26,AO26,AS26,AY26,BE26,BI26,BM26),3)+LARGE((M26,Q26,Y26,AE26,AI26,AM26,AO26,AS26,AY26,BE26,BI26,BM26),4)+LARGE((M26,Q26,Y26,AE26,AI26,AM26,AO26,AS26,AY26,BE26,BI26,BM26),5)+LARGE((M26,Q26,Y26,AE26,AI26,AM26,AO26,AS26,AY26,BE26,BI26,BM26),6)+LARGE((M26,Q26,Y26,AE26,AI26,AM26,AO26,AS26,AY26,BE26,BI26,BM26),7)+LARGE((M26,Q26,Y26,AE26,AI26,AM26,AO26,AS26,AY26,BE26,BI26,BM26),8),0)</f>
        <v>0</v>
      </c>
      <c r="G26" s="159">
        <f>+E26+F26</f>
        <v>0</v>
      </c>
      <c r="H26" s="72" t="str">
        <f>IF(Master!$D383="Y",Master!H383,"")</f>
        <v/>
      </c>
      <c r="I26" s="67" t="str">
        <f>IF(Master!$D383="Y",Master!I383,"")</f>
        <v/>
      </c>
      <c r="J26" s="67" t="str">
        <f>IF(Master!$D383="Y",Master!J383,"")</f>
        <v/>
      </c>
      <c r="K26" s="67" t="str">
        <f>IF(Master!$D383="Y",Master!K383,"")</f>
        <v/>
      </c>
      <c r="L26" s="67" t="str">
        <f>IF(Master!$D383="Y",Master!L383,"")</f>
        <v/>
      </c>
      <c r="M26" s="67" t="str">
        <f>IF(Master!$D383="Y",Master!M383,"")</f>
        <v/>
      </c>
      <c r="N26" s="67" t="str">
        <f>IF(Master!$D383="Y",Master!N383,"")</f>
        <v/>
      </c>
      <c r="O26" s="67" t="str">
        <f>IF(Master!$D383="Y",Master!O383,"")</f>
        <v/>
      </c>
      <c r="P26" s="67" t="str">
        <f>IF(Master!$D383="Y",Master!P383,"")</f>
        <v/>
      </c>
      <c r="Q26" s="67" t="str">
        <f>IF(Master!$D383="Y",Master!Q383,"")</f>
        <v/>
      </c>
      <c r="R26" s="67" t="str">
        <f>IF(Master!$D383="Y",Master!R383,"")</f>
        <v/>
      </c>
      <c r="S26" s="67" t="str">
        <f>IF(Master!$D383="Y",Master!S383,"")</f>
        <v/>
      </c>
      <c r="T26" s="67" t="str">
        <f>IF(Master!$D383="Y",Master!T383,"")</f>
        <v/>
      </c>
      <c r="U26" s="69" t="str">
        <f>IF(Master!$D383="Y",Master!U383,"")</f>
        <v/>
      </c>
      <c r="V26" s="66" t="str">
        <f>IF(Master!$D383="Y",Master!V383,"")</f>
        <v/>
      </c>
      <c r="W26" s="67" t="str">
        <f>IF(Master!$D383="Y",Master!W383,"")</f>
        <v/>
      </c>
      <c r="X26" s="67" t="str">
        <f>IF(Master!$D383="Y",Master!X383,"")</f>
        <v/>
      </c>
      <c r="Y26" s="67" t="str">
        <f>IF(Master!$D383="Y",Master!Y383,"")</f>
        <v/>
      </c>
      <c r="Z26" s="67" t="str">
        <f>IF(Master!$D383="Y",Master!Z383,"")</f>
        <v/>
      </c>
      <c r="AA26" s="67" t="str">
        <f>IF(Master!$D383="Y",Master!AA383,"")</f>
        <v/>
      </c>
      <c r="AB26" s="67" t="str">
        <f>IF(Master!$D383="Y",Master!AB383,"")</f>
        <v/>
      </c>
      <c r="AC26" s="67" t="str">
        <f>IF(Master!$D383="Y",Master!AC383,"")</f>
        <v/>
      </c>
      <c r="AD26" s="67" t="str">
        <f>IF(Master!$D383="Y",Master!AD383,"")</f>
        <v/>
      </c>
      <c r="AE26" s="67" t="str">
        <f>IF(Master!$D383="Y",Master!AE383,"")</f>
        <v/>
      </c>
      <c r="AF26" s="67" t="str">
        <f>IF(Master!$D383="Y",Master!AF383,"")</f>
        <v/>
      </c>
      <c r="AG26" s="67">
        <f>IF(AND($D26="y",Master!AG383&gt;=Master!AK383),Master!AG383,0)</f>
        <v>0</v>
      </c>
      <c r="AH26" s="67" t="str">
        <f>IF(Master!$D383="Y",Master!AH383,"")</f>
        <v/>
      </c>
      <c r="AI26" s="67">
        <f>IF(AND($D26="y",Master!AI383&gt;=Master!AM383),Master!AI383,0)</f>
        <v>0</v>
      </c>
      <c r="AJ26" s="67" t="str">
        <f>IF(Master!$D383="Y",Master!AJ383,"")</f>
        <v/>
      </c>
      <c r="AK26" s="67">
        <f>IF(AND($D26="y",Master!AK383&gt;Master!AG383),Master!AK383,0)</f>
        <v>0</v>
      </c>
      <c r="AL26" s="67" t="str">
        <f>IF(Master!$D383="Y",Master!AL383,"")</f>
        <v/>
      </c>
      <c r="AM26" s="69">
        <f>IF(AND($D26="y",Master!AM383&gt;Master!AI383),Master!AM383,0)</f>
        <v>0</v>
      </c>
      <c r="AN26" s="66" t="str">
        <f>IF(Master!$D383="Y",Master!AN383,"")</f>
        <v/>
      </c>
      <c r="AO26" s="67" t="str">
        <f>IF(Master!$D383="Y",Master!AO383,"")</f>
        <v/>
      </c>
      <c r="AP26" s="67" t="str">
        <f>IF(Master!$D383="Y",Master!AP383,"")</f>
        <v/>
      </c>
      <c r="AQ26" s="67" t="str">
        <f>IF(Master!$D383="Y",Master!AQ383,"")</f>
        <v/>
      </c>
      <c r="AR26" s="67" t="str">
        <f>IF(Master!$D383="Y",Master!AR383,"")</f>
        <v/>
      </c>
      <c r="AS26" s="67" t="str">
        <f>IF(Master!$D383="Y",Master!AS383,"")</f>
        <v/>
      </c>
      <c r="AT26" s="67" t="str">
        <f>IF(Master!$D383="Y",Master!AT383,"")</f>
        <v/>
      </c>
      <c r="AU26" s="67" t="str">
        <f>IF(Master!$D383="Y",Master!AU383,"")</f>
        <v/>
      </c>
      <c r="AV26" s="67" t="str">
        <f>IF(Master!$D383="Y",Master!AV383,"")</f>
        <v/>
      </c>
      <c r="AW26" s="67" t="str">
        <f>IF(Master!$D383="Y",Master!AW383,"")</f>
        <v/>
      </c>
      <c r="AX26" s="67" t="str">
        <f>IF(Master!$D383="Y",Master!AX383,"")</f>
        <v/>
      </c>
      <c r="AY26" s="67" t="str">
        <f>IF(Master!$D383="Y",Master!AY383,"")</f>
        <v/>
      </c>
      <c r="AZ26" s="67" t="str">
        <f>IF(Master!$D383="Y",Master!AZ383,"")</f>
        <v/>
      </c>
      <c r="BA26" s="67" t="str">
        <f>IF(Master!$D383="Y",Master!BA383,"")</f>
        <v/>
      </c>
      <c r="BB26" s="67" t="str">
        <f>IF(Master!$D383="Y",Master!BB383,"")</f>
        <v/>
      </c>
      <c r="BC26" s="67" t="str">
        <f>IF(Master!$D383="Y",Master!BC383,"")</f>
        <v/>
      </c>
      <c r="BD26" s="67" t="str">
        <f>IF(Master!$D383="Y",Master!BD383,"")</f>
        <v/>
      </c>
      <c r="BE26" s="67" t="str">
        <f>IF(Master!$D383="Y",Master!BE383,"")</f>
        <v/>
      </c>
      <c r="BF26" s="67" t="str">
        <f>IF(Master!$D383="Y",Master!BF383,"")</f>
        <v/>
      </c>
      <c r="BG26" s="67" t="str">
        <f>IF(Master!$D383="Y",Master!BG383,"")</f>
        <v/>
      </c>
      <c r="BH26" s="67" t="str">
        <f>IF(Master!$D383="Y",Master!BH383,"")</f>
        <v/>
      </c>
      <c r="BI26" s="67" t="str">
        <f>IF(Master!$D383="Y",Master!BI383,"")</f>
        <v/>
      </c>
      <c r="BJ26" s="67" t="str">
        <f>IF(Master!$D383="Y",Master!BJ383,"")</f>
        <v/>
      </c>
      <c r="BK26" s="67" t="str">
        <f>IF(Master!$D383="Y",Master!BK383,"")</f>
        <v/>
      </c>
      <c r="BL26" s="67" t="str">
        <f>IF(Master!$D383="Y",Master!BL383,"")</f>
        <v/>
      </c>
      <c r="BM26" s="67" t="str">
        <f>IF(Master!$D383="Y",Master!BM383,"")</f>
        <v/>
      </c>
      <c r="BN26" s="67" t="str">
        <f>IF(Master!$D383="Y",Master!BN383,"")</f>
        <v/>
      </c>
      <c r="BO26" s="67" t="str">
        <f>IF(Master!$D383="Y",Master!BO383,"")</f>
        <v/>
      </c>
      <c r="BP26" s="67" t="str">
        <f>IF(Master!$D383="Y",Master!BP383,"")</f>
        <v/>
      </c>
      <c r="BQ26" s="68" t="str">
        <f>IF(Master!$D383="Y",Master!BQ383,"")</f>
        <v/>
      </c>
    </row>
    <row r="27" spans="1:69" x14ac:dyDescent="0.25">
      <c r="A27" s="115" t="str">
        <f>+Master!A384</f>
        <v>Brooks County</v>
      </c>
      <c r="B27" s="3" t="str">
        <f>+Master!B384</f>
        <v>1A DII</v>
      </c>
      <c r="C27" s="3">
        <f>+Master!C384</f>
        <v>2</v>
      </c>
      <c r="D27" s="142">
        <f>+Master!D384</f>
        <v>0</v>
      </c>
      <c r="E27" s="158">
        <f>IFERROR(LARGE((I27,K27,O27,S27,U27,W27,AA27,AC27,AG27,AK27,AQ27,AU27,AW27,BA27,BC27,BG27,BK27,BO27,BQ27),1)+LARGE((I27,K27,O27,S27,U27,W27,AA27,AC27,AG27,AK27,AQ27,AU27,AW27,BA27,BC27,BG27,BK27,BO27,BQ27),2)+LARGE((I27,K27,O27,S27,U27,W27,AA27,AC27,AG27,AK27,AQ27,AU27,AW27,BA27,BC27,BG27,BK27,BO27,BQ27),3)+LARGE((I27,K27,O27,S27,U27,W27,AA27,AC27,AG27,AK27,AQ27,AU27,AW27,BA27,BC27,BG27,BK27,BO27,BQ27),4)+LARGE((I27,K27,O27,S27,U27,W27,AA27,AC27,AG27,AK27,AQ27,AU27,AW27,BA27,BC27,BG27,BK27,BO27,BQ27),5)+LARGE((I27,K27,O27,S27,U27,W27,AA27,AC27,AG27,AK27,AQ27,AU27,AW27,BA27,BC27,BG27,BK27,BO27,BQ27),6)+LARGE((I27,K27,O27,S27,U27,W27,AA27,AC27,AG27,AK27,AQ27,AU27,AW27,BA27,BC27,BG27,BK27,BO27,BQ27),7)+LARGE((I27,K27,O27,S27,U27,W27,AA27,AC27,AG27,AK27,AQ27,AU27,AW27,BA27,BC27,BG27,BK27,BO27,BQ27),8),0)</f>
        <v>0</v>
      </c>
      <c r="F27" s="156">
        <f>IFERROR(LARGE((M27,Q27,Y27,AE27,AI27,AM27,AO27,AS27,AY27,BE27,BI27,BM27),1)+LARGE((M27,Q27,Y27,AE27,AI27,AM27,AO27,AS27,AY27,BE27,BI27,BM27),2)+LARGE((M27,Q27,Y27,AE27,AI27,AM27,AO27,AS27,AY27,BE27,BI27,BM27),3)+LARGE((M27,Q27,Y27,AE27,AI27,AM27,AO27,AS27,AY27,BE27,BI27,BM27),4)+LARGE((M27,Q27,Y27,AE27,AI27,AM27,AO27,AS27,AY27,BE27,BI27,BM27),5)+LARGE((M27,Q27,Y27,AE27,AI27,AM27,AO27,AS27,AY27,BE27,BI27,BM27),6)+LARGE((M27,Q27,Y27,AE27,AI27,AM27,AO27,AS27,AY27,BE27,BI27,BM27),7)+LARGE((M27,Q27,Y27,AE27,AI27,AM27,AO27,AS27,AY27,BE27,BI27,BM27),8),0)</f>
        <v>0</v>
      </c>
      <c r="G27" s="159">
        <f>+E27+F27</f>
        <v>0</v>
      </c>
      <c r="H27" s="72" t="str">
        <f>IF(Master!$D384="Y",Master!H384,"")</f>
        <v/>
      </c>
      <c r="I27" s="67" t="str">
        <f>IF(Master!$D384="Y",Master!I384,"")</f>
        <v/>
      </c>
      <c r="J27" s="67" t="str">
        <f>IF(Master!$D384="Y",Master!J384,"")</f>
        <v/>
      </c>
      <c r="K27" s="67" t="str">
        <f>IF(Master!$D384="Y",Master!K384,"")</f>
        <v/>
      </c>
      <c r="L27" s="67" t="str">
        <f>IF(Master!$D384="Y",Master!L384,"")</f>
        <v/>
      </c>
      <c r="M27" s="67" t="str">
        <f>IF(Master!$D384="Y",Master!M384,"")</f>
        <v/>
      </c>
      <c r="N27" s="67" t="str">
        <f>IF(Master!$D384="Y",Master!N384,"")</f>
        <v/>
      </c>
      <c r="O27" s="67" t="str">
        <f>IF(Master!$D384="Y",Master!O384,"")</f>
        <v/>
      </c>
      <c r="P27" s="67" t="str">
        <f>IF(Master!$D384="Y",Master!P384,"")</f>
        <v/>
      </c>
      <c r="Q27" s="67" t="str">
        <f>IF(Master!$D384="Y",Master!Q384,"")</f>
        <v/>
      </c>
      <c r="R27" s="67" t="str">
        <f>IF(Master!$D384="Y",Master!R384,"")</f>
        <v/>
      </c>
      <c r="S27" s="67" t="str">
        <f>IF(Master!$D384="Y",Master!S384,"")</f>
        <v/>
      </c>
      <c r="T27" s="67" t="str">
        <f>IF(Master!$D384="Y",Master!T384,"")</f>
        <v/>
      </c>
      <c r="U27" s="69" t="str">
        <f>IF(Master!$D384="Y",Master!U384,"")</f>
        <v/>
      </c>
      <c r="V27" s="66" t="str">
        <f>IF(Master!$D384="Y",Master!V384,"")</f>
        <v/>
      </c>
      <c r="W27" s="67" t="str">
        <f>IF(Master!$D384="Y",Master!W384,"")</f>
        <v/>
      </c>
      <c r="X27" s="67" t="str">
        <f>IF(Master!$D384="Y",Master!X384,"")</f>
        <v/>
      </c>
      <c r="Y27" s="67" t="str">
        <f>IF(Master!$D384="Y",Master!Y384,"")</f>
        <v/>
      </c>
      <c r="Z27" s="67" t="str">
        <f>IF(Master!$D384="Y",Master!Z384,"")</f>
        <v/>
      </c>
      <c r="AA27" s="67" t="str">
        <f>IF(Master!$D384="Y",Master!AA384,"")</f>
        <v/>
      </c>
      <c r="AB27" s="67" t="str">
        <f>IF(Master!$D384="Y",Master!AB384,"")</f>
        <v/>
      </c>
      <c r="AC27" s="67" t="str">
        <f>IF(Master!$D384="Y",Master!AC384,"")</f>
        <v/>
      </c>
      <c r="AD27" s="67" t="str">
        <f>IF(Master!$D384="Y",Master!AD384,"")</f>
        <v/>
      </c>
      <c r="AE27" s="67" t="str">
        <f>IF(Master!$D384="Y",Master!AE384,"")</f>
        <v/>
      </c>
      <c r="AF27" s="67" t="str">
        <f>IF(Master!$D384="Y",Master!AF384,"")</f>
        <v/>
      </c>
      <c r="AG27" s="67">
        <f>IF(AND($D27="y",Master!AG384&gt;=Master!AK384),Master!AG384,0)</f>
        <v>0</v>
      </c>
      <c r="AH27" s="67" t="str">
        <f>IF(Master!$D384="Y",Master!AH384,"")</f>
        <v/>
      </c>
      <c r="AI27" s="67">
        <f>IF(AND($D27="y",Master!AI384&gt;=Master!AM384),Master!AI384,0)</f>
        <v>0</v>
      </c>
      <c r="AJ27" s="67" t="str">
        <f>IF(Master!$D384="Y",Master!AJ384,"")</f>
        <v/>
      </c>
      <c r="AK27" s="67">
        <f>IF(AND($D27="y",Master!AK384&gt;Master!AG384),Master!AK384,0)</f>
        <v>0</v>
      </c>
      <c r="AL27" s="67" t="str">
        <f>IF(Master!$D384="Y",Master!AL384,"")</f>
        <v/>
      </c>
      <c r="AM27" s="69">
        <f>IF(AND($D27="y",Master!AM384&gt;Master!AI384),Master!AM384,0)</f>
        <v>0</v>
      </c>
      <c r="AN27" s="66" t="str">
        <f>IF(Master!$D384="Y",Master!AN384,"")</f>
        <v/>
      </c>
      <c r="AO27" s="67" t="str">
        <f>IF(Master!$D384="Y",Master!AO384,"")</f>
        <v/>
      </c>
      <c r="AP27" s="67" t="str">
        <f>IF(Master!$D384="Y",Master!AP384,"")</f>
        <v/>
      </c>
      <c r="AQ27" s="67" t="str">
        <f>IF(Master!$D384="Y",Master!AQ384,"")</f>
        <v/>
      </c>
      <c r="AR27" s="67" t="str">
        <f>IF(Master!$D384="Y",Master!AR384,"")</f>
        <v/>
      </c>
      <c r="AS27" s="67" t="str">
        <f>IF(Master!$D384="Y",Master!AS384,"")</f>
        <v/>
      </c>
      <c r="AT27" s="67" t="str">
        <f>IF(Master!$D384="Y",Master!AT384,"")</f>
        <v/>
      </c>
      <c r="AU27" s="67" t="str">
        <f>IF(Master!$D384="Y",Master!AU384,"")</f>
        <v/>
      </c>
      <c r="AV27" s="67" t="str">
        <f>IF(Master!$D384="Y",Master!AV384,"")</f>
        <v/>
      </c>
      <c r="AW27" s="67" t="str">
        <f>IF(Master!$D384="Y",Master!AW384,"")</f>
        <v/>
      </c>
      <c r="AX27" s="67" t="str">
        <f>IF(Master!$D384="Y",Master!AX384,"")</f>
        <v/>
      </c>
      <c r="AY27" s="67" t="str">
        <f>IF(Master!$D384="Y",Master!AY384,"")</f>
        <v/>
      </c>
      <c r="AZ27" s="67" t="str">
        <f>IF(Master!$D384="Y",Master!AZ384,"")</f>
        <v/>
      </c>
      <c r="BA27" s="67" t="str">
        <f>IF(Master!$D384="Y",Master!BA384,"")</f>
        <v/>
      </c>
      <c r="BB27" s="67" t="str">
        <f>IF(Master!$D384="Y",Master!BB384,"")</f>
        <v/>
      </c>
      <c r="BC27" s="67" t="str">
        <f>IF(Master!$D384="Y",Master!BC384,"")</f>
        <v/>
      </c>
      <c r="BD27" s="67" t="str">
        <f>IF(Master!$D384="Y",Master!BD384,"")</f>
        <v/>
      </c>
      <c r="BE27" s="67" t="str">
        <f>IF(Master!$D384="Y",Master!BE384,"")</f>
        <v/>
      </c>
      <c r="BF27" s="67" t="str">
        <f>IF(Master!$D384="Y",Master!BF384,"")</f>
        <v/>
      </c>
      <c r="BG27" s="67" t="str">
        <f>IF(Master!$D384="Y",Master!BG384,"")</f>
        <v/>
      </c>
      <c r="BH27" s="67" t="str">
        <f>IF(Master!$D384="Y",Master!BH384,"")</f>
        <v/>
      </c>
      <c r="BI27" s="67" t="str">
        <f>IF(Master!$D384="Y",Master!BI384,"")</f>
        <v/>
      </c>
      <c r="BJ27" s="67" t="str">
        <f>IF(Master!$D384="Y",Master!BJ384,"")</f>
        <v/>
      </c>
      <c r="BK27" s="67" t="str">
        <f>IF(Master!$D384="Y",Master!BK384,"")</f>
        <v/>
      </c>
      <c r="BL27" s="67" t="str">
        <f>IF(Master!$D384="Y",Master!BL384,"")</f>
        <v/>
      </c>
      <c r="BM27" s="67" t="str">
        <f>IF(Master!$D384="Y",Master!BM384,"")</f>
        <v/>
      </c>
      <c r="BN27" s="67" t="str">
        <f>IF(Master!$D384="Y",Master!BN384,"")</f>
        <v/>
      </c>
      <c r="BO27" s="67" t="str">
        <f>IF(Master!$D384="Y",Master!BO384,"")</f>
        <v/>
      </c>
      <c r="BP27" s="67" t="str">
        <f>IF(Master!$D384="Y",Master!BP384,"")</f>
        <v/>
      </c>
      <c r="BQ27" s="68" t="str">
        <f>IF(Master!$D384="Y",Master!BQ384,"")</f>
        <v/>
      </c>
    </row>
    <row r="28" spans="1:69" x14ac:dyDescent="0.25">
      <c r="A28" s="115" t="str">
        <f>+Master!A386</f>
        <v>Calhoun County</v>
      </c>
      <c r="B28" s="3" t="str">
        <f>+Master!B386</f>
        <v>1A DII</v>
      </c>
      <c r="C28" s="3">
        <f>+Master!C386</f>
        <v>1</v>
      </c>
      <c r="D28" s="142">
        <f>+Master!D386</f>
        <v>0</v>
      </c>
      <c r="E28" s="158">
        <f>IFERROR(LARGE((I28,K28,O28,S28,U28,W28,AA28,AC28,AG28,AK28,AQ28,AU28,AW28,BA28,BC28,BG28,BK28,BO28,BQ28),1)+LARGE((I28,K28,O28,S28,U28,W28,AA28,AC28,AG28,AK28,AQ28,AU28,AW28,BA28,BC28,BG28,BK28,BO28,BQ28),2)+LARGE((I28,K28,O28,S28,U28,W28,AA28,AC28,AG28,AK28,AQ28,AU28,AW28,BA28,BC28,BG28,BK28,BO28,BQ28),3)+LARGE((I28,K28,O28,S28,U28,W28,AA28,AC28,AG28,AK28,AQ28,AU28,AW28,BA28,BC28,BG28,BK28,BO28,BQ28),4)+LARGE((I28,K28,O28,S28,U28,W28,AA28,AC28,AG28,AK28,AQ28,AU28,AW28,BA28,BC28,BG28,BK28,BO28,BQ28),5)+LARGE((I28,K28,O28,S28,U28,W28,AA28,AC28,AG28,AK28,AQ28,AU28,AW28,BA28,BC28,BG28,BK28,BO28,BQ28),6)+LARGE((I28,K28,O28,S28,U28,W28,AA28,AC28,AG28,AK28,AQ28,AU28,AW28,BA28,BC28,BG28,BK28,BO28,BQ28),7)+LARGE((I28,K28,O28,S28,U28,W28,AA28,AC28,AG28,AK28,AQ28,AU28,AW28,BA28,BC28,BG28,BK28,BO28,BQ28),8),0)</f>
        <v>0</v>
      </c>
      <c r="F28" s="156">
        <f>IFERROR(LARGE((M28,Q28,Y28,AE28,AI28,AM28,AO28,AS28,AY28,BE28,BI28,BM28),1)+LARGE((M28,Q28,Y28,AE28,AI28,AM28,AO28,AS28,AY28,BE28,BI28,BM28),2)+LARGE((M28,Q28,Y28,AE28,AI28,AM28,AO28,AS28,AY28,BE28,BI28,BM28),3)+LARGE((M28,Q28,Y28,AE28,AI28,AM28,AO28,AS28,AY28,BE28,BI28,BM28),4)+LARGE((M28,Q28,Y28,AE28,AI28,AM28,AO28,AS28,AY28,BE28,BI28,BM28),5)+LARGE((M28,Q28,Y28,AE28,AI28,AM28,AO28,AS28,AY28,BE28,BI28,BM28),6)+LARGE((M28,Q28,Y28,AE28,AI28,AM28,AO28,AS28,AY28,BE28,BI28,BM28),7)+LARGE((M28,Q28,Y28,AE28,AI28,AM28,AO28,AS28,AY28,BE28,BI28,BM28),8),0)</f>
        <v>0</v>
      </c>
      <c r="G28" s="159">
        <f>+E28+F28</f>
        <v>0</v>
      </c>
      <c r="H28" s="72" t="str">
        <f>IF(Master!$D386="Y",Master!H386,"")</f>
        <v/>
      </c>
      <c r="I28" s="67" t="str">
        <f>IF(Master!$D386="Y",Master!I386,"")</f>
        <v/>
      </c>
      <c r="J28" s="67" t="str">
        <f>IF(Master!$D386="Y",Master!J386,"")</f>
        <v/>
      </c>
      <c r="K28" s="67" t="str">
        <f>IF(Master!$D386="Y",Master!K386,"")</f>
        <v/>
      </c>
      <c r="L28" s="67" t="str">
        <f>IF(Master!$D386="Y",Master!L386,"")</f>
        <v/>
      </c>
      <c r="M28" s="67" t="str">
        <f>IF(Master!$D386="Y",Master!M386,"")</f>
        <v/>
      </c>
      <c r="N28" s="67" t="str">
        <f>IF(Master!$D386="Y",Master!N386,"")</f>
        <v/>
      </c>
      <c r="O28" s="67" t="str">
        <f>IF(Master!$D386="Y",Master!O386,"")</f>
        <v/>
      </c>
      <c r="P28" s="67" t="str">
        <f>IF(Master!$D386="Y",Master!P386,"")</f>
        <v/>
      </c>
      <c r="Q28" s="67" t="str">
        <f>IF(Master!$D386="Y",Master!Q386,"")</f>
        <v/>
      </c>
      <c r="R28" s="67" t="str">
        <f>IF(Master!$D386="Y",Master!R386,"")</f>
        <v/>
      </c>
      <c r="S28" s="67" t="str">
        <f>IF(Master!$D386="Y",Master!S386,"")</f>
        <v/>
      </c>
      <c r="T28" s="67" t="str">
        <f>IF(Master!$D386="Y",Master!T386,"")</f>
        <v/>
      </c>
      <c r="U28" s="69" t="str">
        <f>IF(Master!$D386="Y",Master!U386,"")</f>
        <v/>
      </c>
      <c r="V28" s="66" t="str">
        <f>IF(Master!$D386="Y",Master!V386,"")</f>
        <v/>
      </c>
      <c r="W28" s="67" t="str">
        <f>IF(Master!$D386="Y",Master!W386,"")</f>
        <v/>
      </c>
      <c r="X28" s="67" t="str">
        <f>IF(Master!$D386="Y",Master!X386,"")</f>
        <v/>
      </c>
      <c r="Y28" s="67" t="str">
        <f>IF(Master!$D386="Y",Master!Y386,"")</f>
        <v/>
      </c>
      <c r="Z28" s="67" t="str">
        <f>IF(Master!$D386="Y",Master!Z386,"")</f>
        <v/>
      </c>
      <c r="AA28" s="67" t="str">
        <f>IF(Master!$D386="Y",Master!AA386,"")</f>
        <v/>
      </c>
      <c r="AB28" s="67" t="str">
        <f>IF(Master!$D386="Y",Master!AB386,"")</f>
        <v/>
      </c>
      <c r="AC28" s="67" t="str">
        <f>IF(Master!$D386="Y",Master!AC386,"")</f>
        <v/>
      </c>
      <c r="AD28" s="67" t="str">
        <f>IF(Master!$D386="Y",Master!AD386,"")</f>
        <v/>
      </c>
      <c r="AE28" s="67" t="str">
        <f>IF(Master!$D386="Y",Master!AE386,"")</f>
        <v/>
      </c>
      <c r="AF28" s="67" t="str">
        <f>IF(Master!$D386="Y",Master!AF386,"")</f>
        <v/>
      </c>
      <c r="AG28" s="67">
        <f>IF(AND($D28="y",Master!AG386&gt;=Master!AK386),Master!AG386,0)</f>
        <v>0</v>
      </c>
      <c r="AH28" s="67" t="str">
        <f>IF(Master!$D386="Y",Master!AH386,"")</f>
        <v/>
      </c>
      <c r="AI28" s="67">
        <f>IF(AND($D28="y",Master!AI386&gt;=Master!AM386),Master!AI386,0)</f>
        <v>0</v>
      </c>
      <c r="AJ28" s="67" t="str">
        <f>IF(Master!$D386="Y",Master!AJ386,"")</f>
        <v/>
      </c>
      <c r="AK28" s="67">
        <f>IF(AND($D28="y",Master!AK386&gt;Master!AG386),Master!AK386,0)</f>
        <v>0</v>
      </c>
      <c r="AL28" s="67" t="str">
        <f>IF(Master!$D386="Y",Master!AL386,"")</f>
        <v/>
      </c>
      <c r="AM28" s="69">
        <f>IF(AND($D28="y",Master!AM386&gt;Master!AI386),Master!AM386,0)</f>
        <v>0</v>
      </c>
      <c r="AN28" s="66" t="str">
        <f>IF(Master!$D386="Y",Master!AN386,"")</f>
        <v/>
      </c>
      <c r="AO28" s="67" t="str">
        <f>IF(Master!$D386="Y",Master!AO386,"")</f>
        <v/>
      </c>
      <c r="AP28" s="67" t="str">
        <f>IF(Master!$D386="Y",Master!AP386,"")</f>
        <v/>
      </c>
      <c r="AQ28" s="67" t="str">
        <f>IF(Master!$D386="Y",Master!AQ386,"")</f>
        <v/>
      </c>
      <c r="AR28" s="67" t="str">
        <f>IF(Master!$D386="Y",Master!AR386,"")</f>
        <v/>
      </c>
      <c r="AS28" s="67" t="str">
        <f>IF(Master!$D386="Y",Master!AS386,"")</f>
        <v/>
      </c>
      <c r="AT28" s="67" t="str">
        <f>IF(Master!$D386="Y",Master!AT386,"")</f>
        <v/>
      </c>
      <c r="AU28" s="67" t="str">
        <f>IF(Master!$D386="Y",Master!AU386,"")</f>
        <v/>
      </c>
      <c r="AV28" s="67" t="str">
        <f>IF(Master!$D386="Y",Master!AV386,"")</f>
        <v/>
      </c>
      <c r="AW28" s="67" t="str">
        <f>IF(Master!$D386="Y",Master!AW386,"")</f>
        <v/>
      </c>
      <c r="AX28" s="67" t="str">
        <f>IF(Master!$D386="Y",Master!AX386,"")</f>
        <v/>
      </c>
      <c r="AY28" s="67" t="str">
        <f>IF(Master!$D386="Y",Master!AY386,"")</f>
        <v/>
      </c>
      <c r="AZ28" s="67" t="str">
        <f>IF(Master!$D386="Y",Master!AZ386,"")</f>
        <v/>
      </c>
      <c r="BA28" s="67" t="str">
        <f>IF(Master!$D386="Y",Master!BA386,"")</f>
        <v/>
      </c>
      <c r="BB28" s="67" t="str">
        <f>IF(Master!$D386="Y",Master!BB386,"")</f>
        <v/>
      </c>
      <c r="BC28" s="67" t="str">
        <f>IF(Master!$D386="Y",Master!BC386,"")</f>
        <v/>
      </c>
      <c r="BD28" s="67" t="str">
        <f>IF(Master!$D386="Y",Master!BD386,"")</f>
        <v/>
      </c>
      <c r="BE28" s="67" t="str">
        <f>IF(Master!$D386="Y",Master!BE386,"")</f>
        <v/>
      </c>
      <c r="BF28" s="67" t="str">
        <f>IF(Master!$D386="Y",Master!BF386,"")</f>
        <v/>
      </c>
      <c r="BG28" s="67" t="str">
        <f>IF(Master!$D386="Y",Master!BG386,"")</f>
        <v/>
      </c>
      <c r="BH28" s="67" t="str">
        <f>IF(Master!$D386="Y",Master!BH386,"")</f>
        <v/>
      </c>
      <c r="BI28" s="67" t="str">
        <f>IF(Master!$D386="Y",Master!BI386,"")</f>
        <v/>
      </c>
      <c r="BJ28" s="67" t="str">
        <f>IF(Master!$D386="Y",Master!BJ386,"")</f>
        <v/>
      </c>
      <c r="BK28" s="67" t="str">
        <f>IF(Master!$D386="Y",Master!BK386,"")</f>
        <v/>
      </c>
      <c r="BL28" s="67" t="str">
        <f>IF(Master!$D386="Y",Master!BL386,"")</f>
        <v/>
      </c>
      <c r="BM28" s="67" t="str">
        <f>IF(Master!$D386="Y",Master!BM386,"")</f>
        <v/>
      </c>
      <c r="BN28" s="67" t="str">
        <f>IF(Master!$D386="Y",Master!BN386,"")</f>
        <v/>
      </c>
      <c r="BO28" s="67" t="str">
        <f>IF(Master!$D386="Y",Master!BO386,"")</f>
        <v/>
      </c>
      <c r="BP28" s="67" t="str">
        <f>IF(Master!$D386="Y",Master!BP386,"")</f>
        <v/>
      </c>
      <c r="BQ28" s="68" t="str">
        <f>IF(Master!$D386="Y",Master!BQ386,"")</f>
        <v/>
      </c>
    </row>
    <row r="29" spans="1:69" x14ac:dyDescent="0.25">
      <c r="A29" s="115" t="str">
        <f>+Master!A387</f>
        <v>Central, Talbotton</v>
      </c>
      <c r="B29" s="3" t="str">
        <f>+Master!B387</f>
        <v>1A DII</v>
      </c>
      <c r="C29" s="3">
        <f>+Master!C387</f>
        <v>6</v>
      </c>
      <c r="D29" s="142">
        <f>+Master!D387</f>
        <v>0</v>
      </c>
      <c r="E29" s="158">
        <f>IFERROR(LARGE((I29,K29,O29,S29,U29,W29,AA29,AC29,AG29,AK29,AQ29,AU29,AW29,BA29,BC29,BG29,BK29,BO29,BQ29),1)+LARGE((I29,K29,O29,S29,U29,W29,AA29,AC29,AG29,AK29,AQ29,AU29,AW29,BA29,BC29,BG29,BK29,BO29,BQ29),2)+LARGE((I29,K29,O29,S29,U29,W29,AA29,AC29,AG29,AK29,AQ29,AU29,AW29,BA29,BC29,BG29,BK29,BO29,BQ29),3)+LARGE((I29,K29,O29,S29,U29,W29,AA29,AC29,AG29,AK29,AQ29,AU29,AW29,BA29,BC29,BG29,BK29,BO29,BQ29),4)+LARGE((I29,K29,O29,S29,U29,W29,AA29,AC29,AG29,AK29,AQ29,AU29,AW29,BA29,BC29,BG29,BK29,BO29,BQ29),5)+LARGE((I29,K29,O29,S29,U29,W29,AA29,AC29,AG29,AK29,AQ29,AU29,AW29,BA29,BC29,BG29,BK29,BO29,BQ29),6)+LARGE((I29,K29,O29,S29,U29,W29,AA29,AC29,AG29,AK29,AQ29,AU29,AW29,BA29,BC29,BG29,BK29,BO29,BQ29),7)+LARGE((I29,K29,O29,S29,U29,W29,AA29,AC29,AG29,AK29,AQ29,AU29,AW29,BA29,BC29,BG29,BK29,BO29,BQ29),8),0)</f>
        <v>0</v>
      </c>
      <c r="F29" s="156">
        <f>IFERROR(LARGE((M29,Q29,Y29,AE29,AI29,AM29,AO29,AS29,AY29,BE29,BI29,BM29),1)+LARGE((M29,Q29,Y29,AE29,AI29,AM29,AO29,AS29,AY29,BE29,BI29,BM29),2)+LARGE((M29,Q29,Y29,AE29,AI29,AM29,AO29,AS29,AY29,BE29,BI29,BM29),3)+LARGE((M29,Q29,Y29,AE29,AI29,AM29,AO29,AS29,AY29,BE29,BI29,BM29),4)+LARGE((M29,Q29,Y29,AE29,AI29,AM29,AO29,AS29,AY29,BE29,BI29,BM29),5)+LARGE((M29,Q29,Y29,AE29,AI29,AM29,AO29,AS29,AY29,BE29,BI29,BM29),6)+LARGE((M29,Q29,Y29,AE29,AI29,AM29,AO29,AS29,AY29,BE29,BI29,BM29),7)+LARGE((M29,Q29,Y29,AE29,AI29,AM29,AO29,AS29,AY29,BE29,BI29,BM29),8),0)</f>
        <v>0</v>
      </c>
      <c r="G29" s="159">
        <f>+E29+F29</f>
        <v>0</v>
      </c>
      <c r="H29" s="72" t="str">
        <f>IF(Master!$D387="Y",Master!H387,"")</f>
        <v/>
      </c>
      <c r="I29" s="67" t="str">
        <f>IF(Master!$D387="Y",Master!I387,"")</f>
        <v/>
      </c>
      <c r="J29" s="67" t="str">
        <f>IF(Master!$D387="Y",Master!J387,"")</f>
        <v/>
      </c>
      <c r="K29" s="67" t="str">
        <f>IF(Master!$D387="Y",Master!K387,"")</f>
        <v/>
      </c>
      <c r="L29" s="67" t="str">
        <f>IF(Master!$D387="Y",Master!L387,"")</f>
        <v/>
      </c>
      <c r="M29" s="67" t="str">
        <f>IF(Master!$D387="Y",Master!M387,"")</f>
        <v/>
      </c>
      <c r="N29" s="67" t="str">
        <f>IF(Master!$D387="Y",Master!N387,"")</f>
        <v/>
      </c>
      <c r="O29" s="67" t="str">
        <f>IF(Master!$D387="Y",Master!O387,"")</f>
        <v/>
      </c>
      <c r="P29" s="67" t="str">
        <f>IF(Master!$D387="Y",Master!P387,"")</f>
        <v/>
      </c>
      <c r="Q29" s="67" t="str">
        <f>IF(Master!$D387="Y",Master!Q387,"")</f>
        <v/>
      </c>
      <c r="R29" s="67" t="str">
        <f>IF(Master!$D387="Y",Master!R387,"")</f>
        <v/>
      </c>
      <c r="S29" s="67" t="str">
        <f>IF(Master!$D387="Y",Master!S387,"")</f>
        <v/>
      </c>
      <c r="T29" s="67" t="str">
        <f>IF(Master!$D387="Y",Master!T387,"")</f>
        <v/>
      </c>
      <c r="U29" s="69" t="str">
        <f>IF(Master!$D387="Y",Master!U387,"")</f>
        <v/>
      </c>
      <c r="V29" s="66" t="str">
        <f>IF(Master!$D387="Y",Master!V387,"")</f>
        <v/>
      </c>
      <c r="W29" s="67" t="str">
        <f>IF(Master!$D387="Y",Master!W387,"")</f>
        <v/>
      </c>
      <c r="X29" s="67" t="str">
        <f>IF(Master!$D387="Y",Master!X387,"")</f>
        <v/>
      </c>
      <c r="Y29" s="67" t="str">
        <f>IF(Master!$D387="Y",Master!Y387,"")</f>
        <v/>
      </c>
      <c r="Z29" s="67" t="str">
        <f>IF(Master!$D387="Y",Master!Z387,"")</f>
        <v/>
      </c>
      <c r="AA29" s="67" t="str">
        <f>IF(Master!$D387="Y",Master!AA387,"")</f>
        <v/>
      </c>
      <c r="AB29" s="67" t="str">
        <f>IF(Master!$D387="Y",Master!AB387,"")</f>
        <v/>
      </c>
      <c r="AC29" s="67" t="str">
        <f>IF(Master!$D387="Y",Master!AC387,"")</f>
        <v/>
      </c>
      <c r="AD29" s="67" t="str">
        <f>IF(Master!$D387="Y",Master!AD387,"")</f>
        <v/>
      </c>
      <c r="AE29" s="67" t="str">
        <f>IF(Master!$D387="Y",Master!AE387,"")</f>
        <v/>
      </c>
      <c r="AF29" s="67" t="str">
        <f>IF(Master!$D387="Y",Master!AF387,"")</f>
        <v/>
      </c>
      <c r="AG29" s="67">
        <f>IF(AND($D29="y",Master!AG387&gt;=Master!AK387),Master!AG387,0)</f>
        <v>0</v>
      </c>
      <c r="AH29" s="67" t="str">
        <f>IF(Master!$D387="Y",Master!AH387,"")</f>
        <v/>
      </c>
      <c r="AI29" s="67">
        <f>IF(AND($D29="y",Master!AI387&gt;=Master!AM387),Master!AI387,0)</f>
        <v>0</v>
      </c>
      <c r="AJ29" s="67" t="str">
        <f>IF(Master!$D387="Y",Master!AJ387,"")</f>
        <v/>
      </c>
      <c r="AK29" s="67">
        <f>IF(AND($D29="y",Master!AK387&gt;Master!AG387),Master!AK387,0)</f>
        <v>0</v>
      </c>
      <c r="AL29" s="67" t="str">
        <f>IF(Master!$D387="Y",Master!AL387,"")</f>
        <v/>
      </c>
      <c r="AM29" s="69">
        <f>IF(AND($D29="y",Master!AM387&gt;Master!AI387),Master!AM387,0)</f>
        <v>0</v>
      </c>
      <c r="AN29" s="66" t="str">
        <f>IF(Master!$D387="Y",Master!AN387,"")</f>
        <v/>
      </c>
      <c r="AO29" s="67" t="str">
        <f>IF(Master!$D387="Y",Master!AO387,"")</f>
        <v/>
      </c>
      <c r="AP29" s="67" t="str">
        <f>IF(Master!$D387="Y",Master!AP387,"")</f>
        <v/>
      </c>
      <c r="AQ29" s="67" t="str">
        <f>IF(Master!$D387="Y",Master!AQ387,"")</f>
        <v/>
      </c>
      <c r="AR29" s="67" t="str">
        <f>IF(Master!$D387="Y",Master!AR387,"")</f>
        <v/>
      </c>
      <c r="AS29" s="67" t="str">
        <f>IF(Master!$D387="Y",Master!AS387,"")</f>
        <v/>
      </c>
      <c r="AT29" s="67" t="str">
        <f>IF(Master!$D387="Y",Master!AT387,"")</f>
        <v/>
      </c>
      <c r="AU29" s="67" t="str">
        <f>IF(Master!$D387="Y",Master!AU387,"")</f>
        <v/>
      </c>
      <c r="AV29" s="67" t="str">
        <f>IF(Master!$D387="Y",Master!AV387,"")</f>
        <v/>
      </c>
      <c r="AW29" s="67" t="str">
        <f>IF(Master!$D387="Y",Master!AW387,"")</f>
        <v/>
      </c>
      <c r="AX29" s="67" t="str">
        <f>IF(Master!$D387="Y",Master!AX387,"")</f>
        <v/>
      </c>
      <c r="AY29" s="67" t="str">
        <f>IF(Master!$D387="Y",Master!AY387,"")</f>
        <v/>
      </c>
      <c r="AZ29" s="67" t="str">
        <f>IF(Master!$D387="Y",Master!AZ387,"")</f>
        <v/>
      </c>
      <c r="BA29" s="67" t="str">
        <f>IF(Master!$D387="Y",Master!BA387,"")</f>
        <v/>
      </c>
      <c r="BB29" s="67" t="str">
        <f>IF(Master!$D387="Y",Master!BB387,"")</f>
        <v/>
      </c>
      <c r="BC29" s="67" t="str">
        <f>IF(Master!$D387="Y",Master!BC387,"")</f>
        <v/>
      </c>
      <c r="BD29" s="67" t="str">
        <f>IF(Master!$D387="Y",Master!BD387,"")</f>
        <v/>
      </c>
      <c r="BE29" s="67" t="str">
        <f>IF(Master!$D387="Y",Master!BE387,"")</f>
        <v/>
      </c>
      <c r="BF29" s="67" t="str">
        <f>IF(Master!$D387="Y",Master!BF387,"")</f>
        <v/>
      </c>
      <c r="BG29" s="67" t="str">
        <f>IF(Master!$D387="Y",Master!BG387,"")</f>
        <v/>
      </c>
      <c r="BH29" s="67" t="str">
        <f>IF(Master!$D387="Y",Master!BH387,"")</f>
        <v/>
      </c>
      <c r="BI29" s="67" t="str">
        <f>IF(Master!$D387="Y",Master!BI387,"")</f>
        <v/>
      </c>
      <c r="BJ29" s="67" t="str">
        <f>IF(Master!$D387="Y",Master!BJ387,"")</f>
        <v/>
      </c>
      <c r="BK29" s="67" t="str">
        <f>IF(Master!$D387="Y",Master!BK387,"")</f>
        <v/>
      </c>
      <c r="BL29" s="67" t="str">
        <f>IF(Master!$D387="Y",Master!BL387,"")</f>
        <v/>
      </c>
      <c r="BM29" s="67" t="str">
        <f>IF(Master!$D387="Y",Master!BM387,"")</f>
        <v/>
      </c>
      <c r="BN29" s="67" t="str">
        <f>IF(Master!$D387="Y",Master!BN387,"")</f>
        <v/>
      </c>
      <c r="BO29" s="67" t="str">
        <f>IF(Master!$D387="Y",Master!BO387,"")</f>
        <v/>
      </c>
      <c r="BP29" s="67" t="str">
        <f>IF(Master!$D387="Y",Master!BP387,"")</f>
        <v/>
      </c>
      <c r="BQ29" s="68" t="str">
        <f>IF(Master!$D387="Y",Master!BQ387,"")</f>
        <v/>
      </c>
    </row>
    <row r="30" spans="1:69" x14ac:dyDescent="0.25">
      <c r="A30" s="115" t="str">
        <f>+Master!A389</f>
        <v>Chattahoochee County</v>
      </c>
      <c r="B30" s="3" t="str">
        <f>+Master!B389</f>
        <v>1A DII</v>
      </c>
      <c r="C30" s="3">
        <f>+Master!C389</f>
        <v>6</v>
      </c>
      <c r="D30" s="142">
        <f>+Master!D389</f>
        <v>0</v>
      </c>
      <c r="E30" s="158">
        <f>IFERROR(LARGE((I30,K30,O30,S30,U30,W30,AA30,AC30,AG30,AK30,AQ30,AU30,AW30,BA30,BC30,BG30,BK30,BO30,BQ30),1)+LARGE((I30,K30,O30,S30,U30,W30,AA30,AC30,AG30,AK30,AQ30,AU30,AW30,BA30,BC30,BG30,BK30,BO30,BQ30),2)+LARGE((I30,K30,O30,S30,U30,W30,AA30,AC30,AG30,AK30,AQ30,AU30,AW30,BA30,BC30,BG30,BK30,BO30,BQ30),3)+LARGE((I30,K30,O30,S30,U30,W30,AA30,AC30,AG30,AK30,AQ30,AU30,AW30,BA30,BC30,BG30,BK30,BO30,BQ30),4)+LARGE((I30,K30,O30,S30,U30,W30,AA30,AC30,AG30,AK30,AQ30,AU30,AW30,BA30,BC30,BG30,BK30,BO30,BQ30),5)+LARGE((I30,K30,O30,S30,U30,W30,AA30,AC30,AG30,AK30,AQ30,AU30,AW30,BA30,BC30,BG30,BK30,BO30,BQ30),6)+LARGE((I30,K30,O30,S30,U30,W30,AA30,AC30,AG30,AK30,AQ30,AU30,AW30,BA30,BC30,BG30,BK30,BO30,BQ30),7)+LARGE((I30,K30,O30,S30,U30,W30,AA30,AC30,AG30,AK30,AQ30,AU30,AW30,BA30,BC30,BG30,BK30,BO30,BQ30),8),0)</f>
        <v>0</v>
      </c>
      <c r="F30" s="156">
        <f>IFERROR(LARGE((M30,Q30,Y30,AE30,AI30,AM30,AO30,AS30,AY30,BE30,BI30,BM30),1)+LARGE((M30,Q30,Y30,AE30,AI30,AM30,AO30,AS30,AY30,BE30,BI30,BM30),2)+LARGE((M30,Q30,Y30,AE30,AI30,AM30,AO30,AS30,AY30,BE30,BI30,BM30),3)+LARGE((M30,Q30,Y30,AE30,AI30,AM30,AO30,AS30,AY30,BE30,BI30,BM30),4)+LARGE((M30,Q30,Y30,AE30,AI30,AM30,AO30,AS30,AY30,BE30,BI30,BM30),5)+LARGE((M30,Q30,Y30,AE30,AI30,AM30,AO30,AS30,AY30,BE30,BI30,BM30),6)+LARGE((M30,Q30,Y30,AE30,AI30,AM30,AO30,AS30,AY30,BE30,BI30,BM30),7)+LARGE((M30,Q30,Y30,AE30,AI30,AM30,AO30,AS30,AY30,BE30,BI30,BM30),8),0)</f>
        <v>0</v>
      </c>
      <c r="G30" s="159">
        <f>+E30+F30</f>
        <v>0</v>
      </c>
      <c r="H30" s="72" t="str">
        <f>IF(Master!$D389="Y",Master!H389,"")</f>
        <v/>
      </c>
      <c r="I30" s="67" t="str">
        <f>IF(Master!$D389="Y",Master!I389,"")</f>
        <v/>
      </c>
      <c r="J30" s="67" t="str">
        <f>IF(Master!$D389="Y",Master!J389,"")</f>
        <v/>
      </c>
      <c r="K30" s="67" t="str">
        <f>IF(Master!$D389="Y",Master!K389,"")</f>
        <v/>
      </c>
      <c r="L30" s="67" t="str">
        <f>IF(Master!$D389="Y",Master!L389,"")</f>
        <v/>
      </c>
      <c r="M30" s="67" t="str">
        <f>IF(Master!$D389="Y",Master!M389,"")</f>
        <v/>
      </c>
      <c r="N30" s="67" t="str">
        <f>IF(Master!$D389="Y",Master!N389,"")</f>
        <v/>
      </c>
      <c r="O30" s="67" t="str">
        <f>IF(Master!$D389="Y",Master!O389,"")</f>
        <v/>
      </c>
      <c r="P30" s="67" t="str">
        <f>IF(Master!$D389="Y",Master!P389,"")</f>
        <v/>
      </c>
      <c r="Q30" s="67" t="str">
        <f>IF(Master!$D389="Y",Master!Q389,"")</f>
        <v/>
      </c>
      <c r="R30" s="67" t="str">
        <f>IF(Master!$D389="Y",Master!R389,"")</f>
        <v/>
      </c>
      <c r="S30" s="67" t="str">
        <f>IF(Master!$D389="Y",Master!S389,"")</f>
        <v/>
      </c>
      <c r="T30" s="67" t="str">
        <f>IF(Master!$D389="Y",Master!T389,"")</f>
        <v/>
      </c>
      <c r="U30" s="69" t="str">
        <f>IF(Master!$D389="Y",Master!U389,"")</f>
        <v/>
      </c>
      <c r="V30" s="66" t="str">
        <f>IF(Master!$D389="Y",Master!V389,"")</f>
        <v/>
      </c>
      <c r="W30" s="67" t="str">
        <f>IF(Master!$D389="Y",Master!W389,"")</f>
        <v/>
      </c>
      <c r="X30" s="67" t="str">
        <f>IF(Master!$D389="Y",Master!X389,"")</f>
        <v/>
      </c>
      <c r="Y30" s="67" t="str">
        <f>IF(Master!$D389="Y",Master!Y389,"")</f>
        <v/>
      </c>
      <c r="Z30" s="67" t="str">
        <f>IF(Master!$D389="Y",Master!Z389,"")</f>
        <v/>
      </c>
      <c r="AA30" s="67" t="str">
        <f>IF(Master!$D389="Y",Master!AA389,"")</f>
        <v/>
      </c>
      <c r="AB30" s="67" t="str">
        <f>IF(Master!$D389="Y",Master!AB389,"")</f>
        <v/>
      </c>
      <c r="AC30" s="67" t="str">
        <f>IF(Master!$D389="Y",Master!AC389,"")</f>
        <v/>
      </c>
      <c r="AD30" s="67" t="str">
        <f>IF(Master!$D389="Y",Master!AD389,"")</f>
        <v/>
      </c>
      <c r="AE30" s="67" t="str">
        <f>IF(Master!$D389="Y",Master!AE389,"")</f>
        <v/>
      </c>
      <c r="AF30" s="67" t="str">
        <f>IF(Master!$D389="Y",Master!AF389,"")</f>
        <v/>
      </c>
      <c r="AG30" s="67">
        <f>IF(AND($D30="y",Master!AG389&gt;=Master!AK389),Master!AG389,0)</f>
        <v>0</v>
      </c>
      <c r="AH30" s="67" t="str">
        <f>IF(Master!$D389="Y",Master!AH389,"")</f>
        <v/>
      </c>
      <c r="AI30" s="67">
        <f>IF(AND($D30="y",Master!AI389&gt;=Master!AM389),Master!AI389,0)</f>
        <v>0</v>
      </c>
      <c r="AJ30" s="67" t="str">
        <f>IF(Master!$D389="Y",Master!AJ389,"")</f>
        <v/>
      </c>
      <c r="AK30" s="67">
        <f>IF(AND($D30="y",Master!AK389&gt;Master!AG389),Master!AK389,0)</f>
        <v>0</v>
      </c>
      <c r="AL30" s="67" t="str">
        <f>IF(Master!$D389="Y",Master!AL389,"")</f>
        <v/>
      </c>
      <c r="AM30" s="69">
        <f>IF(AND($D30="y",Master!AM389&gt;Master!AI389),Master!AM389,0)</f>
        <v>0</v>
      </c>
      <c r="AN30" s="66" t="str">
        <f>IF(Master!$D389="Y",Master!AN389,"")</f>
        <v/>
      </c>
      <c r="AO30" s="67" t="str">
        <f>IF(Master!$D389="Y",Master!AO389,"")</f>
        <v/>
      </c>
      <c r="AP30" s="67" t="str">
        <f>IF(Master!$D389="Y",Master!AP389,"")</f>
        <v/>
      </c>
      <c r="AQ30" s="67" t="str">
        <f>IF(Master!$D389="Y",Master!AQ389,"")</f>
        <v/>
      </c>
      <c r="AR30" s="67" t="str">
        <f>IF(Master!$D389="Y",Master!AR389,"")</f>
        <v/>
      </c>
      <c r="AS30" s="67" t="str">
        <f>IF(Master!$D389="Y",Master!AS389,"")</f>
        <v/>
      </c>
      <c r="AT30" s="67" t="str">
        <f>IF(Master!$D389="Y",Master!AT389,"")</f>
        <v/>
      </c>
      <c r="AU30" s="67" t="str">
        <f>IF(Master!$D389="Y",Master!AU389,"")</f>
        <v/>
      </c>
      <c r="AV30" s="67" t="str">
        <f>IF(Master!$D389="Y",Master!AV389,"")</f>
        <v/>
      </c>
      <c r="AW30" s="67" t="str">
        <f>IF(Master!$D389="Y",Master!AW389,"")</f>
        <v/>
      </c>
      <c r="AX30" s="67" t="str">
        <f>IF(Master!$D389="Y",Master!AX389,"")</f>
        <v/>
      </c>
      <c r="AY30" s="67" t="str">
        <f>IF(Master!$D389="Y",Master!AY389,"")</f>
        <v/>
      </c>
      <c r="AZ30" s="67" t="str">
        <f>IF(Master!$D389="Y",Master!AZ389,"")</f>
        <v/>
      </c>
      <c r="BA30" s="67" t="str">
        <f>IF(Master!$D389="Y",Master!BA389,"")</f>
        <v/>
      </c>
      <c r="BB30" s="67" t="str">
        <f>IF(Master!$D389="Y",Master!BB389,"")</f>
        <v/>
      </c>
      <c r="BC30" s="67" t="str">
        <f>IF(Master!$D389="Y",Master!BC389,"")</f>
        <v/>
      </c>
      <c r="BD30" s="67" t="str">
        <f>IF(Master!$D389="Y",Master!BD389,"")</f>
        <v/>
      </c>
      <c r="BE30" s="67" t="str">
        <f>IF(Master!$D389="Y",Master!BE389,"")</f>
        <v/>
      </c>
      <c r="BF30" s="67" t="str">
        <f>IF(Master!$D389="Y",Master!BF389,"")</f>
        <v/>
      </c>
      <c r="BG30" s="67" t="str">
        <f>IF(Master!$D389="Y",Master!BG389,"")</f>
        <v/>
      </c>
      <c r="BH30" s="67" t="str">
        <f>IF(Master!$D389="Y",Master!BH389,"")</f>
        <v/>
      </c>
      <c r="BI30" s="67" t="str">
        <f>IF(Master!$D389="Y",Master!BI389,"")</f>
        <v/>
      </c>
      <c r="BJ30" s="67" t="str">
        <f>IF(Master!$D389="Y",Master!BJ389,"")</f>
        <v/>
      </c>
      <c r="BK30" s="67" t="str">
        <f>IF(Master!$D389="Y",Master!BK389,"")</f>
        <v/>
      </c>
      <c r="BL30" s="67" t="str">
        <f>IF(Master!$D389="Y",Master!BL389,"")</f>
        <v/>
      </c>
      <c r="BM30" s="67" t="str">
        <f>IF(Master!$D389="Y",Master!BM389,"")</f>
        <v/>
      </c>
      <c r="BN30" s="67" t="str">
        <f>IF(Master!$D389="Y",Master!BN389,"")</f>
        <v/>
      </c>
      <c r="BO30" s="67" t="str">
        <f>IF(Master!$D389="Y",Master!BO389,"")</f>
        <v/>
      </c>
      <c r="BP30" s="67" t="str">
        <f>IF(Master!$D389="Y",Master!BP389,"")</f>
        <v/>
      </c>
      <c r="BQ30" s="68" t="str">
        <f>IF(Master!$D389="Y",Master!BQ389,"")</f>
        <v/>
      </c>
    </row>
    <row r="31" spans="1:69" x14ac:dyDescent="0.25">
      <c r="A31" s="115" t="str">
        <f>+Master!A390</f>
        <v>Claxton</v>
      </c>
      <c r="B31" s="3" t="str">
        <f>+Master!B390</f>
        <v>1A DII</v>
      </c>
      <c r="C31" s="3">
        <f>+Master!C390</f>
        <v>3</v>
      </c>
      <c r="D31" s="142">
        <f>+Master!D390</f>
        <v>0</v>
      </c>
      <c r="E31" s="158">
        <f>IFERROR(LARGE((I31,K31,O31,S31,U31,W31,AA31,AC31,AG31,AK31,AQ31,AU31,AW31,BA31,BC31,BG31,BK31,BO31,BQ31),1)+LARGE((I31,K31,O31,S31,U31,W31,AA31,AC31,AG31,AK31,AQ31,AU31,AW31,BA31,BC31,BG31,BK31,BO31,BQ31),2)+LARGE((I31,K31,O31,S31,U31,W31,AA31,AC31,AG31,AK31,AQ31,AU31,AW31,BA31,BC31,BG31,BK31,BO31,BQ31),3)+LARGE((I31,K31,O31,S31,U31,W31,AA31,AC31,AG31,AK31,AQ31,AU31,AW31,BA31,BC31,BG31,BK31,BO31,BQ31),4)+LARGE((I31,K31,O31,S31,U31,W31,AA31,AC31,AG31,AK31,AQ31,AU31,AW31,BA31,BC31,BG31,BK31,BO31,BQ31),5)+LARGE((I31,K31,O31,S31,U31,W31,AA31,AC31,AG31,AK31,AQ31,AU31,AW31,BA31,BC31,BG31,BK31,BO31,BQ31),6)+LARGE((I31,K31,O31,S31,U31,W31,AA31,AC31,AG31,AK31,AQ31,AU31,AW31,BA31,BC31,BG31,BK31,BO31,BQ31),7)+LARGE((I31,K31,O31,S31,U31,W31,AA31,AC31,AG31,AK31,AQ31,AU31,AW31,BA31,BC31,BG31,BK31,BO31,BQ31),8),0)</f>
        <v>0</v>
      </c>
      <c r="F31" s="156">
        <f>IFERROR(LARGE((M31,Q31,Y31,AE31,AI31,AM31,AO31,AS31,AY31,BE31,BI31,BM31),1)+LARGE((M31,Q31,Y31,AE31,AI31,AM31,AO31,AS31,AY31,BE31,BI31,BM31),2)+LARGE((M31,Q31,Y31,AE31,AI31,AM31,AO31,AS31,AY31,BE31,BI31,BM31),3)+LARGE((M31,Q31,Y31,AE31,AI31,AM31,AO31,AS31,AY31,BE31,BI31,BM31),4)+LARGE((M31,Q31,Y31,AE31,AI31,AM31,AO31,AS31,AY31,BE31,BI31,BM31),5)+LARGE((M31,Q31,Y31,AE31,AI31,AM31,AO31,AS31,AY31,BE31,BI31,BM31),6)+LARGE((M31,Q31,Y31,AE31,AI31,AM31,AO31,AS31,AY31,BE31,BI31,BM31),7)+LARGE((M31,Q31,Y31,AE31,AI31,AM31,AO31,AS31,AY31,BE31,BI31,BM31),8),0)</f>
        <v>0</v>
      </c>
      <c r="G31" s="159">
        <f>+E31+F31</f>
        <v>0</v>
      </c>
      <c r="H31" s="72" t="str">
        <f>IF(Master!$D390="Y",Master!H390,"")</f>
        <v/>
      </c>
      <c r="I31" s="67" t="str">
        <f>IF(Master!$D390="Y",Master!I390,"")</f>
        <v/>
      </c>
      <c r="J31" s="67" t="str">
        <f>IF(Master!$D390="Y",Master!J390,"")</f>
        <v/>
      </c>
      <c r="K31" s="67" t="str">
        <f>IF(Master!$D390="Y",Master!K390,"")</f>
        <v/>
      </c>
      <c r="L31" s="67" t="str">
        <f>IF(Master!$D390="Y",Master!L390,"")</f>
        <v/>
      </c>
      <c r="M31" s="67" t="str">
        <f>IF(Master!$D390="Y",Master!M390,"")</f>
        <v/>
      </c>
      <c r="N31" s="67" t="str">
        <f>IF(Master!$D390="Y",Master!N390,"")</f>
        <v/>
      </c>
      <c r="O31" s="67" t="str">
        <f>IF(Master!$D390="Y",Master!O390,"")</f>
        <v/>
      </c>
      <c r="P31" s="67" t="str">
        <f>IF(Master!$D390="Y",Master!P390,"")</f>
        <v/>
      </c>
      <c r="Q31" s="67" t="str">
        <f>IF(Master!$D390="Y",Master!Q390,"")</f>
        <v/>
      </c>
      <c r="R31" s="67" t="str">
        <f>IF(Master!$D390="Y",Master!R390,"")</f>
        <v/>
      </c>
      <c r="S31" s="67" t="str">
        <f>IF(Master!$D390="Y",Master!S390,"")</f>
        <v/>
      </c>
      <c r="T31" s="67" t="str">
        <f>IF(Master!$D390="Y",Master!T390,"")</f>
        <v/>
      </c>
      <c r="U31" s="69" t="str">
        <f>IF(Master!$D390="Y",Master!U390,"")</f>
        <v/>
      </c>
      <c r="V31" s="66" t="str">
        <f>IF(Master!$D390="Y",Master!V390,"")</f>
        <v/>
      </c>
      <c r="W31" s="67" t="str">
        <f>IF(Master!$D390="Y",Master!W390,"")</f>
        <v/>
      </c>
      <c r="X31" s="67" t="str">
        <f>IF(Master!$D390="Y",Master!X390,"")</f>
        <v/>
      </c>
      <c r="Y31" s="67" t="str">
        <f>IF(Master!$D390="Y",Master!Y390,"")</f>
        <v/>
      </c>
      <c r="Z31" s="67" t="str">
        <f>IF(Master!$D390="Y",Master!Z390,"")</f>
        <v/>
      </c>
      <c r="AA31" s="67" t="str">
        <f>IF(Master!$D390="Y",Master!AA390,"")</f>
        <v/>
      </c>
      <c r="AB31" s="67" t="str">
        <f>IF(Master!$D390="Y",Master!AB390,"")</f>
        <v/>
      </c>
      <c r="AC31" s="67" t="str">
        <f>IF(Master!$D390="Y",Master!AC390,"")</f>
        <v/>
      </c>
      <c r="AD31" s="67" t="str">
        <f>IF(Master!$D390="Y",Master!AD390,"")</f>
        <v/>
      </c>
      <c r="AE31" s="67" t="str">
        <f>IF(Master!$D390="Y",Master!AE390,"")</f>
        <v/>
      </c>
      <c r="AF31" s="67" t="str">
        <f>IF(Master!$D390="Y",Master!AF390,"")</f>
        <v/>
      </c>
      <c r="AG31" s="67">
        <f>IF(AND($D31="y",Master!AG390&gt;=Master!AK390),Master!AG390,0)</f>
        <v>0</v>
      </c>
      <c r="AH31" s="67" t="str">
        <f>IF(Master!$D390="Y",Master!AH390,"")</f>
        <v/>
      </c>
      <c r="AI31" s="67">
        <f>IF(AND($D31="y",Master!AI390&gt;=Master!AM390),Master!AI390,0)</f>
        <v>0</v>
      </c>
      <c r="AJ31" s="67" t="str">
        <f>IF(Master!$D390="Y",Master!AJ390,"")</f>
        <v/>
      </c>
      <c r="AK31" s="67">
        <f>IF(AND($D31="y",Master!AK390&gt;Master!AG390),Master!AK390,0)</f>
        <v>0</v>
      </c>
      <c r="AL31" s="67" t="str">
        <f>IF(Master!$D390="Y",Master!AL390,"")</f>
        <v/>
      </c>
      <c r="AM31" s="69">
        <f>IF(AND($D31="y",Master!AM390&gt;Master!AI390),Master!AM390,0)</f>
        <v>0</v>
      </c>
      <c r="AN31" s="66" t="str">
        <f>IF(Master!$D390="Y",Master!AN390,"")</f>
        <v/>
      </c>
      <c r="AO31" s="67" t="str">
        <f>IF(Master!$D390="Y",Master!AO390,"")</f>
        <v/>
      </c>
      <c r="AP31" s="67" t="str">
        <f>IF(Master!$D390="Y",Master!AP390,"")</f>
        <v/>
      </c>
      <c r="AQ31" s="67" t="str">
        <f>IF(Master!$D390="Y",Master!AQ390,"")</f>
        <v/>
      </c>
      <c r="AR31" s="67" t="str">
        <f>IF(Master!$D390="Y",Master!AR390,"")</f>
        <v/>
      </c>
      <c r="AS31" s="67" t="str">
        <f>IF(Master!$D390="Y",Master!AS390,"")</f>
        <v/>
      </c>
      <c r="AT31" s="67" t="str">
        <f>IF(Master!$D390="Y",Master!AT390,"")</f>
        <v/>
      </c>
      <c r="AU31" s="67" t="str">
        <f>IF(Master!$D390="Y",Master!AU390,"")</f>
        <v/>
      </c>
      <c r="AV31" s="67" t="str">
        <f>IF(Master!$D390="Y",Master!AV390,"")</f>
        <v/>
      </c>
      <c r="AW31" s="67" t="str">
        <f>IF(Master!$D390="Y",Master!AW390,"")</f>
        <v/>
      </c>
      <c r="AX31" s="67" t="str">
        <f>IF(Master!$D390="Y",Master!AX390,"")</f>
        <v/>
      </c>
      <c r="AY31" s="67" t="str">
        <f>IF(Master!$D390="Y",Master!AY390,"")</f>
        <v/>
      </c>
      <c r="AZ31" s="67" t="str">
        <f>IF(Master!$D390="Y",Master!AZ390,"")</f>
        <v/>
      </c>
      <c r="BA31" s="67" t="str">
        <f>IF(Master!$D390="Y",Master!BA390,"")</f>
        <v/>
      </c>
      <c r="BB31" s="67" t="str">
        <f>IF(Master!$D390="Y",Master!BB390,"")</f>
        <v/>
      </c>
      <c r="BC31" s="67" t="str">
        <f>IF(Master!$D390="Y",Master!BC390,"")</f>
        <v/>
      </c>
      <c r="BD31" s="67" t="str">
        <f>IF(Master!$D390="Y",Master!BD390,"")</f>
        <v/>
      </c>
      <c r="BE31" s="67" t="str">
        <f>IF(Master!$D390="Y",Master!BE390,"")</f>
        <v/>
      </c>
      <c r="BF31" s="67" t="str">
        <f>IF(Master!$D390="Y",Master!BF390,"")</f>
        <v/>
      </c>
      <c r="BG31" s="67" t="str">
        <f>IF(Master!$D390="Y",Master!BG390,"")</f>
        <v/>
      </c>
      <c r="BH31" s="67" t="str">
        <f>IF(Master!$D390="Y",Master!BH390,"")</f>
        <v/>
      </c>
      <c r="BI31" s="67" t="str">
        <f>IF(Master!$D390="Y",Master!BI390,"")</f>
        <v/>
      </c>
      <c r="BJ31" s="67" t="str">
        <f>IF(Master!$D390="Y",Master!BJ390,"")</f>
        <v/>
      </c>
      <c r="BK31" s="67" t="str">
        <f>IF(Master!$D390="Y",Master!BK390,"")</f>
        <v/>
      </c>
      <c r="BL31" s="67" t="str">
        <f>IF(Master!$D390="Y",Master!BL390,"")</f>
        <v/>
      </c>
      <c r="BM31" s="67" t="str">
        <f>IF(Master!$D390="Y",Master!BM390,"")</f>
        <v/>
      </c>
      <c r="BN31" s="67" t="str">
        <f>IF(Master!$D390="Y",Master!BN390,"")</f>
        <v/>
      </c>
      <c r="BO31" s="67" t="str">
        <f>IF(Master!$D390="Y",Master!BO390,"")</f>
        <v/>
      </c>
      <c r="BP31" s="67" t="str">
        <f>IF(Master!$D390="Y",Master!BP390,"")</f>
        <v/>
      </c>
      <c r="BQ31" s="68" t="str">
        <f>IF(Master!$D390="Y",Master!BQ390,"")</f>
        <v/>
      </c>
    </row>
    <row r="32" spans="1:69" x14ac:dyDescent="0.25">
      <c r="A32" s="115" t="str">
        <f>+Master!A391</f>
        <v>Clinch County</v>
      </c>
      <c r="B32" s="3" t="str">
        <f>+Master!B391</f>
        <v>1A DII</v>
      </c>
      <c r="C32" s="3">
        <f>+Master!C391</f>
        <v>2</v>
      </c>
      <c r="D32" s="142">
        <f>+Master!D391</f>
        <v>0</v>
      </c>
      <c r="E32" s="158">
        <f>IFERROR(LARGE((I32,K32,O32,S32,U32,W32,AA32,AC32,AG32,AK32,AQ32,AU32,AW32,BA32,BC32,BG32,BK32,BO32,BQ32),1)+LARGE((I32,K32,O32,S32,U32,W32,AA32,AC32,AG32,AK32,AQ32,AU32,AW32,BA32,BC32,BG32,BK32,BO32,BQ32),2)+LARGE((I32,K32,O32,S32,U32,W32,AA32,AC32,AG32,AK32,AQ32,AU32,AW32,BA32,BC32,BG32,BK32,BO32,BQ32),3)+LARGE((I32,K32,O32,S32,U32,W32,AA32,AC32,AG32,AK32,AQ32,AU32,AW32,BA32,BC32,BG32,BK32,BO32,BQ32),4)+LARGE((I32,K32,O32,S32,U32,W32,AA32,AC32,AG32,AK32,AQ32,AU32,AW32,BA32,BC32,BG32,BK32,BO32,BQ32),5)+LARGE((I32,K32,O32,S32,U32,W32,AA32,AC32,AG32,AK32,AQ32,AU32,AW32,BA32,BC32,BG32,BK32,BO32,BQ32),6)+LARGE((I32,K32,O32,S32,U32,W32,AA32,AC32,AG32,AK32,AQ32,AU32,AW32,BA32,BC32,BG32,BK32,BO32,BQ32),7)+LARGE((I32,K32,O32,S32,U32,W32,AA32,AC32,AG32,AK32,AQ32,AU32,AW32,BA32,BC32,BG32,BK32,BO32,BQ32),8),0)</f>
        <v>0</v>
      </c>
      <c r="F32" s="156">
        <f>IFERROR(LARGE((M32,Q32,Y32,AE32,AI32,AM32,AO32,AS32,AY32,BE32,BI32,BM32),1)+LARGE((M32,Q32,Y32,AE32,AI32,AM32,AO32,AS32,AY32,BE32,BI32,BM32),2)+LARGE((M32,Q32,Y32,AE32,AI32,AM32,AO32,AS32,AY32,BE32,BI32,BM32),3)+LARGE((M32,Q32,Y32,AE32,AI32,AM32,AO32,AS32,AY32,BE32,BI32,BM32),4)+LARGE((M32,Q32,Y32,AE32,AI32,AM32,AO32,AS32,AY32,BE32,BI32,BM32),5)+LARGE((M32,Q32,Y32,AE32,AI32,AM32,AO32,AS32,AY32,BE32,BI32,BM32),6)+LARGE((M32,Q32,Y32,AE32,AI32,AM32,AO32,AS32,AY32,BE32,BI32,BM32),7)+LARGE((M32,Q32,Y32,AE32,AI32,AM32,AO32,AS32,AY32,BE32,BI32,BM32),8),0)</f>
        <v>0</v>
      </c>
      <c r="G32" s="159">
        <f>+E32+F32</f>
        <v>0</v>
      </c>
      <c r="H32" s="72" t="str">
        <f>IF(Master!$D391="Y",Master!H391,"")</f>
        <v/>
      </c>
      <c r="I32" s="67" t="str">
        <f>IF(Master!$D391="Y",Master!I391,"")</f>
        <v/>
      </c>
      <c r="J32" s="67" t="str">
        <f>IF(Master!$D391="Y",Master!J391,"")</f>
        <v/>
      </c>
      <c r="K32" s="67" t="str">
        <f>IF(Master!$D391="Y",Master!K391,"")</f>
        <v/>
      </c>
      <c r="L32" s="67" t="str">
        <f>IF(Master!$D391="Y",Master!L391,"")</f>
        <v/>
      </c>
      <c r="M32" s="67" t="str">
        <f>IF(Master!$D391="Y",Master!M391,"")</f>
        <v/>
      </c>
      <c r="N32" s="67" t="str">
        <f>IF(Master!$D391="Y",Master!N391,"")</f>
        <v/>
      </c>
      <c r="O32" s="67" t="str">
        <f>IF(Master!$D391="Y",Master!O391,"")</f>
        <v/>
      </c>
      <c r="P32" s="67" t="str">
        <f>IF(Master!$D391="Y",Master!P391,"")</f>
        <v/>
      </c>
      <c r="Q32" s="67" t="str">
        <f>IF(Master!$D391="Y",Master!Q391,"")</f>
        <v/>
      </c>
      <c r="R32" s="67" t="str">
        <f>IF(Master!$D391="Y",Master!R391,"")</f>
        <v/>
      </c>
      <c r="S32" s="67" t="str">
        <f>IF(Master!$D391="Y",Master!S391,"")</f>
        <v/>
      </c>
      <c r="T32" s="67" t="str">
        <f>IF(Master!$D391="Y",Master!T391,"")</f>
        <v/>
      </c>
      <c r="U32" s="69" t="str">
        <f>IF(Master!$D391="Y",Master!U391,"")</f>
        <v/>
      </c>
      <c r="V32" s="66" t="str">
        <f>IF(Master!$D391="Y",Master!V391,"")</f>
        <v/>
      </c>
      <c r="W32" s="67" t="str">
        <f>IF(Master!$D391="Y",Master!W391,"")</f>
        <v/>
      </c>
      <c r="X32" s="67" t="str">
        <f>IF(Master!$D391="Y",Master!X391,"")</f>
        <v/>
      </c>
      <c r="Y32" s="67" t="str">
        <f>IF(Master!$D391="Y",Master!Y391,"")</f>
        <v/>
      </c>
      <c r="Z32" s="67" t="str">
        <f>IF(Master!$D391="Y",Master!Z391,"")</f>
        <v/>
      </c>
      <c r="AA32" s="67" t="str">
        <f>IF(Master!$D391="Y",Master!AA391,"")</f>
        <v/>
      </c>
      <c r="AB32" s="67" t="str">
        <f>IF(Master!$D391="Y",Master!AB391,"")</f>
        <v/>
      </c>
      <c r="AC32" s="67" t="str">
        <f>IF(Master!$D391="Y",Master!AC391,"")</f>
        <v/>
      </c>
      <c r="AD32" s="67" t="str">
        <f>IF(Master!$D391="Y",Master!AD391,"")</f>
        <v/>
      </c>
      <c r="AE32" s="67" t="str">
        <f>IF(Master!$D391="Y",Master!AE391,"")</f>
        <v/>
      </c>
      <c r="AF32" s="67" t="str">
        <f>IF(Master!$D391="Y",Master!AF391,"")</f>
        <v/>
      </c>
      <c r="AG32" s="67">
        <f>IF(AND($D32="y",Master!AG391&gt;=Master!AK391),Master!AG391,0)</f>
        <v>0</v>
      </c>
      <c r="AH32" s="67" t="str">
        <f>IF(Master!$D391="Y",Master!AH391,"")</f>
        <v/>
      </c>
      <c r="AI32" s="67">
        <f>IF(AND($D32="y",Master!AI391&gt;=Master!AM391),Master!AI391,0)</f>
        <v>0</v>
      </c>
      <c r="AJ32" s="67" t="str">
        <f>IF(Master!$D391="Y",Master!AJ391,"")</f>
        <v/>
      </c>
      <c r="AK32" s="67">
        <f>IF(AND($D32="y",Master!AK391&gt;Master!AG391),Master!AK391,0)</f>
        <v>0</v>
      </c>
      <c r="AL32" s="67" t="str">
        <f>IF(Master!$D391="Y",Master!AL391,"")</f>
        <v/>
      </c>
      <c r="AM32" s="69">
        <f>IF(AND($D32="y",Master!AM391&gt;Master!AI391),Master!AM391,0)</f>
        <v>0</v>
      </c>
      <c r="AN32" s="66" t="str">
        <f>IF(Master!$D391="Y",Master!AN391,"")</f>
        <v/>
      </c>
      <c r="AO32" s="67" t="str">
        <f>IF(Master!$D391="Y",Master!AO391,"")</f>
        <v/>
      </c>
      <c r="AP32" s="67" t="str">
        <f>IF(Master!$D391="Y",Master!AP391,"")</f>
        <v/>
      </c>
      <c r="AQ32" s="67" t="str">
        <f>IF(Master!$D391="Y",Master!AQ391,"")</f>
        <v/>
      </c>
      <c r="AR32" s="67" t="str">
        <f>IF(Master!$D391="Y",Master!AR391,"")</f>
        <v/>
      </c>
      <c r="AS32" s="67" t="str">
        <f>IF(Master!$D391="Y",Master!AS391,"")</f>
        <v/>
      </c>
      <c r="AT32" s="67" t="str">
        <f>IF(Master!$D391="Y",Master!AT391,"")</f>
        <v/>
      </c>
      <c r="AU32" s="67" t="str">
        <f>IF(Master!$D391="Y",Master!AU391,"")</f>
        <v/>
      </c>
      <c r="AV32" s="67" t="str">
        <f>IF(Master!$D391="Y",Master!AV391,"")</f>
        <v/>
      </c>
      <c r="AW32" s="67" t="str">
        <f>IF(Master!$D391="Y",Master!AW391,"")</f>
        <v/>
      </c>
      <c r="AX32" s="67" t="str">
        <f>IF(Master!$D391="Y",Master!AX391,"")</f>
        <v/>
      </c>
      <c r="AY32" s="67" t="str">
        <f>IF(Master!$D391="Y",Master!AY391,"")</f>
        <v/>
      </c>
      <c r="AZ32" s="67" t="str">
        <f>IF(Master!$D391="Y",Master!AZ391,"")</f>
        <v/>
      </c>
      <c r="BA32" s="67" t="str">
        <f>IF(Master!$D391="Y",Master!BA391,"")</f>
        <v/>
      </c>
      <c r="BB32" s="67" t="str">
        <f>IF(Master!$D391="Y",Master!BB391,"")</f>
        <v/>
      </c>
      <c r="BC32" s="67" t="str">
        <f>IF(Master!$D391="Y",Master!BC391,"")</f>
        <v/>
      </c>
      <c r="BD32" s="67" t="str">
        <f>IF(Master!$D391="Y",Master!BD391,"")</f>
        <v/>
      </c>
      <c r="BE32" s="67" t="str">
        <f>IF(Master!$D391="Y",Master!BE391,"")</f>
        <v/>
      </c>
      <c r="BF32" s="67" t="str">
        <f>IF(Master!$D391="Y",Master!BF391,"")</f>
        <v/>
      </c>
      <c r="BG32" s="67" t="str">
        <f>IF(Master!$D391="Y",Master!BG391,"")</f>
        <v/>
      </c>
      <c r="BH32" s="67" t="str">
        <f>IF(Master!$D391="Y",Master!BH391,"")</f>
        <v/>
      </c>
      <c r="BI32" s="67" t="str">
        <f>IF(Master!$D391="Y",Master!BI391,"")</f>
        <v/>
      </c>
      <c r="BJ32" s="67" t="str">
        <f>IF(Master!$D391="Y",Master!BJ391,"")</f>
        <v/>
      </c>
      <c r="BK32" s="67" t="str">
        <f>IF(Master!$D391="Y",Master!BK391,"")</f>
        <v/>
      </c>
      <c r="BL32" s="67" t="str">
        <f>IF(Master!$D391="Y",Master!BL391,"")</f>
        <v/>
      </c>
      <c r="BM32" s="67" t="str">
        <f>IF(Master!$D391="Y",Master!BM391,"")</f>
        <v/>
      </c>
      <c r="BN32" s="67" t="str">
        <f>IF(Master!$D391="Y",Master!BN391,"")</f>
        <v/>
      </c>
      <c r="BO32" s="67" t="str">
        <f>IF(Master!$D391="Y",Master!BO391,"")</f>
        <v/>
      </c>
      <c r="BP32" s="67" t="str">
        <f>IF(Master!$D391="Y",Master!BP391,"")</f>
        <v/>
      </c>
      <c r="BQ32" s="68" t="str">
        <f>IF(Master!$D391="Y",Master!BQ391,"")</f>
        <v/>
      </c>
    </row>
    <row r="33" spans="1:69" x14ac:dyDescent="0.25">
      <c r="A33" s="115" t="str">
        <f>+Master!A392</f>
        <v>Crawford County</v>
      </c>
      <c r="B33" s="3" t="str">
        <f>+Master!B392</f>
        <v>1A DII</v>
      </c>
      <c r="C33" s="3">
        <f>+Master!C392</f>
        <v>6</v>
      </c>
      <c r="D33" s="142">
        <f>+Master!D392</f>
        <v>0</v>
      </c>
      <c r="E33" s="158">
        <f>IFERROR(LARGE((I33,K33,O33,S33,U33,W33,AA33,AC33,AG33,AK33,AQ33,AU33,AW33,BA33,BC33,BG33,BK33,BO33,BQ33),1)+LARGE((I33,K33,O33,S33,U33,W33,AA33,AC33,AG33,AK33,AQ33,AU33,AW33,BA33,BC33,BG33,BK33,BO33,BQ33),2)+LARGE((I33,K33,O33,S33,U33,W33,AA33,AC33,AG33,AK33,AQ33,AU33,AW33,BA33,BC33,BG33,BK33,BO33,BQ33),3)+LARGE((I33,K33,O33,S33,U33,W33,AA33,AC33,AG33,AK33,AQ33,AU33,AW33,BA33,BC33,BG33,BK33,BO33,BQ33),4)+LARGE((I33,K33,O33,S33,U33,W33,AA33,AC33,AG33,AK33,AQ33,AU33,AW33,BA33,BC33,BG33,BK33,BO33,BQ33),5)+LARGE((I33,K33,O33,S33,U33,W33,AA33,AC33,AG33,AK33,AQ33,AU33,AW33,BA33,BC33,BG33,BK33,BO33,BQ33),6)+LARGE((I33,K33,O33,S33,U33,W33,AA33,AC33,AG33,AK33,AQ33,AU33,AW33,BA33,BC33,BG33,BK33,BO33,BQ33),7)+LARGE((I33,K33,O33,S33,U33,W33,AA33,AC33,AG33,AK33,AQ33,AU33,AW33,BA33,BC33,BG33,BK33,BO33,BQ33),8),0)</f>
        <v>0</v>
      </c>
      <c r="F33" s="156">
        <f>IFERROR(LARGE((M33,Q33,Y33,AE33,AI33,AM33,AO33,AS33,AY33,BE33,BI33,BM33),1)+LARGE((M33,Q33,Y33,AE33,AI33,AM33,AO33,AS33,AY33,BE33,BI33,BM33),2)+LARGE((M33,Q33,Y33,AE33,AI33,AM33,AO33,AS33,AY33,BE33,BI33,BM33),3)+LARGE((M33,Q33,Y33,AE33,AI33,AM33,AO33,AS33,AY33,BE33,BI33,BM33),4)+LARGE((M33,Q33,Y33,AE33,AI33,AM33,AO33,AS33,AY33,BE33,BI33,BM33),5)+LARGE((M33,Q33,Y33,AE33,AI33,AM33,AO33,AS33,AY33,BE33,BI33,BM33),6)+LARGE((M33,Q33,Y33,AE33,AI33,AM33,AO33,AS33,AY33,BE33,BI33,BM33),7)+LARGE((M33,Q33,Y33,AE33,AI33,AM33,AO33,AS33,AY33,BE33,BI33,BM33),8),0)</f>
        <v>0</v>
      </c>
      <c r="G33" s="159">
        <f>+E33+F33</f>
        <v>0</v>
      </c>
      <c r="H33" s="72" t="str">
        <f>IF(Master!$D392="Y",Master!H392,"")</f>
        <v/>
      </c>
      <c r="I33" s="67" t="str">
        <f>IF(Master!$D392="Y",Master!I392,"")</f>
        <v/>
      </c>
      <c r="J33" s="67" t="str">
        <f>IF(Master!$D392="Y",Master!J392,"")</f>
        <v/>
      </c>
      <c r="K33" s="67" t="str">
        <f>IF(Master!$D392="Y",Master!K392,"")</f>
        <v/>
      </c>
      <c r="L33" s="67" t="str">
        <f>IF(Master!$D392="Y",Master!L392,"")</f>
        <v/>
      </c>
      <c r="M33" s="67" t="str">
        <f>IF(Master!$D392="Y",Master!M392,"")</f>
        <v/>
      </c>
      <c r="N33" s="67" t="str">
        <f>IF(Master!$D392="Y",Master!N392,"")</f>
        <v/>
      </c>
      <c r="O33" s="67" t="str">
        <f>IF(Master!$D392="Y",Master!O392,"")</f>
        <v/>
      </c>
      <c r="P33" s="67" t="str">
        <f>IF(Master!$D392="Y",Master!P392,"")</f>
        <v/>
      </c>
      <c r="Q33" s="67" t="str">
        <f>IF(Master!$D392="Y",Master!Q392,"")</f>
        <v/>
      </c>
      <c r="R33" s="67" t="str">
        <f>IF(Master!$D392="Y",Master!R392,"")</f>
        <v/>
      </c>
      <c r="S33" s="67" t="str">
        <f>IF(Master!$D392="Y",Master!S392,"")</f>
        <v/>
      </c>
      <c r="T33" s="67" t="str">
        <f>IF(Master!$D392="Y",Master!T392,"")</f>
        <v/>
      </c>
      <c r="U33" s="69" t="str">
        <f>IF(Master!$D392="Y",Master!U392,"")</f>
        <v/>
      </c>
      <c r="V33" s="66" t="str">
        <f>IF(Master!$D392="Y",Master!V392,"")</f>
        <v/>
      </c>
      <c r="W33" s="67" t="str">
        <f>IF(Master!$D392="Y",Master!W392,"")</f>
        <v/>
      </c>
      <c r="X33" s="67" t="str">
        <f>IF(Master!$D392="Y",Master!X392,"")</f>
        <v/>
      </c>
      <c r="Y33" s="67" t="str">
        <f>IF(Master!$D392="Y",Master!Y392,"")</f>
        <v/>
      </c>
      <c r="Z33" s="67" t="str">
        <f>IF(Master!$D392="Y",Master!Z392,"")</f>
        <v/>
      </c>
      <c r="AA33" s="67" t="str">
        <f>IF(Master!$D392="Y",Master!AA392,"")</f>
        <v/>
      </c>
      <c r="AB33" s="67" t="str">
        <f>IF(Master!$D392="Y",Master!AB392,"")</f>
        <v/>
      </c>
      <c r="AC33" s="67" t="str">
        <f>IF(Master!$D392="Y",Master!AC392,"")</f>
        <v/>
      </c>
      <c r="AD33" s="67" t="str">
        <f>IF(Master!$D392="Y",Master!AD392,"")</f>
        <v/>
      </c>
      <c r="AE33" s="67" t="str">
        <f>IF(Master!$D392="Y",Master!AE392,"")</f>
        <v/>
      </c>
      <c r="AF33" s="67" t="str">
        <f>IF(Master!$D392="Y",Master!AF392,"")</f>
        <v/>
      </c>
      <c r="AG33" s="67">
        <f>IF(AND($D33="y",Master!AG392&gt;=Master!AK392),Master!AG392,0)</f>
        <v>0</v>
      </c>
      <c r="AH33" s="67" t="str">
        <f>IF(Master!$D392="Y",Master!AH392,"")</f>
        <v/>
      </c>
      <c r="AI33" s="67">
        <f>IF(AND($D33="y",Master!AI392&gt;=Master!AM392),Master!AI392,0)</f>
        <v>0</v>
      </c>
      <c r="AJ33" s="67" t="str">
        <f>IF(Master!$D392="Y",Master!AJ392,"")</f>
        <v/>
      </c>
      <c r="AK33" s="67">
        <f>IF(AND($D33="y",Master!AK392&gt;Master!AG392),Master!AK392,0)</f>
        <v>0</v>
      </c>
      <c r="AL33" s="67" t="str">
        <f>IF(Master!$D392="Y",Master!AL392,"")</f>
        <v/>
      </c>
      <c r="AM33" s="69">
        <f>IF(AND($D33="y",Master!AM392&gt;Master!AI392),Master!AM392,0)</f>
        <v>0</v>
      </c>
      <c r="AN33" s="66" t="str">
        <f>IF(Master!$D392="Y",Master!AN392,"")</f>
        <v/>
      </c>
      <c r="AO33" s="67" t="str">
        <f>IF(Master!$D392="Y",Master!AO392,"")</f>
        <v/>
      </c>
      <c r="AP33" s="67" t="str">
        <f>IF(Master!$D392="Y",Master!AP392,"")</f>
        <v/>
      </c>
      <c r="AQ33" s="67" t="str">
        <f>IF(Master!$D392="Y",Master!AQ392,"")</f>
        <v/>
      </c>
      <c r="AR33" s="67" t="str">
        <f>IF(Master!$D392="Y",Master!AR392,"")</f>
        <v/>
      </c>
      <c r="AS33" s="67" t="str">
        <f>IF(Master!$D392="Y",Master!AS392,"")</f>
        <v/>
      </c>
      <c r="AT33" s="67" t="str">
        <f>IF(Master!$D392="Y",Master!AT392,"")</f>
        <v/>
      </c>
      <c r="AU33" s="67" t="str">
        <f>IF(Master!$D392="Y",Master!AU392,"")</f>
        <v/>
      </c>
      <c r="AV33" s="67" t="str">
        <f>IF(Master!$D392="Y",Master!AV392,"")</f>
        <v/>
      </c>
      <c r="AW33" s="67" t="str">
        <f>IF(Master!$D392="Y",Master!AW392,"")</f>
        <v/>
      </c>
      <c r="AX33" s="67" t="str">
        <f>IF(Master!$D392="Y",Master!AX392,"")</f>
        <v/>
      </c>
      <c r="AY33" s="67" t="str">
        <f>IF(Master!$D392="Y",Master!AY392,"")</f>
        <v/>
      </c>
      <c r="AZ33" s="67" t="str">
        <f>IF(Master!$D392="Y",Master!AZ392,"")</f>
        <v/>
      </c>
      <c r="BA33" s="67" t="str">
        <f>IF(Master!$D392="Y",Master!BA392,"")</f>
        <v/>
      </c>
      <c r="BB33" s="67" t="str">
        <f>IF(Master!$D392="Y",Master!BB392,"")</f>
        <v/>
      </c>
      <c r="BC33" s="67" t="str">
        <f>IF(Master!$D392="Y",Master!BC392,"")</f>
        <v/>
      </c>
      <c r="BD33" s="67" t="str">
        <f>IF(Master!$D392="Y",Master!BD392,"")</f>
        <v/>
      </c>
      <c r="BE33" s="67" t="str">
        <f>IF(Master!$D392="Y",Master!BE392,"")</f>
        <v/>
      </c>
      <c r="BF33" s="67" t="str">
        <f>IF(Master!$D392="Y",Master!BF392,"")</f>
        <v/>
      </c>
      <c r="BG33" s="67" t="str">
        <f>IF(Master!$D392="Y",Master!BG392,"")</f>
        <v/>
      </c>
      <c r="BH33" s="67" t="str">
        <f>IF(Master!$D392="Y",Master!BH392,"")</f>
        <v/>
      </c>
      <c r="BI33" s="67" t="str">
        <f>IF(Master!$D392="Y",Master!BI392,"")</f>
        <v/>
      </c>
      <c r="BJ33" s="67" t="str">
        <f>IF(Master!$D392="Y",Master!BJ392,"")</f>
        <v/>
      </c>
      <c r="BK33" s="67" t="str">
        <f>IF(Master!$D392="Y",Master!BK392,"")</f>
        <v/>
      </c>
      <c r="BL33" s="67" t="str">
        <f>IF(Master!$D392="Y",Master!BL392,"")</f>
        <v/>
      </c>
      <c r="BM33" s="67" t="str">
        <f>IF(Master!$D392="Y",Master!BM392,"")</f>
        <v/>
      </c>
      <c r="BN33" s="67" t="str">
        <f>IF(Master!$D392="Y",Master!BN392,"")</f>
        <v/>
      </c>
      <c r="BO33" s="67" t="str">
        <f>IF(Master!$D392="Y",Master!BO392,"")</f>
        <v/>
      </c>
      <c r="BP33" s="67" t="str">
        <f>IF(Master!$D392="Y",Master!BP392,"")</f>
        <v/>
      </c>
      <c r="BQ33" s="68" t="str">
        <f>IF(Master!$D392="Y",Master!BQ392,"")</f>
        <v/>
      </c>
    </row>
    <row r="34" spans="1:69" x14ac:dyDescent="0.25">
      <c r="A34" s="115" t="str">
        <f>+Master!A393</f>
        <v>Dooly County</v>
      </c>
      <c r="B34" s="3" t="str">
        <f>+Master!B393</f>
        <v>1A DII</v>
      </c>
      <c r="C34" s="3">
        <f>+Master!C393</f>
        <v>4</v>
      </c>
      <c r="D34" s="142">
        <f>+Master!D393</f>
        <v>0</v>
      </c>
      <c r="E34" s="158">
        <f>IFERROR(LARGE((I34,K34,O34,S34,U34,W34,AA34,AC34,AG34,AK34,AQ34,AU34,AW34,BA34,BC34,BG34,BK34,BO34,BQ34),1)+LARGE((I34,K34,O34,S34,U34,W34,AA34,AC34,AG34,AK34,AQ34,AU34,AW34,BA34,BC34,BG34,BK34,BO34,BQ34),2)+LARGE((I34,K34,O34,S34,U34,W34,AA34,AC34,AG34,AK34,AQ34,AU34,AW34,BA34,BC34,BG34,BK34,BO34,BQ34),3)+LARGE((I34,K34,O34,S34,U34,W34,AA34,AC34,AG34,AK34,AQ34,AU34,AW34,BA34,BC34,BG34,BK34,BO34,BQ34),4)+LARGE((I34,K34,O34,S34,U34,W34,AA34,AC34,AG34,AK34,AQ34,AU34,AW34,BA34,BC34,BG34,BK34,BO34,BQ34),5)+LARGE((I34,K34,O34,S34,U34,W34,AA34,AC34,AG34,AK34,AQ34,AU34,AW34,BA34,BC34,BG34,BK34,BO34,BQ34),6)+LARGE((I34,K34,O34,S34,U34,W34,AA34,AC34,AG34,AK34,AQ34,AU34,AW34,BA34,BC34,BG34,BK34,BO34,BQ34),7)+LARGE((I34,K34,O34,S34,U34,W34,AA34,AC34,AG34,AK34,AQ34,AU34,AW34,BA34,BC34,BG34,BK34,BO34,BQ34),8),0)</f>
        <v>0</v>
      </c>
      <c r="F34" s="156">
        <f>IFERROR(LARGE((M34,Q34,Y34,AE34,AI34,AM34,AO34,AS34,AY34,BE34,BI34,BM34),1)+LARGE((M34,Q34,Y34,AE34,AI34,AM34,AO34,AS34,AY34,BE34,BI34,BM34),2)+LARGE((M34,Q34,Y34,AE34,AI34,AM34,AO34,AS34,AY34,BE34,BI34,BM34),3)+LARGE((M34,Q34,Y34,AE34,AI34,AM34,AO34,AS34,AY34,BE34,BI34,BM34),4)+LARGE((M34,Q34,Y34,AE34,AI34,AM34,AO34,AS34,AY34,BE34,BI34,BM34),5)+LARGE((M34,Q34,Y34,AE34,AI34,AM34,AO34,AS34,AY34,BE34,BI34,BM34),6)+LARGE((M34,Q34,Y34,AE34,AI34,AM34,AO34,AS34,AY34,BE34,BI34,BM34),7)+LARGE((M34,Q34,Y34,AE34,AI34,AM34,AO34,AS34,AY34,BE34,BI34,BM34),8),0)</f>
        <v>0</v>
      </c>
      <c r="G34" s="159">
        <f>+E34+F34</f>
        <v>0</v>
      </c>
      <c r="H34" s="72" t="str">
        <f>IF(Master!$D393="Y",Master!H393,"")</f>
        <v/>
      </c>
      <c r="I34" s="67" t="str">
        <f>IF(Master!$D393="Y",Master!I393,"")</f>
        <v/>
      </c>
      <c r="J34" s="67" t="str">
        <f>IF(Master!$D393="Y",Master!J393,"")</f>
        <v/>
      </c>
      <c r="K34" s="67" t="str">
        <f>IF(Master!$D393="Y",Master!K393,"")</f>
        <v/>
      </c>
      <c r="L34" s="67" t="str">
        <f>IF(Master!$D393="Y",Master!L393,"")</f>
        <v/>
      </c>
      <c r="M34" s="67" t="str">
        <f>IF(Master!$D393="Y",Master!M393,"")</f>
        <v/>
      </c>
      <c r="N34" s="67" t="str">
        <f>IF(Master!$D393="Y",Master!N393,"")</f>
        <v/>
      </c>
      <c r="O34" s="67" t="str">
        <f>IF(Master!$D393="Y",Master!O393,"")</f>
        <v/>
      </c>
      <c r="P34" s="67" t="str">
        <f>IF(Master!$D393="Y",Master!P393,"")</f>
        <v/>
      </c>
      <c r="Q34" s="67" t="str">
        <f>IF(Master!$D393="Y",Master!Q393,"")</f>
        <v/>
      </c>
      <c r="R34" s="67" t="str">
        <f>IF(Master!$D393="Y",Master!R393,"")</f>
        <v/>
      </c>
      <c r="S34" s="67" t="str">
        <f>IF(Master!$D393="Y",Master!S393,"")</f>
        <v/>
      </c>
      <c r="T34" s="67" t="str">
        <f>IF(Master!$D393="Y",Master!T393,"")</f>
        <v/>
      </c>
      <c r="U34" s="69" t="str">
        <f>IF(Master!$D393="Y",Master!U393,"")</f>
        <v/>
      </c>
      <c r="V34" s="66" t="str">
        <f>IF(Master!$D393="Y",Master!V393,"")</f>
        <v/>
      </c>
      <c r="W34" s="67" t="str">
        <f>IF(Master!$D393="Y",Master!W393,"")</f>
        <v/>
      </c>
      <c r="X34" s="67" t="str">
        <f>IF(Master!$D393="Y",Master!X393,"")</f>
        <v/>
      </c>
      <c r="Y34" s="67" t="str">
        <f>IF(Master!$D393="Y",Master!Y393,"")</f>
        <v/>
      </c>
      <c r="Z34" s="67" t="str">
        <f>IF(Master!$D393="Y",Master!Z393,"")</f>
        <v/>
      </c>
      <c r="AA34" s="67" t="str">
        <f>IF(Master!$D393="Y",Master!AA393,"")</f>
        <v/>
      </c>
      <c r="AB34" s="67" t="str">
        <f>IF(Master!$D393="Y",Master!AB393,"")</f>
        <v/>
      </c>
      <c r="AC34" s="67" t="str">
        <f>IF(Master!$D393="Y",Master!AC393,"")</f>
        <v/>
      </c>
      <c r="AD34" s="67" t="str">
        <f>IF(Master!$D393="Y",Master!AD393,"")</f>
        <v/>
      </c>
      <c r="AE34" s="67" t="str">
        <f>IF(Master!$D393="Y",Master!AE393,"")</f>
        <v/>
      </c>
      <c r="AF34" s="67" t="str">
        <f>IF(Master!$D393="Y",Master!AF393,"")</f>
        <v/>
      </c>
      <c r="AG34" s="67">
        <f>IF(AND($D34="y",Master!AG393&gt;=Master!AK393),Master!AG393,0)</f>
        <v>0</v>
      </c>
      <c r="AH34" s="67" t="str">
        <f>IF(Master!$D393="Y",Master!AH393,"")</f>
        <v/>
      </c>
      <c r="AI34" s="67">
        <f>IF(AND($D34="y",Master!AI393&gt;=Master!AM393),Master!AI393,0)</f>
        <v>0</v>
      </c>
      <c r="AJ34" s="67" t="str">
        <f>IF(Master!$D393="Y",Master!AJ393,"")</f>
        <v/>
      </c>
      <c r="AK34" s="67">
        <f>IF(AND($D34="y",Master!AK393&gt;Master!AG393),Master!AK393,0)</f>
        <v>0</v>
      </c>
      <c r="AL34" s="67" t="str">
        <f>IF(Master!$D393="Y",Master!AL393,"")</f>
        <v/>
      </c>
      <c r="AM34" s="69">
        <f>IF(AND($D34="y",Master!AM393&gt;Master!AI393),Master!AM393,0)</f>
        <v>0</v>
      </c>
      <c r="AN34" s="66" t="str">
        <f>IF(Master!$D393="Y",Master!AN393,"")</f>
        <v/>
      </c>
      <c r="AO34" s="67" t="str">
        <f>IF(Master!$D393="Y",Master!AO393,"")</f>
        <v/>
      </c>
      <c r="AP34" s="67" t="str">
        <f>IF(Master!$D393="Y",Master!AP393,"")</f>
        <v/>
      </c>
      <c r="AQ34" s="67" t="str">
        <f>IF(Master!$D393="Y",Master!AQ393,"")</f>
        <v/>
      </c>
      <c r="AR34" s="67" t="str">
        <f>IF(Master!$D393="Y",Master!AR393,"")</f>
        <v/>
      </c>
      <c r="AS34" s="67" t="str">
        <f>IF(Master!$D393="Y",Master!AS393,"")</f>
        <v/>
      </c>
      <c r="AT34" s="67" t="str">
        <f>IF(Master!$D393="Y",Master!AT393,"")</f>
        <v/>
      </c>
      <c r="AU34" s="67" t="str">
        <f>IF(Master!$D393="Y",Master!AU393,"")</f>
        <v/>
      </c>
      <c r="AV34" s="67" t="str">
        <f>IF(Master!$D393="Y",Master!AV393,"")</f>
        <v/>
      </c>
      <c r="AW34" s="67" t="str">
        <f>IF(Master!$D393="Y",Master!AW393,"")</f>
        <v/>
      </c>
      <c r="AX34" s="67" t="str">
        <f>IF(Master!$D393="Y",Master!AX393,"")</f>
        <v/>
      </c>
      <c r="AY34" s="67" t="str">
        <f>IF(Master!$D393="Y",Master!AY393,"")</f>
        <v/>
      </c>
      <c r="AZ34" s="67" t="str">
        <f>IF(Master!$D393="Y",Master!AZ393,"")</f>
        <v/>
      </c>
      <c r="BA34" s="67" t="str">
        <f>IF(Master!$D393="Y",Master!BA393,"")</f>
        <v/>
      </c>
      <c r="BB34" s="67" t="str">
        <f>IF(Master!$D393="Y",Master!BB393,"")</f>
        <v/>
      </c>
      <c r="BC34" s="67" t="str">
        <f>IF(Master!$D393="Y",Master!BC393,"")</f>
        <v/>
      </c>
      <c r="BD34" s="67" t="str">
        <f>IF(Master!$D393="Y",Master!BD393,"")</f>
        <v/>
      </c>
      <c r="BE34" s="67" t="str">
        <f>IF(Master!$D393="Y",Master!BE393,"")</f>
        <v/>
      </c>
      <c r="BF34" s="67" t="str">
        <f>IF(Master!$D393="Y",Master!BF393,"")</f>
        <v/>
      </c>
      <c r="BG34" s="67" t="str">
        <f>IF(Master!$D393="Y",Master!BG393,"")</f>
        <v/>
      </c>
      <c r="BH34" s="67" t="str">
        <f>IF(Master!$D393="Y",Master!BH393,"")</f>
        <v/>
      </c>
      <c r="BI34" s="67" t="str">
        <f>IF(Master!$D393="Y",Master!BI393,"")</f>
        <v/>
      </c>
      <c r="BJ34" s="67" t="str">
        <f>IF(Master!$D393="Y",Master!BJ393,"")</f>
        <v/>
      </c>
      <c r="BK34" s="67" t="str">
        <f>IF(Master!$D393="Y",Master!BK393,"")</f>
        <v/>
      </c>
      <c r="BL34" s="67" t="str">
        <f>IF(Master!$D393="Y",Master!BL393,"")</f>
        <v/>
      </c>
      <c r="BM34" s="67" t="str">
        <f>IF(Master!$D393="Y",Master!BM393,"")</f>
        <v/>
      </c>
      <c r="BN34" s="67" t="str">
        <f>IF(Master!$D393="Y",Master!BN393,"")</f>
        <v/>
      </c>
      <c r="BO34" s="67" t="str">
        <f>IF(Master!$D393="Y",Master!BO393,"")</f>
        <v/>
      </c>
      <c r="BP34" s="67" t="str">
        <f>IF(Master!$D393="Y",Master!BP393,"")</f>
        <v/>
      </c>
      <c r="BQ34" s="68" t="str">
        <f>IF(Master!$D393="Y",Master!BQ393,"")</f>
        <v/>
      </c>
    </row>
    <row r="35" spans="1:69" x14ac:dyDescent="0.25">
      <c r="A35" s="115" t="str">
        <f>+Master!A395</f>
        <v>Echols County</v>
      </c>
      <c r="B35" s="3" t="str">
        <f>+Master!B395</f>
        <v>1A DII</v>
      </c>
      <c r="C35" s="3">
        <f>+Master!C395</f>
        <v>2</v>
      </c>
      <c r="D35" s="142">
        <f>+Master!D395</f>
        <v>0</v>
      </c>
      <c r="E35" s="158">
        <f>IFERROR(LARGE((I35,K35,O35,S35,U35,W35,AA35,AC35,AG35,AK35,AQ35,AU35,AW35,BA35,BC35,BG35,BK35,BO35,BQ35),1)+LARGE((I35,K35,O35,S35,U35,W35,AA35,AC35,AG35,AK35,AQ35,AU35,AW35,BA35,BC35,BG35,BK35,BO35,BQ35),2)+LARGE((I35,K35,O35,S35,U35,W35,AA35,AC35,AG35,AK35,AQ35,AU35,AW35,BA35,BC35,BG35,BK35,BO35,BQ35),3)+LARGE((I35,K35,O35,S35,U35,W35,AA35,AC35,AG35,AK35,AQ35,AU35,AW35,BA35,BC35,BG35,BK35,BO35,BQ35),4)+LARGE((I35,K35,O35,S35,U35,W35,AA35,AC35,AG35,AK35,AQ35,AU35,AW35,BA35,BC35,BG35,BK35,BO35,BQ35),5)+LARGE((I35,K35,O35,S35,U35,W35,AA35,AC35,AG35,AK35,AQ35,AU35,AW35,BA35,BC35,BG35,BK35,BO35,BQ35),6)+LARGE((I35,K35,O35,S35,U35,W35,AA35,AC35,AG35,AK35,AQ35,AU35,AW35,BA35,BC35,BG35,BK35,BO35,BQ35),7)+LARGE((I35,K35,O35,S35,U35,W35,AA35,AC35,AG35,AK35,AQ35,AU35,AW35,BA35,BC35,BG35,BK35,BO35,BQ35),8),0)</f>
        <v>0</v>
      </c>
      <c r="F35" s="156">
        <f>IFERROR(LARGE((M35,Q35,Y35,AE35,AI35,AM35,AO35,AS35,AY35,BE35,BI35,BM35),1)+LARGE((M35,Q35,Y35,AE35,AI35,AM35,AO35,AS35,AY35,BE35,BI35,BM35),2)+LARGE((M35,Q35,Y35,AE35,AI35,AM35,AO35,AS35,AY35,BE35,BI35,BM35),3)+LARGE((M35,Q35,Y35,AE35,AI35,AM35,AO35,AS35,AY35,BE35,BI35,BM35),4)+LARGE((M35,Q35,Y35,AE35,AI35,AM35,AO35,AS35,AY35,BE35,BI35,BM35),5)+LARGE((M35,Q35,Y35,AE35,AI35,AM35,AO35,AS35,AY35,BE35,BI35,BM35),6)+LARGE((M35,Q35,Y35,AE35,AI35,AM35,AO35,AS35,AY35,BE35,BI35,BM35),7)+LARGE((M35,Q35,Y35,AE35,AI35,AM35,AO35,AS35,AY35,BE35,BI35,BM35),8),0)</f>
        <v>0</v>
      </c>
      <c r="G35" s="159">
        <f>+E35+F35</f>
        <v>0</v>
      </c>
      <c r="H35" s="72" t="str">
        <f>IF(Master!$D395="Y",Master!H395,"")</f>
        <v/>
      </c>
      <c r="I35" s="67" t="str">
        <f>IF(Master!$D395="Y",Master!I395,"")</f>
        <v/>
      </c>
      <c r="J35" s="67" t="str">
        <f>IF(Master!$D395="Y",Master!J395,"")</f>
        <v/>
      </c>
      <c r="K35" s="67" t="str">
        <f>IF(Master!$D395="Y",Master!K395,"")</f>
        <v/>
      </c>
      <c r="L35" s="67" t="str">
        <f>IF(Master!$D395="Y",Master!L395,"")</f>
        <v/>
      </c>
      <c r="M35" s="67" t="str">
        <f>IF(Master!$D395="Y",Master!M395,"")</f>
        <v/>
      </c>
      <c r="N35" s="67" t="str">
        <f>IF(Master!$D395="Y",Master!N395,"")</f>
        <v/>
      </c>
      <c r="O35" s="67" t="str">
        <f>IF(Master!$D395="Y",Master!O395,"")</f>
        <v/>
      </c>
      <c r="P35" s="67" t="str">
        <f>IF(Master!$D395="Y",Master!P395,"")</f>
        <v/>
      </c>
      <c r="Q35" s="67" t="str">
        <f>IF(Master!$D395="Y",Master!Q395,"")</f>
        <v/>
      </c>
      <c r="R35" s="67" t="str">
        <f>IF(Master!$D395="Y",Master!R395,"")</f>
        <v/>
      </c>
      <c r="S35" s="67" t="str">
        <f>IF(Master!$D395="Y",Master!S395,"")</f>
        <v/>
      </c>
      <c r="T35" s="67" t="str">
        <f>IF(Master!$D395="Y",Master!T395,"")</f>
        <v/>
      </c>
      <c r="U35" s="69" t="str">
        <f>IF(Master!$D395="Y",Master!U395,"")</f>
        <v/>
      </c>
      <c r="V35" s="66" t="str">
        <f>IF(Master!$D395="Y",Master!V395,"")</f>
        <v/>
      </c>
      <c r="W35" s="67" t="str">
        <f>IF(Master!$D395="Y",Master!W395,"")</f>
        <v/>
      </c>
      <c r="X35" s="67" t="str">
        <f>IF(Master!$D395="Y",Master!X395,"")</f>
        <v/>
      </c>
      <c r="Y35" s="67" t="str">
        <f>IF(Master!$D395="Y",Master!Y395,"")</f>
        <v/>
      </c>
      <c r="Z35" s="67" t="str">
        <f>IF(Master!$D395="Y",Master!Z395,"")</f>
        <v/>
      </c>
      <c r="AA35" s="67" t="str">
        <f>IF(Master!$D395="Y",Master!AA395,"")</f>
        <v/>
      </c>
      <c r="AB35" s="67" t="str">
        <f>IF(Master!$D395="Y",Master!AB395,"")</f>
        <v/>
      </c>
      <c r="AC35" s="67" t="str">
        <f>IF(Master!$D395="Y",Master!AC395,"")</f>
        <v/>
      </c>
      <c r="AD35" s="67" t="str">
        <f>IF(Master!$D395="Y",Master!AD395,"")</f>
        <v/>
      </c>
      <c r="AE35" s="67" t="str">
        <f>IF(Master!$D395="Y",Master!AE395,"")</f>
        <v/>
      </c>
      <c r="AF35" s="67" t="str">
        <f>IF(Master!$D395="Y",Master!AF395,"")</f>
        <v/>
      </c>
      <c r="AG35" s="67">
        <f>IF(AND($D35="y",Master!AG395&gt;=Master!AK395),Master!AG395,0)</f>
        <v>0</v>
      </c>
      <c r="AH35" s="67" t="str">
        <f>IF(Master!$D395="Y",Master!AH395,"")</f>
        <v/>
      </c>
      <c r="AI35" s="67">
        <f>IF(AND($D35="y",Master!AI395&gt;=Master!AM395),Master!AI395,0)</f>
        <v>0</v>
      </c>
      <c r="AJ35" s="67" t="str">
        <f>IF(Master!$D395="Y",Master!AJ395,"")</f>
        <v/>
      </c>
      <c r="AK35" s="67">
        <f>IF(AND($D35="y",Master!AK395&gt;Master!AG395),Master!AK395,0)</f>
        <v>0</v>
      </c>
      <c r="AL35" s="67" t="str">
        <f>IF(Master!$D395="Y",Master!AL395,"")</f>
        <v/>
      </c>
      <c r="AM35" s="69">
        <f>IF(AND($D35="y",Master!AM395&gt;Master!AI395),Master!AM395,0)</f>
        <v>0</v>
      </c>
      <c r="AN35" s="66" t="str">
        <f>IF(Master!$D395="Y",Master!AN395,"")</f>
        <v/>
      </c>
      <c r="AO35" s="67" t="str">
        <f>IF(Master!$D395="Y",Master!AO395,"")</f>
        <v/>
      </c>
      <c r="AP35" s="67" t="str">
        <f>IF(Master!$D395="Y",Master!AP395,"")</f>
        <v/>
      </c>
      <c r="AQ35" s="67" t="str">
        <f>IF(Master!$D395="Y",Master!AQ395,"")</f>
        <v/>
      </c>
      <c r="AR35" s="67" t="str">
        <f>IF(Master!$D395="Y",Master!AR395,"")</f>
        <v/>
      </c>
      <c r="AS35" s="67" t="str">
        <f>IF(Master!$D395="Y",Master!AS395,"")</f>
        <v/>
      </c>
      <c r="AT35" s="67" t="str">
        <f>IF(Master!$D395="Y",Master!AT395,"")</f>
        <v/>
      </c>
      <c r="AU35" s="67" t="str">
        <f>IF(Master!$D395="Y",Master!AU395,"")</f>
        <v/>
      </c>
      <c r="AV35" s="67" t="str">
        <f>IF(Master!$D395="Y",Master!AV395,"")</f>
        <v/>
      </c>
      <c r="AW35" s="67" t="str">
        <f>IF(Master!$D395="Y",Master!AW395,"")</f>
        <v/>
      </c>
      <c r="AX35" s="67" t="str">
        <f>IF(Master!$D395="Y",Master!AX395,"")</f>
        <v/>
      </c>
      <c r="AY35" s="67" t="str">
        <f>IF(Master!$D395="Y",Master!AY395,"")</f>
        <v/>
      </c>
      <c r="AZ35" s="67" t="str">
        <f>IF(Master!$D395="Y",Master!AZ395,"")</f>
        <v/>
      </c>
      <c r="BA35" s="67" t="str">
        <f>IF(Master!$D395="Y",Master!BA395,"")</f>
        <v/>
      </c>
      <c r="BB35" s="67" t="str">
        <f>IF(Master!$D395="Y",Master!BB395,"")</f>
        <v/>
      </c>
      <c r="BC35" s="67" t="str">
        <f>IF(Master!$D395="Y",Master!BC395,"")</f>
        <v/>
      </c>
      <c r="BD35" s="67" t="str">
        <f>IF(Master!$D395="Y",Master!BD395,"")</f>
        <v/>
      </c>
      <c r="BE35" s="67" t="str">
        <f>IF(Master!$D395="Y",Master!BE395,"")</f>
        <v/>
      </c>
      <c r="BF35" s="67" t="str">
        <f>IF(Master!$D395="Y",Master!BF395,"")</f>
        <v/>
      </c>
      <c r="BG35" s="67" t="str">
        <f>IF(Master!$D395="Y",Master!BG395,"")</f>
        <v/>
      </c>
      <c r="BH35" s="67" t="str">
        <f>IF(Master!$D395="Y",Master!BH395,"")</f>
        <v/>
      </c>
      <c r="BI35" s="67" t="str">
        <f>IF(Master!$D395="Y",Master!BI395,"")</f>
        <v/>
      </c>
      <c r="BJ35" s="67" t="str">
        <f>IF(Master!$D395="Y",Master!BJ395,"")</f>
        <v/>
      </c>
      <c r="BK35" s="67" t="str">
        <f>IF(Master!$D395="Y",Master!BK395,"")</f>
        <v/>
      </c>
      <c r="BL35" s="67" t="str">
        <f>IF(Master!$D395="Y",Master!BL395,"")</f>
        <v/>
      </c>
      <c r="BM35" s="67" t="str">
        <f>IF(Master!$D395="Y",Master!BM395,"")</f>
        <v/>
      </c>
      <c r="BN35" s="67" t="str">
        <f>IF(Master!$D395="Y",Master!BN395,"")</f>
        <v/>
      </c>
      <c r="BO35" s="67" t="str">
        <f>IF(Master!$D395="Y",Master!BO395,"")</f>
        <v/>
      </c>
      <c r="BP35" s="67" t="str">
        <f>IF(Master!$D395="Y",Master!BP395,"")</f>
        <v/>
      </c>
      <c r="BQ35" s="68" t="str">
        <f>IF(Master!$D395="Y",Master!BQ395,"")</f>
        <v/>
      </c>
    </row>
    <row r="36" spans="1:69" x14ac:dyDescent="0.25">
      <c r="A36" s="115" t="str">
        <f>+Master!A397</f>
        <v>Emanuel County Institute</v>
      </c>
      <c r="B36" s="3" t="str">
        <f>+Master!B397</f>
        <v>1A DII</v>
      </c>
      <c r="C36" s="3">
        <f>+Master!C397</f>
        <v>3</v>
      </c>
      <c r="D36" s="142">
        <f>+Master!D397</f>
        <v>0</v>
      </c>
      <c r="E36" s="158">
        <f>IFERROR(LARGE((I36,K36,O36,S36,U36,W36,AA36,AC36,AG36,AK36,AQ36,AU36,AW36,BA36,BC36,BG36,BK36,BO36,BQ36),1)+LARGE((I36,K36,O36,S36,U36,W36,AA36,AC36,AG36,AK36,AQ36,AU36,AW36,BA36,BC36,BG36,BK36,BO36,BQ36),2)+LARGE((I36,K36,O36,S36,U36,W36,AA36,AC36,AG36,AK36,AQ36,AU36,AW36,BA36,BC36,BG36,BK36,BO36,BQ36),3)+LARGE((I36,K36,O36,S36,U36,W36,AA36,AC36,AG36,AK36,AQ36,AU36,AW36,BA36,BC36,BG36,BK36,BO36,BQ36),4)+LARGE((I36,K36,O36,S36,U36,W36,AA36,AC36,AG36,AK36,AQ36,AU36,AW36,BA36,BC36,BG36,BK36,BO36,BQ36),5)+LARGE((I36,K36,O36,S36,U36,W36,AA36,AC36,AG36,AK36,AQ36,AU36,AW36,BA36,BC36,BG36,BK36,BO36,BQ36),6)+LARGE((I36,K36,O36,S36,U36,W36,AA36,AC36,AG36,AK36,AQ36,AU36,AW36,BA36,BC36,BG36,BK36,BO36,BQ36),7)+LARGE((I36,K36,O36,S36,U36,W36,AA36,AC36,AG36,AK36,AQ36,AU36,AW36,BA36,BC36,BG36,BK36,BO36,BQ36),8),0)</f>
        <v>0</v>
      </c>
      <c r="F36" s="156">
        <f>IFERROR(LARGE((M36,Q36,Y36,AE36,AI36,AM36,AO36,AS36,AY36,BE36,BI36,BM36),1)+LARGE((M36,Q36,Y36,AE36,AI36,AM36,AO36,AS36,AY36,BE36,BI36,BM36),2)+LARGE((M36,Q36,Y36,AE36,AI36,AM36,AO36,AS36,AY36,BE36,BI36,BM36),3)+LARGE((M36,Q36,Y36,AE36,AI36,AM36,AO36,AS36,AY36,BE36,BI36,BM36),4)+LARGE((M36,Q36,Y36,AE36,AI36,AM36,AO36,AS36,AY36,BE36,BI36,BM36),5)+LARGE((M36,Q36,Y36,AE36,AI36,AM36,AO36,AS36,AY36,BE36,BI36,BM36),6)+LARGE((M36,Q36,Y36,AE36,AI36,AM36,AO36,AS36,AY36,BE36,BI36,BM36),7)+LARGE((M36,Q36,Y36,AE36,AI36,AM36,AO36,AS36,AY36,BE36,BI36,BM36),8),0)</f>
        <v>0</v>
      </c>
      <c r="G36" s="159">
        <f>+E36+F36</f>
        <v>0</v>
      </c>
      <c r="H36" s="72" t="str">
        <f>IF(Master!$D397="Y",Master!H397,"")</f>
        <v/>
      </c>
      <c r="I36" s="67" t="str">
        <f>IF(Master!$D397="Y",Master!I397,"")</f>
        <v/>
      </c>
      <c r="J36" s="67" t="str">
        <f>IF(Master!$D397="Y",Master!J397,"")</f>
        <v/>
      </c>
      <c r="K36" s="67" t="str">
        <f>IF(Master!$D397="Y",Master!K397,"")</f>
        <v/>
      </c>
      <c r="L36" s="67" t="str">
        <f>IF(Master!$D397="Y",Master!L397,"")</f>
        <v/>
      </c>
      <c r="M36" s="67" t="str">
        <f>IF(Master!$D397="Y",Master!M397,"")</f>
        <v/>
      </c>
      <c r="N36" s="67" t="str">
        <f>IF(Master!$D397="Y",Master!N397,"")</f>
        <v/>
      </c>
      <c r="O36" s="67" t="str">
        <f>IF(Master!$D397="Y",Master!O397,"")</f>
        <v/>
      </c>
      <c r="P36" s="67" t="str">
        <f>IF(Master!$D397="Y",Master!P397,"")</f>
        <v/>
      </c>
      <c r="Q36" s="67" t="str">
        <f>IF(Master!$D397="Y",Master!Q397,"")</f>
        <v/>
      </c>
      <c r="R36" s="67" t="str">
        <f>IF(Master!$D397="Y",Master!R397,"")</f>
        <v/>
      </c>
      <c r="S36" s="67" t="str">
        <f>IF(Master!$D397="Y",Master!S397,"")</f>
        <v/>
      </c>
      <c r="T36" s="67" t="str">
        <f>IF(Master!$D397="Y",Master!T397,"")</f>
        <v/>
      </c>
      <c r="U36" s="69" t="str">
        <f>IF(Master!$D397="Y",Master!U397,"")</f>
        <v/>
      </c>
      <c r="V36" s="66" t="str">
        <f>IF(Master!$D397="Y",Master!V397,"")</f>
        <v/>
      </c>
      <c r="W36" s="67" t="str">
        <f>IF(Master!$D397="Y",Master!W397,"")</f>
        <v/>
      </c>
      <c r="X36" s="67" t="str">
        <f>IF(Master!$D397="Y",Master!X397,"")</f>
        <v/>
      </c>
      <c r="Y36" s="67" t="str">
        <f>IF(Master!$D397="Y",Master!Y397,"")</f>
        <v/>
      </c>
      <c r="Z36" s="67" t="str">
        <f>IF(Master!$D397="Y",Master!Z397,"")</f>
        <v/>
      </c>
      <c r="AA36" s="67" t="str">
        <f>IF(Master!$D397="Y",Master!AA397,"")</f>
        <v/>
      </c>
      <c r="AB36" s="67" t="str">
        <f>IF(Master!$D397="Y",Master!AB397,"")</f>
        <v/>
      </c>
      <c r="AC36" s="67" t="str">
        <f>IF(Master!$D397="Y",Master!AC397,"")</f>
        <v/>
      </c>
      <c r="AD36" s="67" t="str">
        <f>IF(Master!$D397="Y",Master!AD397,"")</f>
        <v/>
      </c>
      <c r="AE36" s="67" t="str">
        <f>IF(Master!$D397="Y",Master!AE397,"")</f>
        <v/>
      </c>
      <c r="AF36" s="67" t="str">
        <f>IF(Master!$D397="Y",Master!AF397,"")</f>
        <v/>
      </c>
      <c r="AG36" s="67">
        <f>IF(AND($D36="y",Master!AG397&gt;=Master!AK397),Master!AG397,0)</f>
        <v>0</v>
      </c>
      <c r="AH36" s="67" t="str">
        <f>IF(Master!$D397="Y",Master!AH397,"")</f>
        <v/>
      </c>
      <c r="AI36" s="67">
        <f>IF(AND($D36="y",Master!AI397&gt;=Master!AM397),Master!AI397,0)</f>
        <v>0</v>
      </c>
      <c r="AJ36" s="67" t="str">
        <f>IF(Master!$D397="Y",Master!AJ397,"")</f>
        <v/>
      </c>
      <c r="AK36" s="67">
        <f>IF(AND($D36="y",Master!AK397&gt;Master!AG397),Master!AK397,0)</f>
        <v>0</v>
      </c>
      <c r="AL36" s="67" t="str">
        <f>IF(Master!$D397="Y",Master!AL397,"")</f>
        <v/>
      </c>
      <c r="AM36" s="69">
        <f>IF(AND($D36="y",Master!AM397&gt;Master!AI397),Master!AM397,0)</f>
        <v>0</v>
      </c>
      <c r="AN36" s="66" t="str">
        <f>IF(Master!$D397="Y",Master!AN397,"")</f>
        <v/>
      </c>
      <c r="AO36" s="67" t="str">
        <f>IF(Master!$D397="Y",Master!AO397,"")</f>
        <v/>
      </c>
      <c r="AP36" s="67" t="str">
        <f>IF(Master!$D397="Y",Master!AP397,"")</f>
        <v/>
      </c>
      <c r="AQ36" s="67" t="str">
        <f>IF(Master!$D397="Y",Master!AQ397,"")</f>
        <v/>
      </c>
      <c r="AR36" s="67" t="str">
        <f>IF(Master!$D397="Y",Master!AR397,"")</f>
        <v/>
      </c>
      <c r="AS36" s="67" t="str">
        <f>IF(Master!$D397="Y",Master!AS397,"")</f>
        <v/>
      </c>
      <c r="AT36" s="67" t="str">
        <f>IF(Master!$D397="Y",Master!AT397,"")</f>
        <v/>
      </c>
      <c r="AU36" s="67" t="str">
        <f>IF(Master!$D397="Y",Master!AU397,"")</f>
        <v/>
      </c>
      <c r="AV36" s="67" t="str">
        <f>IF(Master!$D397="Y",Master!AV397,"")</f>
        <v/>
      </c>
      <c r="AW36" s="67" t="str">
        <f>IF(Master!$D397="Y",Master!AW397,"")</f>
        <v/>
      </c>
      <c r="AX36" s="67" t="str">
        <f>IF(Master!$D397="Y",Master!AX397,"")</f>
        <v/>
      </c>
      <c r="AY36" s="67" t="str">
        <f>IF(Master!$D397="Y",Master!AY397,"")</f>
        <v/>
      </c>
      <c r="AZ36" s="67" t="str">
        <f>IF(Master!$D397="Y",Master!AZ397,"")</f>
        <v/>
      </c>
      <c r="BA36" s="67" t="str">
        <f>IF(Master!$D397="Y",Master!BA397,"")</f>
        <v/>
      </c>
      <c r="BB36" s="67" t="str">
        <f>IF(Master!$D397="Y",Master!BB397,"")</f>
        <v/>
      </c>
      <c r="BC36" s="67" t="str">
        <f>IF(Master!$D397="Y",Master!BC397,"")</f>
        <v/>
      </c>
      <c r="BD36" s="67" t="str">
        <f>IF(Master!$D397="Y",Master!BD397,"")</f>
        <v/>
      </c>
      <c r="BE36" s="67" t="str">
        <f>IF(Master!$D397="Y",Master!BE397,"")</f>
        <v/>
      </c>
      <c r="BF36" s="67" t="str">
        <f>IF(Master!$D397="Y",Master!BF397,"")</f>
        <v/>
      </c>
      <c r="BG36" s="67" t="str">
        <f>IF(Master!$D397="Y",Master!BG397,"")</f>
        <v/>
      </c>
      <c r="BH36" s="67" t="str">
        <f>IF(Master!$D397="Y",Master!BH397,"")</f>
        <v/>
      </c>
      <c r="BI36" s="67" t="str">
        <f>IF(Master!$D397="Y",Master!BI397,"")</f>
        <v/>
      </c>
      <c r="BJ36" s="67" t="str">
        <f>IF(Master!$D397="Y",Master!BJ397,"")</f>
        <v/>
      </c>
      <c r="BK36" s="67" t="str">
        <f>IF(Master!$D397="Y",Master!BK397,"")</f>
        <v/>
      </c>
      <c r="BL36" s="67" t="str">
        <f>IF(Master!$D397="Y",Master!BL397,"")</f>
        <v/>
      </c>
      <c r="BM36" s="67" t="str">
        <f>IF(Master!$D397="Y",Master!BM397,"")</f>
        <v/>
      </c>
      <c r="BN36" s="67" t="str">
        <f>IF(Master!$D397="Y",Master!BN397,"")</f>
        <v/>
      </c>
      <c r="BO36" s="67" t="str">
        <f>IF(Master!$D397="Y",Master!BO397,"")</f>
        <v/>
      </c>
      <c r="BP36" s="67" t="str">
        <f>IF(Master!$D397="Y",Master!BP397,"")</f>
        <v/>
      </c>
      <c r="BQ36" s="68" t="str">
        <f>IF(Master!$D397="Y",Master!BQ397,"")</f>
        <v/>
      </c>
    </row>
    <row r="37" spans="1:69" x14ac:dyDescent="0.25">
      <c r="A37" s="115" t="str">
        <f>+Master!A398</f>
        <v xml:space="preserve">Fulton Leadership Academy </v>
      </c>
      <c r="B37" s="3" t="str">
        <f>+Master!B398</f>
        <v>1A DII</v>
      </c>
      <c r="C37" s="3">
        <f>+Master!C398</f>
        <v>7</v>
      </c>
      <c r="D37" s="142">
        <f>+Master!D398</f>
        <v>0</v>
      </c>
      <c r="E37" s="158">
        <f>IFERROR(LARGE((I37,K37,O37,S37,U37,W37,AA37,AC37,AG37,AK37,AQ37,AU37,AW37,BA37,BC37,BG37,BK37,BO37,BQ37),1)+LARGE((I37,K37,O37,S37,U37,W37,AA37,AC37,AG37,AK37,AQ37,AU37,AW37,BA37,BC37,BG37,BK37,BO37,BQ37),2)+LARGE((I37,K37,O37,S37,U37,W37,AA37,AC37,AG37,AK37,AQ37,AU37,AW37,BA37,BC37,BG37,BK37,BO37,BQ37),3)+LARGE((I37,K37,O37,S37,U37,W37,AA37,AC37,AG37,AK37,AQ37,AU37,AW37,BA37,BC37,BG37,BK37,BO37,BQ37),4)+LARGE((I37,K37,O37,S37,U37,W37,AA37,AC37,AG37,AK37,AQ37,AU37,AW37,BA37,BC37,BG37,BK37,BO37,BQ37),5)+LARGE((I37,K37,O37,S37,U37,W37,AA37,AC37,AG37,AK37,AQ37,AU37,AW37,BA37,BC37,BG37,BK37,BO37,BQ37),6)+LARGE((I37,K37,O37,S37,U37,W37,AA37,AC37,AG37,AK37,AQ37,AU37,AW37,BA37,BC37,BG37,BK37,BO37,BQ37),7)+LARGE((I37,K37,O37,S37,U37,W37,AA37,AC37,AG37,AK37,AQ37,AU37,AW37,BA37,BC37,BG37,BK37,BO37,BQ37),8),0)</f>
        <v>0</v>
      </c>
      <c r="F37" s="156">
        <f>IFERROR(LARGE((M37,Q37,Y37,AE37,AI37,AM37,AO37,AS37,AY37,BE37,BI37,BM37),1)+LARGE((M37,Q37,Y37,AE37,AI37,AM37,AO37,AS37,AY37,BE37,BI37,BM37),2)+LARGE((M37,Q37,Y37,AE37,AI37,AM37,AO37,AS37,AY37,BE37,BI37,BM37),3)+LARGE((M37,Q37,Y37,AE37,AI37,AM37,AO37,AS37,AY37,BE37,BI37,BM37),4)+LARGE((M37,Q37,Y37,AE37,AI37,AM37,AO37,AS37,AY37,BE37,BI37,BM37),5)+LARGE((M37,Q37,Y37,AE37,AI37,AM37,AO37,AS37,AY37,BE37,BI37,BM37),6)+LARGE((M37,Q37,Y37,AE37,AI37,AM37,AO37,AS37,AY37,BE37,BI37,BM37),7)+LARGE((M37,Q37,Y37,AE37,AI37,AM37,AO37,AS37,AY37,BE37,BI37,BM37),8),0)</f>
        <v>0</v>
      </c>
      <c r="G37" s="159">
        <f>+E37+F37</f>
        <v>0</v>
      </c>
      <c r="H37" s="72" t="str">
        <f>IF(Master!$D398="Y",Master!H398,"")</f>
        <v/>
      </c>
      <c r="I37" s="67" t="str">
        <f>IF(Master!$D398="Y",Master!I398,"")</f>
        <v/>
      </c>
      <c r="J37" s="67" t="str">
        <f>IF(Master!$D398="Y",Master!J398,"")</f>
        <v/>
      </c>
      <c r="K37" s="67" t="str">
        <f>IF(Master!$D398="Y",Master!K398,"")</f>
        <v/>
      </c>
      <c r="L37" s="67" t="str">
        <f>IF(Master!$D398="Y",Master!L398,"")</f>
        <v/>
      </c>
      <c r="M37" s="67" t="str">
        <f>IF(Master!$D398="Y",Master!M398,"")</f>
        <v/>
      </c>
      <c r="N37" s="67" t="str">
        <f>IF(Master!$D398="Y",Master!N398,"")</f>
        <v/>
      </c>
      <c r="O37" s="67" t="str">
        <f>IF(Master!$D398="Y",Master!O398,"")</f>
        <v/>
      </c>
      <c r="P37" s="67" t="str">
        <f>IF(Master!$D398="Y",Master!P398,"")</f>
        <v/>
      </c>
      <c r="Q37" s="67" t="str">
        <f>IF(Master!$D398="Y",Master!Q398,"")</f>
        <v/>
      </c>
      <c r="R37" s="67" t="str">
        <f>IF(Master!$D398="Y",Master!R398,"")</f>
        <v/>
      </c>
      <c r="S37" s="67" t="str">
        <f>IF(Master!$D398="Y",Master!S398,"")</f>
        <v/>
      </c>
      <c r="T37" s="67" t="str">
        <f>IF(Master!$D398="Y",Master!T398,"")</f>
        <v/>
      </c>
      <c r="U37" s="69" t="str">
        <f>IF(Master!$D398="Y",Master!U398,"")</f>
        <v/>
      </c>
      <c r="V37" s="66" t="str">
        <f>IF(Master!$D398="Y",Master!V398,"")</f>
        <v/>
      </c>
      <c r="W37" s="67" t="str">
        <f>IF(Master!$D398="Y",Master!W398,"")</f>
        <v/>
      </c>
      <c r="X37" s="67" t="str">
        <f>IF(Master!$D398="Y",Master!X398,"")</f>
        <v/>
      </c>
      <c r="Y37" s="67" t="str">
        <f>IF(Master!$D398="Y",Master!Y398,"")</f>
        <v/>
      </c>
      <c r="Z37" s="67" t="str">
        <f>IF(Master!$D398="Y",Master!Z398,"")</f>
        <v/>
      </c>
      <c r="AA37" s="67" t="str">
        <f>IF(Master!$D398="Y",Master!AA398,"")</f>
        <v/>
      </c>
      <c r="AB37" s="67" t="str">
        <f>IF(Master!$D398="Y",Master!AB398,"")</f>
        <v/>
      </c>
      <c r="AC37" s="67" t="str">
        <f>IF(Master!$D398="Y",Master!AC398,"")</f>
        <v/>
      </c>
      <c r="AD37" s="67" t="str">
        <f>IF(Master!$D398="Y",Master!AD398,"")</f>
        <v/>
      </c>
      <c r="AE37" s="67" t="str">
        <f>IF(Master!$D398="Y",Master!AE398,"")</f>
        <v/>
      </c>
      <c r="AF37" s="67" t="str">
        <f>IF(Master!$D398="Y",Master!AF398,"")</f>
        <v/>
      </c>
      <c r="AG37" s="67">
        <f>IF(AND($D37="y",Master!AG398&gt;=Master!AK398),Master!AG398,0)</f>
        <v>0</v>
      </c>
      <c r="AH37" s="67" t="str">
        <f>IF(Master!$D398="Y",Master!AH398,"")</f>
        <v/>
      </c>
      <c r="AI37" s="67">
        <f>IF(AND($D37="y",Master!AI398&gt;=Master!AM398),Master!AI398,0)</f>
        <v>0</v>
      </c>
      <c r="AJ37" s="67" t="str">
        <f>IF(Master!$D398="Y",Master!AJ398,"")</f>
        <v/>
      </c>
      <c r="AK37" s="67">
        <f>IF(AND($D37="y",Master!AK398&gt;Master!AG398),Master!AK398,0)</f>
        <v>0</v>
      </c>
      <c r="AL37" s="67" t="str">
        <f>IF(Master!$D398="Y",Master!AL398,"")</f>
        <v/>
      </c>
      <c r="AM37" s="69">
        <f>IF(AND($D37="y",Master!AM398&gt;Master!AI398),Master!AM398,0)</f>
        <v>0</v>
      </c>
      <c r="AN37" s="66" t="str">
        <f>IF(Master!$D398="Y",Master!AN398,"")</f>
        <v/>
      </c>
      <c r="AO37" s="67" t="str">
        <f>IF(Master!$D398="Y",Master!AO398,"")</f>
        <v/>
      </c>
      <c r="AP37" s="67" t="str">
        <f>IF(Master!$D398="Y",Master!AP398,"")</f>
        <v/>
      </c>
      <c r="AQ37" s="67" t="str">
        <f>IF(Master!$D398="Y",Master!AQ398,"")</f>
        <v/>
      </c>
      <c r="AR37" s="67" t="str">
        <f>IF(Master!$D398="Y",Master!AR398,"")</f>
        <v/>
      </c>
      <c r="AS37" s="67" t="str">
        <f>IF(Master!$D398="Y",Master!AS398,"")</f>
        <v/>
      </c>
      <c r="AT37" s="67" t="str">
        <f>IF(Master!$D398="Y",Master!AT398,"")</f>
        <v/>
      </c>
      <c r="AU37" s="67" t="str">
        <f>IF(Master!$D398="Y",Master!AU398,"")</f>
        <v/>
      </c>
      <c r="AV37" s="67" t="str">
        <f>IF(Master!$D398="Y",Master!AV398,"")</f>
        <v/>
      </c>
      <c r="AW37" s="67" t="str">
        <f>IF(Master!$D398="Y",Master!AW398,"")</f>
        <v/>
      </c>
      <c r="AX37" s="67" t="str">
        <f>IF(Master!$D398="Y",Master!AX398,"")</f>
        <v/>
      </c>
      <c r="AY37" s="67" t="str">
        <f>IF(Master!$D398="Y",Master!AY398,"")</f>
        <v/>
      </c>
      <c r="AZ37" s="67" t="str">
        <f>IF(Master!$D398="Y",Master!AZ398,"")</f>
        <v/>
      </c>
      <c r="BA37" s="67" t="str">
        <f>IF(Master!$D398="Y",Master!BA398,"")</f>
        <v/>
      </c>
      <c r="BB37" s="67" t="str">
        <f>IF(Master!$D398="Y",Master!BB398,"")</f>
        <v/>
      </c>
      <c r="BC37" s="67" t="str">
        <f>IF(Master!$D398="Y",Master!BC398,"")</f>
        <v/>
      </c>
      <c r="BD37" s="67" t="str">
        <f>IF(Master!$D398="Y",Master!BD398,"")</f>
        <v/>
      </c>
      <c r="BE37" s="67" t="str">
        <f>IF(Master!$D398="Y",Master!BE398,"")</f>
        <v/>
      </c>
      <c r="BF37" s="67" t="str">
        <f>IF(Master!$D398="Y",Master!BF398,"")</f>
        <v/>
      </c>
      <c r="BG37" s="67" t="str">
        <f>IF(Master!$D398="Y",Master!BG398,"")</f>
        <v/>
      </c>
      <c r="BH37" s="67" t="str">
        <f>IF(Master!$D398="Y",Master!BH398,"")</f>
        <v/>
      </c>
      <c r="BI37" s="67" t="str">
        <f>IF(Master!$D398="Y",Master!BI398,"")</f>
        <v/>
      </c>
      <c r="BJ37" s="67" t="str">
        <f>IF(Master!$D398="Y",Master!BJ398,"")</f>
        <v/>
      </c>
      <c r="BK37" s="67" t="str">
        <f>IF(Master!$D398="Y",Master!BK398,"")</f>
        <v/>
      </c>
      <c r="BL37" s="67" t="str">
        <f>IF(Master!$D398="Y",Master!BL398,"")</f>
        <v/>
      </c>
      <c r="BM37" s="67" t="str">
        <f>IF(Master!$D398="Y",Master!BM398,"")</f>
        <v/>
      </c>
      <c r="BN37" s="67" t="str">
        <f>IF(Master!$D398="Y",Master!BN398,"")</f>
        <v/>
      </c>
      <c r="BO37" s="67" t="str">
        <f>IF(Master!$D398="Y",Master!BO398,"")</f>
        <v/>
      </c>
      <c r="BP37" s="67" t="str">
        <f>IF(Master!$D398="Y",Master!BP398,"")</f>
        <v/>
      </c>
      <c r="BQ37" s="68" t="str">
        <f>IF(Master!$D398="Y",Master!BQ398,"")</f>
        <v/>
      </c>
    </row>
    <row r="38" spans="1:69" x14ac:dyDescent="0.25">
      <c r="A38" s="115" t="str">
        <f>+Master!A399</f>
        <v>Furlow Charter</v>
      </c>
      <c r="B38" s="3" t="str">
        <f>+Master!B399</f>
        <v>1A DII</v>
      </c>
      <c r="C38" s="3">
        <f>+Master!C399</f>
        <v>6</v>
      </c>
      <c r="D38" s="142">
        <f>+Master!D399</f>
        <v>0</v>
      </c>
      <c r="E38" s="158">
        <f>IFERROR(LARGE((I38,K38,O38,S38,U38,W38,AA38,AC38,AG38,AK38,AQ38,AU38,AW38,BA38,BC38,BG38,BK38,BO38,BQ38),1)+LARGE((I38,K38,O38,S38,U38,W38,AA38,AC38,AG38,AK38,AQ38,AU38,AW38,BA38,BC38,BG38,BK38,BO38,BQ38),2)+LARGE((I38,K38,O38,S38,U38,W38,AA38,AC38,AG38,AK38,AQ38,AU38,AW38,BA38,BC38,BG38,BK38,BO38,BQ38),3)+LARGE((I38,K38,O38,S38,U38,W38,AA38,AC38,AG38,AK38,AQ38,AU38,AW38,BA38,BC38,BG38,BK38,BO38,BQ38),4)+LARGE((I38,K38,O38,S38,U38,W38,AA38,AC38,AG38,AK38,AQ38,AU38,AW38,BA38,BC38,BG38,BK38,BO38,BQ38),5)+LARGE((I38,K38,O38,S38,U38,W38,AA38,AC38,AG38,AK38,AQ38,AU38,AW38,BA38,BC38,BG38,BK38,BO38,BQ38),6)+LARGE((I38,K38,O38,S38,U38,W38,AA38,AC38,AG38,AK38,AQ38,AU38,AW38,BA38,BC38,BG38,BK38,BO38,BQ38),7)+LARGE((I38,K38,O38,S38,U38,W38,AA38,AC38,AG38,AK38,AQ38,AU38,AW38,BA38,BC38,BG38,BK38,BO38,BQ38),8),0)</f>
        <v>0</v>
      </c>
      <c r="F38" s="156">
        <f>IFERROR(LARGE((M38,Q38,Y38,AE38,AI38,AM38,AO38,AS38,AY38,BE38,BI38,BM38),1)+LARGE((M38,Q38,Y38,AE38,AI38,AM38,AO38,AS38,AY38,BE38,BI38,BM38),2)+LARGE((M38,Q38,Y38,AE38,AI38,AM38,AO38,AS38,AY38,BE38,BI38,BM38),3)+LARGE((M38,Q38,Y38,AE38,AI38,AM38,AO38,AS38,AY38,BE38,BI38,BM38),4)+LARGE((M38,Q38,Y38,AE38,AI38,AM38,AO38,AS38,AY38,BE38,BI38,BM38),5)+LARGE((M38,Q38,Y38,AE38,AI38,AM38,AO38,AS38,AY38,BE38,BI38,BM38),6)+LARGE((M38,Q38,Y38,AE38,AI38,AM38,AO38,AS38,AY38,BE38,BI38,BM38),7)+LARGE((M38,Q38,Y38,AE38,AI38,AM38,AO38,AS38,AY38,BE38,BI38,BM38),8),0)</f>
        <v>0</v>
      </c>
      <c r="G38" s="159">
        <f>+E38+F38</f>
        <v>0</v>
      </c>
      <c r="H38" s="72" t="str">
        <f>IF(Master!$D399="Y",Master!H399,"")</f>
        <v/>
      </c>
      <c r="I38" s="67" t="str">
        <f>IF(Master!$D399="Y",Master!I399,"")</f>
        <v/>
      </c>
      <c r="J38" s="67" t="str">
        <f>IF(Master!$D399="Y",Master!J399,"")</f>
        <v/>
      </c>
      <c r="K38" s="67" t="str">
        <f>IF(Master!$D399="Y",Master!K399,"")</f>
        <v/>
      </c>
      <c r="L38" s="67" t="str">
        <f>IF(Master!$D399="Y",Master!L399,"")</f>
        <v/>
      </c>
      <c r="M38" s="67" t="str">
        <f>IF(Master!$D399="Y",Master!M399,"")</f>
        <v/>
      </c>
      <c r="N38" s="67" t="str">
        <f>IF(Master!$D399="Y",Master!N399,"")</f>
        <v/>
      </c>
      <c r="O38" s="67" t="str">
        <f>IF(Master!$D399="Y",Master!O399,"")</f>
        <v/>
      </c>
      <c r="P38" s="67" t="str">
        <f>IF(Master!$D399="Y",Master!P399,"")</f>
        <v/>
      </c>
      <c r="Q38" s="67" t="str">
        <f>IF(Master!$D399="Y",Master!Q399,"")</f>
        <v/>
      </c>
      <c r="R38" s="67" t="str">
        <f>IF(Master!$D399="Y",Master!R399,"")</f>
        <v/>
      </c>
      <c r="S38" s="67" t="str">
        <f>IF(Master!$D399="Y",Master!S399,"")</f>
        <v/>
      </c>
      <c r="T38" s="67" t="str">
        <f>IF(Master!$D399="Y",Master!T399,"")</f>
        <v/>
      </c>
      <c r="U38" s="69" t="str">
        <f>IF(Master!$D399="Y",Master!U399,"")</f>
        <v/>
      </c>
      <c r="V38" s="66" t="str">
        <f>IF(Master!$D399="Y",Master!V399,"")</f>
        <v/>
      </c>
      <c r="W38" s="67" t="str">
        <f>IF(Master!$D399="Y",Master!W399,"")</f>
        <v/>
      </c>
      <c r="X38" s="67" t="str">
        <f>IF(Master!$D399="Y",Master!X399,"")</f>
        <v/>
      </c>
      <c r="Y38" s="67" t="str">
        <f>IF(Master!$D399="Y",Master!Y399,"")</f>
        <v/>
      </c>
      <c r="Z38" s="67" t="str">
        <f>IF(Master!$D399="Y",Master!Z399,"")</f>
        <v/>
      </c>
      <c r="AA38" s="67" t="str">
        <f>IF(Master!$D399="Y",Master!AA399,"")</f>
        <v/>
      </c>
      <c r="AB38" s="67" t="str">
        <f>IF(Master!$D399="Y",Master!AB399,"")</f>
        <v/>
      </c>
      <c r="AC38" s="67" t="str">
        <f>IF(Master!$D399="Y",Master!AC399,"")</f>
        <v/>
      </c>
      <c r="AD38" s="67" t="str">
        <f>IF(Master!$D399="Y",Master!AD399,"")</f>
        <v/>
      </c>
      <c r="AE38" s="67" t="str">
        <f>IF(Master!$D399="Y",Master!AE399,"")</f>
        <v/>
      </c>
      <c r="AF38" s="67" t="str">
        <f>IF(Master!$D399="Y",Master!AF399,"")</f>
        <v/>
      </c>
      <c r="AG38" s="67">
        <f>IF(AND($D38="y",Master!AG399&gt;=Master!AK399),Master!AG399,0)</f>
        <v>0</v>
      </c>
      <c r="AH38" s="67" t="str">
        <f>IF(Master!$D399="Y",Master!AH399,"")</f>
        <v/>
      </c>
      <c r="AI38" s="67">
        <f>IF(AND($D38="y",Master!AI399&gt;=Master!AM399),Master!AI399,0)</f>
        <v>0</v>
      </c>
      <c r="AJ38" s="67" t="str">
        <f>IF(Master!$D399="Y",Master!AJ399,"")</f>
        <v/>
      </c>
      <c r="AK38" s="67">
        <f>IF(AND($D38="y",Master!AK399&gt;Master!AG399),Master!AK399,0)</f>
        <v>0</v>
      </c>
      <c r="AL38" s="67" t="str">
        <f>IF(Master!$D399="Y",Master!AL399,"")</f>
        <v/>
      </c>
      <c r="AM38" s="69">
        <f>IF(AND($D38="y",Master!AM399&gt;Master!AI399),Master!AM399,0)</f>
        <v>0</v>
      </c>
      <c r="AN38" s="66" t="str">
        <f>IF(Master!$D399="Y",Master!AN399,"")</f>
        <v/>
      </c>
      <c r="AO38" s="67" t="str">
        <f>IF(Master!$D399="Y",Master!AO399,"")</f>
        <v/>
      </c>
      <c r="AP38" s="67" t="str">
        <f>IF(Master!$D399="Y",Master!AP399,"")</f>
        <v/>
      </c>
      <c r="AQ38" s="67" t="str">
        <f>IF(Master!$D399="Y",Master!AQ399,"")</f>
        <v/>
      </c>
      <c r="AR38" s="67" t="str">
        <f>IF(Master!$D399="Y",Master!AR399,"")</f>
        <v/>
      </c>
      <c r="AS38" s="67" t="str">
        <f>IF(Master!$D399="Y",Master!AS399,"")</f>
        <v/>
      </c>
      <c r="AT38" s="67" t="str">
        <f>IF(Master!$D399="Y",Master!AT399,"")</f>
        <v/>
      </c>
      <c r="AU38" s="67" t="str">
        <f>IF(Master!$D399="Y",Master!AU399,"")</f>
        <v/>
      </c>
      <c r="AV38" s="67" t="str">
        <f>IF(Master!$D399="Y",Master!AV399,"")</f>
        <v/>
      </c>
      <c r="AW38" s="67" t="str">
        <f>IF(Master!$D399="Y",Master!AW399,"")</f>
        <v/>
      </c>
      <c r="AX38" s="67" t="str">
        <f>IF(Master!$D399="Y",Master!AX399,"")</f>
        <v/>
      </c>
      <c r="AY38" s="67" t="str">
        <f>IF(Master!$D399="Y",Master!AY399,"")</f>
        <v/>
      </c>
      <c r="AZ38" s="67" t="str">
        <f>IF(Master!$D399="Y",Master!AZ399,"")</f>
        <v/>
      </c>
      <c r="BA38" s="67" t="str">
        <f>IF(Master!$D399="Y",Master!BA399,"")</f>
        <v/>
      </c>
      <c r="BB38" s="67" t="str">
        <f>IF(Master!$D399="Y",Master!BB399,"")</f>
        <v/>
      </c>
      <c r="BC38" s="67" t="str">
        <f>IF(Master!$D399="Y",Master!BC399,"")</f>
        <v/>
      </c>
      <c r="BD38" s="67" t="str">
        <f>IF(Master!$D399="Y",Master!BD399,"")</f>
        <v/>
      </c>
      <c r="BE38" s="67" t="str">
        <f>IF(Master!$D399="Y",Master!BE399,"")</f>
        <v/>
      </c>
      <c r="BF38" s="67" t="str">
        <f>IF(Master!$D399="Y",Master!BF399,"")</f>
        <v/>
      </c>
      <c r="BG38" s="67" t="str">
        <f>IF(Master!$D399="Y",Master!BG399,"")</f>
        <v/>
      </c>
      <c r="BH38" s="67" t="str">
        <f>IF(Master!$D399="Y",Master!BH399,"")</f>
        <v/>
      </c>
      <c r="BI38" s="67" t="str">
        <f>IF(Master!$D399="Y",Master!BI399,"")</f>
        <v/>
      </c>
      <c r="BJ38" s="67" t="str">
        <f>IF(Master!$D399="Y",Master!BJ399,"")</f>
        <v/>
      </c>
      <c r="BK38" s="67" t="str">
        <f>IF(Master!$D399="Y",Master!BK399,"")</f>
        <v/>
      </c>
      <c r="BL38" s="67" t="str">
        <f>IF(Master!$D399="Y",Master!BL399,"")</f>
        <v/>
      </c>
      <c r="BM38" s="67" t="str">
        <f>IF(Master!$D399="Y",Master!BM399,"")</f>
        <v/>
      </c>
      <c r="BN38" s="67" t="str">
        <f>IF(Master!$D399="Y",Master!BN399,"")</f>
        <v/>
      </c>
      <c r="BO38" s="67" t="str">
        <f>IF(Master!$D399="Y",Master!BO399,"")</f>
        <v/>
      </c>
      <c r="BP38" s="67" t="str">
        <f>IF(Master!$D399="Y",Master!BP399,"")</f>
        <v/>
      </c>
      <c r="BQ38" s="68" t="str">
        <f>IF(Master!$D399="Y",Master!BQ399,"")</f>
        <v/>
      </c>
    </row>
    <row r="39" spans="1:69" x14ac:dyDescent="0.25">
      <c r="A39" s="115" t="str">
        <f>+Master!A400</f>
        <v>Georgia Academy for Blind</v>
      </c>
      <c r="B39" s="3" t="str">
        <f>+Master!B400</f>
        <v>1A DII</v>
      </c>
      <c r="C39" s="3">
        <f>+Master!C400</f>
        <v>5</v>
      </c>
      <c r="D39" s="142">
        <f>+Master!D400</f>
        <v>0</v>
      </c>
      <c r="E39" s="158">
        <f>IFERROR(LARGE((I39,K39,O39,S39,U39,W39,AA39,AC39,AG39,AK39,AQ39,AU39,AW39,BA39,BC39,BG39,BK39,BO39,BQ39),1)+LARGE((I39,K39,O39,S39,U39,W39,AA39,AC39,AG39,AK39,AQ39,AU39,AW39,BA39,BC39,BG39,BK39,BO39,BQ39),2)+LARGE((I39,K39,O39,S39,U39,W39,AA39,AC39,AG39,AK39,AQ39,AU39,AW39,BA39,BC39,BG39,BK39,BO39,BQ39),3)+LARGE((I39,K39,O39,S39,U39,W39,AA39,AC39,AG39,AK39,AQ39,AU39,AW39,BA39,BC39,BG39,BK39,BO39,BQ39),4)+LARGE((I39,K39,O39,S39,U39,W39,AA39,AC39,AG39,AK39,AQ39,AU39,AW39,BA39,BC39,BG39,BK39,BO39,BQ39),5)+LARGE((I39,K39,O39,S39,U39,W39,AA39,AC39,AG39,AK39,AQ39,AU39,AW39,BA39,BC39,BG39,BK39,BO39,BQ39),6)+LARGE((I39,K39,O39,S39,U39,W39,AA39,AC39,AG39,AK39,AQ39,AU39,AW39,BA39,BC39,BG39,BK39,BO39,BQ39),7)+LARGE((I39,K39,O39,S39,U39,W39,AA39,AC39,AG39,AK39,AQ39,AU39,AW39,BA39,BC39,BG39,BK39,BO39,BQ39),8),0)</f>
        <v>0</v>
      </c>
      <c r="F39" s="156">
        <f>IFERROR(LARGE((M39,Q39,Y39,AE39,AI39,AM39,AO39,AS39,AY39,BE39,BI39,BM39),1)+LARGE((M39,Q39,Y39,AE39,AI39,AM39,AO39,AS39,AY39,BE39,BI39,BM39),2)+LARGE((M39,Q39,Y39,AE39,AI39,AM39,AO39,AS39,AY39,BE39,BI39,BM39),3)+LARGE((M39,Q39,Y39,AE39,AI39,AM39,AO39,AS39,AY39,BE39,BI39,BM39),4)+LARGE((M39,Q39,Y39,AE39,AI39,AM39,AO39,AS39,AY39,BE39,BI39,BM39),5)+LARGE((M39,Q39,Y39,AE39,AI39,AM39,AO39,AS39,AY39,BE39,BI39,BM39),6)+LARGE((M39,Q39,Y39,AE39,AI39,AM39,AO39,AS39,AY39,BE39,BI39,BM39),7)+LARGE((M39,Q39,Y39,AE39,AI39,AM39,AO39,AS39,AY39,BE39,BI39,BM39),8),0)</f>
        <v>0</v>
      </c>
      <c r="G39" s="159">
        <f>+E39+F39</f>
        <v>0</v>
      </c>
      <c r="H39" s="72" t="str">
        <f>IF(Master!$D400="Y",Master!H400,"")</f>
        <v/>
      </c>
      <c r="I39" s="67" t="str">
        <f>IF(Master!$D400="Y",Master!I400,"")</f>
        <v/>
      </c>
      <c r="J39" s="67" t="str">
        <f>IF(Master!$D400="Y",Master!J400,"")</f>
        <v/>
      </c>
      <c r="K39" s="67" t="str">
        <f>IF(Master!$D400="Y",Master!K400,"")</f>
        <v/>
      </c>
      <c r="L39" s="67" t="str">
        <f>IF(Master!$D400="Y",Master!L400,"")</f>
        <v/>
      </c>
      <c r="M39" s="67" t="str">
        <f>IF(Master!$D400="Y",Master!M400,"")</f>
        <v/>
      </c>
      <c r="N39" s="67" t="str">
        <f>IF(Master!$D400="Y",Master!N400,"")</f>
        <v/>
      </c>
      <c r="O39" s="67" t="str">
        <f>IF(Master!$D400="Y",Master!O400,"")</f>
        <v/>
      </c>
      <c r="P39" s="67" t="str">
        <f>IF(Master!$D400="Y",Master!P400,"")</f>
        <v/>
      </c>
      <c r="Q39" s="67" t="str">
        <f>IF(Master!$D400="Y",Master!Q400,"")</f>
        <v/>
      </c>
      <c r="R39" s="67" t="str">
        <f>IF(Master!$D400="Y",Master!R400,"")</f>
        <v/>
      </c>
      <c r="S39" s="67" t="str">
        <f>IF(Master!$D400="Y",Master!S400,"")</f>
        <v/>
      </c>
      <c r="T39" s="67" t="str">
        <f>IF(Master!$D400="Y",Master!T400,"")</f>
        <v/>
      </c>
      <c r="U39" s="69" t="str">
        <f>IF(Master!$D400="Y",Master!U400,"")</f>
        <v/>
      </c>
      <c r="V39" s="66" t="str">
        <f>IF(Master!$D400="Y",Master!V400,"")</f>
        <v/>
      </c>
      <c r="W39" s="67" t="str">
        <f>IF(Master!$D400="Y",Master!W400,"")</f>
        <v/>
      </c>
      <c r="X39" s="67" t="str">
        <f>IF(Master!$D400="Y",Master!X400,"")</f>
        <v/>
      </c>
      <c r="Y39" s="67" t="str">
        <f>IF(Master!$D400="Y",Master!Y400,"")</f>
        <v/>
      </c>
      <c r="Z39" s="67" t="str">
        <f>IF(Master!$D400="Y",Master!Z400,"")</f>
        <v/>
      </c>
      <c r="AA39" s="67" t="str">
        <f>IF(Master!$D400="Y",Master!AA400,"")</f>
        <v/>
      </c>
      <c r="AB39" s="67" t="str">
        <f>IF(Master!$D400="Y",Master!AB400,"")</f>
        <v/>
      </c>
      <c r="AC39" s="67" t="str">
        <f>IF(Master!$D400="Y",Master!AC400,"")</f>
        <v/>
      </c>
      <c r="AD39" s="67" t="str">
        <f>IF(Master!$D400="Y",Master!AD400,"")</f>
        <v/>
      </c>
      <c r="AE39" s="67" t="str">
        <f>IF(Master!$D400="Y",Master!AE400,"")</f>
        <v/>
      </c>
      <c r="AF39" s="67" t="str">
        <f>IF(Master!$D400="Y",Master!AF400,"")</f>
        <v/>
      </c>
      <c r="AG39" s="67">
        <f>IF(AND($D39="y",Master!AG400&gt;=Master!AK400),Master!AG400,0)</f>
        <v>0</v>
      </c>
      <c r="AH39" s="67" t="str">
        <f>IF(Master!$D400="Y",Master!AH400,"")</f>
        <v/>
      </c>
      <c r="AI39" s="67">
        <f>IF(AND($D39="y",Master!AI400&gt;=Master!AM400),Master!AI400,0)</f>
        <v>0</v>
      </c>
      <c r="AJ39" s="67" t="str">
        <f>IF(Master!$D400="Y",Master!AJ400,"")</f>
        <v/>
      </c>
      <c r="AK39" s="67">
        <f>IF(AND($D39="y",Master!AK400&gt;Master!AG400),Master!AK400,0)</f>
        <v>0</v>
      </c>
      <c r="AL39" s="67" t="str">
        <f>IF(Master!$D400="Y",Master!AL400,"")</f>
        <v/>
      </c>
      <c r="AM39" s="69">
        <f>IF(AND($D39="y",Master!AM400&gt;Master!AI400),Master!AM400,0)</f>
        <v>0</v>
      </c>
      <c r="AN39" s="66" t="str">
        <f>IF(Master!$D400="Y",Master!AN400,"")</f>
        <v/>
      </c>
      <c r="AO39" s="67" t="str">
        <f>IF(Master!$D400="Y",Master!AO400,"")</f>
        <v/>
      </c>
      <c r="AP39" s="67" t="str">
        <f>IF(Master!$D400="Y",Master!AP400,"")</f>
        <v/>
      </c>
      <c r="AQ39" s="67" t="str">
        <f>IF(Master!$D400="Y",Master!AQ400,"")</f>
        <v/>
      </c>
      <c r="AR39" s="67" t="str">
        <f>IF(Master!$D400="Y",Master!AR400,"")</f>
        <v/>
      </c>
      <c r="AS39" s="67" t="str">
        <f>IF(Master!$D400="Y",Master!AS400,"")</f>
        <v/>
      </c>
      <c r="AT39" s="67" t="str">
        <f>IF(Master!$D400="Y",Master!AT400,"")</f>
        <v/>
      </c>
      <c r="AU39" s="67" t="str">
        <f>IF(Master!$D400="Y",Master!AU400,"")</f>
        <v/>
      </c>
      <c r="AV39" s="67" t="str">
        <f>IF(Master!$D400="Y",Master!AV400,"")</f>
        <v/>
      </c>
      <c r="AW39" s="67" t="str">
        <f>IF(Master!$D400="Y",Master!AW400,"")</f>
        <v/>
      </c>
      <c r="AX39" s="67" t="str">
        <f>IF(Master!$D400="Y",Master!AX400,"")</f>
        <v/>
      </c>
      <c r="AY39" s="67" t="str">
        <f>IF(Master!$D400="Y",Master!AY400,"")</f>
        <v/>
      </c>
      <c r="AZ39" s="67" t="str">
        <f>IF(Master!$D400="Y",Master!AZ400,"")</f>
        <v/>
      </c>
      <c r="BA39" s="67" t="str">
        <f>IF(Master!$D400="Y",Master!BA400,"")</f>
        <v/>
      </c>
      <c r="BB39" s="67" t="str">
        <f>IF(Master!$D400="Y",Master!BB400,"")</f>
        <v/>
      </c>
      <c r="BC39" s="67" t="str">
        <f>IF(Master!$D400="Y",Master!BC400,"")</f>
        <v/>
      </c>
      <c r="BD39" s="67" t="str">
        <f>IF(Master!$D400="Y",Master!BD400,"")</f>
        <v/>
      </c>
      <c r="BE39" s="67" t="str">
        <f>IF(Master!$D400="Y",Master!BE400,"")</f>
        <v/>
      </c>
      <c r="BF39" s="67" t="str">
        <f>IF(Master!$D400="Y",Master!BF400,"")</f>
        <v/>
      </c>
      <c r="BG39" s="67" t="str">
        <f>IF(Master!$D400="Y",Master!BG400,"")</f>
        <v/>
      </c>
      <c r="BH39" s="67" t="str">
        <f>IF(Master!$D400="Y",Master!BH400,"")</f>
        <v/>
      </c>
      <c r="BI39" s="67" t="str">
        <f>IF(Master!$D400="Y",Master!BI400,"")</f>
        <v/>
      </c>
      <c r="BJ39" s="67" t="str">
        <f>IF(Master!$D400="Y",Master!BJ400,"")</f>
        <v/>
      </c>
      <c r="BK39" s="67" t="str">
        <f>IF(Master!$D400="Y",Master!BK400,"")</f>
        <v/>
      </c>
      <c r="BL39" s="67" t="str">
        <f>IF(Master!$D400="Y",Master!BL400,"")</f>
        <v/>
      </c>
      <c r="BM39" s="67" t="str">
        <f>IF(Master!$D400="Y",Master!BM400,"")</f>
        <v/>
      </c>
      <c r="BN39" s="67" t="str">
        <f>IF(Master!$D400="Y",Master!BN400,"")</f>
        <v/>
      </c>
      <c r="BO39" s="67" t="str">
        <f>IF(Master!$D400="Y",Master!BO400,"")</f>
        <v/>
      </c>
      <c r="BP39" s="67" t="str">
        <f>IF(Master!$D400="Y",Master!BP400,"")</f>
        <v/>
      </c>
      <c r="BQ39" s="68" t="str">
        <f>IF(Master!$D400="Y",Master!BQ400,"")</f>
        <v/>
      </c>
    </row>
    <row r="40" spans="1:69" x14ac:dyDescent="0.25">
      <c r="A40" s="115" t="str">
        <f>+Master!A401</f>
        <v>Georgia Fugees Academy</v>
      </c>
      <c r="B40" s="3" t="str">
        <f>+Master!B401</f>
        <v>1A DII</v>
      </c>
      <c r="C40" s="3">
        <f>+Master!C401</f>
        <v>7</v>
      </c>
      <c r="D40" s="142">
        <f>+Master!D401</f>
        <v>0</v>
      </c>
      <c r="E40" s="158">
        <f>IFERROR(LARGE((I40,K40,O40,S40,U40,W40,AA40,AC40,AG40,AK40,AQ40,AU40,AW40,BA40,BC40,BG40,BK40,BO40,BQ40),1)+LARGE((I40,K40,O40,S40,U40,W40,AA40,AC40,AG40,AK40,AQ40,AU40,AW40,BA40,BC40,BG40,BK40,BO40,BQ40),2)+LARGE((I40,K40,O40,S40,U40,W40,AA40,AC40,AG40,AK40,AQ40,AU40,AW40,BA40,BC40,BG40,BK40,BO40,BQ40),3)+LARGE((I40,K40,O40,S40,U40,W40,AA40,AC40,AG40,AK40,AQ40,AU40,AW40,BA40,BC40,BG40,BK40,BO40,BQ40),4)+LARGE((I40,K40,O40,S40,U40,W40,AA40,AC40,AG40,AK40,AQ40,AU40,AW40,BA40,BC40,BG40,BK40,BO40,BQ40),5)+LARGE((I40,K40,O40,S40,U40,W40,AA40,AC40,AG40,AK40,AQ40,AU40,AW40,BA40,BC40,BG40,BK40,BO40,BQ40),6)+LARGE((I40,K40,O40,S40,U40,W40,AA40,AC40,AG40,AK40,AQ40,AU40,AW40,BA40,BC40,BG40,BK40,BO40,BQ40),7)+LARGE((I40,K40,O40,S40,U40,W40,AA40,AC40,AG40,AK40,AQ40,AU40,AW40,BA40,BC40,BG40,BK40,BO40,BQ40),8),0)</f>
        <v>0</v>
      </c>
      <c r="F40" s="156">
        <f>IFERROR(LARGE((M40,Q40,Y40,AE40,AI40,AM40,AO40,AS40,AY40,BE40,BI40,BM40),1)+LARGE((M40,Q40,Y40,AE40,AI40,AM40,AO40,AS40,AY40,BE40,BI40,BM40),2)+LARGE((M40,Q40,Y40,AE40,AI40,AM40,AO40,AS40,AY40,BE40,BI40,BM40),3)+LARGE((M40,Q40,Y40,AE40,AI40,AM40,AO40,AS40,AY40,BE40,BI40,BM40),4)+LARGE((M40,Q40,Y40,AE40,AI40,AM40,AO40,AS40,AY40,BE40,BI40,BM40),5)+LARGE((M40,Q40,Y40,AE40,AI40,AM40,AO40,AS40,AY40,BE40,BI40,BM40),6)+LARGE((M40,Q40,Y40,AE40,AI40,AM40,AO40,AS40,AY40,BE40,BI40,BM40),7)+LARGE((M40,Q40,Y40,AE40,AI40,AM40,AO40,AS40,AY40,BE40,BI40,BM40),8),0)</f>
        <v>0</v>
      </c>
      <c r="G40" s="159">
        <f>+E40+F40</f>
        <v>0</v>
      </c>
      <c r="H40" s="72" t="str">
        <f>IF(Master!$D401="Y",Master!H401,"")</f>
        <v/>
      </c>
      <c r="I40" s="67" t="str">
        <f>IF(Master!$D401="Y",Master!I401,"")</f>
        <v/>
      </c>
      <c r="J40" s="67" t="str">
        <f>IF(Master!$D401="Y",Master!J401,"")</f>
        <v/>
      </c>
      <c r="K40" s="67" t="str">
        <f>IF(Master!$D401="Y",Master!K401,"")</f>
        <v/>
      </c>
      <c r="L40" s="67" t="str">
        <f>IF(Master!$D401="Y",Master!L401,"")</f>
        <v/>
      </c>
      <c r="M40" s="67" t="str">
        <f>IF(Master!$D401="Y",Master!M401,"")</f>
        <v/>
      </c>
      <c r="N40" s="67" t="str">
        <f>IF(Master!$D401="Y",Master!N401,"")</f>
        <v/>
      </c>
      <c r="O40" s="67" t="str">
        <f>IF(Master!$D401="Y",Master!O401,"")</f>
        <v/>
      </c>
      <c r="P40" s="67" t="str">
        <f>IF(Master!$D401="Y",Master!P401,"")</f>
        <v/>
      </c>
      <c r="Q40" s="67" t="str">
        <f>IF(Master!$D401="Y",Master!Q401,"")</f>
        <v/>
      </c>
      <c r="R40" s="67" t="str">
        <f>IF(Master!$D401="Y",Master!R401,"")</f>
        <v/>
      </c>
      <c r="S40" s="67" t="str">
        <f>IF(Master!$D401="Y",Master!S401,"")</f>
        <v/>
      </c>
      <c r="T40" s="67" t="str">
        <f>IF(Master!$D401="Y",Master!T401,"")</f>
        <v/>
      </c>
      <c r="U40" s="69" t="str">
        <f>IF(Master!$D401="Y",Master!U401,"")</f>
        <v/>
      </c>
      <c r="V40" s="66" t="str">
        <f>IF(Master!$D401="Y",Master!V401,"")</f>
        <v/>
      </c>
      <c r="W40" s="67" t="str">
        <f>IF(Master!$D401="Y",Master!W401,"")</f>
        <v/>
      </c>
      <c r="X40" s="67" t="str">
        <f>IF(Master!$D401="Y",Master!X401,"")</f>
        <v/>
      </c>
      <c r="Y40" s="67" t="str">
        <f>IF(Master!$D401="Y",Master!Y401,"")</f>
        <v/>
      </c>
      <c r="Z40" s="67" t="str">
        <f>IF(Master!$D401="Y",Master!Z401,"")</f>
        <v/>
      </c>
      <c r="AA40" s="67" t="str">
        <f>IF(Master!$D401="Y",Master!AA401,"")</f>
        <v/>
      </c>
      <c r="AB40" s="67" t="str">
        <f>IF(Master!$D401="Y",Master!AB401,"")</f>
        <v/>
      </c>
      <c r="AC40" s="67" t="str">
        <f>IF(Master!$D401="Y",Master!AC401,"")</f>
        <v/>
      </c>
      <c r="AD40" s="67" t="str">
        <f>IF(Master!$D401="Y",Master!AD401,"")</f>
        <v/>
      </c>
      <c r="AE40" s="67" t="str">
        <f>IF(Master!$D401="Y",Master!AE401,"")</f>
        <v/>
      </c>
      <c r="AF40" s="67" t="str">
        <f>IF(Master!$D401="Y",Master!AF401,"")</f>
        <v/>
      </c>
      <c r="AG40" s="67">
        <f>IF(AND($D40="y",Master!AG401&gt;=Master!AK401),Master!AG401,0)</f>
        <v>0</v>
      </c>
      <c r="AH40" s="67" t="str">
        <f>IF(Master!$D401="Y",Master!AH401,"")</f>
        <v/>
      </c>
      <c r="AI40" s="67">
        <f>IF(AND($D40="y",Master!AI401&gt;=Master!AM401),Master!AI401,0)</f>
        <v>0</v>
      </c>
      <c r="AJ40" s="67" t="str">
        <f>IF(Master!$D401="Y",Master!AJ401,"")</f>
        <v/>
      </c>
      <c r="AK40" s="67">
        <f>IF(AND($D40="y",Master!AK401&gt;Master!AG401),Master!AK401,0)</f>
        <v>0</v>
      </c>
      <c r="AL40" s="67" t="str">
        <f>IF(Master!$D401="Y",Master!AL401,"")</f>
        <v/>
      </c>
      <c r="AM40" s="69">
        <f>IF(AND($D40="y",Master!AM401&gt;Master!AI401),Master!AM401,0)</f>
        <v>0</v>
      </c>
      <c r="AN40" s="66" t="str">
        <f>IF(Master!$D401="Y",Master!AN401,"")</f>
        <v/>
      </c>
      <c r="AO40" s="67" t="str">
        <f>IF(Master!$D401="Y",Master!AO401,"")</f>
        <v/>
      </c>
      <c r="AP40" s="67" t="str">
        <f>IF(Master!$D401="Y",Master!AP401,"")</f>
        <v/>
      </c>
      <c r="AQ40" s="67" t="str">
        <f>IF(Master!$D401="Y",Master!AQ401,"")</f>
        <v/>
      </c>
      <c r="AR40" s="67" t="str">
        <f>IF(Master!$D401="Y",Master!AR401,"")</f>
        <v/>
      </c>
      <c r="AS40" s="67" t="str">
        <f>IF(Master!$D401="Y",Master!AS401,"")</f>
        <v/>
      </c>
      <c r="AT40" s="67" t="str">
        <f>IF(Master!$D401="Y",Master!AT401,"")</f>
        <v/>
      </c>
      <c r="AU40" s="67" t="str">
        <f>IF(Master!$D401="Y",Master!AU401,"")</f>
        <v/>
      </c>
      <c r="AV40" s="67" t="str">
        <f>IF(Master!$D401="Y",Master!AV401,"")</f>
        <v/>
      </c>
      <c r="AW40" s="67" t="str">
        <f>IF(Master!$D401="Y",Master!AW401,"")</f>
        <v/>
      </c>
      <c r="AX40" s="67" t="str">
        <f>IF(Master!$D401="Y",Master!AX401,"")</f>
        <v/>
      </c>
      <c r="AY40" s="67" t="str">
        <f>IF(Master!$D401="Y",Master!AY401,"")</f>
        <v/>
      </c>
      <c r="AZ40" s="67" t="str">
        <f>IF(Master!$D401="Y",Master!AZ401,"")</f>
        <v/>
      </c>
      <c r="BA40" s="67" t="str">
        <f>IF(Master!$D401="Y",Master!BA401,"")</f>
        <v/>
      </c>
      <c r="BB40" s="67" t="str">
        <f>IF(Master!$D401="Y",Master!BB401,"")</f>
        <v/>
      </c>
      <c r="BC40" s="67" t="str">
        <f>IF(Master!$D401="Y",Master!BC401,"")</f>
        <v/>
      </c>
      <c r="BD40" s="67" t="str">
        <f>IF(Master!$D401="Y",Master!BD401,"")</f>
        <v/>
      </c>
      <c r="BE40" s="67" t="str">
        <f>IF(Master!$D401="Y",Master!BE401,"")</f>
        <v/>
      </c>
      <c r="BF40" s="67" t="str">
        <f>IF(Master!$D401="Y",Master!BF401,"")</f>
        <v/>
      </c>
      <c r="BG40" s="67" t="str">
        <f>IF(Master!$D401="Y",Master!BG401,"")</f>
        <v/>
      </c>
      <c r="BH40" s="67" t="str">
        <f>IF(Master!$D401="Y",Master!BH401,"")</f>
        <v/>
      </c>
      <c r="BI40" s="67" t="str">
        <f>IF(Master!$D401="Y",Master!BI401,"")</f>
        <v/>
      </c>
      <c r="BJ40" s="67" t="str">
        <f>IF(Master!$D401="Y",Master!BJ401,"")</f>
        <v/>
      </c>
      <c r="BK40" s="67" t="str">
        <f>IF(Master!$D401="Y",Master!BK401,"")</f>
        <v/>
      </c>
      <c r="BL40" s="67" t="str">
        <f>IF(Master!$D401="Y",Master!BL401,"")</f>
        <v/>
      </c>
      <c r="BM40" s="67" t="str">
        <f>IF(Master!$D401="Y",Master!BM401,"")</f>
        <v/>
      </c>
      <c r="BN40" s="67" t="str">
        <f>IF(Master!$D401="Y",Master!BN401,"")</f>
        <v/>
      </c>
      <c r="BO40" s="67" t="str">
        <f>IF(Master!$D401="Y",Master!BO401,"")</f>
        <v/>
      </c>
      <c r="BP40" s="67" t="str">
        <f>IF(Master!$D401="Y",Master!BP401,"")</f>
        <v/>
      </c>
      <c r="BQ40" s="68" t="str">
        <f>IF(Master!$D401="Y",Master!BQ401,"")</f>
        <v/>
      </c>
    </row>
    <row r="41" spans="1:69" x14ac:dyDescent="0.25">
      <c r="A41" s="115" t="str">
        <f>+Master!A403</f>
        <v>Georgia School for Deaf</v>
      </c>
      <c r="B41" s="3" t="str">
        <f>+Master!B403</f>
        <v>1A DII</v>
      </c>
      <c r="C41" s="3">
        <f>+Master!C403</f>
        <v>7</v>
      </c>
      <c r="D41" s="142">
        <f>+Master!D403</f>
        <v>0</v>
      </c>
      <c r="E41" s="158">
        <f>IFERROR(LARGE((I41,K41,O41,S41,U41,W41,AA41,AC41,AG41,AK41,AQ41,AU41,AW41,BA41,BC41,BG41,BK41,BO41,BQ41),1)+LARGE((I41,K41,O41,S41,U41,W41,AA41,AC41,AG41,AK41,AQ41,AU41,AW41,BA41,BC41,BG41,BK41,BO41,BQ41),2)+LARGE((I41,K41,O41,S41,U41,W41,AA41,AC41,AG41,AK41,AQ41,AU41,AW41,BA41,BC41,BG41,BK41,BO41,BQ41),3)+LARGE((I41,K41,O41,S41,U41,W41,AA41,AC41,AG41,AK41,AQ41,AU41,AW41,BA41,BC41,BG41,BK41,BO41,BQ41),4)+LARGE((I41,K41,O41,S41,U41,W41,AA41,AC41,AG41,AK41,AQ41,AU41,AW41,BA41,BC41,BG41,BK41,BO41,BQ41),5)+LARGE((I41,K41,O41,S41,U41,W41,AA41,AC41,AG41,AK41,AQ41,AU41,AW41,BA41,BC41,BG41,BK41,BO41,BQ41),6)+LARGE((I41,K41,O41,S41,U41,W41,AA41,AC41,AG41,AK41,AQ41,AU41,AW41,BA41,BC41,BG41,BK41,BO41,BQ41),7)+LARGE((I41,K41,O41,S41,U41,W41,AA41,AC41,AG41,AK41,AQ41,AU41,AW41,BA41,BC41,BG41,BK41,BO41,BQ41),8),0)</f>
        <v>0</v>
      </c>
      <c r="F41" s="156">
        <f>IFERROR(LARGE((M41,Q41,Y41,AE41,AI41,AM41,AO41,AS41,AY41,BE41,BI41,BM41),1)+LARGE((M41,Q41,Y41,AE41,AI41,AM41,AO41,AS41,AY41,BE41,BI41,BM41),2)+LARGE((M41,Q41,Y41,AE41,AI41,AM41,AO41,AS41,AY41,BE41,BI41,BM41),3)+LARGE((M41,Q41,Y41,AE41,AI41,AM41,AO41,AS41,AY41,BE41,BI41,BM41),4)+LARGE((M41,Q41,Y41,AE41,AI41,AM41,AO41,AS41,AY41,BE41,BI41,BM41),5)+LARGE((M41,Q41,Y41,AE41,AI41,AM41,AO41,AS41,AY41,BE41,BI41,BM41),6)+LARGE((M41,Q41,Y41,AE41,AI41,AM41,AO41,AS41,AY41,BE41,BI41,BM41),7)+LARGE((M41,Q41,Y41,AE41,AI41,AM41,AO41,AS41,AY41,BE41,BI41,BM41),8),0)</f>
        <v>0</v>
      </c>
      <c r="G41" s="159">
        <f>+E41+F41</f>
        <v>0</v>
      </c>
      <c r="H41" s="72" t="str">
        <f>IF(Master!$D403="Y",Master!H403,"")</f>
        <v/>
      </c>
      <c r="I41" s="67" t="str">
        <f>IF(Master!$D403="Y",Master!I403,"")</f>
        <v/>
      </c>
      <c r="J41" s="67" t="str">
        <f>IF(Master!$D403="Y",Master!J403,"")</f>
        <v/>
      </c>
      <c r="K41" s="67" t="str">
        <f>IF(Master!$D403="Y",Master!K403,"")</f>
        <v/>
      </c>
      <c r="L41" s="67" t="str">
        <f>IF(Master!$D403="Y",Master!L403,"")</f>
        <v/>
      </c>
      <c r="M41" s="67" t="str">
        <f>IF(Master!$D403="Y",Master!M403,"")</f>
        <v/>
      </c>
      <c r="N41" s="67" t="str">
        <f>IF(Master!$D403="Y",Master!N403,"")</f>
        <v/>
      </c>
      <c r="O41" s="67" t="str">
        <f>IF(Master!$D403="Y",Master!O403,"")</f>
        <v/>
      </c>
      <c r="P41" s="67" t="str">
        <f>IF(Master!$D403="Y",Master!P403,"")</f>
        <v/>
      </c>
      <c r="Q41" s="67" t="str">
        <f>IF(Master!$D403="Y",Master!Q403,"")</f>
        <v/>
      </c>
      <c r="R41" s="67" t="str">
        <f>IF(Master!$D403="Y",Master!R403,"")</f>
        <v/>
      </c>
      <c r="S41" s="67" t="str">
        <f>IF(Master!$D403="Y",Master!S403,"")</f>
        <v/>
      </c>
      <c r="T41" s="67" t="str">
        <f>IF(Master!$D403="Y",Master!T403,"")</f>
        <v/>
      </c>
      <c r="U41" s="69" t="str">
        <f>IF(Master!$D403="Y",Master!U403,"")</f>
        <v/>
      </c>
      <c r="V41" s="66" t="str">
        <f>IF(Master!$D403="Y",Master!V403,"")</f>
        <v/>
      </c>
      <c r="W41" s="67" t="str">
        <f>IF(Master!$D403="Y",Master!W403,"")</f>
        <v/>
      </c>
      <c r="X41" s="67" t="str">
        <f>IF(Master!$D403="Y",Master!X403,"")</f>
        <v/>
      </c>
      <c r="Y41" s="67" t="str">
        <f>IF(Master!$D403="Y",Master!Y403,"")</f>
        <v/>
      </c>
      <c r="Z41" s="67" t="str">
        <f>IF(Master!$D403="Y",Master!Z403,"")</f>
        <v/>
      </c>
      <c r="AA41" s="67" t="str">
        <f>IF(Master!$D403="Y",Master!AA403,"")</f>
        <v/>
      </c>
      <c r="AB41" s="67" t="str">
        <f>IF(Master!$D403="Y",Master!AB403,"")</f>
        <v/>
      </c>
      <c r="AC41" s="67" t="str">
        <f>IF(Master!$D403="Y",Master!AC403,"")</f>
        <v/>
      </c>
      <c r="AD41" s="67" t="str">
        <f>IF(Master!$D403="Y",Master!AD403,"")</f>
        <v/>
      </c>
      <c r="AE41" s="67" t="str">
        <f>IF(Master!$D403="Y",Master!AE403,"")</f>
        <v/>
      </c>
      <c r="AF41" s="67" t="str">
        <f>IF(Master!$D403="Y",Master!AF403,"")</f>
        <v/>
      </c>
      <c r="AG41" s="67">
        <f>IF(AND($D41="y",Master!AG403&gt;=Master!AK403),Master!AG403,0)</f>
        <v>0</v>
      </c>
      <c r="AH41" s="67" t="str">
        <f>IF(Master!$D403="Y",Master!AH403,"")</f>
        <v/>
      </c>
      <c r="AI41" s="67">
        <f>IF(AND($D41="y",Master!AI403&gt;=Master!AM403),Master!AI403,0)</f>
        <v>0</v>
      </c>
      <c r="AJ41" s="67" t="str">
        <f>IF(Master!$D403="Y",Master!AJ403,"")</f>
        <v/>
      </c>
      <c r="AK41" s="67">
        <f>IF(AND($D41="y",Master!AK403&gt;Master!AG403),Master!AK403,0)</f>
        <v>0</v>
      </c>
      <c r="AL41" s="67" t="str">
        <f>IF(Master!$D403="Y",Master!AL403,"")</f>
        <v/>
      </c>
      <c r="AM41" s="69">
        <f>IF(AND($D41="y",Master!AM403&gt;Master!AI403),Master!AM403,0)</f>
        <v>0</v>
      </c>
      <c r="AN41" s="66" t="str">
        <f>IF(Master!$D403="Y",Master!AN403,"")</f>
        <v/>
      </c>
      <c r="AO41" s="67" t="str">
        <f>IF(Master!$D403="Y",Master!AO403,"")</f>
        <v/>
      </c>
      <c r="AP41" s="67" t="str">
        <f>IF(Master!$D403="Y",Master!AP403,"")</f>
        <v/>
      </c>
      <c r="AQ41" s="67" t="str">
        <f>IF(Master!$D403="Y",Master!AQ403,"")</f>
        <v/>
      </c>
      <c r="AR41" s="67" t="str">
        <f>IF(Master!$D403="Y",Master!AR403,"")</f>
        <v/>
      </c>
      <c r="AS41" s="67" t="str">
        <f>IF(Master!$D403="Y",Master!AS403,"")</f>
        <v/>
      </c>
      <c r="AT41" s="67" t="str">
        <f>IF(Master!$D403="Y",Master!AT403,"")</f>
        <v/>
      </c>
      <c r="AU41" s="67" t="str">
        <f>IF(Master!$D403="Y",Master!AU403,"")</f>
        <v/>
      </c>
      <c r="AV41" s="67" t="str">
        <f>IF(Master!$D403="Y",Master!AV403,"")</f>
        <v/>
      </c>
      <c r="AW41" s="67" t="str">
        <f>IF(Master!$D403="Y",Master!AW403,"")</f>
        <v/>
      </c>
      <c r="AX41" s="67" t="str">
        <f>IF(Master!$D403="Y",Master!AX403,"")</f>
        <v/>
      </c>
      <c r="AY41" s="67" t="str">
        <f>IF(Master!$D403="Y",Master!AY403,"")</f>
        <v/>
      </c>
      <c r="AZ41" s="67" t="str">
        <f>IF(Master!$D403="Y",Master!AZ403,"")</f>
        <v/>
      </c>
      <c r="BA41" s="67" t="str">
        <f>IF(Master!$D403="Y",Master!BA403,"")</f>
        <v/>
      </c>
      <c r="BB41" s="67" t="str">
        <f>IF(Master!$D403="Y",Master!BB403,"")</f>
        <v/>
      </c>
      <c r="BC41" s="67" t="str">
        <f>IF(Master!$D403="Y",Master!BC403,"")</f>
        <v/>
      </c>
      <c r="BD41" s="67" t="str">
        <f>IF(Master!$D403="Y",Master!BD403,"")</f>
        <v/>
      </c>
      <c r="BE41" s="67" t="str">
        <f>IF(Master!$D403="Y",Master!BE403,"")</f>
        <v/>
      </c>
      <c r="BF41" s="67" t="str">
        <f>IF(Master!$D403="Y",Master!BF403,"")</f>
        <v/>
      </c>
      <c r="BG41" s="67" t="str">
        <f>IF(Master!$D403="Y",Master!BG403,"")</f>
        <v/>
      </c>
      <c r="BH41" s="67" t="str">
        <f>IF(Master!$D403="Y",Master!BH403,"")</f>
        <v/>
      </c>
      <c r="BI41" s="67" t="str">
        <f>IF(Master!$D403="Y",Master!BI403,"")</f>
        <v/>
      </c>
      <c r="BJ41" s="67" t="str">
        <f>IF(Master!$D403="Y",Master!BJ403,"")</f>
        <v/>
      </c>
      <c r="BK41" s="67" t="str">
        <f>IF(Master!$D403="Y",Master!BK403,"")</f>
        <v/>
      </c>
      <c r="BL41" s="67" t="str">
        <f>IF(Master!$D403="Y",Master!BL403,"")</f>
        <v/>
      </c>
      <c r="BM41" s="67" t="str">
        <f>IF(Master!$D403="Y",Master!BM403,"")</f>
        <v/>
      </c>
      <c r="BN41" s="67" t="str">
        <f>IF(Master!$D403="Y",Master!BN403,"")</f>
        <v/>
      </c>
      <c r="BO41" s="67" t="str">
        <f>IF(Master!$D403="Y",Master!BO403,"")</f>
        <v/>
      </c>
      <c r="BP41" s="67" t="str">
        <f>IF(Master!$D403="Y",Master!BP403,"")</f>
        <v/>
      </c>
      <c r="BQ41" s="68" t="str">
        <f>IF(Master!$D403="Y",Master!BQ403,"")</f>
        <v/>
      </c>
    </row>
    <row r="42" spans="1:69" x14ac:dyDescent="0.25">
      <c r="A42" s="115" t="str">
        <f>+Master!A404</f>
        <v>Georgia School for Innovation **</v>
      </c>
      <c r="B42" s="3" t="str">
        <f>+Master!B404</f>
        <v>1A DII</v>
      </c>
      <c r="C42" s="3">
        <f>+Master!C404</f>
        <v>5</v>
      </c>
      <c r="D42" s="142">
        <f>+Master!D404</f>
        <v>0</v>
      </c>
      <c r="E42" s="158">
        <f>IFERROR(LARGE((I42,K42,O42,S42,U42,W42,AA42,AC42,AG42,AK42,AQ42,AU42,AW42,BA42,BC42,BG42,BK42,BO42,BQ42),1)+LARGE((I42,K42,O42,S42,U42,W42,AA42,AC42,AG42,AK42,AQ42,AU42,AW42,BA42,BC42,BG42,BK42,BO42,BQ42),2)+LARGE((I42,K42,O42,S42,U42,W42,AA42,AC42,AG42,AK42,AQ42,AU42,AW42,BA42,BC42,BG42,BK42,BO42,BQ42),3)+LARGE((I42,K42,O42,S42,U42,W42,AA42,AC42,AG42,AK42,AQ42,AU42,AW42,BA42,BC42,BG42,BK42,BO42,BQ42),4)+LARGE((I42,K42,O42,S42,U42,W42,AA42,AC42,AG42,AK42,AQ42,AU42,AW42,BA42,BC42,BG42,BK42,BO42,BQ42),5)+LARGE((I42,K42,O42,S42,U42,W42,AA42,AC42,AG42,AK42,AQ42,AU42,AW42,BA42,BC42,BG42,BK42,BO42,BQ42),6)+LARGE((I42,K42,O42,S42,U42,W42,AA42,AC42,AG42,AK42,AQ42,AU42,AW42,BA42,BC42,BG42,BK42,BO42,BQ42),7)+LARGE((I42,K42,O42,S42,U42,W42,AA42,AC42,AG42,AK42,AQ42,AU42,AW42,BA42,BC42,BG42,BK42,BO42,BQ42),8),0)</f>
        <v>0</v>
      </c>
      <c r="F42" s="156">
        <f>IFERROR(LARGE((M42,Q42,Y42,AE42,AI42,AM42,AO42,AS42,AY42,BE42,BI42,BM42),1)+LARGE((M42,Q42,Y42,AE42,AI42,AM42,AO42,AS42,AY42,BE42,BI42,BM42),2)+LARGE((M42,Q42,Y42,AE42,AI42,AM42,AO42,AS42,AY42,BE42,BI42,BM42),3)+LARGE((M42,Q42,Y42,AE42,AI42,AM42,AO42,AS42,AY42,BE42,BI42,BM42),4)+LARGE((M42,Q42,Y42,AE42,AI42,AM42,AO42,AS42,AY42,BE42,BI42,BM42),5)+LARGE((M42,Q42,Y42,AE42,AI42,AM42,AO42,AS42,AY42,BE42,BI42,BM42),6)+LARGE((M42,Q42,Y42,AE42,AI42,AM42,AO42,AS42,AY42,BE42,BI42,BM42),7)+LARGE((M42,Q42,Y42,AE42,AI42,AM42,AO42,AS42,AY42,BE42,BI42,BM42),8),0)</f>
        <v>0</v>
      </c>
      <c r="G42" s="159">
        <f>+E42+F42</f>
        <v>0</v>
      </c>
      <c r="H42" s="72" t="str">
        <f>IF(Master!$D404="Y",Master!H404,"")</f>
        <v/>
      </c>
      <c r="I42" s="67" t="str">
        <f>IF(Master!$D404="Y",Master!I404,"")</f>
        <v/>
      </c>
      <c r="J42" s="67" t="str">
        <f>IF(Master!$D404="Y",Master!J404,"")</f>
        <v/>
      </c>
      <c r="K42" s="67" t="str">
        <f>IF(Master!$D404="Y",Master!K404,"")</f>
        <v/>
      </c>
      <c r="L42" s="67" t="str">
        <f>IF(Master!$D404="Y",Master!L404,"")</f>
        <v/>
      </c>
      <c r="M42" s="67" t="str">
        <f>IF(Master!$D404="Y",Master!M404,"")</f>
        <v/>
      </c>
      <c r="N42" s="67" t="str">
        <f>IF(Master!$D404="Y",Master!N404,"")</f>
        <v/>
      </c>
      <c r="O42" s="67" t="str">
        <f>IF(Master!$D404="Y",Master!O404,"")</f>
        <v/>
      </c>
      <c r="P42" s="67" t="str">
        <f>IF(Master!$D404="Y",Master!P404,"")</f>
        <v/>
      </c>
      <c r="Q42" s="67" t="str">
        <f>IF(Master!$D404="Y",Master!Q404,"")</f>
        <v/>
      </c>
      <c r="R42" s="67" t="str">
        <f>IF(Master!$D404="Y",Master!R404,"")</f>
        <v/>
      </c>
      <c r="S42" s="67" t="str">
        <f>IF(Master!$D404="Y",Master!S404,"")</f>
        <v/>
      </c>
      <c r="T42" s="67" t="str">
        <f>IF(Master!$D404="Y",Master!T404,"")</f>
        <v/>
      </c>
      <c r="U42" s="69" t="str">
        <f>IF(Master!$D404="Y",Master!U404,"")</f>
        <v/>
      </c>
      <c r="V42" s="66" t="str">
        <f>IF(Master!$D404="Y",Master!V404,"")</f>
        <v/>
      </c>
      <c r="W42" s="67" t="str">
        <f>IF(Master!$D404="Y",Master!W404,"")</f>
        <v/>
      </c>
      <c r="X42" s="67" t="str">
        <f>IF(Master!$D404="Y",Master!X404,"")</f>
        <v/>
      </c>
      <c r="Y42" s="67" t="str">
        <f>IF(Master!$D404="Y",Master!Y404,"")</f>
        <v/>
      </c>
      <c r="Z42" s="67" t="str">
        <f>IF(Master!$D404="Y",Master!Z404,"")</f>
        <v/>
      </c>
      <c r="AA42" s="67" t="str">
        <f>IF(Master!$D404="Y",Master!AA404,"")</f>
        <v/>
      </c>
      <c r="AB42" s="67" t="str">
        <f>IF(Master!$D404="Y",Master!AB404,"")</f>
        <v/>
      </c>
      <c r="AC42" s="67" t="str">
        <f>IF(Master!$D404="Y",Master!AC404,"")</f>
        <v/>
      </c>
      <c r="AD42" s="67" t="str">
        <f>IF(Master!$D404="Y",Master!AD404,"")</f>
        <v/>
      </c>
      <c r="AE42" s="67" t="str">
        <f>IF(Master!$D404="Y",Master!AE404,"")</f>
        <v/>
      </c>
      <c r="AF42" s="67" t="str">
        <f>IF(Master!$D404="Y",Master!AF404,"")</f>
        <v/>
      </c>
      <c r="AG42" s="67">
        <f>IF(AND($D42="y",Master!AG404&gt;=Master!AK404),Master!AG404,0)</f>
        <v>0</v>
      </c>
      <c r="AH42" s="67" t="str">
        <f>IF(Master!$D404="Y",Master!AH404,"")</f>
        <v/>
      </c>
      <c r="AI42" s="67">
        <f>IF(AND($D42="y",Master!AI404&gt;=Master!AM404),Master!AI404,0)</f>
        <v>0</v>
      </c>
      <c r="AJ42" s="67" t="str">
        <f>IF(Master!$D404="Y",Master!AJ404,"")</f>
        <v/>
      </c>
      <c r="AK42" s="67">
        <f>IF(AND($D42="y",Master!AK404&gt;Master!AG404),Master!AK404,0)</f>
        <v>0</v>
      </c>
      <c r="AL42" s="67" t="str">
        <f>IF(Master!$D404="Y",Master!AL404,"")</f>
        <v/>
      </c>
      <c r="AM42" s="69">
        <f>IF(AND($D42="y",Master!AM404&gt;Master!AI404),Master!AM404,0)</f>
        <v>0</v>
      </c>
      <c r="AN42" s="66" t="str">
        <f>IF(Master!$D404="Y",Master!AN404,"")</f>
        <v/>
      </c>
      <c r="AO42" s="67" t="str">
        <f>IF(Master!$D404="Y",Master!AO404,"")</f>
        <v/>
      </c>
      <c r="AP42" s="67" t="str">
        <f>IF(Master!$D404="Y",Master!AP404,"")</f>
        <v/>
      </c>
      <c r="AQ42" s="67" t="str">
        <f>IF(Master!$D404="Y",Master!AQ404,"")</f>
        <v/>
      </c>
      <c r="AR42" s="67" t="str">
        <f>IF(Master!$D404="Y",Master!AR404,"")</f>
        <v/>
      </c>
      <c r="AS42" s="67" t="str">
        <f>IF(Master!$D404="Y",Master!AS404,"")</f>
        <v/>
      </c>
      <c r="AT42" s="67" t="str">
        <f>IF(Master!$D404="Y",Master!AT404,"")</f>
        <v/>
      </c>
      <c r="AU42" s="67" t="str">
        <f>IF(Master!$D404="Y",Master!AU404,"")</f>
        <v/>
      </c>
      <c r="AV42" s="67" t="str">
        <f>IF(Master!$D404="Y",Master!AV404,"")</f>
        <v/>
      </c>
      <c r="AW42" s="67" t="str">
        <f>IF(Master!$D404="Y",Master!AW404,"")</f>
        <v/>
      </c>
      <c r="AX42" s="67" t="str">
        <f>IF(Master!$D404="Y",Master!AX404,"")</f>
        <v/>
      </c>
      <c r="AY42" s="67" t="str">
        <f>IF(Master!$D404="Y",Master!AY404,"")</f>
        <v/>
      </c>
      <c r="AZ42" s="67" t="str">
        <f>IF(Master!$D404="Y",Master!AZ404,"")</f>
        <v/>
      </c>
      <c r="BA42" s="67" t="str">
        <f>IF(Master!$D404="Y",Master!BA404,"")</f>
        <v/>
      </c>
      <c r="BB42" s="67" t="str">
        <f>IF(Master!$D404="Y",Master!BB404,"")</f>
        <v/>
      </c>
      <c r="BC42" s="67" t="str">
        <f>IF(Master!$D404="Y",Master!BC404,"")</f>
        <v/>
      </c>
      <c r="BD42" s="67" t="str">
        <f>IF(Master!$D404="Y",Master!BD404,"")</f>
        <v/>
      </c>
      <c r="BE42" s="67" t="str">
        <f>IF(Master!$D404="Y",Master!BE404,"")</f>
        <v/>
      </c>
      <c r="BF42" s="67" t="str">
        <f>IF(Master!$D404="Y",Master!BF404,"")</f>
        <v/>
      </c>
      <c r="BG42" s="67" t="str">
        <f>IF(Master!$D404="Y",Master!BG404,"")</f>
        <v/>
      </c>
      <c r="BH42" s="67" t="str">
        <f>IF(Master!$D404="Y",Master!BH404,"")</f>
        <v/>
      </c>
      <c r="BI42" s="67" t="str">
        <f>IF(Master!$D404="Y",Master!BI404,"")</f>
        <v/>
      </c>
      <c r="BJ42" s="67" t="str">
        <f>IF(Master!$D404="Y",Master!BJ404,"")</f>
        <v/>
      </c>
      <c r="BK42" s="67" t="str">
        <f>IF(Master!$D404="Y",Master!BK404,"")</f>
        <v/>
      </c>
      <c r="BL42" s="67" t="str">
        <f>IF(Master!$D404="Y",Master!BL404,"")</f>
        <v/>
      </c>
      <c r="BM42" s="67" t="str">
        <f>IF(Master!$D404="Y",Master!BM404,"")</f>
        <v/>
      </c>
      <c r="BN42" s="67" t="str">
        <f>IF(Master!$D404="Y",Master!BN404,"")</f>
        <v/>
      </c>
      <c r="BO42" s="67" t="str">
        <f>IF(Master!$D404="Y",Master!BO404,"")</f>
        <v/>
      </c>
      <c r="BP42" s="67" t="str">
        <f>IF(Master!$D404="Y",Master!BP404,"")</f>
        <v/>
      </c>
      <c r="BQ42" s="68" t="str">
        <f>IF(Master!$D404="Y",Master!BQ404,"")</f>
        <v/>
      </c>
    </row>
    <row r="43" spans="1:69" x14ac:dyDescent="0.25">
      <c r="A43" s="115" t="str">
        <f>+Master!A405</f>
        <v>Glascock County</v>
      </c>
      <c r="B43" s="3" t="str">
        <f>+Master!B405</f>
        <v>1A DII</v>
      </c>
      <c r="C43" s="3">
        <f>+Master!C405</f>
        <v>5</v>
      </c>
      <c r="D43" s="142">
        <f>+Master!D405</f>
        <v>0</v>
      </c>
      <c r="E43" s="158">
        <f>IFERROR(LARGE((I43,K43,O43,S43,U43,W43,AA43,AC43,AG43,AK43,AQ43,AU43,AW43,BA43,BC43,BG43,BK43,BO43,BQ43),1)+LARGE((I43,K43,O43,S43,U43,W43,AA43,AC43,AG43,AK43,AQ43,AU43,AW43,BA43,BC43,BG43,BK43,BO43,BQ43),2)+LARGE((I43,K43,O43,S43,U43,W43,AA43,AC43,AG43,AK43,AQ43,AU43,AW43,BA43,BC43,BG43,BK43,BO43,BQ43),3)+LARGE((I43,K43,O43,S43,U43,W43,AA43,AC43,AG43,AK43,AQ43,AU43,AW43,BA43,BC43,BG43,BK43,BO43,BQ43),4)+LARGE((I43,K43,O43,S43,U43,W43,AA43,AC43,AG43,AK43,AQ43,AU43,AW43,BA43,BC43,BG43,BK43,BO43,BQ43),5)+LARGE((I43,K43,O43,S43,U43,W43,AA43,AC43,AG43,AK43,AQ43,AU43,AW43,BA43,BC43,BG43,BK43,BO43,BQ43),6)+LARGE((I43,K43,O43,S43,U43,W43,AA43,AC43,AG43,AK43,AQ43,AU43,AW43,BA43,BC43,BG43,BK43,BO43,BQ43),7)+LARGE((I43,K43,O43,S43,U43,W43,AA43,AC43,AG43,AK43,AQ43,AU43,AW43,BA43,BC43,BG43,BK43,BO43,BQ43),8),0)</f>
        <v>0</v>
      </c>
      <c r="F43" s="156">
        <f>IFERROR(LARGE((M43,Q43,Y43,AE43,AI43,AM43,AO43,AS43,AY43,BE43,BI43,BM43),1)+LARGE((M43,Q43,Y43,AE43,AI43,AM43,AO43,AS43,AY43,BE43,BI43,BM43),2)+LARGE((M43,Q43,Y43,AE43,AI43,AM43,AO43,AS43,AY43,BE43,BI43,BM43),3)+LARGE((M43,Q43,Y43,AE43,AI43,AM43,AO43,AS43,AY43,BE43,BI43,BM43),4)+LARGE((M43,Q43,Y43,AE43,AI43,AM43,AO43,AS43,AY43,BE43,BI43,BM43),5)+LARGE((M43,Q43,Y43,AE43,AI43,AM43,AO43,AS43,AY43,BE43,BI43,BM43),6)+LARGE((M43,Q43,Y43,AE43,AI43,AM43,AO43,AS43,AY43,BE43,BI43,BM43),7)+LARGE((M43,Q43,Y43,AE43,AI43,AM43,AO43,AS43,AY43,BE43,BI43,BM43),8),0)</f>
        <v>0</v>
      </c>
      <c r="G43" s="159">
        <f>+E43+F43</f>
        <v>0</v>
      </c>
      <c r="H43" s="72" t="str">
        <f>IF(Master!$D405="Y",Master!H405,"")</f>
        <v/>
      </c>
      <c r="I43" s="67" t="str">
        <f>IF(Master!$D405="Y",Master!I405,"")</f>
        <v/>
      </c>
      <c r="J43" s="67" t="str">
        <f>IF(Master!$D405="Y",Master!J405,"")</f>
        <v/>
      </c>
      <c r="K43" s="67" t="str">
        <f>IF(Master!$D405="Y",Master!K405,"")</f>
        <v/>
      </c>
      <c r="L43" s="67" t="str">
        <f>IF(Master!$D405="Y",Master!L405,"")</f>
        <v/>
      </c>
      <c r="M43" s="67" t="str">
        <f>IF(Master!$D405="Y",Master!M405,"")</f>
        <v/>
      </c>
      <c r="N43" s="67" t="str">
        <f>IF(Master!$D405="Y",Master!N405,"")</f>
        <v/>
      </c>
      <c r="O43" s="67" t="str">
        <f>IF(Master!$D405="Y",Master!O405,"")</f>
        <v/>
      </c>
      <c r="P43" s="67" t="str">
        <f>IF(Master!$D405="Y",Master!P405,"")</f>
        <v/>
      </c>
      <c r="Q43" s="67" t="str">
        <f>IF(Master!$D405="Y",Master!Q405,"")</f>
        <v/>
      </c>
      <c r="R43" s="67" t="str">
        <f>IF(Master!$D405="Y",Master!R405,"")</f>
        <v/>
      </c>
      <c r="S43" s="67" t="str">
        <f>IF(Master!$D405="Y",Master!S405,"")</f>
        <v/>
      </c>
      <c r="T43" s="67" t="str">
        <f>IF(Master!$D405="Y",Master!T405,"")</f>
        <v/>
      </c>
      <c r="U43" s="69" t="str">
        <f>IF(Master!$D405="Y",Master!U405,"")</f>
        <v/>
      </c>
      <c r="V43" s="66" t="str">
        <f>IF(Master!$D405="Y",Master!V405,"")</f>
        <v/>
      </c>
      <c r="W43" s="67" t="str">
        <f>IF(Master!$D405="Y",Master!W405,"")</f>
        <v/>
      </c>
      <c r="X43" s="67" t="str">
        <f>IF(Master!$D405="Y",Master!X405,"")</f>
        <v/>
      </c>
      <c r="Y43" s="67" t="str">
        <f>IF(Master!$D405="Y",Master!Y405,"")</f>
        <v/>
      </c>
      <c r="Z43" s="67" t="str">
        <f>IF(Master!$D405="Y",Master!Z405,"")</f>
        <v/>
      </c>
      <c r="AA43" s="67" t="str">
        <f>IF(Master!$D405="Y",Master!AA405,"")</f>
        <v/>
      </c>
      <c r="AB43" s="67" t="str">
        <f>IF(Master!$D405="Y",Master!AB405,"")</f>
        <v/>
      </c>
      <c r="AC43" s="67" t="str">
        <f>IF(Master!$D405="Y",Master!AC405,"")</f>
        <v/>
      </c>
      <c r="AD43" s="67" t="str">
        <f>IF(Master!$D405="Y",Master!AD405,"")</f>
        <v/>
      </c>
      <c r="AE43" s="67" t="str">
        <f>IF(Master!$D405="Y",Master!AE405,"")</f>
        <v/>
      </c>
      <c r="AF43" s="67" t="str">
        <f>IF(Master!$D405="Y",Master!AF405,"")</f>
        <v/>
      </c>
      <c r="AG43" s="67">
        <f>IF(AND($D43="y",Master!AG405&gt;=Master!AK405),Master!AG405,0)</f>
        <v>0</v>
      </c>
      <c r="AH43" s="67" t="str">
        <f>IF(Master!$D405="Y",Master!AH405,"")</f>
        <v/>
      </c>
      <c r="AI43" s="67">
        <f>IF(AND($D43="y",Master!AI405&gt;=Master!AM405),Master!AI405,0)</f>
        <v>0</v>
      </c>
      <c r="AJ43" s="67" t="str">
        <f>IF(Master!$D405="Y",Master!AJ405,"")</f>
        <v/>
      </c>
      <c r="AK43" s="67">
        <f>IF(AND($D43="y",Master!AK405&gt;Master!AG405),Master!AK405,0)</f>
        <v>0</v>
      </c>
      <c r="AL43" s="67" t="str">
        <f>IF(Master!$D405="Y",Master!AL405,"")</f>
        <v/>
      </c>
      <c r="AM43" s="69">
        <f>IF(AND($D43="y",Master!AM405&gt;Master!AI405),Master!AM405,0)</f>
        <v>0</v>
      </c>
      <c r="AN43" s="66" t="str">
        <f>IF(Master!$D405="Y",Master!AN405,"")</f>
        <v/>
      </c>
      <c r="AO43" s="67" t="str">
        <f>IF(Master!$D405="Y",Master!AO405,"")</f>
        <v/>
      </c>
      <c r="AP43" s="67" t="str">
        <f>IF(Master!$D405="Y",Master!AP405,"")</f>
        <v/>
      </c>
      <c r="AQ43" s="67" t="str">
        <f>IF(Master!$D405="Y",Master!AQ405,"")</f>
        <v/>
      </c>
      <c r="AR43" s="67" t="str">
        <f>IF(Master!$D405="Y",Master!AR405,"")</f>
        <v/>
      </c>
      <c r="AS43" s="67" t="str">
        <f>IF(Master!$D405="Y",Master!AS405,"")</f>
        <v/>
      </c>
      <c r="AT43" s="67" t="str">
        <f>IF(Master!$D405="Y",Master!AT405,"")</f>
        <v/>
      </c>
      <c r="AU43" s="67" t="str">
        <f>IF(Master!$D405="Y",Master!AU405,"")</f>
        <v/>
      </c>
      <c r="AV43" s="67" t="str">
        <f>IF(Master!$D405="Y",Master!AV405,"")</f>
        <v/>
      </c>
      <c r="AW43" s="67" t="str">
        <f>IF(Master!$D405="Y",Master!AW405,"")</f>
        <v/>
      </c>
      <c r="AX43" s="67" t="str">
        <f>IF(Master!$D405="Y",Master!AX405,"")</f>
        <v/>
      </c>
      <c r="AY43" s="67" t="str">
        <f>IF(Master!$D405="Y",Master!AY405,"")</f>
        <v/>
      </c>
      <c r="AZ43" s="67" t="str">
        <f>IF(Master!$D405="Y",Master!AZ405,"")</f>
        <v/>
      </c>
      <c r="BA43" s="67" t="str">
        <f>IF(Master!$D405="Y",Master!BA405,"")</f>
        <v/>
      </c>
      <c r="BB43" s="67" t="str">
        <f>IF(Master!$D405="Y",Master!BB405,"")</f>
        <v/>
      </c>
      <c r="BC43" s="67" t="str">
        <f>IF(Master!$D405="Y",Master!BC405,"")</f>
        <v/>
      </c>
      <c r="BD43" s="67" t="str">
        <f>IF(Master!$D405="Y",Master!BD405,"")</f>
        <v/>
      </c>
      <c r="BE43" s="67" t="str">
        <f>IF(Master!$D405="Y",Master!BE405,"")</f>
        <v/>
      </c>
      <c r="BF43" s="67" t="str">
        <f>IF(Master!$D405="Y",Master!BF405,"")</f>
        <v/>
      </c>
      <c r="BG43" s="67" t="str">
        <f>IF(Master!$D405="Y",Master!BG405,"")</f>
        <v/>
      </c>
      <c r="BH43" s="67" t="str">
        <f>IF(Master!$D405="Y",Master!BH405,"")</f>
        <v/>
      </c>
      <c r="BI43" s="67" t="str">
        <f>IF(Master!$D405="Y",Master!BI405,"")</f>
        <v/>
      </c>
      <c r="BJ43" s="67" t="str">
        <f>IF(Master!$D405="Y",Master!BJ405,"")</f>
        <v/>
      </c>
      <c r="BK43" s="67" t="str">
        <f>IF(Master!$D405="Y",Master!BK405,"")</f>
        <v/>
      </c>
      <c r="BL43" s="67" t="str">
        <f>IF(Master!$D405="Y",Master!BL405,"")</f>
        <v/>
      </c>
      <c r="BM43" s="67" t="str">
        <f>IF(Master!$D405="Y",Master!BM405,"")</f>
        <v/>
      </c>
      <c r="BN43" s="67" t="str">
        <f>IF(Master!$D405="Y",Master!BN405,"")</f>
        <v/>
      </c>
      <c r="BO43" s="67" t="str">
        <f>IF(Master!$D405="Y",Master!BO405,"")</f>
        <v/>
      </c>
      <c r="BP43" s="67" t="str">
        <f>IF(Master!$D405="Y",Master!BP405,"")</f>
        <v/>
      </c>
      <c r="BQ43" s="68" t="str">
        <f>IF(Master!$D405="Y",Master!BQ405,"")</f>
        <v/>
      </c>
    </row>
    <row r="44" spans="1:69" x14ac:dyDescent="0.25">
      <c r="A44" s="115" t="str">
        <f>+Master!A407</f>
        <v>Greenville</v>
      </c>
      <c r="B44" s="3" t="str">
        <f>+Master!B407</f>
        <v>1A DII</v>
      </c>
      <c r="C44" s="3">
        <f>+Master!C407</f>
        <v>7</v>
      </c>
      <c r="D44" s="142">
        <f>+Master!D407</f>
        <v>0</v>
      </c>
      <c r="E44" s="158">
        <f>IFERROR(LARGE((I44,K44,O44,S44,U44,W44,AA44,AC44,AG44,AK44,AQ44,AU44,AW44,BA44,BC44,BG44,BK44,BO44,BQ44),1)+LARGE((I44,K44,O44,S44,U44,W44,AA44,AC44,AG44,AK44,AQ44,AU44,AW44,BA44,BC44,BG44,BK44,BO44,BQ44),2)+LARGE((I44,K44,O44,S44,U44,W44,AA44,AC44,AG44,AK44,AQ44,AU44,AW44,BA44,BC44,BG44,BK44,BO44,BQ44),3)+LARGE((I44,K44,O44,S44,U44,W44,AA44,AC44,AG44,AK44,AQ44,AU44,AW44,BA44,BC44,BG44,BK44,BO44,BQ44),4)+LARGE((I44,K44,O44,S44,U44,W44,AA44,AC44,AG44,AK44,AQ44,AU44,AW44,BA44,BC44,BG44,BK44,BO44,BQ44),5)+LARGE((I44,K44,O44,S44,U44,W44,AA44,AC44,AG44,AK44,AQ44,AU44,AW44,BA44,BC44,BG44,BK44,BO44,BQ44),6)+LARGE((I44,K44,O44,S44,U44,W44,AA44,AC44,AG44,AK44,AQ44,AU44,AW44,BA44,BC44,BG44,BK44,BO44,BQ44),7)+LARGE((I44,K44,O44,S44,U44,W44,AA44,AC44,AG44,AK44,AQ44,AU44,AW44,BA44,BC44,BG44,BK44,BO44,BQ44),8),0)</f>
        <v>0</v>
      </c>
      <c r="F44" s="156">
        <f>IFERROR(LARGE((M44,Q44,Y44,AE44,AI44,AM44,AO44,AS44,AY44,BE44,BI44,BM44),1)+LARGE((M44,Q44,Y44,AE44,AI44,AM44,AO44,AS44,AY44,BE44,BI44,BM44),2)+LARGE((M44,Q44,Y44,AE44,AI44,AM44,AO44,AS44,AY44,BE44,BI44,BM44),3)+LARGE((M44,Q44,Y44,AE44,AI44,AM44,AO44,AS44,AY44,BE44,BI44,BM44),4)+LARGE((M44,Q44,Y44,AE44,AI44,AM44,AO44,AS44,AY44,BE44,BI44,BM44),5)+LARGE((M44,Q44,Y44,AE44,AI44,AM44,AO44,AS44,AY44,BE44,BI44,BM44),6)+LARGE((M44,Q44,Y44,AE44,AI44,AM44,AO44,AS44,AY44,BE44,BI44,BM44),7)+LARGE((M44,Q44,Y44,AE44,AI44,AM44,AO44,AS44,AY44,BE44,BI44,BM44),8),0)</f>
        <v>0</v>
      </c>
      <c r="G44" s="159">
        <f>+E44+F44</f>
        <v>0</v>
      </c>
      <c r="H44" s="72" t="str">
        <f>IF(Master!$D407="Y",Master!H407,"")</f>
        <v/>
      </c>
      <c r="I44" s="67" t="str">
        <f>IF(Master!$D407="Y",Master!I407,"")</f>
        <v/>
      </c>
      <c r="J44" s="67" t="str">
        <f>IF(Master!$D407="Y",Master!J407,"")</f>
        <v/>
      </c>
      <c r="K44" s="67" t="str">
        <f>IF(Master!$D407="Y",Master!K407,"")</f>
        <v/>
      </c>
      <c r="L44" s="67" t="str">
        <f>IF(Master!$D407="Y",Master!L407,"")</f>
        <v/>
      </c>
      <c r="M44" s="67" t="str">
        <f>IF(Master!$D407="Y",Master!M407,"")</f>
        <v/>
      </c>
      <c r="N44" s="67" t="str">
        <f>IF(Master!$D407="Y",Master!N407,"")</f>
        <v/>
      </c>
      <c r="O44" s="67" t="str">
        <f>IF(Master!$D407="Y",Master!O407,"")</f>
        <v/>
      </c>
      <c r="P44" s="67" t="str">
        <f>IF(Master!$D407="Y",Master!P407,"")</f>
        <v/>
      </c>
      <c r="Q44" s="67" t="str">
        <f>IF(Master!$D407="Y",Master!Q407,"")</f>
        <v/>
      </c>
      <c r="R44" s="67" t="str">
        <f>IF(Master!$D407="Y",Master!R407,"")</f>
        <v/>
      </c>
      <c r="S44" s="67" t="str">
        <f>IF(Master!$D407="Y",Master!S407,"")</f>
        <v/>
      </c>
      <c r="T44" s="67" t="str">
        <f>IF(Master!$D407="Y",Master!T407,"")</f>
        <v/>
      </c>
      <c r="U44" s="69" t="str">
        <f>IF(Master!$D407="Y",Master!U407,"")</f>
        <v/>
      </c>
      <c r="V44" s="66" t="str">
        <f>IF(Master!$D407="Y",Master!V407,"")</f>
        <v/>
      </c>
      <c r="W44" s="67" t="str">
        <f>IF(Master!$D407="Y",Master!W407,"")</f>
        <v/>
      </c>
      <c r="X44" s="67" t="str">
        <f>IF(Master!$D407="Y",Master!X407,"")</f>
        <v/>
      </c>
      <c r="Y44" s="67" t="str">
        <f>IF(Master!$D407="Y",Master!Y407,"")</f>
        <v/>
      </c>
      <c r="Z44" s="67" t="str">
        <f>IF(Master!$D407="Y",Master!Z407,"")</f>
        <v/>
      </c>
      <c r="AA44" s="67" t="str">
        <f>IF(Master!$D407="Y",Master!AA407,"")</f>
        <v/>
      </c>
      <c r="AB44" s="67" t="str">
        <f>IF(Master!$D407="Y",Master!AB407,"")</f>
        <v/>
      </c>
      <c r="AC44" s="67" t="str">
        <f>IF(Master!$D407="Y",Master!AC407,"")</f>
        <v/>
      </c>
      <c r="AD44" s="67" t="str">
        <f>IF(Master!$D407="Y",Master!AD407,"")</f>
        <v/>
      </c>
      <c r="AE44" s="67" t="str">
        <f>IF(Master!$D407="Y",Master!AE407,"")</f>
        <v/>
      </c>
      <c r="AF44" s="67" t="str">
        <f>IF(Master!$D407="Y",Master!AF407,"")</f>
        <v/>
      </c>
      <c r="AG44" s="67">
        <f>IF(AND($D44="y",Master!AG407&gt;=Master!AK407),Master!AG407,0)</f>
        <v>0</v>
      </c>
      <c r="AH44" s="67" t="str">
        <f>IF(Master!$D407="Y",Master!AH407,"")</f>
        <v/>
      </c>
      <c r="AI44" s="67">
        <f>IF(AND($D44="y",Master!AI407&gt;=Master!AM407),Master!AI407,0)</f>
        <v>0</v>
      </c>
      <c r="AJ44" s="67" t="str">
        <f>IF(Master!$D407="Y",Master!AJ407,"")</f>
        <v/>
      </c>
      <c r="AK44" s="67">
        <f>IF(AND($D44="y",Master!AK407&gt;Master!AG407),Master!AK407,0)</f>
        <v>0</v>
      </c>
      <c r="AL44" s="67" t="str">
        <f>IF(Master!$D407="Y",Master!AL407,"")</f>
        <v/>
      </c>
      <c r="AM44" s="69">
        <f>IF(AND($D44="y",Master!AM407&gt;Master!AI407),Master!AM407,0)</f>
        <v>0</v>
      </c>
      <c r="AN44" s="66" t="str">
        <f>IF(Master!$D407="Y",Master!AN407,"")</f>
        <v/>
      </c>
      <c r="AO44" s="67" t="str">
        <f>IF(Master!$D407="Y",Master!AO407,"")</f>
        <v/>
      </c>
      <c r="AP44" s="67" t="str">
        <f>IF(Master!$D407="Y",Master!AP407,"")</f>
        <v/>
      </c>
      <c r="AQ44" s="67" t="str">
        <f>IF(Master!$D407="Y",Master!AQ407,"")</f>
        <v/>
      </c>
      <c r="AR44" s="67" t="str">
        <f>IF(Master!$D407="Y",Master!AR407,"")</f>
        <v/>
      </c>
      <c r="AS44" s="67" t="str">
        <f>IF(Master!$D407="Y",Master!AS407,"")</f>
        <v/>
      </c>
      <c r="AT44" s="67" t="str">
        <f>IF(Master!$D407="Y",Master!AT407,"")</f>
        <v/>
      </c>
      <c r="AU44" s="67" t="str">
        <f>IF(Master!$D407="Y",Master!AU407,"")</f>
        <v/>
      </c>
      <c r="AV44" s="67" t="str">
        <f>IF(Master!$D407="Y",Master!AV407,"")</f>
        <v/>
      </c>
      <c r="AW44" s="67" t="str">
        <f>IF(Master!$D407="Y",Master!AW407,"")</f>
        <v/>
      </c>
      <c r="AX44" s="67" t="str">
        <f>IF(Master!$D407="Y",Master!AX407,"")</f>
        <v/>
      </c>
      <c r="AY44" s="67" t="str">
        <f>IF(Master!$D407="Y",Master!AY407,"")</f>
        <v/>
      </c>
      <c r="AZ44" s="67" t="str">
        <f>IF(Master!$D407="Y",Master!AZ407,"")</f>
        <v/>
      </c>
      <c r="BA44" s="67" t="str">
        <f>IF(Master!$D407="Y",Master!BA407,"")</f>
        <v/>
      </c>
      <c r="BB44" s="67" t="str">
        <f>IF(Master!$D407="Y",Master!BB407,"")</f>
        <v/>
      </c>
      <c r="BC44" s="67" t="str">
        <f>IF(Master!$D407="Y",Master!BC407,"")</f>
        <v/>
      </c>
      <c r="BD44" s="67" t="str">
        <f>IF(Master!$D407="Y",Master!BD407,"")</f>
        <v/>
      </c>
      <c r="BE44" s="67" t="str">
        <f>IF(Master!$D407="Y",Master!BE407,"")</f>
        <v/>
      </c>
      <c r="BF44" s="67" t="str">
        <f>IF(Master!$D407="Y",Master!BF407,"")</f>
        <v/>
      </c>
      <c r="BG44" s="67" t="str">
        <f>IF(Master!$D407="Y",Master!BG407,"")</f>
        <v/>
      </c>
      <c r="BH44" s="67" t="str">
        <f>IF(Master!$D407="Y",Master!BH407,"")</f>
        <v/>
      </c>
      <c r="BI44" s="67" t="str">
        <f>IF(Master!$D407="Y",Master!BI407,"")</f>
        <v/>
      </c>
      <c r="BJ44" s="67" t="str">
        <f>IF(Master!$D407="Y",Master!BJ407,"")</f>
        <v/>
      </c>
      <c r="BK44" s="67" t="str">
        <f>IF(Master!$D407="Y",Master!BK407,"")</f>
        <v/>
      </c>
      <c r="BL44" s="67" t="str">
        <f>IF(Master!$D407="Y",Master!BL407,"")</f>
        <v/>
      </c>
      <c r="BM44" s="67" t="str">
        <f>IF(Master!$D407="Y",Master!BM407,"")</f>
        <v/>
      </c>
      <c r="BN44" s="67" t="str">
        <f>IF(Master!$D407="Y",Master!BN407,"")</f>
        <v/>
      </c>
      <c r="BO44" s="67" t="str">
        <f>IF(Master!$D407="Y",Master!BO407,"")</f>
        <v/>
      </c>
      <c r="BP44" s="67" t="str">
        <f>IF(Master!$D407="Y",Master!BP407,"")</f>
        <v/>
      </c>
      <c r="BQ44" s="68" t="str">
        <f>IF(Master!$D407="Y",Master!BQ407,"")</f>
        <v/>
      </c>
    </row>
    <row r="45" spans="1:69" x14ac:dyDescent="0.25">
      <c r="A45" s="115" t="str">
        <f>+Master!A409</f>
        <v>Hawkinsville</v>
      </c>
      <c r="B45" s="3" t="str">
        <f>+Master!B409</f>
        <v>1A DII</v>
      </c>
      <c r="C45" s="3">
        <f>+Master!C409</f>
        <v>4</v>
      </c>
      <c r="D45" s="142">
        <f>+Master!D409</f>
        <v>0</v>
      </c>
      <c r="E45" s="158">
        <f>IFERROR(LARGE((I45,K45,O45,S45,U45,W45,AA45,AC45,AG45,AK45,AQ45,AU45,AW45,BA45,BC45,BG45,BK45,BO45,BQ45),1)+LARGE((I45,K45,O45,S45,U45,W45,AA45,AC45,AG45,AK45,AQ45,AU45,AW45,BA45,BC45,BG45,BK45,BO45,BQ45),2)+LARGE((I45,K45,O45,S45,U45,W45,AA45,AC45,AG45,AK45,AQ45,AU45,AW45,BA45,BC45,BG45,BK45,BO45,BQ45),3)+LARGE((I45,K45,O45,S45,U45,W45,AA45,AC45,AG45,AK45,AQ45,AU45,AW45,BA45,BC45,BG45,BK45,BO45,BQ45),4)+LARGE((I45,K45,O45,S45,U45,W45,AA45,AC45,AG45,AK45,AQ45,AU45,AW45,BA45,BC45,BG45,BK45,BO45,BQ45),5)+LARGE((I45,K45,O45,S45,U45,W45,AA45,AC45,AG45,AK45,AQ45,AU45,AW45,BA45,BC45,BG45,BK45,BO45,BQ45),6)+LARGE((I45,K45,O45,S45,U45,W45,AA45,AC45,AG45,AK45,AQ45,AU45,AW45,BA45,BC45,BG45,BK45,BO45,BQ45),7)+LARGE((I45,K45,O45,S45,U45,W45,AA45,AC45,AG45,AK45,AQ45,AU45,AW45,BA45,BC45,BG45,BK45,BO45,BQ45),8),0)</f>
        <v>0</v>
      </c>
      <c r="F45" s="156">
        <f>IFERROR(LARGE((M45,Q45,Y45,AE45,AI45,AM45,AO45,AS45,AY45,BE45,BI45,BM45),1)+LARGE((M45,Q45,Y45,AE45,AI45,AM45,AO45,AS45,AY45,BE45,BI45,BM45),2)+LARGE((M45,Q45,Y45,AE45,AI45,AM45,AO45,AS45,AY45,BE45,BI45,BM45),3)+LARGE((M45,Q45,Y45,AE45,AI45,AM45,AO45,AS45,AY45,BE45,BI45,BM45),4)+LARGE((M45,Q45,Y45,AE45,AI45,AM45,AO45,AS45,AY45,BE45,BI45,BM45),5)+LARGE((M45,Q45,Y45,AE45,AI45,AM45,AO45,AS45,AY45,BE45,BI45,BM45),6)+LARGE((M45,Q45,Y45,AE45,AI45,AM45,AO45,AS45,AY45,BE45,BI45,BM45),7)+LARGE((M45,Q45,Y45,AE45,AI45,AM45,AO45,AS45,AY45,BE45,BI45,BM45),8),0)</f>
        <v>0</v>
      </c>
      <c r="G45" s="159">
        <f>+E45+F45</f>
        <v>0</v>
      </c>
      <c r="H45" s="72" t="str">
        <f>IF(Master!$D409="Y",Master!H409,"")</f>
        <v/>
      </c>
      <c r="I45" s="67" t="str">
        <f>IF(Master!$D409="Y",Master!I409,"")</f>
        <v/>
      </c>
      <c r="J45" s="67" t="str">
        <f>IF(Master!$D409="Y",Master!J409,"")</f>
        <v/>
      </c>
      <c r="K45" s="67" t="str">
        <f>IF(Master!$D409="Y",Master!K409,"")</f>
        <v/>
      </c>
      <c r="L45" s="67" t="str">
        <f>IF(Master!$D409="Y",Master!L409,"")</f>
        <v/>
      </c>
      <c r="M45" s="67" t="str">
        <f>IF(Master!$D409="Y",Master!M409,"")</f>
        <v/>
      </c>
      <c r="N45" s="67" t="str">
        <f>IF(Master!$D409="Y",Master!N409,"")</f>
        <v/>
      </c>
      <c r="O45" s="67" t="str">
        <f>IF(Master!$D409="Y",Master!O409,"")</f>
        <v/>
      </c>
      <c r="P45" s="67" t="str">
        <f>IF(Master!$D409="Y",Master!P409,"")</f>
        <v/>
      </c>
      <c r="Q45" s="67" t="str">
        <f>IF(Master!$D409="Y",Master!Q409,"")</f>
        <v/>
      </c>
      <c r="R45" s="67" t="str">
        <f>IF(Master!$D409="Y",Master!R409,"")</f>
        <v/>
      </c>
      <c r="S45" s="67" t="str">
        <f>IF(Master!$D409="Y",Master!S409,"")</f>
        <v/>
      </c>
      <c r="T45" s="67" t="str">
        <f>IF(Master!$D409="Y",Master!T409,"")</f>
        <v/>
      </c>
      <c r="U45" s="69" t="str">
        <f>IF(Master!$D409="Y",Master!U409,"")</f>
        <v/>
      </c>
      <c r="V45" s="66" t="str">
        <f>IF(Master!$D409="Y",Master!V409,"")</f>
        <v/>
      </c>
      <c r="W45" s="67" t="str">
        <f>IF(Master!$D409="Y",Master!W409,"")</f>
        <v/>
      </c>
      <c r="X45" s="67" t="str">
        <f>IF(Master!$D409="Y",Master!X409,"")</f>
        <v/>
      </c>
      <c r="Y45" s="67" t="str">
        <f>IF(Master!$D409="Y",Master!Y409,"")</f>
        <v/>
      </c>
      <c r="Z45" s="67" t="str">
        <f>IF(Master!$D409="Y",Master!Z409,"")</f>
        <v/>
      </c>
      <c r="AA45" s="67" t="str">
        <f>IF(Master!$D409="Y",Master!AA409,"")</f>
        <v/>
      </c>
      <c r="AB45" s="67" t="str">
        <f>IF(Master!$D409="Y",Master!AB409,"")</f>
        <v/>
      </c>
      <c r="AC45" s="67" t="str">
        <f>IF(Master!$D409="Y",Master!AC409,"")</f>
        <v/>
      </c>
      <c r="AD45" s="67" t="str">
        <f>IF(Master!$D409="Y",Master!AD409,"")</f>
        <v/>
      </c>
      <c r="AE45" s="67" t="str">
        <f>IF(Master!$D409="Y",Master!AE409,"")</f>
        <v/>
      </c>
      <c r="AF45" s="67" t="str">
        <f>IF(Master!$D409="Y",Master!AF409,"")</f>
        <v/>
      </c>
      <c r="AG45" s="67">
        <f>IF(AND($D45="y",Master!AG409&gt;=Master!AK409),Master!AG409,0)</f>
        <v>0</v>
      </c>
      <c r="AH45" s="67" t="str">
        <f>IF(Master!$D409="Y",Master!AH409,"")</f>
        <v/>
      </c>
      <c r="AI45" s="67">
        <f>IF(AND($D45="y",Master!AI409&gt;=Master!AM409),Master!AI409,0)</f>
        <v>0</v>
      </c>
      <c r="AJ45" s="67" t="str">
        <f>IF(Master!$D409="Y",Master!AJ409,"")</f>
        <v/>
      </c>
      <c r="AK45" s="67">
        <f>IF(AND($D45="y",Master!AK409&gt;Master!AG409),Master!AK409,0)</f>
        <v>0</v>
      </c>
      <c r="AL45" s="67" t="str">
        <f>IF(Master!$D409="Y",Master!AL409,"")</f>
        <v/>
      </c>
      <c r="AM45" s="69">
        <f>IF(AND($D45="y",Master!AM409&gt;Master!AI409),Master!AM409,0)</f>
        <v>0</v>
      </c>
      <c r="AN45" s="66" t="str">
        <f>IF(Master!$D409="Y",Master!AN409,"")</f>
        <v/>
      </c>
      <c r="AO45" s="67" t="str">
        <f>IF(Master!$D409="Y",Master!AO409,"")</f>
        <v/>
      </c>
      <c r="AP45" s="67" t="str">
        <f>IF(Master!$D409="Y",Master!AP409,"")</f>
        <v/>
      </c>
      <c r="AQ45" s="67" t="str">
        <f>IF(Master!$D409="Y",Master!AQ409,"")</f>
        <v/>
      </c>
      <c r="AR45" s="67" t="str">
        <f>IF(Master!$D409="Y",Master!AR409,"")</f>
        <v/>
      </c>
      <c r="AS45" s="67" t="str">
        <f>IF(Master!$D409="Y",Master!AS409,"")</f>
        <v/>
      </c>
      <c r="AT45" s="67" t="str">
        <f>IF(Master!$D409="Y",Master!AT409,"")</f>
        <v/>
      </c>
      <c r="AU45" s="67" t="str">
        <f>IF(Master!$D409="Y",Master!AU409,"")</f>
        <v/>
      </c>
      <c r="AV45" s="67" t="str">
        <f>IF(Master!$D409="Y",Master!AV409,"")</f>
        <v/>
      </c>
      <c r="AW45" s="67" t="str">
        <f>IF(Master!$D409="Y",Master!AW409,"")</f>
        <v/>
      </c>
      <c r="AX45" s="67" t="str">
        <f>IF(Master!$D409="Y",Master!AX409,"")</f>
        <v/>
      </c>
      <c r="AY45" s="67" t="str">
        <f>IF(Master!$D409="Y",Master!AY409,"")</f>
        <v/>
      </c>
      <c r="AZ45" s="67" t="str">
        <f>IF(Master!$D409="Y",Master!AZ409,"")</f>
        <v/>
      </c>
      <c r="BA45" s="67" t="str">
        <f>IF(Master!$D409="Y",Master!BA409,"")</f>
        <v/>
      </c>
      <c r="BB45" s="67" t="str">
        <f>IF(Master!$D409="Y",Master!BB409,"")</f>
        <v/>
      </c>
      <c r="BC45" s="67" t="str">
        <f>IF(Master!$D409="Y",Master!BC409,"")</f>
        <v/>
      </c>
      <c r="BD45" s="67" t="str">
        <f>IF(Master!$D409="Y",Master!BD409,"")</f>
        <v/>
      </c>
      <c r="BE45" s="67" t="str">
        <f>IF(Master!$D409="Y",Master!BE409,"")</f>
        <v/>
      </c>
      <c r="BF45" s="67" t="str">
        <f>IF(Master!$D409="Y",Master!BF409,"")</f>
        <v/>
      </c>
      <c r="BG45" s="67" t="str">
        <f>IF(Master!$D409="Y",Master!BG409,"")</f>
        <v/>
      </c>
      <c r="BH45" s="67" t="str">
        <f>IF(Master!$D409="Y",Master!BH409,"")</f>
        <v/>
      </c>
      <c r="BI45" s="67" t="str">
        <f>IF(Master!$D409="Y",Master!BI409,"")</f>
        <v/>
      </c>
      <c r="BJ45" s="67" t="str">
        <f>IF(Master!$D409="Y",Master!BJ409,"")</f>
        <v/>
      </c>
      <c r="BK45" s="67" t="str">
        <f>IF(Master!$D409="Y",Master!BK409,"")</f>
        <v/>
      </c>
      <c r="BL45" s="67" t="str">
        <f>IF(Master!$D409="Y",Master!BL409,"")</f>
        <v/>
      </c>
      <c r="BM45" s="67" t="str">
        <f>IF(Master!$D409="Y",Master!BM409,"")</f>
        <v/>
      </c>
      <c r="BN45" s="67" t="str">
        <f>IF(Master!$D409="Y",Master!BN409,"")</f>
        <v/>
      </c>
      <c r="BO45" s="67" t="str">
        <f>IF(Master!$D409="Y",Master!BO409,"")</f>
        <v/>
      </c>
      <c r="BP45" s="67" t="str">
        <f>IF(Master!$D409="Y",Master!BP409,"")</f>
        <v/>
      </c>
      <c r="BQ45" s="68" t="str">
        <f>IF(Master!$D409="Y",Master!BQ409,"")</f>
        <v/>
      </c>
    </row>
    <row r="46" spans="1:69" x14ac:dyDescent="0.25">
      <c r="A46" s="115" t="str">
        <f>+Master!A410</f>
        <v>Irwin County</v>
      </c>
      <c r="B46" s="3" t="str">
        <f>+Master!B410</f>
        <v>1A DII</v>
      </c>
      <c r="C46" s="3">
        <f>+Master!C410</f>
        <v>2</v>
      </c>
      <c r="D46" s="142">
        <f>+Master!D410</f>
        <v>0</v>
      </c>
      <c r="E46" s="158">
        <f>IFERROR(LARGE((I46,K46,O46,S46,U46,W46,AA46,AC46,AG46,AK46,AQ46,AU46,AW46,BA46,BC46,BG46,BK46,BO46,BQ46),1)+LARGE((I46,K46,O46,S46,U46,W46,AA46,AC46,AG46,AK46,AQ46,AU46,AW46,BA46,BC46,BG46,BK46,BO46,BQ46),2)+LARGE((I46,K46,O46,S46,U46,W46,AA46,AC46,AG46,AK46,AQ46,AU46,AW46,BA46,BC46,BG46,BK46,BO46,BQ46),3)+LARGE((I46,K46,O46,S46,U46,W46,AA46,AC46,AG46,AK46,AQ46,AU46,AW46,BA46,BC46,BG46,BK46,BO46,BQ46),4)+LARGE((I46,K46,O46,S46,U46,W46,AA46,AC46,AG46,AK46,AQ46,AU46,AW46,BA46,BC46,BG46,BK46,BO46,BQ46),5)+LARGE((I46,K46,O46,S46,U46,W46,AA46,AC46,AG46,AK46,AQ46,AU46,AW46,BA46,BC46,BG46,BK46,BO46,BQ46),6)+LARGE((I46,K46,O46,S46,U46,W46,AA46,AC46,AG46,AK46,AQ46,AU46,AW46,BA46,BC46,BG46,BK46,BO46,BQ46),7)+LARGE((I46,K46,O46,S46,U46,W46,AA46,AC46,AG46,AK46,AQ46,AU46,AW46,BA46,BC46,BG46,BK46,BO46,BQ46),8),0)</f>
        <v>0</v>
      </c>
      <c r="F46" s="156">
        <f>IFERROR(LARGE((M46,Q46,Y46,AE46,AI46,AM46,AO46,AS46,AY46,BE46,BI46,BM46),1)+LARGE((M46,Q46,Y46,AE46,AI46,AM46,AO46,AS46,AY46,BE46,BI46,BM46),2)+LARGE((M46,Q46,Y46,AE46,AI46,AM46,AO46,AS46,AY46,BE46,BI46,BM46),3)+LARGE((M46,Q46,Y46,AE46,AI46,AM46,AO46,AS46,AY46,BE46,BI46,BM46),4)+LARGE((M46,Q46,Y46,AE46,AI46,AM46,AO46,AS46,AY46,BE46,BI46,BM46),5)+LARGE((M46,Q46,Y46,AE46,AI46,AM46,AO46,AS46,AY46,BE46,BI46,BM46),6)+LARGE((M46,Q46,Y46,AE46,AI46,AM46,AO46,AS46,AY46,BE46,BI46,BM46),7)+LARGE((M46,Q46,Y46,AE46,AI46,AM46,AO46,AS46,AY46,BE46,BI46,BM46),8),0)</f>
        <v>0</v>
      </c>
      <c r="G46" s="159">
        <f>+E46+F46</f>
        <v>0</v>
      </c>
      <c r="H46" s="72" t="str">
        <f>IF(Master!$D410="Y",Master!H410,"")</f>
        <v/>
      </c>
      <c r="I46" s="67" t="str">
        <f>IF(Master!$D410="Y",Master!I410,"")</f>
        <v/>
      </c>
      <c r="J46" s="67" t="str">
        <f>IF(Master!$D410="Y",Master!J410,"")</f>
        <v/>
      </c>
      <c r="K46" s="67" t="str">
        <f>IF(Master!$D410="Y",Master!K410,"")</f>
        <v/>
      </c>
      <c r="L46" s="67" t="str">
        <f>IF(Master!$D410="Y",Master!L410,"")</f>
        <v/>
      </c>
      <c r="M46" s="67" t="str">
        <f>IF(Master!$D410="Y",Master!M410,"")</f>
        <v/>
      </c>
      <c r="N46" s="67" t="str">
        <f>IF(Master!$D410="Y",Master!N410,"")</f>
        <v/>
      </c>
      <c r="O46" s="67" t="str">
        <f>IF(Master!$D410="Y",Master!O410,"")</f>
        <v/>
      </c>
      <c r="P46" s="67" t="str">
        <f>IF(Master!$D410="Y",Master!P410,"")</f>
        <v/>
      </c>
      <c r="Q46" s="67" t="str">
        <f>IF(Master!$D410="Y",Master!Q410,"")</f>
        <v/>
      </c>
      <c r="R46" s="67" t="str">
        <f>IF(Master!$D410="Y",Master!R410,"")</f>
        <v/>
      </c>
      <c r="S46" s="67" t="str">
        <f>IF(Master!$D410="Y",Master!S410,"")</f>
        <v/>
      </c>
      <c r="T46" s="67" t="str">
        <f>IF(Master!$D410="Y",Master!T410,"")</f>
        <v/>
      </c>
      <c r="U46" s="69" t="str">
        <f>IF(Master!$D410="Y",Master!U410,"")</f>
        <v/>
      </c>
      <c r="V46" s="66" t="str">
        <f>IF(Master!$D410="Y",Master!V410,"")</f>
        <v/>
      </c>
      <c r="W46" s="67" t="str">
        <f>IF(Master!$D410="Y",Master!W410,"")</f>
        <v/>
      </c>
      <c r="X46" s="67" t="str">
        <f>IF(Master!$D410="Y",Master!X410,"")</f>
        <v/>
      </c>
      <c r="Y46" s="67" t="str">
        <f>IF(Master!$D410="Y",Master!Y410,"")</f>
        <v/>
      </c>
      <c r="Z46" s="67" t="str">
        <f>IF(Master!$D410="Y",Master!Z410,"")</f>
        <v/>
      </c>
      <c r="AA46" s="67" t="str">
        <f>IF(Master!$D410="Y",Master!AA410,"")</f>
        <v/>
      </c>
      <c r="AB46" s="67" t="str">
        <f>IF(Master!$D410="Y",Master!AB410,"")</f>
        <v/>
      </c>
      <c r="AC46" s="67" t="str">
        <f>IF(Master!$D410="Y",Master!AC410,"")</f>
        <v/>
      </c>
      <c r="AD46" s="67" t="str">
        <f>IF(Master!$D410="Y",Master!AD410,"")</f>
        <v/>
      </c>
      <c r="AE46" s="67" t="str">
        <f>IF(Master!$D410="Y",Master!AE410,"")</f>
        <v/>
      </c>
      <c r="AF46" s="67" t="str">
        <f>IF(Master!$D410="Y",Master!AF410,"")</f>
        <v/>
      </c>
      <c r="AG46" s="67">
        <f>IF(AND($D46="y",Master!AG410&gt;=Master!AK410),Master!AG410,0)</f>
        <v>0</v>
      </c>
      <c r="AH46" s="67" t="str">
        <f>IF(Master!$D410="Y",Master!AH410,"")</f>
        <v/>
      </c>
      <c r="AI46" s="67">
        <f>IF(AND($D46="y",Master!AI410&gt;=Master!AM410),Master!AI410,0)</f>
        <v>0</v>
      </c>
      <c r="AJ46" s="67" t="str">
        <f>IF(Master!$D410="Y",Master!AJ410,"")</f>
        <v/>
      </c>
      <c r="AK46" s="67">
        <f>IF(AND($D46="y",Master!AK410&gt;Master!AG410),Master!AK410,0)</f>
        <v>0</v>
      </c>
      <c r="AL46" s="67" t="str">
        <f>IF(Master!$D410="Y",Master!AL410,"")</f>
        <v/>
      </c>
      <c r="AM46" s="69">
        <f>IF(AND($D46="y",Master!AM410&gt;Master!AI410),Master!AM410,0)</f>
        <v>0</v>
      </c>
      <c r="AN46" s="66" t="str">
        <f>IF(Master!$D410="Y",Master!AN410,"")</f>
        <v/>
      </c>
      <c r="AO46" s="67" t="str">
        <f>IF(Master!$D410="Y",Master!AO410,"")</f>
        <v/>
      </c>
      <c r="AP46" s="67" t="str">
        <f>IF(Master!$D410="Y",Master!AP410,"")</f>
        <v/>
      </c>
      <c r="AQ46" s="67" t="str">
        <f>IF(Master!$D410="Y",Master!AQ410,"")</f>
        <v/>
      </c>
      <c r="AR46" s="67" t="str">
        <f>IF(Master!$D410="Y",Master!AR410,"")</f>
        <v/>
      </c>
      <c r="AS46" s="67" t="str">
        <f>IF(Master!$D410="Y",Master!AS410,"")</f>
        <v/>
      </c>
      <c r="AT46" s="67" t="str">
        <f>IF(Master!$D410="Y",Master!AT410,"")</f>
        <v/>
      </c>
      <c r="AU46" s="67" t="str">
        <f>IF(Master!$D410="Y",Master!AU410,"")</f>
        <v/>
      </c>
      <c r="AV46" s="67" t="str">
        <f>IF(Master!$D410="Y",Master!AV410,"")</f>
        <v/>
      </c>
      <c r="AW46" s="67" t="str">
        <f>IF(Master!$D410="Y",Master!AW410,"")</f>
        <v/>
      </c>
      <c r="AX46" s="67" t="str">
        <f>IF(Master!$D410="Y",Master!AX410,"")</f>
        <v/>
      </c>
      <c r="AY46" s="67" t="str">
        <f>IF(Master!$D410="Y",Master!AY410,"")</f>
        <v/>
      </c>
      <c r="AZ46" s="67" t="str">
        <f>IF(Master!$D410="Y",Master!AZ410,"")</f>
        <v/>
      </c>
      <c r="BA46" s="67" t="str">
        <f>IF(Master!$D410="Y",Master!BA410,"")</f>
        <v/>
      </c>
      <c r="BB46" s="67" t="str">
        <f>IF(Master!$D410="Y",Master!BB410,"")</f>
        <v/>
      </c>
      <c r="BC46" s="67" t="str">
        <f>IF(Master!$D410="Y",Master!BC410,"")</f>
        <v/>
      </c>
      <c r="BD46" s="67" t="str">
        <f>IF(Master!$D410="Y",Master!BD410,"")</f>
        <v/>
      </c>
      <c r="BE46" s="67" t="str">
        <f>IF(Master!$D410="Y",Master!BE410,"")</f>
        <v/>
      </c>
      <c r="BF46" s="67" t="str">
        <f>IF(Master!$D410="Y",Master!BF410,"")</f>
        <v/>
      </c>
      <c r="BG46" s="67" t="str">
        <f>IF(Master!$D410="Y",Master!BG410,"")</f>
        <v/>
      </c>
      <c r="BH46" s="67" t="str">
        <f>IF(Master!$D410="Y",Master!BH410,"")</f>
        <v/>
      </c>
      <c r="BI46" s="67" t="str">
        <f>IF(Master!$D410="Y",Master!BI410,"")</f>
        <v/>
      </c>
      <c r="BJ46" s="67" t="str">
        <f>IF(Master!$D410="Y",Master!BJ410,"")</f>
        <v/>
      </c>
      <c r="BK46" s="67" t="str">
        <f>IF(Master!$D410="Y",Master!BK410,"")</f>
        <v/>
      </c>
      <c r="BL46" s="67" t="str">
        <f>IF(Master!$D410="Y",Master!BL410,"")</f>
        <v/>
      </c>
      <c r="BM46" s="67" t="str">
        <f>IF(Master!$D410="Y",Master!BM410,"")</f>
        <v/>
      </c>
      <c r="BN46" s="67" t="str">
        <f>IF(Master!$D410="Y",Master!BN410,"")</f>
        <v/>
      </c>
      <c r="BO46" s="67" t="str">
        <f>IF(Master!$D410="Y",Master!BO410,"")</f>
        <v/>
      </c>
      <c r="BP46" s="67" t="str">
        <f>IF(Master!$D410="Y",Master!BP410,"")</f>
        <v/>
      </c>
      <c r="BQ46" s="68" t="str">
        <f>IF(Master!$D410="Y",Master!BQ410,"")</f>
        <v/>
      </c>
    </row>
    <row r="47" spans="1:69" x14ac:dyDescent="0.25">
      <c r="A47" s="115" t="str">
        <f>+Master!A411</f>
        <v>Jenkins County</v>
      </c>
      <c r="B47" s="3" t="str">
        <f>+Master!B411</f>
        <v>1A DII</v>
      </c>
      <c r="C47" s="3">
        <f>+Master!C411</f>
        <v>3</v>
      </c>
      <c r="D47" s="142">
        <f>+Master!D411</f>
        <v>0</v>
      </c>
      <c r="E47" s="158">
        <f>IFERROR(LARGE((I47,K47,O47,S47,U47,W47,AA47,AC47,AG47,AK47,AQ47,AU47,AW47,BA47,BC47,BG47,BK47,BO47,BQ47),1)+LARGE((I47,K47,O47,S47,U47,W47,AA47,AC47,AG47,AK47,AQ47,AU47,AW47,BA47,BC47,BG47,BK47,BO47,BQ47),2)+LARGE((I47,K47,O47,S47,U47,W47,AA47,AC47,AG47,AK47,AQ47,AU47,AW47,BA47,BC47,BG47,BK47,BO47,BQ47),3)+LARGE((I47,K47,O47,S47,U47,W47,AA47,AC47,AG47,AK47,AQ47,AU47,AW47,BA47,BC47,BG47,BK47,BO47,BQ47),4)+LARGE((I47,K47,O47,S47,U47,W47,AA47,AC47,AG47,AK47,AQ47,AU47,AW47,BA47,BC47,BG47,BK47,BO47,BQ47),5)+LARGE((I47,K47,O47,S47,U47,W47,AA47,AC47,AG47,AK47,AQ47,AU47,AW47,BA47,BC47,BG47,BK47,BO47,BQ47),6)+LARGE((I47,K47,O47,S47,U47,W47,AA47,AC47,AG47,AK47,AQ47,AU47,AW47,BA47,BC47,BG47,BK47,BO47,BQ47),7)+LARGE((I47,K47,O47,S47,U47,W47,AA47,AC47,AG47,AK47,AQ47,AU47,AW47,BA47,BC47,BG47,BK47,BO47,BQ47),8),0)</f>
        <v>0</v>
      </c>
      <c r="F47" s="156">
        <f>IFERROR(LARGE((M47,Q47,Y47,AE47,AI47,AM47,AO47,AS47,AY47,BE47,BI47,BM47),1)+LARGE((M47,Q47,Y47,AE47,AI47,AM47,AO47,AS47,AY47,BE47,BI47,BM47),2)+LARGE((M47,Q47,Y47,AE47,AI47,AM47,AO47,AS47,AY47,BE47,BI47,BM47),3)+LARGE((M47,Q47,Y47,AE47,AI47,AM47,AO47,AS47,AY47,BE47,BI47,BM47),4)+LARGE((M47,Q47,Y47,AE47,AI47,AM47,AO47,AS47,AY47,BE47,BI47,BM47),5)+LARGE((M47,Q47,Y47,AE47,AI47,AM47,AO47,AS47,AY47,BE47,BI47,BM47),6)+LARGE((M47,Q47,Y47,AE47,AI47,AM47,AO47,AS47,AY47,BE47,BI47,BM47),7)+LARGE((M47,Q47,Y47,AE47,AI47,AM47,AO47,AS47,AY47,BE47,BI47,BM47),8),0)</f>
        <v>0</v>
      </c>
      <c r="G47" s="159">
        <f>+E47+F47</f>
        <v>0</v>
      </c>
      <c r="H47" s="72" t="str">
        <f>IF(Master!$D411="Y",Master!H411,"")</f>
        <v/>
      </c>
      <c r="I47" s="67" t="str">
        <f>IF(Master!$D411="Y",Master!I411,"")</f>
        <v/>
      </c>
      <c r="J47" s="67" t="str">
        <f>IF(Master!$D411="Y",Master!J411,"")</f>
        <v/>
      </c>
      <c r="K47" s="67" t="str">
        <f>IF(Master!$D411="Y",Master!K411,"")</f>
        <v/>
      </c>
      <c r="L47" s="67" t="str">
        <f>IF(Master!$D411="Y",Master!L411,"")</f>
        <v/>
      </c>
      <c r="M47" s="67" t="str">
        <f>IF(Master!$D411="Y",Master!M411,"")</f>
        <v/>
      </c>
      <c r="N47" s="67" t="str">
        <f>IF(Master!$D411="Y",Master!N411,"")</f>
        <v/>
      </c>
      <c r="O47" s="67" t="str">
        <f>IF(Master!$D411="Y",Master!O411,"")</f>
        <v/>
      </c>
      <c r="P47" s="67" t="str">
        <f>IF(Master!$D411="Y",Master!P411,"")</f>
        <v/>
      </c>
      <c r="Q47" s="67" t="str">
        <f>IF(Master!$D411="Y",Master!Q411,"")</f>
        <v/>
      </c>
      <c r="R47" s="67" t="str">
        <f>IF(Master!$D411="Y",Master!R411,"")</f>
        <v/>
      </c>
      <c r="S47" s="67" t="str">
        <f>IF(Master!$D411="Y",Master!S411,"")</f>
        <v/>
      </c>
      <c r="T47" s="67" t="str">
        <f>IF(Master!$D411="Y",Master!T411,"")</f>
        <v/>
      </c>
      <c r="U47" s="69" t="str">
        <f>IF(Master!$D411="Y",Master!U411,"")</f>
        <v/>
      </c>
      <c r="V47" s="66" t="str">
        <f>IF(Master!$D411="Y",Master!V411,"")</f>
        <v/>
      </c>
      <c r="W47" s="67" t="str">
        <f>IF(Master!$D411="Y",Master!W411,"")</f>
        <v/>
      </c>
      <c r="X47" s="67" t="str">
        <f>IF(Master!$D411="Y",Master!X411,"")</f>
        <v/>
      </c>
      <c r="Y47" s="67" t="str">
        <f>IF(Master!$D411="Y",Master!Y411,"")</f>
        <v/>
      </c>
      <c r="Z47" s="67" t="str">
        <f>IF(Master!$D411="Y",Master!Z411,"")</f>
        <v/>
      </c>
      <c r="AA47" s="67" t="str">
        <f>IF(Master!$D411="Y",Master!AA411,"")</f>
        <v/>
      </c>
      <c r="AB47" s="67" t="str">
        <f>IF(Master!$D411="Y",Master!AB411,"")</f>
        <v/>
      </c>
      <c r="AC47" s="67" t="str">
        <f>IF(Master!$D411="Y",Master!AC411,"")</f>
        <v/>
      </c>
      <c r="AD47" s="67" t="str">
        <f>IF(Master!$D411="Y",Master!AD411,"")</f>
        <v/>
      </c>
      <c r="AE47" s="67" t="str">
        <f>IF(Master!$D411="Y",Master!AE411,"")</f>
        <v/>
      </c>
      <c r="AF47" s="67" t="str">
        <f>IF(Master!$D411="Y",Master!AF411,"")</f>
        <v/>
      </c>
      <c r="AG47" s="67">
        <f>IF(AND($D47="y",Master!AG411&gt;=Master!AK411),Master!AG411,0)</f>
        <v>0</v>
      </c>
      <c r="AH47" s="67" t="str">
        <f>IF(Master!$D411="Y",Master!AH411,"")</f>
        <v/>
      </c>
      <c r="AI47" s="67">
        <f>IF(AND($D47="y",Master!AI411&gt;=Master!AM411),Master!AI411,0)</f>
        <v>0</v>
      </c>
      <c r="AJ47" s="67" t="str">
        <f>IF(Master!$D411="Y",Master!AJ411,"")</f>
        <v/>
      </c>
      <c r="AK47" s="67">
        <f>IF(AND($D47="y",Master!AK411&gt;Master!AG411),Master!AK411,0)</f>
        <v>0</v>
      </c>
      <c r="AL47" s="67" t="str">
        <f>IF(Master!$D411="Y",Master!AL411,"")</f>
        <v/>
      </c>
      <c r="AM47" s="69">
        <f>IF(AND($D47="y",Master!AM411&gt;Master!AI411),Master!AM411,0)</f>
        <v>0</v>
      </c>
      <c r="AN47" s="66" t="str">
        <f>IF(Master!$D411="Y",Master!AN411,"")</f>
        <v/>
      </c>
      <c r="AO47" s="67" t="str">
        <f>IF(Master!$D411="Y",Master!AO411,"")</f>
        <v/>
      </c>
      <c r="AP47" s="67" t="str">
        <f>IF(Master!$D411="Y",Master!AP411,"")</f>
        <v/>
      </c>
      <c r="AQ47" s="67" t="str">
        <f>IF(Master!$D411="Y",Master!AQ411,"")</f>
        <v/>
      </c>
      <c r="AR47" s="67" t="str">
        <f>IF(Master!$D411="Y",Master!AR411,"")</f>
        <v/>
      </c>
      <c r="AS47" s="67" t="str">
        <f>IF(Master!$D411="Y",Master!AS411,"")</f>
        <v/>
      </c>
      <c r="AT47" s="67" t="str">
        <f>IF(Master!$D411="Y",Master!AT411,"")</f>
        <v/>
      </c>
      <c r="AU47" s="67" t="str">
        <f>IF(Master!$D411="Y",Master!AU411,"")</f>
        <v/>
      </c>
      <c r="AV47" s="67" t="str">
        <f>IF(Master!$D411="Y",Master!AV411,"")</f>
        <v/>
      </c>
      <c r="AW47" s="67" t="str">
        <f>IF(Master!$D411="Y",Master!AW411,"")</f>
        <v/>
      </c>
      <c r="AX47" s="67" t="str">
        <f>IF(Master!$D411="Y",Master!AX411,"")</f>
        <v/>
      </c>
      <c r="AY47" s="67" t="str">
        <f>IF(Master!$D411="Y",Master!AY411,"")</f>
        <v/>
      </c>
      <c r="AZ47" s="67" t="str">
        <f>IF(Master!$D411="Y",Master!AZ411,"")</f>
        <v/>
      </c>
      <c r="BA47" s="67" t="str">
        <f>IF(Master!$D411="Y",Master!BA411,"")</f>
        <v/>
      </c>
      <c r="BB47" s="67" t="str">
        <f>IF(Master!$D411="Y",Master!BB411,"")</f>
        <v/>
      </c>
      <c r="BC47" s="67" t="str">
        <f>IF(Master!$D411="Y",Master!BC411,"")</f>
        <v/>
      </c>
      <c r="BD47" s="67" t="str">
        <f>IF(Master!$D411="Y",Master!BD411,"")</f>
        <v/>
      </c>
      <c r="BE47" s="67" t="str">
        <f>IF(Master!$D411="Y",Master!BE411,"")</f>
        <v/>
      </c>
      <c r="BF47" s="67" t="str">
        <f>IF(Master!$D411="Y",Master!BF411,"")</f>
        <v/>
      </c>
      <c r="BG47" s="67" t="str">
        <f>IF(Master!$D411="Y",Master!BG411,"")</f>
        <v/>
      </c>
      <c r="BH47" s="67" t="str">
        <f>IF(Master!$D411="Y",Master!BH411,"")</f>
        <v/>
      </c>
      <c r="BI47" s="67" t="str">
        <f>IF(Master!$D411="Y",Master!BI411,"")</f>
        <v/>
      </c>
      <c r="BJ47" s="67" t="str">
        <f>IF(Master!$D411="Y",Master!BJ411,"")</f>
        <v/>
      </c>
      <c r="BK47" s="67" t="str">
        <f>IF(Master!$D411="Y",Master!BK411,"")</f>
        <v/>
      </c>
      <c r="BL47" s="67" t="str">
        <f>IF(Master!$D411="Y",Master!BL411,"")</f>
        <v/>
      </c>
      <c r="BM47" s="67" t="str">
        <f>IF(Master!$D411="Y",Master!BM411,"")</f>
        <v/>
      </c>
      <c r="BN47" s="67" t="str">
        <f>IF(Master!$D411="Y",Master!BN411,"")</f>
        <v/>
      </c>
      <c r="BO47" s="67" t="str">
        <f>IF(Master!$D411="Y",Master!BO411,"")</f>
        <v/>
      </c>
      <c r="BP47" s="67" t="str">
        <f>IF(Master!$D411="Y",Master!BP411,"")</f>
        <v/>
      </c>
      <c r="BQ47" s="68" t="str">
        <f>IF(Master!$D411="Y",Master!BQ411,"")</f>
        <v/>
      </c>
    </row>
    <row r="48" spans="1:69" x14ac:dyDescent="0.25">
      <c r="A48" s="115" t="str">
        <f>+Master!A412</f>
        <v>Johnson County</v>
      </c>
      <c r="B48" s="3" t="str">
        <f>+Master!B412</f>
        <v>1A DII</v>
      </c>
      <c r="C48" s="3">
        <f>+Master!C412</f>
        <v>5</v>
      </c>
      <c r="D48" s="142">
        <f>+Master!D412</f>
        <v>0</v>
      </c>
      <c r="E48" s="158">
        <f>IFERROR(LARGE((I48,K48,O48,S48,U48,W48,AA48,AC48,AG48,AK48,AQ48,AU48,AW48,BA48,BC48,BG48,BK48,BO48,BQ48),1)+LARGE((I48,K48,O48,S48,U48,W48,AA48,AC48,AG48,AK48,AQ48,AU48,AW48,BA48,BC48,BG48,BK48,BO48,BQ48),2)+LARGE((I48,K48,O48,S48,U48,W48,AA48,AC48,AG48,AK48,AQ48,AU48,AW48,BA48,BC48,BG48,BK48,BO48,BQ48),3)+LARGE((I48,K48,O48,S48,U48,W48,AA48,AC48,AG48,AK48,AQ48,AU48,AW48,BA48,BC48,BG48,BK48,BO48,BQ48),4)+LARGE((I48,K48,O48,S48,U48,W48,AA48,AC48,AG48,AK48,AQ48,AU48,AW48,BA48,BC48,BG48,BK48,BO48,BQ48),5)+LARGE((I48,K48,O48,S48,U48,W48,AA48,AC48,AG48,AK48,AQ48,AU48,AW48,BA48,BC48,BG48,BK48,BO48,BQ48),6)+LARGE((I48,K48,O48,S48,U48,W48,AA48,AC48,AG48,AK48,AQ48,AU48,AW48,BA48,BC48,BG48,BK48,BO48,BQ48),7)+LARGE((I48,K48,O48,S48,U48,W48,AA48,AC48,AG48,AK48,AQ48,AU48,AW48,BA48,BC48,BG48,BK48,BO48,BQ48),8),0)</f>
        <v>0</v>
      </c>
      <c r="F48" s="156">
        <f>IFERROR(LARGE((M48,Q48,Y48,AE48,AI48,AM48,AO48,AS48,AY48,BE48,BI48,BM48),1)+LARGE((M48,Q48,Y48,AE48,AI48,AM48,AO48,AS48,AY48,BE48,BI48,BM48),2)+LARGE((M48,Q48,Y48,AE48,AI48,AM48,AO48,AS48,AY48,BE48,BI48,BM48),3)+LARGE((M48,Q48,Y48,AE48,AI48,AM48,AO48,AS48,AY48,BE48,BI48,BM48),4)+LARGE((M48,Q48,Y48,AE48,AI48,AM48,AO48,AS48,AY48,BE48,BI48,BM48),5)+LARGE((M48,Q48,Y48,AE48,AI48,AM48,AO48,AS48,AY48,BE48,BI48,BM48),6)+LARGE((M48,Q48,Y48,AE48,AI48,AM48,AO48,AS48,AY48,BE48,BI48,BM48),7)+LARGE((M48,Q48,Y48,AE48,AI48,AM48,AO48,AS48,AY48,BE48,BI48,BM48),8),0)</f>
        <v>0</v>
      </c>
      <c r="G48" s="159">
        <f>+E48+F48</f>
        <v>0</v>
      </c>
      <c r="H48" s="72" t="str">
        <f>IF(Master!$D412="Y",Master!H412,"")</f>
        <v/>
      </c>
      <c r="I48" s="67" t="str">
        <f>IF(Master!$D412="Y",Master!I412,"")</f>
        <v/>
      </c>
      <c r="J48" s="67" t="str">
        <f>IF(Master!$D412="Y",Master!J412,"")</f>
        <v/>
      </c>
      <c r="K48" s="67" t="str">
        <f>IF(Master!$D412="Y",Master!K412,"")</f>
        <v/>
      </c>
      <c r="L48" s="67" t="str">
        <f>IF(Master!$D412="Y",Master!L412,"")</f>
        <v/>
      </c>
      <c r="M48" s="67" t="str">
        <f>IF(Master!$D412="Y",Master!M412,"")</f>
        <v/>
      </c>
      <c r="N48" s="67" t="str">
        <f>IF(Master!$D412="Y",Master!N412,"")</f>
        <v/>
      </c>
      <c r="O48" s="67" t="str">
        <f>IF(Master!$D412="Y",Master!O412,"")</f>
        <v/>
      </c>
      <c r="P48" s="67" t="str">
        <f>IF(Master!$D412="Y",Master!P412,"")</f>
        <v/>
      </c>
      <c r="Q48" s="67" t="str">
        <f>IF(Master!$D412="Y",Master!Q412,"")</f>
        <v/>
      </c>
      <c r="R48" s="67" t="str">
        <f>IF(Master!$D412="Y",Master!R412,"")</f>
        <v/>
      </c>
      <c r="S48" s="67" t="str">
        <f>IF(Master!$D412="Y",Master!S412,"")</f>
        <v/>
      </c>
      <c r="T48" s="67" t="str">
        <f>IF(Master!$D412="Y",Master!T412,"")</f>
        <v/>
      </c>
      <c r="U48" s="69" t="str">
        <f>IF(Master!$D412="Y",Master!U412,"")</f>
        <v/>
      </c>
      <c r="V48" s="66" t="str">
        <f>IF(Master!$D412="Y",Master!V412,"")</f>
        <v/>
      </c>
      <c r="W48" s="67" t="str">
        <f>IF(Master!$D412="Y",Master!W412,"")</f>
        <v/>
      </c>
      <c r="X48" s="67" t="str">
        <f>IF(Master!$D412="Y",Master!X412,"")</f>
        <v/>
      </c>
      <c r="Y48" s="67" t="str">
        <f>IF(Master!$D412="Y",Master!Y412,"")</f>
        <v/>
      </c>
      <c r="Z48" s="67" t="str">
        <f>IF(Master!$D412="Y",Master!Z412,"")</f>
        <v/>
      </c>
      <c r="AA48" s="67" t="str">
        <f>IF(Master!$D412="Y",Master!AA412,"")</f>
        <v/>
      </c>
      <c r="AB48" s="67" t="str">
        <f>IF(Master!$D412="Y",Master!AB412,"")</f>
        <v/>
      </c>
      <c r="AC48" s="67" t="str">
        <f>IF(Master!$D412="Y",Master!AC412,"")</f>
        <v/>
      </c>
      <c r="AD48" s="67" t="str">
        <f>IF(Master!$D412="Y",Master!AD412,"")</f>
        <v/>
      </c>
      <c r="AE48" s="67" t="str">
        <f>IF(Master!$D412="Y",Master!AE412,"")</f>
        <v/>
      </c>
      <c r="AF48" s="67" t="str">
        <f>IF(Master!$D412="Y",Master!AF412,"")</f>
        <v/>
      </c>
      <c r="AG48" s="67">
        <f>IF(AND($D48="y",Master!AG412&gt;=Master!AK412),Master!AG412,0)</f>
        <v>0</v>
      </c>
      <c r="AH48" s="67" t="str">
        <f>IF(Master!$D412="Y",Master!AH412,"")</f>
        <v/>
      </c>
      <c r="AI48" s="67">
        <f>IF(AND($D48="y",Master!AI412&gt;=Master!AM412),Master!AI412,0)</f>
        <v>0</v>
      </c>
      <c r="AJ48" s="67" t="str">
        <f>IF(Master!$D412="Y",Master!AJ412,"")</f>
        <v/>
      </c>
      <c r="AK48" s="67">
        <f>IF(AND($D48="y",Master!AK412&gt;Master!AG412),Master!AK412,0)</f>
        <v>0</v>
      </c>
      <c r="AL48" s="67" t="str">
        <f>IF(Master!$D412="Y",Master!AL412,"")</f>
        <v/>
      </c>
      <c r="AM48" s="69">
        <f>IF(AND($D48="y",Master!AM412&gt;Master!AI412),Master!AM412,0)</f>
        <v>0</v>
      </c>
      <c r="AN48" s="66" t="str">
        <f>IF(Master!$D412="Y",Master!AN412,"")</f>
        <v/>
      </c>
      <c r="AO48" s="67" t="str">
        <f>IF(Master!$D412="Y",Master!AO412,"")</f>
        <v/>
      </c>
      <c r="AP48" s="67" t="str">
        <f>IF(Master!$D412="Y",Master!AP412,"")</f>
        <v/>
      </c>
      <c r="AQ48" s="67" t="str">
        <f>IF(Master!$D412="Y",Master!AQ412,"")</f>
        <v/>
      </c>
      <c r="AR48" s="67" t="str">
        <f>IF(Master!$D412="Y",Master!AR412,"")</f>
        <v/>
      </c>
      <c r="AS48" s="67" t="str">
        <f>IF(Master!$D412="Y",Master!AS412,"")</f>
        <v/>
      </c>
      <c r="AT48" s="67" t="str">
        <f>IF(Master!$D412="Y",Master!AT412,"")</f>
        <v/>
      </c>
      <c r="AU48" s="67" t="str">
        <f>IF(Master!$D412="Y",Master!AU412,"")</f>
        <v/>
      </c>
      <c r="AV48" s="67" t="str">
        <f>IF(Master!$D412="Y",Master!AV412,"")</f>
        <v/>
      </c>
      <c r="AW48" s="67" t="str">
        <f>IF(Master!$D412="Y",Master!AW412,"")</f>
        <v/>
      </c>
      <c r="AX48" s="67" t="str">
        <f>IF(Master!$D412="Y",Master!AX412,"")</f>
        <v/>
      </c>
      <c r="AY48" s="67" t="str">
        <f>IF(Master!$D412="Y",Master!AY412,"")</f>
        <v/>
      </c>
      <c r="AZ48" s="67" t="str">
        <f>IF(Master!$D412="Y",Master!AZ412,"")</f>
        <v/>
      </c>
      <c r="BA48" s="67" t="str">
        <f>IF(Master!$D412="Y",Master!BA412,"")</f>
        <v/>
      </c>
      <c r="BB48" s="67" t="str">
        <f>IF(Master!$D412="Y",Master!BB412,"")</f>
        <v/>
      </c>
      <c r="BC48" s="67" t="str">
        <f>IF(Master!$D412="Y",Master!BC412,"")</f>
        <v/>
      </c>
      <c r="BD48" s="67" t="str">
        <f>IF(Master!$D412="Y",Master!BD412,"")</f>
        <v/>
      </c>
      <c r="BE48" s="67" t="str">
        <f>IF(Master!$D412="Y",Master!BE412,"")</f>
        <v/>
      </c>
      <c r="BF48" s="67" t="str">
        <f>IF(Master!$D412="Y",Master!BF412,"")</f>
        <v/>
      </c>
      <c r="BG48" s="67" t="str">
        <f>IF(Master!$D412="Y",Master!BG412,"")</f>
        <v/>
      </c>
      <c r="BH48" s="67" t="str">
        <f>IF(Master!$D412="Y",Master!BH412,"")</f>
        <v/>
      </c>
      <c r="BI48" s="67" t="str">
        <f>IF(Master!$D412="Y",Master!BI412,"")</f>
        <v/>
      </c>
      <c r="BJ48" s="67" t="str">
        <f>IF(Master!$D412="Y",Master!BJ412,"")</f>
        <v/>
      </c>
      <c r="BK48" s="67" t="str">
        <f>IF(Master!$D412="Y",Master!BK412,"")</f>
        <v/>
      </c>
      <c r="BL48" s="67" t="str">
        <f>IF(Master!$D412="Y",Master!BL412,"")</f>
        <v/>
      </c>
      <c r="BM48" s="67" t="str">
        <f>IF(Master!$D412="Y",Master!BM412,"")</f>
        <v/>
      </c>
      <c r="BN48" s="67" t="str">
        <f>IF(Master!$D412="Y",Master!BN412,"")</f>
        <v/>
      </c>
      <c r="BO48" s="67" t="str">
        <f>IF(Master!$D412="Y",Master!BO412,"")</f>
        <v/>
      </c>
      <c r="BP48" s="67" t="str">
        <f>IF(Master!$D412="Y",Master!BP412,"")</f>
        <v/>
      </c>
      <c r="BQ48" s="68" t="str">
        <f>IF(Master!$D412="Y",Master!BQ412,"")</f>
        <v/>
      </c>
    </row>
    <row r="49" spans="1:69" x14ac:dyDescent="0.25">
      <c r="A49" s="115" t="str">
        <f>+Master!A415</f>
        <v>Lincoln County</v>
      </c>
      <c r="B49" s="3" t="str">
        <f>+Master!B415</f>
        <v>1A DII</v>
      </c>
      <c r="C49" s="3">
        <f>+Master!C415</f>
        <v>8</v>
      </c>
      <c r="D49" s="142">
        <f>+Master!D415</f>
        <v>0</v>
      </c>
      <c r="E49" s="158">
        <f>IFERROR(LARGE((I49,K49,O49,S49,U49,W49,AA49,AC49,AG49,AK49,AQ49,AU49,AW49,BA49,BC49,BG49,BK49,BO49,BQ49),1)+LARGE((I49,K49,O49,S49,U49,W49,AA49,AC49,AG49,AK49,AQ49,AU49,AW49,BA49,BC49,BG49,BK49,BO49,BQ49),2)+LARGE((I49,K49,O49,S49,U49,W49,AA49,AC49,AG49,AK49,AQ49,AU49,AW49,BA49,BC49,BG49,BK49,BO49,BQ49),3)+LARGE((I49,K49,O49,S49,U49,W49,AA49,AC49,AG49,AK49,AQ49,AU49,AW49,BA49,BC49,BG49,BK49,BO49,BQ49),4)+LARGE((I49,K49,O49,S49,U49,W49,AA49,AC49,AG49,AK49,AQ49,AU49,AW49,BA49,BC49,BG49,BK49,BO49,BQ49),5)+LARGE((I49,K49,O49,S49,U49,W49,AA49,AC49,AG49,AK49,AQ49,AU49,AW49,BA49,BC49,BG49,BK49,BO49,BQ49),6)+LARGE((I49,K49,O49,S49,U49,W49,AA49,AC49,AG49,AK49,AQ49,AU49,AW49,BA49,BC49,BG49,BK49,BO49,BQ49),7)+LARGE((I49,K49,O49,S49,U49,W49,AA49,AC49,AG49,AK49,AQ49,AU49,AW49,BA49,BC49,BG49,BK49,BO49,BQ49),8),0)</f>
        <v>0</v>
      </c>
      <c r="F49" s="156">
        <f>IFERROR(LARGE((M49,Q49,Y49,AE49,AI49,AM49,AO49,AS49,AY49,BE49,BI49,BM49),1)+LARGE((M49,Q49,Y49,AE49,AI49,AM49,AO49,AS49,AY49,BE49,BI49,BM49),2)+LARGE((M49,Q49,Y49,AE49,AI49,AM49,AO49,AS49,AY49,BE49,BI49,BM49),3)+LARGE((M49,Q49,Y49,AE49,AI49,AM49,AO49,AS49,AY49,BE49,BI49,BM49),4)+LARGE((M49,Q49,Y49,AE49,AI49,AM49,AO49,AS49,AY49,BE49,BI49,BM49),5)+LARGE((M49,Q49,Y49,AE49,AI49,AM49,AO49,AS49,AY49,BE49,BI49,BM49),6)+LARGE((M49,Q49,Y49,AE49,AI49,AM49,AO49,AS49,AY49,BE49,BI49,BM49),7)+LARGE((M49,Q49,Y49,AE49,AI49,AM49,AO49,AS49,AY49,BE49,BI49,BM49),8),0)</f>
        <v>0</v>
      </c>
      <c r="G49" s="159">
        <f>+E49+F49</f>
        <v>0</v>
      </c>
      <c r="H49" s="72" t="str">
        <f>IF(Master!$D415="Y",Master!H415,"")</f>
        <v/>
      </c>
      <c r="I49" s="67" t="str">
        <f>IF(Master!$D415="Y",Master!I415,"")</f>
        <v/>
      </c>
      <c r="J49" s="67" t="str">
        <f>IF(Master!$D415="Y",Master!J415,"")</f>
        <v/>
      </c>
      <c r="K49" s="67" t="str">
        <f>IF(Master!$D415="Y",Master!K415,"")</f>
        <v/>
      </c>
      <c r="L49" s="67" t="str">
        <f>IF(Master!$D415="Y",Master!L415,"")</f>
        <v/>
      </c>
      <c r="M49" s="67" t="str">
        <f>IF(Master!$D415="Y",Master!M415,"")</f>
        <v/>
      </c>
      <c r="N49" s="67" t="str">
        <f>IF(Master!$D415="Y",Master!N415,"")</f>
        <v/>
      </c>
      <c r="O49" s="67" t="str">
        <f>IF(Master!$D415="Y",Master!O415,"")</f>
        <v/>
      </c>
      <c r="P49" s="67" t="str">
        <f>IF(Master!$D415="Y",Master!P415,"")</f>
        <v/>
      </c>
      <c r="Q49" s="67" t="str">
        <f>IF(Master!$D415="Y",Master!Q415,"")</f>
        <v/>
      </c>
      <c r="R49" s="67" t="str">
        <f>IF(Master!$D415="Y",Master!R415,"")</f>
        <v/>
      </c>
      <c r="S49" s="67" t="str">
        <f>IF(Master!$D415="Y",Master!S415,"")</f>
        <v/>
      </c>
      <c r="T49" s="67" t="str">
        <f>IF(Master!$D415="Y",Master!T415,"")</f>
        <v/>
      </c>
      <c r="U49" s="69" t="str">
        <f>IF(Master!$D415="Y",Master!U415,"")</f>
        <v/>
      </c>
      <c r="V49" s="66" t="str">
        <f>IF(Master!$D415="Y",Master!V415,"")</f>
        <v/>
      </c>
      <c r="W49" s="67" t="str">
        <f>IF(Master!$D415="Y",Master!W415,"")</f>
        <v/>
      </c>
      <c r="X49" s="67" t="str">
        <f>IF(Master!$D415="Y",Master!X415,"")</f>
        <v/>
      </c>
      <c r="Y49" s="67" t="str">
        <f>IF(Master!$D415="Y",Master!Y415,"")</f>
        <v/>
      </c>
      <c r="Z49" s="67" t="str">
        <f>IF(Master!$D415="Y",Master!Z415,"")</f>
        <v/>
      </c>
      <c r="AA49" s="67" t="str">
        <f>IF(Master!$D415="Y",Master!AA415,"")</f>
        <v/>
      </c>
      <c r="AB49" s="67" t="str">
        <f>IF(Master!$D415="Y",Master!AB415,"")</f>
        <v/>
      </c>
      <c r="AC49" s="67" t="str">
        <f>IF(Master!$D415="Y",Master!AC415,"")</f>
        <v/>
      </c>
      <c r="AD49" s="67" t="str">
        <f>IF(Master!$D415="Y",Master!AD415,"")</f>
        <v/>
      </c>
      <c r="AE49" s="67" t="str">
        <f>IF(Master!$D415="Y",Master!AE415,"")</f>
        <v/>
      </c>
      <c r="AF49" s="67" t="str">
        <f>IF(Master!$D415="Y",Master!AF415,"")</f>
        <v/>
      </c>
      <c r="AG49" s="67">
        <f>IF(AND($D49="y",Master!AG415&gt;=Master!AK415),Master!AG415,0)</f>
        <v>0</v>
      </c>
      <c r="AH49" s="67" t="str">
        <f>IF(Master!$D415="Y",Master!AH415,"")</f>
        <v/>
      </c>
      <c r="AI49" s="67">
        <f>IF(AND($D49="y",Master!AI415&gt;=Master!AM415),Master!AI415,0)</f>
        <v>0</v>
      </c>
      <c r="AJ49" s="67" t="str">
        <f>IF(Master!$D415="Y",Master!AJ415,"")</f>
        <v/>
      </c>
      <c r="AK49" s="67">
        <f>IF(AND($D49="y",Master!AK415&gt;Master!AG415),Master!AK415,0)</f>
        <v>0</v>
      </c>
      <c r="AL49" s="67" t="str">
        <f>IF(Master!$D415="Y",Master!AL415,"")</f>
        <v/>
      </c>
      <c r="AM49" s="69">
        <f>IF(AND($D49="y",Master!AM415&gt;Master!AI415),Master!AM415,0)</f>
        <v>0</v>
      </c>
      <c r="AN49" s="66" t="str">
        <f>IF(Master!$D415="Y",Master!AN415,"")</f>
        <v/>
      </c>
      <c r="AO49" s="67" t="str">
        <f>IF(Master!$D415="Y",Master!AO415,"")</f>
        <v/>
      </c>
      <c r="AP49" s="67" t="str">
        <f>IF(Master!$D415="Y",Master!AP415,"")</f>
        <v/>
      </c>
      <c r="AQ49" s="67" t="str">
        <f>IF(Master!$D415="Y",Master!AQ415,"")</f>
        <v/>
      </c>
      <c r="AR49" s="67" t="str">
        <f>IF(Master!$D415="Y",Master!AR415,"")</f>
        <v/>
      </c>
      <c r="AS49" s="67" t="str">
        <f>IF(Master!$D415="Y",Master!AS415,"")</f>
        <v/>
      </c>
      <c r="AT49" s="67" t="str">
        <f>IF(Master!$D415="Y",Master!AT415,"")</f>
        <v/>
      </c>
      <c r="AU49" s="67" t="str">
        <f>IF(Master!$D415="Y",Master!AU415,"")</f>
        <v/>
      </c>
      <c r="AV49" s="67" t="str">
        <f>IF(Master!$D415="Y",Master!AV415,"")</f>
        <v/>
      </c>
      <c r="AW49" s="67" t="str">
        <f>IF(Master!$D415="Y",Master!AW415,"")</f>
        <v/>
      </c>
      <c r="AX49" s="67" t="str">
        <f>IF(Master!$D415="Y",Master!AX415,"")</f>
        <v/>
      </c>
      <c r="AY49" s="67" t="str">
        <f>IF(Master!$D415="Y",Master!AY415,"")</f>
        <v/>
      </c>
      <c r="AZ49" s="67" t="str">
        <f>IF(Master!$D415="Y",Master!AZ415,"")</f>
        <v/>
      </c>
      <c r="BA49" s="67" t="str">
        <f>IF(Master!$D415="Y",Master!BA415,"")</f>
        <v/>
      </c>
      <c r="BB49" s="67" t="str">
        <f>IF(Master!$D415="Y",Master!BB415,"")</f>
        <v/>
      </c>
      <c r="BC49" s="67" t="str">
        <f>IF(Master!$D415="Y",Master!BC415,"")</f>
        <v/>
      </c>
      <c r="BD49" s="67" t="str">
        <f>IF(Master!$D415="Y",Master!BD415,"")</f>
        <v/>
      </c>
      <c r="BE49" s="67" t="str">
        <f>IF(Master!$D415="Y",Master!BE415,"")</f>
        <v/>
      </c>
      <c r="BF49" s="67" t="str">
        <f>IF(Master!$D415="Y",Master!BF415,"")</f>
        <v/>
      </c>
      <c r="BG49" s="67" t="str">
        <f>IF(Master!$D415="Y",Master!BG415,"")</f>
        <v/>
      </c>
      <c r="BH49" s="67" t="str">
        <f>IF(Master!$D415="Y",Master!BH415,"")</f>
        <v/>
      </c>
      <c r="BI49" s="67" t="str">
        <f>IF(Master!$D415="Y",Master!BI415,"")</f>
        <v/>
      </c>
      <c r="BJ49" s="67" t="str">
        <f>IF(Master!$D415="Y",Master!BJ415,"")</f>
        <v/>
      </c>
      <c r="BK49" s="67" t="str">
        <f>IF(Master!$D415="Y",Master!BK415,"")</f>
        <v/>
      </c>
      <c r="BL49" s="67" t="str">
        <f>IF(Master!$D415="Y",Master!BL415,"")</f>
        <v/>
      </c>
      <c r="BM49" s="67" t="str">
        <f>IF(Master!$D415="Y",Master!BM415,"")</f>
        <v/>
      </c>
      <c r="BN49" s="67" t="str">
        <f>IF(Master!$D415="Y",Master!BN415,"")</f>
        <v/>
      </c>
      <c r="BO49" s="67" t="str">
        <f>IF(Master!$D415="Y",Master!BO415,"")</f>
        <v/>
      </c>
      <c r="BP49" s="67" t="str">
        <f>IF(Master!$D415="Y",Master!BP415,"")</f>
        <v/>
      </c>
      <c r="BQ49" s="68" t="str">
        <f>IF(Master!$D415="Y",Master!BQ415,"")</f>
        <v/>
      </c>
    </row>
    <row r="50" spans="1:69" x14ac:dyDescent="0.25">
      <c r="A50" s="115" t="str">
        <f>+Master!A416</f>
        <v>Macon County</v>
      </c>
      <c r="B50" s="3" t="str">
        <f>+Master!B416</f>
        <v>1A DII</v>
      </c>
      <c r="C50" s="3">
        <f>+Master!C416</f>
        <v>6</v>
      </c>
      <c r="D50" s="142">
        <f>+Master!D416</f>
        <v>0</v>
      </c>
      <c r="E50" s="158">
        <f>IFERROR(LARGE((I50,K50,O50,S50,U50,W50,AA50,AC50,AG50,AK50,AQ50,AU50,AW50,BA50,BC50,BG50,BK50,BO50,BQ50),1)+LARGE((I50,K50,O50,S50,U50,W50,AA50,AC50,AG50,AK50,AQ50,AU50,AW50,BA50,BC50,BG50,BK50,BO50,BQ50),2)+LARGE((I50,K50,O50,S50,U50,W50,AA50,AC50,AG50,AK50,AQ50,AU50,AW50,BA50,BC50,BG50,BK50,BO50,BQ50),3)+LARGE((I50,K50,O50,S50,U50,W50,AA50,AC50,AG50,AK50,AQ50,AU50,AW50,BA50,BC50,BG50,BK50,BO50,BQ50),4)+LARGE((I50,K50,O50,S50,U50,W50,AA50,AC50,AG50,AK50,AQ50,AU50,AW50,BA50,BC50,BG50,BK50,BO50,BQ50),5)+LARGE((I50,K50,O50,S50,U50,W50,AA50,AC50,AG50,AK50,AQ50,AU50,AW50,BA50,BC50,BG50,BK50,BO50,BQ50),6)+LARGE((I50,K50,O50,S50,U50,W50,AA50,AC50,AG50,AK50,AQ50,AU50,AW50,BA50,BC50,BG50,BK50,BO50,BQ50),7)+LARGE((I50,K50,O50,S50,U50,W50,AA50,AC50,AG50,AK50,AQ50,AU50,AW50,BA50,BC50,BG50,BK50,BO50,BQ50),8),0)</f>
        <v>0</v>
      </c>
      <c r="F50" s="156">
        <f>IFERROR(LARGE((M50,Q50,Y50,AE50,AI50,AM50,AO50,AS50,AY50,BE50,BI50,BM50),1)+LARGE((M50,Q50,Y50,AE50,AI50,AM50,AO50,AS50,AY50,BE50,BI50,BM50),2)+LARGE((M50,Q50,Y50,AE50,AI50,AM50,AO50,AS50,AY50,BE50,BI50,BM50),3)+LARGE((M50,Q50,Y50,AE50,AI50,AM50,AO50,AS50,AY50,BE50,BI50,BM50),4)+LARGE((M50,Q50,Y50,AE50,AI50,AM50,AO50,AS50,AY50,BE50,BI50,BM50),5)+LARGE((M50,Q50,Y50,AE50,AI50,AM50,AO50,AS50,AY50,BE50,BI50,BM50),6)+LARGE((M50,Q50,Y50,AE50,AI50,AM50,AO50,AS50,AY50,BE50,BI50,BM50),7)+LARGE((M50,Q50,Y50,AE50,AI50,AM50,AO50,AS50,AY50,BE50,BI50,BM50),8),0)</f>
        <v>0</v>
      </c>
      <c r="G50" s="159">
        <f>+E50+F50</f>
        <v>0</v>
      </c>
      <c r="H50" s="72" t="str">
        <f>IF(Master!$D416="Y",Master!H416,"")</f>
        <v/>
      </c>
      <c r="I50" s="67" t="str">
        <f>IF(Master!$D416="Y",Master!I416,"")</f>
        <v/>
      </c>
      <c r="J50" s="67" t="str">
        <f>IF(Master!$D416="Y",Master!J416,"")</f>
        <v/>
      </c>
      <c r="K50" s="67" t="str">
        <f>IF(Master!$D416="Y",Master!K416,"")</f>
        <v/>
      </c>
      <c r="L50" s="67" t="str">
        <f>IF(Master!$D416="Y",Master!L416,"")</f>
        <v/>
      </c>
      <c r="M50" s="67" t="str">
        <f>IF(Master!$D416="Y",Master!M416,"")</f>
        <v/>
      </c>
      <c r="N50" s="67" t="str">
        <f>IF(Master!$D416="Y",Master!N416,"")</f>
        <v/>
      </c>
      <c r="O50" s="67" t="str">
        <f>IF(Master!$D416="Y",Master!O416,"")</f>
        <v/>
      </c>
      <c r="P50" s="67" t="str">
        <f>IF(Master!$D416="Y",Master!P416,"")</f>
        <v/>
      </c>
      <c r="Q50" s="67" t="str">
        <f>IF(Master!$D416="Y",Master!Q416,"")</f>
        <v/>
      </c>
      <c r="R50" s="67" t="str">
        <f>IF(Master!$D416="Y",Master!R416,"")</f>
        <v/>
      </c>
      <c r="S50" s="67" t="str">
        <f>IF(Master!$D416="Y",Master!S416,"")</f>
        <v/>
      </c>
      <c r="T50" s="67" t="str">
        <f>IF(Master!$D416="Y",Master!T416,"")</f>
        <v/>
      </c>
      <c r="U50" s="69" t="str">
        <f>IF(Master!$D416="Y",Master!U416,"")</f>
        <v/>
      </c>
      <c r="V50" s="66" t="str">
        <f>IF(Master!$D416="Y",Master!V416,"")</f>
        <v/>
      </c>
      <c r="W50" s="67" t="str">
        <f>IF(Master!$D416="Y",Master!W416,"")</f>
        <v/>
      </c>
      <c r="X50" s="67" t="str">
        <f>IF(Master!$D416="Y",Master!X416,"")</f>
        <v/>
      </c>
      <c r="Y50" s="67" t="str">
        <f>IF(Master!$D416="Y",Master!Y416,"")</f>
        <v/>
      </c>
      <c r="Z50" s="67" t="str">
        <f>IF(Master!$D416="Y",Master!Z416,"")</f>
        <v/>
      </c>
      <c r="AA50" s="67" t="str">
        <f>IF(Master!$D416="Y",Master!AA416,"")</f>
        <v/>
      </c>
      <c r="AB50" s="67" t="str">
        <f>IF(Master!$D416="Y",Master!AB416,"")</f>
        <v/>
      </c>
      <c r="AC50" s="67" t="str">
        <f>IF(Master!$D416="Y",Master!AC416,"")</f>
        <v/>
      </c>
      <c r="AD50" s="67" t="str">
        <f>IF(Master!$D416="Y",Master!AD416,"")</f>
        <v/>
      </c>
      <c r="AE50" s="67" t="str">
        <f>IF(Master!$D416="Y",Master!AE416,"")</f>
        <v/>
      </c>
      <c r="AF50" s="67" t="str">
        <f>IF(Master!$D416="Y",Master!AF416,"")</f>
        <v/>
      </c>
      <c r="AG50" s="67">
        <f>IF(AND($D50="y",Master!AG416&gt;=Master!AK416),Master!AG416,0)</f>
        <v>0</v>
      </c>
      <c r="AH50" s="67" t="str">
        <f>IF(Master!$D416="Y",Master!AH416,"")</f>
        <v/>
      </c>
      <c r="AI50" s="67">
        <f>IF(AND($D50="y",Master!AI416&gt;=Master!AM416),Master!AI416,0)</f>
        <v>0</v>
      </c>
      <c r="AJ50" s="67" t="str">
        <f>IF(Master!$D416="Y",Master!AJ416,"")</f>
        <v/>
      </c>
      <c r="AK50" s="67">
        <f>IF(AND($D50="y",Master!AK416&gt;Master!AG416),Master!AK416,0)</f>
        <v>0</v>
      </c>
      <c r="AL50" s="67" t="str">
        <f>IF(Master!$D416="Y",Master!AL416,"")</f>
        <v/>
      </c>
      <c r="AM50" s="69">
        <f>IF(AND($D50="y",Master!AM416&gt;Master!AI416),Master!AM416,0)</f>
        <v>0</v>
      </c>
      <c r="AN50" s="66" t="str">
        <f>IF(Master!$D416="Y",Master!AN416,"")</f>
        <v/>
      </c>
      <c r="AO50" s="67" t="str">
        <f>IF(Master!$D416="Y",Master!AO416,"")</f>
        <v/>
      </c>
      <c r="AP50" s="67" t="str">
        <f>IF(Master!$D416="Y",Master!AP416,"")</f>
        <v/>
      </c>
      <c r="AQ50" s="67" t="str">
        <f>IF(Master!$D416="Y",Master!AQ416,"")</f>
        <v/>
      </c>
      <c r="AR50" s="67" t="str">
        <f>IF(Master!$D416="Y",Master!AR416,"")</f>
        <v/>
      </c>
      <c r="AS50" s="67" t="str">
        <f>IF(Master!$D416="Y",Master!AS416,"")</f>
        <v/>
      </c>
      <c r="AT50" s="67" t="str">
        <f>IF(Master!$D416="Y",Master!AT416,"")</f>
        <v/>
      </c>
      <c r="AU50" s="67" t="str">
        <f>IF(Master!$D416="Y",Master!AU416,"")</f>
        <v/>
      </c>
      <c r="AV50" s="67" t="str">
        <f>IF(Master!$D416="Y",Master!AV416,"")</f>
        <v/>
      </c>
      <c r="AW50" s="67" t="str">
        <f>IF(Master!$D416="Y",Master!AW416,"")</f>
        <v/>
      </c>
      <c r="AX50" s="67" t="str">
        <f>IF(Master!$D416="Y",Master!AX416,"")</f>
        <v/>
      </c>
      <c r="AY50" s="67" t="str">
        <f>IF(Master!$D416="Y",Master!AY416,"")</f>
        <v/>
      </c>
      <c r="AZ50" s="67" t="str">
        <f>IF(Master!$D416="Y",Master!AZ416,"")</f>
        <v/>
      </c>
      <c r="BA50" s="67" t="str">
        <f>IF(Master!$D416="Y",Master!BA416,"")</f>
        <v/>
      </c>
      <c r="BB50" s="67" t="str">
        <f>IF(Master!$D416="Y",Master!BB416,"")</f>
        <v/>
      </c>
      <c r="BC50" s="67" t="str">
        <f>IF(Master!$D416="Y",Master!BC416,"")</f>
        <v/>
      </c>
      <c r="BD50" s="67" t="str">
        <f>IF(Master!$D416="Y",Master!BD416,"")</f>
        <v/>
      </c>
      <c r="BE50" s="67" t="str">
        <f>IF(Master!$D416="Y",Master!BE416,"")</f>
        <v/>
      </c>
      <c r="BF50" s="67" t="str">
        <f>IF(Master!$D416="Y",Master!BF416,"")</f>
        <v/>
      </c>
      <c r="BG50" s="67" t="str">
        <f>IF(Master!$D416="Y",Master!BG416,"")</f>
        <v/>
      </c>
      <c r="BH50" s="67" t="str">
        <f>IF(Master!$D416="Y",Master!BH416,"")</f>
        <v/>
      </c>
      <c r="BI50" s="67" t="str">
        <f>IF(Master!$D416="Y",Master!BI416,"")</f>
        <v/>
      </c>
      <c r="BJ50" s="67" t="str">
        <f>IF(Master!$D416="Y",Master!BJ416,"")</f>
        <v/>
      </c>
      <c r="BK50" s="67" t="str">
        <f>IF(Master!$D416="Y",Master!BK416,"")</f>
        <v/>
      </c>
      <c r="BL50" s="67" t="str">
        <f>IF(Master!$D416="Y",Master!BL416,"")</f>
        <v/>
      </c>
      <c r="BM50" s="67" t="str">
        <f>IF(Master!$D416="Y",Master!BM416,"")</f>
        <v/>
      </c>
      <c r="BN50" s="67" t="str">
        <f>IF(Master!$D416="Y",Master!BN416,"")</f>
        <v/>
      </c>
      <c r="BO50" s="67" t="str">
        <f>IF(Master!$D416="Y",Master!BO416,"")</f>
        <v/>
      </c>
      <c r="BP50" s="67" t="str">
        <f>IF(Master!$D416="Y",Master!BP416,"")</f>
        <v/>
      </c>
      <c r="BQ50" s="68" t="str">
        <f>IF(Master!$D416="Y",Master!BQ416,"")</f>
        <v/>
      </c>
    </row>
    <row r="51" spans="1:69" x14ac:dyDescent="0.25">
      <c r="A51" s="115" t="str">
        <f>+Master!A417</f>
        <v>Manchester</v>
      </c>
      <c r="B51" s="3" t="str">
        <f>+Master!B417</f>
        <v>1A DII</v>
      </c>
      <c r="C51" s="3">
        <f>+Master!C417</f>
        <v>7</v>
      </c>
      <c r="D51" s="142">
        <f>+Master!D417</f>
        <v>0</v>
      </c>
      <c r="E51" s="158">
        <f>IFERROR(LARGE((I51,K51,O51,S51,U51,W51,AA51,AC51,AG51,AK51,AQ51,AU51,AW51,BA51,BC51,BG51,BK51,BO51,BQ51),1)+LARGE((I51,K51,O51,S51,U51,W51,AA51,AC51,AG51,AK51,AQ51,AU51,AW51,BA51,BC51,BG51,BK51,BO51,BQ51),2)+LARGE((I51,K51,O51,S51,U51,W51,AA51,AC51,AG51,AK51,AQ51,AU51,AW51,BA51,BC51,BG51,BK51,BO51,BQ51),3)+LARGE((I51,K51,O51,S51,U51,W51,AA51,AC51,AG51,AK51,AQ51,AU51,AW51,BA51,BC51,BG51,BK51,BO51,BQ51),4)+LARGE((I51,K51,O51,S51,U51,W51,AA51,AC51,AG51,AK51,AQ51,AU51,AW51,BA51,BC51,BG51,BK51,BO51,BQ51),5)+LARGE((I51,K51,O51,S51,U51,W51,AA51,AC51,AG51,AK51,AQ51,AU51,AW51,BA51,BC51,BG51,BK51,BO51,BQ51),6)+LARGE((I51,K51,O51,S51,U51,W51,AA51,AC51,AG51,AK51,AQ51,AU51,AW51,BA51,BC51,BG51,BK51,BO51,BQ51),7)+LARGE((I51,K51,O51,S51,U51,W51,AA51,AC51,AG51,AK51,AQ51,AU51,AW51,BA51,BC51,BG51,BK51,BO51,BQ51),8),0)</f>
        <v>0</v>
      </c>
      <c r="F51" s="156">
        <f>IFERROR(LARGE((M51,Q51,Y51,AE51,AI51,AM51,AO51,AS51,AY51,BE51,BI51,BM51),1)+LARGE((M51,Q51,Y51,AE51,AI51,AM51,AO51,AS51,AY51,BE51,BI51,BM51),2)+LARGE((M51,Q51,Y51,AE51,AI51,AM51,AO51,AS51,AY51,BE51,BI51,BM51),3)+LARGE((M51,Q51,Y51,AE51,AI51,AM51,AO51,AS51,AY51,BE51,BI51,BM51),4)+LARGE((M51,Q51,Y51,AE51,AI51,AM51,AO51,AS51,AY51,BE51,BI51,BM51),5)+LARGE((M51,Q51,Y51,AE51,AI51,AM51,AO51,AS51,AY51,BE51,BI51,BM51),6)+LARGE((M51,Q51,Y51,AE51,AI51,AM51,AO51,AS51,AY51,BE51,BI51,BM51),7)+LARGE((M51,Q51,Y51,AE51,AI51,AM51,AO51,AS51,AY51,BE51,BI51,BM51),8),0)</f>
        <v>0</v>
      </c>
      <c r="G51" s="159">
        <f>+E51+F51</f>
        <v>0</v>
      </c>
      <c r="H51" s="72" t="str">
        <f>IF(Master!$D417="Y",Master!H417,"")</f>
        <v/>
      </c>
      <c r="I51" s="67" t="str">
        <f>IF(Master!$D417="Y",Master!I417,"")</f>
        <v/>
      </c>
      <c r="J51" s="67" t="str">
        <f>IF(Master!$D417="Y",Master!J417,"")</f>
        <v/>
      </c>
      <c r="K51" s="67" t="str">
        <f>IF(Master!$D417="Y",Master!K417,"")</f>
        <v/>
      </c>
      <c r="L51" s="67" t="str">
        <f>IF(Master!$D417="Y",Master!L417,"")</f>
        <v/>
      </c>
      <c r="M51" s="67" t="str">
        <f>IF(Master!$D417="Y",Master!M417,"")</f>
        <v/>
      </c>
      <c r="N51" s="67" t="str">
        <f>IF(Master!$D417="Y",Master!N417,"")</f>
        <v/>
      </c>
      <c r="O51" s="67" t="str">
        <f>IF(Master!$D417="Y",Master!O417,"")</f>
        <v/>
      </c>
      <c r="P51" s="67" t="str">
        <f>IF(Master!$D417="Y",Master!P417,"")</f>
        <v/>
      </c>
      <c r="Q51" s="67" t="str">
        <f>IF(Master!$D417="Y",Master!Q417,"")</f>
        <v/>
      </c>
      <c r="R51" s="67" t="str">
        <f>IF(Master!$D417="Y",Master!R417,"")</f>
        <v/>
      </c>
      <c r="S51" s="67" t="str">
        <f>IF(Master!$D417="Y",Master!S417,"")</f>
        <v/>
      </c>
      <c r="T51" s="67" t="str">
        <f>IF(Master!$D417="Y",Master!T417,"")</f>
        <v/>
      </c>
      <c r="U51" s="69" t="str">
        <f>IF(Master!$D417="Y",Master!U417,"")</f>
        <v/>
      </c>
      <c r="V51" s="66" t="str">
        <f>IF(Master!$D417="Y",Master!V417,"")</f>
        <v/>
      </c>
      <c r="W51" s="67" t="str">
        <f>IF(Master!$D417="Y",Master!W417,"")</f>
        <v/>
      </c>
      <c r="X51" s="67" t="str">
        <f>IF(Master!$D417="Y",Master!X417,"")</f>
        <v/>
      </c>
      <c r="Y51" s="67" t="str">
        <f>IF(Master!$D417="Y",Master!Y417,"")</f>
        <v/>
      </c>
      <c r="Z51" s="67" t="str">
        <f>IF(Master!$D417="Y",Master!Z417,"")</f>
        <v/>
      </c>
      <c r="AA51" s="67" t="str">
        <f>IF(Master!$D417="Y",Master!AA417,"")</f>
        <v/>
      </c>
      <c r="AB51" s="67" t="str">
        <f>IF(Master!$D417="Y",Master!AB417,"")</f>
        <v/>
      </c>
      <c r="AC51" s="67" t="str">
        <f>IF(Master!$D417="Y",Master!AC417,"")</f>
        <v/>
      </c>
      <c r="AD51" s="67" t="str">
        <f>IF(Master!$D417="Y",Master!AD417,"")</f>
        <v/>
      </c>
      <c r="AE51" s="67" t="str">
        <f>IF(Master!$D417="Y",Master!AE417,"")</f>
        <v/>
      </c>
      <c r="AF51" s="67" t="str">
        <f>IF(Master!$D417="Y",Master!AF417,"")</f>
        <v/>
      </c>
      <c r="AG51" s="67">
        <f>IF(AND($D51="y",Master!AG417&gt;=Master!AK417),Master!AG417,0)</f>
        <v>0</v>
      </c>
      <c r="AH51" s="67" t="str">
        <f>IF(Master!$D417="Y",Master!AH417,"")</f>
        <v/>
      </c>
      <c r="AI51" s="67">
        <f>IF(AND($D51="y",Master!AI417&gt;=Master!AM417),Master!AI417,0)</f>
        <v>0</v>
      </c>
      <c r="AJ51" s="67" t="str">
        <f>IF(Master!$D417="Y",Master!AJ417,"")</f>
        <v/>
      </c>
      <c r="AK51" s="67">
        <f>IF(AND($D51="y",Master!AK417&gt;Master!AG417),Master!AK417,0)</f>
        <v>0</v>
      </c>
      <c r="AL51" s="67" t="str">
        <f>IF(Master!$D417="Y",Master!AL417,"")</f>
        <v/>
      </c>
      <c r="AM51" s="69">
        <f>IF(AND($D51="y",Master!AM417&gt;Master!AI417),Master!AM417,0)</f>
        <v>0</v>
      </c>
      <c r="AN51" s="66" t="str">
        <f>IF(Master!$D417="Y",Master!AN417,"")</f>
        <v/>
      </c>
      <c r="AO51" s="67" t="str">
        <f>IF(Master!$D417="Y",Master!AO417,"")</f>
        <v/>
      </c>
      <c r="AP51" s="67" t="str">
        <f>IF(Master!$D417="Y",Master!AP417,"")</f>
        <v/>
      </c>
      <c r="AQ51" s="67" t="str">
        <f>IF(Master!$D417="Y",Master!AQ417,"")</f>
        <v/>
      </c>
      <c r="AR51" s="67" t="str">
        <f>IF(Master!$D417="Y",Master!AR417,"")</f>
        <v/>
      </c>
      <c r="AS51" s="67" t="str">
        <f>IF(Master!$D417="Y",Master!AS417,"")</f>
        <v/>
      </c>
      <c r="AT51" s="67" t="str">
        <f>IF(Master!$D417="Y",Master!AT417,"")</f>
        <v/>
      </c>
      <c r="AU51" s="67" t="str">
        <f>IF(Master!$D417="Y",Master!AU417,"")</f>
        <v/>
      </c>
      <c r="AV51" s="67" t="str">
        <f>IF(Master!$D417="Y",Master!AV417,"")</f>
        <v/>
      </c>
      <c r="AW51" s="67" t="str">
        <f>IF(Master!$D417="Y",Master!AW417,"")</f>
        <v/>
      </c>
      <c r="AX51" s="67" t="str">
        <f>IF(Master!$D417="Y",Master!AX417,"")</f>
        <v/>
      </c>
      <c r="AY51" s="67" t="str">
        <f>IF(Master!$D417="Y",Master!AY417,"")</f>
        <v/>
      </c>
      <c r="AZ51" s="67" t="str">
        <f>IF(Master!$D417="Y",Master!AZ417,"")</f>
        <v/>
      </c>
      <c r="BA51" s="67" t="str">
        <f>IF(Master!$D417="Y",Master!BA417,"")</f>
        <v/>
      </c>
      <c r="BB51" s="67" t="str">
        <f>IF(Master!$D417="Y",Master!BB417,"")</f>
        <v/>
      </c>
      <c r="BC51" s="67" t="str">
        <f>IF(Master!$D417="Y",Master!BC417,"")</f>
        <v/>
      </c>
      <c r="BD51" s="67" t="str">
        <f>IF(Master!$D417="Y",Master!BD417,"")</f>
        <v/>
      </c>
      <c r="BE51" s="67" t="str">
        <f>IF(Master!$D417="Y",Master!BE417,"")</f>
        <v/>
      </c>
      <c r="BF51" s="67" t="str">
        <f>IF(Master!$D417="Y",Master!BF417,"")</f>
        <v/>
      </c>
      <c r="BG51" s="67" t="str">
        <f>IF(Master!$D417="Y",Master!BG417,"")</f>
        <v/>
      </c>
      <c r="BH51" s="67" t="str">
        <f>IF(Master!$D417="Y",Master!BH417,"")</f>
        <v/>
      </c>
      <c r="BI51" s="67" t="str">
        <f>IF(Master!$D417="Y",Master!BI417,"")</f>
        <v/>
      </c>
      <c r="BJ51" s="67" t="str">
        <f>IF(Master!$D417="Y",Master!BJ417,"")</f>
        <v/>
      </c>
      <c r="BK51" s="67" t="str">
        <f>IF(Master!$D417="Y",Master!BK417,"")</f>
        <v/>
      </c>
      <c r="BL51" s="67" t="str">
        <f>IF(Master!$D417="Y",Master!BL417,"")</f>
        <v/>
      </c>
      <c r="BM51" s="67" t="str">
        <f>IF(Master!$D417="Y",Master!BM417,"")</f>
        <v/>
      </c>
      <c r="BN51" s="67" t="str">
        <f>IF(Master!$D417="Y",Master!BN417,"")</f>
        <v/>
      </c>
      <c r="BO51" s="67" t="str">
        <f>IF(Master!$D417="Y",Master!BO417,"")</f>
        <v/>
      </c>
      <c r="BP51" s="67" t="str">
        <f>IF(Master!$D417="Y",Master!BP417,"")</f>
        <v/>
      </c>
      <c r="BQ51" s="68" t="str">
        <f>IF(Master!$D417="Y",Master!BQ417,"")</f>
        <v/>
      </c>
    </row>
    <row r="52" spans="1:69" x14ac:dyDescent="0.25">
      <c r="A52" s="115" t="str">
        <f>+Master!A419</f>
        <v>McIntosh County Academy</v>
      </c>
      <c r="B52" s="3" t="str">
        <f>+Master!B419</f>
        <v>1A DII</v>
      </c>
      <c r="C52" s="3">
        <f>+Master!C419</f>
        <v>3</v>
      </c>
      <c r="D52" s="142">
        <f>+Master!D419</f>
        <v>0</v>
      </c>
      <c r="E52" s="158">
        <f>IFERROR(LARGE((I52,K52,O52,S52,U52,W52,AA52,AC52,AG52,AK52,AQ52,AU52,AW52,BA52,BC52,BG52,BK52,BO52,BQ52),1)+LARGE((I52,K52,O52,S52,U52,W52,AA52,AC52,AG52,AK52,AQ52,AU52,AW52,BA52,BC52,BG52,BK52,BO52,BQ52),2)+LARGE((I52,K52,O52,S52,U52,W52,AA52,AC52,AG52,AK52,AQ52,AU52,AW52,BA52,BC52,BG52,BK52,BO52,BQ52),3)+LARGE((I52,K52,O52,S52,U52,W52,AA52,AC52,AG52,AK52,AQ52,AU52,AW52,BA52,BC52,BG52,BK52,BO52,BQ52),4)+LARGE((I52,K52,O52,S52,U52,W52,AA52,AC52,AG52,AK52,AQ52,AU52,AW52,BA52,BC52,BG52,BK52,BO52,BQ52),5)+LARGE((I52,K52,O52,S52,U52,W52,AA52,AC52,AG52,AK52,AQ52,AU52,AW52,BA52,BC52,BG52,BK52,BO52,BQ52),6)+LARGE((I52,K52,O52,S52,U52,W52,AA52,AC52,AG52,AK52,AQ52,AU52,AW52,BA52,BC52,BG52,BK52,BO52,BQ52),7)+LARGE((I52,K52,O52,S52,U52,W52,AA52,AC52,AG52,AK52,AQ52,AU52,AW52,BA52,BC52,BG52,BK52,BO52,BQ52),8),0)</f>
        <v>0</v>
      </c>
      <c r="F52" s="156">
        <f>IFERROR(LARGE((M52,Q52,Y52,AE52,AI52,AM52,AO52,AS52,AY52,BE52,BI52,BM52),1)+LARGE((M52,Q52,Y52,AE52,AI52,AM52,AO52,AS52,AY52,BE52,BI52,BM52),2)+LARGE((M52,Q52,Y52,AE52,AI52,AM52,AO52,AS52,AY52,BE52,BI52,BM52),3)+LARGE((M52,Q52,Y52,AE52,AI52,AM52,AO52,AS52,AY52,BE52,BI52,BM52),4)+LARGE((M52,Q52,Y52,AE52,AI52,AM52,AO52,AS52,AY52,BE52,BI52,BM52),5)+LARGE((M52,Q52,Y52,AE52,AI52,AM52,AO52,AS52,AY52,BE52,BI52,BM52),6)+LARGE((M52,Q52,Y52,AE52,AI52,AM52,AO52,AS52,AY52,BE52,BI52,BM52),7)+LARGE((M52,Q52,Y52,AE52,AI52,AM52,AO52,AS52,AY52,BE52,BI52,BM52),8),0)</f>
        <v>0</v>
      </c>
      <c r="G52" s="159">
        <f>+E52+F52</f>
        <v>0</v>
      </c>
      <c r="H52" s="72" t="str">
        <f>IF(Master!$D419="Y",Master!H419,"")</f>
        <v/>
      </c>
      <c r="I52" s="67" t="str">
        <f>IF(Master!$D419="Y",Master!I419,"")</f>
        <v/>
      </c>
      <c r="J52" s="67" t="str">
        <f>IF(Master!$D419="Y",Master!J419,"")</f>
        <v/>
      </c>
      <c r="K52" s="67" t="str">
        <f>IF(Master!$D419="Y",Master!K419,"")</f>
        <v/>
      </c>
      <c r="L52" s="67" t="str">
        <f>IF(Master!$D419="Y",Master!L419,"")</f>
        <v/>
      </c>
      <c r="M52" s="67" t="str">
        <f>IF(Master!$D419="Y",Master!M419,"")</f>
        <v/>
      </c>
      <c r="N52" s="67" t="str">
        <f>IF(Master!$D419="Y",Master!N419,"")</f>
        <v/>
      </c>
      <c r="O52" s="67" t="str">
        <f>IF(Master!$D419="Y",Master!O419,"")</f>
        <v/>
      </c>
      <c r="P52" s="67" t="str">
        <f>IF(Master!$D419="Y",Master!P419,"")</f>
        <v/>
      </c>
      <c r="Q52" s="67" t="str">
        <f>IF(Master!$D419="Y",Master!Q419,"")</f>
        <v/>
      </c>
      <c r="R52" s="67" t="str">
        <f>IF(Master!$D419="Y",Master!R419,"")</f>
        <v/>
      </c>
      <c r="S52" s="67" t="str">
        <f>IF(Master!$D419="Y",Master!S419,"")</f>
        <v/>
      </c>
      <c r="T52" s="67" t="str">
        <f>IF(Master!$D419="Y",Master!T419,"")</f>
        <v/>
      </c>
      <c r="U52" s="69" t="str">
        <f>IF(Master!$D419="Y",Master!U419,"")</f>
        <v/>
      </c>
      <c r="V52" s="66" t="str">
        <f>IF(Master!$D419="Y",Master!V419,"")</f>
        <v/>
      </c>
      <c r="W52" s="67" t="str">
        <f>IF(Master!$D419="Y",Master!W419,"")</f>
        <v/>
      </c>
      <c r="X52" s="67" t="str">
        <f>IF(Master!$D419="Y",Master!X419,"")</f>
        <v/>
      </c>
      <c r="Y52" s="67" t="str">
        <f>IF(Master!$D419="Y",Master!Y419,"")</f>
        <v/>
      </c>
      <c r="Z52" s="67" t="str">
        <f>IF(Master!$D419="Y",Master!Z419,"")</f>
        <v/>
      </c>
      <c r="AA52" s="67" t="str">
        <f>IF(Master!$D419="Y",Master!AA419,"")</f>
        <v/>
      </c>
      <c r="AB52" s="67" t="str">
        <f>IF(Master!$D419="Y",Master!AB419,"")</f>
        <v/>
      </c>
      <c r="AC52" s="67" t="str">
        <f>IF(Master!$D419="Y",Master!AC419,"")</f>
        <v/>
      </c>
      <c r="AD52" s="67" t="str">
        <f>IF(Master!$D419="Y",Master!AD419,"")</f>
        <v/>
      </c>
      <c r="AE52" s="67" t="str">
        <f>IF(Master!$D419="Y",Master!AE419,"")</f>
        <v/>
      </c>
      <c r="AF52" s="67" t="str">
        <f>IF(Master!$D419="Y",Master!AF419,"")</f>
        <v/>
      </c>
      <c r="AG52" s="67">
        <f>IF(AND($D52="y",Master!AG419&gt;=Master!AK419),Master!AG419,0)</f>
        <v>0</v>
      </c>
      <c r="AH52" s="67" t="str">
        <f>IF(Master!$D419="Y",Master!AH419,"")</f>
        <v/>
      </c>
      <c r="AI52" s="67">
        <f>IF(AND($D52="y",Master!AI419&gt;=Master!AM419),Master!AI419,0)</f>
        <v>0</v>
      </c>
      <c r="AJ52" s="67" t="str">
        <f>IF(Master!$D419="Y",Master!AJ419,"")</f>
        <v/>
      </c>
      <c r="AK52" s="67">
        <f>IF(AND($D52="y",Master!AK419&gt;Master!AG419),Master!AK419,0)</f>
        <v>0</v>
      </c>
      <c r="AL52" s="67" t="str">
        <f>IF(Master!$D419="Y",Master!AL419,"")</f>
        <v/>
      </c>
      <c r="AM52" s="69">
        <f>IF(AND($D52="y",Master!AM419&gt;Master!AI419),Master!AM419,0)</f>
        <v>0</v>
      </c>
      <c r="AN52" s="66" t="str">
        <f>IF(Master!$D419="Y",Master!AN419,"")</f>
        <v/>
      </c>
      <c r="AO52" s="67" t="str">
        <f>IF(Master!$D419="Y",Master!AO419,"")</f>
        <v/>
      </c>
      <c r="AP52" s="67" t="str">
        <f>IF(Master!$D419="Y",Master!AP419,"")</f>
        <v/>
      </c>
      <c r="AQ52" s="67" t="str">
        <f>IF(Master!$D419="Y",Master!AQ419,"")</f>
        <v/>
      </c>
      <c r="AR52" s="67" t="str">
        <f>IF(Master!$D419="Y",Master!AR419,"")</f>
        <v/>
      </c>
      <c r="AS52" s="67" t="str">
        <f>IF(Master!$D419="Y",Master!AS419,"")</f>
        <v/>
      </c>
      <c r="AT52" s="67" t="str">
        <f>IF(Master!$D419="Y",Master!AT419,"")</f>
        <v/>
      </c>
      <c r="AU52" s="67" t="str">
        <f>IF(Master!$D419="Y",Master!AU419,"")</f>
        <v/>
      </c>
      <c r="AV52" s="67" t="str">
        <f>IF(Master!$D419="Y",Master!AV419,"")</f>
        <v/>
      </c>
      <c r="AW52" s="67" t="str">
        <f>IF(Master!$D419="Y",Master!AW419,"")</f>
        <v/>
      </c>
      <c r="AX52" s="67" t="str">
        <f>IF(Master!$D419="Y",Master!AX419,"")</f>
        <v/>
      </c>
      <c r="AY52" s="67" t="str">
        <f>IF(Master!$D419="Y",Master!AY419,"")</f>
        <v/>
      </c>
      <c r="AZ52" s="67" t="str">
        <f>IF(Master!$D419="Y",Master!AZ419,"")</f>
        <v/>
      </c>
      <c r="BA52" s="67" t="str">
        <f>IF(Master!$D419="Y",Master!BA419,"")</f>
        <v/>
      </c>
      <c r="BB52" s="67" t="str">
        <f>IF(Master!$D419="Y",Master!BB419,"")</f>
        <v/>
      </c>
      <c r="BC52" s="67" t="str">
        <f>IF(Master!$D419="Y",Master!BC419,"")</f>
        <v/>
      </c>
      <c r="BD52" s="67" t="str">
        <f>IF(Master!$D419="Y",Master!BD419,"")</f>
        <v/>
      </c>
      <c r="BE52" s="67" t="str">
        <f>IF(Master!$D419="Y",Master!BE419,"")</f>
        <v/>
      </c>
      <c r="BF52" s="67" t="str">
        <f>IF(Master!$D419="Y",Master!BF419,"")</f>
        <v/>
      </c>
      <c r="BG52" s="67" t="str">
        <f>IF(Master!$D419="Y",Master!BG419,"")</f>
        <v/>
      </c>
      <c r="BH52" s="67" t="str">
        <f>IF(Master!$D419="Y",Master!BH419,"")</f>
        <v/>
      </c>
      <c r="BI52" s="67" t="str">
        <f>IF(Master!$D419="Y",Master!BI419,"")</f>
        <v/>
      </c>
      <c r="BJ52" s="67" t="str">
        <f>IF(Master!$D419="Y",Master!BJ419,"")</f>
        <v/>
      </c>
      <c r="BK52" s="67" t="str">
        <f>IF(Master!$D419="Y",Master!BK419,"")</f>
        <v/>
      </c>
      <c r="BL52" s="67" t="str">
        <f>IF(Master!$D419="Y",Master!BL419,"")</f>
        <v/>
      </c>
      <c r="BM52" s="67" t="str">
        <f>IF(Master!$D419="Y",Master!BM419,"")</f>
        <v/>
      </c>
      <c r="BN52" s="67" t="str">
        <f>IF(Master!$D419="Y",Master!BN419,"")</f>
        <v/>
      </c>
      <c r="BO52" s="67" t="str">
        <f>IF(Master!$D419="Y",Master!BO419,"")</f>
        <v/>
      </c>
      <c r="BP52" s="67" t="str">
        <f>IF(Master!$D419="Y",Master!BP419,"")</f>
        <v/>
      </c>
      <c r="BQ52" s="68" t="str">
        <f>IF(Master!$D419="Y",Master!BQ419,"")</f>
        <v/>
      </c>
    </row>
    <row r="53" spans="1:69" x14ac:dyDescent="0.25">
      <c r="A53" s="115" t="str">
        <f>+Master!A421</f>
        <v>Miller County</v>
      </c>
      <c r="B53" s="3" t="str">
        <f>+Master!B421</f>
        <v>1A DII</v>
      </c>
      <c r="C53" s="3">
        <f>+Master!C421</f>
        <v>1</v>
      </c>
      <c r="D53" s="142">
        <f>+Master!D421</f>
        <v>0</v>
      </c>
      <c r="E53" s="158">
        <f>IFERROR(LARGE((I53,K53,O53,S53,U53,W53,AA53,AC53,AG53,AK53,AQ53,AU53,AW53,BA53,BC53,BG53,BK53,BO53,BQ53),1)+LARGE((I53,K53,O53,S53,U53,W53,AA53,AC53,AG53,AK53,AQ53,AU53,AW53,BA53,BC53,BG53,BK53,BO53,BQ53),2)+LARGE((I53,K53,O53,S53,U53,W53,AA53,AC53,AG53,AK53,AQ53,AU53,AW53,BA53,BC53,BG53,BK53,BO53,BQ53),3)+LARGE((I53,K53,O53,S53,U53,W53,AA53,AC53,AG53,AK53,AQ53,AU53,AW53,BA53,BC53,BG53,BK53,BO53,BQ53),4)+LARGE((I53,K53,O53,S53,U53,W53,AA53,AC53,AG53,AK53,AQ53,AU53,AW53,BA53,BC53,BG53,BK53,BO53,BQ53),5)+LARGE((I53,K53,O53,S53,U53,W53,AA53,AC53,AG53,AK53,AQ53,AU53,AW53,BA53,BC53,BG53,BK53,BO53,BQ53),6)+LARGE((I53,K53,O53,S53,U53,W53,AA53,AC53,AG53,AK53,AQ53,AU53,AW53,BA53,BC53,BG53,BK53,BO53,BQ53),7)+LARGE((I53,K53,O53,S53,U53,W53,AA53,AC53,AG53,AK53,AQ53,AU53,AW53,BA53,BC53,BG53,BK53,BO53,BQ53),8),0)</f>
        <v>0</v>
      </c>
      <c r="F53" s="156">
        <f>IFERROR(LARGE((M53,Q53,Y53,AE53,AI53,AM53,AO53,AS53,AY53,BE53,BI53,BM53),1)+LARGE((M53,Q53,Y53,AE53,AI53,AM53,AO53,AS53,AY53,BE53,BI53,BM53),2)+LARGE((M53,Q53,Y53,AE53,AI53,AM53,AO53,AS53,AY53,BE53,BI53,BM53),3)+LARGE((M53,Q53,Y53,AE53,AI53,AM53,AO53,AS53,AY53,BE53,BI53,BM53),4)+LARGE((M53,Q53,Y53,AE53,AI53,AM53,AO53,AS53,AY53,BE53,BI53,BM53),5)+LARGE((M53,Q53,Y53,AE53,AI53,AM53,AO53,AS53,AY53,BE53,BI53,BM53),6)+LARGE((M53,Q53,Y53,AE53,AI53,AM53,AO53,AS53,AY53,BE53,BI53,BM53),7)+LARGE((M53,Q53,Y53,AE53,AI53,AM53,AO53,AS53,AY53,BE53,BI53,BM53),8),0)</f>
        <v>0</v>
      </c>
      <c r="G53" s="159">
        <f>+E53+F53</f>
        <v>0</v>
      </c>
      <c r="H53" s="72" t="str">
        <f>IF(Master!$D421="Y",Master!H421,"")</f>
        <v/>
      </c>
      <c r="I53" s="67" t="str">
        <f>IF(Master!$D421="Y",Master!I421,"")</f>
        <v/>
      </c>
      <c r="J53" s="67" t="str">
        <f>IF(Master!$D421="Y",Master!J421,"")</f>
        <v/>
      </c>
      <c r="K53" s="67" t="str">
        <f>IF(Master!$D421="Y",Master!K421,"")</f>
        <v/>
      </c>
      <c r="L53" s="67" t="str">
        <f>IF(Master!$D421="Y",Master!L421,"")</f>
        <v/>
      </c>
      <c r="M53" s="67" t="str">
        <f>IF(Master!$D421="Y",Master!M421,"")</f>
        <v/>
      </c>
      <c r="N53" s="67" t="str">
        <f>IF(Master!$D421="Y",Master!N421,"")</f>
        <v/>
      </c>
      <c r="O53" s="67" t="str">
        <f>IF(Master!$D421="Y",Master!O421,"")</f>
        <v/>
      </c>
      <c r="P53" s="67" t="str">
        <f>IF(Master!$D421="Y",Master!P421,"")</f>
        <v/>
      </c>
      <c r="Q53" s="67" t="str">
        <f>IF(Master!$D421="Y",Master!Q421,"")</f>
        <v/>
      </c>
      <c r="R53" s="67" t="str">
        <f>IF(Master!$D421="Y",Master!R421,"")</f>
        <v/>
      </c>
      <c r="S53" s="67" t="str">
        <f>IF(Master!$D421="Y",Master!S421,"")</f>
        <v/>
      </c>
      <c r="T53" s="67" t="str">
        <f>IF(Master!$D421="Y",Master!T421,"")</f>
        <v/>
      </c>
      <c r="U53" s="69" t="str">
        <f>IF(Master!$D421="Y",Master!U421,"")</f>
        <v/>
      </c>
      <c r="V53" s="66" t="str">
        <f>IF(Master!$D421="Y",Master!V421,"")</f>
        <v/>
      </c>
      <c r="W53" s="67" t="str">
        <f>IF(Master!$D421="Y",Master!W421,"")</f>
        <v/>
      </c>
      <c r="X53" s="67" t="str">
        <f>IF(Master!$D421="Y",Master!X421,"")</f>
        <v/>
      </c>
      <c r="Y53" s="67" t="str">
        <f>IF(Master!$D421="Y",Master!Y421,"")</f>
        <v/>
      </c>
      <c r="Z53" s="67" t="str">
        <f>IF(Master!$D421="Y",Master!Z421,"")</f>
        <v/>
      </c>
      <c r="AA53" s="67" t="str">
        <f>IF(Master!$D421="Y",Master!AA421,"")</f>
        <v/>
      </c>
      <c r="AB53" s="67" t="str">
        <f>IF(Master!$D421="Y",Master!AB421,"")</f>
        <v/>
      </c>
      <c r="AC53" s="67" t="str">
        <f>IF(Master!$D421="Y",Master!AC421,"")</f>
        <v/>
      </c>
      <c r="AD53" s="67" t="str">
        <f>IF(Master!$D421="Y",Master!AD421,"")</f>
        <v/>
      </c>
      <c r="AE53" s="67" t="str">
        <f>IF(Master!$D421="Y",Master!AE421,"")</f>
        <v/>
      </c>
      <c r="AF53" s="67" t="str">
        <f>IF(Master!$D421="Y",Master!AF421,"")</f>
        <v/>
      </c>
      <c r="AG53" s="67">
        <f>IF(AND($D53="y",Master!AG421&gt;=Master!AK421),Master!AG421,0)</f>
        <v>0</v>
      </c>
      <c r="AH53" s="67" t="str">
        <f>IF(Master!$D421="Y",Master!AH421,"")</f>
        <v/>
      </c>
      <c r="AI53" s="67">
        <f>IF(AND($D53="y",Master!AI421&gt;=Master!AM421),Master!AI421,0)</f>
        <v>0</v>
      </c>
      <c r="AJ53" s="67" t="str">
        <f>IF(Master!$D421="Y",Master!AJ421,"")</f>
        <v/>
      </c>
      <c r="AK53" s="67">
        <f>IF(AND($D53="y",Master!AK421&gt;Master!AG421),Master!AK421,0)</f>
        <v>0</v>
      </c>
      <c r="AL53" s="67" t="str">
        <f>IF(Master!$D421="Y",Master!AL421,"")</f>
        <v/>
      </c>
      <c r="AM53" s="69">
        <f>IF(AND($D53="y",Master!AM421&gt;Master!AI421),Master!AM421,0)</f>
        <v>0</v>
      </c>
      <c r="AN53" s="66" t="str">
        <f>IF(Master!$D421="Y",Master!AN421,"")</f>
        <v/>
      </c>
      <c r="AO53" s="67" t="str">
        <f>IF(Master!$D421="Y",Master!AO421,"")</f>
        <v/>
      </c>
      <c r="AP53" s="67" t="str">
        <f>IF(Master!$D421="Y",Master!AP421,"")</f>
        <v/>
      </c>
      <c r="AQ53" s="67" t="str">
        <f>IF(Master!$D421="Y",Master!AQ421,"")</f>
        <v/>
      </c>
      <c r="AR53" s="67" t="str">
        <f>IF(Master!$D421="Y",Master!AR421,"")</f>
        <v/>
      </c>
      <c r="AS53" s="67" t="str">
        <f>IF(Master!$D421="Y",Master!AS421,"")</f>
        <v/>
      </c>
      <c r="AT53" s="67" t="str">
        <f>IF(Master!$D421="Y",Master!AT421,"")</f>
        <v/>
      </c>
      <c r="AU53" s="67" t="str">
        <f>IF(Master!$D421="Y",Master!AU421,"")</f>
        <v/>
      </c>
      <c r="AV53" s="67" t="str">
        <f>IF(Master!$D421="Y",Master!AV421,"")</f>
        <v/>
      </c>
      <c r="AW53" s="67" t="str">
        <f>IF(Master!$D421="Y",Master!AW421,"")</f>
        <v/>
      </c>
      <c r="AX53" s="67" t="str">
        <f>IF(Master!$D421="Y",Master!AX421,"")</f>
        <v/>
      </c>
      <c r="AY53" s="67" t="str">
        <f>IF(Master!$D421="Y",Master!AY421,"")</f>
        <v/>
      </c>
      <c r="AZ53" s="67" t="str">
        <f>IF(Master!$D421="Y",Master!AZ421,"")</f>
        <v/>
      </c>
      <c r="BA53" s="67" t="str">
        <f>IF(Master!$D421="Y",Master!BA421,"")</f>
        <v/>
      </c>
      <c r="BB53" s="67" t="str">
        <f>IF(Master!$D421="Y",Master!BB421,"")</f>
        <v/>
      </c>
      <c r="BC53" s="67" t="str">
        <f>IF(Master!$D421="Y",Master!BC421,"")</f>
        <v/>
      </c>
      <c r="BD53" s="67" t="str">
        <f>IF(Master!$D421="Y",Master!BD421,"")</f>
        <v/>
      </c>
      <c r="BE53" s="67" t="str">
        <f>IF(Master!$D421="Y",Master!BE421,"")</f>
        <v/>
      </c>
      <c r="BF53" s="67" t="str">
        <f>IF(Master!$D421="Y",Master!BF421,"")</f>
        <v/>
      </c>
      <c r="BG53" s="67" t="str">
        <f>IF(Master!$D421="Y",Master!BG421,"")</f>
        <v/>
      </c>
      <c r="BH53" s="67" t="str">
        <f>IF(Master!$D421="Y",Master!BH421,"")</f>
        <v/>
      </c>
      <c r="BI53" s="67" t="str">
        <f>IF(Master!$D421="Y",Master!BI421,"")</f>
        <v/>
      </c>
      <c r="BJ53" s="67" t="str">
        <f>IF(Master!$D421="Y",Master!BJ421,"")</f>
        <v/>
      </c>
      <c r="BK53" s="67" t="str">
        <f>IF(Master!$D421="Y",Master!BK421,"")</f>
        <v/>
      </c>
      <c r="BL53" s="67" t="str">
        <f>IF(Master!$D421="Y",Master!BL421,"")</f>
        <v/>
      </c>
      <c r="BM53" s="67" t="str">
        <f>IF(Master!$D421="Y",Master!BM421,"")</f>
        <v/>
      </c>
      <c r="BN53" s="67" t="str">
        <f>IF(Master!$D421="Y",Master!BN421,"")</f>
        <v/>
      </c>
      <c r="BO53" s="67" t="str">
        <f>IF(Master!$D421="Y",Master!BO421,"")</f>
        <v/>
      </c>
      <c r="BP53" s="67" t="str">
        <f>IF(Master!$D421="Y",Master!BP421,"")</f>
        <v/>
      </c>
      <c r="BQ53" s="68" t="str">
        <f>IF(Master!$D421="Y",Master!BQ421,"")</f>
        <v/>
      </c>
    </row>
    <row r="54" spans="1:69" x14ac:dyDescent="0.25">
      <c r="A54" s="115" t="str">
        <f>+Master!A422</f>
        <v>Mitchell County</v>
      </c>
      <c r="B54" s="3" t="str">
        <f>+Master!B422</f>
        <v>1A DII</v>
      </c>
      <c r="C54" s="3">
        <f>+Master!C422</f>
        <v>1</v>
      </c>
      <c r="D54" s="142">
        <f>+Master!D422</f>
        <v>0</v>
      </c>
      <c r="E54" s="158">
        <f>IFERROR(LARGE((I54,K54,O54,S54,U54,W54,AA54,AC54,AG54,AK54,AQ54,AU54,AW54,BA54,BC54,BG54,BK54,BO54,BQ54),1)+LARGE((I54,K54,O54,S54,U54,W54,AA54,AC54,AG54,AK54,AQ54,AU54,AW54,BA54,BC54,BG54,BK54,BO54,BQ54),2)+LARGE((I54,K54,O54,S54,U54,W54,AA54,AC54,AG54,AK54,AQ54,AU54,AW54,BA54,BC54,BG54,BK54,BO54,BQ54),3)+LARGE((I54,K54,O54,S54,U54,W54,AA54,AC54,AG54,AK54,AQ54,AU54,AW54,BA54,BC54,BG54,BK54,BO54,BQ54),4)+LARGE((I54,K54,O54,S54,U54,W54,AA54,AC54,AG54,AK54,AQ54,AU54,AW54,BA54,BC54,BG54,BK54,BO54,BQ54),5)+LARGE((I54,K54,O54,S54,U54,W54,AA54,AC54,AG54,AK54,AQ54,AU54,AW54,BA54,BC54,BG54,BK54,BO54,BQ54),6)+LARGE((I54,K54,O54,S54,U54,W54,AA54,AC54,AG54,AK54,AQ54,AU54,AW54,BA54,BC54,BG54,BK54,BO54,BQ54),7)+LARGE((I54,K54,O54,S54,U54,W54,AA54,AC54,AG54,AK54,AQ54,AU54,AW54,BA54,BC54,BG54,BK54,BO54,BQ54),8),0)</f>
        <v>0</v>
      </c>
      <c r="F54" s="156">
        <f>IFERROR(LARGE((M54,Q54,Y54,AE54,AI54,AM54,AO54,AS54,AY54,BE54,BI54,BM54),1)+LARGE((M54,Q54,Y54,AE54,AI54,AM54,AO54,AS54,AY54,BE54,BI54,BM54),2)+LARGE((M54,Q54,Y54,AE54,AI54,AM54,AO54,AS54,AY54,BE54,BI54,BM54),3)+LARGE((M54,Q54,Y54,AE54,AI54,AM54,AO54,AS54,AY54,BE54,BI54,BM54),4)+LARGE((M54,Q54,Y54,AE54,AI54,AM54,AO54,AS54,AY54,BE54,BI54,BM54),5)+LARGE((M54,Q54,Y54,AE54,AI54,AM54,AO54,AS54,AY54,BE54,BI54,BM54),6)+LARGE((M54,Q54,Y54,AE54,AI54,AM54,AO54,AS54,AY54,BE54,BI54,BM54),7)+LARGE((M54,Q54,Y54,AE54,AI54,AM54,AO54,AS54,AY54,BE54,BI54,BM54),8),0)</f>
        <v>0</v>
      </c>
      <c r="G54" s="159">
        <f>+E54+F54</f>
        <v>0</v>
      </c>
      <c r="H54" s="72" t="str">
        <f>IF(Master!$D422="Y",Master!H422,"")</f>
        <v/>
      </c>
      <c r="I54" s="67" t="str">
        <f>IF(Master!$D422="Y",Master!I422,"")</f>
        <v/>
      </c>
      <c r="J54" s="67" t="str">
        <f>IF(Master!$D422="Y",Master!J422,"")</f>
        <v/>
      </c>
      <c r="K54" s="67" t="str">
        <f>IF(Master!$D422="Y",Master!K422,"")</f>
        <v/>
      </c>
      <c r="L54" s="67" t="str">
        <f>IF(Master!$D422="Y",Master!L422,"")</f>
        <v/>
      </c>
      <c r="M54" s="67" t="str">
        <f>IF(Master!$D422="Y",Master!M422,"")</f>
        <v/>
      </c>
      <c r="N54" s="67" t="str">
        <f>IF(Master!$D422="Y",Master!N422,"")</f>
        <v/>
      </c>
      <c r="O54" s="67" t="str">
        <f>IF(Master!$D422="Y",Master!O422,"")</f>
        <v/>
      </c>
      <c r="P54" s="67" t="str">
        <f>IF(Master!$D422="Y",Master!P422,"")</f>
        <v/>
      </c>
      <c r="Q54" s="67" t="str">
        <f>IF(Master!$D422="Y",Master!Q422,"")</f>
        <v/>
      </c>
      <c r="R54" s="67" t="str">
        <f>IF(Master!$D422="Y",Master!R422,"")</f>
        <v/>
      </c>
      <c r="S54" s="67" t="str">
        <f>IF(Master!$D422="Y",Master!S422,"")</f>
        <v/>
      </c>
      <c r="T54" s="67" t="str">
        <f>IF(Master!$D422="Y",Master!T422,"")</f>
        <v/>
      </c>
      <c r="U54" s="69" t="str">
        <f>IF(Master!$D422="Y",Master!U422,"")</f>
        <v/>
      </c>
      <c r="V54" s="66" t="str">
        <f>IF(Master!$D422="Y",Master!V422,"")</f>
        <v/>
      </c>
      <c r="W54" s="67" t="str">
        <f>IF(Master!$D422="Y",Master!W422,"")</f>
        <v/>
      </c>
      <c r="X54" s="67" t="str">
        <f>IF(Master!$D422="Y",Master!X422,"")</f>
        <v/>
      </c>
      <c r="Y54" s="67" t="str">
        <f>IF(Master!$D422="Y",Master!Y422,"")</f>
        <v/>
      </c>
      <c r="Z54" s="67" t="str">
        <f>IF(Master!$D422="Y",Master!Z422,"")</f>
        <v/>
      </c>
      <c r="AA54" s="67" t="str">
        <f>IF(Master!$D422="Y",Master!AA422,"")</f>
        <v/>
      </c>
      <c r="AB54" s="67" t="str">
        <f>IF(Master!$D422="Y",Master!AB422,"")</f>
        <v/>
      </c>
      <c r="AC54" s="67" t="str">
        <f>IF(Master!$D422="Y",Master!AC422,"")</f>
        <v/>
      </c>
      <c r="AD54" s="67" t="str">
        <f>IF(Master!$D422="Y",Master!AD422,"")</f>
        <v/>
      </c>
      <c r="AE54" s="67" t="str">
        <f>IF(Master!$D422="Y",Master!AE422,"")</f>
        <v/>
      </c>
      <c r="AF54" s="67" t="str">
        <f>IF(Master!$D422="Y",Master!AF422,"")</f>
        <v/>
      </c>
      <c r="AG54" s="67">
        <f>IF(AND($D54="y",Master!AG422&gt;=Master!AK422),Master!AG422,0)</f>
        <v>0</v>
      </c>
      <c r="AH54" s="67" t="str">
        <f>IF(Master!$D422="Y",Master!AH422,"")</f>
        <v/>
      </c>
      <c r="AI54" s="67">
        <f>IF(AND($D54="y",Master!AI422&gt;=Master!AM422),Master!AI422,0)</f>
        <v>0</v>
      </c>
      <c r="AJ54" s="67" t="str">
        <f>IF(Master!$D422="Y",Master!AJ422,"")</f>
        <v/>
      </c>
      <c r="AK54" s="67">
        <f>IF(AND($D54="y",Master!AK422&gt;Master!AG422),Master!AK422,0)</f>
        <v>0</v>
      </c>
      <c r="AL54" s="67" t="str">
        <f>IF(Master!$D422="Y",Master!AL422,"")</f>
        <v/>
      </c>
      <c r="AM54" s="69">
        <f>IF(AND($D54="y",Master!AM422&gt;Master!AI422),Master!AM422,0)</f>
        <v>0</v>
      </c>
      <c r="AN54" s="66" t="str">
        <f>IF(Master!$D422="Y",Master!AN422,"")</f>
        <v/>
      </c>
      <c r="AO54" s="67" t="str">
        <f>IF(Master!$D422="Y",Master!AO422,"")</f>
        <v/>
      </c>
      <c r="AP54" s="67" t="str">
        <f>IF(Master!$D422="Y",Master!AP422,"")</f>
        <v/>
      </c>
      <c r="AQ54" s="67" t="str">
        <f>IF(Master!$D422="Y",Master!AQ422,"")</f>
        <v/>
      </c>
      <c r="AR54" s="67" t="str">
        <f>IF(Master!$D422="Y",Master!AR422,"")</f>
        <v/>
      </c>
      <c r="AS54" s="67" t="str">
        <f>IF(Master!$D422="Y",Master!AS422,"")</f>
        <v/>
      </c>
      <c r="AT54" s="67" t="str">
        <f>IF(Master!$D422="Y",Master!AT422,"")</f>
        <v/>
      </c>
      <c r="AU54" s="67" t="str">
        <f>IF(Master!$D422="Y",Master!AU422,"")</f>
        <v/>
      </c>
      <c r="AV54" s="67" t="str">
        <f>IF(Master!$D422="Y",Master!AV422,"")</f>
        <v/>
      </c>
      <c r="AW54" s="67" t="str">
        <f>IF(Master!$D422="Y",Master!AW422,"")</f>
        <v/>
      </c>
      <c r="AX54" s="67" t="str">
        <f>IF(Master!$D422="Y",Master!AX422,"")</f>
        <v/>
      </c>
      <c r="AY54" s="67" t="str">
        <f>IF(Master!$D422="Y",Master!AY422,"")</f>
        <v/>
      </c>
      <c r="AZ54" s="67" t="str">
        <f>IF(Master!$D422="Y",Master!AZ422,"")</f>
        <v/>
      </c>
      <c r="BA54" s="67" t="str">
        <f>IF(Master!$D422="Y",Master!BA422,"")</f>
        <v/>
      </c>
      <c r="BB54" s="67" t="str">
        <f>IF(Master!$D422="Y",Master!BB422,"")</f>
        <v/>
      </c>
      <c r="BC54" s="67" t="str">
        <f>IF(Master!$D422="Y",Master!BC422,"")</f>
        <v/>
      </c>
      <c r="BD54" s="67" t="str">
        <f>IF(Master!$D422="Y",Master!BD422,"")</f>
        <v/>
      </c>
      <c r="BE54" s="67" t="str">
        <f>IF(Master!$D422="Y",Master!BE422,"")</f>
        <v/>
      </c>
      <c r="BF54" s="67" t="str">
        <f>IF(Master!$D422="Y",Master!BF422,"")</f>
        <v/>
      </c>
      <c r="BG54" s="67" t="str">
        <f>IF(Master!$D422="Y",Master!BG422,"")</f>
        <v/>
      </c>
      <c r="BH54" s="67" t="str">
        <f>IF(Master!$D422="Y",Master!BH422,"")</f>
        <v/>
      </c>
      <c r="BI54" s="67" t="str">
        <f>IF(Master!$D422="Y",Master!BI422,"")</f>
        <v/>
      </c>
      <c r="BJ54" s="67" t="str">
        <f>IF(Master!$D422="Y",Master!BJ422,"")</f>
        <v/>
      </c>
      <c r="BK54" s="67" t="str">
        <f>IF(Master!$D422="Y",Master!BK422,"")</f>
        <v/>
      </c>
      <c r="BL54" s="67" t="str">
        <f>IF(Master!$D422="Y",Master!BL422,"")</f>
        <v/>
      </c>
      <c r="BM54" s="67" t="str">
        <f>IF(Master!$D422="Y",Master!BM422,"")</f>
        <v/>
      </c>
      <c r="BN54" s="67" t="str">
        <f>IF(Master!$D422="Y",Master!BN422,"")</f>
        <v/>
      </c>
      <c r="BO54" s="67" t="str">
        <f>IF(Master!$D422="Y",Master!BO422,"")</f>
        <v/>
      </c>
      <c r="BP54" s="67" t="str">
        <f>IF(Master!$D422="Y",Master!BP422,"")</f>
        <v/>
      </c>
      <c r="BQ54" s="68" t="str">
        <f>IF(Master!$D422="Y",Master!BQ422,"")</f>
        <v/>
      </c>
    </row>
    <row r="55" spans="1:69" x14ac:dyDescent="0.25">
      <c r="A55" s="115" t="str">
        <f>+Master!A423</f>
        <v>Montgomery County</v>
      </c>
      <c r="B55" s="3" t="str">
        <f>+Master!B423</f>
        <v>1A DII</v>
      </c>
      <c r="C55" s="3">
        <f>+Master!C423</f>
        <v>4</v>
      </c>
      <c r="D55" s="142">
        <f>+Master!D423</f>
        <v>0</v>
      </c>
      <c r="E55" s="158">
        <f>IFERROR(LARGE((I55,K55,O55,S55,U55,W55,AA55,AC55,AG55,AK55,AQ55,AU55,AW55,BA55,BC55,BG55,BK55,BO55,BQ55),1)+LARGE((I55,K55,O55,S55,U55,W55,AA55,AC55,AG55,AK55,AQ55,AU55,AW55,BA55,BC55,BG55,BK55,BO55,BQ55),2)+LARGE((I55,K55,O55,S55,U55,W55,AA55,AC55,AG55,AK55,AQ55,AU55,AW55,BA55,BC55,BG55,BK55,BO55,BQ55),3)+LARGE((I55,K55,O55,S55,U55,W55,AA55,AC55,AG55,AK55,AQ55,AU55,AW55,BA55,BC55,BG55,BK55,BO55,BQ55),4)+LARGE((I55,K55,O55,S55,U55,W55,AA55,AC55,AG55,AK55,AQ55,AU55,AW55,BA55,BC55,BG55,BK55,BO55,BQ55),5)+LARGE((I55,K55,O55,S55,U55,W55,AA55,AC55,AG55,AK55,AQ55,AU55,AW55,BA55,BC55,BG55,BK55,BO55,BQ55),6)+LARGE((I55,K55,O55,S55,U55,W55,AA55,AC55,AG55,AK55,AQ55,AU55,AW55,BA55,BC55,BG55,BK55,BO55,BQ55),7)+LARGE((I55,K55,O55,S55,U55,W55,AA55,AC55,AG55,AK55,AQ55,AU55,AW55,BA55,BC55,BG55,BK55,BO55,BQ55),8),0)</f>
        <v>0</v>
      </c>
      <c r="F55" s="156">
        <f>IFERROR(LARGE((M55,Q55,Y55,AE55,AI55,AM55,AO55,AS55,AY55,BE55,BI55,BM55),1)+LARGE((M55,Q55,Y55,AE55,AI55,AM55,AO55,AS55,AY55,BE55,BI55,BM55),2)+LARGE((M55,Q55,Y55,AE55,AI55,AM55,AO55,AS55,AY55,BE55,BI55,BM55),3)+LARGE((M55,Q55,Y55,AE55,AI55,AM55,AO55,AS55,AY55,BE55,BI55,BM55),4)+LARGE((M55,Q55,Y55,AE55,AI55,AM55,AO55,AS55,AY55,BE55,BI55,BM55),5)+LARGE((M55,Q55,Y55,AE55,AI55,AM55,AO55,AS55,AY55,BE55,BI55,BM55),6)+LARGE((M55,Q55,Y55,AE55,AI55,AM55,AO55,AS55,AY55,BE55,BI55,BM55),7)+LARGE((M55,Q55,Y55,AE55,AI55,AM55,AO55,AS55,AY55,BE55,BI55,BM55),8),0)</f>
        <v>0</v>
      </c>
      <c r="G55" s="159">
        <f>+E55+F55</f>
        <v>0</v>
      </c>
      <c r="H55" s="72" t="str">
        <f>IF(Master!$D423="Y",Master!H423,"")</f>
        <v/>
      </c>
      <c r="I55" s="67" t="str">
        <f>IF(Master!$D423="Y",Master!I423,"")</f>
        <v/>
      </c>
      <c r="J55" s="67" t="str">
        <f>IF(Master!$D423="Y",Master!J423,"")</f>
        <v/>
      </c>
      <c r="K55" s="67" t="str">
        <f>IF(Master!$D423="Y",Master!K423,"")</f>
        <v/>
      </c>
      <c r="L55" s="67" t="str">
        <f>IF(Master!$D423="Y",Master!L423,"")</f>
        <v/>
      </c>
      <c r="M55" s="67" t="str">
        <f>IF(Master!$D423="Y",Master!M423,"")</f>
        <v/>
      </c>
      <c r="N55" s="67" t="str">
        <f>IF(Master!$D423="Y",Master!N423,"")</f>
        <v/>
      </c>
      <c r="O55" s="67" t="str">
        <f>IF(Master!$D423="Y",Master!O423,"")</f>
        <v/>
      </c>
      <c r="P55" s="67" t="str">
        <f>IF(Master!$D423="Y",Master!P423,"")</f>
        <v/>
      </c>
      <c r="Q55" s="67" t="str">
        <f>IF(Master!$D423="Y",Master!Q423,"")</f>
        <v/>
      </c>
      <c r="R55" s="67" t="str">
        <f>IF(Master!$D423="Y",Master!R423,"")</f>
        <v/>
      </c>
      <c r="S55" s="67" t="str">
        <f>IF(Master!$D423="Y",Master!S423,"")</f>
        <v/>
      </c>
      <c r="T55" s="67" t="str">
        <f>IF(Master!$D423="Y",Master!T423,"")</f>
        <v/>
      </c>
      <c r="U55" s="69" t="str">
        <f>IF(Master!$D423="Y",Master!U423,"")</f>
        <v/>
      </c>
      <c r="V55" s="66" t="str">
        <f>IF(Master!$D423="Y",Master!V423,"")</f>
        <v/>
      </c>
      <c r="W55" s="67" t="str">
        <f>IF(Master!$D423="Y",Master!W423,"")</f>
        <v/>
      </c>
      <c r="X55" s="67" t="str">
        <f>IF(Master!$D423="Y",Master!X423,"")</f>
        <v/>
      </c>
      <c r="Y55" s="67" t="str">
        <f>IF(Master!$D423="Y",Master!Y423,"")</f>
        <v/>
      </c>
      <c r="Z55" s="67" t="str">
        <f>IF(Master!$D423="Y",Master!Z423,"")</f>
        <v/>
      </c>
      <c r="AA55" s="67" t="str">
        <f>IF(Master!$D423="Y",Master!AA423,"")</f>
        <v/>
      </c>
      <c r="AB55" s="67" t="str">
        <f>IF(Master!$D423="Y",Master!AB423,"")</f>
        <v/>
      </c>
      <c r="AC55" s="67" t="str">
        <f>IF(Master!$D423="Y",Master!AC423,"")</f>
        <v/>
      </c>
      <c r="AD55" s="67" t="str">
        <f>IF(Master!$D423="Y",Master!AD423,"")</f>
        <v/>
      </c>
      <c r="AE55" s="67" t="str">
        <f>IF(Master!$D423="Y",Master!AE423,"")</f>
        <v/>
      </c>
      <c r="AF55" s="67" t="str">
        <f>IF(Master!$D423="Y",Master!AF423,"")</f>
        <v/>
      </c>
      <c r="AG55" s="67">
        <f>IF(AND($D55="y",Master!AG423&gt;=Master!AK423),Master!AG423,0)</f>
        <v>0</v>
      </c>
      <c r="AH55" s="67" t="str">
        <f>IF(Master!$D423="Y",Master!AH423,"")</f>
        <v/>
      </c>
      <c r="AI55" s="67">
        <f>IF(AND($D55="y",Master!AI423&gt;=Master!AM423),Master!AI423,0)</f>
        <v>0</v>
      </c>
      <c r="AJ55" s="67" t="str">
        <f>IF(Master!$D423="Y",Master!AJ423,"")</f>
        <v/>
      </c>
      <c r="AK55" s="67">
        <f>IF(AND($D55="y",Master!AK423&gt;Master!AG423),Master!AK423,0)</f>
        <v>0</v>
      </c>
      <c r="AL55" s="67" t="str">
        <f>IF(Master!$D423="Y",Master!AL423,"")</f>
        <v/>
      </c>
      <c r="AM55" s="69">
        <f>IF(AND($D55="y",Master!AM423&gt;Master!AI423),Master!AM423,0)</f>
        <v>0</v>
      </c>
      <c r="AN55" s="66" t="str">
        <f>IF(Master!$D423="Y",Master!AN423,"")</f>
        <v/>
      </c>
      <c r="AO55" s="67" t="str">
        <f>IF(Master!$D423="Y",Master!AO423,"")</f>
        <v/>
      </c>
      <c r="AP55" s="67" t="str">
        <f>IF(Master!$D423="Y",Master!AP423,"")</f>
        <v/>
      </c>
      <c r="AQ55" s="67" t="str">
        <f>IF(Master!$D423="Y",Master!AQ423,"")</f>
        <v/>
      </c>
      <c r="AR55" s="67" t="str">
        <f>IF(Master!$D423="Y",Master!AR423,"")</f>
        <v/>
      </c>
      <c r="AS55" s="67" t="str">
        <f>IF(Master!$D423="Y",Master!AS423,"")</f>
        <v/>
      </c>
      <c r="AT55" s="67" t="str">
        <f>IF(Master!$D423="Y",Master!AT423,"")</f>
        <v/>
      </c>
      <c r="AU55" s="67" t="str">
        <f>IF(Master!$D423="Y",Master!AU423,"")</f>
        <v/>
      </c>
      <c r="AV55" s="67" t="str">
        <f>IF(Master!$D423="Y",Master!AV423,"")</f>
        <v/>
      </c>
      <c r="AW55" s="67" t="str">
        <f>IF(Master!$D423="Y",Master!AW423,"")</f>
        <v/>
      </c>
      <c r="AX55" s="67" t="str">
        <f>IF(Master!$D423="Y",Master!AX423,"")</f>
        <v/>
      </c>
      <c r="AY55" s="67" t="str">
        <f>IF(Master!$D423="Y",Master!AY423,"")</f>
        <v/>
      </c>
      <c r="AZ55" s="67" t="str">
        <f>IF(Master!$D423="Y",Master!AZ423,"")</f>
        <v/>
      </c>
      <c r="BA55" s="67" t="str">
        <f>IF(Master!$D423="Y",Master!BA423,"")</f>
        <v/>
      </c>
      <c r="BB55" s="67" t="str">
        <f>IF(Master!$D423="Y",Master!BB423,"")</f>
        <v/>
      </c>
      <c r="BC55" s="67" t="str">
        <f>IF(Master!$D423="Y",Master!BC423,"")</f>
        <v/>
      </c>
      <c r="BD55" s="67" t="str">
        <f>IF(Master!$D423="Y",Master!BD423,"")</f>
        <v/>
      </c>
      <c r="BE55" s="67" t="str">
        <f>IF(Master!$D423="Y",Master!BE423,"")</f>
        <v/>
      </c>
      <c r="BF55" s="67" t="str">
        <f>IF(Master!$D423="Y",Master!BF423,"")</f>
        <v/>
      </c>
      <c r="BG55" s="67" t="str">
        <f>IF(Master!$D423="Y",Master!BG423,"")</f>
        <v/>
      </c>
      <c r="BH55" s="67" t="str">
        <f>IF(Master!$D423="Y",Master!BH423,"")</f>
        <v/>
      </c>
      <c r="BI55" s="67" t="str">
        <f>IF(Master!$D423="Y",Master!BI423,"")</f>
        <v/>
      </c>
      <c r="BJ55" s="67" t="str">
        <f>IF(Master!$D423="Y",Master!BJ423,"")</f>
        <v/>
      </c>
      <c r="BK55" s="67" t="str">
        <f>IF(Master!$D423="Y",Master!BK423,"")</f>
        <v/>
      </c>
      <c r="BL55" s="67" t="str">
        <f>IF(Master!$D423="Y",Master!BL423,"")</f>
        <v/>
      </c>
      <c r="BM55" s="67" t="str">
        <f>IF(Master!$D423="Y",Master!BM423,"")</f>
        <v/>
      </c>
      <c r="BN55" s="67" t="str">
        <f>IF(Master!$D423="Y",Master!BN423,"")</f>
        <v/>
      </c>
      <c r="BO55" s="67" t="str">
        <f>IF(Master!$D423="Y",Master!BO423,"")</f>
        <v/>
      </c>
      <c r="BP55" s="67" t="str">
        <f>IF(Master!$D423="Y",Master!BP423,"")</f>
        <v/>
      </c>
      <c r="BQ55" s="68" t="str">
        <f>IF(Master!$D423="Y",Master!BQ423,"")</f>
        <v/>
      </c>
    </row>
    <row r="56" spans="1:69" x14ac:dyDescent="0.25">
      <c r="A56" s="115" t="str">
        <f>+Master!A424</f>
        <v>Mt. Zion, Carroll</v>
      </c>
      <c r="B56" s="3" t="str">
        <f>+Master!B424</f>
        <v>1A DII</v>
      </c>
      <c r="C56" s="3">
        <f>+Master!C424</f>
        <v>7</v>
      </c>
      <c r="D56" s="142">
        <f>+Master!D424</f>
        <v>0</v>
      </c>
      <c r="E56" s="158">
        <f>IFERROR(LARGE((I56,K56,O56,S56,U56,W56,AA56,AC56,AG56,AK56,AQ56,AU56,AW56,BA56,BC56,BG56,BK56,BO56,BQ56),1)+LARGE((I56,K56,O56,S56,U56,W56,AA56,AC56,AG56,AK56,AQ56,AU56,AW56,BA56,BC56,BG56,BK56,BO56,BQ56),2)+LARGE((I56,K56,O56,S56,U56,W56,AA56,AC56,AG56,AK56,AQ56,AU56,AW56,BA56,BC56,BG56,BK56,BO56,BQ56),3)+LARGE((I56,K56,O56,S56,U56,W56,AA56,AC56,AG56,AK56,AQ56,AU56,AW56,BA56,BC56,BG56,BK56,BO56,BQ56),4)+LARGE((I56,K56,O56,S56,U56,W56,AA56,AC56,AG56,AK56,AQ56,AU56,AW56,BA56,BC56,BG56,BK56,BO56,BQ56),5)+LARGE((I56,K56,O56,S56,U56,W56,AA56,AC56,AG56,AK56,AQ56,AU56,AW56,BA56,BC56,BG56,BK56,BO56,BQ56),6)+LARGE((I56,K56,O56,S56,U56,W56,AA56,AC56,AG56,AK56,AQ56,AU56,AW56,BA56,BC56,BG56,BK56,BO56,BQ56),7)+LARGE((I56,K56,O56,S56,U56,W56,AA56,AC56,AG56,AK56,AQ56,AU56,AW56,BA56,BC56,BG56,BK56,BO56,BQ56),8),0)</f>
        <v>0</v>
      </c>
      <c r="F56" s="156">
        <f>IFERROR(LARGE((M56,Q56,Y56,AE56,AI56,AM56,AO56,AS56,AY56,BE56,BI56,BM56),1)+LARGE((M56,Q56,Y56,AE56,AI56,AM56,AO56,AS56,AY56,BE56,BI56,BM56),2)+LARGE((M56,Q56,Y56,AE56,AI56,AM56,AO56,AS56,AY56,BE56,BI56,BM56),3)+LARGE((M56,Q56,Y56,AE56,AI56,AM56,AO56,AS56,AY56,BE56,BI56,BM56),4)+LARGE((M56,Q56,Y56,AE56,AI56,AM56,AO56,AS56,AY56,BE56,BI56,BM56),5)+LARGE((M56,Q56,Y56,AE56,AI56,AM56,AO56,AS56,AY56,BE56,BI56,BM56),6)+LARGE((M56,Q56,Y56,AE56,AI56,AM56,AO56,AS56,AY56,BE56,BI56,BM56),7)+LARGE((M56,Q56,Y56,AE56,AI56,AM56,AO56,AS56,AY56,BE56,BI56,BM56),8),0)</f>
        <v>0</v>
      </c>
      <c r="G56" s="159">
        <f>+E56+F56</f>
        <v>0</v>
      </c>
      <c r="H56" s="72" t="str">
        <f>IF(Master!$D424="Y",Master!H424,"")</f>
        <v/>
      </c>
      <c r="I56" s="67" t="str">
        <f>IF(Master!$D424="Y",Master!I424,"")</f>
        <v/>
      </c>
      <c r="J56" s="67" t="str">
        <f>IF(Master!$D424="Y",Master!J424,"")</f>
        <v/>
      </c>
      <c r="K56" s="67" t="str">
        <f>IF(Master!$D424="Y",Master!K424,"")</f>
        <v/>
      </c>
      <c r="L56" s="67" t="str">
        <f>IF(Master!$D424="Y",Master!L424,"")</f>
        <v/>
      </c>
      <c r="M56" s="67" t="str">
        <f>IF(Master!$D424="Y",Master!M424,"")</f>
        <v/>
      </c>
      <c r="N56" s="67" t="str">
        <f>IF(Master!$D424="Y",Master!N424,"")</f>
        <v/>
      </c>
      <c r="O56" s="67" t="str">
        <f>IF(Master!$D424="Y",Master!O424,"")</f>
        <v/>
      </c>
      <c r="P56" s="67" t="str">
        <f>IF(Master!$D424="Y",Master!P424,"")</f>
        <v/>
      </c>
      <c r="Q56" s="67" t="str">
        <f>IF(Master!$D424="Y",Master!Q424,"")</f>
        <v/>
      </c>
      <c r="R56" s="67" t="str">
        <f>IF(Master!$D424="Y",Master!R424,"")</f>
        <v/>
      </c>
      <c r="S56" s="67" t="str">
        <f>IF(Master!$D424="Y",Master!S424,"")</f>
        <v/>
      </c>
      <c r="T56" s="67" t="str">
        <f>IF(Master!$D424="Y",Master!T424,"")</f>
        <v/>
      </c>
      <c r="U56" s="69" t="str">
        <f>IF(Master!$D424="Y",Master!U424,"")</f>
        <v/>
      </c>
      <c r="V56" s="66" t="str">
        <f>IF(Master!$D424="Y",Master!V424,"")</f>
        <v/>
      </c>
      <c r="W56" s="67" t="str">
        <f>IF(Master!$D424="Y",Master!W424,"")</f>
        <v/>
      </c>
      <c r="X56" s="67" t="str">
        <f>IF(Master!$D424="Y",Master!X424,"")</f>
        <v/>
      </c>
      <c r="Y56" s="67" t="str">
        <f>IF(Master!$D424="Y",Master!Y424,"")</f>
        <v/>
      </c>
      <c r="Z56" s="67" t="str">
        <f>IF(Master!$D424="Y",Master!Z424,"")</f>
        <v/>
      </c>
      <c r="AA56" s="67" t="str">
        <f>IF(Master!$D424="Y",Master!AA424,"")</f>
        <v/>
      </c>
      <c r="AB56" s="67" t="str">
        <f>IF(Master!$D424="Y",Master!AB424,"")</f>
        <v/>
      </c>
      <c r="AC56" s="67" t="str">
        <f>IF(Master!$D424="Y",Master!AC424,"")</f>
        <v/>
      </c>
      <c r="AD56" s="67" t="str">
        <f>IF(Master!$D424="Y",Master!AD424,"")</f>
        <v/>
      </c>
      <c r="AE56" s="67" t="str">
        <f>IF(Master!$D424="Y",Master!AE424,"")</f>
        <v/>
      </c>
      <c r="AF56" s="67" t="str">
        <f>IF(Master!$D424="Y",Master!AF424,"")</f>
        <v/>
      </c>
      <c r="AG56" s="67">
        <f>IF(AND($D56="y",Master!AG424&gt;=Master!AK424),Master!AG424,0)</f>
        <v>0</v>
      </c>
      <c r="AH56" s="67" t="str">
        <f>IF(Master!$D424="Y",Master!AH424,"")</f>
        <v/>
      </c>
      <c r="AI56" s="67">
        <f>IF(AND($D56="y",Master!AI424&gt;=Master!AM424),Master!AI424,0)</f>
        <v>0</v>
      </c>
      <c r="AJ56" s="67" t="str">
        <f>IF(Master!$D424="Y",Master!AJ424,"")</f>
        <v/>
      </c>
      <c r="AK56" s="67">
        <f>IF(AND($D56="y",Master!AK424&gt;Master!AG424),Master!AK424,0)</f>
        <v>0</v>
      </c>
      <c r="AL56" s="67" t="str">
        <f>IF(Master!$D424="Y",Master!AL424,"")</f>
        <v/>
      </c>
      <c r="AM56" s="69">
        <f>IF(AND($D56="y",Master!AM424&gt;Master!AI424),Master!AM424,0)</f>
        <v>0</v>
      </c>
      <c r="AN56" s="66" t="str">
        <f>IF(Master!$D424="Y",Master!AN424,"")</f>
        <v/>
      </c>
      <c r="AO56" s="67" t="str">
        <f>IF(Master!$D424="Y",Master!AO424,"")</f>
        <v/>
      </c>
      <c r="AP56" s="67" t="str">
        <f>IF(Master!$D424="Y",Master!AP424,"")</f>
        <v/>
      </c>
      <c r="AQ56" s="67" t="str">
        <f>IF(Master!$D424="Y",Master!AQ424,"")</f>
        <v/>
      </c>
      <c r="AR56" s="67" t="str">
        <f>IF(Master!$D424="Y",Master!AR424,"")</f>
        <v/>
      </c>
      <c r="AS56" s="67" t="str">
        <f>IF(Master!$D424="Y",Master!AS424,"")</f>
        <v/>
      </c>
      <c r="AT56" s="67" t="str">
        <f>IF(Master!$D424="Y",Master!AT424,"")</f>
        <v/>
      </c>
      <c r="AU56" s="67" t="str">
        <f>IF(Master!$D424="Y",Master!AU424,"")</f>
        <v/>
      </c>
      <c r="AV56" s="67" t="str">
        <f>IF(Master!$D424="Y",Master!AV424,"")</f>
        <v/>
      </c>
      <c r="AW56" s="67" t="str">
        <f>IF(Master!$D424="Y",Master!AW424,"")</f>
        <v/>
      </c>
      <c r="AX56" s="67" t="str">
        <f>IF(Master!$D424="Y",Master!AX424,"")</f>
        <v/>
      </c>
      <c r="AY56" s="67" t="str">
        <f>IF(Master!$D424="Y",Master!AY424,"")</f>
        <v/>
      </c>
      <c r="AZ56" s="67" t="str">
        <f>IF(Master!$D424="Y",Master!AZ424,"")</f>
        <v/>
      </c>
      <c r="BA56" s="67" t="str">
        <f>IF(Master!$D424="Y",Master!BA424,"")</f>
        <v/>
      </c>
      <c r="BB56" s="67" t="str">
        <f>IF(Master!$D424="Y",Master!BB424,"")</f>
        <v/>
      </c>
      <c r="BC56" s="67" t="str">
        <f>IF(Master!$D424="Y",Master!BC424,"")</f>
        <v/>
      </c>
      <c r="BD56" s="67" t="str">
        <f>IF(Master!$D424="Y",Master!BD424,"")</f>
        <v/>
      </c>
      <c r="BE56" s="67" t="str">
        <f>IF(Master!$D424="Y",Master!BE424,"")</f>
        <v/>
      </c>
      <c r="BF56" s="67" t="str">
        <f>IF(Master!$D424="Y",Master!BF424,"")</f>
        <v/>
      </c>
      <c r="BG56" s="67" t="str">
        <f>IF(Master!$D424="Y",Master!BG424,"")</f>
        <v/>
      </c>
      <c r="BH56" s="67" t="str">
        <f>IF(Master!$D424="Y",Master!BH424,"")</f>
        <v/>
      </c>
      <c r="BI56" s="67" t="str">
        <f>IF(Master!$D424="Y",Master!BI424,"")</f>
        <v/>
      </c>
      <c r="BJ56" s="67" t="str">
        <f>IF(Master!$D424="Y",Master!BJ424,"")</f>
        <v/>
      </c>
      <c r="BK56" s="67" t="str">
        <f>IF(Master!$D424="Y",Master!BK424,"")</f>
        <v/>
      </c>
      <c r="BL56" s="67" t="str">
        <f>IF(Master!$D424="Y",Master!BL424,"")</f>
        <v/>
      </c>
      <c r="BM56" s="67" t="str">
        <f>IF(Master!$D424="Y",Master!BM424,"")</f>
        <v/>
      </c>
      <c r="BN56" s="67" t="str">
        <f>IF(Master!$D424="Y",Master!BN424,"")</f>
        <v/>
      </c>
      <c r="BO56" s="67" t="str">
        <f>IF(Master!$D424="Y",Master!BO424,"")</f>
        <v/>
      </c>
      <c r="BP56" s="67" t="str">
        <f>IF(Master!$D424="Y",Master!BP424,"")</f>
        <v/>
      </c>
      <c r="BQ56" s="68" t="str">
        <f>IF(Master!$D424="Y",Master!BQ424,"")</f>
        <v/>
      </c>
    </row>
    <row r="57" spans="1:69" x14ac:dyDescent="0.25">
      <c r="A57" s="115" t="str">
        <f>+Master!A425</f>
        <v>Northwest Classical Academy **</v>
      </c>
      <c r="B57" s="3" t="str">
        <f>+Master!B425</f>
        <v>1A DII</v>
      </c>
      <c r="C57" s="3">
        <f>+Master!C425</f>
        <v>7</v>
      </c>
      <c r="D57" s="142">
        <f>+Master!D425</f>
        <v>0</v>
      </c>
      <c r="E57" s="158">
        <f>IFERROR(LARGE((I57,K57,O57,S57,U57,W57,AA57,AC57,AG57,AK57,AQ57,AU57,AW57,BA57,BC57,BG57,BK57,BO57,BQ57),1)+LARGE((I57,K57,O57,S57,U57,W57,AA57,AC57,AG57,AK57,AQ57,AU57,AW57,BA57,BC57,BG57,BK57,BO57,BQ57),2)+LARGE((I57,K57,O57,S57,U57,W57,AA57,AC57,AG57,AK57,AQ57,AU57,AW57,BA57,BC57,BG57,BK57,BO57,BQ57),3)+LARGE((I57,K57,O57,S57,U57,W57,AA57,AC57,AG57,AK57,AQ57,AU57,AW57,BA57,BC57,BG57,BK57,BO57,BQ57),4)+LARGE((I57,K57,O57,S57,U57,W57,AA57,AC57,AG57,AK57,AQ57,AU57,AW57,BA57,BC57,BG57,BK57,BO57,BQ57),5)+LARGE((I57,K57,O57,S57,U57,W57,AA57,AC57,AG57,AK57,AQ57,AU57,AW57,BA57,BC57,BG57,BK57,BO57,BQ57),6)+LARGE((I57,K57,O57,S57,U57,W57,AA57,AC57,AG57,AK57,AQ57,AU57,AW57,BA57,BC57,BG57,BK57,BO57,BQ57),7)+LARGE((I57,K57,O57,S57,U57,W57,AA57,AC57,AG57,AK57,AQ57,AU57,AW57,BA57,BC57,BG57,BK57,BO57,BQ57),8),0)</f>
        <v>0</v>
      </c>
      <c r="F57" s="156">
        <f>IFERROR(LARGE((M57,Q57,Y57,AE57,AI57,AM57,AO57,AS57,AY57,BE57,BI57,BM57),1)+LARGE((M57,Q57,Y57,AE57,AI57,AM57,AO57,AS57,AY57,BE57,BI57,BM57),2)+LARGE((M57,Q57,Y57,AE57,AI57,AM57,AO57,AS57,AY57,BE57,BI57,BM57),3)+LARGE((M57,Q57,Y57,AE57,AI57,AM57,AO57,AS57,AY57,BE57,BI57,BM57),4)+LARGE((M57,Q57,Y57,AE57,AI57,AM57,AO57,AS57,AY57,BE57,BI57,BM57),5)+LARGE((M57,Q57,Y57,AE57,AI57,AM57,AO57,AS57,AY57,BE57,BI57,BM57),6)+LARGE((M57,Q57,Y57,AE57,AI57,AM57,AO57,AS57,AY57,BE57,BI57,BM57),7)+LARGE((M57,Q57,Y57,AE57,AI57,AM57,AO57,AS57,AY57,BE57,BI57,BM57),8),0)</f>
        <v>0</v>
      </c>
      <c r="G57" s="159">
        <f>+E57+F57</f>
        <v>0</v>
      </c>
      <c r="H57" s="72" t="str">
        <f>IF(Master!$D425="Y",Master!H425,"")</f>
        <v/>
      </c>
      <c r="I57" s="67" t="str">
        <f>IF(Master!$D425="Y",Master!I425,"")</f>
        <v/>
      </c>
      <c r="J57" s="67" t="str">
        <f>IF(Master!$D425="Y",Master!J425,"")</f>
        <v/>
      </c>
      <c r="K57" s="67" t="str">
        <f>IF(Master!$D425="Y",Master!K425,"")</f>
        <v/>
      </c>
      <c r="L57" s="67" t="str">
        <f>IF(Master!$D425="Y",Master!L425,"")</f>
        <v/>
      </c>
      <c r="M57" s="67" t="str">
        <f>IF(Master!$D425="Y",Master!M425,"")</f>
        <v/>
      </c>
      <c r="N57" s="67" t="str">
        <f>IF(Master!$D425="Y",Master!N425,"")</f>
        <v/>
      </c>
      <c r="O57" s="67" t="str">
        <f>IF(Master!$D425="Y",Master!O425,"")</f>
        <v/>
      </c>
      <c r="P57" s="67" t="str">
        <f>IF(Master!$D425="Y",Master!P425,"")</f>
        <v/>
      </c>
      <c r="Q57" s="67" t="str">
        <f>IF(Master!$D425="Y",Master!Q425,"")</f>
        <v/>
      </c>
      <c r="R57" s="67" t="str">
        <f>IF(Master!$D425="Y",Master!R425,"")</f>
        <v/>
      </c>
      <c r="S57" s="67" t="str">
        <f>IF(Master!$D425="Y",Master!S425,"")</f>
        <v/>
      </c>
      <c r="T57" s="67" t="str">
        <f>IF(Master!$D425="Y",Master!T425,"")</f>
        <v/>
      </c>
      <c r="U57" s="69" t="str">
        <f>IF(Master!$D425="Y",Master!U425,"")</f>
        <v/>
      </c>
      <c r="V57" s="66" t="str">
        <f>IF(Master!$D425="Y",Master!V425,"")</f>
        <v/>
      </c>
      <c r="W57" s="67" t="str">
        <f>IF(Master!$D425="Y",Master!W425,"")</f>
        <v/>
      </c>
      <c r="X57" s="67" t="str">
        <f>IF(Master!$D425="Y",Master!X425,"")</f>
        <v/>
      </c>
      <c r="Y57" s="67" t="str">
        <f>IF(Master!$D425="Y",Master!Y425,"")</f>
        <v/>
      </c>
      <c r="Z57" s="67" t="str">
        <f>IF(Master!$D425="Y",Master!Z425,"")</f>
        <v/>
      </c>
      <c r="AA57" s="67" t="str">
        <f>IF(Master!$D425="Y",Master!AA425,"")</f>
        <v/>
      </c>
      <c r="AB57" s="67" t="str">
        <f>IF(Master!$D425="Y",Master!AB425,"")</f>
        <v/>
      </c>
      <c r="AC57" s="67" t="str">
        <f>IF(Master!$D425="Y",Master!AC425,"")</f>
        <v/>
      </c>
      <c r="AD57" s="67" t="str">
        <f>IF(Master!$D425="Y",Master!AD425,"")</f>
        <v/>
      </c>
      <c r="AE57" s="67" t="str">
        <f>IF(Master!$D425="Y",Master!AE425,"")</f>
        <v/>
      </c>
      <c r="AF57" s="67" t="str">
        <f>IF(Master!$D425="Y",Master!AF425,"")</f>
        <v/>
      </c>
      <c r="AG57" s="67">
        <f>IF(AND($D57="y",Master!AG425&gt;=Master!AK425),Master!AG425,0)</f>
        <v>0</v>
      </c>
      <c r="AH57" s="67" t="str">
        <f>IF(Master!$D425="Y",Master!AH425,"")</f>
        <v/>
      </c>
      <c r="AI57" s="67">
        <f>IF(AND($D57="y",Master!AI425&gt;=Master!AM425),Master!AI425,0)</f>
        <v>0</v>
      </c>
      <c r="AJ57" s="67" t="str">
        <f>IF(Master!$D425="Y",Master!AJ425,"")</f>
        <v/>
      </c>
      <c r="AK57" s="67">
        <f>IF(AND($D57="y",Master!AK425&gt;Master!AG425),Master!AK425,0)</f>
        <v>0</v>
      </c>
      <c r="AL57" s="67" t="str">
        <f>IF(Master!$D425="Y",Master!AL425,"")</f>
        <v/>
      </c>
      <c r="AM57" s="69">
        <f>IF(AND($D57="y",Master!AM425&gt;Master!AI425),Master!AM425,0)</f>
        <v>0</v>
      </c>
      <c r="AN57" s="66" t="str">
        <f>IF(Master!$D425="Y",Master!AN425,"")</f>
        <v/>
      </c>
      <c r="AO57" s="67" t="str">
        <f>IF(Master!$D425="Y",Master!AO425,"")</f>
        <v/>
      </c>
      <c r="AP57" s="67" t="str">
        <f>IF(Master!$D425="Y",Master!AP425,"")</f>
        <v/>
      </c>
      <c r="AQ57" s="67" t="str">
        <f>IF(Master!$D425="Y",Master!AQ425,"")</f>
        <v/>
      </c>
      <c r="AR57" s="67" t="str">
        <f>IF(Master!$D425="Y",Master!AR425,"")</f>
        <v/>
      </c>
      <c r="AS57" s="67" t="str">
        <f>IF(Master!$D425="Y",Master!AS425,"")</f>
        <v/>
      </c>
      <c r="AT57" s="67" t="str">
        <f>IF(Master!$D425="Y",Master!AT425,"")</f>
        <v/>
      </c>
      <c r="AU57" s="67" t="str">
        <f>IF(Master!$D425="Y",Master!AU425,"")</f>
        <v/>
      </c>
      <c r="AV57" s="67" t="str">
        <f>IF(Master!$D425="Y",Master!AV425,"")</f>
        <v/>
      </c>
      <c r="AW57" s="67" t="str">
        <f>IF(Master!$D425="Y",Master!AW425,"")</f>
        <v/>
      </c>
      <c r="AX57" s="67" t="str">
        <f>IF(Master!$D425="Y",Master!AX425,"")</f>
        <v/>
      </c>
      <c r="AY57" s="67" t="str">
        <f>IF(Master!$D425="Y",Master!AY425,"")</f>
        <v/>
      </c>
      <c r="AZ57" s="67" t="str">
        <f>IF(Master!$D425="Y",Master!AZ425,"")</f>
        <v/>
      </c>
      <c r="BA57" s="67" t="str">
        <f>IF(Master!$D425="Y",Master!BA425,"")</f>
        <v/>
      </c>
      <c r="BB57" s="67" t="str">
        <f>IF(Master!$D425="Y",Master!BB425,"")</f>
        <v/>
      </c>
      <c r="BC57" s="67" t="str">
        <f>IF(Master!$D425="Y",Master!BC425,"")</f>
        <v/>
      </c>
      <c r="BD57" s="67" t="str">
        <f>IF(Master!$D425="Y",Master!BD425,"")</f>
        <v/>
      </c>
      <c r="BE57" s="67" t="str">
        <f>IF(Master!$D425="Y",Master!BE425,"")</f>
        <v/>
      </c>
      <c r="BF57" s="67" t="str">
        <f>IF(Master!$D425="Y",Master!BF425,"")</f>
        <v/>
      </c>
      <c r="BG57" s="67" t="str">
        <f>IF(Master!$D425="Y",Master!BG425,"")</f>
        <v/>
      </c>
      <c r="BH57" s="67" t="str">
        <f>IF(Master!$D425="Y",Master!BH425,"")</f>
        <v/>
      </c>
      <c r="BI57" s="67" t="str">
        <f>IF(Master!$D425="Y",Master!BI425,"")</f>
        <v/>
      </c>
      <c r="BJ57" s="67" t="str">
        <f>IF(Master!$D425="Y",Master!BJ425,"")</f>
        <v/>
      </c>
      <c r="BK57" s="67" t="str">
        <f>IF(Master!$D425="Y",Master!BK425,"")</f>
        <v/>
      </c>
      <c r="BL57" s="67" t="str">
        <f>IF(Master!$D425="Y",Master!BL425,"")</f>
        <v/>
      </c>
      <c r="BM57" s="67" t="str">
        <f>IF(Master!$D425="Y",Master!BM425,"")</f>
        <v/>
      </c>
      <c r="BN57" s="67" t="str">
        <f>IF(Master!$D425="Y",Master!BN425,"")</f>
        <v/>
      </c>
      <c r="BO57" s="67" t="str">
        <f>IF(Master!$D425="Y",Master!BO425,"")</f>
        <v/>
      </c>
      <c r="BP57" s="67" t="str">
        <f>IF(Master!$D425="Y",Master!BP425,"")</f>
        <v/>
      </c>
      <c r="BQ57" s="68" t="str">
        <f>IF(Master!$D425="Y",Master!BQ425,"")</f>
        <v/>
      </c>
    </row>
    <row r="58" spans="1:69" x14ac:dyDescent="0.25">
      <c r="A58" s="115" t="str">
        <f>+Master!A426</f>
        <v>Pataula Charter</v>
      </c>
      <c r="B58" s="3" t="str">
        <f>+Master!B426</f>
        <v>1A DII</v>
      </c>
      <c r="C58" s="3">
        <f>+Master!C426</f>
        <v>1</v>
      </c>
      <c r="D58" s="142">
        <f>+Master!D426</f>
        <v>0</v>
      </c>
      <c r="E58" s="158">
        <f>IFERROR(LARGE((I58,K58,O58,S58,U58,W58,AA58,AC58,AG58,AK58,AQ58,AU58,AW58,BA58,BC58,BG58,BK58,BO58,BQ58),1)+LARGE((I58,K58,O58,S58,U58,W58,AA58,AC58,AG58,AK58,AQ58,AU58,AW58,BA58,BC58,BG58,BK58,BO58,BQ58),2)+LARGE((I58,K58,O58,S58,U58,W58,AA58,AC58,AG58,AK58,AQ58,AU58,AW58,BA58,BC58,BG58,BK58,BO58,BQ58),3)+LARGE((I58,K58,O58,S58,U58,W58,AA58,AC58,AG58,AK58,AQ58,AU58,AW58,BA58,BC58,BG58,BK58,BO58,BQ58),4)+LARGE((I58,K58,O58,S58,U58,W58,AA58,AC58,AG58,AK58,AQ58,AU58,AW58,BA58,BC58,BG58,BK58,BO58,BQ58),5)+LARGE((I58,K58,O58,S58,U58,W58,AA58,AC58,AG58,AK58,AQ58,AU58,AW58,BA58,BC58,BG58,BK58,BO58,BQ58),6)+LARGE((I58,K58,O58,S58,U58,W58,AA58,AC58,AG58,AK58,AQ58,AU58,AW58,BA58,BC58,BG58,BK58,BO58,BQ58),7)+LARGE((I58,K58,O58,S58,U58,W58,AA58,AC58,AG58,AK58,AQ58,AU58,AW58,BA58,BC58,BG58,BK58,BO58,BQ58),8),0)</f>
        <v>0</v>
      </c>
      <c r="F58" s="156">
        <f>IFERROR(LARGE((M58,Q58,Y58,AE58,AI58,AM58,AO58,AS58,AY58,BE58,BI58,BM58),1)+LARGE((M58,Q58,Y58,AE58,AI58,AM58,AO58,AS58,AY58,BE58,BI58,BM58),2)+LARGE((M58,Q58,Y58,AE58,AI58,AM58,AO58,AS58,AY58,BE58,BI58,BM58),3)+LARGE((M58,Q58,Y58,AE58,AI58,AM58,AO58,AS58,AY58,BE58,BI58,BM58),4)+LARGE((M58,Q58,Y58,AE58,AI58,AM58,AO58,AS58,AY58,BE58,BI58,BM58),5)+LARGE((M58,Q58,Y58,AE58,AI58,AM58,AO58,AS58,AY58,BE58,BI58,BM58),6)+LARGE((M58,Q58,Y58,AE58,AI58,AM58,AO58,AS58,AY58,BE58,BI58,BM58),7)+LARGE((M58,Q58,Y58,AE58,AI58,AM58,AO58,AS58,AY58,BE58,BI58,BM58),8),0)</f>
        <v>0</v>
      </c>
      <c r="G58" s="159">
        <f>+E58+F58</f>
        <v>0</v>
      </c>
      <c r="H58" s="72" t="str">
        <f>IF(Master!$D426="Y",Master!H426,"")</f>
        <v/>
      </c>
      <c r="I58" s="67" t="str">
        <f>IF(Master!$D426="Y",Master!I426,"")</f>
        <v/>
      </c>
      <c r="J58" s="67" t="str">
        <f>IF(Master!$D426="Y",Master!J426,"")</f>
        <v/>
      </c>
      <c r="K58" s="67" t="str">
        <f>IF(Master!$D426="Y",Master!K426,"")</f>
        <v/>
      </c>
      <c r="L58" s="67" t="str">
        <f>IF(Master!$D426="Y",Master!L426,"")</f>
        <v/>
      </c>
      <c r="M58" s="67" t="str">
        <f>IF(Master!$D426="Y",Master!M426,"")</f>
        <v/>
      </c>
      <c r="N58" s="67" t="str">
        <f>IF(Master!$D426="Y",Master!N426,"")</f>
        <v/>
      </c>
      <c r="O58" s="67" t="str">
        <f>IF(Master!$D426="Y",Master!O426,"")</f>
        <v/>
      </c>
      <c r="P58" s="67" t="str">
        <f>IF(Master!$D426="Y",Master!P426,"")</f>
        <v/>
      </c>
      <c r="Q58" s="67" t="str">
        <f>IF(Master!$D426="Y",Master!Q426,"")</f>
        <v/>
      </c>
      <c r="R58" s="67" t="str">
        <f>IF(Master!$D426="Y",Master!R426,"")</f>
        <v/>
      </c>
      <c r="S58" s="67" t="str">
        <f>IF(Master!$D426="Y",Master!S426,"")</f>
        <v/>
      </c>
      <c r="T58" s="67" t="str">
        <f>IF(Master!$D426="Y",Master!T426,"")</f>
        <v/>
      </c>
      <c r="U58" s="69" t="str">
        <f>IF(Master!$D426="Y",Master!U426,"")</f>
        <v/>
      </c>
      <c r="V58" s="66" t="str">
        <f>IF(Master!$D426="Y",Master!V426,"")</f>
        <v/>
      </c>
      <c r="W58" s="67" t="str">
        <f>IF(Master!$D426="Y",Master!W426,"")</f>
        <v/>
      </c>
      <c r="X58" s="67" t="str">
        <f>IF(Master!$D426="Y",Master!X426,"")</f>
        <v/>
      </c>
      <c r="Y58" s="67" t="str">
        <f>IF(Master!$D426="Y",Master!Y426,"")</f>
        <v/>
      </c>
      <c r="Z58" s="67" t="str">
        <f>IF(Master!$D426="Y",Master!Z426,"")</f>
        <v/>
      </c>
      <c r="AA58" s="67" t="str">
        <f>IF(Master!$D426="Y",Master!AA426,"")</f>
        <v/>
      </c>
      <c r="AB58" s="67" t="str">
        <f>IF(Master!$D426="Y",Master!AB426,"")</f>
        <v/>
      </c>
      <c r="AC58" s="67" t="str">
        <f>IF(Master!$D426="Y",Master!AC426,"")</f>
        <v/>
      </c>
      <c r="AD58" s="67" t="str">
        <f>IF(Master!$D426="Y",Master!AD426,"")</f>
        <v/>
      </c>
      <c r="AE58" s="67" t="str">
        <f>IF(Master!$D426="Y",Master!AE426,"")</f>
        <v/>
      </c>
      <c r="AF58" s="67" t="str">
        <f>IF(Master!$D426="Y",Master!AF426,"")</f>
        <v/>
      </c>
      <c r="AG58" s="67">
        <f>IF(AND($D58="y",Master!AG426&gt;=Master!AK426),Master!AG426,0)</f>
        <v>0</v>
      </c>
      <c r="AH58" s="67" t="str">
        <f>IF(Master!$D426="Y",Master!AH426,"")</f>
        <v/>
      </c>
      <c r="AI58" s="67">
        <f>IF(AND($D58="y",Master!AI426&gt;=Master!AM426),Master!AI426,0)</f>
        <v>0</v>
      </c>
      <c r="AJ58" s="67" t="str">
        <f>IF(Master!$D426="Y",Master!AJ426,"")</f>
        <v/>
      </c>
      <c r="AK58" s="67">
        <f>IF(AND($D58="y",Master!AK426&gt;Master!AG426),Master!AK426,0)</f>
        <v>0</v>
      </c>
      <c r="AL58" s="67" t="str">
        <f>IF(Master!$D426="Y",Master!AL426,"")</f>
        <v/>
      </c>
      <c r="AM58" s="69">
        <f>IF(AND($D58="y",Master!AM426&gt;Master!AI426),Master!AM426,0)</f>
        <v>0</v>
      </c>
      <c r="AN58" s="66" t="str">
        <f>IF(Master!$D426="Y",Master!AN426,"")</f>
        <v/>
      </c>
      <c r="AO58" s="67" t="str">
        <f>IF(Master!$D426="Y",Master!AO426,"")</f>
        <v/>
      </c>
      <c r="AP58" s="67" t="str">
        <f>IF(Master!$D426="Y",Master!AP426,"")</f>
        <v/>
      </c>
      <c r="AQ58" s="67" t="str">
        <f>IF(Master!$D426="Y",Master!AQ426,"")</f>
        <v/>
      </c>
      <c r="AR58" s="67" t="str">
        <f>IF(Master!$D426="Y",Master!AR426,"")</f>
        <v/>
      </c>
      <c r="AS58" s="67" t="str">
        <f>IF(Master!$D426="Y",Master!AS426,"")</f>
        <v/>
      </c>
      <c r="AT58" s="67" t="str">
        <f>IF(Master!$D426="Y",Master!AT426,"")</f>
        <v/>
      </c>
      <c r="AU58" s="67" t="str">
        <f>IF(Master!$D426="Y",Master!AU426,"")</f>
        <v/>
      </c>
      <c r="AV58" s="67" t="str">
        <f>IF(Master!$D426="Y",Master!AV426,"")</f>
        <v/>
      </c>
      <c r="AW58" s="67" t="str">
        <f>IF(Master!$D426="Y",Master!AW426,"")</f>
        <v/>
      </c>
      <c r="AX58" s="67" t="str">
        <f>IF(Master!$D426="Y",Master!AX426,"")</f>
        <v/>
      </c>
      <c r="AY58" s="67" t="str">
        <f>IF(Master!$D426="Y",Master!AY426,"")</f>
        <v/>
      </c>
      <c r="AZ58" s="67" t="str">
        <f>IF(Master!$D426="Y",Master!AZ426,"")</f>
        <v/>
      </c>
      <c r="BA58" s="67" t="str">
        <f>IF(Master!$D426="Y",Master!BA426,"")</f>
        <v/>
      </c>
      <c r="BB58" s="67" t="str">
        <f>IF(Master!$D426="Y",Master!BB426,"")</f>
        <v/>
      </c>
      <c r="BC58" s="67" t="str">
        <f>IF(Master!$D426="Y",Master!BC426,"")</f>
        <v/>
      </c>
      <c r="BD58" s="67" t="str">
        <f>IF(Master!$D426="Y",Master!BD426,"")</f>
        <v/>
      </c>
      <c r="BE58" s="67" t="str">
        <f>IF(Master!$D426="Y",Master!BE426,"")</f>
        <v/>
      </c>
      <c r="BF58" s="67" t="str">
        <f>IF(Master!$D426="Y",Master!BF426,"")</f>
        <v/>
      </c>
      <c r="BG58" s="67" t="str">
        <f>IF(Master!$D426="Y",Master!BG426,"")</f>
        <v/>
      </c>
      <c r="BH58" s="67" t="str">
        <f>IF(Master!$D426="Y",Master!BH426,"")</f>
        <v/>
      </c>
      <c r="BI58" s="67" t="str">
        <f>IF(Master!$D426="Y",Master!BI426,"")</f>
        <v/>
      </c>
      <c r="BJ58" s="67" t="str">
        <f>IF(Master!$D426="Y",Master!BJ426,"")</f>
        <v/>
      </c>
      <c r="BK58" s="67" t="str">
        <f>IF(Master!$D426="Y",Master!BK426,"")</f>
        <v/>
      </c>
      <c r="BL58" s="67" t="str">
        <f>IF(Master!$D426="Y",Master!BL426,"")</f>
        <v/>
      </c>
      <c r="BM58" s="67" t="str">
        <f>IF(Master!$D426="Y",Master!BM426,"")</f>
        <v/>
      </c>
      <c r="BN58" s="67" t="str">
        <f>IF(Master!$D426="Y",Master!BN426,"")</f>
        <v/>
      </c>
      <c r="BO58" s="67" t="str">
        <f>IF(Master!$D426="Y",Master!BO426,"")</f>
        <v/>
      </c>
      <c r="BP58" s="67" t="str">
        <f>IF(Master!$D426="Y",Master!BP426,"")</f>
        <v/>
      </c>
      <c r="BQ58" s="68" t="str">
        <f>IF(Master!$D426="Y",Master!BQ426,"")</f>
        <v/>
      </c>
    </row>
    <row r="59" spans="1:69" x14ac:dyDescent="0.25">
      <c r="A59" s="115" t="str">
        <f>+Master!A428</f>
        <v>Portal</v>
      </c>
      <c r="B59" s="3" t="str">
        <f>+Master!B428</f>
        <v>1A DII</v>
      </c>
      <c r="C59" s="3">
        <f>+Master!C428</f>
        <v>3</v>
      </c>
      <c r="D59" s="142">
        <f>+Master!D428</f>
        <v>0</v>
      </c>
      <c r="E59" s="158">
        <f>IFERROR(LARGE((I59,K59,O59,S59,U59,W59,AA59,AC59,AG59,AK59,AQ59,AU59,AW59,BA59,BC59,BG59,BK59,BO59,BQ59),1)+LARGE((I59,K59,O59,S59,U59,W59,AA59,AC59,AG59,AK59,AQ59,AU59,AW59,BA59,BC59,BG59,BK59,BO59,BQ59),2)+LARGE((I59,K59,O59,S59,U59,W59,AA59,AC59,AG59,AK59,AQ59,AU59,AW59,BA59,BC59,BG59,BK59,BO59,BQ59),3)+LARGE((I59,K59,O59,S59,U59,W59,AA59,AC59,AG59,AK59,AQ59,AU59,AW59,BA59,BC59,BG59,BK59,BO59,BQ59),4)+LARGE((I59,K59,O59,S59,U59,W59,AA59,AC59,AG59,AK59,AQ59,AU59,AW59,BA59,BC59,BG59,BK59,BO59,BQ59),5)+LARGE((I59,K59,O59,S59,U59,W59,AA59,AC59,AG59,AK59,AQ59,AU59,AW59,BA59,BC59,BG59,BK59,BO59,BQ59),6)+LARGE((I59,K59,O59,S59,U59,W59,AA59,AC59,AG59,AK59,AQ59,AU59,AW59,BA59,BC59,BG59,BK59,BO59,BQ59),7)+LARGE((I59,K59,O59,S59,U59,W59,AA59,AC59,AG59,AK59,AQ59,AU59,AW59,BA59,BC59,BG59,BK59,BO59,BQ59),8),0)</f>
        <v>0</v>
      </c>
      <c r="F59" s="156">
        <f>IFERROR(LARGE((M59,Q59,Y59,AE59,AI59,AM59,AO59,AS59,AY59,BE59,BI59,BM59),1)+LARGE((M59,Q59,Y59,AE59,AI59,AM59,AO59,AS59,AY59,BE59,BI59,BM59),2)+LARGE((M59,Q59,Y59,AE59,AI59,AM59,AO59,AS59,AY59,BE59,BI59,BM59),3)+LARGE((M59,Q59,Y59,AE59,AI59,AM59,AO59,AS59,AY59,BE59,BI59,BM59),4)+LARGE((M59,Q59,Y59,AE59,AI59,AM59,AO59,AS59,AY59,BE59,BI59,BM59),5)+LARGE((M59,Q59,Y59,AE59,AI59,AM59,AO59,AS59,AY59,BE59,BI59,BM59),6)+LARGE((M59,Q59,Y59,AE59,AI59,AM59,AO59,AS59,AY59,BE59,BI59,BM59),7)+LARGE((M59,Q59,Y59,AE59,AI59,AM59,AO59,AS59,AY59,BE59,BI59,BM59),8),0)</f>
        <v>0</v>
      </c>
      <c r="G59" s="159">
        <f>+E59+F59</f>
        <v>0</v>
      </c>
      <c r="H59" s="72" t="str">
        <f>IF(Master!$D428="Y",Master!H428,"")</f>
        <v/>
      </c>
      <c r="I59" s="67" t="str">
        <f>IF(Master!$D428="Y",Master!I428,"")</f>
        <v/>
      </c>
      <c r="J59" s="67" t="str">
        <f>IF(Master!$D428="Y",Master!J428,"")</f>
        <v/>
      </c>
      <c r="K59" s="67" t="str">
        <f>IF(Master!$D428="Y",Master!K428,"")</f>
        <v/>
      </c>
      <c r="L59" s="67" t="str">
        <f>IF(Master!$D428="Y",Master!L428,"")</f>
        <v/>
      </c>
      <c r="M59" s="67" t="str">
        <f>IF(Master!$D428="Y",Master!M428,"")</f>
        <v/>
      </c>
      <c r="N59" s="67" t="str">
        <f>IF(Master!$D428="Y",Master!N428,"")</f>
        <v/>
      </c>
      <c r="O59" s="67" t="str">
        <f>IF(Master!$D428="Y",Master!O428,"")</f>
        <v/>
      </c>
      <c r="P59" s="67" t="str">
        <f>IF(Master!$D428="Y",Master!P428,"")</f>
        <v/>
      </c>
      <c r="Q59" s="67" t="str">
        <f>IF(Master!$D428="Y",Master!Q428,"")</f>
        <v/>
      </c>
      <c r="R59" s="67" t="str">
        <f>IF(Master!$D428="Y",Master!R428,"")</f>
        <v/>
      </c>
      <c r="S59" s="67" t="str">
        <f>IF(Master!$D428="Y",Master!S428,"")</f>
        <v/>
      </c>
      <c r="T59" s="67" t="str">
        <f>IF(Master!$D428="Y",Master!T428,"")</f>
        <v/>
      </c>
      <c r="U59" s="69" t="str">
        <f>IF(Master!$D428="Y",Master!U428,"")</f>
        <v/>
      </c>
      <c r="V59" s="66" t="str">
        <f>IF(Master!$D428="Y",Master!V428,"")</f>
        <v/>
      </c>
      <c r="W59" s="67" t="str">
        <f>IF(Master!$D428="Y",Master!W428,"")</f>
        <v/>
      </c>
      <c r="X59" s="67" t="str">
        <f>IF(Master!$D428="Y",Master!X428,"")</f>
        <v/>
      </c>
      <c r="Y59" s="67" t="str">
        <f>IF(Master!$D428="Y",Master!Y428,"")</f>
        <v/>
      </c>
      <c r="Z59" s="67" t="str">
        <f>IF(Master!$D428="Y",Master!Z428,"")</f>
        <v/>
      </c>
      <c r="AA59" s="67" t="str">
        <f>IF(Master!$D428="Y",Master!AA428,"")</f>
        <v/>
      </c>
      <c r="AB59" s="67" t="str">
        <f>IF(Master!$D428="Y",Master!AB428,"")</f>
        <v/>
      </c>
      <c r="AC59" s="67" t="str">
        <f>IF(Master!$D428="Y",Master!AC428,"")</f>
        <v/>
      </c>
      <c r="AD59" s="67" t="str">
        <f>IF(Master!$D428="Y",Master!AD428,"")</f>
        <v/>
      </c>
      <c r="AE59" s="67" t="str">
        <f>IF(Master!$D428="Y",Master!AE428,"")</f>
        <v/>
      </c>
      <c r="AF59" s="67" t="str">
        <f>IF(Master!$D428="Y",Master!AF428,"")</f>
        <v/>
      </c>
      <c r="AG59" s="67">
        <f>IF(AND($D59="y",Master!AG428&gt;=Master!AK428),Master!AG428,0)</f>
        <v>0</v>
      </c>
      <c r="AH59" s="67" t="str">
        <f>IF(Master!$D428="Y",Master!AH428,"")</f>
        <v/>
      </c>
      <c r="AI59" s="67">
        <f>IF(AND($D59="y",Master!AI428&gt;=Master!AM428),Master!AI428,0)</f>
        <v>0</v>
      </c>
      <c r="AJ59" s="67" t="str">
        <f>IF(Master!$D428="Y",Master!AJ428,"")</f>
        <v/>
      </c>
      <c r="AK59" s="67">
        <f>IF(AND($D59="y",Master!AK428&gt;Master!AG428),Master!AK428,0)</f>
        <v>0</v>
      </c>
      <c r="AL59" s="67" t="str">
        <f>IF(Master!$D428="Y",Master!AL428,"")</f>
        <v/>
      </c>
      <c r="AM59" s="69">
        <f>IF(AND($D59="y",Master!AM428&gt;Master!AI428),Master!AM428,0)</f>
        <v>0</v>
      </c>
      <c r="AN59" s="66" t="str">
        <f>IF(Master!$D428="Y",Master!AN428,"")</f>
        <v/>
      </c>
      <c r="AO59" s="67" t="str">
        <f>IF(Master!$D428="Y",Master!AO428,"")</f>
        <v/>
      </c>
      <c r="AP59" s="67" t="str">
        <f>IF(Master!$D428="Y",Master!AP428,"")</f>
        <v/>
      </c>
      <c r="AQ59" s="67" t="str">
        <f>IF(Master!$D428="Y",Master!AQ428,"")</f>
        <v/>
      </c>
      <c r="AR59" s="67" t="str">
        <f>IF(Master!$D428="Y",Master!AR428,"")</f>
        <v/>
      </c>
      <c r="AS59" s="67" t="str">
        <f>IF(Master!$D428="Y",Master!AS428,"")</f>
        <v/>
      </c>
      <c r="AT59" s="67" t="str">
        <f>IF(Master!$D428="Y",Master!AT428,"")</f>
        <v/>
      </c>
      <c r="AU59" s="67" t="str">
        <f>IF(Master!$D428="Y",Master!AU428,"")</f>
        <v/>
      </c>
      <c r="AV59" s="67" t="str">
        <f>IF(Master!$D428="Y",Master!AV428,"")</f>
        <v/>
      </c>
      <c r="AW59" s="67" t="str">
        <f>IF(Master!$D428="Y",Master!AW428,"")</f>
        <v/>
      </c>
      <c r="AX59" s="67" t="str">
        <f>IF(Master!$D428="Y",Master!AX428,"")</f>
        <v/>
      </c>
      <c r="AY59" s="67" t="str">
        <f>IF(Master!$D428="Y",Master!AY428,"")</f>
        <v/>
      </c>
      <c r="AZ59" s="67" t="str">
        <f>IF(Master!$D428="Y",Master!AZ428,"")</f>
        <v/>
      </c>
      <c r="BA59" s="67" t="str">
        <f>IF(Master!$D428="Y",Master!BA428,"")</f>
        <v/>
      </c>
      <c r="BB59" s="67" t="str">
        <f>IF(Master!$D428="Y",Master!BB428,"")</f>
        <v/>
      </c>
      <c r="BC59" s="67" t="str">
        <f>IF(Master!$D428="Y",Master!BC428,"")</f>
        <v/>
      </c>
      <c r="BD59" s="67" t="str">
        <f>IF(Master!$D428="Y",Master!BD428,"")</f>
        <v/>
      </c>
      <c r="BE59" s="67" t="str">
        <f>IF(Master!$D428="Y",Master!BE428,"")</f>
        <v/>
      </c>
      <c r="BF59" s="67" t="str">
        <f>IF(Master!$D428="Y",Master!BF428,"")</f>
        <v/>
      </c>
      <c r="BG59" s="67" t="str">
        <f>IF(Master!$D428="Y",Master!BG428,"")</f>
        <v/>
      </c>
      <c r="BH59" s="67" t="str">
        <f>IF(Master!$D428="Y",Master!BH428,"")</f>
        <v/>
      </c>
      <c r="BI59" s="67" t="str">
        <f>IF(Master!$D428="Y",Master!BI428,"")</f>
        <v/>
      </c>
      <c r="BJ59" s="67" t="str">
        <f>IF(Master!$D428="Y",Master!BJ428,"")</f>
        <v/>
      </c>
      <c r="BK59" s="67" t="str">
        <f>IF(Master!$D428="Y",Master!BK428,"")</f>
        <v/>
      </c>
      <c r="BL59" s="67" t="str">
        <f>IF(Master!$D428="Y",Master!BL428,"")</f>
        <v/>
      </c>
      <c r="BM59" s="67" t="str">
        <f>IF(Master!$D428="Y",Master!BM428,"")</f>
        <v/>
      </c>
      <c r="BN59" s="67" t="str">
        <f>IF(Master!$D428="Y",Master!BN428,"")</f>
        <v/>
      </c>
      <c r="BO59" s="67" t="str">
        <f>IF(Master!$D428="Y",Master!BO428,"")</f>
        <v/>
      </c>
      <c r="BP59" s="67" t="str">
        <f>IF(Master!$D428="Y",Master!BP428,"")</f>
        <v/>
      </c>
      <c r="BQ59" s="68" t="str">
        <f>IF(Master!$D428="Y",Master!BQ428,"")</f>
        <v/>
      </c>
    </row>
    <row r="60" spans="1:69" x14ac:dyDescent="0.25">
      <c r="A60" s="115" t="str">
        <f>+Master!A429</f>
        <v>Quitman County</v>
      </c>
      <c r="B60" s="3" t="str">
        <f>+Master!B429</f>
        <v>1A DII</v>
      </c>
      <c r="C60" s="3">
        <f>+Master!C429</f>
        <v>1</v>
      </c>
      <c r="D60" s="142">
        <f>+Master!D429</f>
        <v>0</v>
      </c>
      <c r="E60" s="158">
        <f>IFERROR(LARGE((I60,K60,O60,S60,U60,W60,AA60,AC60,AG60,AK60,AQ60,AU60,AW60,BA60,BC60,BG60,BK60,BO60,BQ60),1)+LARGE((I60,K60,O60,S60,U60,W60,AA60,AC60,AG60,AK60,AQ60,AU60,AW60,BA60,BC60,BG60,BK60,BO60,BQ60),2)+LARGE((I60,K60,O60,S60,U60,W60,AA60,AC60,AG60,AK60,AQ60,AU60,AW60,BA60,BC60,BG60,BK60,BO60,BQ60),3)+LARGE((I60,K60,O60,S60,U60,W60,AA60,AC60,AG60,AK60,AQ60,AU60,AW60,BA60,BC60,BG60,BK60,BO60,BQ60),4)+LARGE((I60,K60,O60,S60,U60,W60,AA60,AC60,AG60,AK60,AQ60,AU60,AW60,BA60,BC60,BG60,BK60,BO60,BQ60),5)+LARGE((I60,K60,O60,S60,U60,W60,AA60,AC60,AG60,AK60,AQ60,AU60,AW60,BA60,BC60,BG60,BK60,BO60,BQ60),6)+LARGE((I60,K60,O60,S60,U60,W60,AA60,AC60,AG60,AK60,AQ60,AU60,AW60,BA60,BC60,BG60,BK60,BO60,BQ60),7)+LARGE((I60,K60,O60,S60,U60,W60,AA60,AC60,AG60,AK60,AQ60,AU60,AW60,BA60,BC60,BG60,BK60,BO60,BQ60),8),0)</f>
        <v>0</v>
      </c>
      <c r="F60" s="156">
        <f>IFERROR(LARGE((M60,Q60,Y60,AE60,AI60,AM60,AO60,AS60,AY60,BE60,BI60,BM60),1)+LARGE((M60,Q60,Y60,AE60,AI60,AM60,AO60,AS60,AY60,BE60,BI60,BM60),2)+LARGE((M60,Q60,Y60,AE60,AI60,AM60,AO60,AS60,AY60,BE60,BI60,BM60),3)+LARGE((M60,Q60,Y60,AE60,AI60,AM60,AO60,AS60,AY60,BE60,BI60,BM60),4)+LARGE((M60,Q60,Y60,AE60,AI60,AM60,AO60,AS60,AY60,BE60,BI60,BM60),5)+LARGE((M60,Q60,Y60,AE60,AI60,AM60,AO60,AS60,AY60,BE60,BI60,BM60),6)+LARGE((M60,Q60,Y60,AE60,AI60,AM60,AO60,AS60,AY60,BE60,BI60,BM60),7)+LARGE((M60,Q60,Y60,AE60,AI60,AM60,AO60,AS60,AY60,BE60,BI60,BM60),8),0)</f>
        <v>0</v>
      </c>
      <c r="G60" s="159">
        <f>+E60+F60</f>
        <v>0</v>
      </c>
      <c r="H60" s="72" t="str">
        <f>IF(Master!$D429="Y",Master!H429,"")</f>
        <v/>
      </c>
      <c r="I60" s="67" t="str">
        <f>IF(Master!$D429="Y",Master!I429,"")</f>
        <v/>
      </c>
      <c r="J60" s="67" t="str">
        <f>IF(Master!$D429="Y",Master!J429,"")</f>
        <v/>
      </c>
      <c r="K60" s="67" t="str">
        <f>IF(Master!$D429="Y",Master!K429,"")</f>
        <v/>
      </c>
      <c r="L60" s="67" t="str">
        <f>IF(Master!$D429="Y",Master!L429,"")</f>
        <v/>
      </c>
      <c r="M60" s="67" t="str">
        <f>IF(Master!$D429="Y",Master!M429,"")</f>
        <v/>
      </c>
      <c r="N60" s="67" t="str">
        <f>IF(Master!$D429="Y",Master!N429,"")</f>
        <v/>
      </c>
      <c r="O60" s="67" t="str">
        <f>IF(Master!$D429="Y",Master!O429,"")</f>
        <v/>
      </c>
      <c r="P60" s="67" t="str">
        <f>IF(Master!$D429="Y",Master!P429,"")</f>
        <v/>
      </c>
      <c r="Q60" s="67" t="str">
        <f>IF(Master!$D429="Y",Master!Q429,"")</f>
        <v/>
      </c>
      <c r="R60" s="67" t="str">
        <f>IF(Master!$D429="Y",Master!R429,"")</f>
        <v/>
      </c>
      <c r="S60" s="67" t="str">
        <f>IF(Master!$D429="Y",Master!S429,"")</f>
        <v/>
      </c>
      <c r="T60" s="67" t="str">
        <f>IF(Master!$D429="Y",Master!T429,"")</f>
        <v/>
      </c>
      <c r="U60" s="69" t="str">
        <f>IF(Master!$D429="Y",Master!U429,"")</f>
        <v/>
      </c>
      <c r="V60" s="66" t="str">
        <f>IF(Master!$D429="Y",Master!V429,"")</f>
        <v/>
      </c>
      <c r="W60" s="67" t="str">
        <f>IF(Master!$D429="Y",Master!W429,"")</f>
        <v/>
      </c>
      <c r="X60" s="67" t="str">
        <f>IF(Master!$D429="Y",Master!X429,"")</f>
        <v/>
      </c>
      <c r="Y60" s="67" t="str">
        <f>IF(Master!$D429="Y",Master!Y429,"")</f>
        <v/>
      </c>
      <c r="Z60" s="67" t="str">
        <f>IF(Master!$D429="Y",Master!Z429,"")</f>
        <v/>
      </c>
      <c r="AA60" s="67" t="str">
        <f>IF(Master!$D429="Y",Master!AA429,"")</f>
        <v/>
      </c>
      <c r="AB60" s="67" t="str">
        <f>IF(Master!$D429="Y",Master!AB429,"")</f>
        <v/>
      </c>
      <c r="AC60" s="67" t="str">
        <f>IF(Master!$D429="Y",Master!AC429,"")</f>
        <v/>
      </c>
      <c r="AD60" s="67" t="str">
        <f>IF(Master!$D429="Y",Master!AD429,"")</f>
        <v/>
      </c>
      <c r="AE60" s="67" t="str">
        <f>IF(Master!$D429="Y",Master!AE429,"")</f>
        <v/>
      </c>
      <c r="AF60" s="67" t="str">
        <f>IF(Master!$D429="Y",Master!AF429,"")</f>
        <v/>
      </c>
      <c r="AG60" s="67">
        <f>IF(AND($D60="y",Master!AG429&gt;=Master!AK429),Master!AG429,0)</f>
        <v>0</v>
      </c>
      <c r="AH60" s="67" t="str">
        <f>IF(Master!$D429="Y",Master!AH429,"")</f>
        <v/>
      </c>
      <c r="AI60" s="67">
        <f>IF(AND($D60="y",Master!AI429&gt;=Master!AM429),Master!AI429,0)</f>
        <v>0</v>
      </c>
      <c r="AJ60" s="67" t="str">
        <f>IF(Master!$D429="Y",Master!AJ429,"")</f>
        <v/>
      </c>
      <c r="AK60" s="67">
        <f>IF(AND($D60="y",Master!AK429&gt;Master!AG429),Master!AK429,0)</f>
        <v>0</v>
      </c>
      <c r="AL60" s="67" t="str">
        <f>IF(Master!$D429="Y",Master!AL429,"")</f>
        <v/>
      </c>
      <c r="AM60" s="69">
        <f>IF(AND($D60="y",Master!AM429&gt;Master!AI429),Master!AM429,0)</f>
        <v>0</v>
      </c>
      <c r="AN60" s="66" t="str">
        <f>IF(Master!$D429="Y",Master!AN429,"")</f>
        <v/>
      </c>
      <c r="AO60" s="67" t="str">
        <f>IF(Master!$D429="Y",Master!AO429,"")</f>
        <v/>
      </c>
      <c r="AP60" s="67" t="str">
        <f>IF(Master!$D429="Y",Master!AP429,"")</f>
        <v/>
      </c>
      <c r="AQ60" s="67" t="str">
        <f>IF(Master!$D429="Y",Master!AQ429,"")</f>
        <v/>
      </c>
      <c r="AR60" s="67" t="str">
        <f>IF(Master!$D429="Y",Master!AR429,"")</f>
        <v/>
      </c>
      <c r="AS60" s="67" t="str">
        <f>IF(Master!$D429="Y",Master!AS429,"")</f>
        <v/>
      </c>
      <c r="AT60" s="67" t="str">
        <f>IF(Master!$D429="Y",Master!AT429,"")</f>
        <v/>
      </c>
      <c r="AU60" s="67" t="str">
        <f>IF(Master!$D429="Y",Master!AU429,"")</f>
        <v/>
      </c>
      <c r="AV60" s="67" t="str">
        <f>IF(Master!$D429="Y",Master!AV429,"")</f>
        <v/>
      </c>
      <c r="AW60" s="67" t="str">
        <f>IF(Master!$D429="Y",Master!AW429,"")</f>
        <v/>
      </c>
      <c r="AX60" s="67" t="str">
        <f>IF(Master!$D429="Y",Master!AX429,"")</f>
        <v/>
      </c>
      <c r="AY60" s="67" t="str">
        <f>IF(Master!$D429="Y",Master!AY429,"")</f>
        <v/>
      </c>
      <c r="AZ60" s="67" t="str">
        <f>IF(Master!$D429="Y",Master!AZ429,"")</f>
        <v/>
      </c>
      <c r="BA60" s="67" t="str">
        <f>IF(Master!$D429="Y",Master!BA429,"")</f>
        <v/>
      </c>
      <c r="BB60" s="67" t="str">
        <f>IF(Master!$D429="Y",Master!BB429,"")</f>
        <v/>
      </c>
      <c r="BC60" s="67" t="str">
        <f>IF(Master!$D429="Y",Master!BC429,"")</f>
        <v/>
      </c>
      <c r="BD60" s="67" t="str">
        <f>IF(Master!$D429="Y",Master!BD429,"")</f>
        <v/>
      </c>
      <c r="BE60" s="67" t="str">
        <f>IF(Master!$D429="Y",Master!BE429,"")</f>
        <v/>
      </c>
      <c r="BF60" s="67" t="str">
        <f>IF(Master!$D429="Y",Master!BF429,"")</f>
        <v/>
      </c>
      <c r="BG60" s="67" t="str">
        <f>IF(Master!$D429="Y",Master!BG429,"")</f>
        <v/>
      </c>
      <c r="BH60" s="67" t="str">
        <f>IF(Master!$D429="Y",Master!BH429,"")</f>
        <v/>
      </c>
      <c r="BI60" s="67" t="str">
        <f>IF(Master!$D429="Y",Master!BI429,"")</f>
        <v/>
      </c>
      <c r="BJ60" s="67" t="str">
        <f>IF(Master!$D429="Y",Master!BJ429,"")</f>
        <v/>
      </c>
      <c r="BK60" s="67" t="str">
        <f>IF(Master!$D429="Y",Master!BK429,"")</f>
        <v/>
      </c>
      <c r="BL60" s="67" t="str">
        <f>IF(Master!$D429="Y",Master!BL429,"")</f>
        <v/>
      </c>
      <c r="BM60" s="67" t="str">
        <f>IF(Master!$D429="Y",Master!BM429,"")</f>
        <v/>
      </c>
      <c r="BN60" s="67" t="str">
        <f>IF(Master!$D429="Y",Master!BN429,"")</f>
        <v/>
      </c>
      <c r="BO60" s="67" t="str">
        <f>IF(Master!$D429="Y",Master!BO429,"")</f>
        <v/>
      </c>
      <c r="BP60" s="67" t="str">
        <f>IF(Master!$D429="Y",Master!BP429,"")</f>
        <v/>
      </c>
      <c r="BQ60" s="68" t="str">
        <f>IF(Master!$D429="Y",Master!BQ429,"")</f>
        <v/>
      </c>
    </row>
    <row r="61" spans="1:69" x14ac:dyDescent="0.25">
      <c r="A61" s="115" t="str">
        <f>+Master!A431</f>
        <v>Randolph-Clay</v>
      </c>
      <c r="B61" s="3" t="str">
        <f>+Master!B431</f>
        <v>1A DII</v>
      </c>
      <c r="C61" s="3">
        <f>+Master!C431</f>
        <v>1</v>
      </c>
      <c r="D61" s="142">
        <f>+Master!D431</f>
        <v>0</v>
      </c>
      <c r="E61" s="158">
        <f>IFERROR(LARGE((I61,K61,O61,S61,U61,W61,AA61,AC61,AG61,AK61,AQ61,AU61,AW61,BA61,BC61,BG61,BK61,BO61,BQ61),1)+LARGE((I61,K61,O61,S61,U61,W61,AA61,AC61,AG61,AK61,AQ61,AU61,AW61,BA61,BC61,BG61,BK61,BO61,BQ61),2)+LARGE((I61,K61,O61,S61,U61,W61,AA61,AC61,AG61,AK61,AQ61,AU61,AW61,BA61,BC61,BG61,BK61,BO61,BQ61),3)+LARGE((I61,K61,O61,S61,U61,W61,AA61,AC61,AG61,AK61,AQ61,AU61,AW61,BA61,BC61,BG61,BK61,BO61,BQ61),4)+LARGE((I61,K61,O61,S61,U61,W61,AA61,AC61,AG61,AK61,AQ61,AU61,AW61,BA61,BC61,BG61,BK61,BO61,BQ61),5)+LARGE((I61,K61,O61,S61,U61,W61,AA61,AC61,AG61,AK61,AQ61,AU61,AW61,BA61,BC61,BG61,BK61,BO61,BQ61),6)+LARGE((I61,K61,O61,S61,U61,W61,AA61,AC61,AG61,AK61,AQ61,AU61,AW61,BA61,BC61,BG61,BK61,BO61,BQ61),7)+LARGE((I61,K61,O61,S61,U61,W61,AA61,AC61,AG61,AK61,AQ61,AU61,AW61,BA61,BC61,BG61,BK61,BO61,BQ61),8),0)</f>
        <v>0</v>
      </c>
      <c r="F61" s="156">
        <f>IFERROR(LARGE((M61,Q61,Y61,AE61,AI61,AM61,AO61,AS61,AY61,BE61,BI61,BM61),1)+LARGE((M61,Q61,Y61,AE61,AI61,AM61,AO61,AS61,AY61,BE61,BI61,BM61),2)+LARGE((M61,Q61,Y61,AE61,AI61,AM61,AO61,AS61,AY61,BE61,BI61,BM61),3)+LARGE((M61,Q61,Y61,AE61,AI61,AM61,AO61,AS61,AY61,BE61,BI61,BM61),4)+LARGE((M61,Q61,Y61,AE61,AI61,AM61,AO61,AS61,AY61,BE61,BI61,BM61),5)+LARGE((M61,Q61,Y61,AE61,AI61,AM61,AO61,AS61,AY61,BE61,BI61,BM61),6)+LARGE((M61,Q61,Y61,AE61,AI61,AM61,AO61,AS61,AY61,BE61,BI61,BM61),7)+LARGE((M61,Q61,Y61,AE61,AI61,AM61,AO61,AS61,AY61,BE61,BI61,BM61),8),0)</f>
        <v>0</v>
      </c>
      <c r="G61" s="159">
        <f>+E61+F61</f>
        <v>0</v>
      </c>
      <c r="H61" s="72" t="str">
        <f>IF(Master!$D431="Y",Master!H431,"")</f>
        <v/>
      </c>
      <c r="I61" s="67" t="str">
        <f>IF(Master!$D431="Y",Master!I431,"")</f>
        <v/>
      </c>
      <c r="J61" s="67" t="str">
        <f>IF(Master!$D431="Y",Master!J431,"")</f>
        <v/>
      </c>
      <c r="K61" s="67" t="str">
        <f>IF(Master!$D431="Y",Master!K431,"")</f>
        <v/>
      </c>
      <c r="L61" s="67" t="str">
        <f>IF(Master!$D431="Y",Master!L431,"")</f>
        <v/>
      </c>
      <c r="M61" s="67" t="str">
        <f>IF(Master!$D431="Y",Master!M431,"")</f>
        <v/>
      </c>
      <c r="N61" s="67" t="str">
        <f>IF(Master!$D431="Y",Master!N431,"")</f>
        <v/>
      </c>
      <c r="O61" s="67" t="str">
        <f>IF(Master!$D431="Y",Master!O431,"")</f>
        <v/>
      </c>
      <c r="P61" s="67" t="str">
        <f>IF(Master!$D431="Y",Master!P431,"")</f>
        <v/>
      </c>
      <c r="Q61" s="67" t="str">
        <f>IF(Master!$D431="Y",Master!Q431,"")</f>
        <v/>
      </c>
      <c r="R61" s="67" t="str">
        <f>IF(Master!$D431="Y",Master!R431,"")</f>
        <v/>
      </c>
      <c r="S61" s="67" t="str">
        <f>IF(Master!$D431="Y",Master!S431,"")</f>
        <v/>
      </c>
      <c r="T61" s="67" t="str">
        <f>IF(Master!$D431="Y",Master!T431,"")</f>
        <v/>
      </c>
      <c r="U61" s="69" t="str">
        <f>IF(Master!$D431="Y",Master!U431,"")</f>
        <v/>
      </c>
      <c r="V61" s="66" t="str">
        <f>IF(Master!$D431="Y",Master!V431,"")</f>
        <v/>
      </c>
      <c r="W61" s="67" t="str">
        <f>IF(Master!$D431="Y",Master!W431,"")</f>
        <v/>
      </c>
      <c r="X61" s="67" t="str">
        <f>IF(Master!$D431="Y",Master!X431,"")</f>
        <v/>
      </c>
      <c r="Y61" s="67" t="str">
        <f>IF(Master!$D431="Y",Master!Y431,"")</f>
        <v/>
      </c>
      <c r="Z61" s="67" t="str">
        <f>IF(Master!$D431="Y",Master!Z431,"")</f>
        <v/>
      </c>
      <c r="AA61" s="67" t="str">
        <f>IF(Master!$D431="Y",Master!AA431,"")</f>
        <v/>
      </c>
      <c r="AB61" s="67" t="str">
        <f>IF(Master!$D431="Y",Master!AB431,"")</f>
        <v/>
      </c>
      <c r="AC61" s="67" t="str">
        <f>IF(Master!$D431="Y",Master!AC431,"")</f>
        <v/>
      </c>
      <c r="AD61" s="67" t="str">
        <f>IF(Master!$D431="Y",Master!AD431,"")</f>
        <v/>
      </c>
      <c r="AE61" s="67" t="str">
        <f>IF(Master!$D431="Y",Master!AE431,"")</f>
        <v/>
      </c>
      <c r="AF61" s="67" t="str">
        <f>IF(Master!$D431="Y",Master!AF431,"")</f>
        <v/>
      </c>
      <c r="AG61" s="67">
        <f>IF(AND($D61="y",Master!AG431&gt;=Master!AK431),Master!AG431,0)</f>
        <v>0</v>
      </c>
      <c r="AH61" s="67" t="str">
        <f>IF(Master!$D431="Y",Master!AH431,"")</f>
        <v/>
      </c>
      <c r="AI61" s="67">
        <f>IF(AND($D61="y",Master!AI431&gt;=Master!AM431),Master!AI431,0)</f>
        <v>0</v>
      </c>
      <c r="AJ61" s="67" t="str">
        <f>IF(Master!$D431="Y",Master!AJ431,"")</f>
        <v/>
      </c>
      <c r="AK61" s="67">
        <f>IF(AND($D61="y",Master!AK431&gt;Master!AG431),Master!AK431,0)</f>
        <v>0</v>
      </c>
      <c r="AL61" s="67" t="str">
        <f>IF(Master!$D431="Y",Master!AL431,"")</f>
        <v/>
      </c>
      <c r="AM61" s="69">
        <f>IF(AND($D61="y",Master!AM431&gt;Master!AI431),Master!AM431,0)</f>
        <v>0</v>
      </c>
      <c r="AN61" s="66" t="str">
        <f>IF(Master!$D431="Y",Master!AN431,"")</f>
        <v/>
      </c>
      <c r="AO61" s="67" t="str">
        <f>IF(Master!$D431="Y",Master!AO431,"")</f>
        <v/>
      </c>
      <c r="AP61" s="67" t="str">
        <f>IF(Master!$D431="Y",Master!AP431,"")</f>
        <v/>
      </c>
      <c r="AQ61" s="67" t="str">
        <f>IF(Master!$D431="Y",Master!AQ431,"")</f>
        <v/>
      </c>
      <c r="AR61" s="67" t="str">
        <f>IF(Master!$D431="Y",Master!AR431,"")</f>
        <v/>
      </c>
      <c r="AS61" s="67" t="str">
        <f>IF(Master!$D431="Y",Master!AS431,"")</f>
        <v/>
      </c>
      <c r="AT61" s="67" t="str">
        <f>IF(Master!$D431="Y",Master!AT431,"")</f>
        <v/>
      </c>
      <c r="AU61" s="67" t="str">
        <f>IF(Master!$D431="Y",Master!AU431,"")</f>
        <v/>
      </c>
      <c r="AV61" s="67" t="str">
        <f>IF(Master!$D431="Y",Master!AV431,"")</f>
        <v/>
      </c>
      <c r="AW61" s="67" t="str">
        <f>IF(Master!$D431="Y",Master!AW431,"")</f>
        <v/>
      </c>
      <c r="AX61" s="67" t="str">
        <f>IF(Master!$D431="Y",Master!AX431,"")</f>
        <v/>
      </c>
      <c r="AY61" s="67" t="str">
        <f>IF(Master!$D431="Y",Master!AY431,"")</f>
        <v/>
      </c>
      <c r="AZ61" s="67" t="str">
        <f>IF(Master!$D431="Y",Master!AZ431,"")</f>
        <v/>
      </c>
      <c r="BA61" s="67" t="str">
        <f>IF(Master!$D431="Y",Master!BA431,"")</f>
        <v/>
      </c>
      <c r="BB61" s="67" t="str">
        <f>IF(Master!$D431="Y",Master!BB431,"")</f>
        <v/>
      </c>
      <c r="BC61" s="67" t="str">
        <f>IF(Master!$D431="Y",Master!BC431,"")</f>
        <v/>
      </c>
      <c r="BD61" s="67" t="str">
        <f>IF(Master!$D431="Y",Master!BD431,"")</f>
        <v/>
      </c>
      <c r="BE61" s="67" t="str">
        <f>IF(Master!$D431="Y",Master!BE431,"")</f>
        <v/>
      </c>
      <c r="BF61" s="67" t="str">
        <f>IF(Master!$D431="Y",Master!BF431,"")</f>
        <v/>
      </c>
      <c r="BG61" s="67" t="str">
        <f>IF(Master!$D431="Y",Master!BG431,"")</f>
        <v/>
      </c>
      <c r="BH61" s="67" t="str">
        <f>IF(Master!$D431="Y",Master!BH431,"")</f>
        <v/>
      </c>
      <c r="BI61" s="67" t="str">
        <f>IF(Master!$D431="Y",Master!BI431,"")</f>
        <v/>
      </c>
      <c r="BJ61" s="67" t="str">
        <f>IF(Master!$D431="Y",Master!BJ431,"")</f>
        <v/>
      </c>
      <c r="BK61" s="67" t="str">
        <f>IF(Master!$D431="Y",Master!BK431,"")</f>
        <v/>
      </c>
      <c r="BL61" s="67" t="str">
        <f>IF(Master!$D431="Y",Master!BL431,"")</f>
        <v/>
      </c>
      <c r="BM61" s="67" t="str">
        <f>IF(Master!$D431="Y",Master!BM431,"")</f>
        <v/>
      </c>
      <c r="BN61" s="67" t="str">
        <f>IF(Master!$D431="Y",Master!BN431,"")</f>
        <v/>
      </c>
      <c r="BO61" s="67" t="str">
        <f>IF(Master!$D431="Y",Master!BO431,"")</f>
        <v/>
      </c>
      <c r="BP61" s="67" t="str">
        <f>IF(Master!$D431="Y",Master!BP431,"")</f>
        <v/>
      </c>
      <c r="BQ61" s="68" t="str">
        <f>IF(Master!$D431="Y",Master!BQ431,"")</f>
        <v/>
      </c>
    </row>
    <row r="62" spans="1:69" x14ac:dyDescent="0.25">
      <c r="A62" s="115" t="str">
        <f>+Master!A432</f>
        <v>Savannah</v>
      </c>
      <c r="B62" s="3" t="str">
        <f>+Master!B432</f>
        <v>1A DII</v>
      </c>
      <c r="C62" s="3">
        <f>+Master!C432</f>
        <v>3</v>
      </c>
      <c r="D62" s="142">
        <f>+Master!D432</f>
        <v>0</v>
      </c>
      <c r="E62" s="158">
        <f>IFERROR(LARGE((I62,K62,O62,S62,U62,W62,AA62,AC62,AG62,AK62,AQ62,AU62,AW62,BA62,BC62,BG62,BK62,BO62,BQ62),1)+LARGE((I62,K62,O62,S62,U62,W62,AA62,AC62,AG62,AK62,AQ62,AU62,AW62,BA62,BC62,BG62,BK62,BO62,BQ62),2)+LARGE((I62,K62,O62,S62,U62,W62,AA62,AC62,AG62,AK62,AQ62,AU62,AW62,BA62,BC62,BG62,BK62,BO62,BQ62),3)+LARGE((I62,K62,O62,S62,U62,W62,AA62,AC62,AG62,AK62,AQ62,AU62,AW62,BA62,BC62,BG62,BK62,BO62,BQ62),4)+LARGE((I62,K62,O62,S62,U62,W62,AA62,AC62,AG62,AK62,AQ62,AU62,AW62,BA62,BC62,BG62,BK62,BO62,BQ62),5)+LARGE((I62,K62,O62,S62,U62,W62,AA62,AC62,AG62,AK62,AQ62,AU62,AW62,BA62,BC62,BG62,BK62,BO62,BQ62),6)+LARGE((I62,K62,O62,S62,U62,W62,AA62,AC62,AG62,AK62,AQ62,AU62,AW62,BA62,BC62,BG62,BK62,BO62,BQ62),7)+LARGE((I62,K62,O62,S62,U62,W62,AA62,AC62,AG62,AK62,AQ62,AU62,AW62,BA62,BC62,BG62,BK62,BO62,BQ62),8),0)</f>
        <v>0</v>
      </c>
      <c r="F62" s="156">
        <f>IFERROR(LARGE((M62,Q62,Y62,AE62,AI62,AM62,AO62,AS62,AY62,BE62,BI62,BM62),1)+LARGE((M62,Q62,Y62,AE62,AI62,AM62,AO62,AS62,AY62,BE62,BI62,BM62),2)+LARGE((M62,Q62,Y62,AE62,AI62,AM62,AO62,AS62,AY62,BE62,BI62,BM62),3)+LARGE((M62,Q62,Y62,AE62,AI62,AM62,AO62,AS62,AY62,BE62,BI62,BM62),4)+LARGE((M62,Q62,Y62,AE62,AI62,AM62,AO62,AS62,AY62,BE62,BI62,BM62),5)+LARGE((M62,Q62,Y62,AE62,AI62,AM62,AO62,AS62,AY62,BE62,BI62,BM62),6)+LARGE((M62,Q62,Y62,AE62,AI62,AM62,AO62,AS62,AY62,BE62,BI62,BM62),7)+LARGE((M62,Q62,Y62,AE62,AI62,AM62,AO62,AS62,AY62,BE62,BI62,BM62),8),0)</f>
        <v>0</v>
      </c>
      <c r="G62" s="159">
        <f>+E62+F62</f>
        <v>0</v>
      </c>
      <c r="H62" s="72" t="str">
        <f>IF(Master!$D432="Y",Master!H432,"")</f>
        <v/>
      </c>
      <c r="I62" s="67" t="str">
        <f>IF(Master!$D432="Y",Master!I432,"")</f>
        <v/>
      </c>
      <c r="J62" s="67" t="str">
        <f>IF(Master!$D432="Y",Master!J432,"")</f>
        <v/>
      </c>
      <c r="K62" s="67" t="str">
        <f>IF(Master!$D432="Y",Master!K432,"")</f>
        <v/>
      </c>
      <c r="L62" s="67" t="str">
        <f>IF(Master!$D432="Y",Master!L432,"")</f>
        <v/>
      </c>
      <c r="M62" s="67" t="str">
        <f>IF(Master!$D432="Y",Master!M432,"")</f>
        <v/>
      </c>
      <c r="N62" s="67" t="str">
        <f>IF(Master!$D432="Y",Master!N432,"")</f>
        <v/>
      </c>
      <c r="O62" s="67" t="str">
        <f>IF(Master!$D432="Y",Master!O432,"")</f>
        <v/>
      </c>
      <c r="P62" s="67" t="str">
        <f>IF(Master!$D432="Y",Master!P432,"")</f>
        <v/>
      </c>
      <c r="Q62" s="67" t="str">
        <f>IF(Master!$D432="Y",Master!Q432,"")</f>
        <v/>
      </c>
      <c r="R62" s="67" t="str">
        <f>IF(Master!$D432="Y",Master!R432,"")</f>
        <v/>
      </c>
      <c r="S62" s="67" t="str">
        <f>IF(Master!$D432="Y",Master!S432,"")</f>
        <v/>
      </c>
      <c r="T62" s="67" t="str">
        <f>IF(Master!$D432="Y",Master!T432,"")</f>
        <v/>
      </c>
      <c r="U62" s="69" t="str">
        <f>IF(Master!$D432="Y",Master!U432,"")</f>
        <v/>
      </c>
      <c r="V62" s="66" t="str">
        <f>IF(Master!$D432="Y",Master!V432,"")</f>
        <v/>
      </c>
      <c r="W62" s="67" t="str">
        <f>IF(Master!$D432="Y",Master!W432,"")</f>
        <v/>
      </c>
      <c r="X62" s="67" t="str">
        <f>IF(Master!$D432="Y",Master!X432,"")</f>
        <v/>
      </c>
      <c r="Y62" s="67" t="str">
        <f>IF(Master!$D432="Y",Master!Y432,"")</f>
        <v/>
      </c>
      <c r="Z62" s="67" t="str">
        <f>IF(Master!$D432="Y",Master!Z432,"")</f>
        <v/>
      </c>
      <c r="AA62" s="67" t="str">
        <f>IF(Master!$D432="Y",Master!AA432,"")</f>
        <v/>
      </c>
      <c r="AB62" s="67" t="str">
        <f>IF(Master!$D432="Y",Master!AB432,"")</f>
        <v/>
      </c>
      <c r="AC62" s="67" t="str">
        <f>IF(Master!$D432="Y",Master!AC432,"")</f>
        <v/>
      </c>
      <c r="AD62" s="67" t="str">
        <f>IF(Master!$D432="Y",Master!AD432,"")</f>
        <v/>
      </c>
      <c r="AE62" s="67" t="str">
        <f>IF(Master!$D432="Y",Master!AE432,"")</f>
        <v/>
      </c>
      <c r="AF62" s="67" t="str">
        <f>IF(Master!$D432="Y",Master!AF432,"")</f>
        <v/>
      </c>
      <c r="AG62" s="67">
        <f>IF(AND($D62="y",Master!AG432&gt;=Master!AK432),Master!AG432,0)</f>
        <v>0</v>
      </c>
      <c r="AH62" s="67" t="str">
        <f>IF(Master!$D432="Y",Master!AH432,"")</f>
        <v/>
      </c>
      <c r="AI62" s="67">
        <f>IF(AND($D62="y",Master!AI432&gt;=Master!AM432),Master!AI432,0)</f>
        <v>0</v>
      </c>
      <c r="AJ62" s="67" t="str">
        <f>IF(Master!$D432="Y",Master!AJ432,"")</f>
        <v/>
      </c>
      <c r="AK62" s="67">
        <f>IF(AND($D62="y",Master!AK432&gt;Master!AG432),Master!AK432,0)</f>
        <v>0</v>
      </c>
      <c r="AL62" s="67" t="str">
        <f>IF(Master!$D432="Y",Master!AL432,"")</f>
        <v/>
      </c>
      <c r="AM62" s="69">
        <f>IF(AND($D62="y",Master!AM432&gt;Master!AI432),Master!AM432,0)</f>
        <v>0</v>
      </c>
      <c r="AN62" s="66" t="str">
        <f>IF(Master!$D432="Y",Master!AN432,"")</f>
        <v/>
      </c>
      <c r="AO62" s="67" t="str">
        <f>IF(Master!$D432="Y",Master!AO432,"")</f>
        <v/>
      </c>
      <c r="AP62" s="67" t="str">
        <f>IF(Master!$D432="Y",Master!AP432,"")</f>
        <v/>
      </c>
      <c r="AQ62" s="67" t="str">
        <f>IF(Master!$D432="Y",Master!AQ432,"")</f>
        <v/>
      </c>
      <c r="AR62" s="67" t="str">
        <f>IF(Master!$D432="Y",Master!AR432,"")</f>
        <v/>
      </c>
      <c r="AS62" s="67" t="str">
        <f>IF(Master!$D432="Y",Master!AS432,"")</f>
        <v/>
      </c>
      <c r="AT62" s="67" t="str">
        <f>IF(Master!$D432="Y",Master!AT432,"")</f>
        <v/>
      </c>
      <c r="AU62" s="67" t="str">
        <f>IF(Master!$D432="Y",Master!AU432,"")</f>
        <v/>
      </c>
      <c r="AV62" s="67" t="str">
        <f>IF(Master!$D432="Y",Master!AV432,"")</f>
        <v/>
      </c>
      <c r="AW62" s="67" t="str">
        <f>IF(Master!$D432="Y",Master!AW432,"")</f>
        <v/>
      </c>
      <c r="AX62" s="67" t="str">
        <f>IF(Master!$D432="Y",Master!AX432,"")</f>
        <v/>
      </c>
      <c r="AY62" s="67" t="str">
        <f>IF(Master!$D432="Y",Master!AY432,"")</f>
        <v/>
      </c>
      <c r="AZ62" s="67" t="str">
        <f>IF(Master!$D432="Y",Master!AZ432,"")</f>
        <v/>
      </c>
      <c r="BA62" s="67" t="str">
        <f>IF(Master!$D432="Y",Master!BA432,"")</f>
        <v/>
      </c>
      <c r="BB62" s="67" t="str">
        <f>IF(Master!$D432="Y",Master!BB432,"")</f>
        <v/>
      </c>
      <c r="BC62" s="67" t="str">
        <f>IF(Master!$D432="Y",Master!BC432,"")</f>
        <v/>
      </c>
      <c r="BD62" s="67" t="str">
        <f>IF(Master!$D432="Y",Master!BD432,"")</f>
        <v/>
      </c>
      <c r="BE62" s="67" t="str">
        <f>IF(Master!$D432="Y",Master!BE432,"")</f>
        <v/>
      </c>
      <c r="BF62" s="67" t="str">
        <f>IF(Master!$D432="Y",Master!BF432,"")</f>
        <v/>
      </c>
      <c r="BG62" s="67" t="str">
        <f>IF(Master!$D432="Y",Master!BG432,"")</f>
        <v/>
      </c>
      <c r="BH62" s="67" t="str">
        <f>IF(Master!$D432="Y",Master!BH432,"")</f>
        <v/>
      </c>
      <c r="BI62" s="67" t="str">
        <f>IF(Master!$D432="Y",Master!BI432,"")</f>
        <v/>
      </c>
      <c r="BJ62" s="67" t="str">
        <f>IF(Master!$D432="Y",Master!BJ432,"")</f>
        <v/>
      </c>
      <c r="BK62" s="67" t="str">
        <f>IF(Master!$D432="Y",Master!BK432,"")</f>
        <v/>
      </c>
      <c r="BL62" s="67" t="str">
        <f>IF(Master!$D432="Y",Master!BL432,"")</f>
        <v/>
      </c>
      <c r="BM62" s="67" t="str">
        <f>IF(Master!$D432="Y",Master!BM432,"")</f>
        <v/>
      </c>
      <c r="BN62" s="67" t="str">
        <f>IF(Master!$D432="Y",Master!BN432,"")</f>
        <v/>
      </c>
      <c r="BO62" s="67" t="str">
        <f>IF(Master!$D432="Y",Master!BO432,"")</f>
        <v/>
      </c>
      <c r="BP62" s="67" t="str">
        <f>IF(Master!$D432="Y",Master!BP432,"")</f>
        <v/>
      </c>
      <c r="BQ62" s="68" t="str">
        <f>IF(Master!$D432="Y",Master!BQ432,"")</f>
        <v/>
      </c>
    </row>
    <row r="63" spans="1:69" x14ac:dyDescent="0.25">
      <c r="A63" s="115" t="str">
        <f>+Master!A433</f>
        <v>Savannah Classical</v>
      </c>
      <c r="B63" s="3" t="str">
        <f>+Master!B433</f>
        <v>1A DII</v>
      </c>
      <c r="C63" s="3">
        <f>+Master!C433</f>
        <v>3</v>
      </c>
      <c r="D63" s="142" t="str">
        <f>+Master!D433</f>
        <v>y</v>
      </c>
      <c r="E63" s="158">
        <f>IFERROR(LARGE((I63,K63,O63,S63,U63,W63,AA63,AC63,AG63,AK63,AQ63,AU63,AW63,BA63,BC63,BG63,BK63,BO63,BQ63),1)+LARGE((I63,K63,O63,S63,U63,W63,AA63,AC63,AG63,AK63,AQ63,AU63,AW63,BA63,BC63,BG63,BK63,BO63,BQ63),2)+LARGE((I63,K63,O63,S63,U63,W63,AA63,AC63,AG63,AK63,AQ63,AU63,AW63,BA63,BC63,BG63,BK63,BO63,BQ63),3)+LARGE((I63,K63,O63,S63,U63,W63,AA63,AC63,AG63,AK63,AQ63,AU63,AW63,BA63,BC63,BG63,BK63,BO63,BQ63),4)+LARGE((I63,K63,O63,S63,U63,W63,AA63,AC63,AG63,AK63,AQ63,AU63,AW63,BA63,BC63,BG63,BK63,BO63,BQ63),5)+LARGE((I63,K63,O63,S63,U63,W63,AA63,AC63,AG63,AK63,AQ63,AU63,AW63,BA63,BC63,BG63,BK63,BO63,BQ63),6)+LARGE((I63,K63,O63,S63,U63,W63,AA63,AC63,AG63,AK63,AQ63,AU63,AW63,BA63,BC63,BG63,BK63,BO63,BQ63),7)+LARGE((I63,K63,O63,S63,U63,W63,AA63,AC63,AG63,AK63,AQ63,AU63,AW63,BA63,BC63,BG63,BK63,BO63,BQ63),8),0)</f>
        <v>0</v>
      </c>
      <c r="F63" s="156">
        <f>IFERROR(LARGE((M63,Q63,Y63,AE63,AI63,AM63,AO63,AS63,AY63,BE63,BI63,BM63),1)+LARGE((M63,Q63,Y63,AE63,AI63,AM63,AO63,AS63,AY63,BE63,BI63,BM63),2)+LARGE((M63,Q63,Y63,AE63,AI63,AM63,AO63,AS63,AY63,BE63,BI63,BM63),3)+LARGE((M63,Q63,Y63,AE63,AI63,AM63,AO63,AS63,AY63,BE63,BI63,BM63),4)+LARGE((M63,Q63,Y63,AE63,AI63,AM63,AO63,AS63,AY63,BE63,BI63,BM63),5)+LARGE((M63,Q63,Y63,AE63,AI63,AM63,AO63,AS63,AY63,BE63,BI63,BM63),6)+LARGE((M63,Q63,Y63,AE63,AI63,AM63,AO63,AS63,AY63,BE63,BI63,BM63),7)+LARGE((M63,Q63,Y63,AE63,AI63,AM63,AO63,AS63,AY63,BE63,BI63,BM63),8),0)</f>
        <v>0</v>
      </c>
      <c r="G63" s="159">
        <f>+E63+F63</f>
        <v>0</v>
      </c>
      <c r="H63" s="72">
        <f>IF(Master!$D433="Y",Master!H433,"")</f>
        <v>0</v>
      </c>
      <c r="I63" s="67">
        <f>IF(Master!$D433="Y",Master!I433,"")</f>
        <v>0</v>
      </c>
      <c r="J63" s="67">
        <f>IF(Master!$D433="Y",Master!J433,"")</f>
        <v>0</v>
      </c>
      <c r="K63" s="67">
        <f>IF(Master!$D433="Y",Master!K433,"")</f>
        <v>0</v>
      </c>
      <c r="L63" s="67">
        <f>IF(Master!$D433="Y",Master!L433,"")</f>
        <v>0</v>
      </c>
      <c r="M63" s="67">
        <f>IF(Master!$D433="Y",Master!M433,"")</f>
        <v>0</v>
      </c>
      <c r="N63" s="67">
        <f>IF(Master!$D433="Y",Master!N433,"")</f>
        <v>0</v>
      </c>
      <c r="O63" s="67">
        <f>IF(Master!$D433="Y",Master!O433,"")</f>
        <v>0</v>
      </c>
      <c r="P63" s="67">
        <f>IF(Master!$D433="Y",Master!P433,"")</f>
        <v>0</v>
      </c>
      <c r="Q63" s="67">
        <f>IF(Master!$D433="Y",Master!Q433,"")</f>
        <v>0</v>
      </c>
      <c r="R63" s="67">
        <f>IF(Master!$D433="Y",Master!R433,"")</f>
        <v>0</v>
      </c>
      <c r="S63" s="67">
        <f>IF(Master!$D433="Y",Master!S433,"")</f>
        <v>0</v>
      </c>
      <c r="T63" s="67">
        <f>IF(Master!$D433="Y",Master!T433,"")</f>
        <v>0</v>
      </c>
      <c r="U63" s="69">
        <f>IF(Master!$D433="Y",Master!U433,"")</f>
        <v>0</v>
      </c>
      <c r="V63" s="66">
        <f>IF(Master!$D433="Y",Master!V433,"")</f>
        <v>0</v>
      </c>
      <c r="W63" s="67">
        <f>IF(Master!$D433="Y",Master!W433,"")</f>
        <v>0</v>
      </c>
      <c r="X63" s="67">
        <f>IF(Master!$D433="Y",Master!X433,"")</f>
        <v>0</v>
      </c>
      <c r="Y63" s="67">
        <f>IF(Master!$D433="Y",Master!Y433,"")</f>
        <v>0</v>
      </c>
      <c r="Z63" s="67">
        <f>IF(Master!$D433="Y",Master!Z433,"")</f>
        <v>0</v>
      </c>
      <c r="AA63" s="67">
        <f>IF(Master!$D433="Y",Master!AA433,"")</f>
        <v>0</v>
      </c>
      <c r="AB63" s="67">
        <f>IF(Master!$D433="Y",Master!AB433,"")</f>
        <v>0</v>
      </c>
      <c r="AC63" s="67">
        <f>IF(Master!$D433="Y",Master!AC433,"")</f>
        <v>0</v>
      </c>
      <c r="AD63" s="67">
        <f>IF(Master!$D433="Y",Master!AD433,"")</f>
        <v>0</v>
      </c>
      <c r="AE63" s="67">
        <f>IF(Master!$D433="Y",Master!AE433,"")</f>
        <v>0</v>
      </c>
      <c r="AF63" s="67">
        <f>IF(Master!$D433="Y",Master!AF433,"")</f>
        <v>0</v>
      </c>
      <c r="AG63" s="67">
        <f>IF(AND($D63="y",Master!AG433&gt;=Master!AK433),Master!AG433,0)</f>
        <v>0</v>
      </c>
      <c r="AH63" s="67">
        <f>IF(Master!$D433="Y",Master!AH433,"")</f>
        <v>0</v>
      </c>
      <c r="AI63" s="67">
        <f>IF(AND($D63="y",Master!AI433&gt;=Master!AM433),Master!AI433,0)</f>
        <v>0</v>
      </c>
      <c r="AJ63" s="67">
        <f>IF(Master!$D433="Y",Master!AJ433,"")</f>
        <v>0</v>
      </c>
      <c r="AK63" s="67">
        <f>IF(AND($D63="y",Master!AK433&gt;Master!AG433),Master!AK433,0)</f>
        <v>0</v>
      </c>
      <c r="AL63" s="67">
        <f>IF(Master!$D433="Y",Master!AL433,"")</f>
        <v>0</v>
      </c>
      <c r="AM63" s="69">
        <f>IF(AND($D63="y",Master!AM433&gt;Master!AI433),Master!AM433,0)</f>
        <v>0</v>
      </c>
      <c r="AN63" s="66">
        <f>IF(Master!$D433="Y",Master!AN433,"")</f>
        <v>0</v>
      </c>
      <c r="AO63" s="67">
        <f>IF(Master!$D433="Y",Master!AO433,"")</f>
        <v>0</v>
      </c>
      <c r="AP63" s="67">
        <f>IF(Master!$D433="Y",Master!AP433,"")</f>
        <v>0</v>
      </c>
      <c r="AQ63" s="67">
        <f>IF(Master!$D433="Y",Master!AQ433,"")</f>
        <v>0</v>
      </c>
      <c r="AR63" s="67">
        <f>IF(Master!$D433="Y",Master!AR433,"")</f>
        <v>0</v>
      </c>
      <c r="AS63" s="67">
        <f>IF(Master!$D433="Y",Master!AS433,"")</f>
        <v>0</v>
      </c>
      <c r="AT63" s="67">
        <f>IF(Master!$D433="Y",Master!AT433,"")</f>
        <v>0</v>
      </c>
      <c r="AU63" s="67">
        <f>IF(Master!$D433="Y",Master!AU433,"")</f>
        <v>0</v>
      </c>
      <c r="AV63" s="67">
        <f>IF(Master!$D433="Y",Master!AV433,"")</f>
        <v>0</v>
      </c>
      <c r="AW63" s="67">
        <f>IF(Master!$D433="Y",Master!AW433,"")</f>
        <v>0</v>
      </c>
      <c r="AX63" s="67">
        <f>IF(Master!$D433="Y",Master!AX433,"")</f>
        <v>0</v>
      </c>
      <c r="AY63" s="67">
        <f>IF(Master!$D433="Y",Master!AY433,"")</f>
        <v>0</v>
      </c>
      <c r="AZ63" s="67">
        <f>IF(Master!$D433="Y",Master!AZ433,"")</f>
        <v>0</v>
      </c>
      <c r="BA63" s="67">
        <f>IF(Master!$D433="Y",Master!BA433,"")</f>
        <v>0</v>
      </c>
      <c r="BB63" s="67">
        <f>IF(Master!$D433="Y",Master!BB433,"")</f>
        <v>0</v>
      </c>
      <c r="BC63" s="67">
        <f>IF(Master!$D433="Y",Master!BC433,"")</f>
        <v>0</v>
      </c>
      <c r="BD63" s="67">
        <f>IF(Master!$D433="Y",Master!BD433,"")</f>
        <v>0</v>
      </c>
      <c r="BE63" s="67">
        <f>IF(Master!$D433="Y",Master!BE433,"")</f>
        <v>0</v>
      </c>
      <c r="BF63" s="67">
        <f>IF(Master!$D433="Y",Master!BF433,"")</f>
        <v>0</v>
      </c>
      <c r="BG63" s="67">
        <f>IF(Master!$D433="Y",Master!BG433,"")</f>
        <v>0</v>
      </c>
      <c r="BH63" s="67">
        <f>IF(Master!$D433="Y",Master!BH433,"")</f>
        <v>0</v>
      </c>
      <c r="BI63" s="67">
        <f>IF(Master!$D433="Y",Master!BI433,"")</f>
        <v>0</v>
      </c>
      <c r="BJ63" s="67">
        <f>IF(Master!$D433="Y",Master!BJ433,"")</f>
        <v>0</v>
      </c>
      <c r="BK63" s="67">
        <f>IF(Master!$D433="Y",Master!BK433,"")</f>
        <v>0</v>
      </c>
      <c r="BL63" s="67">
        <f>IF(Master!$D433="Y",Master!BL433,"")</f>
        <v>0</v>
      </c>
      <c r="BM63" s="67">
        <f>IF(Master!$D433="Y",Master!BM433,"")</f>
        <v>0</v>
      </c>
      <c r="BN63" s="67">
        <f>IF(Master!$D433="Y",Master!BN433,"")</f>
        <v>0</v>
      </c>
      <c r="BO63" s="67">
        <f>IF(Master!$D433="Y",Master!BO433,"")</f>
        <v>0</v>
      </c>
      <c r="BP63" s="67">
        <f>IF(Master!$D433="Y",Master!BP433,"")</f>
        <v>0</v>
      </c>
      <c r="BQ63" s="68">
        <f>IF(Master!$D433="Y",Master!BQ433,"")</f>
        <v>0</v>
      </c>
    </row>
    <row r="64" spans="1:69" x14ac:dyDescent="0.25">
      <c r="A64" s="115" t="str">
        <f>+Master!A434</f>
        <v>Savannah Early College</v>
      </c>
      <c r="B64" s="3" t="str">
        <f>+Master!B434</f>
        <v>1A DII</v>
      </c>
      <c r="C64" s="3">
        <f>+Master!C434</f>
        <v>3</v>
      </c>
      <c r="D64" s="142">
        <f>+Master!D434</f>
        <v>0</v>
      </c>
      <c r="E64" s="158">
        <f>IFERROR(LARGE((I64,K64,O64,S64,U64,W64,AA64,AC64,AG64,AK64,AQ64,AU64,AW64,BA64,BC64,BG64,BK64,BO64,BQ64),1)+LARGE((I64,K64,O64,S64,U64,W64,AA64,AC64,AG64,AK64,AQ64,AU64,AW64,BA64,BC64,BG64,BK64,BO64,BQ64),2)+LARGE((I64,K64,O64,S64,U64,W64,AA64,AC64,AG64,AK64,AQ64,AU64,AW64,BA64,BC64,BG64,BK64,BO64,BQ64),3)+LARGE((I64,K64,O64,S64,U64,W64,AA64,AC64,AG64,AK64,AQ64,AU64,AW64,BA64,BC64,BG64,BK64,BO64,BQ64),4)+LARGE((I64,K64,O64,S64,U64,W64,AA64,AC64,AG64,AK64,AQ64,AU64,AW64,BA64,BC64,BG64,BK64,BO64,BQ64),5)+LARGE((I64,K64,O64,S64,U64,W64,AA64,AC64,AG64,AK64,AQ64,AU64,AW64,BA64,BC64,BG64,BK64,BO64,BQ64),6)+LARGE((I64,K64,O64,S64,U64,W64,AA64,AC64,AG64,AK64,AQ64,AU64,AW64,BA64,BC64,BG64,BK64,BO64,BQ64),7)+LARGE((I64,K64,O64,S64,U64,W64,AA64,AC64,AG64,AK64,AQ64,AU64,AW64,BA64,BC64,BG64,BK64,BO64,BQ64),8),0)</f>
        <v>0</v>
      </c>
      <c r="F64" s="156">
        <f>IFERROR(LARGE((M64,Q64,Y64,AE64,AI64,AM64,AO64,AS64,AY64,BE64,BI64,BM64),1)+LARGE((M64,Q64,Y64,AE64,AI64,AM64,AO64,AS64,AY64,BE64,BI64,BM64),2)+LARGE((M64,Q64,Y64,AE64,AI64,AM64,AO64,AS64,AY64,BE64,BI64,BM64),3)+LARGE((M64,Q64,Y64,AE64,AI64,AM64,AO64,AS64,AY64,BE64,BI64,BM64),4)+LARGE((M64,Q64,Y64,AE64,AI64,AM64,AO64,AS64,AY64,BE64,BI64,BM64),5)+LARGE((M64,Q64,Y64,AE64,AI64,AM64,AO64,AS64,AY64,BE64,BI64,BM64),6)+LARGE((M64,Q64,Y64,AE64,AI64,AM64,AO64,AS64,AY64,BE64,BI64,BM64),7)+LARGE((M64,Q64,Y64,AE64,AI64,AM64,AO64,AS64,AY64,BE64,BI64,BM64),8),0)</f>
        <v>0</v>
      </c>
      <c r="G64" s="159">
        <f>+E64+F64</f>
        <v>0</v>
      </c>
      <c r="H64" s="72" t="str">
        <f>IF(Master!$D434="Y",Master!H434,"")</f>
        <v/>
      </c>
      <c r="I64" s="67" t="str">
        <f>IF(Master!$D434="Y",Master!I434,"")</f>
        <v/>
      </c>
      <c r="J64" s="67" t="str">
        <f>IF(Master!$D434="Y",Master!J434,"")</f>
        <v/>
      </c>
      <c r="K64" s="67" t="str">
        <f>IF(Master!$D434="Y",Master!K434,"")</f>
        <v/>
      </c>
      <c r="L64" s="67" t="str">
        <f>IF(Master!$D434="Y",Master!L434,"")</f>
        <v/>
      </c>
      <c r="M64" s="67" t="str">
        <f>IF(Master!$D434="Y",Master!M434,"")</f>
        <v/>
      </c>
      <c r="N64" s="67" t="str">
        <f>IF(Master!$D434="Y",Master!N434,"")</f>
        <v/>
      </c>
      <c r="O64" s="67" t="str">
        <f>IF(Master!$D434="Y",Master!O434,"")</f>
        <v/>
      </c>
      <c r="P64" s="67" t="str">
        <f>IF(Master!$D434="Y",Master!P434,"")</f>
        <v/>
      </c>
      <c r="Q64" s="67" t="str">
        <f>IF(Master!$D434="Y",Master!Q434,"")</f>
        <v/>
      </c>
      <c r="R64" s="67" t="str">
        <f>IF(Master!$D434="Y",Master!R434,"")</f>
        <v/>
      </c>
      <c r="S64" s="67" t="str">
        <f>IF(Master!$D434="Y",Master!S434,"")</f>
        <v/>
      </c>
      <c r="T64" s="67" t="str">
        <f>IF(Master!$D434="Y",Master!T434,"")</f>
        <v/>
      </c>
      <c r="U64" s="69" t="str">
        <f>IF(Master!$D434="Y",Master!U434,"")</f>
        <v/>
      </c>
      <c r="V64" s="66" t="str">
        <f>IF(Master!$D434="Y",Master!V434,"")</f>
        <v/>
      </c>
      <c r="W64" s="67" t="str">
        <f>IF(Master!$D434="Y",Master!W434,"")</f>
        <v/>
      </c>
      <c r="X64" s="67" t="str">
        <f>IF(Master!$D434="Y",Master!X434,"")</f>
        <v/>
      </c>
      <c r="Y64" s="67" t="str">
        <f>IF(Master!$D434="Y",Master!Y434,"")</f>
        <v/>
      </c>
      <c r="Z64" s="67" t="str">
        <f>IF(Master!$D434="Y",Master!Z434,"")</f>
        <v/>
      </c>
      <c r="AA64" s="67" t="str">
        <f>IF(Master!$D434="Y",Master!AA434,"")</f>
        <v/>
      </c>
      <c r="AB64" s="67" t="str">
        <f>IF(Master!$D434="Y",Master!AB434,"")</f>
        <v/>
      </c>
      <c r="AC64" s="67" t="str">
        <f>IF(Master!$D434="Y",Master!AC434,"")</f>
        <v/>
      </c>
      <c r="AD64" s="67" t="str">
        <f>IF(Master!$D434="Y",Master!AD434,"")</f>
        <v/>
      </c>
      <c r="AE64" s="67" t="str">
        <f>IF(Master!$D434="Y",Master!AE434,"")</f>
        <v/>
      </c>
      <c r="AF64" s="67" t="str">
        <f>IF(Master!$D434="Y",Master!AF434,"")</f>
        <v/>
      </c>
      <c r="AG64" s="67">
        <f>IF(AND($D64="y",Master!AG434&gt;=Master!AK434),Master!AG434,0)</f>
        <v>0</v>
      </c>
      <c r="AH64" s="67" t="str">
        <f>IF(Master!$D434="Y",Master!AH434,"")</f>
        <v/>
      </c>
      <c r="AI64" s="67">
        <f>IF(AND($D64="y",Master!AI434&gt;=Master!AM434),Master!AI434,0)</f>
        <v>0</v>
      </c>
      <c r="AJ64" s="67" t="str">
        <f>IF(Master!$D434="Y",Master!AJ434,"")</f>
        <v/>
      </c>
      <c r="AK64" s="67">
        <f>IF(AND($D64="y",Master!AK434&gt;Master!AG434),Master!AK434,0)</f>
        <v>0</v>
      </c>
      <c r="AL64" s="67" t="str">
        <f>IF(Master!$D434="Y",Master!AL434,"")</f>
        <v/>
      </c>
      <c r="AM64" s="69">
        <f>IF(AND($D64="y",Master!AM434&gt;Master!AI434),Master!AM434,0)</f>
        <v>0</v>
      </c>
      <c r="AN64" s="66" t="str">
        <f>IF(Master!$D434="Y",Master!AN434,"")</f>
        <v/>
      </c>
      <c r="AO64" s="67" t="str">
        <f>IF(Master!$D434="Y",Master!AO434,"")</f>
        <v/>
      </c>
      <c r="AP64" s="67" t="str">
        <f>IF(Master!$D434="Y",Master!AP434,"")</f>
        <v/>
      </c>
      <c r="AQ64" s="67" t="str">
        <f>IF(Master!$D434="Y",Master!AQ434,"")</f>
        <v/>
      </c>
      <c r="AR64" s="67" t="str">
        <f>IF(Master!$D434="Y",Master!AR434,"")</f>
        <v/>
      </c>
      <c r="AS64" s="67" t="str">
        <f>IF(Master!$D434="Y",Master!AS434,"")</f>
        <v/>
      </c>
      <c r="AT64" s="67" t="str">
        <f>IF(Master!$D434="Y",Master!AT434,"")</f>
        <v/>
      </c>
      <c r="AU64" s="67" t="str">
        <f>IF(Master!$D434="Y",Master!AU434,"")</f>
        <v/>
      </c>
      <c r="AV64" s="67" t="str">
        <f>IF(Master!$D434="Y",Master!AV434,"")</f>
        <v/>
      </c>
      <c r="AW64" s="67" t="str">
        <f>IF(Master!$D434="Y",Master!AW434,"")</f>
        <v/>
      </c>
      <c r="AX64" s="67" t="str">
        <f>IF(Master!$D434="Y",Master!AX434,"")</f>
        <v/>
      </c>
      <c r="AY64" s="67" t="str">
        <f>IF(Master!$D434="Y",Master!AY434,"")</f>
        <v/>
      </c>
      <c r="AZ64" s="67" t="str">
        <f>IF(Master!$D434="Y",Master!AZ434,"")</f>
        <v/>
      </c>
      <c r="BA64" s="67" t="str">
        <f>IF(Master!$D434="Y",Master!BA434,"")</f>
        <v/>
      </c>
      <c r="BB64" s="67" t="str">
        <f>IF(Master!$D434="Y",Master!BB434,"")</f>
        <v/>
      </c>
      <c r="BC64" s="67" t="str">
        <f>IF(Master!$D434="Y",Master!BC434,"")</f>
        <v/>
      </c>
      <c r="BD64" s="67" t="str">
        <f>IF(Master!$D434="Y",Master!BD434,"")</f>
        <v/>
      </c>
      <c r="BE64" s="67" t="str">
        <f>IF(Master!$D434="Y",Master!BE434,"")</f>
        <v/>
      </c>
      <c r="BF64" s="67" t="str">
        <f>IF(Master!$D434="Y",Master!BF434,"")</f>
        <v/>
      </c>
      <c r="BG64" s="67" t="str">
        <f>IF(Master!$D434="Y",Master!BG434,"")</f>
        <v/>
      </c>
      <c r="BH64" s="67" t="str">
        <f>IF(Master!$D434="Y",Master!BH434,"")</f>
        <v/>
      </c>
      <c r="BI64" s="67" t="str">
        <f>IF(Master!$D434="Y",Master!BI434,"")</f>
        <v/>
      </c>
      <c r="BJ64" s="67" t="str">
        <f>IF(Master!$D434="Y",Master!BJ434,"")</f>
        <v/>
      </c>
      <c r="BK64" s="67" t="str">
        <f>IF(Master!$D434="Y",Master!BK434,"")</f>
        <v/>
      </c>
      <c r="BL64" s="67" t="str">
        <f>IF(Master!$D434="Y",Master!BL434,"")</f>
        <v/>
      </c>
      <c r="BM64" s="67" t="str">
        <f>IF(Master!$D434="Y",Master!BM434,"")</f>
        <v/>
      </c>
      <c r="BN64" s="67" t="str">
        <f>IF(Master!$D434="Y",Master!BN434,"")</f>
        <v/>
      </c>
      <c r="BO64" s="67" t="str">
        <f>IF(Master!$D434="Y",Master!BO434,"")</f>
        <v/>
      </c>
      <c r="BP64" s="67" t="str">
        <f>IF(Master!$D434="Y",Master!BP434,"")</f>
        <v/>
      </c>
      <c r="BQ64" s="68" t="str">
        <f>IF(Master!$D434="Y",Master!BQ434,"")</f>
        <v/>
      </c>
    </row>
    <row r="65" spans="1:69" x14ac:dyDescent="0.25">
      <c r="A65" s="115" t="str">
        <f>+Master!A437</f>
        <v>Seminole County</v>
      </c>
      <c r="B65" s="3" t="str">
        <f>+Master!B437</f>
        <v>1A DII</v>
      </c>
      <c r="C65" s="3">
        <f>+Master!C437</f>
        <v>1</v>
      </c>
      <c r="D65" s="142">
        <f>+Master!D437</f>
        <v>0</v>
      </c>
      <c r="E65" s="158">
        <f>IFERROR(LARGE((I65,K65,O65,S65,U65,W65,AA65,AC65,AG65,AK65,AQ65,AU65,AW65,BA65,BC65,BG65,BK65,BO65,BQ65),1)+LARGE((I65,K65,O65,S65,U65,W65,AA65,AC65,AG65,AK65,AQ65,AU65,AW65,BA65,BC65,BG65,BK65,BO65,BQ65),2)+LARGE((I65,K65,O65,S65,U65,W65,AA65,AC65,AG65,AK65,AQ65,AU65,AW65,BA65,BC65,BG65,BK65,BO65,BQ65),3)+LARGE((I65,K65,O65,S65,U65,W65,AA65,AC65,AG65,AK65,AQ65,AU65,AW65,BA65,BC65,BG65,BK65,BO65,BQ65),4)+LARGE((I65,K65,O65,S65,U65,W65,AA65,AC65,AG65,AK65,AQ65,AU65,AW65,BA65,BC65,BG65,BK65,BO65,BQ65),5)+LARGE((I65,K65,O65,S65,U65,W65,AA65,AC65,AG65,AK65,AQ65,AU65,AW65,BA65,BC65,BG65,BK65,BO65,BQ65),6)+LARGE((I65,K65,O65,S65,U65,W65,AA65,AC65,AG65,AK65,AQ65,AU65,AW65,BA65,BC65,BG65,BK65,BO65,BQ65),7)+LARGE((I65,K65,O65,S65,U65,W65,AA65,AC65,AG65,AK65,AQ65,AU65,AW65,BA65,BC65,BG65,BK65,BO65,BQ65),8),0)</f>
        <v>0</v>
      </c>
      <c r="F65" s="156">
        <f>IFERROR(LARGE((M65,Q65,Y65,AE65,AI65,AM65,AO65,AS65,AY65,BE65,BI65,BM65),1)+LARGE((M65,Q65,Y65,AE65,AI65,AM65,AO65,AS65,AY65,BE65,BI65,BM65),2)+LARGE((M65,Q65,Y65,AE65,AI65,AM65,AO65,AS65,AY65,BE65,BI65,BM65),3)+LARGE((M65,Q65,Y65,AE65,AI65,AM65,AO65,AS65,AY65,BE65,BI65,BM65),4)+LARGE((M65,Q65,Y65,AE65,AI65,AM65,AO65,AS65,AY65,BE65,BI65,BM65),5)+LARGE((M65,Q65,Y65,AE65,AI65,AM65,AO65,AS65,AY65,BE65,BI65,BM65),6)+LARGE((M65,Q65,Y65,AE65,AI65,AM65,AO65,AS65,AY65,BE65,BI65,BM65),7)+LARGE((M65,Q65,Y65,AE65,AI65,AM65,AO65,AS65,AY65,BE65,BI65,BM65),8),0)</f>
        <v>0</v>
      </c>
      <c r="G65" s="159">
        <f>+E65+F65</f>
        <v>0</v>
      </c>
      <c r="H65" s="72" t="str">
        <f>IF(Master!$D437="Y",Master!H437,"")</f>
        <v/>
      </c>
      <c r="I65" s="67" t="str">
        <f>IF(Master!$D437="Y",Master!I437,"")</f>
        <v/>
      </c>
      <c r="J65" s="67" t="str">
        <f>IF(Master!$D437="Y",Master!J437,"")</f>
        <v/>
      </c>
      <c r="K65" s="67" t="str">
        <f>IF(Master!$D437="Y",Master!K437,"")</f>
        <v/>
      </c>
      <c r="L65" s="67" t="str">
        <f>IF(Master!$D437="Y",Master!L437,"")</f>
        <v/>
      </c>
      <c r="M65" s="67" t="str">
        <f>IF(Master!$D437="Y",Master!M437,"")</f>
        <v/>
      </c>
      <c r="N65" s="67" t="str">
        <f>IF(Master!$D437="Y",Master!N437,"")</f>
        <v/>
      </c>
      <c r="O65" s="67" t="str">
        <f>IF(Master!$D437="Y",Master!O437,"")</f>
        <v/>
      </c>
      <c r="P65" s="67" t="str">
        <f>IF(Master!$D437="Y",Master!P437,"")</f>
        <v/>
      </c>
      <c r="Q65" s="67" t="str">
        <f>IF(Master!$D437="Y",Master!Q437,"")</f>
        <v/>
      </c>
      <c r="R65" s="67" t="str">
        <f>IF(Master!$D437="Y",Master!R437,"")</f>
        <v/>
      </c>
      <c r="S65" s="67" t="str">
        <f>IF(Master!$D437="Y",Master!S437,"")</f>
        <v/>
      </c>
      <c r="T65" s="67" t="str">
        <f>IF(Master!$D437="Y",Master!T437,"")</f>
        <v/>
      </c>
      <c r="U65" s="69" t="str">
        <f>IF(Master!$D437="Y",Master!U437,"")</f>
        <v/>
      </c>
      <c r="V65" s="66" t="str">
        <f>IF(Master!$D437="Y",Master!V437,"")</f>
        <v/>
      </c>
      <c r="W65" s="67" t="str">
        <f>IF(Master!$D437="Y",Master!W437,"")</f>
        <v/>
      </c>
      <c r="X65" s="67" t="str">
        <f>IF(Master!$D437="Y",Master!X437,"")</f>
        <v/>
      </c>
      <c r="Y65" s="67" t="str">
        <f>IF(Master!$D437="Y",Master!Y437,"")</f>
        <v/>
      </c>
      <c r="Z65" s="67" t="str">
        <f>IF(Master!$D437="Y",Master!Z437,"")</f>
        <v/>
      </c>
      <c r="AA65" s="67" t="str">
        <f>IF(Master!$D437="Y",Master!AA437,"")</f>
        <v/>
      </c>
      <c r="AB65" s="67" t="str">
        <f>IF(Master!$D437="Y",Master!AB437,"")</f>
        <v/>
      </c>
      <c r="AC65" s="67" t="str">
        <f>IF(Master!$D437="Y",Master!AC437,"")</f>
        <v/>
      </c>
      <c r="AD65" s="67" t="str">
        <f>IF(Master!$D437="Y",Master!AD437,"")</f>
        <v/>
      </c>
      <c r="AE65" s="67" t="str">
        <f>IF(Master!$D437="Y",Master!AE437,"")</f>
        <v/>
      </c>
      <c r="AF65" s="67" t="str">
        <f>IF(Master!$D437="Y",Master!AF437,"")</f>
        <v/>
      </c>
      <c r="AG65" s="67">
        <f>IF(AND($D65="y",Master!AG437&gt;=Master!AK437),Master!AG437,0)</f>
        <v>0</v>
      </c>
      <c r="AH65" s="67" t="str">
        <f>IF(Master!$D437="Y",Master!AH437,"")</f>
        <v/>
      </c>
      <c r="AI65" s="67">
        <f>IF(AND($D65="y",Master!AI437&gt;=Master!AM437),Master!AI437,0)</f>
        <v>0</v>
      </c>
      <c r="AJ65" s="67" t="str">
        <f>IF(Master!$D437="Y",Master!AJ437,"")</f>
        <v/>
      </c>
      <c r="AK65" s="67">
        <f>IF(AND($D65="y",Master!AK437&gt;Master!AG437),Master!AK437,0)</f>
        <v>0</v>
      </c>
      <c r="AL65" s="67" t="str">
        <f>IF(Master!$D437="Y",Master!AL437,"")</f>
        <v/>
      </c>
      <c r="AM65" s="69">
        <f>IF(AND($D65="y",Master!AM437&gt;Master!AI437),Master!AM437,0)</f>
        <v>0</v>
      </c>
      <c r="AN65" s="66" t="str">
        <f>IF(Master!$D437="Y",Master!AN437,"")</f>
        <v/>
      </c>
      <c r="AO65" s="67" t="str">
        <f>IF(Master!$D437="Y",Master!AO437,"")</f>
        <v/>
      </c>
      <c r="AP65" s="67" t="str">
        <f>IF(Master!$D437="Y",Master!AP437,"")</f>
        <v/>
      </c>
      <c r="AQ65" s="67" t="str">
        <f>IF(Master!$D437="Y",Master!AQ437,"")</f>
        <v/>
      </c>
      <c r="AR65" s="67" t="str">
        <f>IF(Master!$D437="Y",Master!AR437,"")</f>
        <v/>
      </c>
      <c r="AS65" s="67" t="str">
        <f>IF(Master!$D437="Y",Master!AS437,"")</f>
        <v/>
      </c>
      <c r="AT65" s="67" t="str">
        <f>IF(Master!$D437="Y",Master!AT437,"")</f>
        <v/>
      </c>
      <c r="AU65" s="67" t="str">
        <f>IF(Master!$D437="Y",Master!AU437,"")</f>
        <v/>
      </c>
      <c r="AV65" s="67" t="str">
        <f>IF(Master!$D437="Y",Master!AV437,"")</f>
        <v/>
      </c>
      <c r="AW65" s="67" t="str">
        <f>IF(Master!$D437="Y",Master!AW437,"")</f>
        <v/>
      </c>
      <c r="AX65" s="67" t="str">
        <f>IF(Master!$D437="Y",Master!AX437,"")</f>
        <v/>
      </c>
      <c r="AY65" s="67" t="str">
        <f>IF(Master!$D437="Y",Master!AY437,"")</f>
        <v/>
      </c>
      <c r="AZ65" s="67" t="str">
        <f>IF(Master!$D437="Y",Master!AZ437,"")</f>
        <v/>
      </c>
      <c r="BA65" s="67" t="str">
        <f>IF(Master!$D437="Y",Master!BA437,"")</f>
        <v/>
      </c>
      <c r="BB65" s="67" t="str">
        <f>IF(Master!$D437="Y",Master!BB437,"")</f>
        <v/>
      </c>
      <c r="BC65" s="67" t="str">
        <f>IF(Master!$D437="Y",Master!BC437,"")</f>
        <v/>
      </c>
      <c r="BD65" s="67" t="str">
        <f>IF(Master!$D437="Y",Master!BD437,"")</f>
        <v/>
      </c>
      <c r="BE65" s="67" t="str">
        <f>IF(Master!$D437="Y",Master!BE437,"")</f>
        <v/>
      </c>
      <c r="BF65" s="67" t="str">
        <f>IF(Master!$D437="Y",Master!BF437,"")</f>
        <v/>
      </c>
      <c r="BG65" s="67" t="str">
        <f>IF(Master!$D437="Y",Master!BG437,"")</f>
        <v/>
      </c>
      <c r="BH65" s="67" t="str">
        <f>IF(Master!$D437="Y",Master!BH437,"")</f>
        <v/>
      </c>
      <c r="BI65" s="67" t="str">
        <f>IF(Master!$D437="Y",Master!BI437,"")</f>
        <v/>
      </c>
      <c r="BJ65" s="67" t="str">
        <f>IF(Master!$D437="Y",Master!BJ437,"")</f>
        <v/>
      </c>
      <c r="BK65" s="67" t="str">
        <f>IF(Master!$D437="Y",Master!BK437,"")</f>
        <v/>
      </c>
      <c r="BL65" s="67" t="str">
        <f>IF(Master!$D437="Y",Master!BL437,"")</f>
        <v/>
      </c>
      <c r="BM65" s="67" t="str">
        <f>IF(Master!$D437="Y",Master!BM437,"")</f>
        <v/>
      </c>
      <c r="BN65" s="67" t="str">
        <f>IF(Master!$D437="Y",Master!BN437,"")</f>
        <v/>
      </c>
      <c r="BO65" s="67" t="str">
        <f>IF(Master!$D437="Y",Master!BO437,"")</f>
        <v/>
      </c>
      <c r="BP65" s="67" t="str">
        <f>IF(Master!$D437="Y",Master!BP437,"")</f>
        <v/>
      </c>
      <c r="BQ65" s="68" t="str">
        <f>IF(Master!$D437="Y",Master!BQ437,"")</f>
        <v/>
      </c>
    </row>
    <row r="66" spans="1:69" x14ac:dyDescent="0.25">
      <c r="A66" s="115" t="str">
        <f>+Master!A438</f>
        <v>Southwest Georgia STEM</v>
      </c>
      <c r="B66" s="3" t="str">
        <f>+Master!B438</f>
        <v>1A DII</v>
      </c>
      <c r="C66" s="3">
        <f>+Master!C438</f>
        <v>1</v>
      </c>
      <c r="D66" s="142">
        <f>+Master!D438</f>
        <v>0</v>
      </c>
      <c r="E66" s="158">
        <f>IFERROR(LARGE((I66,K66,O66,S66,U66,W66,AA66,AC66,AG66,AK66,AQ66,AU66,AW66,BA66,BC66,BG66,BK66,BO66,BQ66),1)+LARGE((I66,K66,O66,S66,U66,W66,AA66,AC66,AG66,AK66,AQ66,AU66,AW66,BA66,BC66,BG66,BK66,BO66,BQ66),2)+LARGE((I66,K66,O66,S66,U66,W66,AA66,AC66,AG66,AK66,AQ66,AU66,AW66,BA66,BC66,BG66,BK66,BO66,BQ66),3)+LARGE((I66,K66,O66,S66,U66,W66,AA66,AC66,AG66,AK66,AQ66,AU66,AW66,BA66,BC66,BG66,BK66,BO66,BQ66),4)+LARGE((I66,K66,O66,S66,U66,W66,AA66,AC66,AG66,AK66,AQ66,AU66,AW66,BA66,BC66,BG66,BK66,BO66,BQ66),5)+LARGE((I66,K66,O66,S66,U66,W66,AA66,AC66,AG66,AK66,AQ66,AU66,AW66,BA66,BC66,BG66,BK66,BO66,BQ66),6)+LARGE((I66,K66,O66,S66,U66,W66,AA66,AC66,AG66,AK66,AQ66,AU66,AW66,BA66,BC66,BG66,BK66,BO66,BQ66),7)+LARGE((I66,K66,O66,S66,U66,W66,AA66,AC66,AG66,AK66,AQ66,AU66,AW66,BA66,BC66,BG66,BK66,BO66,BQ66),8),0)</f>
        <v>0</v>
      </c>
      <c r="F66" s="156">
        <f>IFERROR(LARGE((M66,Q66,Y66,AE66,AI66,AM66,AO66,AS66,AY66,BE66,BI66,BM66),1)+LARGE((M66,Q66,Y66,AE66,AI66,AM66,AO66,AS66,AY66,BE66,BI66,BM66),2)+LARGE((M66,Q66,Y66,AE66,AI66,AM66,AO66,AS66,AY66,BE66,BI66,BM66),3)+LARGE((M66,Q66,Y66,AE66,AI66,AM66,AO66,AS66,AY66,BE66,BI66,BM66),4)+LARGE((M66,Q66,Y66,AE66,AI66,AM66,AO66,AS66,AY66,BE66,BI66,BM66),5)+LARGE((M66,Q66,Y66,AE66,AI66,AM66,AO66,AS66,AY66,BE66,BI66,BM66),6)+LARGE((M66,Q66,Y66,AE66,AI66,AM66,AO66,AS66,AY66,BE66,BI66,BM66),7)+LARGE((M66,Q66,Y66,AE66,AI66,AM66,AO66,AS66,AY66,BE66,BI66,BM66),8),0)</f>
        <v>0</v>
      </c>
      <c r="G66" s="159">
        <f>+E66+F66</f>
        <v>0</v>
      </c>
      <c r="H66" s="72" t="str">
        <f>IF(Master!$D438="Y",Master!H438,"")</f>
        <v/>
      </c>
      <c r="I66" s="67" t="str">
        <f>IF(Master!$D438="Y",Master!I438,"")</f>
        <v/>
      </c>
      <c r="J66" s="67" t="str">
        <f>IF(Master!$D438="Y",Master!J438,"")</f>
        <v/>
      </c>
      <c r="K66" s="67" t="str">
        <f>IF(Master!$D438="Y",Master!K438,"")</f>
        <v/>
      </c>
      <c r="L66" s="67" t="str">
        <f>IF(Master!$D438="Y",Master!L438,"")</f>
        <v/>
      </c>
      <c r="M66" s="67" t="str">
        <f>IF(Master!$D438="Y",Master!M438,"")</f>
        <v/>
      </c>
      <c r="N66" s="67" t="str">
        <f>IF(Master!$D438="Y",Master!N438,"")</f>
        <v/>
      </c>
      <c r="O66" s="67" t="str">
        <f>IF(Master!$D438="Y",Master!O438,"")</f>
        <v/>
      </c>
      <c r="P66" s="67" t="str">
        <f>IF(Master!$D438="Y",Master!P438,"")</f>
        <v/>
      </c>
      <c r="Q66" s="67" t="str">
        <f>IF(Master!$D438="Y",Master!Q438,"")</f>
        <v/>
      </c>
      <c r="R66" s="67" t="str">
        <f>IF(Master!$D438="Y",Master!R438,"")</f>
        <v/>
      </c>
      <c r="S66" s="67" t="str">
        <f>IF(Master!$D438="Y",Master!S438,"")</f>
        <v/>
      </c>
      <c r="T66" s="67" t="str">
        <f>IF(Master!$D438="Y",Master!T438,"")</f>
        <v/>
      </c>
      <c r="U66" s="69" t="str">
        <f>IF(Master!$D438="Y",Master!U438,"")</f>
        <v/>
      </c>
      <c r="V66" s="66" t="str">
        <f>IF(Master!$D438="Y",Master!V438,"")</f>
        <v/>
      </c>
      <c r="W66" s="67" t="str">
        <f>IF(Master!$D438="Y",Master!W438,"")</f>
        <v/>
      </c>
      <c r="X66" s="67" t="str">
        <f>IF(Master!$D438="Y",Master!X438,"")</f>
        <v/>
      </c>
      <c r="Y66" s="67" t="str">
        <f>IF(Master!$D438="Y",Master!Y438,"")</f>
        <v/>
      </c>
      <c r="Z66" s="67" t="str">
        <f>IF(Master!$D438="Y",Master!Z438,"")</f>
        <v/>
      </c>
      <c r="AA66" s="67" t="str">
        <f>IF(Master!$D438="Y",Master!AA438,"")</f>
        <v/>
      </c>
      <c r="AB66" s="67" t="str">
        <f>IF(Master!$D438="Y",Master!AB438,"")</f>
        <v/>
      </c>
      <c r="AC66" s="67" t="str">
        <f>IF(Master!$D438="Y",Master!AC438,"")</f>
        <v/>
      </c>
      <c r="AD66" s="67" t="str">
        <f>IF(Master!$D438="Y",Master!AD438,"")</f>
        <v/>
      </c>
      <c r="AE66" s="67" t="str">
        <f>IF(Master!$D438="Y",Master!AE438,"")</f>
        <v/>
      </c>
      <c r="AF66" s="67" t="str">
        <f>IF(Master!$D438="Y",Master!AF438,"")</f>
        <v/>
      </c>
      <c r="AG66" s="67">
        <f>IF(AND($D66="y",Master!AG438&gt;=Master!AK438),Master!AG438,0)</f>
        <v>0</v>
      </c>
      <c r="AH66" s="67" t="str">
        <f>IF(Master!$D438="Y",Master!AH438,"")</f>
        <v/>
      </c>
      <c r="AI66" s="67">
        <f>IF(AND($D66="y",Master!AI438&gt;=Master!AM438),Master!AI438,0)</f>
        <v>0</v>
      </c>
      <c r="AJ66" s="67" t="str">
        <f>IF(Master!$D438="Y",Master!AJ438,"")</f>
        <v/>
      </c>
      <c r="AK66" s="67">
        <f>IF(AND($D66="y",Master!AK438&gt;Master!AG438),Master!AK438,0)</f>
        <v>0</v>
      </c>
      <c r="AL66" s="67" t="str">
        <f>IF(Master!$D438="Y",Master!AL438,"")</f>
        <v/>
      </c>
      <c r="AM66" s="69">
        <f>IF(AND($D66="y",Master!AM438&gt;Master!AI438),Master!AM438,0)</f>
        <v>0</v>
      </c>
      <c r="AN66" s="66" t="str">
        <f>IF(Master!$D438="Y",Master!AN438,"")</f>
        <v/>
      </c>
      <c r="AO66" s="67" t="str">
        <f>IF(Master!$D438="Y",Master!AO438,"")</f>
        <v/>
      </c>
      <c r="AP66" s="67" t="str">
        <f>IF(Master!$D438="Y",Master!AP438,"")</f>
        <v/>
      </c>
      <c r="AQ66" s="67" t="str">
        <f>IF(Master!$D438="Y",Master!AQ438,"")</f>
        <v/>
      </c>
      <c r="AR66" s="67" t="str">
        <f>IF(Master!$D438="Y",Master!AR438,"")</f>
        <v/>
      </c>
      <c r="AS66" s="67" t="str">
        <f>IF(Master!$D438="Y",Master!AS438,"")</f>
        <v/>
      </c>
      <c r="AT66" s="67" t="str">
        <f>IF(Master!$D438="Y",Master!AT438,"")</f>
        <v/>
      </c>
      <c r="AU66" s="67" t="str">
        <f>IF(Master!$D438="Y",Master!AU438,"")</f>
        <v/>
      </c>
      <c r="AV66" s="67" t="str">
        <f>IF(Master!$D438="Y",Master!AV438,"")</f>
        <v/>
      </c>
      <c r="AW66" s="67" t="str">
        <f>IF(Master!$D438="Y",Master!AW438,"")</f>
        <v/>
      </c>
      <c r="AX66" s="67" t="str">
        <f>IF(Master!$D438="Y",Master!AX438,"")</f>
        <v/>
      </c>
      <c r="AY66" s="67" t="str">
        <f>IF(Master!$D438="Y",Master!AY438,"")</f>
        <v/>
      </c>
      <c r="AZ66" s="67" t="str">
        <f>IF(Master!$D438="Y",Master!AZ438,"")</f>
        <v/>
      </c>
      <c r="BA66" s="67" t="str">
        <f>IF(Master!$D438="Y",Master!BA438,"")</f>
        <v/>
      </c>
      <c r="BB66" s="67" t="str">
        <f>IF(Master!$D438="Y",Master!BB438,"")</f>
        <v/>
      </c>
      <c r="BC66" s="67" t="str">
        <f>IF(Master!$D438="Y",Master!BC438,"")</f>
        <v/>
      </c>
      <c r="BD66" s="67" t="str">
        <f>IF(Master!$D438="Y",Master!BD438,"")</f>
        <v/>
      </c>
      <c r="BE66" s="67" t="str">
        <f>IF(Master!$D438="Y",Master!BE438,"")</f>
        <v/>
      </c>
      <c r="BF66" s="67" t="str">
        <f>IF(Master!$D438="Y",Master!BF438,"")</f>
        <v/>
      </c>
      <c r="BG66" s="67" t="str">
        <f>IF(Master!$D438="Y",Master!BG438,"")</f>
        <v/>
      </c>
      <c r="BH66" s="67" t="str">
        <f>IF(Master!$D438="Y",Master!BH438,"")</f>
        <v/>
      </c>
      <c r="BI66" s="67" t="str">
        <f>IF(Master!$D438="Y",Master!BI438,"")</f>
        <v/>
      </c>
      <c r="BJ66" s="67" t="str">
        <f>IF(Master!$D438="Y",Master!BJ438,"")</f>
        <v/>
      </c>
      <c r="BK66" s="67" t="str">
        <f>IF(Master!$D438="Y",Master!BK438,"")</f>
        <v/>
      </c>
      <c r="BL66" s="67" t="str">
        <f>IF(Master!$D438="Y",Master!BL438,"")</f>
        <v/>
      </c>
      <c r="BM66" s="67" t="str">
        <f>IF(Master!$D438="Y",Master!BM438,"")</f>
        <v/>
      </c>
      <c r="BN66" s="67" t="str">
        <f>IF(Master!$D438="Y",Master!BN438,"")</f>
        <v/>
      </c>
      <c r="BO66" s="67" t="str">
        <f>IF(Master!$D438="Y",Master!BO438,"")</f>
        <v/>
      </c>
      <c r="BP66" s="67" t="str">
        <f>IF(Master!$D438="Y",Master!BP438,"")</f>
        <v/>
      </c>
      <c r="BQ66" s="68" t="str">
        <f>IF(Master!$D438="Y",Master!BQ438,"")</f>
        <v/>
      </c>
    </row>
    <row r="67" spans="1:69" x14ac:dyDescent="0.25">
      <c r="A67" s="115" t="str">
        <f>+Master!A439</f>
        <v>Spring Creek</v>
      </c>
      <c r="B67" s="3" t="str">
        <f>+Master!B439</f>
        <v>1A DII</v>
      </c>
      <c r="C67" s="3">
        <f>+Master!C439</f>
        <v>1</v>
      </c>
      <c r="D67" s="142">
        <f>+Master!D439</f>
        <v>0</v>
      </c>
      <c r="E67" s="158">
        <f>IFERROR(LARGE((I67,K67,O67,S67,U67,W67,AA67,AC67,AG67,AK67,AQ67,AU67,AW67,BA67,BC67,BG67,BK67,BO67,BQ67),1)+LARGE((I67,K67,O67,S67,U67,W67,AA67,AC67,AG67,AK67,AQ67,AU67,AW67,BA67,BC67,BG67,BK67,BO67,BQ67),2)+LARGE((I67,K67,O67,S67,U67,W67,AA67,AC67,AG67,AK67,AQ67,AU67,AW67,BA67,BC67,BG67,BK67,BO67,BQ67),3)+LARGE((I67,K67,O67,S67,U67,W67,AA67,AC67,AG67,AK67,AQ67,AU67,AW67,BA67,BC67,BG67,BK67,BO67,BQ67),4)+LARGE((I67,K67,O67,S67,U67,W67,AA67,AC67,AG67,AK67,AQ67,AU67,AW67,BA67,BC67,BG67,BK67,BO67,BQ67),5)+LARGE((I67,K67,O67,S67,U67,W67,AA67,AC67,AG67,AK67,AQ67,AU67,AW67,BA67,BC67,BG67,BK67,BO67,BQ67),6)+LARGE((I67,K67,O67,S67,U67,W67,AA67,AC67,AG67,AK67,AQ67,AU67,AW67,BA67,BC67,BG67,BK67,BO67,BQ67),7)+LARGE((I67,K67,O67,S67,U67,W67,AA67,AC67,AG67,AK67,AQ67,AU67,AW67,BA67,BC67,BG67,BK67,BO67,BQ67),8),0)</f>
        <v>0</v>
      </c>
      <c r="F67" s="156">
        <f>IFERROR(LARGE((M67,Q67,Y67,AE67,AI67,AM67,AO67,AS67,AY67,BE67,BI67,BM67),1)+LARGE((M67,Q67,Y67,AE67,AI67,AM67,AO67,AS67,AY67,BE67,BI67,BM67),2)+LARGE((M67,Q67,Y67,AE67,AI67,AM67,AO67,AS67,AY67,BE67,BI67,BM67),3)+LARGE((M67,Q67,Y67,AE67,AI67,AM67,AO67,AS67,AY67,BE67,BI67,BM67),4)+LARGE((M67,Q67,Y67,AE67,AI67,AM67,AO67,AS67,AY67,BE67,BI67,BM67),5)+LARGE((M67,Q67,Y67,AE67,AI67,AM67,AO67,AS67,AY67,BE67,BI67,BM67),6)+LARGE((M67,Q67,Y67,AE67,AI67,AM67,AO67,AS67,AY67,BE67,BI67,BM67),7)+LARGE((M67,Q67,Y67,AE67,AI67,AM67,AO67,AS67,AY67,BE67,BI67,BM67),8),0)</f>
        <v>0</v>
      </c>
      <c r="G67" s="159">
        <f>+E67+F67</f>
        <v>0</v>
      </c>
      <c r="H67" s="72" t="str">
        <f>IF(Master!$D439="Y",Master!H439,"")</f>
        <v/>
      </c>
      <c r="I67" s="67" t="str">
        <f>IF(Master!$D439="Y",Master!I439,"")</f>
        <v/>
      </c>
      <c r="J67" s="67" t="str">
        <f>IF(Master!$D439="Y",Master!J439,"")</f>
        <v/>
      </c>
      <c r="K67" s="67" t="str">
        <f>IF(Master!$D439="Y",Master!K439,"")</f>
        <v/>
      </c>
      <c r="L67" s="67" t="str">
        <f>IF(Master!$D439="Y",Master!L439,"")</f>
        <v/>
      </c>
      <c r="M67" s="67" t="str">
        <f>IF(Master!$D439="Y",Master!M439,"")</f>
        <v/>
      </c>
      <c r="N67" s="67" t="str">
        <f>IF(Master!$D439="Y",Master!N439,"")</f>
        <v/>
      </c>
      <c r="O67" s="67" t="str">
        <f>IF(Master!$D439="Y",Master!O439,"")</f>
        <v/>
      </c>
      <c r="P67" s="67" t="str">
        <f>IF(Master!$D439="Y",Master!P439,"")</f>
        <v/>
      </c>
      <c r="Q67" s="67" t="str">
        <f>IF(Master!$D439="Y",Master!Q439,"")</f>
        <v/>
      </c>
      <c r="R67" s="67" t="str">
        <f>IF(Master!$D439="Y",Master!R439,"")</f>
        <v/>
      </c>
      <c r="S67" s="67" t="str">
        <f>IF(Master!$D439="Y",Master!S439,"")</f>
        <v/>
      </c>
      <c r="T67" s="67" t="str">
        <f>IF(Master!$D439="Y",Master!T439,"")</f>
        <v/>
      </c>
      <c r="U67" s="69" t="str">
        <f>IF(Master!$D439="Y",Master!U439,"")</f>
        <v/>
      </c>
      <c r="V67" s="66" t="str">
        <f>IF(Master!$D439="Y",Master!V439,"")</f>
        <v/>
      </c>
      <c r="W67" s="67" t="str">
        <f>IF(Master!$D439="Y",Master!W439,"")</f>
        <v/>
      </c>
      <c r="X67" s="67" t="str">
        <f>IF(Master!$D439="Y",Master!X439,"")</f>
        <v/>
      </c>
      <c r="Y67" s="67" t="str">
        <f>IF(Master!$D439="Y",Master!Y439,"")</f>
        <v/>
      </c>
      <c r="Z67" s="67" t="str">
        <f>IF(Master!$D439="Y",Master!Z439,"")</f>
        <v/>
      </c>
      <c r="AA67" s="67" t="str">
        <f>IF(Master!$D439="Y",Master!AA439,"")</f>
        <v/>
      </c>
      <c r="AB67" s="67" t="str">
        <f>IF(Master!$D439="Y",Master!AB439,"")</f>
        <v/>
      </c>
      <c r="AC67" s="67" t="str">
        <f>IF(Master!$D439="Y",Master!AC439,"")</f>
        <v/>
      </c>
      <c r="AD67" s="67" t="str">
        <f>IF(Master!$D439="Y",Master!AD439,"")</f>
        <v/>
      </c>
      <c r="AE67" s="67" t="str">
        <f>IF(Master!$D439="Y",Master!AE439,"")</f>
        <v/>
      </c>
      <c r="AF67" s="67" t="str">
        <f>IF(Master!$D439="Y",Master!AF439,"")</f>
        <v/>
      </c>
      <c r="AG67" s="67">
        <f>IF(AND($D67="y",Master!AG439&gt;=Master!AK439),Master!AG439,0)</f>
        <v>0</v>
      </c>
      <c r="AH67" s="67" t="str">
        <f>IF(Master!$D439="Y",Master!AH439,"")</f>
        <v/>
      </c>
      <c r="AI67" s="67">
        <f>IF(AND($D67="y",Master!AI439&gt;=Master!AM439),Master!AI439,0)</f>
        <v>0</v>
      </c>
      <c r="AJ67" s="67" t="str">
        <f>IF(Master!$D439="Y",Master!AJ439,"")</f>
        <v/>
      </c>
      <c r="AK67" s="67">
        <f>IF(AND($D67="y",Master!AK439&gt;Master!AG439),Master!AK439,0)</f>
        <v>0</v>
      </c>
      <c r="AL67" s="67" t="str">
        <f>IF(Master!$D439="Y",Master!AL439,"")</f>
        <v/>
      </c>
      <c r="AM67" s="69">
        <f>IF(AND($D67="y",Master!AM439&gt;Master!AI439),Master!AM439,0)</f>
        <v>0</v>
      </c>
      <c r="AN67" s="66" t="str">
        <f>IF(Master!$D439="Y",Master!AN439,"")</f>
        <v/>
      </c>
      <c r="AO67" s="67" t="str">
        <f>IF(Master!$D439="Y",Master!AO439,"")</f>
        <v/>
      </c>
      <c r="AP67" s="67" t="str">
        <f>IF(Master!$D439="Y",Master!AP439,"")</f>
        <v/>
      </c>
      <c r="AQ67" s="67" t="str">
        <f>IF(Master!$D439="Y",Master!AQ439,"")</f>
        <v/>
      </c>
      <c r="AR67" s="67" t="str">
        <f>IF(Master!$D439="Y",Master!AR439,"")</f>
        <v/>
      </c>
      <c r="AS67" s="67" t="str">
        <f>IF(Master!$D439="Y",Master!AS439,"")</f>
        <v/>
      </c>
      <c r="AT67" s="67" t="str">
        <f>IF(Master!$D439="Y",Master!AT439,"")</f>
        <v/>
      </c>
      <c r="AU67" s="67" t="str">
        <f>IF(Master!$D439="Y",Master!AU439,"")</f>
        <v/>
      </c>
      <c r="AV67" s="67" t="str">
        <f>IF(Master!$D439="Y",Master!AV439,"")</f>
        <v/>
      </c>
      <c r="AW67" s="67" t="str">
        <f>IF(Master!$D439="Y",Master!AW439,"")</f>
        <v/>
      </c>
      <c r="AX67" s="67" t="str">
        <f>IF(Master!$D439="Y",Master!AX439,"")</f>
        <v/>
      </c>
      <c r="AY67" s="67" t="str">
        <f>IF(Master!$D439="Y",Master!AY439,"")</f>
        <v/>
      </c>
      <c r="AZ67" s="67" t="str">
        <f>IF(Master!$D439="Y",Master!AZ439,"")</f>
        <v/>
      </c>
      <c r="BA67" s="67" t="str">
        <f>IF(Master!$D439="Y",Master!BA439,"")</f>
        <v/>
      </c>
      <c r="BB67" s="67" t="str">
        <f>IF(Master!$D439="Y",Master!BB439,"")</f>
        <v/>
      </c>
      <c r="BC67" s="67" t="str">
        <f>IF(Master!$D439="Y",Master!BC439,"")</f>
        <v/>
      </c>
      <c r="BD67" s="67" t="str">
        <f>IF(Master!$D439="Y",Master!BD439,"")</f>
        <v/>
      </c>
      <c r="BE67" s="67" t="str">
        <f>IF(Master!$D439="Y",Master!BE439,"")</f>
        <v/>
      </c>
      <c r="BF67" s="67" t="str">
        <f>IF(Master!$D439="Y",Master!BF439,"")</f>
        <v/>
      </c>
      <c r="BG67" s="67" t="str">
        <f>IF(Master!$D439="Y",Master!BG439,"")</f>
        <v/>
      </c>
      <c r="BH67" s="67" t="str">
        <f>IF(Master!$D439="Y",Master!BH439,"")</f>
        <v/>
      </c>
      <c r="BI67" s="67" t="str">
        <f>IF(Master!$D439="Y",Master!BI439,"")</f>
        <v/>
      </c>
      <c r="BJ67" s="67" t="str">
        <f>IF(Master!$D439="Y",Master!BJ439,"")</f>
        <v/>
      </c>
      <c r="BK67" s="67" t="str">
        <f>IF(Master!$D439="Y",Master!BK439,"")</f>
        <v/>
      </c>
      <c r="BL67" s="67" t="str">
        <f>IF(Master!$D439="Y",Master!BL439,"")</f>
        <v/>
      </c>
      <c r="BM67" s="67" t="str">
        <f>IF(Master!$D439="Y",Master!BM439,"")</f>
        <v/>
      </c>
      <c r="BN67" s="67" t="str">
        <f>IF(Master!$D439="Y",Master!BN439,"")</f>
        <v/>
      </c>
      <c r="BO67" s="67" t="str">
        <f>IF(Master!$D439="Y",Master!BO439,"")</f>
        <v/>
      </c>
      <c r="BP67" s="67" t="str">
        <f>IF(Master!$D439="Y",Master!BP439,"")</f>
        <v/>
      </c>
      <c r="BQ67" s="68" t="str">
        <f>IF(Master!$D439="Y",Master!BQ439,"")</f>
        <v/>
      </c>
    </row>
    <row r="68" spans="1:69" x14ac:dyDescent="0.25">
      <c r="A68" s="115" t="str">
        <f>+Master!A440</f>
        <v>Steam Academy</v>
      </c>
      <c r="B68" s="3" t="str">
        <f>+Master!B440</f>
        <v>1A DII</v>
      </c>
      <c r="C68" s="3">
        <f>+Master!C440</f>
        <v>3</v>
      </c>
      <c r="D68" s="142">
        <f>+Master!D440</f>
        <v>0</v>
      </c>
      <c r="E68" s="158">
        <f>IFERROR(LARGE((I68,K68,O68,S68,U68,W68,AA68,AC68,AG68,AK68,AQ68,AU68,AW68,BA68,BC68,BG68,BK68,BO68,BQ68),1)+LARGE((I68,K68,O68,S68,U68,W68,AA68,AC68,AG68,AK68,AQ68,AU68,AW68,BA68,BC68,BG68,BK68,BO68,BQ68),2)+LARGE((I68,K68,O68,S68,U68,W68,AA68,AC68,AG68,AK68,AQ68,AU68,AW68,BA68,BC68,BG68,BK68,BO68,BQ68),3)+LARGE((I68,K68,O68,S68,U68,W68,AA68,AC68,AG68,AK68,AQ68,AU68,AW68,BA68,BC68,BG68,BK68,BO68,BQ68),4)+LARGE((I68,K68,O68,S68,U68,W68,AA68,AC68,AG68,AK68,AQ68,AU68,AW68,BA68,BC68,BG68,BK68,BO68,BQ68),5)+LARGE((I68,K68,O68,S68,U68,W68,AA68,AC68,AG68,AK68,AQ68,AU68,AW68,BA68,BC68,BG68,BK68,BO68,BQ68),6)+LARGE((I68,K68,O68,S68,U68,W68,AA68,AC68,AG68,AK68,AQ68,AU68,AW68,BA68,BC68,BG68,BK68,BO68,BQ68),7)+LARGE((I68,K68,O68,S68,U68,W68,AA68,AC68,AG68,AK68,AQ68,AU68,AW68,BA68,BC68,BG68,BK68,BO68,BQ68),8),0)</f>
        <v>0</v>
      </c>
      <c r="F68" s="156">
        <f>IFERROR(LARGE((M68,Q68,Y68,AE68,AI68,AM68,AO68,AS68,AY68,BE68,BI68,BM68),1)+LARGE((M68,Q68,Y68,AE68,AI68,AM68,AO68,AS68,AY68,BE68,BI68,BM68),2)+LARGE((M68,Q68,Y68,AE68,AI68,AM68,AO68,AS68,AY68,BE68,BI68,BM68),3)+LARGE((M68,Q68,Y68,AE68,AI68,AM68,AO68,AS68,AY68,BE68,BI68,BM68),4)+LARGE((M68,Q68,Y68,AE68,AI68,AM68,AO68,AS68,AY68,BE68,BI68,BM68),5)+LARGE((M68,Q68,Y68,AE68,AI68,AM68,AO68,AS68,AY68,BE68,BI68,BM68),6)+LARGE((M68,Q68,Y68,AE68,AI68,AM68,AO68,AS68,AY68,BE68,BI68,BM68),7)+LARGE((M68,Q68,Y68,AE68,AI68,AM68,AO68,AS68,AY68,BE68,BI68,BM68),8),0)</f>
        <v>0</v>
      </c>
      <c r="G68" s="159">
        <f>+E68+F68</f>
        <v>0</v>
      </c>
      <c r="H68" s="72" t="str">
        <f>IF(Master!$D440="Y",Master!H440,"")</f>
        <v/>
      </c>
      <c r="I68" s="67" t="str">
        <f>IF(Master!$D440="Y",Master!I440,"")</f>
        <v/>
      </c>
      <c r="J68" s="67" t="str">
        <f>IF(Master!$D440="Y",Master!J440,"")</f>
        <v/>
      </c>
      <c r="K68" s="67" t="str">
        <f>IF(Master!$D440="Y",Master!K440,"")</f>
        <v/>
      </c>
      <c r="L68" s="67" t="str">
        <f>IF(Master!$D440="Y",Master!L440,"")</f>
        <v/>
      </c>
      <c r="M68" s="67" t="str">
        <f>IF(Master!$D440="Y",Master!M440,"")</f>
        <v/>
      </c>
      <c r="N68" s="67" t="str">
        <f>IF(Master!$D440="Y",Master!N440,"")</f>
        <v/>
      </c>
      <c r="O68" s="67" t="str">
        <f>IF(Master!$D440="Y",Master!O440,"")</f>
        <v/>
      </c>
      <c r="P68" s="67" t="str">
        <f>IF(Master!$D440="Y",Master!P440,"")</f>
        <v/>
      </c>
      <c r="Q68" s="67" t="str">
        <f>IF(Master!$D440="Y",Master!Q440,"")</f>
        <v/>
      </c>
      <c r="R68" s="67" t="str">
        <f>IF(Master!$D440="Y",Master!R440,"")</f>
        <v/>
      </c>
      <c r="S68" s="67" t="str">
        <f>IF(Master!$D440="Y",Master!S440,"")</f>
        <v/>
      </c>
      <c r="T68" s="67" t="str">
        <f>IF(Master!$D440="Y",Master!T440,"")</f>
        <v/>
      </c>
      <c r="U68" s="69" t="str">
        <f>IF(Master!$D440="Y",Master!U440,"")</f>
        <v/>
      </c>
      <c r="V68" s="66" t="str">
        <f>IF(Master!$D440="Y",Master!V440,"")</f>
        <v/>
      </c>
      <c r="W68" s="67" t="str">
        <f>IF(Master!$D440="Y",Master!W440,"")</f>
        <v/>
      </c>
      <c r="X68" s="67" t="str">
        <f>IF(Master!$D440="Y",Master!X440,"")</f>
        <v/>
      </c>
      <c r="Y68" s="67" t="str">
        <f>IF(Master!$D440="Y",Master!Y440,"")</f>
        <v/>
      </c>
      <c r="Z68" s="67" t="str">
        <f>IF(Master!$D440="Y",Master!Z440,"")</f>
        <v/>
      </c>
      <c r="AA68" s="67" t="str">
        <f>IF(Master!$D440="Y",Master!AA440,"")</f>
        <v/>
      </c>
      <c r="AB68" s="67" t="str">
        <f>IF(Master!$D440="Y",Master!AB440,"")</f>
        <v/>
      </c>
      <c r="AC68" s="67" t="str">
        <f>IF(Master!$D440="Y",Master!AC440,"")</f>
        <v/>
      </c>
      <c r="AD68" s="67" t="str">
        <f>IF(Master!$D440="Y",Master!AD440,"")</f>
        <v/>
      </c>
      <c r="AE68" s="67" t="str">
        <f>IF(Master!$D440="Y",Master!AE440,"")</f>
        <v/>
      </c>
      <c r="AF68" s="67" t="str">
        <f>IF(Master!$D440="Y",Master!AF440,"")</f>
        <v/>
      </c>
      <c r="AG68" s="67">
        <f>IF(AND($D68="y",Master!AG440&gt;=Master!AK440),Master!AG440,0)</f>
        <v>0</v>
      </c>
      <c r="AH68" s="67" t="str">
        <f>IF(Master!$D440="Y",Master!AH440,"")</f>
        <v/>
      </c>
      <c r="AI68" s="67">
        <f>IF(AND($D68="y",Master!AI440&gt;=Master!AM440),Master!AI440,0)</f>
        <v>0</v>
      </c>
      <c r="AJ68" s="67" t="str">
        <f>IF(Master!$D440="Y",Master!AJ440,"")</f>
        <v/>
      </c>
      <c r="AK68" s="67">
        <f>IF(AND($D68="y",Master!AK440&gt;Master!AG440),Master!AK440,0)</f>
        <v>0</v>
      </c>
      <c r="AL68" s="67" t="str">
        <f>IF(Master!$D440="Y",Master!AL440,"")</f>
        <v/>
      </c>
      <c r="AM68" s="69">
        <f>IF(AND($D68="y",Master!AM440&gt;Master!AI440),Master!AM440,0)</f>
        <v>0</v>
      </c>
      <c r="AN68" s="66" t="str">
        <f>IF(Master!$D440="Y",Master!AN440,"")</f>
        <v/>
      </c>
      <c r="AO68" s="67" t="str">
        <f>IF(Master!$D440="Y",Master!AO440,"")</f>
        <v/>
      </c>
      <c r="AP68" s="67" t="str">
        <f>IF(Master!$D440="Y",Master!AP440,"")</f>
        <v/>
      </c>
      <c r="AQ68" s="67" t="str">
        <f>IF(Master!$D440="Y",Master!AQ440,"")</f>
        <v/>
      </c>
      <c r="AR68" s="67" t="str">
        <f>IF(Master!$D440="Y",Master!AR440,"")</f>
        <v/>
      </c>
      <c r="AS68" s="67" t="str">
        <f>IF(Master!$D440="Y",Master!AS440,"")</f>
        <v/>
      </c>
      <c r="AT68" s="67" t="str">
        <f>IF(Master!$D440="Y",Master!AT440,"")</f>
        <v/>
      </c>
      <c r="AU68" s="67" t="str">
        <f>IF(Master!$D440="Y",Master!AU440,"")</f>
        <v/>
      </c>
      <c r="AV68" s="67" t="str">
        <f>IF(Master!$D440="Y",Master!AV440,"")</f>
        <v/>
      </c>
      <c r="AW68" s="67" t="str">
        <f>IF(Master!$D440="Y",Master!AW440,"")</f>
        <v/>
      </c>
      <c r="AX68" s="67" t="str">
        <f>IF(Master!$D440="Y",Master!AX440,"")</f>
        <v/>
      </c>
      <c r="AY68" s="67" t="str">
        <f>IF(Master!$D440="Y",Master!AY440,"")</f>
        <v/>
      </c>
      <c r="AZ68" s="67" t="str">
        <f>IF(Master!$D440="Y",Master!AZ440,"")</f>
        <v/>
      </c>
      <c r="BA68" s="67" t="str">
        <f>IF(Master!$D440="Y",Master!BA440,"")</f>
        <v/>
      </c>
      <c r="BB68" s="67" t="str">
        <f>IF(Master!$D440="Y",Master!BB440,"")</f>
        <v/>
      </c>
      <c r="BC68" s="67" t="str">
        <f>IF(Master!$D440="Y",Master!BC440,"")</f>
        <v/>
      </c>
      <c r="BD68" s="67" t="str">
        <f>IF(Master!$D440="Y",Master!BD440,"")</f>
        <v/>
      </c>
      <c r="BE68" s="67" t="str">
        <f>IF(Master!$D440="Y",Master!BE440,"")</f>
        <v/>
      </c>
      <c r="BF68" s="67" t="str">
        <f>IF(Master!$D440="Y",Master!BF440,"")</f>
        <v/>
      </c>
      <c r="BG68" s="67" t="str">
        <f>IF(Master!$D440="Y",Master!BG440,"")</f>
        <v/>
      </c>
      <c r="BH68" s="67" t="str">
        <f>IF(Master!$D440="Y",Master!BH440,"")</f>
        <v/>
      </c>
      <c r="BI68" s="67" t="str">
        <f>IF(Master!$D440="Y",Master!BI440,"")</f>
        <v/>
      </c>
      <c r="BJ68" s="67" t="str">
        <f>IF(Master!$D440="Y",Master!BJ440,"")</f>
        <v/>
      </c>
      <c r="BK68" s="67" t="str">
        <f>IF(Master!$D440="Y",Master!BK440,"")</f>
        <v/>
      </c>
      <c r="BL68" s="67" t="str">
        <f>IF(Master!$D440="Y",Master!BL440,"")</f>
        <v/>
      </c>
      <c r="BM68" s="67" t="str">
        <f>IF(Master!$D440="Y",Master!BM440,"")</f>
        <v/>
      </c>
      <c r="BN68" s="67" t="str">
        <f>IF(Master!$D440="Y",Master!BN440,"")</f>
        <v/>
      </c>
      <c r="BO68" s="67" t="str">
        <f>IF(Master!$D440="Y",Master!BO440,"")</f>
        <v/>
      </c>
      <c r="BP68" s="67" t="str">
        <f>IF(Master!$D440="Y",Master!BP440,"")</f>
        <v/>
      </c>
      <c r="BQ68" s="68" t="str">
        <f>IF(Master!$D440="Y",Master!BQ440,"")</f>
        <v/>
      </c>
    </row>
    <row r="69" spans="1:69" x14ac:dyDescent="0.25">
      <c r="A69" s="115" t="str">
        <f>+Master!A441</f>
        <v>Stewart County</v>
      </c>
      <c r="B69" s="3" t="str">
        <f>+Master!B441</f>
        <v>1A DII</v>
      </c>
      <c r="C69" s="3">
        <f>+Master!C441</f>
        <v>1</v>
      </c>
      <c r="D69" s="142">
        <f>+Master!D441</f>
        <v>0</v>
      </c>
      <c r="E69" s="158">
        <f>IFERROR(LARGE((I69,K69,O69,S69,U69,W69,AA69,AC69,AG69,AK69,AQ69,AU69,AW69,BA69,BC69,BG69,BK69,BO69,BQ69),1)+LARGE((I69,K69,O69,S69,U69,W69,AA69,AC69,AG69,AK69,AQ69,AU69,AW69,BA69,BC69,BG69,BK69,BO69,BQ69),2)+LARGE((I69,K69,O69,S69,U69,W69,AA69,AC69,AG69,AK69,AQ69,AU69,AW69,BA69,BC69,BG69,BK69,BO69,BQ69),3)+LARGE((I69,K69,O69,S69,U69,W69,AA69,AC69,AG69,AK69,AQ69,AU69,AW69,BA69,BC69,BG69,BK69,BO69,BQ69),4)+LARGE((I69,K69,O69,S69,U69,W69,AA69,AC69,AG69,AK69,AQ69,AU69,AW69,BA69,BC69,BG69,BK69,BO69,BQ69),5)+LARGE((I69,K69,O69,S69,U69,W69,AA69,AC69,AG69,AK69,AQ69,AU69,AW69,BA69,BC69,BG69,BK69,BO69,BQ69),6)+LARGE((I69,K69,O69,S69,U69,W69,AA69,AC69,AG69,AK69,AQ69,AU69,AW69,BA69,BC69,BG69,BK69,BO69,BQ69),7)+LARGE((I69,K69,O69,S69,U69,W69,AA69,AC69,AG69,AK69,AQ69,AU69,AW69,BA69,BC69,BG69,BK69,BO69,BQ69),8),0)</f>
        <v>0</v>
      </c>
      <c r="F69" s="156">
        <f>IFERROR(LARGE((M69,Q69,Y69,AE69,AI69,AM69,AO69,AS69,AY69,BE69,BI69,BM69),1)+LARGE((M69,Q69,Y69,AE69,AI69,AM69,AO69,AS69,AY69,BE69,BI69,BM69),2)+LARGE((M69,Q69,Y69,AE69,AI69,AM69,AO69,AS69,AY69,BE69,BI69,BM69),3)+LARGE((M69,Q69,Y69,AE69,AI69,AM69,AO69,AS69,AY69,BE69,BI69,BM69),4)+LARGE((M69,Q69,Y69,AE69,AI69,AM69,AO69,AS69,AY69,BE69,BI69,BM69),5)+LARGE((M69,Q69,Y69,AE69,AI69,AM69,AO69,AS69,AY69,BE69,BI69,BM69),6)+LARGE((M69,Q69,Y69,AE69,AI69,AM69,AO69,AS69,AY69,BE69,BI69,BM69),7)+LARGE((M69,Q69,Y69,AE69,AI69,AM69,AO69,AS69,AY69,BE69,BI69,BM69),8),0)</f>
        <v>0</v>
      </c>
      <c r="G69" s="159">
        <f>+E69+F69</f>
        <v>0</v>
      </c>
      <c r="H69" s="72" t="str">
        <f>IF(Master!$D441="Y",Master!H441,"")</f>
        <v/>
      </c>
      <c r="I69" s="67" t="str">
        <f>IF(Master!$D441="Y",Master!I441,"")</f>
        <v/>
      </c>
      <c r="J69" s="67" t="str">
        <f>IF(Master!$D441="Y",Master!J441,"")</f>
        <v/>
      </c>
      <c r="K69" s="67" t="str">
        <f>IF(Master!$D441="Y",Master!K441,"")</f>
        <v/>
      </c>
      <c r="L69" s="67" t="str">
        <f>IF(Master!$D441="Y",Master!L441,"")</f>
        <v/>
      </c>
      <c r="M69" s="67" t="str">
        <f>IF(Master!$D441="Y",Master!M441,"")</f>
        <v/>
      </c>
      <c r="N69" s="67" t="str">
        <f>IF(Master!$D441="Y",Master!N441,"")</f>
        <v/>
      </c>
      <c r="O69" s="67" t="str">
        <f>IF(Master!$D441="Y",Master!O441,"")</f>
        <v/>
      </c>
      <c r="P69" s="67" t="str">
        <f>IF(Master!$D441="Y",Master!P441,"")</f>
        <v/>
      </c>
      <c r="Q69" s="67" t="str">
        <f>IF(Master!$D441="Y",Master!Q441,"")</f>
        <v/>
      </c>
      <c r="R69" s="67" t="str">
        <f>IF(Master!$D441="Y",Master!R441,"")</f>
        <v/>
      </c>
      <c r="S69" s="67" t="str">
        <f>IF(Master!$D441="Y",Master!S441,"")</f>
        <v/>
      </c>
      <c r="T69" s="67" t="str">
        <f>IF(Master!$D441="Y",Master!T441,"")</f>
        <v/>
      </c>
      <c r="U69" s="69" t="str">
        <f>IF(Master!$D441="Y",Master!U441,"")</f>
        <v/>
      </c>
      <c r="V69" s="66" t="str">
        <f>IF(Master!$D441="Y",Master!V441,"")</f>
        <v/>
      </c>
      <c r="W69" s="67" t="str">
        <f>IF(Master!$D441="Y",Master!W441,"")</f>
        <v/>
      </c>
      <c r="X69" s="67" t="str">
        <f>IF(Master!$D441="Y",Master!X441,"")</f>
        <v/>
      </c>
      <c r="Y69" s="67" t="str">
        <f>IF(Master!$D441="Y",Master!Y441,"")</f>
        <v/>
      </c>
      <c r="Z69" s="67" t="str">
        <f>IF(Master!$D441="Y",Master!Z441,"")</f>
        <v/>
      </c>
      <c r="AA69" s="67" t="str">
        <f>IF(Master!$D441="Y",Master!AA441,"")</f>
        <v/>
      </c>
      <c r="AB69" s="67" t="str">
        <f>IF(Master!$D441="Y",Master!AB441,"")</f>
        <v/>
      </c>
      <c r="AC69" s="67" t="str">
        <f>IF(Master!$D441="Y",Master!AC441,"")</f>
        <v/>
      </c>
      <c r="AD69" s="67" t="str">
        <f>IF(Master!$D441="Y",Master!AD441,"")</f>
        <v/>
      </c>
      <c r="AE69" s="67" t="str">
        <f>IF(Master!$D441="Y",Master!AE441,"")</f>
        <v/>
      </c>
      <c r="AF69" s="67" t="str">
        <f>IF(Master!$D441="Y",Master!AF441,"")</f>
        <v/>
      </c>
      <c r="AG69" s="67">
        <f>IF(AND($D69="y",Master!AG441&gt;=Master!AK441),Master!AG441,0)</f>
        <v>0</v>
      </c>
      <c r="AH69" s="67" t="str">
        <f>IF(Master!$D441="Y",Master!AH441,"")</f>
        <v/>
      </c>
      <c r="AI69" s="67">
        <f>IF(AND($D69="y",Master!AI441&gt;=Master!AM441),Master!AI441,0)</f>
        <v>0</v>
      </c>
      <c r="AJ69" s="67" t="str">
        <f>IF(Master!$D441="Y",Master!AJ441,"")</f>
        <v/>
      </c>
      <c r="AK69" s="67">
        <f>IF(AND($D69="y",Master!AK441&gt;Master!AG441),Master!AK441,0)</f>
        <v>0</v>
      </c>
      <c r="AL69" s="67" t="str">
        <f>IF(Master!$D441="Y",Master!AL441,"")</f>
        <v/>
      </c>
      <c r="AM69" s="69">
        <f>IF(AND($D69="y",Master!AM441&gt;Master!AI441),Master!AM441,0)</f>
        <v>0</v>
      </c>
      <c r="AN69" s="66" t="str">
        <f>IF(Master!$D441="Y",Master!AN441,"")</f>
        <v/>
      </c>
      <c r="AO69" s="67" t="str">
        <f>IF(Master!$D441="Y",Master!AO441,"")</f>
        <v/>
      </c>
      <c r="AP69" s="67" t="str">
        <f>IF(Master!$D441="Y",Master!AP441,"")</f>
        <v/>
      </c>
      <c r="AQ69" s="67" t="str">
        <f>IF(Master!$D441="Y",Master!AQ441,"")</f>
        <v/>
      </c>
      <c r="AR69" s="67" t="str">
        <f>IF(Master!$D441="Y",Master!AR441,"")</f>
        <v/>
      </c>
      <c r="AS69" s="67" t="str">
        <f>IF(Master!$D441="Y",Master!AS441,"")</f>
        <v/>
      </c>
      <c r="AT69" s="67" t="str">
        <f>IF(Master!$D441="Y",Master!AT441,"")</f>
        <v/>
      </c>
      <c r="AU69" s="67" t="str">
        <f>IF(Master!$D441="Y",Master!AU441,"")</f>
        <v/>
      </c>
      <c r="AV69" s="67" t="str">
        <f>IF(Master!$D441="Y",Master!AV441,"")</f>
        <v/>
      </c>
      <c r="AW69" s="67" t="str">
        <f>IF(Master!$D441="Y",Master!AW441,"")</f>
        <v/>
      </c>
      <c r="AX69" s="67" t="str">
        <f>IF(Master!$D441="Y",Master!AX441,"")</f>
        <v/>
      </c>
      <c r="AY69" s="67" t="str">
        <f>IF(Master!$D441="Y",Master!AY441,"")</f>
        <v/>
      </c>
      <c r="AZ69" s="67" t="str">
        <f>IF(Master!$D441="Y",Master!AZ441,"")</f>
        <v/>
      </c>
      <c r="BA69" s="67" t="str">
        <f>IF(Master!$D441="Y",Master!BA441,"")</f>
        <v/>
      </c>
      <c r="BB69" s="67" t="str">
        <f>IF(Master!$D441="Y",Master!BB441,"")</f>
        <v/>
      </c>
      <c r="BC69" s="67" t="str">
        <f>IF(Master!$D441="Y",Master!BC441,"")</f>
        <v/>
      </c>
      <c r="BD69" s="67" t="str">
        <f>IF(Master!$D441="Y",Master!BD441,"")</f>
        <v/>
      </c>
      <c r="BE69" s="67" t="str">
        <f>IF(Master!$D441="Y",Master!BE441,"")</f>
        <v/>
      </c>
      <c r="BF69" s="67" t="str">
        <f>IF(Master!$D441="Y",Master!BF441,"")</f>
        <v/>
      </c>
      <c r="BG69" s="67" t="str">
        <f>IF(Master!$D441="Y",Master!BG441,"")</f>
        <v/>
      </c>
      <c r="BH69" s="67" t="str">
        <f>IF(Master!$D441="Y",Master!BH441,"")</f>
        <v/>
      </c>
      <c r="BI69" s="67" t="str">
        <f>IF(Master!$D441="Y",Master!BI441,"")</f>
        <v/>
      </c>
      <c r="BJ69" s="67" t="str">
        <f>IF(Master!$D441="Y",Master!BJ441,"")</f>
        <v/>
      </c>
      <c r="BK69" s="67" t="str">
        <f>IF(Master!$D441="Y",Master!BK441,"")</f>
        <v/>
      </c>
      <c r="BL69" s="67" t="str">
        <f>IF(Master!$D441="Y",Master!BL441,"")</f>
        <v/>
      </c>
      <c r="BM69" s="67" t="str">
        <f>IF(Master!$D441="Y",Master!BM441,"")</f>
        <v/>
      </c>
      <c r="BN69" s="67" t="str">
        <f>IF(Master!$D441="Y",Master!BN441,"")</f>
        <v/>
      </c>
      <c r="BO69" s="67" t="str">
        <f>IF(Master!$D441="Y",Master!BO441,"")</f>
        <v/>
      </c>
      <c r="BP69" s="67" t="str">
        <f>IF(Master!$D441="Y",Master!BP441,"")</f>
        <v/>
      </c>
      <c r="BQ69" s="68" t="str">
        <f>IF(Master!$D441="Y",Master!BQ441,"")</f>
        <v/>
      </c>
    </row>
    <row r="70" spans="1:69" x14ac:dyDescent="0.25">
      <c r="A70" s="115" t="str">
        <f>+Master!A442</f>
        <v>Stilwell Arts</v>
      </c>
      <c r="B70" s="3" t="str">
        <f>+Master!B442</f>
        <v>1A DII</v>
      </c>
      <c r="C70" s="3">
        <f>+Master!C442</f>
        <v>5</v>
      </c>
      <c r="D70" s="142">
        <f>+Master!D442</f>
        <v>0</v>
      </c>
      <c r="E70" s="158">
        <f>IFERROR(LARGE((I70,K70,O70,S70,U70,W70,AA70,AC70,AG70,AK70,AQ70,AU70,AW70,BA70,BC70,BG70,BK70,BO70,BQ70),1)+LARGE((I70,K70,O70,S70,U70,W70,AA70,AC70,AG70,AK70,AQ70,AU70,AW70,BA70,BC70,BG70,BK70,BO70,BQ70),2)+LARGE((I70,K70,O70,S70,U70,W70,AA70,AC70,AG70,AK70,AQ70,AU70,AW70,BA70,BC70,BG70,BK70,BO70,BQ70),3)+LARGE((I70,K70,O70,S70,U70,W70,AA70,AC70,AG70,AK70,AQ70,AU70,AW70,BA70,BC70,BG70,BK70,BO70,BQ70),4)+LARGE((I70,K70,O70,S70,U70,W70,AA70,AC70,AG70,AK70,AQ70,AU70,AW70,BA70,BC70,BG70,BK70,BO70,BQ70),5)+LARGE((I70,K70,O70,S70,U70,W70,AA70,AC70,AG70,AK70,AQ70,AU70,AW70,BA70,BC70,BG70,BK70,BO70,BQ70),6)+LARGE((I70,K70,O70,S70,U70,W70,AA70,AC70,AG70,AK70,AQ70,AU70,AW70,BA70,BC70,BG70,BK70,BO70,BQ70),7)+LARGE((I70,K70,O70,S70,U70,W70,AA70,AC70,AG70,AK70,AQ70,AU70,AW70,BA70,BC70,BG70,BK70,BO70,BQ70),8),0)</f>
        <v>0</v>
      </c>
      <c r="F70" s="156">
        <f>IFERROR(LARGE((M70,Q70,Y70,AE70,AI70,AM70,AO70,AS70,AY70,BE70,BI70,BM70),1)+LARGE((M70,Q70,Y70,AE70,AI70,AM70,AO70,AS70,AY70,BE70,BI70,BM70),2)+LARGE((M70,Q70,Y70,AE70,AI70,AM70,AO70,AS70,AY70,BE70,BI70,BM70),3)+LARGE((M70,Q70,Y70,AE70,AI70,AM70,AO70,AS70,AY70,BE70,BI70,BM70),4)+LARGE((M70,Q70,Y70,AE70,AI70,AM70,AO70,AS70,AY70,BE70,BI70,BM70),5)+LARGE((M70,Q70,Y70,AE70,AI70,AM70,AO70,AS70,AY70,BE70,BI70,BM70),6)+LARGE((M70,Q70,Y70,AE70,AI70,AM70,AO70,AS70,AY70,BE70,BI70,BM70),7)+LARGE((M70,Q70,Y70,AE70,AI70,AM70,AO70,AS70,AY70,BE70,BI70,BM70),8),0)</f>
        <v>0</v>
      </c>
      <c r="G70" s="159">
        <f>+E70+F70</f>
        <v>0</v>
      </c>
      <c r="H70" s="72" t="str">
        <f>IF(Master!$D442="Y",Master!H442,"")</f>
        <v/>
      </c>
      <c r="I70" s="67" t="str">
        <f>IF(Master!$D442="Y",Master!I442,"")</f>
        <v/>
      </c>
      <c r="J70" s="67" t="str">
        <f>IF(Master!$D442="Y",Master!J442,"")</f>
        <v/>
      </c>
      <c r="K70" s="67" t="str">
        <f>IF(Master!$D442="Y",Master!K442,"")</f>
        <v/>
      </c>
      <c r="L70" s="67" t="str">
        <f>IF(Master!$D442="Y",Master!L442,"")</f>
        <v/>
      </c>
      <c r="M70" s="67" t="str">
        <f>IF(Master!$D442="Y",Master!M442,"")</f>
        <v/>
      </c>
      <c r="N70" s="67" t="str">
        <f>IF(Master!$D442="Y",Master!N442,"")</f>
        <v/>
      </c>
      <c r="O70" s="67" t="str">
        <f>IF(Master!$D442="Y",Master!O442,"")</f>
        <v/>
      </c>
      <c r="P70" s="67" t="str">
        <f>IF(Master!$D442="Y",Master!P442,"")</f>
        <v/>
      </c>
      <c r="Q70" s="67" t="str">
        <f>IF(Master!$D442="Y",Master!Q442,"")</f>
        <v/>
      </c>
      <c r="R70" s="67" t="str">
        <f>IF(Master!$D442="Y",Master!R442,"")</f>
        <v/>
      </c>
      <c r="S70" s="67" t="str">
        <f>IF(Master!$D442="Y",Master!S442,"")</f>
        <v/>
      </c>
      <c r="T70" s="67" t="str">
        <f>IF(Master!$D442="Y",Master!T442,"")</f>
        <v/>
      </c>
      <c r="U70" s="69" t="str">
        <f>IF(Master!$D442="Y",Master!U442,"")</f>
        <v/>
      </c>
      <c r="V70" s="66" t="str">
        <f>IF(Master!$D442="Y",Master!V442,"")</f>
        <v/>
      </c>
      <c r="W70" s="67" t="str">
        <f>IF(Master!$D442="Y",Master!W442,"")</f>
        <v/>
      </c>
      <c r="X70" s="67" t="str">
        <f>IF(Master!$D442="Y",Master!X442,"")</f>
        <v/>
      </c>
      <c r="Y70" s="67" t="str">
        <f>IF(Master!$D442="Y",Master!Y442,"")</f>
        <v/>
      </c>
      <c r="Z70" s="67" t="str">
        <f>IF(Master!$D442="Y",Master!Z442,"")</f>
        <v/>
      </c>
      <c r="AA70" s="67" t="str">
        <f>IF(Master!$D442="Y",Master!AA442,"")</f>
        <v/>
      </c>
      <c r="AB70" s="67" t="str">
        <f>IF(Master!$D442="Y",Master!AB442,"")</f>
        <v/>
      </c>
      <c r="AC70" s="67" t="str">
        <f>IF(Master!$D442="Y",Master!AC442,"")</f>
        <v/>
      </c>
      <c r="AD70" s="67" t="str">
        <f>IF(Master!$D442="Y",Master!AD442,"")</f>
        <v/>
      </c>
      <c r="AE70" s="67" t="str">
        <f>IF(Master!$D442="Y",Master!AE442,"")</f>
        <v/>
      </c>
      <c r="AF70" s="67" t="str">
        <f>IF(Master!$D442="Y",Master!AF442,"")</f>
        <v/>
      </c>
      <c r="AG70" s="67">
        <f>IF(AND($D70="y",Master!AG442&gt;=Master!AK442),Master!AG442,0)</f>
        <v>0</v>
      </c>
      <c r="AH70" s="67" t="str">
        <f>IF(Master!$D442="Y",Master!AH442,"")</f>
        <v/>
      </c>
      <c r="AI70" s="67">
        <f>IF(AND($D70="y",Master!AI442&gt;=Master!AM442),Master!AI442,0)</f>
        <v>0</v>
      </c>
      <c r="AJ70" s="67" t="str">
        <f>IF(Master!$D442="Y",Master!AJ442,"")</f>
        <v/>
      </c>
      <c r="AK70" s="67">
        <f>IF(AND($D70="y",Master!AK442&gt;Master!AG442),Master!AK442,0)</f>
        <v>0</v>
      </c>
      <c r="AL70" s="67" t="str">
        <f>IF(Master!$D442="Y",Master!AL442,"")</f>
        <v/>
      </c>
      <c r="AM70" s="69">
        <f>IF(AND($D70="y",Master!AM442&gt;Master!AI442),Master!AM442,0)</f>
        <v>0</v>
      </c>
      <c r="AN70" s="66" t="str">
        <f>IF(Master!$D442="Y",Master!AN442,"")</f>
        <v/>
      </c>
      <c r="AO70" s="67" t="str">
        <f>IF(Master!$D442="Y",Master!AO442,"")</f>
        <v/>
      </c>
      <c r="AP70" s="67" t="str">
        <f>IF(Master!$D442="Y",Master!AP442,"")</f>
        <v/>
      </c>
      <c r="AQ70" s="67" t="str">
        <f>IF(Master!$D442="Y",Master!AQ442,"")</f>
        <v/>
      </c>
      <c r="AR70" s="67" t="str">
        <f>IF(Master!$D442="Y",Master!AR442,"")</f>
        <v/>
      </c>
      <c r="AS70" s="67" t="str">
        <f>IF(Master!$D442="Y",Master!AS442,"")</f>
        <v/>
      </c>
      <c r="AT70" s="67" t="str">
        <f>IF(Master!$D442="Y",Master!AT442,"")</f>
        <v/>
      </c>
      <c r="AU70" s="67" t="str">
        <f>IF(Master!$D442="Y",Master!AU442,"")</f>
        <v/>
      </c>
      <c r="AV70" s="67" t="str">
        <f>IF(Master!$D442="Y",Master!AV442,"")</f>
        <v/>
      </c>
      <c r="AW70" s="67" t="str">
        <f>IF(Master!$D442="Y",Master!AW442,"")</f>
        <v/>
      </c>
      <c r="AX70" s="67" t="str">
        <f>IF(Master!$D442="Y",Master!AX442,"")</f>
        <v/>
      </c>
      <c r="AY70" s="67" t="str">
        <f>IF(Master!$D442="Y",Master!AY442,"")</f>
        <v/>
      </c>
      <c r="AZ70" s="67" t="str">
        <f>IF(Master!$D442="Y",Master!AZ442,"")</f>
        <v/>
      </c>
      <c r="BA70" s="67" t="str">
        <f>IF(Master!$D442="Y",Master!BA442,"")</f>
        <v/>
      </c>
      <c r="BB70" s="67" t="str">
        <f>IF(Master!$D442="Y",Master!BB442,"")</f>
        <v/>
      </c>
      <c r="BC70" s="67" t="str">
        <f>IF(Master!$D442="Y",Master!BC442,"")</f>
        <v/>
      </c>
      <c r="BD70" s="67" t="str">
        <f>IF(Master!$D442="Y",Master!BD442,"")</f>
        <v/>
      </c>
      <c r="BE70" s="67" t="str">
        <f>IF(Master!$D442="Y",Master!BE442,"")</f>
        <v/>
      </c>
      <c r="BF70" s="67" t="str">
        <f>IF(Master!$D442="Y",Master!BF442,"")</f>
        <v/>
      </c>
      <c r="BG70" s="67" t="str">
        <f>IF(Master!$D442="Y",Master!BG442,"")</f>
        <v/>
      </c>
      <c r="BH70" s="67" t="str">
        <f>IF(Master!$D442="Y",Master!BH442,"")</f>
        <v/>
      </c>
      <c r="BI70" s="67" t="str">
        <f>IF(Master!$D442="Y",Master!BI442,"")</f>
        <v/>
      </c>
      <c r="BJ70" s="67" t="str">
        <f>IF(Master!$D442="Y",Master!BJ442,"")</f>
        <v/>
      </c>
      <c r="BK70" s="67" t="str">
        <f>IF(Master!$D442="Y",Master!BK442,"")</f>
        <v/>
      </c>
      <c r="BL70" s="67" t="str">
        <f>IF(Master!$D442="Y",Master!BL442,"")</f>
        <v/>
      </c>
      <c r="BM70" s="67" t="str">
        <f>IF(Master!$D442="Y",Master!BM442,"")</f>
        <v/>
      </c>
      <c r="BN70" s="67" t="str">
        <f>IF(Master!$D442="Y",Master!BN442,"")</f>
        <v/>
      </c>
      <c r="BO70" s="67" t="str">
        <f>IF(Master!$D442="Y",Master!BO442,"")</f>
        <v/>
      </c>
      <c r="BP70" s="67" t="str">
        <f>IF(Master!$D442="Y",Master!BP442,"")</f>
        <v/>
      </c>
      <c r="BQ70" s="68" t="str">
        <f>IF(Master!$D442="Y",Master!BQ442,"")</f>
        <v/>
      </c>
    </row>
    <row r="71" spans="1:69" x14ac:dyDescent="0.25">
      <c r="A71" s="115" t="str">
        <f>+Master!A443</f>
        <v>Taliaferro County</v>
      </c>
      <c r="B71" s="3" t="str">
        <f>+Master!B443</f>
        <v>1A DII</v>
      </c>
      <c r="C71" s="3">
        <f>+Master!C443</f>
        <v>8</v>
      </c>
      <c r="D71" s="142">
        <f>+Master!D443</f>
        <v>0</v>
      </c>
      <c r="E71" s="158">
        <f>IFERROR(LARGE((I71,K71,O71,S71,U71,W71,AA71,AC71,AG71,AK71,AQ71,AU71,AW71,BA71,BC71,BG71,BK71,BO71,BQ71),1)+LARGE((I71,K71,O71,S71,U71,W71,AA71,AC71,AG71,AK71,AQ71,AU71,AW71,BA71,BC71,BG71,BK71,BO71,BQ71),2)+LARGE((I71,K71,O71,S71,U71,W71,AA71,AC71,AG71,AK71,AQ71,AU71,AW71,BA71,BC71,BG71,BK71,BO71,BQ71),3)+LARGE((I71,K71,O71,S71,U71,W71,AA71,AC71,AG71,AK71,AQ71,AU71,AW71,BA71,BC71,BG71,BK71,BO71,BQ71),4)+LARGE((I71,K71,O71,S71,U71,W71,AA71,AC71,AG71,AK71,AQ71,AU71,AW71,BA71,BC71,BG71,BK71,BO71,BQ71),5)+LARGE((I71,K71,O71,S71,U71,W71,AA71,AC71,AG71,AK71,AQ71,AU71,AW71,BA71,BC71,BG71,BK71,BO71,BQ71),6)+LARGE((I71,K71,O71,S71,U71,W71,AA71,AC71,AG71,AK71,AQ71,AU71,AW71,BA71,BC71,BG71,BK71,BO71,BQ71),7)+LARGE((I71,K71,O71,S71,U71,W71,AA71,AC71,AG71,AK71,AQ71,AU71,AW71,BA71,BC71,BG71,BK71,BO71,BQ71),8),0)</f>
        <v>0</v>
      </c>
      <c r="F71" s="156">
        <f>IFERROR(LARGE((M71,Q71,Y71,AE71,AI71,AM71,AO71,AS71,AY71,BE71,BI71,BM71),1)+LARGE((M71,Q71,Y71,AE71,AI71,AM71,AO71,AS71,AY71,BE71,BI71,BM71),2)+LARGE((M71,Q71,Y71,AE71,AI71,AM71,AO71,AS71,AY71,BE71,BI71,BM71),3)+LARGE((M71,Q71,Y71,AE71,AI71,AM71,AO71,AS71,AY71,BE71,BI71,BM71),4)+LARGE((M71,Q71,Y71,AE71,AI71,AM71,AO71,AS71,AY71,BE71,BI71,BM71),5)+LARGE((M71,Q71,Y71,AE71,AI71,AM71,AO71,AS71,AY71,BE71,BI71,BM71),6)+LARGE((M71,Q71,Y71,AE71,AI71,AM71,AO71,AS71,AY71,BE71,BI71,BM71),7)+LARGE((M71,Q71,Y71,AE71,AI71,AM71,AO71,AS71,AY71,BE71,BI71,BM71),8),0)</f>
        <v>0</v>
      </c>
      <c r="G71" s="159">
        <f>+E71+F71</f>
        <v>0</v>
      </c>
      <c r="H71" s="72" t="str">
        <f>IF(Master!$D443="Y",Master!H443,"")</f>
        <v/>
      </c>
      <c r="I71" s="67" t="str">
        <f>IF(Master!$D443="Y",Master!I443,"")</f>
        <v/>
      </c>
      <c r="J71" s="67" t="str">
        <f>IF(Master!$D443="Y",Master!J443,"")</f>
        <v/>
      </c>
      <c r="K71" s="67" t="str">
        <f>IF(Master!$D443="Y",Master!K443,"")</f>
        <v/>
      </c>
      <c r="L71" s="67" t="str">
        <f>IF(Master!$D443="Y",Master!L443,"")</f>
        <v/>
      </c>
      <c r="M71" s="67" t="str">
        <f>IF(Master!$D443="Y",Master!M443,"")</f>
        <v/>
      </c>
      <c r="N71" s="67" t="str">
        <f>IF(Master!$D443="Y",Master!N443,"")</f>
        <v/>
      </c>
      <c r="O71" s="67" t="str">
        <f>IF(Master!$D443="Y",Master!O443,"")</f>
        <v/>
      </c>
      <c r="P71" s="67" t="str">
        <f>IF(Master!$D443="Y",Master!P443,"")</f>
        <v/>
      </c>
      <c r="Q71" s="67" t="str">
        <f>IF(Master!$D443="Y",Master!Q443,"")</f>
        <v/>
      </c>
      <c r="R71" s="67" t="str">
        <f>IF(Master!$D443="Y",Master!R443,"")</f>
        <v/>
      </c>
      <c r="S71" s="67" t="str">
        <f>IF(Master!$D443="Y",Master!S443,"")</f>
        <v/>
      </c>
      <c r="T71" s="67" t="str">
        <f>IF(Master!$D443="Y",Master!T443,"")</f>
        <v/>
      </c>
      <c r="U71" s="69" t="str">
        <f>IF(Master!$D443="Y",Master!U443,"")</f>
        <v/>
      </c>
      <c r="V71" s="66" t="str">
        <f>IF(Master!$D443="Y",Master!V443,"")</f>
        <v/>
      </c>
      <c r="W71" s="67" t="str">
        <f>IF(Master!$D443="Y",Master!W443,"")</f>
        <v/>
      </c>
      <c r="X71" s="67" t="str">
        <f>IF(Master!$D443="Y",Master!X443,"")</f>
        <v/>
      </c>
      <c r="Y71" s="67" t="str">
        <f>IF(Master!$D443="Y",Master!Y443,"")</f>
        <v/>
      </c>
      <c r="Z71" s="67" t="str">
        <f>IF(Master!$D443="Y",Master!Z443,"")</f>
        <v/>
      </c>
      <c r="AA71" s="67" t="str">
        <f>IF(Master!$D443="Y",Master!AA443,"")</f>
        <v/>
      </c>
      <c r="AB71" s="67" t="str">
        <f>IF(Master!$D443="Y",Master!AB443,"")</f>
        <v/>
      </c>
      <c r="AC71" s="67" t="str">
        <f>IF(Master!$D443="Y",Master!AC443,"")</f>
        <v/>
      </c>
      <c r="AD71" s="67" t="str">
        <f>IF(Master!$D443="Y",Master!AD443,"")</f>
        <v/>
      </c>
      <c r="AE71" s="67" t="str">
        <f>IF(Master!$D443="Y",Master!AE443,"")</f>
        <v/>
      </c>
      <c r="AF71" s="67" t="str">
        <f>IF(Master!$D443="Y",Master!AF443,"")</f>
        <v/>
      </c>
      <c r="AG71" s="67">
        <f>IF(AND($D71="y",Master!AG443&gt;=Master!AK443),Master!AG443,0)</f>
        <v>0</v>
      </c>
      <c r="AH71" s="67" t="str">
        <f>IF(Master!$D443="Y",Master!AH443,"")</f>
        <v/>
      </c>
      <c r="AI71" s="67">
        <f>IF(AND($D71="y",Master!AI443&gt;=Master!AM443),Master!AI443,0)</f>
        <v>0</v>
      </c>
      <c r="AJ71" s="67" t="str">
        <f>IF(Master!$D443="Y",Master!AJ443,"")</f>
        <v/>
      </c>
      <c r="AK71" s="67">
        <f>IF(AND($D71="y",Master!AK443&gt;Master!AG443),Master!AK443,0)</f>
        <v>0</v>
      </c>
      <c r="AL71" s="67" t="str">
        <f>IF(Master!$D443="Y",Master!AL443,"")</f>
        <v/>
      </c>
      <c r="AM71" s="69">
        <f>IF(AND($D71="y",Master!AM443&gt;Master!AI443),Master!AM443,0)</f>
        <v>0</v>
      </c>
      <c r="AN71" s="66" t="str">
        <f>IF(Master!$D443="Y",Master!AN443,"")</f>
        <v/>
      </c>
      <c r="AO71" s="67" t="str">
        <f>IF(Master!$D443="Y",Master!AO443,"")</f>
        <v/>
      </c>
      <c r="AP71" s="67" t="str">
        <f>IF(Master!$D443="Y",Master!AP443,"")</f>
        <v/>
      </c>
      <c r="AQ71" s="67" t="str">
        <f>IF(Master!$D443="Y",Master!AQ443,"")</f>
        <v/>
      </c>
      <c r="AR71" s="67" t="str">
        <f>IF(Master!$D443="Y",Master!AR443,"")</f>
        <v/>
      </c>
      <c r="AS71" s="67" t="str">
        <f>IF(Master!$D443="Y",Master!AS443,"")</f>
        <v/>
      </c>
      <c r="AT71" s="67" t="str">
        <f>IF(Master!$D443="Y",Master!AT443,"")</f>
        <v/>
      </c>
      <c r="AU71" s="67" t="str">
        <f>IF(Master!$D443="Y",Master!AU443,"")</f>
        <v/>
      </c>
      <c r="AV71" s="67" t="str">
        <f>IF(Master!$D443="Y",Master!AV443,"")</f>
        <v/>
      </c>
      <c r="AW71" s="67" t="str">
        <f>IF(Master!$D443="Y",Master!AW443,"")</f>
        <v/>
      </c>
      <c r="AX71" s="67" t="str">
        <f>IF(Master!$D443="Y",Master!AX443,"")</f>
        <v/>
      </c>
      <c r="AY71" s="67" t="str">
        <f>IF(Master!$D443="Y",Master!AY443,"")</f>
        <v/>
      </c>
      <c r="AZ71" s="67" t="str">
        <f>IF(Master!$D443="Y",Master!AZ443,"")</f>
        <v/>
      </c>
      <c r="BA71" s="67" t="str">
        <f>IF(Master!$D443="Y",Master!BA443,"")</f>
        <v/>
      </c>
      <c r="BB71" s="67" t="str">
        <f>IF(Master!$D443="Y",Master!BB443,"")</f>
        <v/>
      </c>
      <c r="BC71" s="67" t="str">
        <f>IF(Master!$D443="Y",Master!BC443,"")</f>
        <v/>
      </c>
      <c r="BD71" s="67" t="str">
        <f>IF(Master!$D443="Y",Master!BD443,"")</f>
        <v/>
      </c>
      <c r="BE71" s="67" t="str">
        <f>IF(Master!$D443="Y",Master!BE443,"")</f>
        <v/>
      </c>
      <c r="BF71" s="67" t="str">
        <f>IF(Master!$D443="Y",Master!BF443,"")</f>
        <v/>
      </c>
      <c r="BG71" s="67" t="str">
        <f>IF(Master!$D443="Y",Master!BG443,"")</f>
        <v/>
      </c>
      <c r="BH71" s="67" t="str">
        <f>IF(Master!$D443="Y",Master!BH443,"")</f>
        <v/>
      </c>
      <c r="BI71" s="67" t="str">
        <f>IF(Master!$D443="Y",Master!BI443,"")</f>
        <v/>
      </c>
      <c r="BJ71" s="67" t="str">
        <f>IF(Master!$D443="Y",Master!BJ443,"")</f>
        <v/>
      </c>
      <c r="BK71" s="67" t="str">
        <f>IF(Master!$D443="Y",Master!BK443,"")</f>
        <v/>
      </c>
      <c r="BL71" s="67" t="str">
        <f>IF(Master!$D443="Y",Master!BL443,"")</f>
        <v/>
      </c>
      <c r="BM71" s="67" t="str">
        <f>IF(Master!$D443="Y",Master!BM443,"")</f>
        <v/>
      </c>
      <c r="BN71" s="67" t="str">
        <f>IF(Master!$D443="Y",Master!BN443,"")</f>
        <v/>
      </c>
      <c r="BO71" s="67" t="str">
        <f>IF(Master!$D443="Y",Master!BO443,"")</f>
        <v/>
      </c>
      <c r="BP71" s="67" t="str">
        <f>IF(Master!$D443="Y",Master!BP443,"")</f>
        <v/>
      </c>
      <c r="BQ71" s="68" t="str">
        <f>IF(Master!$D443="Y",Master!BQ443,"")</f>
        <v/>
      </c>
    </row>
    <row r="72" spans="1:69" x14ac:dyDescent="0.25">
      <c r="A72" s="115" t="str">
        <f>+Master!A444</f>
        <v>Taylor County</v>
      </c>
      <c r="B72" s="3" t="str">
        <f>+Master!B444</f>
        <v>1A DII</v>
      </c>
      <c r="C72" s="3">
        <f>+Master!C444</f>
        <v>6</v>
      </c>
      <c r="D72" s="142">
        <f>+Master!D444</f>
        <v>0</v>
      </c>
      <c r="E72" s="158">
        <f>IFERROR(LARGE((I72,K72,O72,S72,U72,W72,AA72,AC72,AG72,AK72,AQ72,AU72,AW72,BA72,BC72,BG72,BK72,BO72,BQ72),1)+LARGE((I72,K72,O72,S72,U72,W72,AA72,AC72,AG72,AK72,AQ72,AU72,AW72,BA72,BC72,BG72,BK72,BO72,BQ72),2)+LARGE((I72,K72,O72,S72,U72,W72,AA72,AC72,AG72,AK72,AQ72,AU72,AW72,BA72,BC72,BG72,BK72,BO72,BQ72),3)+LARGE((I72,K72,O72,S72,U72,W72,AA72,AC72,AG72,AK72,AQ72,AU72,AW72,BA72,BC72,BG72,BK72,BO72,BQ72),4)+LARGE((I72,K72,O72,S72,U72,W72,AA72,AC72,AG72,AK72,AQ72,AU72,AW72,BA72,BC72,BG72,BK72,BO72,BQ72),5)+LARGE((I72,K72,O72,S72,U72,W72,AA72,AC72,AG72,AK72,AQ72,AU72,AW72,BA72,BC72,BG72,BK72,BO72,BQ72),6)+LARGE((I72,K72,O72,S72,U72,W72,AA72,AC72,AG72,AK72,AQ72,AU72,AW72,BA72,BC72,BG72,BK72,BO72,BQ72),7)+LARGE((I72,K72,O72,S72,U72,W72,AA72,AC72,AG72,AK72,AQ72,AU72,AW72,BA72,BC72,BG72,BK72,BO72,BQ72),8),0)</f>
        <v>0</v>
      </c>
      <c r="F72" s="156">
        <f>IFERROR(LARGE((M72,Q72,Y72,AE72,AI72,AM72,AO72,AS72,AY72,BE72,BI72,BM72),1)+LARGE((M72,Q72,Y72,AE72,AI72,AM72,AO72,AS72,AY72,BE72,BI72,BM72),2)+LARGE((M72,Q72,Y72,AE72,AI72,AM72,AO72,AS72,AY72,BE72,BI72,BM72),3)+LARGE((M72,Q72,Y72,AE72,AI72,AM72,AO72,AS72,AY72,BE72,BI72,BM72),4)+LARGE((M72,Q72,Y72,AE72,AI72,AM72,AO72,AS72,AY72,BE72,BI72,BM72),5)+LARGE((M72,Q72,Y72,AE72,AI72,AM72,AO72,AS72,AY72,BE72,BI72,BM72),6)+LARGE((M72,Q72,Y72,AE72,AI72,AM72,AO72,AS72,AY72,BE72,BI72,BM72),7)+LARGE((M72,Q72,Y72,AE72,AI72,AM72,AO72,AS72,AY72,BE72,BI72,BM72),8),0)</f>
        <v>0</v>
      </c>
      <c r="G72" s="159">
        <f>+E72+F72</f>
        <v>0</v>
      </c>
      <c r="H72" s="72" t="str">
        <f>IF(Master!$D444="Y",Master!H444,"")</f>
        <v/>
      </c>
      <c r="I72" s="67" t="str">
        <f>IF(Master!$D444="Y",Master!I444,"")</f>
        <v/>
      </c>
      <c r="J72" s="67" t="str">
        <f>IF(Master!$D444="Y",Master!J444,"")</f>
        <v/>
      </c>
      <c r="K72" s="67" t="str">
        <f>IF(Master!$D444="Y",Master!K444,"")</f>
        <v/>
      </c>
      <c r="L72" s="67" t="str">
        <f>IF(Master!$D444="Y",Master!L444,"")</f>
        <v/>
      </c>
      <c r="M72" s="67" t="str">
        <f>IF(Master!$D444="Y",Master!M444,"")</f>
        <v/>
      </c>
      <c r="N72" s="67" t="str">
        <f>IF(Master!$D444="Y",Master!N444,"")</f>
        <v/>
      </c>
      <c r="O72" s="67" t="str">
        <f>IF(Master!$D444="Y",Master!O444,"")</f>
        <v/>
      </c>
      <c r="P72" s="67" t="str">
        <f>IF(Master!$D444="Y",Master!P444,"")</f>
        <v/>
      </c>
      <c r="Q72" s="67" t="str">
        <f>IF(Master!$D444="Y",Master!Q444,"")</f>
        <v/>
      </c>
      <c r="R72" s="67" t="str">
        <f>IF(Master!$D444="Y",Master!R444,"")</f>
        <v/>
      </c>
      <c r="S72" s="67" t="str">
        <f>IF(Master!$D444="Y",Master!S444,"")</f>
        <v/>
      </c>
      <c r="T72" s="67" t="str">
        <f>IF(Master!$D444="Y",Master!T444,"")</f>
        <v/>
      </c>
      <c r="U72" s="69" t="str">
        <f>IF(Master!$D444="Y",Master!U444,"")</f>
        <v/>
      </c>
      <c r="V72" s="66" t="str">
        <f>IF(Master!$D444="Y",Master!V444,"")</f>
        <v/>
      </c>
      <c r="W72" s="67" t="str">
        <f>IF(Master!$D444="Y",Master!W444,"")</f>
        <v/>
      </c>
      <c r="X72" s="67" t="str">
        <f>IF(Master!$D444="Y",Master!X444,"")</f>
        <v/>
      </c>
      <c r="Y72" s="67" t="str">
        <f>IF(Master!$D444="Y",Master!Y444,"")</f>
        <v/>
      </c>
      <c r="Z72" s="67" t="str">
        <f>IF(Master!$D444="Y",Master!Z444,"")</f>
        <v/>
      </c>
      <c r="AA72" s="67" t="str">
        <f>IF(Master!$D444="Y",Master!AA444,"")</f>
        <v/>
      </c>
      <c r="AB72" s="67" t="str">
        <f>IF(Master!$D444="Y",Master!AB444,"")</f>
        <v/>
      </c>
      <c r="AC72" s="67" t="str">
        <f>IF(Master!$D444="Y",Master!AC444,"")</f>
        <v/>
      </c>
      <c r="AD72" s="67" t="str">
        <f>IF(Master!$D444="Y",Master!AD444,"")</f>
        <v/>
      </c>
      <c r="AE72" s="67" t="str">
        <f>IF(Master!$D444="Y",Master!AE444,"")</f>
        <v/>
      </c>
      <c r="AF72" s="67" t="str">
        <f>IF(Master!$D444="Y",Master!AF444,"")</f>
        <v/>
      </c>
      <c r="AG72" s="67">
        <f>IF(AND($D72="y",Master!AG444&gt;=Master!AK444),Master!AG444,0)</f>
        <v>0</v>
      </c>
      <c r="AH72" s="67" t="str">
        <f>IF(Master!$D444="Y",Master!AH444,"")</f>
        <v/>
      </c>
      <c r="AI72" s="67">
        <f>IF(AND($D72="y",Master!AI444&gt;=Master!AM444),Master!AI444,0)</f>
        <v>0</v>
      </c>
      <c r="AJ72" s="67" t="str">
        <f>IF(Master!$D444="Y",Master!AJ444,"")</f>
        <v/>
      </c>
      <c r="AK72" s="67">
        <f>IF(AND($D72="y",Master!AK444&gt;Master!AG444),Master!AK444,0)</f>
        <v>0</v>
      </c>
      <c r="AL72" s="67" t="str">
        <f>IF(Master!$D444="Y",Master!AL444,"")</f>
        <v/>
      </c>
      <c r="AM72" s="69">
        <f>IF(AND($D72="y",Master!AM444&gt;Master!AI444),Master!AM444,0)</f>
        <v>0</v>
      </c>
      <c r="AN72" s="66" t="str">
        <f>IF(Master!$D444="Y",Master!AN444,"")</f>
        <v/>
      </c>
      <c r="AO72" s="67" t="str">
        <f>IF(Master!$D444="Y",Master!AO444,"")</f>
        <v/>
      </c>
      <c r="AP72" s="67" t="str">
        <f>IF(Master!$D444="Y",Master!AP444,"")</f>
        <v/>
      </c>
      <c r="AQ72" s="67" t="str">
        <f>IF(Master!$D444="Y",Master!AQ444,"")</f>
        <v/>
      </c>
      <c r="AR72" s="67" t="str">
        <f>IF(Master!$D444="Y",Master!AR444,"")</f>
        <v/>
      </c>
      <c r="AS72" s="67" t="str">
        <f>IF(Master!$D444="Y",Master!AS444,"")</f>
        <v/>
      </c>
      <c r="AT72" s="67" t="str">
        <f>IF(Master!$D444="Y",Master!AT444,"")</f>
        <v/>
      </c>
      <c r="AU72" s="67" t="str">
        <f>IF(Master!$D444="Y",Master!AU444,"")</f>
        <v/>
      </c>
      <c r="AV72" s="67" t="str">
        <f>IF(Master!$D444="Y",Master!AV444,"")</f>
        <v/>
      </c>
      <c r="AW72" s="67" t="str">
        <f>IF(Master!$D444="Y",Master!AW444,"")</f>
        <v/>
      </c>
      <c r="AX72" s="67" t="str">
        <f>IF(Master!$D444="Y",Master!AX444,"")</f>
        <v/>
      </c>
      <c r="AY72" s="67" t="str">
        <f>IF(Master!$D444="Y",Master!AY444,"")</f>
        <v/>
      </c>
      <c r="AZ72" s="67" t="str">
        <f>IF(Master!$D444="Y",Master!AZ444,"")</f>
        <v/>
      </c>
      <c r="BA72" s="67" t="str">
        <f>IF(Master!$D444="Y",Master!BA444,"")</f>
        <v/>
      </c>
      <c r="BB72" s="67" t="str">
        <f>IF(Master!$D444="Y",Master!BB444,"")</f>
        <v/>
      </c>
      <c r="BC72" s="67" t="str">
        <f>IF(Master!$D444="Y",Master!BC444,"")</f>
        <v/>
      </c>
      <c r="BD72" s="67" t="str">
        <f>IF(Master!$D444="Y",Master!BD444,"")</f>
        <v/>
      </c>
      <c r="BE72" s="67" t="str">
        <f>IF(Master!$D444="Y",Master!BE444,"")</f>
        <v/>
      </c>
      <c r="BF72" s="67" t="str">
        <f>IF(Master!$D444="Y",Master!BF444,"")</f>
        <v/>
      </c>
      <c r="BG72" s="67" t="str">
        <f>IF(Master!$D444="Y",Master!BG444,"")</f>
        <v/>
      </c>
      <c r="BH72" s="67" t="str">
        <f>IF(Master!$D444="Y",Master!BH444,"")</f>
        <v/>
      </c>
      <c r="BI72" s="67" t="str">
        <f>IF(Master!$D444="Y",Master!BI444,"")</f>
        <v/>
      </c>
      <c r="BJ72" s="67" t="str">
        <f>IF(Master!$D444="Y",Master!BJ444,"")</f>
        <v/>
      </c>
      <c r="BK72" s="67" t="str">
        <f>IF(Master!$D444="Y",Master!BK444,"")</f>
        <v/>
      </c>
      <c r="BL72" s="67" t="str">
        <f>IF(Master!$D444="Y",Master!BL444,"")</f>
        <v/>
      </c>
      <c r="BM72" s="67" t="str">
        <f>IF(Master!$D444="Y",Master!BM444,"")</f>
        <v/>
      </c>
      <c r="BN72" s="67" t="str">
        <f>IF(Master!$D444="Y",Master!BN444,"")</f>
        <v/>
      </c>
      <c r="BO72" s="67" t="str">
        <f>IF(Master!$D444="Y",Master!BO444,"")</f>
        <v/>
      </c>
      <c r="BP72" s="67" t="str">
        <f>IF(Master!$D444="Y",Master!BP444,"")</f>
        <v/>
      </c>
      <c r="BQ72" s="68" t="str">
        <f>IF(Master!$D444="Y",Master!BQ444,"")</f>
        <v/>
      </c>
    </row>
    <row r="73" spans="1:69" x14ac:dyDescent="0.25">
      <c r="A73" s="115" t="str">
        <f>+Master!A445</f>
        <v>Telfair County</v>
      </c>
      <c r="B73" s="3" t="str">
        <f>+Master!B445</f>
        <v>1A DII</v>
      </c>
      <c r="C73" s="3">
        <f>+Master!C445</f>
        <v>4</v>
      </c>
      <c r="D73" s="142">
        <f>+Master!D445</f>
        <v>0</v>
      </c>
      <c r="E73" s="158">
        <f>IFERROR(LARGE((I73,K73,O73,S73,U73,W73,AA73,AC73,AG73,AK73,AQ73,AU73,AW73,BA73,BC73,BG73,BK73,BO73,BQ73),1)+LARGE((I73,K73,O73,S73,U73,W73,AA73,AC73,AG73,AK73,AQ73,AU73,AW73,BA73,BC73,BG73,BK73,BO73,BQ73),2)+LARGE((I73,K73,O73,S73,U73,W73,AA73,AC73,AG73,AK73,AQ73,AU73,AW73,BA73,BC73,BG73,BK73,BO73,BQ73),3)+LARGE((I73,K73,O73,S73,U73,W73,AA73,AC73,AG73,AK73,AQ73,AU73,AW73,BA73,BC73,BG73,BK73,BO73,BQ73),4)+LARGE((I73,K73,O73,S73,U73,W73,AA73,AC73,AG73,AK73,AQ73,AU73,AW73,BA73,BC73,BG73,BK73,BO73,BQ73),5)+LARGE((I73,K73,O73,S73,U73,W73,AA73,AC73,AG73,AK73,AQ73,AU73,AW73,BA73,BC73,BG73,BK73,BO73,BQ73),6)+LARGE((I73,K73,O73,S73,U73,W73,AA73,AC73,AG73,AK73,AQ73,AU73,AW73,BA73,BC73,BG73,BK73,BO73,BQ73),7)+LARGE((I73,K73,O73,S73,U73,W73,AA73,AC73,AG73,AK73,AQ73,AU73,AW73,BA73,BC73,BG73,BK73,BO73,BQ73),8),0)</f>
        <v>0</v>
      </c>
      <c r="F73" s="156">
        <f>IFERROR(LARGE((M73,Q73,Y73,AE73,AI73,AM73,AO73,AS73,AY73,BE73,BI73,BM73),1)+LARGE((M73,Q73,Y73,AE73,AI73,AM73,AO73,AS73,AY73,BE73,BI73,BM73),2)+LARGE((M73,Q73,Y73,AE73,AI73,AM73,AO73,AS73,AY73,BE73,BI73,BM73),3)+LARGE((M73,Q73,Y73,AE73,AI73,AM73,AO73,AS73,AY73,BE73,BI73,BM73),4)+LARGE((M73,Q73,Y73,AE73,AI73,AM73,AO73,AS73,AY73,BE73,BI73,BM73),5)+LARGE((M73,Q73,Y73,AE73,AI73,AM73,AO73,AS73,AY73,BE73,BI73,BM73),6)+LARGE((M73,Q73,Y73,AE73,AI73,AM73,AO73,AS73,AY73,BE73,BI73,BM73),7)+LARGE((M73,Q73,Y73,AE73,AI73,AM73,AO73,AS73,AY73,BE73,BI73,BM73),8),0)</f>
        <v>0</v>
      </c>
      <c r="G73" s="159">
        <f>+E73+F73</f>
        <v>0</v>
      </c>
      <c r="H73" s="72" t="str">
        <f>IF(Master!$D445="Y",Master!H445,"")</f>
        <v/>
      </c>
      <c r="I73" s="67" t="str">
        <f>IF(Master!$D445="Y",Master!I445,"")</f>
        <v/>
      </c>
      <c r="J73" s="67" t="str">
        <f>IF(Master!$D445="Y",Master!J445,"")</f>
        <v/>
      </c>
      <c r="K73" s="67" t="str">
        <f>IF(Master!$D445="Y",Master!K445,"")</f>
        <v/>
      </c>
      <c r="L73" s="67" t="str">
        <f>IF(Master!$D445="Y",Master!L445,"")</f>
        <v/>
      </c>
      <c r="M73" s="67" t="str">
        <f>IF(Master!$D445="Y",Master!M445,"")</f>
        <v/>
      </c>
      <c r="N73" s="67" t="str">
        <f>IF(Master!$D445="Y",Master!N445,"")</f>
        <v/>
      </c>
      <c r="O73" s="67" t="str">
        <f>IF(Master!$D445="Y",Master!O445,"")</f>
        <v/>
      </c>
      <c r="P73" s="67" t="str">
        <f>IF(Master!$D445="Y",Master!P445,"")</f>
        <v/>
      </c>
      <c r="Q73" s="67" t="str">
        <f>IF(Master!$D445="Y",Master!Q445,"")</f>
        <v/>
      </c>
      <c r="R73" s="67" t="str">
        <f>IF(Master!$D445="Y",Master!R445,"")</f>
        <v/>
      </c>
      <c r="S73" s="67" t="str">
        <f>IF(Master!$D445="Y",Master!S445,"")</f>
        <v/>
      </c>
      <c r="T73" s="67" t="str">
        <f>IF(Master!$D445="Y",Master!T445,"")</f>
        <v/>
      </c>
      <c r="U73" s="69" t="str">
        <f>IF(Master!$D445="Y",Master!U445,"")</f>
        <v/>
      </c>
      <c r="V73" s="66" t="str">
        <f>IF(Master!$D445="Y",Master!V445,"")</f>
        <v/>
      </c>
      <c r="W73" s="67" t="str">
        <f>IF(Master!$D445="Y",Master!W445,"")</f>
        <v/>
      </c>
      <c r="X73" s="67" t="str">
        <f>IF(Master!$D445="Y",Master!X445,"")</f>
        <v/>
      </c>
      <c r="Y73" s="67" t="str">
        <f>IF(Master!$D445="Y",Master!Y445,"")</f>
        <v/>
      </c>
      <c r="Z73" s="67" t="str">
        <f>IF(Master!$D445="Y",Master!Z445,"")</f>
        <v/>
      </c>
      <c r="AA73" s="67" t="str">
        <f>IF(Master!$D445="Y",Master!AA445,"")</f>
        <v/>
      </c>
      <c r="AB73" s="67" t="str">
        <f>IF(Master!$D445="Y",Master!AB445,"")</f>
        <v/>
      </c>
      <c r="AC73" s="67" t="str">
        <f>IF(Master!$D445="Y",Master!AC445,"")</f>
        <v/>
      </c>
      <c r="AD73" s="67" t="str">
        <f>IF(Master!$D445="Y",Master!AD445,"")</f>
        <v/>
      </c>
      <c r="AE73" s="67" t="str">
        <f>IF(Master!$D445="Y",Master!AE445,"")</f>
        <v/>
      </c>
      <c r="AF73" s="67" t="str">
        <f>IF(Master!$D445="Y",Master!AF445,"")</f>
        <v/>
      </c>
      <c r="AG73" s="67">
        <f>IF(AND($D73="y",Master!AG445&gt;=Master!AK445),Master!AG445,0)</f>
        <v>0</v>
      </c>
      <c r="AH73" s="67" t="str">
        <f>IF(Master!$D445="Y",Master!AH445,"")</f>
        <v/>
      </c>
      <c r="AI73" s="67">
        <f>IF(AND($D73="y",Master!AI445&gt;=Master!AM445),Master!AI445,0)</f>
        <v>0</v>
      </c>
      <c r="AJ73" s="67" t="str">
        <f>IF(Master!$D445="Y",Master!AJ445,"")</f>
        <v/>
      </c>
      <c r="AK73" s="67">
        <f>IF(AND($D73="y",Master!AK445&gt;Master!AG445),Master!AK445,0)</f>
        <v>0</v>
      </c>
      <c r="AL73" s="67" t="str">
        <f>IF(Master!$D445="Y",Master!AL445,"")</f>
        <v/>
      </c>
      <c r="AM73" s="69">
        <f>IF(AND($D73="y",Master!AM445&gt;Master!AI445),Master!AM445,0)</f>
        <v>0</v>
      </c>
      <c r="AN73" s="66" t="str">
        <f>IF(Master!$D445="Y",Master!AN445,"")</f>
        <v/>
      </c>
      <c r="AO73" s="67" t="str">
        <f>IF(Master!$D445="Y",Master!AO445,"")</f>
        <v/>
      </c>
      <c r="AP73" s="67" t="str">
        <f>IF(Master!$D445="Y",Master!AP445,"")</f>
        <v/>
      </c>
      <c r="AQ73" s="67" t="str">
        <f>IF(Master!$D445="Y",Master!AQ445,"")</f>
        <v/>
      </c>
      <c r="AR73" s="67" t="str">
        <f>IF(Master!$D445="Y",Master!AR445,"")</f>
        <v/>
      </c>
      <c r="AS73" s="67" t="str">
        <f>IF(Master!$D445="Y",Master!AS445,"")</f>
        <v/>
      </c>
      <c r="AT73" s="67" t="str">
        <f>IF(Master!$D445="Y",Master!AT445,"")</f>
        <v/>
      </c>
      <c r="AU73" s="67" t="str">
        <f>IF(Master!$D445="Y",Master!AU445,"")</f>
        <v/>
      </c>
      <c r="AV73" s="67" t="str">
        <f>IF(Master!$D445="Y",Master!AV445,"")</f>
        <v/>
      </c>
      <c r="AW73" s="67" t="str">
        <f>IF(Master!$D445="Y",Master!AW445,"")</f>
        <v/>
      </c>
      <c r="AX73" s="67" t="str">
        <f>IF(Master!$D445="Y",Master!AX445,"")</f>
        <v/>
      </c>
      <c r="AY73" s="67" t="str">
        <f>IF(Master!$D445="Y",Master!AY445,"")</f>
        <v/>
      </c>
      <c r="AZ73" s="67" t="str">
        <f>IF(Master!$D445="Y",Master!AZ445,"")</f>
        <v/>
      </c>
      <c r="BA73" s="67" t="str">
        <f>IF(Master!$D445="Y",Master!BA445,"")</f>
        <v/>
      </c>
      <c r="BB73" s="67" t="str">
        <f>IF(Master!$D445="Y",Master!BB445,"")</f>
        <v/>
      </c>
      <c r="BC73" s="67" t="str">
        <f>IF(Master!$D445="Y",Master!BC445,"")</f>
        <v/>
      </c>
      <c r="BD73" s="67" t="str">
        <f>IF(Master!$D445="Y",Master!BD445,"")</f>
        <v/>
      </c>
      <c r="BE73" s="67" t="str">
        <f>IF(Master!$D445="Y",Master!BE445,"")</f>
        <v/>
      </c>
      <c r="BF73" s="67" t="str">
        <f>IF(Master!$D445="Y",Master!BF445,"")</f>
        <v/>
      </c>
      <c r="BG73" s="67" t="str">
        <f>IF(Master!$D445="Y",Master!BG445,"")</f>
        <v/>
      </c>
      <c r="BH73" s="67" t="str">
        <f>IF(Master!$D445="Y",Master!BH445,"")</f>
        <v/>
      </c>
      <c r="BI73" s="67" t="str">
        <f>IF(Master!$D445="Y",Master!BI445,"")</f>
        <v/>
      </c>
      <c r="BJ73" s="67" t="str">
        <f>IF(Master!$D445="Y",Master!BJ445,"")</f>
        <v/>
      </c>
      <c r="BK73" s="67" t="str">
        <f>IF(Master!$D445="Y",Master!BK445,"")</f>
        <v/>
      </c>
      <c r="BL73" s="67" t="str">
        <f>IF(Master!$D445="Y",Master!BL445,"")</f>
        <v/>
      </c>
      <c r="BM73" s="67" t="str">
        <f>IF(Master!$D445="Y",Master!BM445,"")</f>
        <v/>
      </c>
      <c r="BN73" s="67" t="str">
        <f>IF(Master!$D445="Y",Master!BN445,"")</f>
        <v/>
      </c>
      <c r="BO73" s="67" t="str">
        <f>IF(Master!$D445="Y",Master!BO445,"")</f>
        <v/>
      </c>
      <c r="BP73" s="67" t="str">
        <f>IF(Master!$D445="Y",Master!BP445,"")</f>
        <v/>
      </c>
      <c r="BQ73" s="68" t="str">
        <f>IF(Master!$D445="Y",Master!BQ445,"")</f>
        <v/>
      </c>
    </row>
    <row r="74" spans="1:69" x14ac:dyDescent="0.25">
      <c r="A74" s="115" t="str">
        <f>+Master!A446</f>
        <v>Terrell County</v>
      </c>
      <c r="B74" s="3" t="str">
        <f>+Master!B446</f>
        <v>1A DII</v>
      </c>
      <c r="C74" s="3">
        <f>+Master!C446</f>
        <v>1</v>
      </c>
      <c r="D74" s="142">
        <f>+Master!D446</f>
        <v>0</v>
      </c>
      <c r="E74" s="158">
        <f>IFERROR(LARGE((I74,K74,O74,S74,U74,W74,AA74,AC74,AG74,AK74,AQ74,AU74,AW74,BA74,BC74,BG74,BK74,BO74,BQ74),1)+LARGE((I74,K74,O74,S74,U74,W74,AA74,AC74,AG74,AK74,AQ74,AU74,AW74,BA74,BC74,BG74,BK74,BO74,BQ74),2)+LARGE((I74,K74,O74,S74,U74,W74,AA74,AC74,AG74,AK74,AQ74,AU74,AW74,BA74,BC74,BG74,BK74,BO74,BQ74),3)+LARGE((I74,K74,O74,S74,U74,W74,AA74,AC74,AG74,AK74,AQ74,AU74,AW74,BA74,BC74,BG74,BK74,BO74,BQ74),4)+LARGE((I74,K74,O74,S74,U74,W74,AA74,AC74,AG74,AK74,AQ74,AU74,AW74,BA74,BC74,BG74,BK74,BO74,BQ74),5)+LARGE((I74,K74,O74,S74,U74,W74,AA74,AC74,AG74,AK74,AQ74,AU74,AW74,BA74,BC74,BG74,BK74,BO74,BQ74),6)+LARGE((I74,K74,O74,S74,U74,W74,AA74,AC74,AG74,AK74,AQ74,AU74,AW74,BA74,BC74,BG74,BK74,BO74,BQ74),7)+LARGE((I74,K74,O74,S74,U74,W74,AA74,AC74,AG74,AK74,AQ74,AU74,AW74,BA74,BC74,BG74,BK74,BO74,BQ74),8),0)</f>
        <v>0</v>
      </c>
      <c r="F74" s="156">
        <f>IFERROR(LARGE((M74,Q74,Y74,AE74,AI74,AM74,AO74,AS74,AY74,BE74,BI74,BM74),1)+LARGE((M74,Q74,Y74,AE74,AI74,AM74,AO74,AS74,AY74,BE74,BI74,BM74),2)+LARGE((M74,Q74,Y74,AE74,AI74,AM74,AO74,AS74,AY74,BE74,BI74,BM74),3)+LARGE((M74,Q74,Y74,AE74,AI74,AM74,AO74,AS74,AY74,BE74,BI74,BM74),4)+LARGE((M74,Q74,Y74,AE74,AI74,AM74,AO74,AS74,AY74,BE74,BI74,BM74),5)+LARGE((M74,Q74,Y74,AE74,AI74,AM74,AO74,AS74,AY74,BE74,BI74,BM74),6)+LARGE((M74,Q74,Y74,AE74,AI74,AM74,AO74,AS74,AY74,BE74,BI74,BM74),7)+LARGE((M74,Q74,Y74,AE74,AI74,AM74,AO74,AS74,AY74,BE74,BI74,BM74),8),0)</f>
        <v>0</v>
      </c>
      <c r="G74" s="159">
        <f>+E74+F74</f>
        <v>0</v>
      </c>
      <c r="H74" s="72" t="str">
        <f>IF(Master!$D446="Y",Master!H446,"")</f>
        <v/>
      </c>
      <c r="I74" s="67" t="str">
        <f>IF(Master!$D446="Y",Master!I446,"")</f>
        <v/>
      </c>
      <c r="J74" s="67" t="str">
        <f>IF(Master!$D446="Y",Master!J446,"")</f>
        <v/>
      </c>
      <c r="K74" s="67" t="str">
        <f>IF(Master!$D446="Y",Master!K446,"")</f>
        <v/>
      </c>
      <c r="L74" s="67" t="str">
        <f>IF(Master!$D446="Y",Master!L446,"")</f>
        <v/>
      </c>
      <c r="M74" s="67" t="str">
        <f>IF(Master!$D446="Y",Master!M446,"")</f>
        <v/>
      </c>
      <c r="N74" s="67" t="str">
        <f>IF(Master!$D446="Y",Master!N446,"")</f>
        <v/>
      </c>
      <c r="O74" s="67" t="str">
        <f>IF(Master!$D446="Y",Master!O446,"")</f>
        <v/>
      </c>
      <c r="P74" s="67" t="str">
        <f>IF(Master!$D446="Y",Master!P446,"")</f>
        <v/>
      </c>
      <c r="Q74" s="67" t="str">
        <f>IF(Master!$D446="Y",Master!Q446,"")</f>
        <v/>
      </c>
      <c r="R74" s="67" t="str">
        <f>IF(Master!$D446="Y",Master!R446,"")</f>
        <v/>
      </c>
      <c r="S74" s="67" t="str">
        <f>IF(Master!$D446="Y",Master!S446,"")</f>
        <v/>
      </c>
      <c r="T74" s="67" t="str">
        <f>IF(Master!$D446="Y",Master!T446,"")</f>
        <v/>
      </c>
      <c r="U74" s="69" t="str">
        <f>IF(Master!$D446="Y",Master!U446,"")</f>
        <v/>
      </c>
      <c r="V74" s="66" t="str">
        <f>IF(Master!$D446="Y",Master!V446,"")</f>
        <v/>
      </c>
      <c r="W74" s="67" t="str">
        <f>IF(Master!$D446="Y",Master!W446,"")</f>
        <v/>
      </c>
      <c r="X74" s="67" t="str">
        <f>IF(Master!$D446="Y",Master!X446,"")</f>
        <v/>
      </c>
      <c r="Y74" s="67" t="str">
        <f>IF(Master!$D446="Y",Master!Y446,"")</f>
        <v/>
      </c>
      <c r="Z74" s="67" t="str">
        <f>IF(Master!$D446="Y",Master!Z446,"")</f>
        <v/>
      </c>
      <c r="AA74" s="67" t="str">
        <f>IF(Master!$D446="Y",Master!AA446,"")</f>
        <v/>
      </c>
      <c r="AB74" s="67" t="str">
        <f>IF(Master!$D446="Y",Master!AB446,"")</f>
        <v/>
      </c>
      <c r="AC74" s="67" t="str">
        <f>IF(Master!$D446="Y",Master!AC446,"")</f>
        <v/>
      </c>
      <c r="AD74" s="67" t="str">
        <f>IF(Master!$D446="Y",Master!AD446,"")</f>
        <v/>
      </c>
      <c r="AE74" s="67" t="str">
        <f>IF(Master!$D446="Y",Master!AE446,"")</f>
        <v/>
      </c>
      <c r="AF74" s="67" t="str">
        <f>IF(Master!$D446="Y",Master!AF446,"")</f>
        <v/>
      </c>
      <c r="AG74" s="67">
        <f>IF(AND($D74="y",Master!AG446&gt;=Master!AK446),Master!AG446,0)</f>
        <v>0</v>
      </c>
      <c r="AH74" s="67" t="str">
        <f>IF(Master!$D446="Y",Master!AH446,"")</f>
        <v/>
      </c>
      <c r="AI74" s="67">
        <f>IF(AND($D74="y",Master!AI446&gt;=Master!AM446),Master!AI446,0)</f>
        <v>0</v>
      </c>
      <c r="AJ74" s="67" t="str">
        <f>IF(Master!$D446="Y",Master!AJ446,"")</f>
        <v/>
      </c>
      <c r="AK74" s="67">
        <f>IF(AND($D74="y",Master!AK446&gt;Master!AG446),Master!AK446,0)</f>
        <v>0</v>
      </c>
      <c r="AL74" s="67" t="str">
        <f>IF(Master!$D446="Y",Master!AL446,"")</f>
        <v/>
      </c>
      <c r="AM74" s="69">
        <f>IF(AND($D74="y",Master!AM446&gt;Master!AI446),Master!AM446,0)</f>
        <v>0</v>
      </c>
      <c r="AN74" s="66" t="str">
        <f>IF(Master!$D446="Y",Master!AN446,"")</f>
        <v/>
      </c>
      <c r="AO74" s="67" t="str">
        <f>IF(Master!$D446="Y",Master!AO446,"")</f>
        <v/>
      </c>
      <c r="AP74" s="67" t="str">
        <f>IF(Master!$D446="Y",Master!AP446,"")</f>
        <v/>
      </c>
      <c r="AQ74" s="67" t="str">
        <f>IF(Master!$D446="Y",Master!AQ446,"")</f>
        <v/>
      </c>
      <c r="AR74" s="67" t="str">
        <f>IF(Master!$D446="Y",Master!AR446,"")</f>
        <v/>
      </c>
      <c r="AS74" s="67" t="str">
        <f>IF(Master!$D446="Y",Master!AS446,"")</f>
        <v/>
      </c>
      <c r="AT74" s="67" t="str">
        <f>IF(Master!$D446="Y",Master!AT446,"")</f>
        <v/>
      </c>
      <c r="AU74" s="67" t="str">
        <f>IF(Master!$D446="Y",Master!AU446,"")</f>
        <v/>
      </c>
      <c r="AV74" s="67" t="str">
        <f>IF(Master!$D446="Y",Master!AV446,"")</f>
        <v/>
      </c>
      <c r="AW74" s="67" t="str">
        <f>IF(Master!$D446="Y",Master!AW446,"")</f>
        <v/>
      </c>
      <c r="AX74" s="67" t="str">
        <f>IF(Master!$D446="Y",Master!AX446,"")</f>
        <v/>
      </c>
      <c r="AY74" s="67" t="str">
        <f>IF(Master!$D446="Y",Master!AY446,"")</f>
        <v/>
      </c>
      <c r="AZ74" s="67" t="str">
        <f>IF(Master!$D446="Y",Master!AZ446,"")</f>
        <v/>
      </c>
      <c r="BA74" s="67" t="str">
        <f>IF(Master!$D446="Y",Master!BA446,"")</f>
        <v/>
      </c>
      <c r="BB74" s="67" t="str">
        <f>IF(Master!$D446="Y",Master!BB446,"")</f>
        <v/>
      </c>
      <c r="BC74" s="67" t="str">
        <f>IF(Master!$D446="Y",Master!BC446,"")</f>
        <v/>
      </c>
      <c r="BD74" s="67" t="str">
        <f>IF(Master!$D446="Y",Master!BD446,"")</f>
        <v/>
      </c>
      <c r="BE74" s="67" t="str">
        <f>IF(Master!$D446="Y",Master!BE446,"")</f>
        <v/>
      </c>
      <c r="BF74" s="67" t="str">
        <f>IF(Master!$D446="Y",Master!BF446,"")</f>
        <v/>
      </c>
      <c r="BG74" s="67" t="str">
        <f>IF(Master!$D446="Y",Master!BG446,"")</f>
        <v/>
      </c>
      <c r="BH74" s="67" t="str">
        <f>IF(Master!$D446="Y",Master!BH446,"")</f>
        <v/>
      </c>
      <c r="BI74" s="67" t="str">
        <f>IF(Master!$D446="Y",Master!BI446,"")</f>
        <v/>
      </c>
      <c r="BJ74" s="67" t="str">
        <f>IF(Master!$D446="Y",Master!BJ446,"")</f>
        <v/>
      </c>
      <c r="BK74" s="67" t="str">
        <f>IF(Master!$D446="Y",Master!BK446,"")</f>
        <v/>
      </c>
      <c r="BL74" s="67" t="str">
        <f>IF(Master!$D446="Y",Master!BL446,"")</f>
        <v/>
      </c>
      <c r="BM74" s="67" t="str">
        <f>IF(Master!$D446="Y",Master!BM446,"")</f>
        <v/>
      </c>
      <c r="BN74" s="67" t="str">
        <f>IF(Master!$D446="Y",Master!BN446,"")</f>
        <v/>
      </c>
      <c r="BO74" s="67" t="str">
        <f>IF(Master!$D446="Y",Master!BO446,"")</f>
        <v/>
      </c>
      <c r="BP74" s="67" t="str">
        <f>IF(Master!$D446="Y",Master!BP446,"")</f>
        <v/>
      </c>
      <c r="BQ74" s="68" t="str">
        <f>IF(Master!$D446="Y",Master!BQ446,"")</f>
        <v/>
      </c>
    </row>
    <row r="75" spans="1:69" x14ac:dyDescent="0.25">
      <c r="A75" s="115" t="str">
        <f>+Master!A447</f>
        <v>Towns County</v>
      </c>
      <c r="B75" s="3" t="str">
        <f>+Master!B447</f>
        <v>1A DII</v>
      </c>
      <c r="C75" s="3">
        <f>+Master!C447</f>
        <v>8</v>
      </c>
      <c r="D75" s="142">
        <f>+Master!D447</f>
        <v>0</v>
      </c>
      <c r="E75" s="158">
        <f>IFERROR(LARGE((I75,K75,O75,S75,U75,W75,AA75,AC75,AG75,AK75,AQ75,AU75,AW75,BA75,BC75,BG75,BK75,BO75,BQ75),1)+LARGE((I75,K75,O75,S75,U75,W75,AA75,AC75,AG75,AK75,AQ75,AU75,AW75,BA75,BC75,BG75,BK75,BO75,BQ75),2)+LARGE((I75,K75,O75,S75,U75,W75,AA75,AC75,AG75,AK75,AQ75,AU75,AW75,BA75,BC75,BG75,BK75,BO75,BQ75),3)+LARGE((I75,K75,O75,S75,U75,W75,AA75,AC75,AG75,AK75,AQ75,AU75,AW75,BA75,BC75,BG75,BK75,BO75,BQ75),4)+LARGE((I75,K75,O75,S75,U75,W75,AA75,AC75,AG75,AK75,AQ75,AU75,AW75,BA75,BC75,BG75,BK75,BO75,BQ75),5)+LARGE((I75,K75,O75,S75,U75,W75,AA75,AC75,AG75,AK75,AQ75,AU75,AW75,BA75,BC75,BG75,BK75,BO75,BQ75),6)+LARGE((I75,K75,O75,S75,U75,W75,AA75,AC75,AG75,AK75,AQ75,AU75,AW75,BA75,BC75,BG75,BK75,BO75,BQ75),7)+LARGE((I75,K75,O75,S75,U75,W75,AA75,AC75,AG75,AK75,AQ75,AU75,AW75,BA75,BC75,BG75,BK75,BO75,BQ75),8),0)</f>
        <v>0</v>
      </c>
      <c r="F75" s="156">
        <f>IFERROR(LARGE((M75,Q75,Y75,AE75,AI75,AM75,AO75,AS75,AY75,BE75,BI75,BM75),1)+LARGE((M75,Q75,Y75,AE75,AI75,AM75,AO75,AS75,AY75,BE75,BI75,BM75),2)+LARGE((M75,Q75,Y75,AE75,AI75,AM75,AO75,AS75,AY75,BE75,BI75,BM75),3)+LARGE((M75,Q75,Y75,AE75,AI75,AM75,AO75,AS75,AY75,BE75,BI75,BM75),4)+LARGE((M75,Q75,Y75,AE75,AI75,AM75,AO75,AS75,AY75,BE75,BI75,BM75),5)+LARGE((M75,Q75,Y75,AE75,AI75,AM75,AO75,AS75,AY75,BE75,BI75,BM75),6)+LARGE((M75,Q75,Y75,AE75,AI75,AM75,AO75,AS75,AY75,BE75,BI75,BM75),7)+LARGE((M75,Q75,Y75,AE75,AI75,AM75,AO75,AS75,AY75,BE75,BI75,BM75),8),0)</f>
        <v>0</v>
      </c>
      <c r="G75" s="159">
        <f>+E75+F75</f>
        <v>0</v>
      </c>
      <c r="H75" s="72" t="str">
        <f>IF(Master!$D447="Y",Master!H447,"")</f>
        <v/>
      </c>
      <c r="I75" s="67" t="str">
        <f>IF(Master!$D447="Y",Master!I447,"")</f>
        <v/>
      </c>
      <c r="J75" s="67" t="str">
        <f>IF(Master!$D447="Y",Master!J447,"")</f>
        <v/>
      </c>
      <c r="K75" s="67" t="str">
        <f>IF(Master!$D447="Y",Master!K447,"")</f>
        <v/>
      </c>
      <c r="L75" s="67" t="str">
        <f>IF(Master!$D447="Y",Master!L447,"")</f>
        <v/>
      </c>
      <c r="M75" s="67" t="str">
        <f>IF(Master!$D447="Y",Master!M447,"")</f>
        <v/>
      </c>
      <c r="N75" s="67" t="str">
        <f>IF(Master!$D447="Y",Master!N447,"")</f>
        <v/>
      </c>
      <c r="O75" s="67" t="str">
        <f>IF(Master!$D447="Y",Master!O447,"")</f>
        <v/>
      </c>
      <c r="P75" s="67" t="str">
        <f>IF(Master!$D447="Y",Master!P447,"")</f>
        <v/>
      </c>
      <c r="Q75" s="67" t="str">
        <f>IF(Master!$D447="Y",Master!Q447,"")</f>
        <v/>
      </c>
      <c r="R75" s="67" t="str">
        <f>IF(Master!$D447="Y",Master!R447,"")</f>
        <v/>
      </c>
      <c r="S75" s="67" t="str">
        <f>IF(Master!$D447="Y",Master!S447,"")</f>
        <v/>
      </c>
      <c r="T75" s="67" t="str">
        <f>IF(Master!$D447="Y",Master!T447,"")</f>
        <v/>
      </c>
      <c r="U75" s="69" t="str">
        <f>IF(Master!$D447="Y",Master!U447,"")</f>
        <v/>
      </c>
      <c r="V75" s="66" t="str">
        <f>IF(Master!$D447="Y",Master!V447,"")</f>
        <v/>
      </c>
      <c r="W75" s="67" t="str">
        <f>IF(Master!$D447="Y",Master!W447,"")</f>
        <v/>
      </c>
      <c r="X75" s="67" t="str">
        <f>IF(Master!$D447="Y",Master!X447,"")</f>
        <v/>
      </c>
      <c r="Y75" s="67" t="str">
        <f>IF(Master!$D447="Y",Master!Y447,"")</f>
        <v/>
      </c>
      <c r="Z75" s="67" t="str">
        <f>IF(Master!$D447="Y",Master!Z447,"")</f>
        <v/>
      </c>
      <c r="AA75" s="67" t="str">
        <f>IF(Master!$D447="Y",Master!AA447,"")</f>
        <v/>
      </c>
      <c r="AB75" s="67" t="str">
        <f>IF(Master!$D447="Y",Master!AB447,"")</f>
        <v/>
      </c>
      <c r="AC75" s="67" t="str">
        <f>IF(Master!$D447="Y",Master!AC447,"")</f>
        <v/>
      </c>
      <c r="AD75" s="67" t="str">
        <f>IF(Master!$D447="Y",Master!AD447,"")</f>
        <v/>
      </c>
      <c r="AE75" s="67" t="str">
        <f>IF(Master!$D447="Y",Master!AE447,"")</f>
        <v/>
      </c>
      <c r="AF75" s="67" t="str">
        <f>IF(Master!$D447="Y",Master!AF447,"")</f>
        <v/>
      </c>
      <c r="AG75" s="67">
        <f>IF(AND($D75="y",Master!AG447&gt;=Master!AK447),Master!AG447,0)</f>
        <v>0</v>
      </c>
      <c r="AH75" s="67" t="str">
        <f>IF(Master!$D447="Y",Master!AH447,"")</f>
        <v/>
      </c>
      <c r="AI75" s="67">
        <f>IF(AND($D75="y",Master!AI447&gt;=Master!AM447),Master!AI447,0)</f>
        <v>0</v>
      </c>
      <c r="AJ75" s="67" t="str">
        <f>IF(Master!$D447="Y",Master!AJ447,"")</f>
        <v/>
      </c>
      <c r="AK75" s="67">
        <f>IF(AND($D75="y",Master!AK447&gt;Master!AG447),Master!AK447,0)</f>
        <v>0</v>
      </c>
      <c r="AL75" s="67" t="str">
        <f>IF(Master!$D447="Y",Master!AL447,"")</f>
        <v/>
      </c>
      <c r="AM75" s="69">
        <f>IF(AND($D75="y",Master!AM447&gt;Master!AI447),Master!AM447,0)</f>
        <v>0</v>
      </c>
      <c r="AN75" s="66" t="str">
        <f>IF(Master!$D447="Y",Master!AN447,"")</f>
        <v/>
      </c>
      <c r="AO75" s="67" t="str">
        <f>IF(Master!$D447="Y",Master!AO447,"")</f>
        <v/>
      </c>
      <c r="AP75" s="67" t="str">
        <f>IF(Master!$D447="Y",Master!AP447,"")</f>
        <v/>
      </c>
      <c r="AQ75" s="67" t="str">
        <f>IF(Master!$D447="Y",Master!AQ447,"")</f>
        <v/>
      </c>
      <c r="AR75" s="67" t="str">
        <f>IF(Master!$D447="Y",Master!AR447,"")</f>
        <v/>
      </c>
      <c r="AS75" s="67" t="str">
        <f>IF(Master!$D447="Y",Master!AS447,"")</f>
        <v/>
      </c>
      <c r="AT75" s="67" t="str">
        <f>IF(Master!$D447="Y",Master!AT447,"")</f>
        <v/>
      </c>
      <c r="AU75" s="67" t="str">
        <f>IF(Master!$D447="Y",Master!AU447,"")</f>
        <v/>
      </c>
      <c r="AV75" s="67" t="str">
        <f>IF(Master!$D447="Y",Master!AV447,"")</f>
        <v/>
      </c>
      <c r="AW75" s="67" t="str">
        <f>IF(Master!$D447="Y",Master!AW447,"")</f>
        <v/>
      </c>
      <c r="AX75" s="67" t="str">
        <f>IF(Master!$D447="Y",Master!AX447,"")</f>
        <v/>
      </c>
      <c r="AY75" s="67" t="str">
        <f>IF(Master!$D447="Y",Master!AY447,"")</f>
        <v/>
      </c>
      <c r="AZ75" s="67" t="str">
        <f>IF(Master!$D447="Y",Master!AZ447,"")</f>
        <v/>
      </c>
      <c r="BA75" s="67" t="str">
        <f>IF(Master!$D447="Y",Master!BA447,"")</f>
        <v/>
      </c>
      <c r="BB75" s="67" t="str">
        <f>IF(Master!$D447="Y",Master!BB447,"")</f>
        <v/>
      </c>
      <c r="BC75" s="67" t="str">
        <f>IF(Master!$D447="Y",Master!BC447,"")</f>
        <v/>
      </c>
      <c r="BD75" s="67" t="str">
        <f>IF(Master!$D447="Y",Master!BD447,"")</f>
        <v/>
      </c>
      <c r="BE75" s="67" t="str">
        <f>IF(Master!$D447="Y",Master!BE447,"")</f>
        <v/>
      </c>
      <c r="BF75" s="67" t="str">
        <f>IF(Master!$D447="Y",Master!BF447,"")</f>
        <v/>
      </c>
      <c r="BG75" s="67" t="str">
        <f>IF(Master!$D447="Y",Master!BG447,"")</f>
        <v/>
      </c>
      <c r="BH75" s="67" t="str">
        <f>IF(Master!$D447="Y",Master!BH447,"")</f>
        <v/>
      </c>
      <c r="BI75" s="67" t="str">
        <f>IF(Master!$D447="Y",Master!BI447,"")</f>
        <v/>
      </c>
      <c r="BJ75" s="67" t="str">
        <f>IF(Master!$D447="Y",Master!BJ447,"")</f>
        <v/>
      </c>
      <c r="BK75" s="67" t="str">
        <f>IF(Master!$D447="Y",Master!BK447,"")</f>
        <v/>
      </c>
      <c r="BL75" s="67" t="str">
        <f>IF(Master!$D447="Y",Master!BL447,"")</f>
        <v/>
      </c>
      <c r="BM75" s="67" t="str">
        <f>IF(Master!$D447="Y",Master!BM447,"")</f>
        <v/>
      </c>
      <c r="BN75" s="67" t="str">
        <f>IF(Master!$D447="Y",Master!BN447,"")</f>
        <v/>
      </c>
      <c r="BO75" s="67" t="str">
        <f>IF(Master!$D447="Y",Master!BO447,"")</f>
        <v/>
      </c>
      <c r="BP75" s="67" t="str">
        <f>IF(Master!$D447="Y",Master!BP447,"")</f>
        <v/>
      </c>
      <c r="BQ75" s="68" t="str">
        <f>IF(Master!$D447="Y",Master!BQ447,"")</f>
        <v/>
      </c>
    </row>
    <row r="76" spans="1:69" x14ac:dyDescent="0.25">
      <c r="A76" s="115" t="str">
        <f>+Master!A451</f>
        <v>Twiggs County</v>
      </c>
      <c r="B76" s="3" t="str">
        <f>+Master!B451</f>
        <v>1A DII</v>
      </c>
      <c r="C76" s="3">
        <f>+Master!C451</f>
        <v>5</v>
      </c>
      <c r="D76" s="142">
        <f>+Master!D451</f>
        <v>0</v>
      </c>
      <c r="E76" s="158">
        <f>IFERROR(LARGE((I76,K76,O76,S76,U76,W76,AA76,AC76,AG76,AK76,AQ76,AU76,AW76,BA76,BC76,BG76,BK76,BO76,BQ76),1)+LARGE((I76,K76,O76,S76,U76,W76,AA76,AC76,AG76,AK76,AQ76,AU76,AW76,BA76,BC76,BG76,BK76,BO76,BQ76),2)+LARGE((I76,K76,O76,S76,U76,W76,AA76,AC76,AG76,AK76,AQ76,AU76,AW76,BA76,BC76,BG76,BK76,BO76,BQ76),3)+LARGE((I76,K76,O76,S76,U76,W76,AA76,AC76,AG76,AK76,AQ76,AU76,AW76,BA76,BC76,BG76,BK76,BO76,BQ76),4)+LARGE((I76,K76,O76,S76,U76,W76,AA76,AC76,AG76,AK76,AQ76,AU76,AW76,BA76,BC76,BG76,BK76,BO76,BQ76),5)+LARGE((I76,K76,O76,S76,U76,W76,AA76,AC76,AG76,AK76,AQ76,AU76,AW76,BA76,BC76,BG76,BK76,BO76,BQ76),6)+LARGE((I76,K76,O76,S76,U76,W76,AA76,AC76,AG76,AK76,AQ76,AU76,AW76,BA76,BC76,BG76,BK76,BO76,BQ76),7)+LARGE((I76,K76,O76,S76,U76,W76,AA76,AC76,AG76,AK76,AQ76,AU76,AW76,BA76,BC76,BG76,BK76,BO76,BQ76),8),0)</f>
        <v>0</v>
      </c>
      <c r="F76" s="156">
        <f>IFERROR(LARGE((M76,Q76,Y76,AE76,AI76,AM76,AO76,AS76,AY76,BE76,BI76,BM76),1)+LARGE((M76,Q76,Y76,AE76,AI76,AM76,AO76,AS76,AY76,BE76,BI76,BM76),2)+LARGE((M76,Q76,Y76,AE76,AI76,AM76,AO76,AS76,AY76,BE76,BI76,BM76),3)+LARGE((M76,Q76,Y76,AE76,AI76,AM76,AO76,AS76,AY76,BE76,BI76,BM76),4)+LARGE((M76,Q76,Y76,AE76,AI76,AM76,AO76,AS76,AY76,BE76,BI76,BM76),5)+LARGE((M76,Q76,Y76,AE76,AI76,AM76,AO76,AS76,AY76,BE76,BI76,BM76),6)+LARGE((M76,Q76,Y76,AE76,AI76,AM76,AO76,AS76,AY76,BE76,BI76,BM76),7)+LARGE((M76,Q76,Y76,AE76,AI76,AM76,AO76,AS76,AY76,BE76,BI76,BM76),8),0)</f>
        <v>0</v>
      </c>
      <c r="G76" s="159">
        <f>+E76+F76</f>
        <v>0</v>
      </c>
      <c r="H76" s="72" t="str">
        <f>IF(Master!$D451="Y",Master!H451,"")</f>
        <v/>
      </c>
      <c r="I76" s="67" t="str">
        <f>IF(Master!$D451="Y",Master!I451,"")</f>
        <v/>
      </c>
      <c r="J76" s="67" t="str">
        <f>IF(Master!$D451="Y",Master!J451,"")</f>
        <v/>
      </c>
      <c r="K76" s="67" t="str">
        <f>IF(Master!$D451="Y",Master!K451,"")</f>
        <v/>
      </c>
      <c r="L76" s="67" t="str">
        <f>IF(Master!$D451="Y",Master!L451,"")</f>
        <v/>
      </c>
      <c r="M76" s="67" t="str">
        <f>IF(Master!$D451="Y",Master!M451,"")</f>
        <v/>
      </c>
      <c r="N76" s="67" t="str">
        <f>IF(Master!$D451="Y",Master!N451,"")</f>
        <v/>
      </c>
      <c r="O76" s="67" t="str">
        <f>IF(Master!$D451="Y",Master!O451,"")</f>
        <v/>
      </c>
      <c r="P76" s="67" t="str">
        <f>IF(Master!$D451="Y",Master!P451,"")</f>
        <v/>
      </c>
      <c r="Q76" s="67" t="str">
        <f>IF(Master!$D451="Y",Master!Q451,"")</f>
        <v/>
      </c>
      <c r="R76" s="67" t="str">
        <f>IF(Master!$D451="Y",Master!R451,"")</f>
        <v/>
      </c>
      <c r="S76" s="67" t="str">
        <f>IF(Master!$D451="Y",Master!S451,"")</f>
        <v/>
      </c>
      <c r="T76" s="67" t="str">
        <f>IF(Master!$D451="Y",Master!T451,"")</f>
        <v/>
      </c>
      <c r="U76" s="69" t="str">
        <f>IF(Master!$D451="Y",Master!U451,"")</f>
        <v/>
      </c>
      <c r="V76" s="66" t="str">
        <f>IF(Master!$D451="Y",Master!V451,"")</f>
        <v/>
      </c>
      <c r="W76" s="67" t="str">
        <f>IF(Master!$D451="Y",Master!W451,"")</f>
        <v/>
      </c>
      <c r="X76" s="67" t="str">
        <f>IF(Master!$D451="Y",Master!X451,"")</f>
        <v/>
      </c>
      <c r="Y76" s="67" t="str">
        <f>IF(Master!$D451="Y",Master!Y451,"")</f>
        <v/>
      </c>
      <c r="Z76" s="67" t="str">
        <f>IF(Master!$D451="Y",Master!Z451,"")</f>
        <v/>
      </c>
      <c r="AA76" s="67" t="str">
        <f>IF(Master!$D451="Y",Master!AA451,"")</f>
        <v/>
      </c>
      <c r="AB76" s="67" t="str">
        <f>IF(Master!$D451="Y",Master!AB451,"")</f>
        <v/>
      </c>
      <c r="AC76" s="67" t="str">
        <f>IF(Master!$D451="Y",Master!AC451,"")</f>
        <v/>
      </c>
      <c r="AD76" s="67" t="str">
        <f>IF(Master!$D451="Y",Master!AD451,"")</f>
        <v/>
      </c>
      <c r="AE76" s="67" t="str">
        <f>IF(Master!$D451="Y",Master!AE451,"")</f>
        <v/>
      </c>
      <c r="AF76" s="67" t="str">
        <f>IF(Master!$D451="Y",Master!AF451,"")</f>
        <v/>
      </c>
      <c r="AG76" s="67">
        <f>IF(AND($D76="y",Master!AG451&gt;=Master!AK451),Master!AG451,0)</f>
        <v>0</v>
      </c>
      <c r="AH76" s="67" t="str">
        <f>IF(Master!$D451="Y",Master!AH451,"")</f>
        <v/>
      </c>
      <c r="AI76" s="67">
        <f>IF(AND($D76="y",Master!AI451&gt;=Master!AM451),Master!AI451,0)</f>
        <v>0</v>
      </c>
      <c r="AJ76" s="67" t="str">
        <f>IF(Master!$D451="Y",Master!AJ451,"")</f>
        <v/>
      </c>
      <c r="AK76" s="67">
        <f>IF(AND($D76="y",Master!AK451&gt;Master!AG451),Master!AK451,0)</f>
        <v>0</v>
      </c>
      <c r="AL76" s="67" t="str">
        <f>IF(Master!$D451="Y",Master!AL451,"")</f>
        <v/>
      </c>
      <c r="AM76" s="69">
        <f>IF(AND($D76="y",Master!AM451&gt;Master!AI451),Master!AM451,0)</f>
        <v>0</v>
      </c>
      <c r="AN76" s="66" t="str">
        <f>IF(Master!$D451="Y",Master!AN451,"")</f>
        <v/>
      </c>
      <c r="AO76" s="67" t="str">
        <f>IF(Master!$D451="Y",Master!AO451,"")</f>
        <v/>
      </c>
      <c r="AP76" s="67" t="str">
        <f>IF(Master!$D451="Y",Master!AP451,"")</f>
        <v/>
      </c>
      <c r="AQ76" s="67" t="str">
        <f>IF(Master!$D451="Y",Master!AQ451,"")</f>
        <v/>
      </c>
      <c r="AR76" s="67" t="str">
        <f>IF(Master!$D451="Y",Master!AR451,"")</f>
        <v/>
      </c>
      <c r="AS76" s="67" t="str">
        <f>IF(Master!$D451="Y",Master!AS451,"")</f>
        <v/>
      </c>
      <c r="AT76" s="67" t="str">
        <f>IF(Master!$D451="Y",Master!AT451,"")</f>
        <v/>
      </c>
      <c r="AU76" s="67" t="str">
        <f>IF(Master!$D451="Y",Master!AU451,"")</f>
        <v/>
      </c>
      <c r="AV76" s="67" t="str">
        <f>IF(Master!$D451="Y",Master!AV451,"")</f>
        <v/>
      </c>
      <c r="AW76" s="67" t="str">
        <f>IF(Master!$D451="Y",Master!AW451,"")</f>
        <v/>
      </c>
      <c r="AX76" s="67" t="str">
        <f>IF(Master!$D451="Y",Master!AX451,"")</f>
        <v/>
      </c>
      <c r="AY76" s="67" t="str">
        <f>IF(Master!$D451="Y",Master!AY451,"")</f>
        <v/>
      </c>
      <c r="AZ76" s="67" t="str">
        <f>IF(Master!$D451="Y",Master!AZ451,"")</f>
        <v/>
      </c>
      <c r="BA76" s="67" t="str">
        <f>IF(Master!$D451="Y",Master!BA451,"")</f>
        <v/>
      </c>
      <c r="BB76" s="67" t="str">
        <f>IF(Master!$D451="Y",Master!BB451,"")</f>
        <v/>
      </c>
      <c r="BC76" s="67" t="str">
        <f>IF(Master!$D451="Y",Master!BC451,"")</f>
        <v/>
      </c>
      <c r="BD76" s="67" t="str">
        <f>IF(Master!$D451="Y",Master!BD451,"")</f>
        <v/>
      </c>
      <c r="BE76" s="67" t="str">
        <f>IF(Master!$D451="Y",Master!BE451,"")</f>
        <v/>
      </c>
      <c r="BF76" s="67" t="str">
        <f>IF(Master!$D451="Y",Master!BF451,"")</f>
        <v/>
      </c>
      <c r="BG76" s="67" t="str">
        <f>IF(Master!$D451="Y",Master!BG451,"")</f>
        <v/>
      </c>
      <c r="BH76" s="67" t="str">
        <f>IF(Master!$D451="Y",Master!BH451,"")</f>
        <v/>
      </c>
      <c r="BI76" s="67" t="str">
        <f>IF(Master!$D451="Y",Master!BI451,"")</f>
        <v/>
      </c>
      <c r="BJ76" s="67" t="str">
        <f>IF(Master!$D451="Y",Master!BJ451,"")</f>
        <v/>
      </c>
      <c r="BK76" s="67" t="str">
        <f>IF(Master!$D451="Y",Master!BK451,"")</f>
        <v/>
      </c>
      <c r="BL76" s="67" t="str">
        <f>IF(Master!$D451="Y",Master!BL451,"")</f>
        <v/>
      </c>
      <c r="BM76" s="67" t="str">
        <f>IF(Master!$D451="Y",Master!BM451,"")</f>
        <v/>
      </c>
      <c r="BN76" s="67" t="str">
        <f>IF(Master!$D451="Y",Master!BN451,"")</f>
        <v/>
      </c>
      <c r="BO76" s="67" t="str">
        <f>IF(Master!$D451="Y",Master!BO451,"")</f>
        <v/>
      </c>
      <c r="BP76" s="67" t="str">
        <f>IF(Master!$D451="Y",Master!BP451,"")</f>
        <v/>
      </c>
      <c r="BQ76" s="68" t="str">
        <f>IF(Master!$D451="Y",Master!BQ451,"")</f>
        <v/>
      </c>
    </row>
    <row r="77" spans="1:69" x14ac:dyDescent="0.25">
      <c r="A77" s="115" t="str">
        <f>+Master!A452</f>
        <v>Warren County</v>
      </c>
      <c r="B77" s="3" t="str">
        <f>+Master!B452</f>
        <v>1A DII</v>
      </c>
      <c r="C77" s="3">
        <f>+Master!C452</f>
        <v>8</v>
      </c>
      <c r="D77" s="142">
        <f>+Master!D452</f>
        <v>0</v>
      </c>
      <c r="E77" s="158">
        <f>IFERROR(LARGE((I77,K77,O77,S77,U77,W77,AA77,AC77,AG77,AK77,AQ77,AU77,AW77,BA77,BC77,BG77,BK77,BO77,BQ77),1)+LARGE((I77,K77,O77,S77,U77,W77,AA77,AC77,AG77,AK77,AQ77,AU77,AW77,BA77,BC77,BG77,BK77,BO77,BQ77),2)+LARGE((I77,K77,O77,S77,U77,W77,AA77,AC77,AG77,AK77,AQ77,AU77,AW77,BA77,BC77,BG77,BK77,BO77,BQ77),3)+LARGE((I77,K77,O77,S77,U77,W77,AA77,AC77,AG77,AK77,AQ77,AU77,AW77,BA77,BC77,BG77,BK77,BO77,BQ77),4)+LARGE((I77,K77,O77,S77,U77,W77,AA77,AC77,AG77,AK77,AQ77,AU77,AW77,BA77,BC77,BG77,BK77,BO77,BQ77),5)+LARGE((I77,K77,O77,S77,U77,W77,AA77,AC77,AG77,AK77,AQ77,AU77,AW77,BA77,BC77,BG77,BK77,BO77,BQ77),6)+LARGE((I77,K77,O77,S77,U77,W77,AA77,AC77,AG77,AK77,AQ77,AU77,AW77,BA77,BC77,BG77,BK77,BO77,BQ77),7)+LARGE((I77,K77,O77,S77,U77,W77,AA77,AC77,AG77,AK77,AQ77,AU77,AW77,BA77,BC77,BG77,BK77,BO77,BQ77),8),0)</f>
        <v>0</v>
      </c>
      <c r="F77" s="156">
        <f>IFERROR(LARGE((M77,Q77,Y77,AE77,AI77,AM77,AO77,AS77,AY77,BE77,BI77,BM77),1)+LARGE((M77,Q77,Y77,AE77,AI77,AM77,AO77,AS77,AY77,BE77,BI77,BM77),2)+LARGE((M77,Q77,Y77,AE77,AI77,AM77,AO77,AS77,AY77,BE77,BI77,BM77),3)+LARGE((M77,Q77,Y77,AE77,AI77,AM77,AO77,AS77,AY77,BE77,BI77,BM77),4)+LARGE((M77,Q77,Y77,AE77,AI77,AM77,AO77,AS77,AY77,BE77,BI77,BM77),5)+LARGE((M77,Q77,Y77,AE77,AI77,AM77,AO77,AS77,AY77,BE77,BI77,BM77),6)+LARGE((M77,Q77,Y77,AE77,AI77,AM77,AO77,AS77,AY77,BE77,BI77,BM77),7)+LARGE((M77,Q77,Y77,AE77,AI77,AM77,AO77,AS77,AY77,BE77,BI77,BM77),8),0)</f>
        <v>0</v>
      </c>
      <c r="G77" s="159">
        <f>+E77+F77</f>
        <v>0</v>
      </c>
      <c r="H77" s="72" t="str">
        <f>IF(Master!$D452="Y",Master!H452,"")</f>
        <v/>
      </c>
      <c r="I77" s="67" t="str">
        <f>IF(Master!$D452="Y",Master!I452,"")</f>
        <v/>
      </c>
      <c r="J77" s="67" t="str">
        <f>IF(Master!$D452="Y",Master!J452,"")</f>
        <v/>
      </c>
      <c r="K77" s="67" t="str">
        <f>IF(Master!$D452="Y",Master!K452,"")</f>
        <v/>
      </c>
      <c r="L77" s="67" t="str">
        <f>IF(Master!$D452="Y",Master!L452,"")</f>
        <v/>
      </c>
      <c r="M77" s="67" t="str">
        <f>IF(Master!$D452="Y",Master!M452,"")</f>
        <v/>
      </c>
      <c r="N77" s="67" t="str">
        <f>IF(Master!$D452="Y",Master!N452,"")</f>
        <v/>
      </c>
      <c r="O77" s="67" t="str">
        <f>IF(Master!$D452="Y",Master!O452,"")</f>
        <v/>
      </c>
      <c r="P77" s="67" t="str">
        <f>IF(Master!$D452="Y",Master!P452,"")</f>
        <v/>
      </c>
      <c r="Q77" s="67" t="str">
        <f>IF(Master!$D452="Y",Master!Q452,"")</f>
        <v/>
      </c>
      <c r="R77" s="67" t="str">
        <f>IF(Master!$D452="Y",Master!R452,"")</f>
        <v/>
      </c>
      <c r="S77" s="67" t="str">
        <f>IF(Master!$D452="Y",Master!S452,"")</f>
        <v/>
      </c>
      <c r="T77" s="67" t="str">
        <f>IF(Master!$D452="Y",Master!T452,"")</f>
        <v/>
      </c>
      <c r="U77" s="69" t="str">
        <f>IF(Master!$D452="Y",Master!U452,"")</f>
        <v/>
      </c>
      <c r="V77" s="66" t="str">
        <f>IF(Master!$D452="Y",Master!V452,"")</f>
        <v/>
      </c>
      <c r="W77" s="67" t="str">
        <f>IF(Master!$D452="Y",Master!W452,"")</f>
        <v/>
      </c>
      <c r="X77" s="67" t="str">
        <f>IF(Master!$D452="Y",Master!X452,"")</f>
        <v/>
      </c>
      <c r="Y77" s="67" t="str">
        <f>IF(Master!$D452="Y",Master!Y452,"")</f>
        <v/>
      </c>
      <c r="Z77" s="67" t="str">
        <f>IF(Master!$D452="Y",Master!Z452,"")</f>
        <v/>
      </c>
      <c r="AA77" s="67" t="str">
        <f>IF(Master!$D452="Y",Master!AA452,"")</f>
        <v/>
      </c>
      <c r="AB77" s="67" t="str">
        <f>IF(Master!$D452="Y",Master!AB452,"")</f>
        <v/>
      </c>
      <c r="AC77" s="67" t="str">
        <f>IF(Master!$D452="Y",Master!AC452,"")</f>
        <v/>
      </c>
      <c r="AD77" s="67" t="str">
        <f>IF(Master!$D452="Y",Master!AD452,"")</f>
        <v/>
      </c>
      <c r="AE77" s="67" t="str">
        <f>IF(Master!$D452="Y",Master!AE452,"")</f>
        <v/>
      </c>
      <c r="AF77" s="67" t="str">
        <f>IF(Master!$D452="Y",Master!AF452,"")</f>
        <v/>
      </c>
      <c r="AG77" s="67">
        <f>IF(AND($D77="y",Master!AG452&gt;=Master!AK452),Master!AG452,0)</f>
        <v>0</v>
      </c>
      <c r="AH77" s="67" t="str">
        <f>IF(Master!$D452="Y",Master!AH452,"")</f>
        <v/>
      </c>
      <c r="AI77" s="67">
        <f>IF(AND($D77="y",Master!AI452&gt;=Master!AM452),Master!AI452,0)</f>
        <v>0</v>
      </c>
      <c r="AJ77" s="67" t="str">
        <f>IF(Master!$D452="Y",Master!AJ452,"")</f>
        <v/>
      </c>
      <c r="AK77" s="67">
        <f>IF(AND($D77="y",Master!AK452&gt;Master!AG452),Master!AK452,0)</f>
        <v>0</v>
      </c>
      <c r="AL77" s="67" t="str">
        <f>IF(Master!$D452="Y",Master!AL452,"")</f>
        <v/>
      </c>
      <c r="AM77" s="69">
        <f>IF(AND($D77="y",Master!AM452&gt;Master!AI452),Master!AM452,0)</f>
        <v>0</v>
      </c>
      <c r="AN77" s="66" t="str">
        <f>IF(Master!$D452="Y",Master!AN452,"")</f>
        <v/>
      </c>
      <c r="AO77" s="67" t="str">
        <f>IF(Master!$D452="Y",Master!AO452,"")</f>
        <v/>
      </c>
      <c r="AP77" s="67" t="str">
        <f>IF(Master!$D452="Y",Master!AP452,"")</f>
        <v/>
      </c>
      <c r="AQ77" s="67" t="str">
        <f>IF(Master!$D452="Y",Master!AQ452,"")</f>
        <v/>
      </c>
      <c r="AR77" s="67" t="str">
        <f>IF(Master!$D452="Y",Master!AR452,"")</f>
        <v/>
      </c>
      <c r="AS77" s="67" t="str">
        <f>IF(Master!$D452="Y",Master!AS452,"")</f>
        <v/>
      </c>
      <c r="AT77" s="67" t="str">
        <f>IF(Master!$D452="Y",Master!AT452,"")</f>
        <v/>
      </c>
      <c r="AU77" s="67" t="str">
        <f>IF(Master!$D452="Y",Master!AU452,"")</f>
        <v/>
      </c>
      <c r="AV77" s="67" t="str">
        <f>IF(Master!$D452="Y",Master!AV452,"")</f>
        <v/>
      </c>
      <c r="AW77" s="67" t="str">
        <f>IF(Master!$D452="Y",Master!AW452,"")</f>
        <v/>
      </c>
      <c r="AX77" s="67" t="str">
        <f>IF(Master!$D452="Y",Master!AX452,"")</f>
        <v/>
      </c>
      <c r="AY77" s="67" t="str">
        <f>IF(Master!$D452="Y",Master!AY452,"")</f>
        <v/>
      </c>
      <c r="AZ77" s="67" t="str">
        <f>IF(Master!$D452="Y",Master!AZ452,"")</f>
        <v/>
      </c>
      <c r="BA77" s="67" t="str">
        <f>IF(Master!$D452="Y",Master!BA452,"")</f>
        <v/>
      </c>
      <c r="BB77" s="67" t="str">
        <f>IF(Master!$D452="Y",Master!BB452,"")</f>
        <v/>
      </c>
      <c r="BC77" s="67" t="str">
        <f>IF(Master!$D452="Y",Master!BC452,"")</f>
        <v/>
      </c>
      <c r="BD77" s="67" t="str">
        <f>IF(Master!$D452="Y",Master!BD452,"")</f>
        <v/>
      </c>
      <c r="BE77" s="67" t="str">
        <f>IF(Master!$D452="Y",Master!BE452,"")</f>
        <v/>
      </c>
      <c r="BF77" s="67" t="str">
        <f>IF(Master!$D452="Y",Master!BF452,"")</f>
        <v/>
      </c>
      <c r="BG77" s="67" t="str">
        <f>IF(Master!$D452="Y",Master!BG452,"")</f>
        <v/>
      </c>
      <c r="BH77" s="67" t="str">
        <f>IF(Master!$D452="Y",Master!BH452,"")</f>
        <v/>
      </c>
      <c r="BI77" s="67" t="str">
        <f>IF(Master!$D452="Y",Master!BI452,"")</f>
        <v/>
      </c>
      <c r="BJ77" s="67" t="str">
        <f>IF(Master!$D452="Y",Master!BJ452,"")</f>
        <v/>
      </c>
      <c r="BK77" s="67" t="str">
        <f>IF(Master!$D452="Y",Master!BK452,"")</f>
        <v/>
      </c>
      <c r="BL77" s="67" t="str">
        <f>IF(Master!$D452="Y",Master!BL452,"")</f>
        <v/>
      </c>
      <c r="BM77" s="67" t="str">
        <f>IF(Master!$D452="Y",Master!BM452,"")</f>
        <v/>
      </c>
      <c r="BN77" s="67" t="str">
        <f>IF(Master!$D452="Y",Master!BN452,"")</f>
        <v/>
      </c>
      <c r="BO77" s="67" t="str">
        <f>IF(Master!$D452="Y",Master!BO452,"")</f>
        <v/>
      </c>
      <c r="BP77" s="67" t="str">
        <f>IF(Master!$D452="Y",Master!BP452,"")</f>
        <v/>
      </c>
      <c r="BQ77" s="68" t="str">
        <f>IF(Master!$D452="Y",Master!BQ452,"")</f>
        <v/>
      </c>
    </row>
    <row r="78" spans="1:69" x14ac:dyDescent="0.25">
      <c r="A78" s="115" t="str">
        <f>+Master!A454</f>
        <v>Webster County</v>
      </c>
      <c r="B78" s="3" t="str">
        <f>+Master!B454</f>
        <v>1A DII</v>
      </c>
      <c r="C78" s="3">
        <f>+Master!C454</f>
        <v>6</v>
      </c>
      <c r="D78" s="142">
        <f>+Master!D454</f>
        <v>0</v>
      </c>
      <c r="E78" s="158">
        <f>IFERROR(LARGE((I78,K78,O78,S78,U78,W78,AA78,AC78,AG78,AK78,AQ78,AU78,AW78,BA78,BC78,BG78,BK78,BO78,BQ78),1)+LARGE((I78,K78,O78,S78,U78,W78,AA78,AC78,AG78,AK78,AQ78,AU78,AW78,BA78,BC78,BG78,BK78,BO78,BQ78),2)+LARGE((I78,K78,O78,S78,U78,W78,AA78,AC78,AG78,AK78,AQ78,AU78,AW78,BA78,BC78,BG78,BK78,BO78,BQ78),3)+LARGE((I78,K78,O78,S78,U78,W78,AA78,AC78,AG78,AK78,AQ78,AU78,AW78,BA78,BC78,BG78,BK78,BO78,BQ78),4)+LARGE((I78,K78,O78,S78,U78,W78,AA78,AC78,AG78,AK78,AQ78,AU78,AW78,BA78,BC78,BG78,BK78,BO78,BQ78),5)+LARGE((I78,K78,O78,S78,U78,W78,AA78,AC78,AG78,AK78,AQ78,AU78,AW78,BA78,BC78,BG78,BK78,BO78,BQ78),6)+LARGE((I78,K78,O78,S78,U78,W78,AA78,AC78,AG78,AK78,AQ78,AU78,AW78,BA78,BC78,BG78,BK78,BO78,BQ78),7)+LARGE((I78,K78,O78,S78,U78,W78,AA78,AC78,AG78,AK78,AQ78,AU78,AW78,BA78,BC78,BG78,BK78,BO78,BQ78),8),0)</f>
        <v>0</v>
      </c>
      <c r="F78" s="156">
        <f>IFERROR(LARGE((M78,Q78,Y78,AE78,AI78,AM78,AO78,AS78,AY78,BE78,BI78,BM78),1)+LARGE((M78,Q78,Y78,AE78,AI78,AM78,AO78,AS78,AY78,BE78,BI78,BM78),2)+LARGE((M78,Q78,Y78,AE78,AI78,AM78,AO78,AS78,AY78,BE78,BI78,BM78),3)+LARGE((M78,Q78,Y78,AE78,AI78,AM78,AO78,AS78,AY78,BE78,BI78,BM78),4)+LARGE((M78,Q78,Y78,AE78,AI78,AM78,AO78,AS78,AY78,BE78,BI78,BM78),5)+LARGE((M78,Q78,Y78,AE78,AI78,AM78,AO78,AS78,AY78,BE78,BI78,BM78),6)+LARGE((M78,Q78,Y78,AE78,AI78,AM78,AO78,AS78,AY78,BE78,BI78,BM78),7)+LARGE((M78,Q78,Y78,AE78,AI78,AM78,AO78,AS78,AY78,BE78,BI78,BM78),8),0)</f>
        <v>0</v>
      </c>
      <c r="G78" s="159">
        <f>+E78+F78</f>
        <v>0</v>
      </c>
      <c r="H78" s="72" t="str">
        <f>IF(Master!$D454="Y",Master!H454,"")</f>
        <v/>
      </c>
      <c r="I78" s="67" t="str">
        <f>IF(Master!$D454="Y",Master!I454,"")</f>
        <v/>
      </c>
      <c r="J78" s="67" t="str">
        <f>IF(Master!$D454="Y",Master!J454,"")</f>
        <v/>
      </c>
      <c r="K78" s="67" t="str">
        <f>IF(Master!$D454="Y",Master!K454,"")</f>
        <v/>
      </c>
      <c r="L78" s="67" t="str">
        <f>IF(Master!$D454="Y",Master!L454,"")</f>
        <v/>
      </c>
      <c r="M78" s="67" t="str">
        <f>IF(Master!$D454="Y",Master!M454,"")</f>
        <v/>
      </c>
      <c r="N78" s="67" t="str">
        <f>IF(Master!$D454="Y",Master!N454,"")</f>
        <v/>
      </c>
      <c r="O78" s="67" t="str">
        <f>IF(Master!$D454="Y",Master!O454,"")</f>
        <v/>
      </c>
      <c r="P78" s="67" t="str">
        <f>IF(Master!$D454="Y",Master!P454,"")</f>
        <v/>
      </c>
      <c r="Q78" s="67" t="str">
        <f>IF(Master!$D454="Y",Master!Q454,"")</f>
        <v/>
      </c>
      <c r="R78" s="67" t="str">
        <f>IF(Master!$D454="Y",Master!R454,"")</f>
        <v/>
      </c>
      <c r="S78" s="67" t="str">
        <f>IF(Master!$D454="Y",Master!S454,"")</f>
        <v/>
      </c>
      <c r="T78" s="67" t="str">
        <f>IF(Master!$D454="Y",Master!T454,"")</f>
        <v/>
      </c>
      <c r="U78" s="69" t="str">
        <f>IF(Master!$D454="Y",Master!U454,"")</f>
        <v/>
      </c>
      <c r="V78" s="66" t="str">
        <f>IF(Master!$D454="Y",Master!V454,"")</f>
        <v/>
      </c>
      <c r="W78" s="67" t="str">
        <f>IF(Master!$D454="Y",Master!W454,"")</f>
        <v/>
      </c>
      <c r="X78" s="67" t="str">
        <f>IF(Master!$D454="Y",Master!X454,"")</f>
        <v/>
      </c>
      <c r="Y78" s="67" t="str">
        <f>IF(Master!$D454="Y",Master!Y454,"")</f>
        <v/>
      </c>
      <c r="Z78" s="67" t="str">
        <f>IF(Master!$D454="Y",Master!Z454,"")</f>
        <v/>
      </c>
      <c r="AA78" s="67" t="str">
        <f>IF(Master!$D454="Y",Master!AA454,"")</f>
        <v/>
      </c>
      <c r="AB78" s="67" t="str">
        <f>IF(Master!$D454="Y",Master!AB454,"")</f>
        <v/>
      </c>
      <c r="AC78" s="67" t="str">
        <f>IF(Master!$D454="Y",Master!AC454,"")</f>
        <v/>
      </c>
      <c r="AD78" s="67" t="str">
        <f>IF(Master!$D454="Y",Master!AD454,"")</f>
        <v/>
      </c>
      <c r="AE78" s="67" t="str">
        <f>IF(Master!$D454="Y",Master!AE454,"")</f>
        <v/>
      </c>
      <c r="AF78" s="67" t="str">
        <f>IF(Master!$D454="Y",Master!AF454,"")</f>
        <v/>
      </c>
      <c r="AG78" s="67">
        <f>IF(AND($D78="y",Master!AG454&gt;=Master!AK454),Master!AG454,0)</f>
        <v>0</v>
      </c>
      <c r="AH78" s="67" t="str">
        <f>IF(Master!$D454="Y",Master!AH454,"")</f>
        <v/>
      </c>
      <c r="AI78" s="67">
        <f>IF(AND($D78="y",Master!AI454&gt;=Master!AM454),Master!AI454,0)</f>
        <v>0</v>
      </c>
      <c r="AJ78" s="67" t="str">
        <f>IF(Master!$D454="Y",Master!AJ454,"")</f>
        <v/>
      </c>
      <c r="AK78" s="67">
        <f>IF(AND($D78="y",Master!AK454&gt;Master!AG454),Master!AK454,0)</f>
        <v>0</v>
      </c>
      <c r="AL78" s="67" t="str">
        <f>IF(Master!$D454="Y",Master!AL454,"")</f>
        <v/>
      </c>
      <c r="AM78" s="69">
        <f>IF(AND($D78="y",Master!AM454&gt;Master!AI454),Master!AM454,0)</f>
        <v>0</v>
      </c>
      <c r="AN78" s="66" t="str">
        <f>IF(Master!$D454="Y",Master!AN454,"")</f>
        <v/>
      </c>
      <c r="AO78" s="67" t="str">
        <f>IF(Master!$D454="Y",Master!AO454,"")</f>
        <v/>
      </c>
      <c r="AP78" s="67" t="str">
        <f>IF(Master!$D454="Y",Master!AP454,"")</f>
        <v/>
      </c>
      <c r="AQ78" s="67" t="str">
        <f>IF(Master!$D454="Y",Master!AQ454,"")</f>
        <v/>
      </c>
      <c r="AR78" s="67" t="str">
        <f>IF(Master!$D454="Y",Master!AR454,"")</f>
        <v/>
      </c>
      <c r="AS78" s="67" t="str">
        <f>IF(Master!$D454="Y",Master!AS454,"")</f>
        <v/>
      </c>
      <c r="AT78" s="67" t="str">
        <f>IF(Master!$D454="Y",Master!AT454,"")</f>
        <v/>
      </c>
      <c r="AU78" s="67" t="str">
        <f>IF(Master!$D454="Y",Master!AU454,"")</f>
        <v/>
      </c>
      <c r="AV78" s="67" t="str">
        <f>IF(Master!$D454="Y",Master!AV454,"")</f>
        <v/>
      </c>
      <c r="AW78" s="67" t="str">
        <f>IF(Master!$D454="Y",Master!AW454,"")</f>
        <v/>
      </c>
      <c r="AX78" s="67" t="str">
        <f>IF(Master!$D454="Y",Master!AX454,"")</f>
        <v/>
      </c>
      <c r="AY78" s="67" t="str">
        <f>IF(Master!$D454="Y",Master!AY454,"")</f>
        <v/>
      </c>
      <c r="AZ78" s="67" t="str">
        <f>IF(Master!$D454="Y",Master!AZ454,"")</f>
        <v/>
      </c>
      <c r="BA78" s="67" t="str">
        <f>IF(Master!$D454="Y",Master!BA454,"")</f>
        <v/>
      </c>
      <c r="BB78" s="67" t="str">
        <f>IF(Master!$D454="Y",Master!BB454,"")</f>
        <v/>
      </c>
      <c r="BC78" s="67" t="str">
        <f>IF(Master!$D454="Y",Master!BC454,"")</f>
        <v/>
      </c>
      <c r="BD78" s="67" t="str">
        <f>IF(Master!$D454="Y",Master!BD454,"")</f>
        <v/>
      </c>
      <c r="BE78" s="67" t="str">
        <f>IF(Master!$D454="Y",Master!BE454,"")</f>
        <v/>
      </c>
      <c r="BF78" s="67" t="str">
        <f>IF(Master!$D454="Y",Master!BF454,"")</f>
        <v/>
      </c>
      <c r="BG78" s="67" t="str">
        <f>IF(Master!$D454="Y",Master!BG454,"")</f>
        <v/>
      </c>
      <c r="BH78" s="67" t="str">
        <f>IF(Master!$D454="Y",Master!BH454,"")</f>
        <v/>
      </c>
      <c r="BI78" s="67" t="str">
        <f>IF(Master!$D454="Y",Master!BI454,"")</f>
        <v/>
      </c>
      <c r="BJ78" s="67" t="str">
        <f>IF(Master!$D454="Y",Master!BJ454,"")</f>
        <v/>
      </c>
      <c r="BK78" s="67" t="str">
        <f>IF(Master!$D454="Y",Master!BK454,"")</f>
        <v/>
      </c>
      <c r="BL78" s="67" t="str">
        <f>IF(Master!$D454="Y",Master!BL454,"")</f>
        <v/>
      </c>
      <c r="BM78" s="67" t="str">
        <f>IF(Master!$D454="Y",Master!BM454,"")</f>
        <v/>
      </c>
      <c r="BN78" s="67" t="str">
        <f>IF(Master!$D454="Y",Master!BN454,"")</f>
        <v/>
      </c>
      <c r="BO78" s="67" t="str">
        <f>IF(Master!$D454="Y",Master!BO454,"")</f>
        <v/>
      </c>
      <c r="BP78" s="67" t="str">
        <f>IF(Master!$D454="Y",Master!BP454,"")</f>
        <v/>
      </c>
      <c r="BQ78" s="68" t="str">
        <f>IF(Master!$D454="Y",Master!BQ454,"")</f>
        <v/>
      </c>
    </row>
    <row r="79" spans="1:69" x14ac:dyDescent="0.25">
      <c r="A79" s="115" t="str">
        <f>+Master!A455</f>
        <v>Wheeler County</v>
      </c>
      <c r="B79" s="3" t="str">
        <f>+Master!B455</f>
        <v>1A DII</v>
      </c>
      <c r="C79" s="3">
        <f>+Master!C455</f>
        <v>4</v>
      </c>
      <c r="D79" s="142">
        <f>+Master!D455</f>
        <v>0</v>
      </c>
      <c r="E79" s="158">
        <f>IFERROR(LARGE((I79,K79,O79,S79,U79,W79,AA79,AC79,AG79,AK79,AQ79,AU79,AW79,BA79,BC79,BG79,BK79,BO79,BQ79),1)+LARGE((I79,K79,O79,S79,U79,W79,AA79,AC79,AG79,AK79,AQ79,AU79,AW79,BA79,BC79,BG79,BK79,BO79,BQ79),2)+LARGE((I79,K79,O79,S79,U79,W79,AA79,AC79,AG79,AK79,AQ79,AU79,AW79,BA79,BC79,BG79,BK79,BO79,BQ79),3)+LARGE((I79,K79,O79,S79,U79,W79,AA79,AC79,AG79,AK79,AQ79,AU79,AW79,BA79,BC79,BG79,BK79,BO79,BQ79),4)+LARGE((I79,K79,O79,S79,U79,W79,AA79,AC79,AG79,AK79,AQ79,AU79,AW79,BA79,BC79,BG79,BK79,BO79,BQ79),5)+LARGE((I79,K79,O79,S79,U79,W79,AA79,AC79,AG79,AK79,AQ79,AU79,AW79,BA79,BC79,BG79,BK79,BO79,BQ79),6)+LARGE((I79,K79,O79,S79,U79,W79,AA79,AC79,AG79,AK79,AQ79,AU79,AW79,BA79,BC79,BG79,BK79,BO79,BQ79),7)+LARGE((I79,K79,O79,S79,U79,W79,AA79,AC79,AG79,AK79,AQ79,AU79,AW79,BA79,BC79,BG79,BK79,BO79,BQ79),8),0)</f>
        <v>0</v>
      </c>
      <c r="F79" s="156">
        <f>IFERROR(LARGE((M79,Q79,Y79,AE79,AI79,AM79,AO79,AS79,AY79,BE79,BI79,BM79),1)+LARGE((M79,Q79,Y79,AE79,AI79,AM79,AO79,AS79,AY79,BE79,BI79,BM79),2)+LARGE((M79,Q79,Y79,AE79,AI79,AM79,AO79,AS79,AY79,BE79,BI79,BM79),3)+LARGE((M79,Q79,Y79,AE79,AI79,AM79,AO79,AS79,AY79,BE79,BI79,BM79),4)+LARGE((M79,Q79,Y79,AE79,AI79,AM79,AO79,AS79,AY79,BE79,BI79,BM79),5)+LARGE((M79,Q79,Y79,AE79,AI79,AM79,AO79,AS79,AY79,BE79,BI79,BM79),6)+LARGE((M79,Q79,Y79,AE79,AI79,AM79,AO79,AS79,AY79,BE79,BI79,BM79),7)+LARGE((M79,Q79,Y79,AE79,AI79,AM79,AO79,AS79,AY79,BE79,BI79,BM79),8),0)</f>
        <v>0</v>
      </c>
      <c r="G79" s="159">
        <f>+E79+F79</f>
        <v>0</v>
      </c>
      <c r="H79" s="72" t="str">
        <f>IF(Master!$D455="Y",Master!H455,"")</f>
        <v/>
      </c>
      <c r="I79" s="67" t="str">
        <f>IF(Master!$D455="Y",Master!I455,"")</f>
        <v/>
      </c>
      <c r="J79" s="67" t="str">
        <f>IF(Master!$D455="Y",Master!J455,"")</f>
        <v/>
      </c>
      <c r="K79" s="67" t="str">
        <f>IF(Master!$D455="Y",Master!K455,"")</f>
        <v/>
      </c>
      <c r="L79" s="67" t="str">
        <f>IF(Master!$D455="Y",Master!L455,"")</f>
        <v/>
      </c>
      <c r="M79" s="67" t="str">
        <f>IF(Master!$D455="Y",Master!M455,"")</f>
        <v/>
      </c>
      <c r="N79" s="67" t="str">
        <f>IF(Master!$D455="Y",Master!N455,"")</f>
        <v/>
      </c>
      <c r="O79" s="67" t="str">
        <f>IF(Master!$D455="Y",Master!O455,"")</f>
        <v/>
      </c>
      <c r="P79" s="67" t="str">
        <f>IF(Master!$D455="Y",Master!P455,"")</f>
        <v/>
      </c>
      <c r="Q79" s="67" t="str">
        <f>IF(Master!$D455="Y",Master!Q455,"")</f>
        <v/>
      </c>
      <c r="R79" s="67" t="str">
        <f>IF(Master!$D455="Y",Master!R455,"")</f>
        <v/>
      </c>
      <c r="S79" s="67" t="str">
        <f>IF(Master!$D455="Y",Master!S455,"")</f>
        <v/>
      </c>
      <c r="T79" s="67" t="str">
        <f>IF(Master!$D455="Y",Master!T455,"")</f>
        <v/>
      </c>
      <c r="U79" s="69" t="str">
        <f>IF(Master!$D455="Y",Master!U455,"")</f>
        <v/>
      </c>
      <c r="V79" s="66" t="str">
        <f>IF(Master!$D455="Y",Master!V455,"")</f>
        <v/>
      </c>
      <c r="W79" s="67" t="str">
        <f>IF(Master!$D455="Y",Master!W455,"")</f>
        <v/>
      </c>
      <c r="X79" s="67" t="str">
        <f>IF(Master!$D455="Y",Master!X455,"")</f>
        <v/>
      </c>
      <c r="Y79" s="67" t="str">
        <f>IF(Master!$D455="Y",Master!Y455,"")</f>
        <v/>
      </c>
      <c r="Z79" s="67" t="str">
        <f>IF(Master!$D455="Y",Master!Z455,"")</f>
        <v/>
      </c>
      <c r="AA79" s="67" t="str">
        <f>IF(Master!$D455="Y",Master!AA455,"")</f>
        <v/>
      </c>
      <c r="AB79" s="67" t="str">
        <f>IF(Master!$D455="Y",Master!AB455,"")</f>
        <v/>
      </c>
      <c r="AC79" s="67" t="str">
        <f>IF(Master!$D455="Y",Master!AC455,"")</f>
        <v/>
      </c>
      <c r="AD79" s="67" t="str">
        <f>IF(Master!$D455="Y",Master!AD455,"")</f>
        <v/>
      </c>
      <c r="AE79" s="67" t="str">
        <f>IF(Master!$D455="Y",Master!AE455,"")</f>
        <v/>
      </c>
      <c r="AF79" s="67" t="str">
        <f>IF(Master!$D455="Y",Master!AF455,"")</f>
        <v/>
      </c>
      <c r="AG79" s="67">
        <f>IF(AND($D79="y",Master!AG455&gt;=Master!AK455),Master!AG455,0)</f>
        <v>0</v>
      </c>
      <c r="AH79" s="67" t="str">
        <f>IF(Master!$D455="Y",Master!AH455,"")</f>
        <v/>
      </c>
      <c r="AI79" s="67">
        <f>IF(AND($D79="y",Master!AI455&gt;=Master!AM455),Master!AI455,0)</f>
        <v>0</v>
      </c>
      <c r="AJ79" s="67" t="str">
        <f>IF(Master!$D455="Y",Master!AJ455,"")</f>
        <v/>
      </c>
      <c r="AK79" s="67">
        <f>IF(AND($D79="y",Master!AK455&gt;Master!AG455),Master!AK455,0)</f>
        <v>0</v>
      </c>
      <c r="AL79" s="67" t="str">
        <f>IF(Master!$D455="Y",Master!AL455,"")</f>
        <v/>
      </c>
      <c r="AM79" s="69">
        <f>IF(AND($D79="y",Master!AM455&gt;Master!AI455),Master!AM455,0)</f>
        <v>0</v>
      </c>
      <c r="AN79" s="66" t="str">
        <f>IF(Master!$D455="Y",Master!AN455,"")</f>
        <v/>
      </c>
      <c r="AO79" s="67" t="str">
        <f>IF(Master!$D455="Y",Master!AO455,"")</f>
        <v/>
      </c>
      <c r="AP79" s="67" t="str">
        <f>IF(Master!$D455="Y",Master!AP455,"")</f>
        <v/>
      </c>
      <c r="AQ79" s="67" t="str">
        <f>IF(Master!$D455="Y",Master!AQ455,"")</f>
        <v/>
      </c>
      <c r="AR79" s="67" t="str">
        <f>IF(Master!$D455="Y",Master!AR455,"")</f>
        <v/>
      </c>
      <c r="AS79" s="67" t="str">
        <f>IF(Master!$D455="Y",Master!AS455,"")</f>
        <v/>
      </c>
      <c r="AT79" s="67" t="str">
        <f>IF(Master!$D455="Y",Master!AT455,"")</f>
        <v/>
      </c>
      <c r="AU79" s="67" t="str">
        <f>IF(Master!$D455="Y",Master!AU455,"")</f>
        <v/>
      </c>
      <c r="AV79" s="67" t="str">
        <f>IF(Master!$D455="Y",Master!AV455,"")</f>
        <v/>
      </c>
      <c r="AW79" s="67" t="str">
        <f>IF(Master!$D455="Y",Master!AW455,"")</f>
        <v/>
      </c>
      <c r="AX79" s="67" t="str">
        <f>IF(Master!$D455="Y",Master!AX455,"")</f>
        <v/>
      </c>
      <c r="AY79" s="67" t="str">
        <f>IF(Master!$D455="Y",Master!AY455,"")</f>
        <v/>
      </c>
      <c r="AZ79" s="67" t="str">
        <f>IF(Master!$D455="Y",Master!AZ455,"")</f>
        <v/>
      </c>
      <c r="BA79" s="67" t="str">
        <f>IF(Master!$D455="Y",Master!BA455,"")</f>
        <v/>
      </c>
      <c r="BB79" s="67" t="str">
        <f>IF(Master!$D455="Y",Master!BB455,"")</f>
        <v/>
      </c>
      <c r="BC79" s="67" t="str">
        <f>IF(Master!$D455="Y",Master!BC455,"")</f>
        <v/>
      </c>
      <c r="BD79" s="67" t="str">
        <f>IF(Master!$D455="Y",Master!BD455,"")</f>
        <v/>
      </c>
      <c r="BE79" s="67" t="str">
        <f>IF(Master!$D455="Y",Master!BE455,"")</f>
        <v/>
      </c>
      <c r="BF79" s="67" t="str">
        <f>IF(Master!$D455="Y",Master!BF455,"")</f>
        <v/>
      </c>
      <c r="BG79" s="67" t="str">
        <f>IF(Master!$D455="Y",Master!BG455,"")</f>
        <v/>
      </c>
      <c r="BH79" s="67" t="str">
        <f>IF(Master!$D455="Y",Master!BH455,"")</f>
        <v/>
      </c>
      <c r="BI79" s="67" t="str">
        <f>IF(Master!$D455="Y",Master!BI455,"")</f>
        <v/>
      </c>
      <c r="BJ79" s="67" t="str">
        <f>IF(Master!$D455="Y",Master!BJ455,"")</f>
        <v/>
      </c>
      <c r="BK79" s="67" t="str">
        <f>IF(Master!$D455="Y",Master!BK455,"")</f>
        <v/>
      </c>
      <c r="BL79" s="67" t="str">
        <f>IF(Master!$D455="Y",Master!BL455,"")</f>
        <v/>
      </c>
      <c r="BM79" s="67" t="str">
        <f>IF(Master!$D455="Y",Master!BM455,"")</f>
        <v/>
      </c>
      <c r="BN79" s="67" t="str">
        <f>IF(Master!$D455="Y",Master!BN455,"")</f>
        <v/>
      </c>
      <c r="BO79" s="67" t="str">
        <f>IF(Master!$D455="Y",Master!BO455,"")</f>
        <v/>
      </c>
      <c r="BP79" s="67" t="str">
        <f>IF(Master!$D455="Y",Master!BP455,"")</f>
        <v/>
      </c>
      <c r="BQ79" s="68" t="str">
        <f>IF(Master!$D455="Y",Master!BQ455,"")</f>
        <v/>
      </c>
    </row>
    <row r="80" spans="1:69" x14ac:dyDescent="0.25">
      <c r="A80" s="115" t="str">
        <f>+Master!A456</f>
        <v>Wilcox County</v>
      </c>
      <c r="B80" s="3" t="str">
        <f>+Master!B456</f>
        <v>1A DII</v>
      </c>
      <c r="C80" s="3">
        <f>+Master!C456</f>
        <v>4</v>
      </c>
      <c r="D80" s="142">
        <f>+Master!D456</f>
        <v>0</v>
      </c>
      <c r="E80" s="158">
        <f>IFERROR(LARGE((I80,K80,O80,S80,U80,W80,AA80,AC80,AG80,AK80,AQ80,AU80,AW80,BA80,BC80,BG80,BK80,BO80,BQ80),1)+LARGE((I80,K80,O80,S80,U80,W80,AA80,AC80,AG80,AK80,AQ80,AU80,AW80,BA80,BC80,BG80,BK80,BO80,BQ80),2)+LARGE((I80,K80,O80,S80,U80,W80,AA80,AC80,AG80,AK80,AQ80,AU80,AW80,BA80,BC80,BG80,BK80,BO80,BQ80),3)+LARGE((I80,K80,O80,S80,U80,W80,AA80,AC80,AG80,AK80,AQ80,AU80,AW80,BA80,BC80,BG80,BK80,BO80,BQ80),4)+LARGE((I80,K80,O80,S80,U80,W80,AA80,AC80,AG80,AK80,AQ80,AU80,AW80,BA80,BC80,BG80,BK80,BO80,BQ80),5)+LARGE((I80,K80,O80,S80,U80,W80,AA80,AC80,AG80,AK80,AQ80,AU80,AW80,BA80,BC80,BG80,BK80,BO80,BQ80),6)+LARGE((I80,K80,O80,S80,U80,W80,AA80,AC80,AG80,AK80,AQ80,AU80,AW80,BA80,BC80,BG80,BK80,BO80,BQ80),7)+LARGE((I80,K80,O80,S80,U80,W80,AA80,AC80,AG80,AK80,AQ80,AU80,AW80,BA80,BC80,BG80,BK80,BO80,BQ80),8),0)</f>
        <v>0</v>
      </c>
      <c r="F80" s="156">
        <f>IFERROR(LARGE((M80,Q80,Y80,AE80,AI80,AM80,AO80,AS80,AY80,BE80,BI80,BM80),1)+LARGE((M80,Q80,Y80,AE80,AI80,AM80,AO80,AS80,AY80,BE80,BI80,BM80),2)+LARGE((M80,Q80,Y80,AE80,AI80,AM80,AO80,AS80,AY80,BE80,BI80,BM80),3)+LARGE((M80,Q80,Y80,AE80,AI80,AM80,AO80,AS80,AY80,BE80,BI80,BM80),4)+LARGE((M80,Q80,Y80,AE80,AI80,AM80,AO80,AS80,AY80,BE80,BI80,BM80),5)+LARGE((M80,Q80,Y80,AE80,AI80,AM80,AO80,AS80,AY80,BE80,BI80,BM80),6)+LARGE((M80,Q80,Y80,AE80,AI80,AM80,AO80,AS80,AY80,BE80,BI80,BM80),7)+LARGE((M80,Q80,Y80,AE80,AI80,AM80,AO80,AS80,AY80,BE80,BI80,BM80),8),0)</f>
        <v>0</v>
      </c>
      <c r="G80" s="159">
        <f>+E80+F80</f>
        <v>0</v>
      </c>
      <c r="H80" s="72" t="str">
        <f>IF(Master!$D456="Y",Master!H456,"")</f>
        <v/>
      </c>
      <c r="I80" s="67" t="str">
        <f>IF(Master!$D456="Y",Master!I456,"")</f>
        <v/>
      </c>
      <c r="J80" s="67" t="str">
        <f>IF(Master!$D456="Y",Master!J456,"")</f>
        <v/>
      </c>
      <c r="K80" s="67" t="str">
        <f>IF(Master!$D456="Y",Master!K456,"")</f>
        <v/>
      </c>
      <c r="L80" s="67" t="str">
        <f>IF(Master!$D456="Y",Master!L456,"")</f>
        <v/>
      </c>
      <c r="M80" s="67" t="str">
        <f>IF(Master!$D456="Y",Master!M456,"")</f>
        <v/>
      </c>
      <c r="N80" s="67" t="str">
        <f>IF(Master!$D456="Y",Master!N456,"")</f>
        <v/>
      </c>
      <c r="O80" s="67" t="str">
        <f>IF(Master!$D456="Y",Master!O456,"")</f>
        <v/>
      </c>
      <c r="P80" s="67" t="str">
        <f>IF(Master!$D456="Y",Master!P456,"")</f>
        <v/>
      </c>
      <c r="Q80" s="67" t="str">
        <f>IF(Master!$D456="Y",Master!Q456,"")</f>
        <v/>
      </c>
      <c r="R80" s="67" t="str">
        <f>IF(Master!$D456="Y",Master!R456,"")</f>
        <v/>
      </c>
      <c r="S80" s="67" t="str">
        <f>IF(Master!$D456="Y",Master!S456,"")</f>
        <v/>
      </c>
      <c r="T80" s="67" t="str">
        <f>IF(Master!$D456="Y",Master!T456,"")</f>
        <v/>
      </c>
      <c r="U80" s="69" t="str">
        <f>IF(Master!$D456="Y",Master!U456,"")</f>
        <v/>
      </c>
      <c r="V80" s="66" t="str">
        <f>IF(Master!$D456="Y",Master!V456,"")</f>
        <v/>
      </c>
      <c r="W80" s="67" t="str">
        <f>IF(Master!$D456="Y",Master!W456,"")</f>
        <v/>
      </c>
      <c r="X80" s="67" t="str">
        <f>IF(Master!$D456="Y",Master!X456,"")</f>
        <v/>
      </c>
      <c r="Y80" s="67" t="str">
        <f>IF(Master!$D456="Y",Master!Y456,"")</f>
        <v/>
      </c>
      <c r="Z80" s="67" t="str">
        <f>IF(Master!$D456="Y",Master!Z456,"")</f>
        <v/>
      </c>
      <c r="AA80" s="67" t="str">
        <f>IF(Master!$D456="Y",Master!AA456,"")</f>
        <v/>
      </c>
      <c r="AB80" s="67" t="str">
        <f>IF(Master!$D456="Y",Master!AB456,"")</f>
        <v/>
      </c>
      <c r="AC80" s="67" t="str">
        <f>IF(Master!$D456="Y",Master!AC456,"")</f>
        <v/>
      </c>
      <c r="AD80" s="67" t="str">
        <f>IF(Master!$D456="Y",Master!AD456,"")</f>
        <v/>
      </c>
      <c r="AE80" s="67" t="str">
        <f>IF(Master!$D456="Y",Master!AE456,"")</f>
        <v/>
      </c>
      <c r="AF80" s="67" t="str">
        <f>IF(Master!$D456="Y",Master!AF456,"")</f>
        <v/>
      </c>
      <c r="AG80" s="67">
        <f>IF(AND($D80="y",Master!AG456&gt;=Master!AK456),Master!AG456,0)</f>
        <v>0</v>
      </c>
      <c r="AH80" s="67" t="str">
        <f>IF(Master!$D456="Y",Master!AH456,"")</f>
        <v/>
      </c>
      <c r="AI80" s="67">
        <f>IF(AND($D80="y",Master!AI456&gt;=Master!AM456),Master!AI456,0)</f>
        <v>0</v>
      </c>
      <c r="AJ80" s="67" t="str">
        <f>IF(Master!$D456="Y",Master!AJ456,"")</f>
        <v/>
      </c>
      <c r="AK80" s="67">
        <f>IF(AND($D80="y",Master!AK456&gt;Master!AG456),Master!AK456,0)</f>
        <v>0</v>
      </c>
      <c r="AL80" s="67" t="str">
        <f>IF(Master!$D456="Y",Master!AL456,"")</f>
        <v/>
      </c>
      <c r="AM80" s="69">
        <f>IF(AND($D80="y",Master!AM456&gt;Master!AI456),Master!AM456,0)</f>
        <v>0</v>
      </c>
      <c r="AN80" s="66" t="str">
        <f>IF(Master!$D456="Y",Master!AN456,"")</f>
        <v/>
      </c>
      <c r="AO80" s="67" t="str">
        <f>IF(Master!$D456="Y",Master!AO456,"")</f>
        <v/>
      </c>
      <c r="AP80" s="67" t="str">
        <f>IF(Master!$D456="Y",Master!AP456,"")</f>
        <v/>
      </c>
      <c r="AQ80" s="67" t="str">
        <f>IF(Master!$D456="Y",Master!AQ456,"")</f>
        <v/>
      </c>
      <c r="AR80" s="67" t="str">
        <f>IF(Master!$D456="Y",Master!AR456,"")</f>
        <v/>
      </c>
      <c r="AS80" s="67" t="str">
        <f>IF(Master!$D456="Y",Master!AS456,"")</f>
        <v/>
      </c>
      <c r="AT80" s="67" t="str">
        <f>IF(Master!$D456="Y",Master!AT456,"")</f>
        <v/>
      </c>
      <c r="AU80" s="67" t="str">
        <f>IF(Master!$D456="Y",Master!AU456,"")</f>
        <v/>
      </c>
      <c r="AV80" s="67" t="str">
        <f>IF(Master!$D456="Y",Master!AV456,"")</f>
        <v/>
      </c>
      <c r="AW80" s="67" t="str">
        <f>IF(Master!$D456="Y",Master!AW456,"")</f>
        <v/>
      </c>
      <c r="AX80" s="67" t="str">
        <f>IF(Master!$D456="Y",Master!AX456,"")</f>
        <v/>
      </c>
      <c r="AY80" s="67" t="str">
        <f>IF(Master!$D456="Y",Master!AY456,"")</f>
        <v/>
      </c>
      <c r="AZ80" s="67" t="str">
        <f>IF(Master!$D456="Y",Master!AZ456,"")</f>
        <v/>
      </c>
      <c r="BA80" s="67" t="str">
        <f>IF(Master!$D456="Y",Master!BA456,"")</f>
        <v/>
      </c>
      <c r="BB80" s="67" t="str">
        <f>IF(Master!$D456="Y",Master!BB456,"")</f>
        <v/>
      </c>
      <c r="BC80" s="67" t="str">
        <f>IF(Master!$D456="Y",Master!BC456,"")</f>
        <v/>
      </c>
      <c r="BD80" s="67" t="str">
        <f>IF(Master!$D456="Y",Master!BD456,"")</f>
        <v/>
      </c>
      <c r="BE80" s="67" t="str">
        <f>IF(Master!$D456="Y",Master!BE456,"")</f>
        <v/>
      </c>
      <c r="BF80" s="67" t="str">
        <f>IF(Master!$D456="Y",Master!BF456,"")</f>
        <v/>
      </c>
      <c r="BG80" s="67" t="str">
        <f>IF(Master!$D456="Y",Master!BG456,"")</f>
        <v/>
      </c>
      <c r="BH80" s="67" t="str">
        <f>IF(Master!$D456="Y",Master!BH456,"")</f>
        <v/>
      </c>
      <c r="BI80" s="67" t="str">
        <f>IF(Master!$D456="Y",Master!BI456,"")</f>
        <v/>
      </c>
      <c r="BJ80" s="67" t="str">
        <f>IF(Master!$D456="Y",Master!BJ456,"")</f>
        <v/>
      </c>
      <c r="BK80" s="67" t="str">
        <f>IF(Master!$D456="Y",Master!BK456,"")</f>
        <v/>
      </c>
      <c r="BL80" s="67" t="str">
        <f>IF(Master!$D456="Y",Master!BL456,"")</f>
        <v/>
      </c>
      <c r="BM80" s="67" t="str">
        <f>IF(Master!$D456="Y",Master!BM456,"")</f>
        <v/>
      </c>
      <c r="BN80" s="67" t="str">
        <f>IF(Master!$D456="Y",Master!BN456,"")</f>
        <v/>
      </c>
      <c r="BO80" s="67" t="str">
        <f>IF(Master!$D456="Y",Master!BO456,"")</f>
        <v/>
      </c>
      <c r="BP80" s="67" t="str">
        <f>IF(Master!$D456="Y",Master!BP456,"")</f>
        <v/>
      </c>
      <c r="BQ80" s="68" t="str">
        <f>IF(Master!$D456="Y",Master!BQ456,"")</f>
        <v/>
      </c>
    </row>
    <row r="81" spans="1:69" x14ac:dyDescent="0.25">
      <c r="A81" s="115" t="str">
        <f>+Master!A457</f>
        <v>Wilkinson County</v>
      </c>
      <c r="B81" s="3" t="str">
        <f>+Master!B457</f>
        <v>1A DII</v>
      </c>
      <c r="C81" s="3">
        <f>+Master!C457</f>
        <v>5</v>
      </c>
      <c r="D81" s="142">
        <f>+Master!D457</f>
        <v>0</v>
      </c>
      <c r="E81" s="158">
        <f>IFERROR(LARGE((I81,K81,O81,S81,U81,W81,AA81,AC81,AG81,AK81,AQ81,AU81,AW81,BA81,BC81,BG81,BK81,BO81,BQ81),1)+LARGE((I81,K81,O81,S81,U81,W81,AA81,AC81,AG81,AK81,AQ81,AU81,AW81,BA81,BC81,BG81,BK81,BO81,BQ81),2)+LARGE((I81,K81,O81,S81,U81,W81,AA81,AC81,AG81,AK81,AQ81,AU81,AW81,BA81,BC81,BG81,BK81,BO81,BQ81),3)+LARGE((I81,K81,O81,S81,U81,W81,AA81,AC81,AG81,AK81,AQ81,AU81,AW81,BA81,BC81,BG81,BK81,BO81,BQ81),4)+LARGE((I81,K81,O81,S81,U81,W81,AA81,AC81,AG81,AK81,AQ81,AU81,AW81,BA81,BC81,BG81,BK81,BO81,BQ81),5)+LARGE((I81,K81,O81,S81,U81,W81,AA81,AC81,AG81,AK81,AQ81,AU81,AW81,BA81,BC81,BG81,BK81,BO81,BQ81),6)+LARGE((I81,K81,O81,S81,U81,W81,AA81,AC81,AG81,AK81,AQ81,AU81,AW81,BA81,BC81,BG81,BK81,BO81,BQ81),7)+LARGE((I81,K81,O81,S81,U81,W81,AA81,AC81,AG81,AK81,AQ81,AU81,AW81,BA81,BC81,BG81,BK81,BO81,BQ81),8),0)</f>
        <v>0</v>
      </c>
      <c r="F81" s="156">
        <f>IFERROR(LARGE((M81,Q81,Y81,AE81,AI81,AM81,AO81,AS81,AY81,BE81,BI81,BM81),1)+LARGE((M81,Q81,Y81,AE81,AI81,AM81,AO81,AS81,AY81,BE81,BI81,BM81),2)+LARGE((M81,Q81,Y81,AE81,AI81,AM81,AO81,AS81,AY81,BE81,BI81,BM81),3)+LARGE((M81,Q81,Y81,AE81,AI81,AM81,AO81,AS81,AY81,BE81,BI81,BM81),4)+LARGE((M81,Q81,Y81,AE81,AI81,AM81,AO81,AS81,AY81,BE81,BI81,BM81),5)+LARGE((M81,Q81,Y81,AE81,AI81,AM81,AO81,AS81,AY81,BE81,BI81,BM81),6)+LARGE((M81,Q81,Y81,AE81,AI81,AM81,AO81,AS81,AY81,BE81,BI81,BM81),7)+LARGE((M81,Q81,Y81,AE81,AI81,AM81,AO81,AS81,AY81,BE81,BI81,BM81),8),0)</f>
        <v>0</v>
      </c>
      <c r="G81" s="159">
        <f>+E81+F81</f>
        <v>0</v>
      </c>
      <c r="H81" s="72" t="str">
        <f>IF(Master!$D457="Y",Master!H457,"")</f>
        <v/>
      </c>
      <c r="I81" s="67" t="str">
        <f>IF(Master!$D457="Y",Master!I457,"")</f>
        <v/>
      </c>
      <c r="J81" s="67" t="str">
        <f>IF(Master!$D457="Y",Master!J457,"")</f>
        <v/>
      </c>
      <c r="K81" s="67" t="str">
        <f>IF(Master!$D457="Y",Master!K457,"")</f>
        <v/>
      </c>
      <c r="L81" s="67" t="str">
        <f>IF(Master!$D457="Y",Master!L457,"")</f>
        <v/>
      </c>
      <c r="M81" s="67" t="str">
        <f>IF(Master!$D457="Y",Master!M457,"")</f>
        <v/>
      </c>
      <c r="N81" s="67" t="str">
        <f>IF(Master!$D457="Y",Master!N457,"")</f>
        <v/>
      </c>
      <c r="O81" s="67" t="str">
        <f>IF(Master!$D457="Y",Master!O457,"")</f>
        <v/>
      </c>
      <c r="P81" s="67" t="str">
        <f>IF(Master!$D457="Y",Master!P457,"")</f>
        <v/>
      </c>
      <c r="Q81" s="67" t="str">
        <f>IF(Master!$D457="Y",Master!Q457,"")</f>
        <v/>
      </c>
      <c r="R81" s="67" t="str">
        <f>IF(Master!$D457="Y",Master!R457,"")</f>
        <v/>
      </c>
      <c r="S81" s="67" t="str">
        <f>IF(Master!$D457="Y",Master!S457,"")</f>
        <v/>
      </c>
      <c r="T81" s="67" t="str">
        <f>IF(Master!$D457="Y",Master!T457,"")</f>
        <v/>
      </c>
      <c r="U81" s="69" t="str">
        <f>IF(Master!$D457="Y",Master!U457,"")</f>
        <v/>
      </c>
      <c r="V81" s="66" t="str">
        <f>IF(Master!$D457="Y",Master!V457,"")</f>
        <v/>
      </c>
      <c r="W81" s="67" t="str">
        <f>IF(Master!$D457="Y",Master!W457,"")</f>
        <v/>
      </c>
      <c r="X81" s="67" t="str">
        <f>IF(Master!$D457="Y",Master!X457,"")</f>
        <v/>
      </c>
      <c r="Y81" s="67" t="str">
        <f>IF(Master!$D457="Y",Master!Y457,"")</f>
        <v/>
      </c>
      <c r="Z81" s="67" t="str">
        <f>IF(Master!$D457="Y",Master!Z457,"")</f>
        <v/>
      </c>
      <c r="AA81" s="67" t="str">
        <f>IF(Master!$D457="Y",Master!AA457,"")</f>
        <v/>
      </c>
      <c r="AB81" s="67" t="str">
        <f>IF(Master!$D457="Y",Master!AB457,"")</f>
        <v/>
      </c>
      <c r="AC81" s="67" t="str">
        <f>IF(Master!$D457="Y",Master!AC457,"")</f>
        <v/>
      </c>
      <c r="AD81" s="67" t="str">
        <f>IF(Master!$D457="Y",Master!AD457,"")</f>
        <v/>
      </c>
      <c r="AE81" s="67" t="str">
        <f>IF(Master!$D457="Y",Master!AE457,"")</f>
        <v/>
      </c>
      <c r="AF81" s="67" t="str">
        <f>IF(Master!$D457="Y",Master!AF457,"")</f>
        <v/>
      </c>
      <c r="AG81" s="67">
        <f>IF(AND($D81="y",Master!AG457&gt;=Master!AK457),Master!AG457,0)</f>
        <v>0</v>
      </c>
      <c r="AH81" s="67" t="str">
        <f>IF(Master!$D457="Y",Master!AH457,"")</f>
        <v/>
      </c>
      <c r="AI81" s="67">
        <f>IF(AND($D81="y",Master!AI457&gt;=Master!AM457),Master!AI457,0)</f>
        <v>0</v>
      </c>
      <c r="AJ81" s="67" t="str">
        <f>IF(Master!$D457="Y",Master!AJ457,"")</f>
        <v/>
      </c>
      <c r="AK81" s="67">
        <f>IF(AND($D81="y",Master!AK457&gt;Master!AG457),Master!AK457,0)</f>
        <v>0</v>
      </c>
      <c r="AL81" s="67" t="str">
        <f>IF(Master!$D457="Y",Master!AL457,"")</f>
        <v/>
      </c>
      <c r="AM81" s="69">
        <f>IF(AND($D81="y",Master!AM457&gt;Master!AI457),Master!AM457,0)</f>
        <v>0</v>
      </c>
      <c r="AN81" s="66" t="str">
        <f>IF(Master!$D457="Y",Master!AN457,"")</f>
        <v/>
      </c>
      <c r="AO81" s="67" t="str">
        <f>IF(Master!$D457="Y",Master!AO457,"")</f>
        <v/>
      </c>
      <c r="AP81" s="67" t="str">
        <f>IF(Master!$D457="Y",Master!AP457,"")</f>
        <v/>
      </c>
      <c r="AQ81" s="67" t="str">
        <f>IF(Master!$D457="Y",Master!AQ457,"")</f>
        <v/>
      </c>
      <c r="AR81" s="67" t="str">
        <f>IF(Master!$D457="Y",Master!AR457,"")</f>
        <v/>
      </c>
      <c r="AS81" s="67" t="str">
        <f>IF(Master!$D457="Y",Master!AS457,"")</f>
        <v/>
      </c>
      <c r="AT81" s="67" t="str">
        <f>IF(Master!$D457="Y",Master!AT457,"")</f>
        <v/>
      </c>
      <c r="AU81" s="67" t="str">
        <f>IF(Master!$D457="Y",Master!AU457,"")</f>
        <v/>
      </c>
      <c r="AV81" s="67" t="str">
        <f>IF(Master!$D457="Y",Master!AV457,"")</f>
        <v/>
      </c>
      <c r="AW81" s="67" t="str">
        <f>IF(Master!$D457="Y",Master!AW457,"")</f>
        <v/>
      </c>
      <c r="AX81" s="67" t="str">
        <f>IF(Master!$D457="Y",Master!AX457,"")</f>
        <v/>
      </c>
      <c r="AY81" s="67" t="str">
        <f>IF(Master!$D457="Y",Master!AY457,"")</f>
        <v/>
      </c>
      <c r="AZ81" s="67" t="str">
        <f>IF(Master!$D457="Y",Master!AZ457,"")</f>
        <v/>
      </c>
      <c r="BA81" s="67" t="str">
        <f>IF(Master!$D457="Y",Master!BA457,"")</f>
        <v/>
      </c>
      <c r="BB81" s="67" t="str">
        <f>IF(Master!$D457="Y",Master!BB457,"")</f>
        <v/>
      </c>
      <c r="BC81" s="67" t="str">
        <f>IF(Master!$D457="Y",Master!BC457,"")</f>
        <v/>
      </c>
      <c r="BD81" s="67" t="str">
        <f>IF(Master!$D457="Y",Master!BD457,"")</f>
        <v/>
      </c>
      <c r="BE81" s="67" t="str">
        <f>IF(Master!$D457="Y",Master!BE457,"")</f>
        <v/>
      </c>
      <c r="BF81" s="67" t="str">
        <f>IF(Master!$D457="Y",Master!BF457,"")</f>
        <v/>
      </c>
      <c r="BG81" s="67" t="str">
        <f>IF(Master!$D457="Y",Master!BG457,"")</f>
        <v/>
      </c>
      <c r="BH81" s="67" t="str">
        <f>IF(Master!$D457="Y",Master!BH457,"")</f>
        <v/>
      </c>
      <c r="BI81" s="67" t="str">
        <f>IF(Master!$D457="Y",Master!BI457,"")</f>
        <v/>
      </c>
      <c r="BJ81" s="67" t="str">
        <f>IF(Master!$D457="Y",Master!BJ457,"")</f>
        <v/>
      </c>
      <c r="BK81" s="67" t="str">
        <f>IF(Master!$D457="Y",Master!BK457,"")</f>
        <v/>
      </c>
      <c r="BL81" s="67" t="str">
        <f>IF(Master!$D457="Y",Master!BL457,"")</f>
        <v/>
      </c>
      <c r="BM81" s="67" t="str">
        <f>IF(Master!$D457="Y",Master!BM457,"")</f>
        <v/>
      </c>
      <c r="BN81" s="67" t="str">
        <f>IF(Master!$D457="Y",Master!BN457,"")</f>
        <v/>
      </c>
      <c r="BO81" s="67" t="str">
        <f>IF(Master!$D457="Y",Master!BO457,"")</f>
        <v/>
      </c>
      <c r="BP81" s="67" t="str">
        <f>IF(Master!$D457="Y",Master!BP457,"")</f>
        <v/>
      </c>
      <c r="BQ81" s="68" t="str">
        <f>IF(Master!$D457="Y",Master!BQ457,"")</f>
        <v/>
      </c>
    </row>
    <row r="82" spans="1:69" x14ac:dyDescent="0.25">
      <c r="A82" s="115" t="str">
        <f>+Master!A458</f>
        <v>Woody Gap</v>
      </c>
      <c r="B82" s="3" t="str">
        <f>+Master!B458</f>
        <v>1A DII</v>
      </c>
      <c r="C82" s="3">
        <f>+Master!C458</f>
        <v>8</v>
      </c>
      <c r="D82" s="142">
        <f>+Master!D458</f>
        <v>0</v>
      </c>
      <c r="E82" s="158">
        <f>IFERROR(LARGE((I82,K82,O82,S82,U82,W82,AA82,AC82,AG82,AK82,AQ82,AU82,AW82,BA82,BC82,BG82,BK82,BO82,BQ82),1)+LARGE((I82,K82,O82,S82,U82,W82,AA82,AC82,AG82,AK82,AQ82,AU82,AW82,BA82,BC82,BG82,BK82,BO82,BQ82),2)+LARGE((I82,K82,O82,S82,U82,W82,AA82,AC82,AG82,AK82,AQ82,AU82,AW82,BA82,BC82,BG82,BK82,BO82,BQ82),3)+LARGE((I82,K82,O82,S82,U82,W82,AA82,AC82,AG82,AK82,AQ82,AU82,AW82,BA82,BC82,BG82,BK82,BO82,BQ82),4)+LARGE((I82,K82,O82,S82,U82,W82,AA82,AC82,AG82,AK82,AQ82,AU82,AW82,BA82,BC82,BG82,BK82,BO82,BQ82),5)+LARGE((I82,K82,O82,S82,U82,W82,AA82,AC82,AG82,AK82,AQ82,AU82,AW82,BA82,BC82,BG82,BK82,BO82,BQ82),6)+LARGE((I82,K82,O82,S82,U82,W82,AA82,AC82,AG82,AK82,AQ82,AU82,AW82,BA82,BC82,BG82,BK82,BO82,BQ82),7)+LARGE((I82,K82,O82,S82,U82,W82,AA82,AC82,AG82,AK82,AQ82,AU82,AW82,BA82,BC82,BG82,BK82,BO82,BQ82),8),0)</f>
        <v>0</v>
      </c>
      <c r="F82" s="156">
        <f>IFERROR(LARGE((M82,Q82,Y82,AE82,AI82,AM82,AO82,AS82,AY82,BE82,BI82,BM82),1)+LARGE((M82,Q82,Y82,AE82,AI82,AM82,AO82,AS82,AY82,BE82,BI82,BM82),2)+LARGE((M82,Q82,Y82,AE82,AI82,AM82,AO82,AS82,AY82,BE82,BI82,BM82),3)+LARGE((M82,Q82,Y82,AE82,AI82,AM82,AO82,AS82,AY82,BE82,BI82,BM82),4)+LARGE((M82,Q82,Y82,AE82,AI82,AM82,AO82,AS82,AY82,BE82,BI82,BM82),5)+LARGE((M82,Q82,Y82,AE82,AI82,AM82,AO82,AS82,AY82,BE82,BI82,BM82),6)+LARGE((M82,Q82,Y82,AE82,AI82,AM82,AO82,AS82,AY82,BE82,BI82,BM82),7)+LARGE((M82,Q82,Y82,AE82,AI82,AM82,AO82,AS82,AY82,BE82,BI82,BM82),8),0)</f>
        <v>0</v>
      </c>
      <c r="G82" s="159">
        <f>+E82+F82</f>
        <v>0</v>
      </c>
      <c r="H82" s="72" t="str">
        <f>IF(Master!$D458="Y",Master!H458,"")</f>
        <v/>
      </c>
      <c r="I82" s="67" t="str">
        <f>IF(Master!$D458="Y",Master!I458,"")</f>
        <v/>
      </c>
      <c r="J82" s="67" t="str">
        <f>IF(Master!$D458="Y",Master!J458,"")</f>
        <v/>
      </c>
      <c r="K82" s="67" t="str">
        <f>IF(Master!$D458="Y",Master!K458,"")</f>
        <v/>
      </c>
      <c r="L82" s="67" t="str">
        <f>IF(Master!$D458="Y",Master!L458,"")</f>
        <v/>
      </c>
      <c r="M82" s="67" t="str">
        <f>IF(Master!$D458="Y",Master!M458,"")</f>
        <v/>
      </c>
      <c r="N82" s="67" t="str">
        <f>IF(Master!$D458="Y",Master!N458,"")</f>
        <v/>
      </c>
      <c r="O82" s="67" t="str">
        <f>IF(Master!$D458="Y",Master!O458,"")</f>
        <v/>
      </c>
      <c r="P82" s="67" t="str">
        <f>IF(Master!$D458="Y",Master!P458,"")</f>
        <v/>
      </c>
      <c r="Q82" s="67" t="str">
        <f>IF(Master!$D458="Y",Master!Q458,"")</f>
        <v/>
      </c>
      <c r="R82" s="67" t="str">
        <f>IF(Master!$D458="Y",Master!R458,"")</f>
        <v/>
      </c>
      <c r="S82" s="67" t="str">
        <f>IF(Master!$D458="Y",Master!S458,"")</f>
        <v/>
      </c>
      <c r="T82" s="67" t="str">
        <f>IF(Master!$D458="Y",Master!T458,"")</f>
        <v/>
      </c>
      <c r="U82" s="69" t="str">
        <f>IF(Master!$D458="Y",Master!U458,"")</f>
        <v/>
      </c>
      <c r="V82" s="66" t="str">
        <f>IF(Master!$D458="Y",Master!V458,"")</f>
        <v/>
      </c>
      <c r="W82" s="67" t="str">
        <f>IF(Master!$D458="Y",Master!W458,"")</f>
        <v/>
      </c>
      <c r="X82" s="67" t="str">
        <f>IF(Master!$D458="Y",Master!X458,"")</f>
        <v/>
      </c>
      <c r="Y82" s="67" t="str">
        <f>IF(Master!$D458="Y",Master!Y458,"")</f>
        <v/>
      </c>
      <c r="Z82" s="67" t="str">
        <f>IF(Master!$D458="Y",Master!Z458,"")</f>
        <v/>
      </c>
      <c r="AA82" s="67" t="str">
        <f>IF(Master!$D458="Y",Master!AA458,"")</f>
        <v/>
      </c>
      <c r="AB82" s="67" t="str">
        <f>IF(Master!$D458="Y",Master!AB458,"")</f>
        <v/>
      </c>
      <c r="AC82" s="67" t="str">
        <f>IF(Master!$D458="Y",Master!AC458,"")</f>
        <v/>
      </c>
      <c r="AD82" s="67" t="str">
        <f>IF(Master!$D458="Y",Master!AD458,"")</f>
        <v/>
      </c>
      <c r="AE82" s="67" t="str">
        <f>IF(Master!$D458="Y",Master!AE458,"")</f>
        <v/>
      </c>
      <c r="AF82" s="67" t="str">
        <f>IF(Master!$D458="Y",Master!AF458,"")</f>
        <v/>
      </c>
      <c r="AG82" s="67">
        <f>IF(AND($D82="y",Master!AG458&gt;=Master!AK458),Master!AG458,0)</f>
        <v>0</v>
      </c>
      <c r="AH82" s="67" t="str">
        <f>IF(Master!$D458="Y",Master!AH458,"")</f>
        <v/>
      </c>
      <c r="AI82" s="67">
        <f>IF(AND($D82="y",Master!AI458&gt;=Master!AM458),Master!AI458,0)</f>
        <v>0</v>
      </c>
      <c r="AJ82" s="67" t="str">
        <f>IF(Master!$D458="Y",Master!AJ458,"")</f>
        <v/>
      </c>
      <c r="AK82" s="67">
        <f>IF(AND($D82="y",Master!AK458&gt;Master!AG458),Master!AK458,0)</f>
        <v>0</v>
      </c>
      <c r="AL82" s="67" t="str">
        <f>IF(Master!$D458="Y",Master!AL458,"")</f>
        <v/>
      </c>
      <c r="AM82" s="69">
        <f>IF(AND($D82="y",Master!AM458&gt;Master!AI458),Master!AM458,0)</f>
        <v>0</v>
      </c>
      <c r="AN82" s="66" t="str">
        <f>IF(Master!$D458="Y",Master!AN458,"")</f>
        <v/>
      </c>
      <c r="AO82" s="67" t="str">
        <f>IF(Master!$D458="Y",Master!AO458,"")</f>
        <v/>
      </c>
      <c r="AP82" s="67" t="str">
        <f>IF(Master!$D458="Y",Master!AP458,"")</f>
        <v/>
      </c>
      <c r="AQ82" s="67" t="str">
        <f>IF(Master!$D458="Y",Master!AQ458,"")</f>
        <v/>
      </c>
      <c r="AR82" s="67" t="str">
        <f>IF(Master!$D458="Y",Master!AR458,"")</f>
        <v/>
      </c>
      <c r="AS82" s="67" t="str">
        <f>IF(Master!$D458="Y",Master!AS458,"")</f>
        <v/>
      </c>
      <c r="AT82" s="67" t="str">
        <f>IF(Master!$D458="Y",Master!AT458,"")</f>
        <v/>
      </c>
      <c r="AU82" s="67" t="str">
        <f>IF(Master!$D458="Y",Master!AU458,"")</f>
        <v/>
      </c>
      <c r="AV82" s="67" t="str">
        <f>IF(Master!$D458="Y",Master!AV458,"")</f>
        <v/>
      </c>
      <c r="AW82" s="67" t="str">
        <f>IF(Master!$D458="Y",Master!AW458,"")</f>
        <v/>
      </c>
      <c r="AX82" s="67" t="str">
        <f>IF(Master!$D458="Y",Master!AX458,"")</f>
        <v/>
      </c>
      <c r="AY82" s="67" t="str">
        <f>IF(Master!$D458="Y",Master!AY458,"")</f>
        <v/>
      </c>
      <c r="AZ82" s="67" t="str">
        <f>IF(Master!$D458="Y",Master!AZ458,"")</f>
        <v/>
      </c>
      <c r="BA82" s="67" t="str">
        <f>IF(Master!$D458="Y",Master!BA458,"")</f>
        <v/>
      </c>
      <c r="BB82" s="67" t="str">
        <f>IF(Master!$D458="Y",Master!BB458,"")</f>
        <v/>
      </c>
      <c r="BC82" s="67" t="str">
        <f>IF(Master!$D458="Y",Master!BC458,"")</f>
        <v/>
      </c>
      <c r="BD82" s="67" t="str">
        <f>IF(Master!$D458="Y",Master!BD458,"")</f>
        <v/>
      </c>
      <c r="BE82" s="67" t="str">
        <f>IF(Master!$D458="Y",Master!BE458,"")</f>
        <v/>
      </c>
      <c r="BF82" s="67" t="str">
        <f>IF(Master!$D458="Y",Master!BF458,"")</f>
        <v/>
      </c>
      <c r="BG82" s="67" t="str">
        <f>IF(Master!$D458="Y",Master!BG458,"")</f>
        <v/>
      </c>
      <c r="BH82" s="67" t="str">
        <f>IF(Master!$D458="Y",Master!BH458,"")</f>
        <v/>
      </c>
      <c r="BI82" s="67" t="str">
        <f>IF(Master!$D458="Y",Master!BI458,"")</f>
        <v/>
      </c>
      <c r="BJ82" s="67" t="str">
        <f>IF(Master!$D458="Y",Master!BJ458,"")</f>
        <v/>
      </c>
      <c r="BK82" s="67" t="str">
        <f>IF(Master!$D458="Y",Master!BK458,"")</f>
        <v/>
      </c>
      <c r="BL82" s="67" t="str">
        <f>IF(Master!$D458="Y",Master!BL458,"")</f>
        <v/>
      </c>
      <c r="BM82" s="67" t="str">
        <f>IF(Master!$D458="Y",Master!BM458,"")</f>
        <v/>
      </c>
      <c r="BN82" s="67" t="str">
        <f>IF(Master!$D458="Y",Master!BN458,"")</f>
        <v/>
      </c>
      <c r="BO82" s="67" t="str">
        <f>IF(Master!$D458="Y",Master!BO458,"")</f>
        <v/>
      </c>
      <c r="BP82" s="67" t="str">
        <f>IF(Master!$D458="Y",Master!BP458,"")</f>
        <v/>
      </c>
      <c r="BQ82" s="68" t="str">
        <f>IF(Master!$D458="Y",Master!BQ458,"")</f>
        <v/>
      </c>
    </row>
  </sheetData>
  <sheetProtection algorithmName="SHA-512" hashValue="ESk1P4S14IlUqR0cTp0drGlM1ivcaqnZAqNkc0jmlhvw8RFCVZIuXj+iLmEO6yiHzPhqqiusldy2LevUkV3RLw==" saltValue="fyRLKI2/nUfOczC0t/OzZg==" spinCount="100000" sheet="1" selectLockedCells="1" sort="0" autoFilter="0"/>
  <protectedRanges>
    <protectedRange sqref="A3:D82 H3:BQ82" name="ALLOWSORTFILTER"/>
    <protectedRange sqref="A2:G2 A3:D82" name="Allow Filter"/>
    <protectedRange sqref="E3:G82" name="Allow Filter_2"/>
    <protectedRange sqref="E3:G82" name="Allowsortfilter_2"/>
  </protectedRanges>
  <autoFilter ref="A2:BQ77" xr:uid="{35C93F31-F5A7-4E3B-8784-B9C3D7DB0EE5}">
    <sortState xmlns:xlrd2="http://schemas.microsoft.com/office/spreadsheetml/2017/richdata2" ref="A3:BQ82">
      <sortCondition descending="1" ref="G2:G77"/>
    </sortState>
  </autoFilter>
  <mergeCells count="32">
    <mergeCell ref="AB1:AC1"/>
    <mergeCell ref="R1:S1"/>
    <mergeCell ref="T1:U1"/>
    <mergeCell ref="V1:W1"/>
    <mergeCell ref="X1:Y1"/>
    <mergeCell ref="Z1:AA1"/>
    <mergeCell ref="H1:I1"/>
    <mergeCell ref="J1:K1"/>
    <mergeCell ref="L1:M1"/>
    <mergeCell ref="N1:O1"/>
    <mergeCell ref="P1:Q1"/>
    <mergeCell ref="AT1:AU1"/>
    <mergeCell ref="AV1:AW1"/>
    <mergeCell ref="AX1:AY1"/>
    <mergeCell ref="AZ1:BA1"/>
    <mergeCell ref="AD1:AE1"/>
    <mergeCell ref="E1:G1"/>
    <mergeCell ref="BP1:BQ1"/>
    <mergeCell ref="BD1:BE1"/>
    <mergeCell ref="BF1:BG1"/>
    <mergeCell ref="BH1:BI1"/>
    <mergeCell ref="BJ1:BK1"/>
    <mergeCell ref="BL1:BM1"/>
    <mergeCell ref="BN1:BO1"/>
    <mergeCell ref="BB1:BC1"/>
    <mergeCell ref="AF1:AG1"/>
    <mergeCell ref="AH1:AI1"/>
    <mergeCell ref="AJ1:AK1"/>
    <mergeCell ref="AL1:AM1"/>
    <mergeCell ref="AN1:AO1"/>
    <mergeCell ref="AP1:AQ1"/>
    <mergeCell ref="AR1:AS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AAF23-EABB-4006-A83B-ACCA7395CB1E}">
  <sheetPr codeName="Sheet9"/>
  <dimension ref="A1:K45"/>
  <sheetViews>
    <sheetView workbookViewId="0">
      <selection activeCell="K13" sqref="K13"/>
    </sheetView>
  </sheetViews>
  <sheetFormatPr defaultRowHeight="15" x14ac:dyDescent="0.25"/>
  <sheetData>
    <row r="1" spans="1:11" x14ac:dyDescent="0.25">
      <c r="A1" s="313" t="s">
        <v>509</v>
      </c>
      <c r="B1" s="314"/>
      <c r="D1" s="315" t="s">
        <v>510</v>
      </c>
      <c r="E1" s="316"/>
      <c r="G1" s="315" t="s">
        <v>511</v>
      </c>
      <c r="H1" s="316"/>
      <c r="J1" s="315" t="s">
        <v>512</v>
      </c>
      <c r="K1" s="316"/>
    </row>
    <row r="2" spans="1:11" x14ac:dyDescent="0.25">
      <c r="A2" s="3" t="s">
        <v>40</v>
      </c>
      <c r="B2" s="3" t="s">
        <v>513</v>
      </c>
      <c r="C2" s="2"/>
      <c r="D2" s="3" t="s">
        <v>40</v>
      </c>
      <c r="E2" s="3" t="s">
        <v>513</v>
      </c>
      <c r="G2" s="3" t="s">
        <v>40</v>
      </c>
      <c r="H2" s="3" t="s">
        <v>513</v>
      </c>
      <c r="J2" s="3" t="s">
        <v>40</v>
      </c>
      <c r="K2" s="3" t="s">
        <v>513</v>
      </c>
    </row>
    <row r="3" spans="1:11" s="5" customFormat="1" x14ac:dyDescent="0.25">
      <c r="A3" s="4">
        <v>0</v>
      </c>
      <c r="B3" s="4">
        <v>0</v>
      </c>
      <c r="D3" s="4">
        <v>0</v>
      </c>
      <c r="E3" s="4">
        <v>0</v>
      </c>
      <c r="G3" s="4">
        <v>0</v>
      </c>
      <c r="H3" s="4">
        <v>0</v>
      </c>
      <c r="J3" s="4">
        <v>0</v>
      </c>
      <c r="K3" s="4">
        <v>0</v>
      </c>
    </row>
    <row r="4" spans="1:11" x14ac:dyDescent="0.25">
      <c r="A4" s="1">
        <v>1</v>
      </c>
      <c r="B4" s="1">
        <v>100</v>
      </c>
      <c r="D4" s="1">
        <v>1</v>
      </c>
      <c r="E4" s="1">
        <v>100</v>
      </c>
      <c r="G4" s="1">
        <v>1</v>
      </c>
      <c r="H4" s="1">
        <v>100</v>
      </c>
      <c r="J4" s="1">
        <v>1</v>
      </c>
      <c r="K4" s="1">
        <v>100</v>
      </c>
    </row>
    <row r="5" spans="1:11" x14ac:dyDescent="0.25">
      <c r="A5" s="1">
        <v>2</v>
      </c>
      <c r="B5" s="1">
        <v>90</v>
      </c>
      <c r="D5" s="1">
        <v>2</v>
      </c>
      <c r="E5" s="1">
        <v>90</v>
      </c>
      <c r="G5" s="1">
        <v>2</v>
      </c>
      <c r="H5" s="1">
        <v>90</v>
      </c>
      <c r="J5" s="1">
        <v>2</v>
      </c>
      <c r="K5" s="1">
        <v>90</v>
      </c>
    </row>
    <row r="6" spans="1:11" x14ac:dyDescent="0.25">
      <c r="A6" s="1">
        <v>3</v>
      </c>
      <c r="B6" s="1">
        <v>85</v>
      </c>
      <c r="D6" s="1">
        <v>3</v>
      </c>
      <c r="E6" s="1">
        <v>84</v>
      </c>
      <c r="G6" s="1">
        <v>3</v>
      </c>
      <c r="H6" s="1">
        <v>85</v>
      </c>
      <c r="J6" s="1">
        <v>3</v>
      </c>
      <c r="K6" s="1">
        <v>85</v>
      </c>
    </row>
    <row r="7" spans="1:11" x14ac:dyDescent="0.25">
      <c r="A7" s="1">
        <v>4</v>
      </c>
      <c r="B7" s="1">
        <v>80</v>
      </c>
      <c r="D7" s="1">
        <v>5</v>
      </c>
      <c r="E7" s="1">
        <v>70</v>
      </c>
      <c r="G7" s="1">
        <v>4</v>
      </c>
      <c r="H7" s="1">
        <v>80</v>
      </c>
      <c r="J7" s="1">
        <v>4</v>
      </c>
      <c r="K7" s="1">
        <v>80</v>
      </c>
    </row>
    <row r="8" spans="1:11" x14ac:dyDescent="0.25">
      <c r="A8" s="1">
        <v>5</v>
      </c>
      <c r="B8" s="1">
        <v>75</v>
      </c>
      <c r="D8" s="1">
        <v>9</v>
      </c>
      <c r="E8" s="1">
        <v>53</v>
      </c>
      <c r="G8" s="1">
        <v>5</v>
      </c>
      <c r="H8" s="1">
        <v>75</v>
      </c>
      <c r="J8" s="1">
        <v>5</v>
      </c>
      <c r="K8" s="1">
        <v>75</v>
      </c>
    </row>
    <row r="9" spans="1:11" x14ac:dyDescent="0.25">
      <c r="A9" s="1">
        <v>6</v>
      </c>
      <c r="B9" s="1">
        <v>72</v>
      </c>
      <c r="D9" s="1">
        <v>17</v>
      </c>
      <c r="E9" s="1">
        <v>25</v>
      </c>
      <c r="G9" s="275">
        <v>6</v>
      </c>
      <c r="H9" s="275">
        <v>72</v>
      </c>
      <c r="J9" s="1">
        <v>6</v>
      </c>
      <c r="K9" s="1">
        <v>72</v>
      </c>
    </row>
    <row r="10" spans="1:11" x14ac:dyDescent="0.25">
      <c r="A10" s="1">
        <v>7</v>
      </c>
      <c r="B10" s="1">
        <v>69</v>
      </c>
      <c r="G10" s="1">
        <v>7</v>
      </c>
      <c r="H10" s="1">
        <v>69</v>
      </c>
      <c r="J10" s="1">
        <v>7</v>
      </c>
      <c r="K10" s="1">
        <v>69</v>
      </c>
    </row>
    <row r="11" spans="1:11" x14ac:dyDescent="0.25">
      <c r="A11" s="1">
        <v>8</v>
      </c>
      <c r="B11" s="1">
        <v>66</v>
      </c>
      <c r="D11" t="s">
        <v>514</v>
      </c>
      <c r="G11" s="275">
        <v>8</v>
      </c>
      <c r="H11" s="275">
        <v>66</v>
      </c>
      <c r="J11" s="1">
        <v>8</v>
      </c>
      <c r="K11" s="1">
        <v>66</v>
      </c>
    </row>
    <row r="12" spans="1:11" x14ac:dyDescent="0.25">
      <c r="A12" s="1">
        <v>9</v>
      </c>
      <c r="B12" s="1">
        <v>63</v>
      </c>
      <c r="D12" t="s">
        <v>515</v>
      </c>
      <c r="G12" s="1">
        <v>9</v>
      </c>
      <c r="H12" s="1">
        <v>53</v>
      </c>
    </row>
    <row r="13" spans="1:11" x14ac:dyDescent="0.25">
      <c r="A13" s="1">
        <v>10</v>
      </c>
      <c r="B13" s="1">
        <v>60</v>
      </c>
      <c r="D13" t="s">
        <v>9</v>
      </c>
      <c r="G13" s="1">
        <v>17</v>
      </c>
      <c r="H13" s="1">
        <v>25</v>
      </c>
      <c r="J13" t="s">
        <v>516</v>
      </c>
    </row>
    <row r="14" spans="1:11" x14ac:dyDescent="0.25">
      <c r="A14" s="1">
        <v>11</v>
      </c>
      <c r="B14" s="1">
        <v>57</v>
      </c>
      <c r="D14" t="s">
        <v>517</v>
      </c>
    </row>
    <row r="15" spans="1:11" x14ac:dyDescent="0.25">
      <c r="A15" s="1">
        <v>12</v>
      </c>
      <c r="B15" s="1">
        <v>54</v>
      </c>
      <c r="D15" t="s">
        <v>518</v>
      </c>
      <c r="G15" t="s">
        <v>519</v>
      </c>
    </row>
    <row r="16" spans="1:11" x14ac:dyDescent="0.25">
      <c r="A16" s="1">
        <v>13</v>
      </c>
      <c r="B16" s="1">
        <v>51</v>
      </c>
      <c r="D16" t="s">
        <v>520</v>
      </c>
      <c r="G16" s="276" t="s">
        <v>521</v>
      </c>
    </row>
    <row r="17" spans="1:4" x14ac:dyDescent="0.25">
      <c r="A17" s="1">
        <v>14</v>
      </c>
      <c r="B17" s="1">
        <v>48</v>
      </c>
      <c r="D17" t="s">
        <v>522</v>
      </c>
    </row>
    <row r="18" spans="1:4" x14ac:dyDescent="0.25">
      <c r="A18" s="1">
        <v>15</v>
      </c>
      <c r="B18" s="1">
        <v>45</v>
      </c>
      <c r="D18" t="s">
        <v>11</v>
      </c>
    </row>
    <row r="19" spans="1:4" x14ac:dyDescent="0.25">
      <c r="A19" s="1">
        <v>16</v>
      </c>
      <c r="B19" s="1">
        <v>42</v>
      </c>
      <c r="D19" t="s">
        <v>523</v>
      </c>
    </row>
    <row r="20" spans="1:4" x14ac:dyDescent="0.25">
      <c r="A20" s="1">
        <v>17</v>
      </c>
      <c r="B20" s="1">
        <v>40</v>
      </c>
      <c r="D20" t="s">
        <v>524</v>
      </c>
    </row>
    <row r="21" spans="1:4" x14ac:dyDescent="0.25">
      <c r="A21" s="1">
        <v>18</v>
      </c>
      <c r="B21" s="1">
        <v>38</v>
      </c>
    </row>
    <row r="22" spans="1:4" x14ac:dyDescent="0.25">
      <c r="A22" s="1">
        <v>19</v>
      </c>
      <c r="B22" s="1">
        <v>36</v>
      </c>
    </row>
    <row r="23" spans="1:4" x14ac:dyDescent="0.25">
      <c r="A23" s="1">
        <v>20</v>
      </c>
      <c r="B23" s="1">
        <v>34</v>
      </c>
    </row>
    <row r="24" spans="1:4" x14ac:dyDescent="0.25">
      <c r="A24" s="1">
        <v>21</v>
      </c>
      <c r="B24" s="1">
        <v>32</v>
      </c>
    </row>
    <row r="25" spans="1:4" x14ac:dyDescent="0.25">
      <c r="A25" s="1">
        <v>22</v>
      </c>
      <c r="B25" s="1">
        <v>30</v>
      </c>
    </row>
    <row r="26" spans="1:4" x14ac:dyDescent="0.25">
      <c r="A26" s="1">
        <v>23</v>
      </c>
      <c r="B26" s="1">
        <v>28</v>
      </c>
    </row>
    <row r="27" spans="1:4" x14ac:dyDescent="0.25">
      <c r="A27" s="1">
        <v>24</v>
      </c>
      <c r="B27" s="1">
        <v>26</v>
      </c>
    </row>
    <row r="28" spans="1:4" x14ac:dyDescent="0.25">
      <c r="A28" s="1">
        <v>25</v>
      </c>
      <c r="B28" s="1">
        <v>24</v>
      </c>
    </row>
    <row r="29" spans="1:4" x14ac:dyDescent="0.25">
      <c r="A29" s="1">
        <v>26</v>
      </c>
      <c r="B29" s="1">
        <v>22</v>
      </c>
    </row>
    <row r="30" spans="1:4" x14ac:dyDescent="0.25">
      <c r="A30" s="1">
        <v>27</v>
      </c>
      <c r="B30" s="1">
        <v>20</v>
      </c>
    </row>
    <row r="31" spans="1:4" x14ac:dyDescent="0.25">
      <c r="A31" s="1">
        <v>28</v>
      </c>
      <c r="B31" s="1">
        <v>18</v>
      </c>
    </row>
    <row r="32" spans="1:4" x14ac:dyDescent="0.25">
      <c r="A32" s="1">
        <v>29</v>
      </c>
      <c r="B32" s="1">
        <v>16</v>
      </c>
    </row>
    <row r="33" spans="1:9" x14ac:dyDescent="0.25">
      <c r="A33" s="1">
        <v>30</v>
      </c>
      <c r="B33" s="1">
        <v>14</v>
      </c>
    </row>
    <row r="34" spans="1:9" x14ac:dyDescent="0.25">
      <c r="A34" s="1">
        <v>31</v>
      </c>
      <c r="B34" s="1">
        <v>12</v>
      </c>
    </row>
    <row r="35" spans="1:9" x14ac:dyDescent="0.25">
      <c r="A35" s="1">
        <v>32</v>
      </c>
      <c r="B35" s="1">
        <v>10</v>
      </c>
    </row>
    <row r="37" spans="1:9" x14ac:dyDescent="0.25">
      <c r="A37" t="s">
        <v>525</v>
      </c>
    </row>
    <row r="38" spans="1:9" x14ac:dyDescent="0.25">
      <c r="A38" t="s">
        <v>526</v>
      </c>
    </row>
    <row r="39" spans="1:9" x14ac:dyDescent="0.25">
      <c r="A39" t="s">
        <v>14</v>
      </c>
    </row>
    <row r="40" spans="1:9" x14ac:dyDescent="0.25">
      <c r="A40" t="s">
        <v>34</v>
      </c>
      <c r="I40" t="s">
        <v>527</v>
      </c>
    </row>
    <row r="41" spans="1:9" x14ac:dyDescent="0.25">
      <c r="A41" t="s">
        <v>35</v>
      </c>
    </row>
    <row r="42" spans="1:9" x14ac:dyDescent="0.25">
      <c r="A42" t="s">
        <v>24</v>
      </c>
    </row>
    <row r="43" spans="1:9" x14ac:dyDescent="0.25">
      <c r="A43" t="s">
        <v>528</v>
      </c>
    </row>
    <row r="44" spans="1:9" x14ac:dyDescent="0.25">
      <c r="A44" t="s">
        <v>529</v>
      </c>
    </row>
    <row r="45" spans="1:9" x14ac:dyDescent="0.25">
      <c r="A45" t="s">
        <v>530</v>
      </c>
    </row>
  </sheetData>
  <mergeCells count="4">
    <mergeCell ref="A1:B1"/>
    <mergeCell ref="D1:E1"/>
    <mergeCell ref="G1:H1"/>
    <mergeCell ref="J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Master</vt:lpstr>
      <vt:lpstr>6A</vt:lpstr>
      <vt:lpstr>5A</vt:lpstr>
      <vt:lpstr>4A</vt:lpstr>
      <vt:lpstr>3A</vt:lpstr>
      <vt:lpstr>2A</vt:lpstr>
      <vt:lpstr>A DI</vt:lpstr>
      <vt:lpstr>A DII</vt:lpstr>
      <vt:lpstr>Charts</vt:lpstr>
      <vt:lpstr>Sheet1</vt:lpstr>
      <vt:lpstr>Verification</vt:lpstr>
      <vt:lpstr>Master!Print_Titles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Joshua Mathews</dc:creator>
  <cp:keywords/>
  <dc:description/>
  <cp:lastModifiedBy>Don Baker</cp:lastModifiedBy>
  <cp:revision/>
  <dcterms:created xsi:type="dcterms:W3CDTF">2023-09-12T12:35:13Z</dcterms:created>
  <dcterms:modified xsi:type="dcterms:W3CDTF">2026-05-28T18:09:08Z</dcterms:modified>
  <cp:category/>
  <cp:contentStatus/>
</cp:coreProperties>
</file>